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indows\Documents\Computer Programming\ENGG-21\Internet Speed Research\"/>
    </mc:Choice>
  </mc:AlternateContent>
  <xr:revisionPtr revIDLastSave="0" documentId="13_ncr:1_{254C67A8-62FA-42F2-B3F6-A045CECA2E4E}" xr6:coauthVersionLast="47" xr6:coauthVersionMax="47" xr10:uidLastSave="{00000000-0000-0000-0000-000000000000}"/>
  <bookViews>
    <workbookView xWindow="-120" yWindow="-120" windowWidth="28095" windowHeight="16440" tabRatio="705" firstSheet="2" activeTab="5" xr2:uid="{D26E82C5-EC3D-4826-9E52-789978CF195F}"/>
  </bookViews>
  <sheets>
    <sheet name="Raw Data" sheetId="4" r:id="rId1"/>
    <sheet name="How to Clean" sheetId="3" state="hidden" r:id="rId2"/>
    <sheet name="Clean Data" sheetId="1" r:id="rId3"/>
    <sheet name="Log Transform" sheetId="11" r:id="rId4"/>
    <sheet name="Class Interval" sheetId="10" r:id="rId5"/>
    <sheet name="RRL" sheetId="12" r:id="rId6"/>
    <sheet name="Interpretation" sheetId="2" r:id="rId7"/>
  </sheets>
  <definedNames>
    <definedName name="_xlnm._FilterDatabase" localSheetId="2" hidden="1">'Clean Data'!$A$1:$V$2153</definedName>
    <definedName name="_xlnm._FilterDatabase" localSheetId="3" hidden="1">'Log Transform'!$A$1:$D$1</definedName>
    <definedName name="_xlnm._FilterDatabase" localSheetId="0" hidden="1">'Raw Data'!$A$1:$T$1784</definedName>
    <definedName name="_xlchart.v1.4" hidden="1">'Clean Data'!$G$1</definedName>
    <definedName name="_xlchart.v1.5" hidden="1">'Clean Data'!$G$2:$G$823</definedName>
    <definedName name="_xlchart.v1.6" hidden="1">'Clean Data'!$H$1</definedName>
    <definedName name="_xlchart.v1.7" hidden="1">'Clean Data'!$H$2:$H$823</definedName>
    <definedName name="_xlchart.v1.8" hidden="1">'Clean Data'!$J$1</definedName>
    <definedName name="_xlchart.v1.9" hidden="1">'Clean Data'!$J$2:$J$823</definedName>
    <definedName name="_xlchart.v6.0" hidden="1">RRL!$A$1:$A$6</definedName>
    <definedName name="_xlchart.v6.1" hidden="1">RRL!$B$1:$B$6</definedName>
    <definedName name="_xlchart.v6.2" hidden="1">RRL!$A$1:$A$6</definedName>
    <definedName name="_xlchart.v6.3" hidden="1">RRL!$B$1:$B$6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2" l="1"/>
  <c r="C11" i="2"/>
  <c r="B11" i="2"/>
  <c r="F2" i="11"/>
  <c r="I2" i="2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I1" i="2"/>
  <c r="B1017" i="11"/>
  <c r="B2005" i="11"/>
  <c r="B1404" i="11"/>
  <c r="B695" i="11"/>
  <c r="B551" i="11"/>
  <c r="B896" i="11"/>
  <c r="B603" i="11"/>
  <c r="B341" i="11"/>
  <c r="B516" i="11"/>
  <c r="B760" i="11"/>
  <c r="B1421" i="11"/>
  <c r="B2125" i="11"/>
  <c r="B1261" i="11"/>
  <c r="B1236" i="11"/>
  <c r="B1320" i="11"/>
  <c r="B840" i="11"/>
  <c r="B339" i="11"/>
  <c r="B1070" i="11"/>
  <c r="B2074" i="11"/>
  <c r="B654" i="11"/>
  <c r="B537" i="11"/>
  <c r="B1424" i="11"/>
  <c r="B1355" i="11"/>
  <c r="B1611" i="11"/>
  <c r="B349" i="11"/>
  <c r="B621" i="11"/>
  <c r="B1875" i="11"/>
  <c r="B968" i="11"/>
  <c r="B684" i="11"/>
  <c r="B948" i="11"/>
  <c r="B1581" i="11"/>
  <c r="B1130" i="11"/>
  <c r="B806" i="11"/>
  <c r="B644" i="11"/>
  <c r="B1928" i="11"/>
  <c r="B1393" i="11"/>
  <c r="B627" i="11"/>
  <c r="B539" i="11"/>
  <c r="B1977" i="11"/>
  <c r="B2025" i="11"/>
  <c r="B1107" i="11"/>
  <c r="B1075" i="11"/>
  <c r="B1864" i="11"/>
  <c r="B85" i="11"/>
  <c r="B396" i="11"/>
  <c r="B941" i="11"/>
  <c r="B148" i="11"/>
  <c r="B1282" i="11"/>
  <c r="B1156" i="11"/>
  <c r="B1786" i="11"/>
  <c r="B1625" i="11"/>
  <c r="B1084" i="11"/>
  <c r="B1547" i="11"/>
  <c r="B61" i="11"/>
  <c r="B296" i="11"/>
  <c r="B1447" i="11"/>
  <c r="B242" i="11"/>
  <c r="B1833" i="11"/>
  <c r="B1412" i="11"/>
  <c r="B1118" i="11"/>
  <c r="B2077" i="11"/>
  <c r="B31" i="11"/>
  <c r="B606" i="11"/>
  <c r="B589" i="11"/>
  <c r="B60" i="11"/>
  <c r="B1812" i="11"/>
  <c r="B43" i="11"/>
  <c r="B786" i="11"/>
  <c r="B1595" i="11"/>
  <c r="B1858" i="11"/>
  <c r="B408" i="11"/>
  <c r="B1417" i="11"/>
  <c r="B377" i="11"/>
  <c r="B918" i="11"/>
  <c r="B1982" i="11"/>
  <c r="B586" i="11"/>
  <c r="B509" i="11"/>
  <c r="B240" i="11"/>
  <c r="B920" i="11"/>
  <c r="B797" i="11"/>
  <c r="B2109" i="11"/>
  <c r="B961" i="11"/>
  <c r="B229" i="11"/>
  <c r="B523" i="11"/>
  <c r="B774" i="11"/>
  <c r="B921" i="11"/>
  <c r="B1721" i="11"/>
  <c r="B2118" i="11"/>
  <c r="B531" i="11"/>
  <c r="B374" i="11"/>
  <c r="B1108" i="11"/>
  <c r="B101" i="11"/>
  <c r="B2028" i="11"/>
  <c r="B852" i="11"/>
  <c r="B836" i="11"/>
  <c r="B50" i="11"/>
  <c r="B2127" i="11"/>
  <c r="B1146" i="11"/>
  <c r="B1919" i="11"/>
  <c r="B1344" i="11"/>
  <c r="B2119" i="11"/>
  <c r="B1817" i="11"/>
  <c r="B1567" i="11"/>
  <c r="B1505" i="11"/>
  <c r="B1449" i="11"/>
  <c r="B2003" i="11"/>
  <c r="B1624" i="11"/>
  <c r="B759" i="11"/>
  <c r="B107" i="11"/>
  <c r="B1058" i="11"/>
  <c r="B820" i="11"/>
  <c r="B14" i="11"/>
  <c r="B810" i="11"/>
  <c r="B1101" i="11"/>
  <c r="B740" i="11"/>
  <c r="B1048" i="11"/>
  <c r="B984" i="11"/>
  <c r="B512" i="11"/>
  <c r="B1292" i="11"/>
  <c r="B419" i="11"/>
  <c r="B493" i="11"/>
  <c r="B513" i="11"/>
  <c r="B1218" i="11"/>
  <c r="B1477" i="11"/>
  <c r="B1681" i="11"/>
  <c r="B1530" i="11"/>
  <c r="B942" i="11"/>
  <c r="B557" i="11"/>
  <c r="B1738" i="11"/>
  <c r="B1765" i="11"/>
  <c r="B1614" i="11"/>
  <c r="B1732" i="11"/>
  <c r="B1099" i="11"/>
  <c r="B1342" i="11"/>
  <c r="B1782" i="11"/>
  <c r="B1827" i="11"/>
  <c r="B781" i="11"/>
  <c r="B612" i="11"/>
  <c r="B2117" i="11"/>
  <c r="B1380" i="11"/>
  <c r="B1804" i="11"/>
  <c r="B1471" i="11"/>
  <c r="B145" i="11"/>
  <c r="B1779" i="11"/>
  <c r="B1890" i="11"/>
  <c r="B696" i="11"/>
  <c r="B492" i="11"/>
  <c r="B909" i="11"/>
  <c r="B2134" i="11"/>
  <c r="B154" i="11"/>
  <c r="B775" i="11"/>
  <c r="B2093" i="11"/>
  <c r="B277" i="11"/>
  <c r="B1091" i="11"/>
  <c r="B2061" i="11"/>
  <c r="B447" i="11"/>
  <c r="B1703" i="11"/>
  <c r="B456" i="11"/>
  <c r="B409" i="11"/>
  <c r="B1798" i="11"/>
  <c r="B1210" i="11"/>
  <c r="B1677" i="11"/>
  <c r="B973" i="11"/>
  <c r="B1555" i="11"/>
  <c r="B637" i="11"/>
  <c r="B1235" i="11"/>
  <c r="B19" i="11"/>
  <c r="B309" i="11"/>
  <c r="B51" i="11"/>
  <c r="B1363" i="11"/>
  <c r="B440" i="11"/>
  <c r="B1944" i="11"/>
  <c r="B943" i="11"/>
  <c r="B530" i="11"/>
  <c r="B1060" i="11"/>
  <c r="B1654" i="11"/>
  <c r="B486" i="11"/>
  <c r="B1295" i="11"/>
  <c r="B861" i="11"/>
  <c r="B1436" i="11"/>
  <c r="B105" i="11"/>
  <c r="B1679" i="11"/>
  <c r="B270" i="11"/>
  <c r="B1132" i="11"/>
  <c r="B887" i="11"/>
  <c r="B140" i="11"/>
  <c r="B1207" i="11"/>
  <c r="B1208" i="11"/>
  <c r="B1148" i="11"/>
  <c r="B1666" i="11"/>
  <c r="B111" i="11"/>
  <c r="B1532" i="11"/>
  <c r="B103" i="11"/>
  <c r="B932" i="11"/>
  <c r="B1299" i="11"/>
  <c r="B1470" i="11"/>
  <c r="B1676" i="11"/>
  <c r="B1784" i="11"/>
  <c r="B719" i="11"/>
  <c r="B872" i="11"/>
  <c r="B476" i="11"/>
  <c r="B1232" i="11"/>
  <c r="B1498" i="11"/>
  <c r="B1371" i="11"/>
  <c r="B275" i="11"/>
  <c r="B1051" i="11"/>
  <c r="B928" i="11"/>
  <c r="B1015" i="11"/>
  <c r="B2137" i="11"/>
  <c r="B178" i="11"/>
  <c r="B1729" i="11"/>
  <c r="B641" i="11"/>
  <c r="B1805" i="11"/>
  <c r="B1081" i="11"/>
  <c r="B1859" i="11"/>
  <c r="B877" i="11"/>
  <c r="B1587" i="11"/>
  <c r="B574" i="11"/>
  <c r="B2044" i="11"/>
  <c r="B1272" i="11"/>
  <c r="B363" i="11"/>
  <c r="B764" i="11"/>
  <c r="B991" i="11"/>
  <c r="B1824" i="11"/>
  <c r="B1376" i="11"/>
  <c r="B424" i="11"/>
  <c r="B548" i="11"/>
  <c r="B57" i="11"/>
  <c r="B1736" i="11"/>
  <c r="B434" i="11"/>
  <c r="B1435" i="11"/>
  <c r="B1709" i="11"/>
  <c r="B1337" i="11"/>
  <c r="B161" i="11"/>
  <c r="B225" i="11"/>
  <c r="B795" i="11"/>
  <c r="B2069" i="11"/>
  <c r="B1359" i="11"/>
  <c r="B819" i="11"/>
  <c r="B1329" i="11"/>
  <c r="B2015" i="11"/>
  <c r="B1445" i="11"/>
  <c r="B1568" i="11"/>
  <c r="B40" i="11"/>
  <c r="B1332" i="11"/>
  <c r="B827" i="11"/>
  <c r="B273" i="11"/>
  <c r="B159" i="11"/>
  <c r="B845" i="11"/>
  <c r="B1976" i="11"/>
  <c r="B1902" i="11"/>
  <c r="B636" i="11"/>
  <c r="B1322" i="11"/>
  <c r="B1504" i="11"/>
  <c r="B260" i="11"/>
  <c r="B228" i="11"/>
  <c r="B283" i="11"/>
  <c r="B1243" i="11"/>
  <c r="B1255" i="11"/>
  <c r="B1379" i="11"/>
  <c r="B1455" i="11"/>
  <c r="B1194" i="11"/>
  <c r="B1739" i="11"/>
  <c r="B1010" i="11"/>
  <c r="B1634" i="11"/>
  <c r="B1748" i="11"/>
  <c r="B2076" i="11"/>
  <c r="B1559" i="11"/>
  <c r="B1592" i="11"/>
  <c r="B650" i="11"/>
  <c r="B1593" i="11"/>
  <c r="B1136" i="11"/>
  <c r="B804" i="11"/>
  <c r="B2135" i="11"/>
  <c r="B1472" i="11"/>
  <c r="B1181" i="11"/>
  <c r="B2026" i="11"/>
  <c r="B2013" i="11"/>
  <c r="B299" i="11"/>
  <c r="B237" i="11"/>
  <c r="B702" i="11"/>
  <c r="B524" i="11"/>
  <c r="B119" i="11"/>
  <c r="B1446" i="11"/>
  <c r="B1993" i="11"/>
  <c r="B1085" i="11"/>
  <c r="B2113" i="11"/>
  <c r="B1989" i="11"/>
  <c r="B1420" i="11"/>
  <c r="B617" i="11"/>
  <c r="B301" i="11"/>
  <c r="B470" i="11"/>
  <c r="B1997" i="11"/>
  <c r="B499" i="11"/>
  <c r="B325" i="11"/>
  <c r="B1674" i="11"/>
  <c r="B405" i="11"/>
  <c r="B2049" i="11"/>
  <c r="B463" i="11"/>
  <c r="B728" i="11"/>
  <c r="B1734" i="11"/>
  <c r="B1042" i="11"/>
  <c r="B1479" i="11"/>
  <c r="B1958" i="11"/>
  <c r="B212" i="11"/>
  <c r="B1247" i="11"/>
  <c r="B1830" i="11"/>
  <c r="B935" i="11"/>
  <c r="B1609" i="11"/>
  <c r="B1512" i="11"/>
  <c r="B609" i="11"/>
  <c r="B2040" i="11"/>
  <c r="B1096" i="11"/>
  <c r="B1294" i="11"/>
  <c r="B889" i="11"/>
  <c r="B651" i="11"/>
  <c r="B1870" i="11"/>
  <c r="B1121" i="11"/>
  <c r="B533" i="11"/>
  <c r="B1716" i="11"/>
  <c r="B1651" i="11"/>
  <c r="B1065" i="11"/>
  <c r="B663" i="11"/>
  <c r="B1494" i="11"/>
  <c r="B1309" i="11"/>
  <c r="B1041" i="11"/>
  <c r="B1978" i="11"/>
  <c r="B863" i="11"/>
  <c r="B1093" i="11"/>
  <c r="B805" i="11"/>
  <c r="B1203" i="11"/>
  <c r="B494" i="11"/>
  <c r="B1176" i="11"/>
  <c r="B2027" i="11"/>
  <c r="B687" i="11"/>
  <c r="B1396" i="11"/>
  <c r="B218" i="11"/>
  <c r="B1109" i="11"/>
  <c r="B545" i="11"/>
  <c r="B179" i="11"/>
  <c r="B535" i="11"/>
  <c r="B1955" i="11"/>
  <c r="B1204" i="11"/>
  <c r="B236" i="11"/>
  <c r="B1353" i="11"/>
  <c r="B959" i="11"/>
  <c r="B1319" i="11"/>
  <c r="B184" i="11"/>
  <c r="B1883" i="11"/>
  <c r="B436" i="11"/>
  <c r="B160" i="11"/>
  <c r="B135" i="11"/>
  <c r="B2009" i="11"/>
  <c r="B565" i="11"/>
  <c r="B1943" i="11"/>
  <c r="B1704" i="11"/>
  <c r="B1808" i="11"/>
  <c r="B833" i="11"/>
  <c r="B581" i="11"/>
  <c r="B367" i="11"/>
  <c r="B1009" i="11"/>
  <c r="B1027" i="11"/>
  <c r="B1263" i="11"/>
  <c r="B359" i="11"/>
  <c r="B1314" i="11"/>
  <c r="B1744" i="11"/>
  <c r="B1938" i="11"/>
  <c r="B510" i="11"/>
  <c r="B1461" i="11"/>
  <c r="B832" i="11"/>
  <c r="B567" i="11"/>
  <c r="B674" i="11"/>
  <c r="B1886" i="11"/>
  <c r="B1453" i="11"/>
  <c r="B1098" i="11"/>
  <c r="B362" i="11"/>
  <c r="B1910" i="11"/>
  <c r="B1303" i="11"/>
  <c r="B1346" i="11"/>
  <c r="B403" i="11"/>
  <c r="B358" i="11"/>
  <c r="B1327" i="11"/>
  <c r="B1585" i="11"/>
  <c r="B1012" i="11"/>
  <c r="B1490" i="11"/>
  <c r="B1265" i="11"/>
  <c r="B958" i="11"/>
  <c r="B2059" i="11"/>
  <c r="B2123" i="11"/>
  <c r="B1995" i="11"/>
  <c r="B1968" i="11"/>
  <c r="B1640" i="11"/>
  <c r="B1728" i="11"/>
  <c r="B365" i="11"/>
  <c r="B1049" i="11"/>
  <c r="B1079" i="11"/>
  <c r="B344" i="11"/>
  <c r="B1892" i="11"/>
  <c r="B2084" i="11"/>
  <c r="B950" i="11"/>
  <c r="B922" i="11"/>
  <c r="B960" i="11"/>
  <c r="B410" i="11"/>
  <c r="B826" i="11"/>
  <c r="B163" i="11"/>
  <c r="B355" i="11"/>
  <c r="B1876" i="11"/>
  <c r="B451" i="11"/>
  <c r="B109" i="11"/>
  <c r="B542" i="11"/>
  <c r="B1503" i="11"/>
  <c r="B1335" i="11"/>
  <c r="B390" i="11"/>
  <c r="B1749" i="11"/>
  <c r="B595" i="11"/>
  <c r="B2060" i="11"/>
  <c r="B165" i="11"/>
  <c r="B1743" i="11"/>
  <c r="B2037" i="11"/>
  <c r="B851" i="11"/>
  <c r="B946" i="11"/>
  <c r="B504" i="11"/>
  <c r="B1144" i="11"/>
  <c r="B1211" i="11"/>
  <c r="B1513" i="11"/>
  <c r="B780" i="11"/>
  <c r="B1879" i="11"/>
  <c r="B1018" i="11"/>
  <c r="B1755" i="11"/>
  <c r="B1643" i="11"/>
  <c r="B1089" i="11"/>
  <c r="B1964" i="11"/>
  <c r="B1308" i="11"/>
  <c r="B1430" i="11"/>
  <c r="B1952" i="11"/>
  <c r="B915" i="11"/>
  <c r="B1816" i="11"/>
  <c r="B1457" i="11"/>
  <c r="B1967" i="11"/>
  <c r="B576" i="11"/>
  <c r="B1663" i="11"/>
  <c r="B1038" i="11"/>
  <c r="B2010" i="11"/>
  <c r="B1022" i="11"/>
  <c r="B676" i="11"/>
  <c r="B1083" i="11"/>
  <c r="B497" i="11"/>
  <c r="B1442" i="11"/>
  <c r="B286" i="11"/>
  <c r="B335" i="11"/>
  <c r="B1104" i="11"/>
  <c r="B1425" i="11"/>
  <c r="B807" i="11"/>
  <c r="B1467" i="11"/>
  <c r="B844" i="11"/>
  <c r="B385" i="11"/>
  <c r="B1244" i="11"/>
  <c r="B2047" i="11"/>
  <c r="B741" i="11"/>
  <c r="B330" i="11"/>
  <c r="B858" i="11"/>
  <c r="B547" i="11"/>
  <c r="B1813" i="11"/>
  <c r="B340" i="11"/>
  <c r="B1939" i="11"/>
  <c r="B1731" i="11"/>
  <c r="B420" i="11"/>
  <c r="B1373" i="11"/>
  <c r="B1891" i="11"/>
  <c r="B181" i="11"/>
  <c r="B1271" i="11"/>
  <c r="B875" i="11"/>
  <c r="B1451" i="11"/>
  <c r="B2082" i="11"/>
  <c r="B1239" i="11"/>
  <c r="B95" i="11"/>
  <c r="B143" i="11"/>
  <c r="B838" i="11"/>
  <c r="B397" i="11"/>
  <c r="B672" i="11"/>
  <c r="B1307" i="11"/>
  <c r="B2141" i="11"/>
  <c r="B2021" i="11"/>
  <c r="B2153" i="11"/>
  <c r="B938" i="11"/>
  <c r="B762" i="11"/>
  <c r="B1174" i="11"/>
  <c r="B716" i="11"/>
  <c r="B658" i="11"/>
  <c r="B1733" i="11"/>
  <c r="B908" i="11"/>
  <c r="B1493" i="11"/>
  <c r="B1866" i="11"/>
  <c r="B481" i="11"/>
  <c r="B1960" i="11"/>
  <c r="B715" i="11"/>
  <c r="B789" i="11"/>
  <c r="B1055" i="11"/>
  <c r="B1020" i="11"/>
  <c r="B1325" i="11"/>
  <c r="B213" i="11"/>
  <c r="B255" i="11"/>
  <c r="B629" i="11"/>
  <c r="B1003" i="11"/>
  <c r="B1499" i="11"/>
  <c r="B1840" i="11"/>
  <c r="B1240" i="11"/>
  <c r="B604" i="11"/>
  <c r="B1835" i="11"/>
  <c r="B444" i="11"/>
  <c r="B1284" i="11"/>
  <c r="B711" i="11"/>
  <c r="B1254" i="11"/>
  <c r="B1707" i="11"/>
  <c r="B782" i="11"/>
  <c r="B1700" i="11"/>
  <c r="B1589" i="11"/>
  <c r="B1488" i="11"/>
  <c r="B747" i="11"/>
  <c r="B1597" i="11"/>
  <c r="B1529" i="11"/>
  <c r="B2108" i="11"/>
  <c r="B1129" i="11"/>
  <c r="B1543" i="11"/>
  <c r="B1153" i="11"/>
  <c r="B498" i="11"/>
  <c r="B777" i="11"/>
  <c r="B1119" i="11"/>
  <c r="B977" i="11"/>
  <c r="B1673" i="11"/>
  <c r="B652" i="11"/>
  <c r="B1665" i="11"/>
  <c r="B1789" i="11"/>
  <c r="B127" i="11"/>
  <c r="B133" i="11"/>
  <c r="B1533" i="11"/>
  <c r="B1137" i="11"/>
  <c r="B1948" i="11"/>
  <c r="B1037" i="11"/>
  <c r="B2073" i="11"/>
  <c r="B1633" i="11"/>
  <c r="B982" i="11"/>
  <c r="B1715" i="11"/>
  <c r="B1328" i="11"/>
  <c r="B1242" i="11"/>
  <c r="B1155" i="11"/>
  <c r="B1722" i="11"/>
  <c r="B2133" i="11"/>
  <c r="B331" i="11"/>
  <c r="B1115" i="11"/>
  <c r="B1861" i="11"/>
  <c r="B1545" i="11"/>
  <c r="B2052" i="11"/>
  <c r="B256" i="11"/>
  <c r="B1657" i="11"/>
  <c r="B1881" i="11"/>
  <c r="B522" i="11"/>
  <c r="B1980" i="11"/>
  <c r="B2042" i="11"/>
  <c r="B1662" i="11"/>
  <c r="B1466" i="11"/>
  <c r="B1044" i="11"/>
  <c r="B1383" i="11"/>
  <c r="B1474" i="11"/>
  <c r="B192" i="11"/>
  <c r="B998" i="11"/>
  <c r="B1831" i="11"/>
  <c r="B1105" i="11"/>
  <c r="B2057" i="11"/>
  <c r="B1586" i="11"/>
  <c r="B1260" i="11"/>
  <c r="B902" i="11"/>
  <c r="B1639" i="11"/>
  <c r="B506" i="11"/>
  <c r="B2080" i="11"/>
  <c r="B1702" i="11"/>
  <c r="B890" i="11"/>
  <c r="B292" i="11"/>
  <c r="B683" i="11"/>
  <c r="B583" i="11"/>
  <c r="B1917" i="11"/>
  <c r="B1941" i="11"/>
  <c r="B1659" i="11"/>
  <c r="B1220" i="11"/>
  <c r="B1758" i="11"/>
  <c r="B2142" i="11"/>
  <c r="B2022" i="11"/>
  <c r="B1520" i="11"/>
  <c r="B2149" i="11"/>
  <c r="B1713" i="11"/>
  <c r="B1164" i="11"/>
  <c r="B939" i="11"/>
  <c r="B1431" i="11"/>
  <c r="B1628" i="11"/>
  <c r="B873" i="11"/>
  <c r="B1526" i="11"/>
  <c r="B563" i="11"/>
  <c r="B392" i="11"/>
  <c r="B2140" i="11"/>
  <c r="B1245" i="11"/>
  <c r="B1600" i="11"/>
  <c r="B622" i="11"/>
  <c r="B1556" i="11"/>
  <c r="B594" i="11"/>
  <c r="B945" i="11"/>
  <c r="B1222" i="11"/>
  <c r="B1694" i="11"/>
  <c r="B923" i="11"/>
  <c r="B373" i="11"/>
  <c r="B2143" i="11"/>
  <c r="B718" i="11"/>
  <c r="B1924" i="11"/>
  <c r="B1672" i="11"/>
  <c r="B709" i="11"/>
  <c r="B1143" i="11"/>
  <c r="B361" i="11"/>
  <c r="B730" i="11"/>
  <c r="B1878" i="11"/>
  <c r="B1043" i="11"/>
  <c r="B986" i="11"/>
  <c r="B1714" i="11"/>
  <c r="B2066" i="11"/>
  <c r="B1487" i="11"/>
  <c r="B479" i="11"/>
  <c r="B600" i="11"/>
  <c r="B778" i="11"/>
  <c r="B613" i="11"/>
  <c r="B20" i="11"/>
  <c r="B1361" i="11"/>
  <c r="B610" i="11"/>
  <c r="B1880" i="11"/>
  <c r="B1877" i="11"/>
  <c r="B757" i="11"/>
  <c r="B703" i="11"/>
  <c r="B489" i="11"/>
  <c r="B2054" i="11"/>
  <c r="B1142" i="11"/>
  <c r="B1013" i="11"/>
  <c r="B628" i="11"/>
  <c r="B814" i="11"/>
  <c r="B180" i="11"/>
  <c r="B172" i="11"/>
  <c r="B748" i="11"/>
  <c r="B76" i="11"/>
  <c r="B2063" i="11"/>
  <c r="B293" i="11"/>
  <c r="B2043" i="11"/>
  <c r="B1193" i="11"/>
  <c r="B445" i="11"/>
  <c r="B1365" i="11"/>
  <c r="B1398" i="11"/>
  <c r="B1078" i="11"/>
  <c r="B635" i="11"/>
  <c r="B460" i="11"/>
  <c r="B1372" i="11"/>
  <c r="B1369" i="11"/>
  <c r="B891" i="11"/>
  <c r="B1160" i="11"/>
  <c r="B124" i="11"/>
  <c r="B1117" i="11"/>
  <c r="B882" i="11"/>
  <c r="B317" i="11"/>
  <c r="B570" i="11"/>
  <c r="B1469" i="11"/>
  <c r="B1874" i="11"/>
  <c r="B1927" i="11"/>
  <c r="B1274" i="11"/>
  <c r="B689" i="11"/>
  <c r="B2114" i="11"/>
  <c r="B1411" i="11"/>
  <c r="B2031" i="11"/>
  <c r="B1615" i="11"/>
  <c r="B1735" i="11"/>
  <c r="B1110" i="11"/>
  <c r="B47" i="11"/>
  <c r="B1163" i="11"/>
  <c r="B1699" i="11"/>
  <c r="B80" i="11"/>
  <c r="B1920" i="11"/>
  <c r="B717" i="11"/>
  <c r="B455" i="11"/>
  <c r="B1367" i="11"/>
  <c r="B1550" i="11"/>
  <c r="B673" i="11"/>
  <c r="B319" i="11"/>
  <c r="B723" i="11"/>
  <c r="B1434" i="11"/>
  <c r="B1324" i="11"/>
  <c r="B1304" i="11"/>
  <c r="B879" i="11"/>
  <c r="B1584" i="11"/>
  <c r="B993" i="11"/>
  <c r="B11" i="11"/>
  <c r="B1350" i="11"/>
  <c r="B477" i="11"/>
  <c r="B122" i="11"/>
  <c r="B1622" i="11"/>
  <c r="B1333" i="11"/>
  <c r="B952" i="11"/>
  <c r="B868" i="11"/>
  <c r="B1698" i="11"/>
  <c r="B560" i="11"/>
  <c r="B203" i="11"/>
  <c r="B1851" i="11"/>
  <c r="B375" i="11"/>
  <c r="B318" i="11"/>
  <c r="B708" i="11"/>
  <c r="B1273" i="11"/>
  <c r="B1195" i="11"/>
  <c r="B1317" i="11"/>
  <c r="B611" i="11"/>
  <c r="B1127" i="11"/>
  <c r="B573" i="11"/>
  <c r="B1691" i="11"/>
  <c r="B1135" i="11"/>
  <c r="B1828" i="11"/>
  <c r="B276" i="11"/>
  <c r="B42" i="11"/>
  <c r="B1863" i="11"/>
  <c r="B472" i="11"/>
  <c r="B1667" i="11"/>
  <c r="B893" i="11"/>
  <c r="B525" i="11"/>
  <c r="B157" i="11"/>
  <c r="B1191" i="11"/>
  <c r="B2058" i="11"/>
  <c r="B596" i="11"/>
  <c r="B467" i="11"/>
  <c r="B803" i="11"/>
  <c r="B54" i="11"/>
  <c r="B1862" i="11"/>
  <c r="B1929" i="11"/>
  <c r="B391" i="11"/>
  <c r="B1644" i="11"/>
  <c r="B1216" i="11"/>
  <c r="B1795" i="11"/>
  <c r="B1491" i="11"/>
  <c r="B1613" i="11"/>
  <c r="B936" i="11"/>
  <c r="B1893" i="11"/>
  <c r="B787" i="11"/>
  <c r="B1806" i="11"/>
  <c r="B491" i="11"/>
  <c r="B196" i="11"/>
  <c r="B1751" i="11"/>
  <c r="B1853" i="11"/>
  <c r="B659" i="11"/>
  <c r="B1750" i="11"/>
  <c r="B86" i="11"/>
  <c r="B756" i="11"/>
  <c r="B1016" i="11"/>
  <c r="B615" i="11"/>
  <c r="B1757" i="11"/>
  <c r="B812" i="11"/>
  <c r="B1756" i="11"/>
  <c r="B1986" i="11"/>
  <c r="B601" i="11"/>
  <c r="B1283" i="11"/>
  <c r="B1897" i="11"/>
  <c r="B1996" i="11"/>
  <c r="B878" i="11"/>
  <c r="B1822" i="11"/>
  <c r="B821" i="11"/>
  <c r="B727" i="11"/>
  <c r="B1776" i="11"/>
  <c r="B1937" i="11"/>
  <c r="B866" i="11"/>
  <c r="B191" i="11"/>
  <c r="B1574" i="11"/>
  <c r="B657" i="11"/>
  <c r="B1730" i="11"/>
  <c r="B1855" i="11"/>
  <c r="B1231" i="11"/>
  <c r="B208" i="11"/>
  <c r="B1888" i="11"/>
  <c r="B2017" i="11"/>
  <c r="B905" i="11"/>
  <c r="B1537" i="11"/>
  <c r="B538" i="11"/>
  <c r="B108" i="11"/>
  <c r="B1381" i="11"/>
  <c r="B381" i="11"/>
  <c r="B605" i="11"/>
  <c r="B2097" i="11"/>
  <c r="B175" i="11"/>
  <c r="B817" i="11"/>
  <c r="B457" i="11"/>
  <c r="B198" i="11"/>
  <c r="B1829" i="11"/>
  <c r="B2101" i="11"/>
  <c r="B1961" i="11"/>
  <c r="B1832" i="11"/>
  <c r="B692" i="11"/>
  <c r="B892" i="11"/>
  <c r="B64" i="11"/>
  <c r="B1963" i="11"/>
  <c r="B478" i="11"/>
  <c r="B1908" i="11"/>
  <c r="B1349" i="11"/>
  <c r="B1264" i="11"/>
  <c r="B1377" i="11"/>
  <c r="B1214" i="11"/>
  <c r="B1785" i="11"/>
  <c r="B1905" i="11"/>
  <c r="B1762" i="11"/>
  <c r="B2070" i="11"/>
  <c r="B2148" i="11"/>
  <c r="B372" i="11"/>
  <c r="B1052" i="11"/>
  <c r="B2000" i="11"/>
  <c r="B1571" i="11"/>
  <c r="B2020" i="11"/>
  <c r="B1161" i="11"/>
  <c r="B1950" i="11"/>
  <c r="B151" i="11"/>
  <c r="B1671" i="11"/>
  <c r="B15" i="11"/>
  <c r="B2144" i="11"/>
  <c r="B731" i="11"/>
  <c r="B1582" i="11"/>
  <c r="B482" i="11"/>
  <c r="B22" i="11"/>
  <c r="B89" i="11"/>
  <c r="B822" i="11"/>
  <c r="B234" i="11"/>
  <c r="B987" i="11"/>
  <c r="B1540" i="11"/>
  <c r="B625" i="11"/>
  <c r="B2016" i="11"/>
  <c r="B1767" i="11"/>
  <c r="B2053" i="11"/>
  <c r="B427" i="11"/>
  <c r="B1343" i="11"/>
  <c r="B1990" i="11"/>
  <c r="B1621" i="11"/>
  <c r="B18" i="11"/>
  <c r="B413" i="11"/>
  <c r="B811" i="11"/>
  <c r="B975" i="11"/>
  <c r="B1791" i="11"/>
  <c r="B1489" i="11"/>
  <c r="B469" i="11"/>
  <c r="B1710" i="11"/>
  <c r="B129" i="11"/>
  <c r="B860" i="11"/>
  <c r="B1298" i="11"/>
  <c r="B1506" i="11"/>
  <c r="B1839" i="11"/>
  <c r="B842" i="11"/>
  <c r="B1360" i="11"/>
  <c r="B2147" i="11"/>
  <c r="B917" i="11"/>
  <c r="B571" i="11"/>
  <c r="B2124" i="11"/>
  <c r="B1652" i="11"/>
  <c r="B1711" i="11"/>
  <c r="B1842" i="11"/>
  <c r="B2001" i="11"/>
  <c r="B712" i="11"/>
  <c r="B976" i="11"/>
  <c r="B1914" i="11"/>
  <c r="B280" i="11"/>
  <c r="B2039" i="11"/>
  <c r="B2152" i="11"/>
  <c r="B1014" i="11"/>
  <c r="B1362" i="11"/>
  <c r="B1787" i="11"/>
  <c r="B1385" i="11"/>
  <c r="B1781" i="11"/>
  <c r="B1313" i="11"/>
  <c r="B1008" i="11"/>
  <c r="B1419" i="11"/>
  <c r="B1318" i="11"/>
  <c r="B972" i="11"/>
  <c r="B227" i="11"/>
  <c r="B1981" i="11"/>
  <c r="B1341" i="11"/>
  <c r="B2138" i="11"/>
  <c r="B1723" i="11"/>
  <c r="B2024" i="11"/>
  <c r="B940" i="11"/>
  <c r="B1970" i="11"/>
  <c r="B2023" i="11"/>
  <c r="B1554" i="11"/>
  <c r="B664" i="11"/>
  <c r="B697" i="11"/>
  <c r="B2045" i="11"/>
  <c r="B579" i="11"/>
  <c r="B1071" i="11"/>
  <c r="B536" i="11"/>
  <c r="B954" i="11"/>
  <c r="B1223" i="11"/>
  <c r="B1887" i="11"/>
  <c r="B1865" i="11"/>
  <c r="B262" i="11"/>
  <c r="B772" i="11"/>
  <c r="B1114" i="11"/>
  <c r="B2048" i="11"/>
  <c r="B1415" i="11"/>
  <c r="B2104" i="11"/>
  <c r="B369" i="11"/>
  <c r="B1956" i="11"/>
  <c r="B837" i="11"/>
  <c r="B1438" i="11"/>
  <c r="B1752" i="11"/>
  <c r="B1230" i="11"/>
  <c r="B443" i="11"/>
  <c r="B142" i="11"/>
  <c r="B1683" i="11"/>
  <c r="B693" i="11"/>
  <c r="B758" i="11"/>
  <c r="B1345" i="11"/>
  <c r="B1476" i="11"/>
  <c r="B865" i="11"/>
  <c r="B698" i="11"/>
  <c r="B1045" i="11"/>
  <c r="B376" i="11"/>
  <c r="B284" i="11"/>
  <c r="B743" i="11"/>
  <c r="B1120" i="11"/>
  <c r="B490" i="11"/>
  <c r="B174" i="11"/>
  <c r="B1653" i="11"/>
  <c r="B1286" i="11"/>
  <c r="B1838" i="11"/>
  <c r="B1901" i="11"/>
  <c r="B1007" i="11"/>
  <c r="B149" i="11"/>
  <c r="B1882" i="11"/>
  <c r="B450" i="11"/>
  <c r="B685" i="11"/>
  <c r="B1068" i="11"/>
  <c r="B1253" i="11"/>
  <c r="B1569" i="11"/>
  <c r="B216" i="11"/>
  <c r="B966" i="11"/>
  <c r="B487" i="11"/>
  <c r="B1452" i="11"/>
  <c r="B724" i="11"/>
  <c r="B736" i="11"/>
  <c r="B442" i="11"/>
  <c r="B802" i="11"/>
  <c r="B2121" i="11"/>
  <c r="B669" i="11"/>
  <c r="B957" i="11"/>
  <c r="B94" i="11"/>
  <c r="B1321" i="11"/>
  <c r="B1086" i="11"/>
  <c r="B2055" i="11"/>
  <c r="B818" i="11"/>
  <c r="B1850" i="11"/>
  <c r="B1951" i="11"/>
  <c r="B71" i="11"/>
  <c r="B343" i="11"/>
  <c r="B449" i="11"/>
  <c r="B1305" i="11"/>
  <c r="B58" i="11"/>
  <c r="B1631" i="11"/>
  <c r="B2126" i="11"/>
  <c r="B1923" i="11"/>
  <c r="B1972" i="11"/>
  <c r="B1279" i="11"/>
  <c r="B1116" i="11"/>
  <c r="B1134" i="11"/>
  <c r="B401" i="11"/>
  <c r="B1940" i="11"/>
  <c r="B1931" i="11"/>
  <c r="B829" i="11"/>
  <c r="B1268" i="11"/>
  <c r="B167" i="11"/>
  <c r="B828" i="11"/>
  <c r="B438" i="11"/>
  <c r="B1250" i="11"/>
  <c r="B1636" i="11"/>
  <c r="B1740" i="11"/>
  <c r="B453" i="11"/>
  <c r="B602" i="11"/>
  <c r="B694" i="11"/>
  <c r="B2102" i="11"/>
  <c r="B1780" i="11"/>
  <c r="B200" i="11"/>
  <c r="B1678" i="11"/>
  <c r="B1338" i="11"/>
  <c r="B1416" i="11"/>
  <c r="B1275" i="11"/>
  <c r="B1326" i="11"/>
  <c r="B634" i="11"/>
  <c r="B2012" i="11"/>
  <c r="B930" i="11"/>
  <c r="B97" i="11"/>
  <c r="B1783" i="11"/>
  <c r="B1219" i="11"/>
  <c r="B1331" i="11"/>
  <c r="B919" i="11"/>
  <c r="B912" i="11"/>
  <c r="B1796" i="11"/>
  <c r="B793" i="11"/>
  <c r="B1410" i="11"/>
  <c r="B1684" i="11"/>
  <c r="B496" i="11"/>
  <c r="B1560" i="11"/>
  <c r="B502" i="11"/>
  <c r="B1158" i="11"/>
  <c r="B734" i="11"/>
  <c r="B2094" i="11"/>
  <c r="B931" i="11"/>
  <c r="B197" i="11"/>
  <c r="B389" i="11"/>
  <c r="B169" i="11"/>
  <c r="B767" i="11"/>
  <c r="B1949" i="11"/>
  <c r="B1514" i="11"/>
  <c r="B1523" i="11"/>
  <c r="B1267" i="11"/>
  <c r="B315" i="11"/>
  <c r="B121" i="11"/>
  <c r="B13" i="11"/>
  <c r="B850" i="11"/>
  <c r="B2075" i="11"/>
  <c r="B2086" i="11"/>
  <c r="B10" i="11"/>
  <c r="B73" i="11"/>
  <c r="B1836" i="11"/>
  <c r="B264" i="11"/>
  <c r="B429" i="11"/>
  <c r="B474" i="11"/>
  <c r="B83" i="11"/>
  <c r="B1262" i="11"/>
  <c r="B753" i="11"/>
  <c r="B201" i="11"/>
  <c r="B1198" i="11"/>
  <c r="B1953" i="11"/>
  <c r="B1382" i="11"/>
  <c r="B1433" i="11"/>
  <c r="B1444" i="11"/>
  <c r="B176" i="11"/>
  <c r="B1760" i="11"/>
  <c r="B1502" i="11"/>
  <c r="B404" i="11"/>
  <c r="B430" i="11"/>
  <c r="B965" i="11"/>
  <c r="B1925" i="11"/>
  <c r="B1605" i="11"/>
  <c r="B1024" i="11"/>
  <c r="B846" i="11"/>
  <c r="B194" i="11"/>
  <c r="B2030" i="11"/>
  <c r="B862" i="11"/>
  <c r="B1391" i="11"/>
  <c r="B104" i="11"/>
  <c r="B648" i="11"/>
  <c r="B598" i="11"/>
  <c r="B816" i="11"/>
  <c r="B398" i="11"/>
  <c r="B1820" i="11"/>
  <c r="B1570" i="11"/>
  <c r="B1518" i="11"/>
  <c r="B1942" i="11"/>
  <c r="B313" i="11"/>
  <c r="B1269" i="11"/>
  <c r="B561" i="11"/>
  <c r="B1468" i="11"/>
  <c r="B526" i="11"/>
  <c r="B1819" i="11"/>
  <c r="B1128" i="11"/>
  <c r="B971" i="11"/>
  <c r="B1428" i="11"/>
  <c r="B1708" i="11"/>
  <c r="B1802" i="11"/>
  <c r="B520" i="11"/>
  <c r="B96" i="11"/>
  <c r="B1548" i="11"/>
  <c r="B29" i="11"/>
  <c r="B1601" i="11"/>
  <c r="B418" i="11"/>
  <c r="B1579" i="11"/>
  <c r="B1724" i="11"/>
  <c r="B1006" i="11"/>
  <c r="B1465" i="11"/>
  <c r="B1656" i="11"/>
  <c r="B620" i="11"/>
  <c r="B1515" i="11"/>
  <c r="B1630" i="11"/>
  <c r="B1573" i="11"/>
  <c r="B1720" i="11"/>
  <c r="B1856" i="11"/>
  <c r="B407" i="11"/>
  <c r="B1860" i="11"/>
  <c r="B81" i="11"/>
  <c r="B681" i="11"/>
  <c r="B294" i="11"/>
  <c r="B1761" i="11"/>
  <c r="B448" i="11"/>
  <c r="B146" i="11"/>
  <c r="B1973" i="11"/>
  <c r="B1669" i="11"/>
  <c r="B2002" i="11"/>
  <c r="B364" i="11"/>
  <c r="B742" i="11"/>
  <c r="B1697" i="11"/>
  <c r="B402" i="11"/>
  <c r="B1916" i="11"/>
  <c r="B1064" i="11"/>
  <c r="B1954" i="11"/>
  <c r="B90" i="11"/>
  <c r="B465" i="11"/>
  <c r="B1618" i="11"/>
  <c r="B1689" i="11"/>
  <c r="B1183" i="11"/>
  <c r="B2029" i="11"/>
  <c r="B1564" i="11"/>
  <c r="B63" i="11"/>
  <c r="B1869" i="11"/>
  <c r="B1336" i="11"/>
  <c r="B2129" i="11"/>
  <c r="B566" i="11"/>
  <c r="B446" i="11"/>
  <c r="B834" i="11"/>
  <c r="B963" i="11"/>
  <c r="B220" i="11"/>
  <c r="B1610" i="11"/>
  <c r="B1561" i="11"/>
  <c r="B883" i="11"/>
  <c r="B322" i="11"/>
  <c r="B1918" i="11"/>
  <c r="B1649" i="11"/>
  <c r="B988" i="11"/>
  <c r="B1082" i="11"/>
  <c r="B1650" i="11"/>
  <c r="B1201" i="11"/>
  <c r="B1932" i="11"/>
  <c r="B750" i="11"/>
  <c r="B599" i="11"/>
  <c r="B738" i="11"/>
  <c r="B885" i="11"/>
  <c r="B989" i="11"/>
  <c r="B1088" i="11"/>
  <c r="B953" i="11"/>
  <c r="B1073" i="11"/>
  <c r="B1821" i="11"/>
  <c r="B1287" i="11"/>
  <c r="B501" i="11"/>
  <c r="B1962" i="11"/>
  <c r="B933" i="11"/>
  <c r="B1913" i="11"/>
  <c r="B558" i="11"/>
  <c r="B1348" i="11"/>
  <c r="B1405" i="11"/>
  <c r="B1138" i="11"/>
  <c r="B1123" i="11"/>
  <c r="B1002" i="11"/>
  <c r="B1854" i="11"/>
  <c r="B1635" i="11"/>
  <c r="B1664" i="11"/>
  <c r="B1617" i="11"/>
  <c r="B830" i="11"/>
  <c r="B1501" i="11"/>
  <c r="B924" i="11"/>
  <c r="B1414" i="11"/>
  <c r="B1706" i="11"/>
  <c r="B1685" i="11"/>
  <c r="B1040" i="11"/>
  <c r="B619" i="11"/>
  <c r="B1774" i="11"/>
  <c r="B1797" i="11"/>
  <c r="B1067" i="11"/>
  <c r="B848" i="11"/>
  <c r="B1053" i="11"/>
  <c r="B1413" i="11"/>
  <c r="B1945" i="11"/>
  <c r="B1047" i="11"/>
  <c r="B238" i="11"/>
  <c r="B2131" i="11"/>
  <c r="B1437" i="11"/>
  <c r="B1688" i="11"/>
  <c r="B540" i="11"/>
  <c r="B1187" i="11"/>
  <c r="B884" i="11"/>
  <c r="B910" i="11"/>
  <c r="B1965" i="11"/>
  <c r="B128" i="11"/>
  <c r="B1898" i="11"/>
  <c r="B2095" i="11"/>
  <c r="B310" i="11"/>
  <c r="B1102" i="11"/>
  <c r="B1030" i="11"/>
  <c r="B1690" i="11"/>
  <c r="B1005" i="11"/>
  <c r="B412" i="11"/>
  <c r="B17" i="11"/>
  <c r="B572" i="11"/>
  <c r="B345" i="11"/>
  <c r="B2006" i="11"/>
  <c r="B1072" i="11"/>
  <c r="B68" i="11"/>
  <c r="B211" i="11"/>
  <c r="B690" i="11"/>
  <c r="B1596" i="11"/>
  <c r="B206" i="11"/>
  <c r="B1280" i="11"/>
  <c r="B1521" i="11"/>
  <c r="B266" i="11"/>
  <c r="B1843" i="11"/>
  <c r="B56" i="11"/>
  <c r="B1525" i="11"/>
  <c r="B1534" i="11"/>
  <c r="B1904" i="11"/>
  <c r="B1531" i="11"/>
  <c r="B1769" i="11"/>
  <c r="B357" i="11"/>
  <c r="B1248" i="11"/>
  <c r="B464" i="11"/>
  <c r="B1256" i="11"/>
  <c r="B2136" i="11"/>
  <c r="B1035" i="11"/>
  <c r="B1454" i="11"/>
  <c r="B199" i="11"/>
  <c r="B2046" i="11"/>
  <c r="B1770" i="11"/>
  <c r="B1456" i="11"/>
  <c r="B534" i="11"/>
  <c r="B1406" i="11"/>
  <c r="B1641" i="11"/>
  <c r="B880" i="11"/>
  <c r="B739" i="11"/>
  <c r="B1553" i="11"/>
  <c r="B754" i="11"/>
  <c r="B248" i="11"/>
  <c r="B1979" i="11"/>
  <c r="B546" i="11"/>
  <c r="B2090" i="11"/>
  <c r="B1725" i="11"/>
  <c r="B337" i="11"/>
  <c r="B116" i="11"/>
  <c r="B1059" i="11"/>
  <c r="B386" i="11"/>
  <c r="B5" i="11"/>
  <c r="B1062" i="11"/>
  <c r="B688" i="11"/>
  <c r="B1277" i="11"/>
  <c r="B1911" i="11"/>
  <c r="B2139" i="11"/>
  <c r="B679" i="11"/>
  <c r="B2096" i="11"/>
  <c r="B437" i="11"/>
  <c r="B204" i="11"/>
  <c r="B1485" i="11"/>
  <c r="B1807" i="11"/>
  <c r="B864" i="11"/>
  <c r="B1347" i="11"/>
  <c r="B608" i="11"/>
  <c r="B1747" i="11"/>
  <c r="B342" i="11"/>
  <c r="B2120" i="11"/>
  <c r="B1113" i="11"/>
  <c r="B2034" i="11"/>
  <c r="B666" i="11"/>
  <c r="B1390" i="11"/>
  <c r="B1497" i="11"/>
  <c r="B1463" i="11"/>
  <c r="B306" i="11"/>
  <c r="B1397" i="11"/>
  <c r="B1764" i="11"/>
  <c r="B1237" i="11"/>
  <c r="B416" i="11"/>
  <c r="B1775" i="11"/>
  <c r="B904" i="11"/>
  <c r="B714" i="11"/>
  <c r="B1565" i="11"/>
  <c r="B1357" i="11"/>
  <c r="B1169" i="11"/>
  <c r="B2018" i="11"/>
  <c r="B12" i="11"/>
  <c r="B254" i="11"/>
  <c r="B171" i="11"/>
  <c r="B2007" i="11"/>
  <c r="B219" i="11"/>
  <c r="B281" i="11"/>
  <c r="B1871" i="11"/>
  <c r="B1701" i="11"/>
  <c r="B295" i="11"/>
  <c r="B744" i="11"/>
  <c r="B1352" i="11"/>
  <c r="B1632" i="11"/>
  <c r="B1727" i="11"/>
  <c r="B721" i="11"/>
  <c r="B360" i="11"/>
  <c r="B964" i="11"/>
  <c r="B1524" i="11"/>
  <c r="B380" i="11"/>
  <c r="B400" i="11"/>
  <c r="B1508" i="11"/>
  <c r="B849" i="11"/>
  <c r="B1199" i="11"/>
  <c r="B668" i="11"/>
  <c r="B1753" i="11"/>
  <c r="B414" i="11"/>
  <c r="B1647" i="11"/>
  <c r="B415" i="11"/>
  <c r="B433" i="11"/>
  <c r="B1768" i="11"/>
  <c r="B1933" i="11"/>
  <c r="B321" i="11"/>
  <c r="B1170" i="11"/>
  <c r="B1803" i="11"/>
  <c r="B1825" i="11"/>
  <c r="B8" i="11"/>
  <c r="B1868" i="11"/>
  <c r="B1026" i="11"/>
  <c r="B471" i="11"/>
  <c r="B2065" i="11"/>
  <c r="B1481" i="11"/>
  <c r="B1036" i="11"/>
  <c r="B670" i="11"/>
  <c r="B913" i="11"/>
  <c r="B1092" i="11"/>
  <c r="B773" i="11"/>
  <c r="B1912" i="11"/>
  <c r="B1150" i="11"/>
  <c r="B874" i="11"/>
  <c r="B1809" i="11"/>
  <c r="B1054" i="11"/>
  <c r="B1909" i="11"/>
  <c r="B575" i="11"/>
  <c r="B732" i="11"/>
  <c r="B1168" i="11"/>
  <c r="B2146" i="11"/>
  <c r="B854" i="11"/>
  <c r="B132" i="11"/>
  <c r="B678" i="11"/>
  <c r="B1849" i="11"/>
  <c r="B1126" i="11"/>
  <c r="B468" i="11"/>
  <c r="B983" i="11"/>
  <c r="B388" i="11"/>
  <c r="B511" i="11"/>
  <c r="B230" i="11"/>
  <c r="B1306" i="11"/>
  <c r="B352" i="11"/>
  <c r="B435" i="11"/>
  <c r="B1028" i="11"/>
  <c r="B979" i="11"/>
  <c r="B387" i="11"/>
  <c r="B1069" i="11"/>
  <c r="B1259" i="11"/>
  <c r="B1095" i="11"/>
  <c r="B737" i="11"/>
  <c r="B1539" i="11"/>
  <c r="B45" i="11"/>
  <c r="B1603" i="11"/>
  <c r="B2115" i="11"/>
  <c r="B514" i="11"/>
  <c r="B555" i="11"/>
  <c r="B2098" i="11"/>
  <c r="B1172" i="11"/>
  <c r="B593" i="11"/>
  <c r="B311" i="11"/>
  <c r="B334" i="11"/>
  <c r="B1841" i="11"/>
  <c r="B253" i="11"/>
  <c r="B751" i="11"/>
  <c r="B1575" i="11"/>
  <c r="B2056" i="11"/>
  <c r="B720" i="11"/>
  <c r="B1552" i="11"/>
  <c r="B1988" i="11"/>
  <c r="B550" i="11"/>
  <c r="B326" i="11"/>
  <c r="B2079" i="11"/>
  <c r="B329" i="11"/>
  <c r="B1971" i="11"/>
  <c r="B52" i="11"/>
  <c r="B841" i="11"/>
  <c r="B1034" i="11"/>
  <c r="B1106" i="11"/>
  <c r="B303" i="11"/>
  <c r="B166" i="11"/>
  <c r="B1682" i="11"/>
  <c r="B735" i="11"/>
  <c r="B137" i="11"/>
  <c r="B788" i="11"/>
  <c r="B639" i="11"/>
  <c r="B1947" i="11"/>
  <c r="B1241" i="11"/>
  <c r="B441" i="11"/>
  <c r="B1696" i="11"/>
  <c r="B505" i="11"/>
  <c r="B642" i="11"/>
  <c r="B1443" i="11"/>
  <c r="B46" i="11"/>
  <c r="B207" i="11"/>
  <c r="B749" i="11"/>
  <c r="B2092" i="11"/>
  <c r="B252" i="11"/>
  <c r="B1737" i="11"/>
  <c r="B1620" i="11"/>
  <c r="B366" i="11"/>
  <c r="B1507" i="11"/>
  <c r="B1509" i="11"/>
  <c r="B710" i="11"/>
  <c r="B347" i="11"/>
  <c r="B630" i="11"/>
  <c r="B353" i="11"/>
  <c r="B929" i="11"/>
  <c r="B624" i="11"/>
  <c r="B1794" i="11"/>
  <c r="B308" i="11"/>
  <c r="B102" i="11"/>
  <c r="B93" i="11"/>
  <c r="B1157" i="11"/>
  <c r="B623" i="11"/>
  <c r="B1542" i="11"/>
  <c r="B729" i="11"/>
  <c r="B251" i="11"/>
  <c r="B700" i="11"/>
  <c r="B528" i="11"/>
  <c r="B2072" i="11"/>
  <c r="B263" i="11"/>
  <c r="B1141" i="11"/>
  <c r="B1133" i="11"/>
  <c r="B1546" i="11"/>
  <c r="B949" i="11"/>
  <c r="B1983" i="11"/>
  <c r="B1029" i="11"/>
  <c r="B74" i="11"/>
  <c r="B1900" i="11"/>
  <c r="B808" i="11"/>
  <c r="B193" i="11"/>
  <c r="B1189" i="11"/>
  <c r="B139" i="11"/>
  <c r="B1374" i="11"/>
  <c r="B1719" i="11"/>
  <c r="B1778" i="11"/>
  <c r="B888" i="11"/>
  <c r="B1011" i="11"/>
  <c r="B799" i="11"/>
  <c r="B1594" i="11"/>
  <c r="B569" i="11"/>
  <c r="B1087" i="11"/>
  <c r="B543" i="11"/>
  <c r="B1100" i="11"/>
  <c r="B351" i="11"/>
  <c r="B1896" i="11"/>
  <c r="B1884" i="11"/>
  <c r="B1815" i="11"/>
  <c r="B707" i="11"/>
  <c r="B626" i="11"/>
  <c r="B1895" i="11"/>
  <c r="B370" i="11"/>
  <c r="B1852" i="11"/>
  <c r="B568" i="11"/>
  <c r="B766" i="11"/>
  <c r="B1717" i="11"/>
  <c r="B980" i="11"/>
  <c r="B2036" i="11"/>
  <c r="B348" i="11"/>
  <c r="B327" i="11"/>
  <c r="B1185" i="11"/>
  <c r="B324" i="11"/>
  <c r="B483" i="11"/>
  <c r="B1946" i="11"/>
  <c r="B1197" i="11"/>
  <c r="B755" i="11"/>
  <c r="B1074" i="11"/>
  <c r="B1517" i="11"/>
  <c r="B981" i="11"/>
  <c r="B1935" i="11"/>
  <c r="B2116" i="11"/>
  <c r="B1162" i="11"/>
  <c r="B1276" i="11"/>
  <c r="B962" i="11"/>
  <c r="B1478" i="11"/>
  <c r="B2103" i="11"/>
  <c r="B336" i="11"/>
  <c r="B2088" i="11"/>
  <c r="B1439" i="11"/>
  <c r="B1541" i="11"/>
  <c r="B1899" i="11"/>
  <c r="B395" i="11"/>
  <c r="B1991" i="11"/>
  <c r="B1619" i="11"/>
  <c r="B1175" i="11"/>
  <c r="B138" i="11"/>
  <c r="B900" i="11"/>
  <c r="B1889" i="11"/>
  <c r="B1315" i="11"/>
  <c r="B970" i="11"/>
  <c r="B911" i="11"/>
  <c r="B521" i="11"/>
  <c r="B1403" i="11"/>
  <c r="B899" i="11"/>
  <c r="B44" i="11"/>
  <c r="B503" i="11"/>
  <c r="B1623" i="11"/>
  <c r="B1166" i="11"/>
  <c r="B725" i="11"/>
  <c r="B995" i="11"/>
  <c r="B519" i="11"/>
  <c r="B2100" i="11"/>
  <c r="B462" i="11"/>
  <c r="B1645" i="11"/>
  <c r="B1857" i="11"/>
  <c r="B745" i="11"/>
  <c r="B1675" i="11"/>
  <c r="B1549" i="11"/>
  <c r="B1598" i="11"/>
  <c r="B304" i="11"/>
  <c r="B37" i="11"/>
  <c r="B796" i="11"/>
  <c r="B1033" i="11"/>
  <c r="B790" i="11"/>
  <c r="B466" i="11"/>
  <c r="B2145" i="11"/>
  <c r="B661" i="11"/>
  <c r="B439" i="11"/>
  <c r="B1246" i="11"/>
  <c r="B1339" i="11"/>
  <c r="B1486" i="11"/>
  <c r="B267" i="11"/>
  <c r="B406" i="11"/>
  <c r="B1680" i="11"/>
  <c r="B886" i="11"/>
  <c r="B1810" i="11"/>
  <c r="B1966" i="11"/>
  <c r="B792" i="11"/>
  <c r="B761" i="11"/>
  <c r="B452" i="11"/>
  <c r="B785" i="11"/>
  <c r="B906" i="11"/>
  <c r="B588" i="11"/>
  <c r="B495" i="11"/>
  <c r="B1366" i="11"/>
  <c r="B258" i="11"/>
  <c r="B1312" i="11"/>
  <c r="B382" i="11"/>
  <c r="B223" i="11"/>
  <c r="B113" i="11"/>
  <c r="B1205" i="11"/>
  <c r="B871" i="11"/>
  <c r="B801" i="11"/>
  <c r="B1375" i="11"/>
  <c r="B823" i="11"/>
  <c r="B1407" i="11"/>
  <c r="B1792" i="11"/>
  <c r="B2132" i="11"/>
  <c r="B1212" i="11"/>
  <c r="B1637" i="11"/>
  <c r="B314" i="11"/>
  <c r="B1608" i="11"/>
  <c r="B2067" i="11"/>
  <c r="B1516" i="11"/>
  <c r="B515" i="11"/>
  <c r="B7" i="11"/>
  <c r="B1389" i="11"/>
  <c r="B1511" i="11"/>
  <c r="B1998" i="11"/>
  <c r="B249" i="11"/>
  <c r="B1773" i="11"/>
  <c r="B1693" i="11"/>
  <c r="B667" i="11"/>
  <c r="B677" i="11"/>
  <c r="B1252" i="11"/>
  <c r="B2032" i="11"/>
  <c r="B999" i="11"/>
  <c r="B1558" i="11"/>
  <c r="B1588" i="11"/>
  <c r="B1473" i="11"/>
  <c r="B428" i="11"/>
  <c r="B2050" i="11"/>
  <c r="B705" i="11"/>
  <c r="B1019" i="11"/>
  <c r="B815" i="11"/>
  <c r="B209" i="11"/>
  <c r="B1323" i="11"/>
  <c r="B1200" i="11"/>
  <c r="B646" i="11"/>
  <c r="B1368" i="11"/>
  <c r="B859" i="11"/>
  <c r="B87" i="11"/>
  <c r="B1921" i="11"/>
  <c r="B1492" i="11"/>
  <c r="B1975" i="11"/>
  <c r="B1873" i="11"/>
  <c r="B182" i="11"/>
  <c r="B934" i="11"/>
  <c r="B1066" i="11"/>
  <c r="B1994" i="11"/>
  <c r="B769" i="11"/>
  <c r="B356" i="11"/>
  <c r="B269" i="11"/>
  <c r="B1180" i="11"/>
  <c r="B549" i="11"/>
  <c r="B1293" i="11"/>
  <c r="B153" i="11"/>
  <c r="B855" i="11"/>
  <c r="B66" i="11"/>
  <c r="B1184" i="11"/>
  <c r="B328" i="11"/>
  <c r="B1202" i="11"/>
  <c r="B1370" i="11"/>
  <c r="B631" i="11"/>
  <c r="B461" i="11"/>
  <c r="B647" i="11"/>
  <c r="B955" i="11"/>
  <c r="B1987" i="11"/>
  <c r="B1934" i="11"/>
  <c r="B1021" i="11"/>
  <c r="B726" i="11"/>
  <c r="B1125" i="11"/>
  <c r="B394" i="11"/>
  <c r="B2011" i="11"/>
  <c r="B232" i="11"/>
  <c r="B1351" i="11"/>
  <c r="B809" i="11"/>
  <c r="B126" i="11"/>
  <c r="B1356" i="11"/>
  <c r="B26" i="11"/>
  <c r="B300" i="11"/>
  <c r="B250" i="11"/>
  <c r="B1004" i="11"/>
  <c r="B1358" i="11"/>
  <c r="B1140" i="11"/>
  <c r="B425" i="11"/>
  <c r="B118" i="11"/>
  <c r="B91" i="11"/>
  <c r="B1519" i="11"/>
  <c r="B1364" i="11"/>
  <c r="B839" i="11"/>
  <c r="B765" i="11"/>
  <c r="B1217" i="11"/>
  <c r="B1642" i="11"/>
  <c r="B131" i="11"/>
  <c r="B224" i="11"/>
  <c r="B378" i="11"/>
  <c r="B2128" i="11"/>
  <c r="B1388" i="11"/>
  <c r="B517" i="11"/>
  <c r="B21" i="11"/>
  <c r="B432" i="11"/>
  <c r="B1097" i="11"/>
  <c r="B590" i="11"/>
  <c r="B632" i="11"/>
  <c r="B1278" i="11"/>
  <c r="B399" i="11"/>
  <c r="B1745" i="11"/>
  <c r="B1316" i="11"/>
  <c r="B75" i="11"/>
  <c r="B556" i="11"/>
  <c r="B1668" i="11"/>
  <c r="B824" i="11"/>
  <c r="B1535" i="11"/>
  <c r="B1149" i="11"/>
  <c r="B92" i="11"/>
  <c r="B1464" i="11"/>
  <c r="B2004" i="11"/>
  <c r="B843" i="11"/>
  <c r="B947" i="11"/>
  <c r="B1432" i="11"/>
  <c r="B1025" i="11"/>
  <c r="B1999" i="11"/>
  <c r="B967" i="11"/>
  <c r="B1392" i="11"/>
  <c r="B130" i="11"/>
  <c r="B633" i="11"/>
  <c r="B1178" i="11"/>
  <c r="B1885" i="11"/>
  <c r="B768" i="11"/>
  <c r="B2111" i="11"/>
  <c r="B285" i="11"/>
  <c r="B1538" i="11"/>
  <c r="B2105" i="11"/>
  <c r="B1907" i="11"/>
  <c r="B1577" i="11"/>
  <c r="B1616" i="11"/>
  <c r="B1103" i="11"/>
  <c r="B147" i="11"/>
  <c r="B1771" i="11"/>
  <c r="B173" i="11"/>
  <c r="B1188" i="11"/>
  <c r="B552" i="11"/>
  <c r="B856" i="11"/>
  <c r="B992" i="11"/>
  <c r="B798" i="11"/>
  <c r="B898" i="11"/>
  <c r="B155" i="11"/>
  <c r="B1340" i="11"/>
  <c r="B2062" i="11"/>
  <c r="B2112" i="11"/>
  <c r="B926" i="11"/>
  <c r="B1330" i="11"/>
  <c r="B88" i="11"/>
  <c r="B1763" i="11"/>
  <c r="B290" i="11"/>
  <c r="B763" i="11"/>
  <c r="B532" i="11"/>
  <c r="B231" i="11"/>
  <c r="B901" i="11"/>
  <c r="B578" i="11"/>
  <c r="B2083" i="11"/>
  <c r="B1080" i="11"/>
  <c r="B1384" i="11"/>
  <c r="B246" i="11"/>
  <c r="B1686" i="11"/>
  <c r="B1936" i="11"/>
  <c r="B1766" i="11"/>
  <c r="B268" i="11"/>
  <c r="B1906" i="11"/>
  <c r="B49" i="11"/>
  <c r="B881" i="11"/>
  <c r="B1441" i="11"/>
  <c r="B210" i="11"/>
  <c r="B1192" i="11"/>
  <c r="B215" i="11"/>
  <c r="B867" i="11"/>
  <c r="B247" i="11"/>
  <c r="B106" i="11"/>
  <c r="B2014" i="11"/>
  <c r="B287" i="11"/>
  <c r="B170" i="11"/>
  <c r="B1159" i="11"/>
  <c r="B591" i="11"/>
  <c r="B916" i="11"/>
  <c r="B857" i="11"/>
  <c r="B2041" i="11"/>
  <c r="B1992" i="11"/>
  <c r="B1627" i="11"/>
  <c r="B222" i="11"/>
  <c r="B1922" i="11"/>
  <c r="B259" i="11"/>
  <c r="B100" i="11"/>
  <c r="B134" i="11"/>
  <c r="B1483" i="11"/>
  <c r="B1462" i="11"/>
  <c r="B876" i="11"/>
  <c r="B2081" i="11"/>
  <c r="B1290" i="11"/>
  <c r="B1423" i="11"/>
  <c r="B1234" i="11"/>
  <c r="B2130" i="11"/>
  <c r="B1894" i="11"/>
  <c r="B1154" i="11"/>
  <c r="B544" i="11"/>
  <c r="B784" i="11"/>
  <c r="B996" i="11"/>
  <c r="B1039" i="11"/>
  <c r="B1572" i="11"/>
  <c r="B379" i="11"/>
  <c r="B529" i="11"/>
  <c r="B1495" i="11"/>
  <c r="B1426" i="11"/>
  <c r="B1655" i="11"/>
  <c r="B217" i="11"/>
  <c r="B2106" i="11"/>
  <c r="B2089" i="11"/>
  <c r="B1510" i="11"/>
  <c r="B733" i="11"/>
  <c r="B16" i="11"/>
  <c r="B233" i="11"/>
  <c r="B98" i="11"/>
  <c r="B1580" i="11"/>
  <c r="B371" i="11"/>
  <c r="B2033" i="11"/>
  <c r="B813" i="11"/>
  <c r="B1746" i="11"/>
  <c r="B205" i="11"/>
  <c r="B1578" i="11"/>
  <c r="B1834" i="11"/>
  <c r="B686" i="11"/>
  <c r="B1270" i="11"/>
  <c r="B53" i="11"/>
  <c r="B2035" i="11"/>
  <c r="B1112" i="11"/>
  <c r="B895" i="11"/>
  <c r="B662" i="11"/>
  <c r="B183" i="11"/>
  <c r="B1291" i="11"/>
  <c r="B1984" i="11"/>
  <c r="B1759" i="11"/>
  <c r="B585" i="11"/>
  <c r="B870" i="11"/>
  <c r="B298" i="11"/>
  <c r="B221" i="11"/>
  <c r="B1544" i="11"/>
  <c r="B1590" i="11"/>
  <c r="B1604" i="11"/>
  <c r="B853" i="11"/>
  <c r="B316" i="11"/>
  <c r="B158" i="11"/>
  <c r="B115" i="11"/>
  <c r="B825" i="11"/>
  <c r="B1251" i="11"/>
  <c r="B1930" i="11"/>
  <c r="B1228" i="11"/>
  <c r="B577" i="11"/>
  <c r="B1310" i="11"/>
  <c r="B1500" i="11"/>
  <c r="B1213" i="11"/>
  <c r="B1190" i="11"/>
  <c r="B1576" i="11"/>
  <c r="B41" i="11"/>
  <c r="B1969" i="11"/>
  <c r="B1800" i="11"/>
  <c r="B1378" i="11"/>
  <c r="B1705" i="11"/>
  <c r="B186" i="11"/>
  <c r="B338" i="11"/>
  <c r="B1460" i="11"/>
  <c r="B1629" i="11"/>
  <c r="B384" i="11"/>
  <c r="B927" i="11"/>
  <c r="B1607" i="11"/>
  <c r="B1440" i="11"/>
  <c r="B783" i="11"/>
  <c r="B1915" i="11"/>
  <c r="B776" i="11"/>
  <c r="B1591" i="11"/>
  <c r="B994" i="11"/>
  <c r="B426" i="11"/>
  <c r="B1171" i="11"/>
  <c r="B1845" i="11"/>
  <c r="B1386" i="11"/>
  <c r="B79" i="11"/>
  <c r="B771" i="11"/>
  <c r="B1057" i="11"/>
  <c r="B2019" i="11"/>
  <c r="B638" i="11"/>
  <c r="B680" i="11"/>
  <c r="B607" i="11"/>
  <c r="B1422" i="11"/>
  <c r="B1480" i="11"/>
  <c r="B1408" i="11"/>
  <c r="B2085" i="11"/>
  <c r="B1695" i="11"/>
  <c r="B278" i="11"/>
  <c r="B2078" i="11"/>
  <c r="B2068" i="11"/>
  <c r="B1790" i="11"/>
  <c r="B473" i="11"/>
  <c r="B1599" i="11"/>
  <c r="B1281" i="11"/>
  <c r="B185" i="11"/>
  <c r="B897" i="11"/>
  <c r="B1712" i="11"/>
  <c r="B1221" i="11"/>
  <c r="B1165" i="11"/>
  <c r="B1409" i="11"/>
  <c r="B1527" i="11"/>
  <c r="B195" i="11"/>
  <c r="B618" i="11"/>
  <c r="B541" i="11"/>
  <c r="B1061" i="11"/>
  <c r="B1557" i="11"/>
  <c r="B1837" i="11"/>
  <c r="B417" i="11"/>
  <c r="B1563" i="11"/>
  <c r="B500" i="11"/>
  <c r="B1823" i="11"/>
  <c r="B1459" i="11"/>
  <c r="B1131" i="11"/>
  <c r="B1551" i="11"/>
  <c r="B1826" i="11"/>
  <c r="B1224" i="11"/>
  <c r="B1658" i="11"/>
  <c r="B746" i="11"/>
  <c r="B2110" i="11"/>
  <c r="B305" i="11"/>
  <c r="B2151" i="11"/>
  <c r="B978" i="11"/>
  <c r="B800" i="11"/>
  <c r="B1285" i="11"/>
  <c r="B190" i="11"/>
  <c r="B82" i="11"/>
  <c r="B120" i="11"/>
  <c r="B1288" i="11"/>
  <c r="B1249" i="11"/>
  <c r="B592" i="11"/>
  <c r="B1046" i="11"/>
  <c r="B423" i="11"/>
  <c r="B1173" i="11"/>
  <c r="B2064" i="11"/>
  <c r="B675" i="11"/>
  <c r="B1139" i="11"/>
  <c r="B1872" i="11"/>
  <c r="B1427" i="11"/>
  <c r="B794" i="11"/>
  <c r="B1167" i="11"/>
  <c r="B1418" i="11"/>
  <c r="B1670" i="11"/>
  <c r="B307" i="11"/>
  <c r="B297" i="11"/>
  <c r="B1484" i="11"/>
  <c r="B990" i="11"/>
  <c r="B1334" i="11"/>
  <c r="B1209" i="11"/>
  <c r="B507" i="11"/>
  <c r="B214" i="11"/>
  <c r="B1311" i="11"/>
  <c r="B332" i="11"/>
  <c r="B123" i="11"/>
  <c r="B243" i="11"/>
  <c r="B1536" i="11"/>
  <c r="B1394" i="11"/>
  <c r="B997" i="11"/>
  <c r="B1301" i="11"/>
  <c r="B791" i="11"/>
  <c r="B640" i="11"/>
  <c r="B1152" i="11"/>
  <c r="B136" i="11"/>
  <c r="B894" i="11"/>
  <c r="B383" i="11"/>
  <c r="B488" i="11"/>
  <c r="B117" i="11"/>
  <c r="B699" i="11"/>
  <c r="B333" i="11"/>
  <c r="B65" i="11"/>
  <c r="B722" i="11"/>
  <c r="B869" i="11"/>
  <c r="B84" i="11"/>
  <c r="B188" i="11"/>
  <c r="B2038" i="11"/>
  <c r="B582" i="11"/>
  <c r="B643" i="11"/>
  <c r="B1151" i="11"/>
  <c r="B2107" i="11"/>
  <c r="B713" i="11"/>
  <c r="B38" i="11"/>
  <c r="B1496" i="11"/>
  <c r="B272" i="11"/>
  <c r="B30" i="11"/>
  <c r="B202" i="11"/>
  <c r="B704" i="11"/>
  <c r="B1687" i="11"/>
  <c r="B1772" i="11"/>
  <c r="B69" i="11"/>
  <c r="B1179" i="11"/>
  <c r="B1233" i="11"/>
  <c r="B62" i="11"/>
  <c r="B323" i="11"/>
  <c r="B475" i="11"/>
  <c r="B2071" i="11"/>
  <c r="B508" i="11"/>
  <c r="B110" i="11"/>
  <c r="B1801" i="11"/>
  <c r="B656" i="11"/>
  <c r="B411" i="11"/>
  <c r="B1302" i="11"/>
  <c r="B1300" i="11"/>
  <c r="B9" i="11"/>
  <c r="B279" i="11"/>
  <c r="B27" i="11"/>
  <c r="B1903" i="11"/>
  <c r="B1387" i="11"/>
  <c r="B112" i="11"/>
  <c r="B288" i="11"/>
  <c r="B1741" i="11"/>
  <c r="B77" i="11"/>
  <c r="B23" i="11"/>
  <c r="B1867" i="11"/>
  <c r="B320" i="11"/>
  <c r="B485" i="11"/>
  <c r="B458" i="11"/>
  <c r="B1196" i="11"/>
  <c r="B770" i="11"/>
  <c r="B2087" i="11"/>
  <c r="B660" i="11"/>
  <c r="B78" i="11"/>
  <c r="B48" i="11"/>
  <c r="B1602" i="11"/>
  <c r="B1090" i="11"/>
  <c r="B265" i="11"/>
  <c r="B2008" i="11"/>
  <c r="B553" i="11"/>
  <c r="B1001" i="11"/>
  <c r="B580" i="11"/>
  <c r="B1354" i="11"/>
  <c r="B559" i="11"/>
  <c r="B245" i="11"/>
  <c r="B1266" i="11"/>
  <c r="B274" i="11"/>
  <c r="B1226" i="11"/>
  <c r="B1793" i="11"/>
  <c r="B1638" i="11"/>
  <c r="B257" i="11"/>
  <c r="B1660" i="11"/>
  <c r="B32" i="11"/>
  <c r="B261" i="11"/>
  <c r="B239" i="11"/>
  <c r="B484" i="11"/>
  <c r="B1482" i="11"/>
  <c r="B1124" i="11"/>
  <c r="B1077" i="11"/>
  <c r="B28" i="11"/>
  <c r="B682" i="11"/>
  <c r="B271" i="11"/>
  <c r="B1742" i="11"/>
  <c r="B907" i="11"/>
  <c r="B1566" i="11"/>
  <c r="B1094" i="11"/>
  <c r="B6" i="11"/>
  <c r="B1296" i="11"/>
  <c r="B156" i="11"/>
  <c r="B518" i="11"/>
  <c r="B1848" i="11"/>
  <c r="B164" i="11"/>
  <c r="B459" i="11"/>
  <c r="B152" i="11"/>
  <c r="B1847" i="11"/>
  <c r="B1583" i="11"/>
  <c r="B1076" i="11"/>
  <c r="B1926" i="11"/>
  <c r="B1000" i="11"/>
  <c r="B1056" i="11"/>
  <c r="B422" i="11"/>
  <c r="B1661" i="11"/>
  <c r="B99" i="11"/>
  <c r="B969" i="11"/>
  <c r="B914" i="11"/>
  <c r="B1648" i="11"/>
  <c r="B350" i="11"/>
  <c r="B125" i="11"/>
  <c r="B1754" i="11"/>
  <c r="B35" i="11"/>
  <c r="B302" i="11"/>
  <c r="B431" i="11"/>
  <c r="B1844" i="11"/>
  <c r="B33" i="11"/>
  <c r="B1450" i="11"/>
  <c r="B235" i="11"/>
  <c r="B1215" i="11"/>
  <c r="B527" i="11"/>
  <c r="B1957" i="11"/>
  <c r="B944" i="11"/>
  <c r="B2150" i="11"/>
  <c r="B1257" i="11"/>
  <c r="B645" i="11"/>
  <c r="B831" i="11"/>
  <c r="B1777" i="11"/>
  <c r="B39" i="11"/>
  <c r="B1399" i="11"/>
  <c r="B36" i="11"/>
  <c r="B2122" i="11"/>
  <c r="B649" i="11"/>
  <c r="B1147" i="11"/>
  <c r="B2051" i="11"/>
  <c r="B1182" i="11"/>
  <c r="B616" i="11"/>
  <c r="B665" i="11"/>
  <c r="B597" i="11"/>
  <c r="B985" i="11"/>
  <c r="B835" i="11"/>
  <c r="B1814" i="11"/>
  <c r="B1297" i="11"/>
  <c r="B346" i="11"/>
  <c r="B393" i="11"/>
  <c r="B114" i="11"/>
  <c r="B779" i="11"/>
  <c r="B701" i="11"/>
  <c r="B903" i="11"/>
  <c r="B1031" i="11"/>
  <c r="B141" i="11"/>
  <c r="B1186" i="11"/>
  <c r="B1799" i="11"/>
  <c r="B847" i="11"/>
  <c r="B655" i="11"/>
  <c r="B564" i="11"/>
  <c r="B1528" i="11"/>
  <c r="B974" i="11"/>
  <c r="B162" i="11"/>
  <c r="B671" i="11"/>
  <c r="B1562" i="11"/>
  <c r="B67" i="11"/>
  <c r="B1788" i="11"/>
  <c r="B1145" i="11"/>
  <c r="B55" i="11"/>
  <c r="B244" i="11"/>
  <c r="B1050" i="11"/>
  <c r="B24" i="11"/>
  <c r="B1718" i="11"/>
  <c r="B1692" i="11"/>
  <c r="B72" i="11"/>
  <c r="B1606" i="11"/>
  <c r="B480" i="11"/>
  <c r="B554" i="11"/>
  <c r="B1811" i="11"/>
  <c r="B584" i="11"/>
  <c r="B312" i="11"/>
  <c r="B150" i="11"/>
  <c r="B1475" i="11"/>
  <c r="B226" i="11"/>
  <c r="B2091" i="11"/>
  <c r="B1258" i="11"/>
  <c r="B241" i="11"/>
  <c r="B1177" i="11"/>
  <c r="B144" i="11"/>
  <c r="B168" i="11"/>
  <c r="B1612" i="11"/>
  <c r="B34" i="11"/>
  <c r="B289" i="11"/>
  <c r="B1063" i="11"/>
  <c r="B1402" i="11"/>
  <c r="B421" i="11"/>
  <c r="B1401" i="11"/>
  <c r="B1429" i="11"/>
  <c r="B1206" i="11"/>
  <c r="B59" i="11"/>
  <c r="B614" i="11"/>
  <c r="B1959" i="11"/>
  <c r="B562" i="11"/>
  <c r="B1646" i="11"/>
  <c r="B2099" i="11"/>
  <c r="B1818" i="11"/>
  <c r="B1846" i="11"/>
  <c r="B587" i="11"/>
  <c r="B1974" i="11"/>
  <c r="B1023" i="11"/>
  <c r="B691" i="11"/>
  <c r="B1122" i="11"/>
  <c r="B1448" i="11"/>
  <c r="B1227" i="11"/>
  <c r="B354" i="11"/>
  <c r="B1395" i="11"/>
  <c r="B1626" i="11"/>
  <c r="B1111" i="11"/>
  <c r="B177" i="11"/>
  <c r="B1458" i="11"/>
  <c r="B706" i="11"/>
  <c r="B1032" i="11"/>
  <c r="B282" i="11"/>
  <c r="B454" i="11"/>
  <c r="B1400" i="11"/>
  <c r="B70" i="11"/>
  <c r="B925" i="11"/>
  <c r="B189" i="11"/>
  <c r="B1985" i="11"/>
  <c r="B1289" i="11"/>
  <c r="B951" i="11"/>
  <c r="B1225" i="11"/>
  <c r="B653" i="11"/>
  <c r="B1522" i="11"/>
  <c r="B187" i="11"/>
  <c r="B1229" i="11"/>
  <c r="B752" i="11"/>
  <c r="B25" i="11"/>
  <c r="B1238" i="11"/>
  <c r="B291" i="11"/>
  <c r="B937" i="11"/>
  <c r="B368" i="11"/>
  <c r="B956" i="11"/>
  <c r="B1726" i="11"/>
  <c r="B3" i="11"/>
  <c r="B2" i="11"/>
  <c r="B4" i="11"/>
  <c r="D1017" i="11"/>
  <c r="D2005" i="11"/>
  <c r="D1404" i="11"/>
  <c r="D695" i="11"/>
  <c r="D551" i="11"/>
  <c r="D896" i="11"/>
  <c r="D603" i="11"/>
  <c r="D341" i="11"/>
  <c r="D516" i="11"/>
  <c r="D760" i="11"/>
  <c r="D1421" i="11"/>
  <c r="D2125" i="11"/>
  <c r="D1261" i="11"/>
  <c r="D1236" i="11"/>
  <c r="D1320" i="11"/>
  <c r="D840" i="11"/>
  <c r="D339" i="11"/>
  <c r="D1070" i="11"/>
  <c r="D2074" i="11"/>
  <c r="D654" i="11"/>
  <c r="D537" i="11"/>
  <c r="D1424" i="11"/>
  <c r="D1355" i="11"/>
  <c r="D1611" i="11"/>
  <c r="D349" i="11"/>
  <c r="D621" i="11"/>
  <c r="D1875" i="11"/>
  <c r="D968" i="11"/>
  <c r="D684" i="11"/>
  <c r="D948" i="11"/>
  <c r="D1581" i="11"/>
  <c r="D1130" i="11"/>
  <c r="D806" i="11"/>
  <c r="D644" i="11"/>
  <c r="D1928" i="11"/>
  <c r="D1393" i="11"/>
  <c r="D627" i="11"/>
  <c r="D539" i="11"/>
  <c r="D1977" i="11"/>
  <c r="D2025" i="11"/>
  <c r="D1107" i="11"/>
  <c r="D1075" i="11"/>
  <c r="D1864" i="11"/>
  <c r="D85" i="11"/>
  <c r="D396" i="11"/>
  <c r="D941" i="11"/>
  <c r="D148" i="11"/>
  <c r="D1282" i="11"/>
  <c r="D1156" i="11"/>
  <c r="D1786" i="11"/>
  <c r="D1625" i="11"/>
  <c r="D1084" i="11"/>
  <c r="D1547" i="11"/>
  <c r="D61" i="11"/>
  <c r="D296" i="11"/>
  <c r="D1447" i="11"/>
  <c r="D242" i="11"/>
  <c r="D1833" i="11"/>
  <c r="D1412" i="11"/>
  <c r="D1118" i="11"/>
  <c r="D2077" i="11"/>
  <c r="D31" i="11"/>
  <c r="D606" i="11"/>
  <c r="D589" i="11"/>
  <c r="D60" i="11"/>
  <c r="D1812" i="11"/>
  <c r="D43" i="11"/>
  <c r="D786" i="11"/>
  <c r="D1595" i="11"/>
  <c r="D1858" i="11"/>
  <c r="D408" i="11"/>
  <c r="D1417" i="11"/>
  <c r="D377" i="11"/>
  <c r="D918" i="11"/>
  <c r="D1982" i="11"/>
  <c r="D586" i="11"/>
  <c r="D509" i="11"/>
  <c r="D240" i="11"/>
  <c r="D920" i="11"/>
  <c r="D797" i="11"/>
  <c r="D2109" i="11"/>
  <c r="D961" i="11"/>
  <c r="D229" i="11"/>
  <c r="D523" i="11"/>
  <c r="D774" i="11"/>
  <c r="D921" i="11"/>
  <c r="D1721" i="11"/>
  <c r="D2118" i="11"/>
  <c r="D531" i="11"/>
  <c r="D374" i="11"/>
  <c r="D1108" i="11"/>
  <c r="D101" i="11"/>
  <c r="D2028" i="11"/>
  <c r="D852" i="11"/>
  <c r="D836" i="11"/>
  <c r="D50" i="11"/>
  <c r="D2127" i="11"/>
  <c r="D1146" i="11"/>
  <c r="D1919" i="11"/>
  <c r="D1344" i="11"/>
  <c r="D2119" i="11"/>
  <c r="D1817" i="11"/>
  <c r="D1567" i="11"/>
  <c r="D1505" i="11"/>
  <c r="D1449" i="11"/>
  <c r="D2003" i="11"/>
  <c r="D1624" i="11"/>
  <c r="D759" i="11"/>
  <c r="D107" i="11"/>
  <c r="D1058" i="11"/>
  <c r="D820" i="11"/>
  <c r="D14" i="11"/>
  <c r="D810" i="11"/>
  <c r="D1101" i="11"/>
  <c r="D740" i="11"/>
  <c r="D1048" i="11"/>
  <c r="D984" i="11"/>
  <c r="D512" i="11"/>
  <c r="D1292" i="11"/>
  <c r="D419" i="11"/>
  <c r="D493" i="11"/>
  <c r="D513" i="11"/>
  <c r="D1218" i="11"/>
  <c r="D1477" i="11"/>
  <c r="D1681" i="11"/>
  <c r="D1530" i="11"/>
  <c r="D942" i="11"/>
  <c r="D557" i="11"/>
  <c r="D1738" i="11"/>
  <c r="D1765" i="11"/>
  <c r="D1614" i="11"/>
  <c r="D1732" i="11"/>
  <c r="D1099" i="11"/>
  <c r="D1342" i="11"/>
  <c r="D1782" i="11"/>
  <c r="D1827" i="11"/>
  <c r="D781" i="11"/>
  <c r="D612" i="11"/>
  <c r="D2117" i="11"/>
  <c r="D1380" i="11"/>
  <c r="D1804" i="11"/>
  <c r="D1471" i="11"/>
  <c r="D145" i="11"/>
  <c r="D1779" i="11"/>
  <c r="D1890" i="11"/>
  <c r="D696" i="11"/>
  <c r="D492" i="11"/>
  <c r="D909" i="11"/>
  <c r="D2134" i="11"/>
  <c r="D154" i="11"/>
  <c r="D775" i="11"/>
  <c r="D2093" i="11"/>
  <c r="D277" i="11"/>
  <c r="D1091" i="11"/>
  <c r="D2061" i="11"/>
  <c r="D447" i="11"/>
  <c r="D1703" i="11"/>
  <c r="D456" i="11"/>
  <c r="D409" i="11"/>
  <c r="D1798" i="11"/>
  <c r="D1210" i="11"/>
  <c r="D1677" i="11"/>
  <c r="D973" i="11"/>
  <c r="D1555" i="11"/>
  <c r="D637" i="11"/>
  <c r="D1235" i="11"/>
  <c r="D19" i="11"/>
  <c r="D309" i="11"/>
  <c r="D51" i="11"/>
  <c r="D1363" i="11"/>
  <c r="D440" i="11"/>
  <c r="D1944" i="11"/>
  <c r="D943" i="11"/>
  <c r="D530" i="11"/>
  <c r="D1060" i="11"/>
  <c r="D1654" i="11"/>
  <c r="D486" i="11"/>
  <c r="D1295" i="11"/>
  <c r="D861" i="11"/>
  <c r="D1436" i="11"/>
  <c r="D105" i="11"/>
  <c r="D1679" i="11"/>
  <c r="D270" i="11"/>
  <c r="D1132" i="11"/>
  <c r="D887" i="11"/>
  <c r="D140" i="11"/>
  <c r="D1207" i="11"/>
  <c r="D1208" i="11"/>
  <c r="D1148" i="11"/>
  <c r="D1666" i="11"/>
  <c r="D111" i="11"/>
  <c r="D1532" i="11"/>
  <c r="D103" i="11"/>
  <c r="D932" i="11"/>
  <c r="D1299" i="11"/>
  <c r="D1470" i="11"/>
  <c r="D1676" i="11"/>
  <c r="D1784" i="11"/>
  <c r="D719" i="11"/>
  <c r="D872" i="11"/>
  <c r="D476" i="11"/>
  <c r="D1232" i="11"/>
  <c r="D1498" i="11"/>
  <c r="D1371" i="11"/>
  <c r="D275" i="11"/>
  <c r="D1051" i="11"/>
  <c r="D928" i="11"/>
  <c r="D1015" i="11"/>
  <c r="D2137" i="11"/>
  <c r="D178" i="11"/>
  <c r="D1729" i="11"/>
  <c r="D641" i="11"/>
  <c r="D1805" i="11"/>
  <c r="D1081" i="11"/>
  <c r="D1859" i="11"/>
  <c r="D877" i="11"/>
  <c r="D1587" i="11"/>
  <c r="D574" i="11"/>
  <c r="D2044" i="11"/>
  <c r="D1272" i="11"/>
  <c r="D363" i="11"/>
  <c r="D764" i="11"/>
  <c r="D991" i="11"/>
  <c r="D1824" i="11"/>
  <c r="D1376" i="11"/>
  <c r="D424" i="11"/>
  <c r="D548" i="11"/>
  <c r="D57" i="11"/>
  <c r="D1736" i="11"/>
  <c r="D434" i="11"/>
  <c r="D1435" i="11"/>
  <c r="D1709" i="11"/>
  <c r="D1337" i="11"/>
  <c r="D161" i="11"/>
  <c r="D225" i="11"/>
  <c r="D795" i="11"/>
  <c r="D2069" i="11"/>
  <c r="D1359" i="11"/>
  <c r="D819" i="11"/>
  <c r="D1329" i="11"/>
  <c r="D2015" i="11"/>
  <c r="D1445" i="11"/>
  <c r="D1568" i="11"/>
  <c r="D40" i="11"/>
  <c r="D1332" i="11"/>
  <c r="D827" i="11"/>
  <c r="D273" i="11"/>
  <c r="D159" i="11"/>
  <c r="D845" i="11"/>
  <c r="D1976" i="11"/>
  <c r="D1902" i="11"/>
  <c r="D636" i="11"/>
  <c r="D1322" i="11"/>
  <c r="D1504" i="11"/>
  <c r="D260" i="11"/>
  <c r="D228" i="11"/>
  <c r="D283" i="11"/>
  <c r="D1243" i="11"/>
  <c r="D1255" i="11"/>
  <c r="D1379" i="11"/>
  <c r="D1455" i="11"/>
  <c r="D1194" i="11"/>
  <c r="D1739" i="11"/>
  <c r="D1010" i="11"/>
  <c r="D1634" i="11"/>
  <c r="D1748" i="11"/>
  <c r="D2076" i="11"/>
  <c r="D1559" i="11"/>
  <c r="D1592" i="11"/>
  <c r="D650" i="11"/>
  <c r="D1593" i="11"/>
  <c r="D1136" i="11"/>
  <c r="D804" i="11"/>
  <c r="D2135" i="11"/>
  <c r="D1472" i="11"/>
  <c r="D1181" i="11"/>
  <c r="D2026" i="11"/>
  <c r="D2013" i="11"/>
  <c r="D299" i="11"/>
  <c r="D237" i="11"/>
  <c r="D702" i="11"/>
  <c r="D524" i="11"/>
  <c r="D119" i="11"/>
  <c r="D1446" i="11"/>
  <c r="D1993" i="11"/>
  <c r="D1085" i="11"/>
  <c r="D2113" i="11"/>
  <c r="D1989" i="11"/>
  <c r="D1420" i="11"/>
  <c r="D617" i="11"/>
  <c r="D301" i="11"/>
  <c r="D470" i="11"/>
  <c r="D1997" i="11"/>
  <c r="D499" i="11"/>
  <c r="D325" i="11"/>
  <c r="D1674" i="11"/>
  <c r="D405" i="11"/>
  <c r="D2049" i="11"/>
  <c r="D463" i="11"/>
  <c r="D728" i="11"/>
  <c r="D1734" i="11"/>
  <c r="D1042" i="11"/>
  <c r="D1479" i="11"/>
  <c r="D1958" i="11"/>
  <c r="D212" i="11"/>
  <c r="D1247" i="11"/>
  <c r="D1830" i="11"/>
  <c r="D935" i="11"/>
  <c r="D1609" i="11"/>
  <c r="D1512" i="11"/>
  <c r="D609" i="11"/>
  <c r="D2040" i="11"/>
  <c r="D1096" i="11"/>
  <c r="D1294" i="11"/>
  <c r="D889" i="11"/>
  <c r="D651" i="11"/>
  <c r="D1870" i="11"/>
  <c r="D1121" i="11"/>
  <c r="D533" i="11"/>
  <c r="D1716" i="11"/>
  <c r="D1651" i="11"/>
  <c r="D1065" i="11"/>
  <c r="D663" i="11"/>
  <c r="D1494" i="11"/>
  <c r="D1309" i="11"/>
  <c r="D1041" i="11"/>
  <c r="D1978" i="11"/>
  <c r="D863" i="11"/>
  <c r="D1093" i="11"/>
  <c r="D805" i="11"/>
  <c r="D1203" i="11"/>
  <c r="D494" i="11"/>
  <c r="D1176" i="11"/>
  <c r="D2027" i="11"/>
  <c r="D687" i="11"/>
  <c r="D1396" i="11"/>
  <c r="D218" i="11"/>
  <c r="D1109" i="11"/>
  <c r="D545" i="11"/>
  <c r="D179" i="11"/>
  <c r="D535" i="11"/>
  <c r="D1955" i="11"/>
  <c r="D1204" i="11"/>
  <c r="D236" i="11"/>
  <c r="D1353" i="11"/>
  <c r="D959" i="11"/>
  <c r="D1319" i="11"/>
  <c r="D184" i="11"/>
  <c r="D1883" i="11"/>
  <c r="D436" i="11"/>
  <c r="D160" i="11"/>
  <c r="D135" i="11"/>
  <c r="D2009" i="11"/>
  <c r="D565" i="11"/>
  <c r="D1943" i="11"/>
  <c r="D1704" i="11"/>
  <c r="D1808" i="11"/>
  <c r="D833" i="11"/>
  <c r="D581" i="11"/>
  <c r="D367" i="11"/>
  <c r="D1009" i="11"/>
  <c r="D1027" i="11"/>
  <c r="D1263" i="11"/>
  <c r="D359" i="11"/>
  <c r="D1314" i="11"/>
  <c r="D1744" i="11"/>
  <c r="D1938" i="11"/>
  <c r="D510" i="11"/>
  <c r="D1461" i="11"/>
  <c r="D832" i="11"/>
  <c r="D567" i="11"/>
  <c r="D674" i="11"/>
  <c r="D1886" i="11"/>
  <c r="D1453" i="11"/>
  <c r="D1098" i="11"/>
  <c r="D362" i="11"/>
  <c r="D1910" i="11"/>
  <c r="D1303" i="11"/>
  <c r="D1346" i="11"/>
  <c r="D403" i="11"/>
  <c r="D358" i="11"/>
  <c r="D1327" i="11"/>
  <c r="D1585" i="11"/>
  <c r="D1012" i="11"/>
  <c r="D1490" i="11"/>
  <c r="D1265" i="11"/>
  <c r="D958" i="11"/>
  <c r="D2059" i="11"/>
  <c r="D2123" i="11"/>
  <c r="D1995" i="11"/>
  <c r="D1968" i="11"/>
  <c r="D1640" i="11"/>
  <c r="D1728" i="11"/>
  <c r="D365" i="11"/>
  <c r="D1049" i="11"/>
  <c r="D1079" i="11"/>
  <c r="D344" i="11"/>
  <c r="D1892" i="11"/>
  <c r="D2084" i="11"/>
  <c r="D950" i="11"/>
  <c r="D922" i="11"/>
  <c r="D960" i="11"/>
  <c r="D410" i="11"/>
  <c r="D826" i="11"/>
  <c r="D163" i="11"/>
  <c r="D355" i="11"/>
  <c r="D1876" i="11"/>
  <c r="D451" i="11"/>
  <c r="D109" i="11"/>
  <c r="D542" i="11"/>
  <c r="D1503" i="11"/>
  <c r="D1335" i="11"/>
  <c r="D390" i="11"/>
  <c r="D1749" i="11"/>
  <c r="D595" i="11"/>
  <c r="D2060" i="11"/>
  <c r="D165" i="11"/>
  <c r="D1743" i="11"/>
  <c r="D2037" i="11"/>
  <c r="D851" i="11"/>
  <c r="D946" i="11"/>
  <c r="D504" i="11"/>
  <c r="D1144" i="11"/>
  <c r="D1211" i="11"/>
  <c r="D1513" i="11"/>
  <c r="D780" i="11"/>
  <c r="D1879" i="11"/>
  <c r="D1018" i="11"/>
  <c r="D1755" i="11"/>
  <c r="D1643" i="11"/>
  <c r="D1089" i="11"/>
  <c r="D1964" i="11"/>
  <c r="D1308" i="11"/>
  <c r="D1430" i="11"/>
  <c r="D1952" i="11"/>
  <c r="D915" i="11"/>
  <c r="D1816" i="11"/>
  <c r="D1457" i="11"/>
  <c r="D1967" i="11"/>
  <c r="D576" i="11"/>
  <c r="D1663" i="11"/>
  <c r="D1038" i="11"/>
  <c r="D2010" i="11"/>
  <c r="D1022" i="11"/>
  <c r="D676" i="11"/>
  <c r="D1083" i="11"/>
  <c r="D497" i="11"/>
  <c r="D1442" i="11"/>
  <c r="D286" i="11"/>
  <c r="D335" i="11"/>
  <c r="D1104" i="11"/>
  <c r="D1425" i="11"/>
  <c r="D807" i="11"/>
  <c r="D1467" i="11"/>
  <c r="D844" i="11"/>
  <c r="D385" i="11"/>
  <c r="D1244" i="11"/>
  <c r="D2047" i="11"/>
  <c r="D741" i="11"/>
  <c r="D330" i="11"/>
  <c r="D858" i="11"/>
  <c r="D547" i="11"/>
  <c r="D1813" i="11"/>
  <c r="D340" i="11"/>
  <c r="D1939" i="11"/>
  <c r="D1731" i="11"/>
  <c r="D420" i="11"/>
  <c r="D1373" i="11"/>
  <c r="D1891" i="11"/>
  <c r="D181" i="11"/>
  <c r="D1271" i="11"/>
  <c r="D875" i="11"/>
  <c r="D1451" i="11"/>
  <c r="D2082" i="11"/>
  <c r="D1239" i="11"/>
  <c r="D95" i="11"/>
  <c r="D143" i="11"/>
  <c r="D838" i="11"/>
  <c r="D397" i="11"/>
  <c r="D672" i="11"/>
  <c r="D1307" i="11"/>
  <c r="D2141" i="11"/>
  <c r="D2021" i="11"/>
  <c r="D2153" i="11"/>
  <c r="D938" i="11"/>
  <c r="D762" i="11"/>
  <c r="D1174" i="11"/>
  <c r="D716" i="11"/>
  <c r="D658" i="11"/>
  <c r="D1733" i="11"/>
  <c r="D908" i="11"/>
  <c r="D1493" i="11"/>
  <c r="D1866" i="11"/>
  <c r="D481" i="11"/>
  <c r="D1960" i="11"/>
  <c r="D715" i="11"/>
  <c r="D789" i="11"/>
  <c r="D1055" i="11"/>
  <c r="D1020" i="11"/>
  <c r="D1325" i="11"/>
  <c r="D213" i="11"/>
  <c r="D255" i="11"/>
  <c r="D629" i="11"/>
  <c r="D1003" i="11"/>
  <c r="D1499" i="11"/>
  <c r="D1840" i="11"/>
  <c r="D1240" i="11"/>
  <c r="D604" i="11"/>
  <c r="D1835" i="11"/>
  <c r="D444" i="11"/>
  <c r="D1284" i="11"/>
  <c r="D711" i="11"/>
  <c r="D1254" i="11"/>
  <c r="D1707" i="11"/>
  <c r="D782" i="11"/>
  <c r="D1700" i="11"/>
  <c r="D1589" i="11"/>
  <c r="D1488" i="11"/>
  <c r="D747" i="11"/>
  <c r="D1597" i="11"/>
  <c r="D1529" i="11"/>
  <c r="D2108" i="11"/>
  <c r="D1129" i="11"/>
  <c r="D1543" i="11"/>
  <c r="D1153" i="11"/>
  <c r="D498" i="11"/>
  <c r="D777" i="11"/>
  <c r="D1119" i="11"/>
  <c r="D977" i="11"/>
  <c r="D1673" i="11"/>
  <c r="D652" i="11"/>
  <c r="D1665" i="11"/>
  <c r="D1789" i="11"/>
  <c r="D127" i="11"/>
  <c r="D133" i="11"/>
  <c r="D1533" i="11"/>
  <c r="D1137" i="11"/>
  <c r="D1948" i="11"/>
  <c r="D1037" i="11"/>
  <c r="D2073" i="11"/>
  <c r="D1633" i="11"/>
  <c r="D982" i="11"/>
  <c r="D1715" i="11"/>
  <c r="D1328" i="11"/>
  <c r="D1242" i="11"/>
  <c r="D1155" i="11"/>
  <c r="D1722" i="11"/>
  <c r="D2133" i="11"/>
  <c r="D331" i="11"/>
  <c r="D1115" i="11"/>
  <c r="D1861" i="11"/>
  <c r="D1545" i="11"/>
  <c r="D2052" i="11"/>
  <c r="D256" i="11"/>
  <c r="D1657" i="11"/>
  <c r="D1881" i="11"/>
  <c r="D522" i="11"/>
  <c r="D1980" i="11"/>
  <c r="D2042" i="11"/>
  <c r="D1662" i="11"/>
  <c r="D1466" i="11"/>
  <c r="D1044" i="11"/>
  <c r="D1383" i="11"/>
  <c r="D1474" i="11"/>
  <c r="D192" i="11"/>
  <c r="D998" i="11"/>
  <c r="D1831" i="11"/>
  <c r="D1105" i="11"/>
  <c r="D2057" i="11"/>
  <c r="D1586" i="11"/>
  <c r="D1260" i="11"/>
  <c r="D902" i="11"/>
  <c r="D1639" i="11"/>
  <c r="D506" i="11"/>
  <c r="D2080" i="11"/>
  <c r="D1702" i="11"/>
  <c r="D890" i="11"/>
  <c r="D292" i="11"/>
  <c r="D683" i="11"/>
  <c r="D583" i="11"/>
  <c r="D1917" i="11"/>
  <c r="D1941" i="11"/>
  <c r="D1659" i="11"/>
  <c r="D1220" i="11"/>
  <c r="D1758" i="11"/>
  <c r="D2142" i="11"/>
  <c r="D2022" i="11"/>
  <c r="D1520" i="11"/>
  <c r="D2149" i="11"/>
  <c r="D1713" i="11"/>
  <c r="D1164" i="11"/>
  <c r="D939" i="11"/>
  <c r="D1431" i="11"/>
  <c r="D1628" i="11"/>
  <c r="D873" i="11"/>
  <c r="D1526" i="11"/>
  <c r="D563" i="11"/>
  <c r="D392" i="11"/>
  <c r="D2140" i="11"/>
  <c r="D1245" i="11"/>
  <c r="D1600" i="11"/>
  <c r="D622" i="11"/>
  <c r="D1556" i="11"/>
  <c r="D594" i="11"/>
  <c r="D945" i="11"/>
  <c r="D1222" i="11"/>
  <c r="D1694" i="11"/>
  <c r="D923" i="11"/>
  <c r="D373" i="11"/>
  <c r="D2143" i="11"/>
  <c r="D718" i="11"/>
  <c r="D1924" i="11"/>
  <c r="D1672" i="11"/>
  <c r="D709" i="11"/>
  <c r="D1143" i="11"/>
  <c r="D361" i="11"/>
  <c r="D730" i="11"/>
  <c r="D1878" i="11"/>
  <c r="D1043" i="11"/>
  <c r="D986" i="11"/>
  <c r="D1714" i="11"/>
  <c r="D2066" i="11"/>
  <c r="D1487" i="11"/>
  <c r="D479" i="11"/>
  <c r="D600" i="11"/>
  <c r="D778" i="11"/>
  <c r="D613" i="11"/>
  <c r="D20" i="11"/>
  <c r="D1361" i="11"/>
  <c r="D610" i="11"/>
  <c r="D1880" i="11"/>
  <c r="D1877" i="11"/>
  <c r="D757" i="11"/>
  <c r="D703" i="11"/>
  <c r="D489" i="11"/>
  <c r="D2054" i="11"/>
  <c r="D1142" i="11"/>
  <c r="D1013" i="11"/>
  <c r="D628" i="11"/>
  <c r="D814" i="11"/>
  <c r="D180" i="11"/>
  <c r="D172" i="11"/>
  <c r="D748" i="11"/>
  <c r="D76" i="11"/>
  <c r="D2063" i="11"/>
  <c r="D293" i="11"/>
  <c r="D2043" i="11"/>
  <c r="D1193" i="11"/>
  <c r="D445" i="11"/>
  <c r="D1365" i="11"/>
  <c r="D1398" i="11"/>
  <c r="D1078" i="11"/>
  <c r="D635" i="11"/>
  <c r="D460" i="11"/>
  <c r="D1372" i="11"/>
  <c r="D1369" i="11"/>
  <c r="D891" i="11"/>
  <c r="D1160" i="11"/>
  <c r="D124" i="11"/>
  <c r="D1117" i="11"/>
  <c r="D882" i="11"/>
  <c r="D317" i="11"/>
  <c r="D570" i="11"/>
  <c r="D1469" i="11"/>
  <c r="D1874" i="11"/>
  <c r="D1927" i="11"/>
  <c r="D1274" i="11"/>
  <c r="D689" i="11"/>
  <c r="D2114" i="11"/>
  <c r="D1411" i="11"/>
  <c r="D2031" i="11"/>
  <c r="D1615" i="11"/>
  <c r="D1735" i="11"/>
  <c r="D1110" i="11"/>
  <c r="D47" i="11"/>
  <c r="D1163" i="11"/>
  <c r="D1699" i="11"/>
  <c r="D80" i="11"/>
  <c r="D1920" i="11"/>
  <c r="D717" i="11"/>
  <c r="D455" i="11"/>
  <c r="D1367" i="11"/>
  <c r="D1550" i="11"/>
  <c r="D673" i="11"/>
  <c r="D319" i="11"/>
  <c r="D723" i="11"/>
  <c r="D1434" i="11"/>
  <c r="D1324" i="11"/>
  <c r="D1304" i="11"/>
  <c r="D879" i="11"/>
  <c r="D1584" i="11"/>
  <c r="D993" i="11"/>
  <c r="D11" i="11"/>
  <c r="D1350" i="11"/>
  <c r="D477" i="11"/>
  <c r="D122" i="11"/>
  <c r="D1622" i="11"/>
  <c r="D1333" i="11"/>
  <c r="D952" i="11"/>
  <c r="D868" i="11"/>
  <c r="D1698" i="11"/>
  <c r="D560" i="11"/>
  <c r="D203" i="11"/>
  <c r="D1851" i="11"/>
  <c r="D375" i="11"/>
  <c r="D318" i="11"/>
  <c r="D708" i="11"/>
  <c r="D1273" i="11"/>
  <c r="D1195" i="11"/>
  <c r="D1317" i="11"/>
  <c r="D611" i="11"/>
  <c r="D1127" i="11"/>
  <c r="D573" i="11"/>
  <c r="D1691" i="11"/>
  <c r="D1135" i="11"/>
  <c r="D1828" i="11"/>
  <c r="D276" i="11"/>
  <c r="D42" i="11"/>
  <c r="D1863" i="11"/>
  <c r="D472" i="11"/>
  <c r="D1667" i="11"/>
  <c r="D893" i="11"/>
  <c r="D525" i="11"/>
  <c r="D157" i="11"/>
  <c r="D1191" i="11"/>
  <c r="D2058" i="11"/>
  <c r="D596" i="11"/>
  <c r="D467" i="11"/>
  <c r="D803" i="11"/>
  <c r="D54" i="11"/>
  <c r="D1862" i="11"/>
  <c r="D1929" i="11"/>
  <c r="D391" i="11"/>
  <c r="D1644" i="11"/>
  <c r="D1216" i="11"/>
  <c r="D1795" i="11"/>
  <c r="D1491" i="11"/>
  <c r="D1613" i="11"/>
  <c r="D936" i="11"/>
  <c r="D1893" i="11"/>
  <c r="D787" i="11"/>
  <c r="D1806" i="11"/>
  <c r="D491" i="11"/>
  <c r="D196" i="11"/>
  <c r="D1751" i="11"/>
  <c r="D1853" i="11"/>
  <c r="D659" i="11"/>
  <c r="D1750" i="11"/>
  <c r="D86" i="11"/>
  <c r="D756" i="11"/>
  <c r="D1016" i="11"/>
  <c r="D615" i="11"/>
  <c r="D1757" i="11"/>
  <c r="D812" i="11"/>
  <c r="D1756" i="11"/>
  <c r="D1986" i="11"/>
  <c r="D601" i="11"/>
  <c r="D1283" i="11"/>
  <c r="D1897" i="11"/>
  <c r="D1996" i="11"/>
  <c r="D878" i="11"/>
  <c r="D1822" i="11"/>
  <c r="D821" i="11"/>
  <c r="D727" i="11"/>
  <c r="D1776" i="11"/>
  <c r="D1937" i="11"/>
  <c r="D866" i="11"/>
  <c r="D191" i="11"/>
  <c r="D1574" i="11"/>
  <c r="D657" i="11"/>
  <c r="D1730" i="11"/>
  <c r="D1855" i="11"/>
  <c r="D1231" i="11"/>
  <c r="D208" i="11"/>
  <c r="D1888" i="11"/>
  <c r="D2017" i="11"/>
  <c r="D905" i="11"/>
  <c r="D1537" i="11"/>
  <c r="D538" i="11"/>
  <c r="D108" i="11"/>
  <c r="D1381" i="11"/>
  <c r="D381" i="11"/>
  <c r="D605" i="11"/>
  <c r="D2097" i="11"/>
  <c r="D175" i="11"/>
  <c r="D817" i="11"/>
  <c r="D457" i="11"/>
  <c r="D198" i="11"/>
  <c r="D1829" i="11"/>
  <c r="D2101" i="11"/>
  <c r="D1961" i="11"/>
  <c r="D1832" i="11"/>
  <c r="D692" i="11"/>
  <c r="D892" i="11"/>
  <c r="D64" i="11"/>
  <c r="D1963" i="11"/>
  <c r="D478" i="11"/>
  <c r="D1908" i="11"/>
  <c r="D1349" i="11"/>
  <c r="D1264" i="11"/>
  <c r="D1377" i="11"/>
  <c r="D1214" i="11"/>
  <c r="D1785" i="11"/>
  <c r="D1905" i="11"/>
  <c r="D1762" i="11"/>
  <c r="D2070" i="11"/>
  <c r="D2148" i="11"/>
  <c r="D372" i="11"/>
  <c r="D1052" i="11"/>
  <c r="D2000" i="11"/>
  <c r="D1571" i="11"/>
  <c r="D2020" i="11"/>
  <c r="D1161" i="11"/>
  <c r="D1950" i="11"/>
  <c r="D151" i="11"/>
  <c r="D1671" i="11"/>
  <c r="D15" i="11"/>
  <c r="D2144" i="11"/>
  <c r="D731" i="11"/>
  <c r="D1582" i="11"/>
  <c r="D482" i="11"/>
  <c r="D22" i="11"/>
  <c r="D89" i="11"/>
  <c r="D822" i="11"/>
  <c r="D234" i="11"/>
  <c r="D987" i="11"/>
  <c r="D1540" i="11"/>
  <c r="D625" i="11"/>
  <c r="D2016" i="11"/>
  <c r="D1767" i="11"/>
  <c r="D2053" i="11"/>
  <c r="D427" i="11"/>
  <c r="D1343" i="11"/>
  <c r="D1990" i="11"/>
  <c r="D1621" i="11"/>
  <c r="D18" i="11"/>
  <c r="D413" i="11"/>
  <c r="D811" i="11"/>
  <c r="D975" i="11"/>
  <c r="D1791" i="11"/>
  <c r="D1489" i="11"/>
  <c r="D469" i="11"/>
  <c r="D1710" i="11"/>
  <c r="D129" i="11"/>
  <c r="D860" i="11"/>
  <c r="D1298" i="11"/>
  <c r="D1506" i="11"/>
  <c r="D1839" i="11"/>
  <c r="D842" i="11"/>
  <c r="D1360" i="11"/>
  <c r="D2147" i="11"/>
  <c r="D917" i="11"/>
  <c r="D571" i="11"/>
  <c r="D2124" i="11"/>
  <c r="D1652" i="11"/>
  <c r="D1711" i="11"/>
  <c r="D1842" i="11"/>
  <c r="D2001" i="11"/>
  <c r="D712" i="11"/>
  <c r="D976" i="11"/>
  <c r="D1914" i="11"/>
  <c r="D280" i="11"/>
  <c r="D2039" i="11"/>
  <c r="D2152" i="11"/>
  <c r="D1014" i="11"/>
  <c r="D1362" i="11"/>
  <c r="D1787" i="11"/>
  <c r="D1385" i="11"/>
  <c r="D1781" i="11"/>
  <c r="D1313" i="11"/>
  <c r="D1008" i="11"/>
  <c r="D1419" i="11"/>
  <c r="D1318" i="11"/>
  <c r="D972" i="11"/>
  <c r="D227" i="11"/>
  <c r="D1981" i="11"/>
  <c r="D1341" i="11"/>
  <c r="D2138" i="11"/>
  <c r="D1723" i="11"/>
  <c r="D2024" i="11"/>
  <c r="D940" i="11"/>
  <c r="D1970" i="11"/>
  <c r="D2023" i="11"/>
  <c r="D1554" i="11"/>
  <c r="D664" i="11"/>
  <c r="D697" i="11"/>
  <c r="D2045" i="11"/>
  <c r="D579" i="11"/>
  <c r="D1071" i="11"/>
  <c r="D536" i="11"/>
  <c r="D954" i="11"/>
  <c r="D1223" i="11"/>
  <c r="D1887" i="11"/>
  <c r="D1865" i="11"/>
  <c r="D262" i="11"/>
  <c r="D772" i="11"/>
  <c r="D1114" i="11"/>
  <c r="D2048" i="11"/>
  <c r="D1415" i="11"/>
  <c r="D2104" i="11"/>
  <c r="D369" i="11"/>
  <c r="D1956" i="11"/>
  <c r="D837" i="11"/>
  <c r="D1438" i="11"/>
  <c r="D1752" i="11"/>
  <c r="D1230" i="11"/>
  <c r="D443" i="11"/>
  <c r="D142" i="11"/>
  <c r="D1683" i="11"/>
  <c r="D693" i="11"/>
  <c r="D758" i="11"/>
  <c r="D1345" i="11"/>
  <c r="D1476" i="11"/>
  <c r="D865" i="11"/>
  <c r="D698" i="11"/>
  <c r="D1045" i="11"/>
  <c r="D376" i="11"/>
  <c r="D284" i="11"/>
  <c r="D743" i="11"/>
  <c r="D1120" i="11"/>
  <c r="D490" i="11"/>
  <c r="D174" i="11"/>
  <c r="D1653" i="11"/>
  <c r="D1286" i="11"/>
  <c r="D1838" i="11"/>
  <c r="D1901" i="11"/>
  <c r="D1007" i="11"/>
  <c r="D149" i="11"/>
  <c r="D1882" i="11"/>
  <c r="D450" i="11"/>
  <c r="D685" i="11"/>
  <c r="D1068" i="11"/>
  <c r="D1253" i="11"/>
  <c r="D1569" i="11"/>
  <c r="D216" i="11"/>
  <c r="D966" i="11"/>
  <c r="D487" i="11"/>
  <c r="D1452" i="11"/>
  <c r="D724" i="11"/>
  <c r="D736" i="11"/>
  <c r="D442" i="11"/>
  <c r="D802" i="11"/>
  <c r="D2121" i="11"/>
  <c r="D669" i="11"/>
  <c r="D957" i="11"/>
  <c r="D94" i="11"/>
  <c r="D1321" i="11"/>
  <c r="D1086" i="11"/>
  <c r="D2055" i="11"/>
  <c r="D818" i="11"/>
  <c r="D1850" i="11"/>
  <c r="D1951" i="11"/>
  <c r="D71" i="11"/>
  <c r="D343" i="11"/>
  <c r="D449" i="11"/>
  <c r="D1305" i="11"/>
  <c r="D58" i="11"/>
  <c r="D1631" i="11"/>
  <c r="D2126" i="11"/>
  <c r="D1923" i="11"/>
  <c r="D1972" i="11"/>
  <c r="D1279" i="11"/>
  <c r="D1116" i="11"/>
  <c r="D1134" i="11"/>
  <c r="D401" i="11"/>
  <c r="D1940" i="11"/>
  <c r="D1931" i="11"/>
  <c r="D829" i="11"/>
  <c r="D1268" i="11"/>
  <c r="D167" i="11"/>
  <c r="D828" i="11"/>
  <c r="D438" i="11"/>
  <c r="D1250" i="11"/>
  <c r="D1636" i="11"/>
  <c r="D1740" i="11"/>
  <c r="D453" i="11"/>
  <c r="D602" i="11"/>
  <c r="D694" i="11"/>
  <c r="D2102" i="11"/>
  <c r="D1780" i="11"/>
  <c r="D200" i="11"/>
  <c r="D1678" i="11"/>
  <c r="D1338" i="11"/>
  <c r="D1416" i="11"/>
  <c r="D1275" i="11"/>
  <c r="D1326" i="11"/>
  <c r="D634" i="11"/>
  <c r="D2012" i="11"/>
  <c r="D930" i="11"/>
  <c r="D97" i="11"/>
  <c r="D1783" i="11"/>
  <c r="D1219" i="11"/>
  <c r="D1331" i="11"/>
  <c r="D919" i="11"/>
  <c r="D912" i="11"/>
  <c r="D1796" i="11"/>
  <c r="D793" i="11"/>
  <c r="D1410" i="11"/>
  <c r="D1684" i="11"/>
  <c r="D496" i="11"/>
  <c r="D1560" i="11"/>
  <c r="D502" i="11"/>
  <c r="D1158" i="11"/>
  <c r="D734" i="11"/>
  <c r="D2094" i="11"/>
  <c r="D931" i="11"/>
  <c r="D197" i="11"/>
  <c r="D389" i="11"/>
  <c r="D169" i="11"/>
  <c r="D767" i="11"/>
  <c r="D1949" i="11"/>
  <c r="D1514" i="11"/>
  <c r="D1523" i="11"/>
  <c r="D1267" i="11"/>
  <c r="D315" i="11"/>
  <c r="D121" i="11"/>
  <c r="D13" i="11"/>
  <c r="D850" i="11"/>
  <c r="D2075" i="11"/>
  <c r="D2086" i="11"/>
  <c r="D10" i="11"/>
  <c r="D73" i="11"/>
  <c r="D1836" i="11"/>
  <c r="D264" i="11"/>
  <c r="D429" i="11"/>
  <c r="D474" i="11"/>
  <c r="D83" i="11"/>
  <c r="D1262" i="11"/>
  <c r="D753" i="11"/>
  <c r="D201" i="11"/>
  <c r="D1198" i="11"/>
  <c r="D1953" i="11"/>
  <c r="D1382" i="11"/>
  <c r="D1433" i="11"/>
  <c r="D1444" i="11"/>
  <c r="D176" i="11"/>
  <c r="D1760" i="11"/>
  <c r="D1502" i="11"/>
  <c r="D404" i="11"/>
  <c r="D430" i="11"/>
  <c r="D965" i="11"/>
  <c r="D1925" i="11"/>
  <c r="D1605" i="11"/>
  <c r="D1024" i="11"/>
  <c r="D846" i="11"/>
  <c r="D194" i="11"/>
  <c r="D2030" i="11"/>
  <c r="D862" i="11"/>
  <c r="D1391" i="11"/>
  <c r="D104" i="11"/>
  <c r="D648" i="11"/>
  <c r="D598" i="11"/>
  <c r="D816" i="11"/>
  <c r="D398" i="11"/>
  <c r="D1820" i="11"/>
  <c r="D1570" i="11"/>
  <c r="D1518" i="11"/>
  <c r="D1942" i="11"/>
  <c r="D313" i="11"/>
  <c r="D1269" i="11"/>
  <c r="D561" i="11"/>
  <c r="D1468" i="11"/>
  <c r="D526" i="11"/>
  <c r="D1819" i="11"/>
  <c r="D1128" i="11"/>
  <c r="D971" i="11"/>
  <c r="D1428" i="11"/>
  <c r="D1708" i="11"/>
  <c r="D1802" i="11"/>
  <c r="D520" i="11"/>
  <c r="D96" i="11"/>
  <c r="D1548" i="11"/>
  <c r="D29" i="11"/>
  <c r="D1601" i="11"/>
  <c r="D418" i="11"/>
  <c r="D1579" i="11"/>
  <c r="D1724" i="11"/>
  <c r="D1006" i="11"/>
  <c r="D1465" i="11"/>
  <c r="D1656" i="11"/>
  <c r="D620" i="11"/>
  <c r="D1515" i="11"/>
  <c r="D1630" i="11"/>
  <c r="D1573" i="11"/>
  <c r="D1720" i="11"/>
  <c r="D1856" i="11"/>
  <c r="D407" i="11"/>
  <c r="D1860" i="11"/>
  <c r="D81" i="11"/>
  <c r="D681" i="11"/>
  <c r="D294" i="11"/>
  <c r="D1761" i="11"/>
  <c r="D448" i="11"/>
  <c r="D146" i="11"/>
  <c r="D1973" i="11"/>
  <c r="D1669" i="11"/>
  <c r="D2002" i="11"/>
  <c r="D364" i="11"/>
  <c r="D742" i="11"/>
  <c r="D1697" i="11"/>
  <c r="D402" i="11"/>
  <c r="D1916" i="11"/>
  <c r="D1064" i="11"/>
  <c r="D1954" i="11"/>
  <c r="D90" i="11"/>
  <c r="D465" i="11"/>
  <c r="D1618" i="11"/>
  <c r="D1689" i="11"/>
  <c r="D1183" i="11"/>
  <c r="D2029" i="11"/>
  <c r="D1564" i="11"/>
  <c r="D63" i="11"/>
  <c r="D1869" i="11"/>
  <c r="D1336" i="11"/>
  <c r="D2129" i="11"/>
  <c r="D566" i="11"/>
  <c r="D446" i="11"/>
  <c r="D834" i="11"/>
  <c r="D963" i="11"/>
  <c r="D220" i="11"/>
  <c r="D1610" i="11"/>
  <c r="D1561" i="11"/>
  <c r="D883" i="11"/>
  <c r="D322" i="11"/>
  <c r="D1918" i="11"/>
  <c r="D1649" i="11"/>
  <c r="D988" i="11"/>
  <c r="D1082" i="11"/>
  <c r="D1650" i="11"/>
  <c r="D1201" i="11"/>
  <c r="D1932" i="11"/>
  <c r="D750" i="11"/>
  <c r="D599" i="11"/>
  <c r="D738" i="11"/>
  <c r="D885" i="11"/>
  <c r="D989" i="11"/>
  <c r="D1088" i="11"/>
  <c r="D953" i="11"/>
  <c r="D1073" i="11"/>
  <c r="D1821" i="11"/>
  <c r="D1287" i="11"/>
  <c r="D501" i="11"/>
  <c r="D1962" i="11"/>
  <c r="D933" i="11"/>
  <c r="D1913" i="11"/>
  <c r="D558" i="11"/>
  <c r="D1348" i="11"/>
  <c r="D1405" i="11"/>
  <c r="D1138" i="11"/>
  <c r="D1123" i="11"/>
  <c r="D1002" i="11"/>
  <c r="D1854" i="11"/>
  <c r="D1635" i="11"/>
  <c r="D1664" i="11"/>
  <c r="D1617" i="11"/>
  <c r="D830" i="11"/>
  <c r="D1501" i="11"/>
  <c r="D924" i="11"/>
  <c r="D1414" i="11"/>
  <c r="D1706" i="11"/>
  <c r="D1685" i="11"/>
  <c r="D1040" i="11"/>
  <c r="D619" i="11"/>
  <c r="D1774" i="11"/>
  <c r="D1797" i="11"/>
  <c r="D1067" i="11"/>
  <c r="D848" i="11"/>
  <c r="D1053" i="11"/>
  <c r="D1413" i="11"/>
  <c r="D1945" i="11"/>
  <c r="D1047" i="11"/>
  <c r="D238" i="11"/>
  <c r="D2131" i="11"/>
  <c r="D1437" i="11"/>
  <c r="D1688" i="11"/>
  <c r="D540" i="11"/>
  <c r="D1187" i="11"/>
  <c r="D884" i="11"/>
  <c r="D910" i="11"/>
  <c r="D1965" i="11"/>
  <c r="D128" i="11"/>
  <c r="D1898" i="11"/>
  <c r="D2095" i="11"/>
  <c r="D310" i="11"/>
  <c r="D1102" i="11"/>
  <c r="D1030" i="11"/>
  <c r="D1690" i="11"/>
  <c r="D1005" i="11"/>
  <c r="D412" i="11"/>
  <c r="D17" i="11"/>
  <c r="D572" i="11"/>
  <c r="D345" i="11"/>
  <c r="D2006" i="11"/>
  <c r="D1072" i="11"/>
  <c r="D68" i="11"/>
  <c r="D211" i="11"/>
  <c r="D690" i="11"/>
  <c r="D1596" i="11"/>
  <c r="D206" i="11"/>
  <c r="D1280" i="11"/>
  <c r="D1521" i="11"/>
  <c r="D266" i="11"/>
  <c r="D1843" i="11"/>
  <c r="D56" i="11"/>
  <c r="D1525" i="11"/>
  <c r="D1534" i="11"/>
  <c r="D1904" i="11"/>
  <c r="D1531" i="11"/>
  <c r="D1769" i="11"/>
  <c r="D357" i="11"/>
  <c r="D1248" i="11"/>
  <c r="D464" i="11"/>
  <c r="D1256" i="11"/>
  <c r="D2136" i="11"/>
  <c r="D1035" i="11"/>
  <c r="D1454" i="11"/>
  <c r="D199" i="11"/>
  <c r="D2046" i="11"/>
  <c r="D1770" i="11"/>
  <c r="D1456" i="11"/>
  <c r="D534" i="11"/>
  <c r="D1406" i="11"/>
  <c r="D1641" i="11"/>
  <c r="D880" i="11"/>
  <c r="D739" i="11"/>
  <c r="D1553" i="11"/>
  <c r="D754" i="11"/>
  <c r="D248" i="11"/>
  <c r="D1979" i="11"/>
  <c r="D546" i="11"/>
  <c r="D2090" i="11"/>
  <c r="D1725" i="11"/>
  <c r="D337" i="11"/>
  <c r="D116" i="11"/>
  <c r="D1059" i="11"/>
  <c r="D386" i="11"/>
  <c r="D5" i="11"/>
  <c r="D1062" i="11"/>
  <c r="D688" i="11"/>
  <c r="D1277" i="11"/>
  <c r="D1911" i="11"/>
  <c r="D2139" i="11"/>
  <c r="D679" i="11"/>
  <c r="D2096" i="11"/>
  <c r="D437" i="11"/>
  <c r="D204" i="11"/>
  <c r="D1485" i="11"/>
  <c r="D1807" i="11"/>
  <c r="D864" i="11"/>
  <c r="D1347" i="11"/>
  <c r="D608" i="11"/>
  <c r="D1747" i="11"/>
  <c r="D342" i="11"/>
  <c r="D2120" i="11"/>
  <c r="D1113" i="11"/>
  <c r="D2034" i="11"/>
  <c r="D666" i="11"/>
  <c r="D1390" i="11"/>
  <c r="D1497" i="11"/>
  <c r="D1463" i="11"/>
  <c r="D306" i="11"/>
  <c r="D1397" i="11"/>
  <c r="D1764" i="11"/>
  <c r="D1237" i="11"/>
  <c r="D416" i="11"/>
  <c r="D1775" i="11"/>
  <c r="D904" i="11"/>
  <c r="D714" i="11"/>
  <c r="D1565" i="11"/>
  <c r="D1357" i="11"/>
  <c r="D1169" i="11"/>
  <c r="D2018" i="11"/>
  <c r="D12" i="11"/>
  <c r="D254" i="11"/>
  <c r="D171" i="11"/>
  <c r="D2007" i="11"/>
  <c r="D219" i="11"/>
  <c r="D281" i="11"/>
  <c r="D1871" i="11"/>
  <c r="D1701" i="11"/>
  <c r="D295" i="11"/>
  <c r="D744" i="11"/>
  <c r="D1352" i="11"/>
  <c r="D1632" i="11"/>
  <c r="D1727" i="11"/>
  <c r="D721" i="11"/>
  <c r="D360" i="11"/>
  <c r="D964" i="11"/>
  <c r="D1524" i="11"/>
  <c r="D380" i="11"/>
  <c r="D400" i="11"/>
  <c r="D1508" i="11"/>
  <c r="D849" i="11"/>
  <c r="D1199" i="11"/>
  <c r="D668" i="11"/>
  <c r="D1753" i="11"/>
  <c r="D414" i="11"/>
  <c r="D1647" i="11"/>
  <c r="D415" i="11"/>
  <c r="D433" i="11"/>
  <c r="D1768" i="11"/>
  <c r="D1933" i="11"/>
  <c r="D321" i="11"/>
  <c r="D1170" i="11"/>
  <c r="D1803" i="11"/>
  <c r="D1825" i="11"/>
  <c r="D8" i="11"/>
  <c r="D1868" i="11"/>
  <c r="D1026" i="11"/>
  <c r="D471" i="11"/>
  <c r="D2065" i="11"/>
  <c r="D1481" i="11"/>
  <c r="D1036" i="11"/>
  <c r="D670" i="11"/>
  <c r="D913" i="11"/>
  <c r="D1092" i="11"/>
  <c r="D773" i="11"/>
  <c r="D1912" i="11"/>
  <c r="D1150" i="11"/>
  <c r="D874" i="11"/>
  <c r="D1809" i="11"/>
  <c r="D1054" i="11"/>
  <c r="D1909" i="11"/>
  <c r="D575" i="11"/>
  <c r="D732" i="11"/>
  <c r="D1168" i="11"/>
  <c r="D2146" i="11"/>
  <c r="D854" i="11"/>
  <c r="D132" i="11"/>
  <c r="D678" i="11"/>
  <c r="D1849" i="11"/>
  <c r="D1126" i="11"/>
  <c r="D468" i="11"/>
  <c r="D983" i="11"/>
  <c r="D388" i="11"/>
  <c r="D511" i="11"/>
  <c r="D230" i="11"/>
  <c r="D1306" i="11"/>
  <c r="D352" i="11"/>
  <c r="D435" i="11"/>
  <c r="D1028" i="11"/>
  <c r="D979" i="11"/>
  <c r="D387" i="11"/>
  <c r="D1069" i="11"/>
  <c r="D1259" i="11"/>
  <c r="D1095" i="11"/>
  <c r="D737" i="11"/>
  <c r="D1539" i="11"/>
  <c r="D45" i="11"/>
  <c r="D1603" i="11"/>
  <c r="D2115" i="11"/>
  <c r="D514" i="11"/>
  <c r="D555" i="11"/>
  <c r="D2098" i="11"/>
  <c r="D1172" i="11"/>
  <c r="D593" i="11"/>
  <c r="D311" i="11"/>
  <c r="D334" i="11"/>
  <c r="D1841" i="11"/>
  <c r="D253" i="11"/>
  <c r="D751" i="11"/>
  <c r="D1575" i="11"/>
  <c r="D2056" i="11"/>
  <c r="D720" i="11"/>
  <c r="D1552" i="11"/>
  <c r="D1988" i="11"/>
  <c r="D550" i="11"/>
  <c r="D326" i="11"/>
  <c r="D2079" i="11"/>
  <c r="D329" i="11"/>
  <c r="D1971" i="11"/>
  <c r="D52" i="11"/>
  <c r="D841" i="11"/>
  <c r="D1034" i="11"/>
  <c r="D1106" i="11"/>
  <c r="D303" i="11"/>
  <c r="D166" i="11"/>
  <c r="D1682" i="11"/>
  <c r="D735" i="11"/>
  <c r="D137" i="11"/>
  <c r="D788" i="11"/>
  <c r="D639" i="11"/>
  <c r="D1947" i="11"/>
  <c r="D1241" i="11"/>
  <c r="D441" i="11"/>
  <c r="D1696" i="11"/>
  <c r="D505" i="11"/>
  <c r="D642" i="11"/>
  <c r="D1443" i="11"/>
  <c r="D46" i="11"/>
  <c r="D207" i="11"/>
  <c r="D749" i="11"/>
  <c r="D2092" i="11"/>
  <c r="D252" i="11"/>
  <c r="D1737" i="11"/>
  <c r="D1620" i="11"/>
  <c r="D366" i="11"/>
  <c r="D1507" i="11"/>
  <c r="D1509" i="11"/>
  <c r="D710" i="11"/>
  <c r="D347" i="11"/>
  <c r="D630" i="11"/>
  <c r="D353" i="11"/>
  <c r="D929" i="11"/>
  <c r="D624" i="11"/>
  <c r="D1794" i="11"/>
  <c r="D308" i="11"/>
  <c r="D102" i="11"/>
  <c r="D93" i="11"/>
  <c r="D1157" i="11"/>
  <c r="D623" i="11"/>
  <c r="D1542" i="11"/>
  <c r="D729" i="11"/>
  <c r="D251" i="11"/>
  <c r="D700" i="11"/>
  <c r="D528" i="11"/>
  <c r="D2072" i="11"/>
  <c r="D263" i="11"/>
  <c r="D1141" i="11"/>
  <c r="D1133" i="11"/>
  <c r="D1546" i="11"/>
  <c r="D949" i="11"/>
  <c r="D1983" i="11"/>
  <c r="D1029" i="11"/>
  <c r="D74" i="11"/>
  <c r="D1900" i="11"/>
  <c r="D808" i="11"/>
  <c r="D193" i="11"/>
  <c r="D1189" i="11"/>
  <c r="D139" i="11"/>
  <c r="D1374" i="11"/>
  <c r="D1719" i="11"/>
  <c r="D1778" i="11"/>
  <c r="D888" i="11"/>
  <c r="D1011" i="11"/>
  <c r="D799" i="11"/>
  <c r="D1594" i="11"/>
  <c r="D569" i="11"/>
  <c r="D1087" i="11"/>
  <c r="D543" i="11"/>
  <c r="D1100" i="11"/>
  <c r="D351" i="11"/>
  <c r="D1896" i="11"/>
  <c r="D1884" i="11"/>
  <c r="D1815" i="11"/>
  <c r="D707" i="11"/>
  <c r="D626" i="11"/>
  <c r="D1895" i="11"/>
  <c r="D370" i="11"/>
  <c r="D1852" i="11"/>
  <c r="D568" i="11"/>
  <c r="D766" i="11"/>
  <c r="D1717" i="11"/>
  <c r="D980" i="11"/>
  <c r="D2036" i="11"/>
  <c r="D348" i="11"/>
  <c r="D327" i="11"/>
  <c r="D1185" i="11"/>
  <c r="D324" i="11"/>
  <c r="D483" i="11"/>
  <c r="D1946" i="11"/>
  <c r="D1197" i="11"/>
  <c r="D755" i="11"/>
  <c r="D1074" i="11"/>
  <c r="D1517" i="11"/>
  <c r="D981" i="11"/>
  <c r="D1935" i="11"/>
  <c r="D2116" i="11"/>
  <c r="D1162" i="11"/>
  <c r="D1276" i="11"/>
  <c r="D962" i="11"/>
  <c r="D1478" i="11"/>
  <c r="D2103" i="11"/>
  <c r="D336" i="11"/>
  <c r="D2088" i="11"/>
  <c r="D1439" i="11"/>
  <c r="D1541" i="11"/>
  <c r="D1899" i="11"/>
  <c r="D395" i="11"/>
  <c r="D1991" i="11"/>
  <c r="D1619" i="11"/>
  <c r="D1175" i="11"/>
  <c r="D138" i="11"/>
  <c r="D900" i="11"/>
  <c r="D1889" i="11"/>
  <c r="D1315" i="11"/>
  <c r="D970" i="11"/>
  <c r="D911" i="11"/>
  <c r="D521" i="11"/>
  <c r="D1403" i="11"/>
  <c r="D899" i="11"/>
  <c r="D44" i="11"/>
  <c r="D503" i="11"/>
  <c r="D1623" i="11"/>
  <c r="D1166" i="11"/>
  <c r="D725" i="11"/>
  <c r="D995" i="11"/>
  <c r="D519" i="11"/>
  <c r="D2100" i="11"/>
  <c r="D462" i="11"/>
  <c r="D1645" i="11"/>
  <c r="D1857" i="11"/>
  <c r="D745" i="11"/>
  <c r="D1675" i="11"/>
  <c r="D1549" i="11"/>
  <c r="D1598" i="11"/>
  <c r="D304" i="11"/>
  <c r="D37" i="11"/>
  <c r="D796" i="11"/>
  <c r="D1033" i="11"/>
  <c r="D790" i="11"/>
  <c r="D466" i="11"/>
  <c r="D2145" i="11"/>
  <c r="D661" i="11"/>
  <c r="D439" i="11"/>
  <c r="D1246" i="11"/>
  <c r="D1339" i="11"/>
  <c r="D1486" i="11"/>
  <c r="D267" i="11"/>
  <c r="D406" i="11"/>
  <c r="D1680" i="11"/>
  <c r="D886" i="11"/>
  <c r="D1810" i="11"/>
  <c r="D1966" i="11"/>
  <c r="D792" i="11"/>
  <c r="D761" i="11"/>
  <c r="D452" i="11"/>
  <c r="D785" i="11"/>
  <c r="D906" i="11"/>
  <c r="D588" i="11"/>
  <c r="D495" i="11"/>
  <c r="D1366" i="11"/>
  <c r="D258" i="11"/>
  <c r="D1312" i="11"/>
  <c r="D382" i="11"/>
  <c r="D223" i="11"/>
  <c r="D113" i="11"/>
  <c r="D1205" i="11"/>
  <c r="D871" i="11"/>
  <c r="D801" i="11"/>
  <c r="D1375" i="11"/>
  <c r="D823" i="11"/>
  <c r="D1407" i="11"/>
  <c r="D1792" i="11"/>
  <c r="D2132" i="11"/>
  <c r="D1212" i="11"/>
  <c r="D1637" i="11"/>
  <c r="D314" i="11"/>
  <c r="D1608" i="11"/>
  <c r="D2067" i="11"/>
  <c r="D1516" i="11"/>
  <c r="D515" i="11"/>
  <c r="D7" i="11"/>
  <c r="D1389" i="11"/>
  <c r="D1511" i="11"/>
  <c r="D1998" i="11"/>
  <c r="D249" i="11"/>
  <c r="D1773" i="11"/>
  <c r="D1693" i="11"/>
  <c r="D667" i="11"/>
  <c r="D677" i="11"/>
  <c r="D1252" i="11"/>
  <c r="D2032" i="11"/>
  <c r="D999" i="11"/>
  <c r="D1558" i="11"/>
  <c r="D1588" i="11"/>
  <c r="D1473" i="11"/>
  <c r="D428" i="11"/>
  <c r="D2050" i="11"/>
  <c r="D705" i="11"/>
  <c r="D1019" i="11"/>
  <c r="D815" i="11"/>
  <c r="D209" i="11"/>
  <c r="D1323" i="11"/>
  <c r="D1200" i="11"/>
  <c r="D646" i="11"/>
  <c r="D1368" i="11"/>
  <c r="D859" i="11"/>
  <c r="D87" i="11"/>
  <c r="D1921" i="11"/>
  <c r="D1492" i="11"/>
  <c r="D1975" i="11"/>
  <c r="D1873" i="11"/>
  <c r="D182" i="11"/>
  <c r="D934" i="11"/>
  <c r="D1066" i="11"/>
  <c r="D1994" i="11"/>
  <c r="D769" i="11"/>
  <c r="D356" i="11"/>
  <c r="D269" i="11"/>
  <c r="D1180" i="11"/>
  <c r="D549" i="11"/>
  <c r="D1293" i="11"/>
  <c r="D153" i="11"/>
  <c r="D855" i="11"/>
  <c r="D66" i="11"/>
  <c r="D1184" i="11"/>
  <c r="D328" i="11"/>
  <c r="D1202" i="11"/>
  <c r="D1370" i="11"/>
  <c r="D631" i="11"/>
  <c r="D461" i="11"/>
  <c r="D647" i="11"/>
  <c r="D955" i="11"/>
  <c r="D1987" i="11"/>
  <c r="D1934" i="11"/>
  <c r="D1021" i="11"/>
  <c r="D726" i="11"/>
  <c r="D1125" i="11"/>
  <c r="D394" i="11"/>
  <c r="D2011" i="11"/>
  <c r="D232" i="11"/>
  <c r="D1351" i="11"/>
  <c r="D809" i="11"/>
  <c r="D126" i="11"/>
  <c r="D1356" i="11"/>
  <c r="D26" i="11"/>
  <c r="D300" i="11"/>
  <c r="D250" i="11"/>
  <c r="D1004" i="11"/>
  <c r="D1358" i="11"/>
  <c r="D1140" i="11"/>
  <c r="D425" i="11"/>
  <c r="D118" i="11"/>
  <c r="D91" i="11"/>
  <c r="D1519" i="11"/>
  <c r="D1364" i="11"/>
  <c r="D839" i="11"/>
  <c r="D765" i="11"/>
  <c r="D1217" i="11"/>
  <c r="D1642" i="11"/>
  <c r="D131" i="11"/>
  <c r="D224" i="11"/>
  <c r="D378" i="11"/>
  <c r="D2128" i="11"/>
  <c r="D1388" i="11"/>
  <c r="D517" i="11"/>
  <c r="D21" i="11"/>
  <c r="D432" i="11"/>
  <c r="D1097" i="11"/>
  <c r="D590" i="11"/>
  <c r="D632" i="11"/>
  <c r="D1278" i="11"/>
  <c r="D399" i="11"/>
  <c r="D1745" i="11"/>
  <c r="D1316" i="11"/>
  <c r="D75" i="11"/>
  <c r="D556" i="11"/>
  <c r="D1668" i="11"/>
  <c r="D824" i="11"/>
  <c r="D1535" i="11"/>
  <c r="D1149" i="11"/>
  <c r="D92" i="11"/>
  <c r="D1464" i="11"/>
  <c r="D2004" i="11"/>
  <c r="D843" i="11"/>
  <c r="D947" i="11"/>
  <c r="D1432" i="11"/>
  <c r="D1025" i="11"/>
  <c r="D1999" i="11"/>
  <c r="D967" i="11"/>
  <c r="D1392" i="11"/>
  <c r="D130" i="11"/>
  <c r="D633" i="11"/>
  <c r="D1178" i="11"/>
  <c r="D1885" i="11"/>
  <c r="D768" i="11"/>
  <c r="D2111" i="11"/>
  <c r="D285" i="11"/>
  <c r="D1538" i="11"/>
  <c r="D2105" i="11"/>
  <c r="D1907" i="11"/>
  <c r="D1577" i="11"/>
  <c r="D1616" i="11"/>
  <c r="D1103" i="11"/>
  <c r="D147" i="11"/>
  <c r="D1771" i="11"/>
  <c r="D173" i="11"/>
  <c r="D1188" i="11"/>
  <c r="D552" i="11"/>
  <c r="D856" i="11"/>
  <c r="D992" i="11"/>
  <c r="D798" i="11"/>
  <c r="D898" i="11"/>
  <c r="D155" i="11"/>
  <c r="D1340" i="11"/>
  <c r="D2062" i="11"/>
  <c r="D2112" i="11"/>
  <c r="D926" i="11"/>
  <c r="D1330" i="11"/>
  <c r="D88" i="11"/>
  <c r="D1763" i="11"/>
  <c r="D290" i="11"/>
  <c r="D763" i="11"/>
  <c r="D532" i="11"/>
  <c r="D231" i="11"/>
  <c r="D901" i="11"/>
  <c r="D578" i="11"/>
  <c r="D2083" i="11"/>
  <c r="D1080" i="11"/>
  <c r="D1384" i="11"/>
  <c r="D246" i="11"/>
  <c r="D1686" i="11"/>
  <c r="D1936" i="11"/>
  <c r="D1766" i="11"/>
  <c r="D268" i="11"/>
  <c r="D1906" i="11"/>
  <c r="D49" i="11"/>
  <c r="D881" i="11"/>
  <c r="D1441" i="11"/>
  <c r="D210" i="11"/>
  <c r="D1192" i="11"/>
  <c r="D215" i="11"/>
  <c r="D867" i="11"/>
  <c r="D247" i="11"/>
  <c r="D106" i="11"/>
  <c r="D2014" i="11"/>
  <c r="D287" i="11"/>
  <c r="D170" i="11"/>
  <c r="D1159" i="11"/>
  <c r="D591" i="11"/>
  <c r="D916" i="11"/>
  <c r="D857" i="11"/>
  <c r="D2041" i="11"/>
  <c r="D1992" i="11"/>
  <c r="D1627" i="11"/>
  <c r="D222" i="11"/>
  <c r="D1922" i="11"/>
  <c r="D259" i="11"/>
  <c r="D100" i="11"/>
  <c r="D134" i="11"/>
  <c r="D1483" i="11"/>
  <c r="D1462" i="11"/>
  <c r="D876" i="11"/>
  <c r="D2081" i="11"/>
  <c r="D1290" i="11"/>
  <c r="D1423" i="11"/>
  <c r="D1234" i="11"/>
  <c r="D2130" i="11"/>
  <c r="D1894" i="11"/>
  <c r="D1154" i="11"/>
  <c r="D544" i="11"/>
  <c r="D784" i="11"/>
  <c r="D996" i="11"/>
  <c r="D1039" i="11"/>
  <c r="D1572" i="11"/>
  <c r="D379" i="11"/>
  <c r="D529" i="11"/>
  <c r="D1495" i="11"/>
  <c r="D1426" i="11"/>
  <c r="D1655" i="11"/>
  <c r="D217" i="11"/>
  <c r="D2106" i="11"/>
  <c r="D2089" i="11"/>
  <c r="D1510" i="11"/>
  <c r="D733" i="11"/>
  <c r="D16" i="11"/>
  <c r="D233" i="11"/>
  <c r="D98" i="11"/>
  <c r="D1580" i="11"/>
  <c r="D371" i="11"/>
  <c r="D2033" i="11"/>
  <c r="D813" i="11"/>
  <c r="D1746" i="11"/>
  <c r="D205" i="11"/>
  <c r="D1578" i="11"/>
  <c r="D1834" i="11"/>
  <c r="D686" i="11"/>
  <c r="D1270" i="11"/>
  <c r="D53" i="11"/>
  <c r="D2035" i="11"/>
  <c r="D1112" i="11"/>
  <c r="D895" i="11"/>
  <c r="D662" i="11"/>
  <c r="D183" i="11"/>
  <c r="D1291" i="11"/>
  <c r="D1984" i="11"/>
  <c r="D1759" i="11"/>
  <c r="D585" i="11"/>
  <c r="D870" i="11"/>
  <c r="D298" i="11"/>
  <c r="D221" i="11"/>
  <c r="D1544" i="11"/>
  <c r="D1590" i="11"/>
  <c r="D1604" i="11"/>
  <c r="D853" i="11"/>
  <c r="D316" i="11"/>
  <c r="D158" i="11"/>
  <c r="D115" i="11"/>
  <c r="D825" i="11"/>
  <c r="D1251" i="11"/>
  <c r="D1930" i="11"/>
  <c r="D1228" i="11"/>
  <c r="D577" i="11"/>
  <c r="D1310" i="11"/>
  <c r="D1500" i="11"/>
  <c r="D1213" i="11"/>
  <c r="D1190" i="11"/>
  <c r="D1576" i="11"/>
  <c r="D41" i="11"/>
  <c r="D1969" i="11"/>
  <c r="D1800" i="11"/>
  <c r="D1378" i="11"/>
  <c r="D1705" i="11"/>
  <c r="D186" i="11"/>
  <c r="D338" i="11"/>
  <c r="D1460" i="11"/>
  <c r="D1629" i="11"/>
  <c r="D384" i="11"/>
  <c r="D927" i="11"/>
  <c r="D1607" i="11"/>
  <c r="D1440" i="11"/>
  <c r="D783" i="11"/>
  <c r="D1915" i="11"/>
  <c r="D776" i="11"/>
  <c r="D1591" i="11"/>
  <c r="D994" i="11"/>
  <c r="D426" i="11"/>
  <c r="D1171" i="11"/>
  <c r="D1845" i="11"/>
  <c r="D1386" i="11"/>
  <c r="D79" i="11"/>
  <c r="D771" i="11"/>
  <c r="D1057" i="11"/>
  <c r="D2019" i="11"/>
  <c r="D638" i="11"/>
  <c r="D680" i="11"/>
  <c r="D607" i="11"/>
  <c r="D1422" i="11"/>
  <c r="D1480" i="11"/>
  <c r="D1408" i="11"/>
  <c r="D2085" i="11"/>
  <c r="D1695" i="11"/>
  <c r="D278" i="11"/>
  <c r="D2078" i="11"/>
  <c r="D2068" i="11"/>
  <c r="D1790" i="11"/>
  <c r="D473" i="11"/>
  <c r="D1599" i="11"/>
  <c r="D1281" i="11"/>
  <c r="D185" i="11"/>
  <c r="D897" i="11"/>
  <c r="D1712" i="11"/>
  <c r="D1221" i="11"/>
  <c r="D1165" i="11"/>
  <c r="D1409" i="11"/>
  <c r="D1527" i="11"/>
  <c r="D195" i="11"/>
  <c r="D618" i="11"/>
  <c r="D541" i="11"/>
  <c r="D1061" i="11"/>
  <c r="D1557" i="11"/>
  <c r="D1837" i="11"/>
  <c r="D417" i="11"/>
  <c r="D1563" i="11"/>
  <c r="D500" i="11"/>
  <c r="D1823" i="11"/>
  <c r="D1459" i="11"/>
  <c r="D1131" i="11"/>
  <c r="D1551" i="11"/>
  <c r="D1826" i="11"/>
  <c r="D1224" i="11"/>
  <c r="D1658" i="11"/>
  <c r="D746" i="11"/>
  <c r="D2110" i="11"/>
  <c r="D305" i="11"/>
  <c r="D2151" i="11"/>
  <c r="D978" i="11"/>
  <c r="D800" i="11"/>
  <c r="D1285" i="11"/>
  <c r="D190" i="11"/>
  <c r="D82" i="11"/>
  <c r="D120" i="11"/>
  <c r="D1288" i="11"/>
  <c r="D1249" i="11"/>
  <c r="D592" i="11"/>
  <c r="D1046" i="11"/>
  <c r="D423" i="11"/>
  <c r="D1173" i="11"/>
  <c r="D2064" i="11"/>
  <c r="D675" i="11"/>
  <c r="D1139" i="11"/>
  <c r="D1872" i="11"/>
  <c r="D1427" i="11"/>
  <c r="D794" i="11"/>
  <c r="D1167" i="11"/>
  <c r="D1418" i="11"/>
  <c r="D1670" i="11"/>
  <c r="D307" i="11"/>
  <c r="D297" i="11"/>
  <c r="D1484" i="11"/>
  <c r="D990" i="11"/>
  <c r="D1334" i="11"/>
  <c r="D1209" i="11"/>
  <c r="D507" i="11"/>
  <c r="D214" i="11"/>
  <c r="D1311" i="11"/>
  <c r="D332" i="11"/>
  <c r="D123" i="11"/>
  <c r="D243" i="11"/>
  <c r="D1536" i="11"/>
  <c r="D1394" i="11"/>
  <c r="D997" i="11"/>
  <c r="D1301" i="11"/>
  <c r="D791" i="11"/>
  <c r="D640" i="11"/>
  <c r="D1152" i="11"/>
  <c r="D136" i="11"/>
  <c r="D894" i="11"/>
  <c r="D383" i="11"/>
  <c r="D488" i="11"/>
  <c r="D117" i="11"/>
  <c r="D699" i="11"/>
  <c r="D333" i="11"/>
  <c r="D65" i="11"/>
  <c r="D722" i="11"/>
  <c r="D869" i="11"/>
  <c r="D84" i="11"/>
  <c r="D188" i="11"/>
  <c r="D2038" i="11"/>
  <c r="D582" i="11"/>
  <c r="D643" i="11"/>
  <c r="D1151" i="11"/>
  <c r="D2107" i="11"/>
  <c r="D713" i="11"/>
  <c r="D38" i="11"/>
  <c r="D1496" i="11"/>
  <c r="D272" i="11"/>
  <c r="D30" i="11"/>
  <c r="D202" i="11"/>
  <c r="D704" i="11"/>
  <c r="D1687" i="11"/>
  <c r="D1772" i="11"/>
  <c r="D69" i="11"/>
  <c r="D1179" i="11"/>
  <c r="D1233" i="11"/>
  <c r="D62" i="11"/>
  <c r="D323" i="11"/>
  <c r="D475" i="11"/>
  <c r="D2071" i="11"/>
  <c r="D508" i="11"/>
  <c r="D110" i="11"/>
  <c r="D1801" i="11"/>
  <c r="D656" i="11"/>
  <c r="D411" i="11"/>
  <c r="D1302" i="11"/>
  <c r="D1300" i="11"/>
  <c r="D9" i="11"/>
  <c r="D279" i="11"/>
  <c r="D27" i="11"/>
  <c r="D1903" i="11"/>
  <c r="D1387" i="11"/>
  <c r="D112" i="11"/>
  <c r="D288" i="11"/>
  <c r="D1741" i="11"/>
  <c r="D77" i="11"/>
  <c r="D23" i="11"/>
  <c r="D1867" i="11"/>
  <c r="D320" i="11"/>
  <c r="D485" i="11"/>
  <c r="D458" i="11"/>
  <c r="D1196" i="11"/>
  <c r="D770" i="11"/>
  <c r="D2087" i="11"/>
  <c r="D660" i="11"/>
  <c r="D78" i="11"/>
  <c r="D48" i="11"/>
  <c r="D1602" i="11"/>
  <c r="D1090" i="11"/>
  <c r="D265" i="11"/>
  <c r="D2008" i="11"/>
  <c r="D553" i="11"/>
  <c r="D1001" i="11"/>
  <c r="D580" i="11"/>
  <c r="D1354" i="11"/>
  <c r="D559" i="11"/>
  <c r="D245" i="11"/>
  <c r="D1266" i="11"/>
  <c r="D274" i="11"/>
  <c r="D1226" i="11"/>
  <c r="D1793" i="11"/>
  <c r="D1638" i="11"/>
  <c r="D257" i="11"/>
  <c r="D1660" i="11"/>
  <c r="D32" i="11"/>
  <c r="D261" i="11"/>
  <c r="D239" i="11"/>
  <c r="D484" i="11"/>
  <c r="D1482" i="11"/>
  <c r="D1124" i="11"/>
  <c r="D1077" i="11"/>
  <c r="D28" i="11"/>
  <c r="D682" i="11"/>
  <c r="D271" i="11"/>
  <c r="D1742" i="11"/>
  <c r="D907" i="11"/>
  <c r="D1566" i="11"/>
  <c r="D1094" i="11"/>
  <c r="D6" i="11"/>
  <c r="D1296" i="11"/>
  <c r="D156" i="11"/>
  <c r="D518" i="11"/>
  <c r="D1848" i="11"/>
  <c r="D164" i="11"/>
  <c r="D459" i="11"/>
  <c r="D152" i="11"/>
  <c r="D1847" i="11"/>
  <c r="D1583" i="11"/>
  <c r="D1076" i="11"/>
  <c r="D1926" i="11"/>
  <c r="D1000" i="11"/>
  <c r="D1056" i="11"/>
  <c r="D422" i="11"/>
  <c r="D1661" i="11"/>
  <c r="D99" i="11"/>
  <c r="D969" i="11"/>
  <c r="D914" i="11"/>
  <c r="D1648" i="11"/>
  <c r="D350" i="11"/>
  <c r="D125" i="11"/>
  <c r="D1754" i="11"/>
  <c r="D35" i="11"/>
  <c r="D302" i="11"/>
  <c r="D431" i="11"/>
  <c r="D1844" i="11"/>
  <c r="D33" i="11"/>
  <c r="D1450" i="11"/>
  <c r="D235" i="11"/>
  <c r="D1215" i="11"/>
  <c r="D527" i="11"/>
  <c r="D1957" i="11"/>
  <c r="D944" i="11"/>
  <c r="D2150" i="11"/>
  <c r="D1257" i="11"/>
  <c r="D645" i="11"/>
  <c r="D831" i="11"/>
  <c r="D1777" i="11"/>
  <c r="D39" i="11"/>
  <c r="D1399" i="11"/>
  <c r="D36" i="11"/>
  <c r="D2122" i="11"/>
  <c r="D649" i="11"/>
  <c r="D1147" i="11"/>
  <c r="D2051" i="11"/>
  <c r="D1182" i="11"/>
  <c r="D616" i="11"/>
  <c r="D665" i="11"/>
  <c r="D597" i="11"/>
  <c r="D985" i="11"/>
  <c r="D835" i="11"/>
  <c r="D1814" i="11"/>
  <c r="D1297" i="11"/>
  <c r="D346" i="11"/>
  <c r="D393" i="11"/>
  <c r="D114" i="11"/>
  <c r="D779" i="11"/>
  <c r="D701" i="11"/>
  <c r="D903" i="11"/>
  <c r="D1031" i="11"/>
  <c r="D141" i="11"/>
  <c r="D1186" i="11"/>
  <c r="D1799" i="11"/>
  <c r="D847" i="11"/>
  <c r="D655" i="11"/>
  <c r="D564" i="11"/>
  <c r="D1528" i="11"/>
  <c r="D974" i="11"/>
  <c r="D162" i="11"/>
  <c r="D671" i="11"/>
  <c r="D1562" i="11"/>
  <c r="D67" i="11"/>
  <c r="D1788" i="11"/>
  <c r="D1145" i="11"/>
  <c r="D55" i="11"/>
  <c r="D244" i="11"/>
  <c r="D1050" i="11"/>
  <c r="D24" i="11"/>
  <c r="D1718" i="11"/>
  <c r="D1692" i="11"/>
  <c r="D72" i="11"/>
  <c r="D1606" i="11"/>
  <c r="D480" i="11"/>
  <c r="D554" i="11"/>
  <c r="D1811" i="11"/>
  <c r="D584" i="11"/>
  <c r="D312" i="11"/>
  <c r="D150" i="11"/>
  <c r="D1475" i="11"/>
  <c r="D226" i="11"/>
  <c r="D2091" i="11"/>
  <c r="D1258" i="11"/>
  <c r="D241" i="11"/>
  <c r="D1177" i="11"/>
  <c r="D144" i="11"/>
  <c r="D168" i="11"/>
  <c r="D1612" i="11"/>
  <c r="D34" i="11"/>
  <c r="D289" i="11"/>
  <c r="D1063" i="11"/>
  <c r="D1402" i="11"/>
  <c r="D421" i="11"/>
  <c r="D1401" i="11"/>
  <c r="D1429" i="11"/>
  <c r="D1206" i="11"/>
  <c r="D59" i="11"/>
  <c r="D614" i="11"/>
  <c r="D1959" i="11"/>
  <c r="D562" i="11"/>
  <c r="D1646" i="11"/>
  <c r="D2099" i="11"/>
  <c r="D1818" i="11"/>
  <c r="D1846" i="11"/>
  <c r="D587" i="11"/>
  <c r="D1974" i="11"/>
  <c r="D1023" i="11"/>
  <c r="D691" i="11"/>
  <c r="D1122" i="11"/>
  <c r="D1448" i="11"/>
  <c r="D1227" i="11"/>
  <c r="D354" i="11"/>
  <c r="D1395" i="11"/>
  <c r="D1626" i="11"/>
  <c r="D1111" i="11"/>
  <c r="D177" i="11"/>
  <c r="D1458" i="11"/>
  <c r="D706" i="11"/>
  <c r="D1032" i="11"/>
  <c r="D282" i="11"/>
  <c r="D454" i="11"/>
  <c r="D1400" i="11"/>
  <c r="D70" i="11"/>
  <c r="D925" i="11"/>
  <c r="D189" i="11"/>
  <c r="D1985" i="11"/>
  <c r="D1289" i="11"/>
  <c r="D951" i="11"/>
  <c r="D1225" i="11"/>
  <c r="D653" i="11"/>
  <c r="D1522" i="11"/>
  <c r="D187" i="11"/>
  <c r="D1229" i="11"/>
  <c r="D752" i="11"/>
  <c r="D25" i="11"/>
  <c r="D1238" i="11"/>
  <c r="D291" i="11"/>
  <c r="D937" i="11"/>
  <c r="D368" i="11"/>
  <c r="D956" i="11"/>
  <c r="D1726" i="11"/>
  <c r="D3" i="11"/>
  <c r="D2" i="11"/>
  <c r="D4" i="11"/>
  <c r="I31" i="1"/>
  <c r="I33" i="1"/>
  <c r="I1684" i="1"/>
  <c r="I1201" i="1"/>
  <c r="I2076" i="1"/>
  <c r="I2088" i="1"/>
  <c r="I2087" i="1"/>
  <c r="I1108" i="1"/>
  <c r="I84" i="1"/>
  <c r="I1773" i="1"/>
  <c r="I162" i="1"/>
  <c r="I1292" i="1"/>
  <c r="I1179" i="1"/>
  <c r="I1163" i="1"/>
  <c r="I1166" i="1"/>
  <c r="I682" i="1"/>
  <c r="I1970" i="1"/>
  <c r="I934" i="1"/>
  <c r="I1876" i="1"/>
  <c r="I1023" i="1"/>
  <c r="I277" i="1"/>
  <c r="I1870" i="1"/>
  <c r="I1337" i="1"/>
  <c r="I2070" i="1"/>
  <c r="I890" i="1"/>
  <c r="I1957" i="1"/>
  <c r="I1884" i="1"/>
  <c r="I168" i="1"/>
  <c r="I1403" i="1"/>
  <c r="I1183" i="1"/>
  <c r="I130" i="1"/>
  <c r="I1508" i="1"/>
  <c r="I1389" i="1"/>
  <c r="I651" i="1"/>
  <c r="I1246" i="1"/>
  <c r="I289" i="1"/>
  <c r="I574" i="1"/>
  <c r="I1148" i="1"/>
  <c r="I949" i="1"/>
  <c r="I1118" i="1"/>
  <c r="I1097" i="1"/>
  <c r="I373" i="1"/>
  <c r="I842" i="1"/>
  <c r="I394" i="1"/>
  <c r="I2049" i="1"/>
  <c r="I549" i="1"/>
  <c r="I274" i="1"/>
  <c r="I589" i="1"/>
  <c r="I1535" i="1"/>
  <c r="I1180" i="1"/>
  <c r="I335" i="1"/>
  <c r="I2009" i="1"/>
  <c r="I95" i="1"/>
  <c r="I2" i="1"/>
  <c r="I245" i="1"/>
  <c r="I2109" i="1"/>
  <c r="I543" i="1"/>
  <c r="I207" i="1"/>
  <c r="I1603" i="1"/>
  <c r="I1757" i="1"/>
  <c r="I467" i="1"/>
  <c r="I1068" i="1"/>
  <c r="I1051" i="1"/>
  <c r="I1066" i="1"/>
  <c r="I306" i="1"/>
  <c r="I2095" i="1"/>
  <c r="I390" i="1"/>
  <c r="I402" i="1"/>
  <c r="I125" i="1"/>
  <c r="I1170" i="1"/>
  <c r="I1250" i="1"/>
  <c r="I18" i="1"/>
  <c r="I1741" i="1"/>
  <c r="I807" i="1"/>
  <c r="I251" i="1"/>
  <c r="I1438" i="1"/>
  <c r="I1080" i="1"/>
  <c r="I991" i="1"/>
  <c r="I1316" i="1"/>
  <c r="I708" i="1"/>
  <c r="I1182" i="1"/>
  <c r="I1503" i="1"/>
  <c r="I1966" i="1"/>
  <c r="I1024" i="1"/>
  <c r="I2118" i="1"/>
  <c r="I88" i="1"/>
  <c r="I1373" i="1"/>
  <c r="I1483" i="1"/>
  <c r="I1137" i="1"/>
  <c r="I1107" i="1"/>
  <c r="I1224" i="1"/>
  <c r="I1193" i="1"/>
  <c r="I718" i="1"/>
  <c r="I1293" i="1"/>
  <c r="I114" i="1"/>
  <c r="I1308" i="1"/>
  <c r="I166" i="1"/>
  <c r="I947" i="1"/>
  <c r="I856" i="1"/>
  <c r="I448" i="1"/>
  <c r="I931" i="1"/>
  <c r="I1859" i="1"/>
  <c r="I2042" i="1"/>
  <c r="I1085" i="1"/>
  <c r="I355" i="1"/>
  <c r="I1041" i="1"/>
  <c r="I1059" i="1"/>
  <c r="I1462" i="1"/>
  <c r="I357" i="1"/>
  <c r="I2153" i="1"/>
  <c r="I673" i="1"/>
  <c r="I992" i="1"/>
  <c r="I1988" i="1"/>
  <c r="I996" i="1"/>
  <c r="I2148" i="1"/>
  <c r="I1078" i="1"/>
  <c r="I486" i="1"/>
  <c r="I468" i="1"/>
  <c r="I1417" i="1"/>
  <c r="I1122" i="1"/>
  <c r="I1171" i="1"/>
  <c r="I957" i="1"/>
  <c r="I1387" i="1"/>
  <c r="I2101" i="1"/>
  <c r="I1063" i="1"/>
  <c r="I341" i="1"/>
  <c r="I138" i="1"/>
  <c r="I1472" i="1"/>
  <c r="I2081" i="1"/>
  <c r="I994" i="1"/>
  <c r="I905" i="1"/>
  <c r="I1307" i="1"/>
  <c r="I1105" i="1"/>
  <c r="I1885" i="1"/>
  <c r="I1049" i="1"/>
  <c r="I1031" i="1"/>
  <c r="I1069" i="1"/>
  <c r="I2136" i="1"/>
  <c r="I998" i="1"/>
  <c r="I540" i="1"/>
  <c r="I1072" i="1"/>
  <c r="I1002" i="1"/>
  <c r="I1634" i="1"/>
  <c r="I449" i="1"/>
  <c r="I1908" i="1"/>
  <c r="I170" i="1"/>
  <c r="I422" i="1"/>
  <c r="I1073" i="1"/>
  <c r="I1083" i="1"/>
  <c r="I621" i="1"/>
  <c r="I25" i="1"/>
  <c r="I1630" i="1"/>
  <c r="I69" i="1"/>
  <c r="I638" i="1"/>
  <c r="I1997" i="1"/>
  <c r="I666" i="1"/>
  <c r="I620" i="1"/>
  <c r="I336" i="1"/>
  <c r="I999" i="1"/>
  <c r="I995" i="1"/>
  <c r="I1983" i="1"/>
  <c r="I2077" i="1"/>
  <c r="I493" i="1"/>
  <c r="I2140" i="1"/>
  <c r="I167" i="1"/>
  <c r="I2078" i="1"/>
  <c r="I908" i="1"/>
  <c r="I1273" i="1"/>
  <c r="I433" i="1"/>
  <c r="I208" i="1"/>
  <c r="I1084" i="1"/>
  <c r="I1976" i="1"/>
  <c r="I2068" i="1"/>
  <c r="I1028" i="1"/>
  <c r="I171" i="1"/>
  <c r="I1000" i="1"/>
  <c r="I453" i="1"/>
  <c r="I1094" i="1"/>
  <c r="I852" i="1"/>
  <c r="I1042" i="1"/>
  <c r="I585" i="1"/>
  <c r="I2071" i="1"/>
  <c r="I1747" i="1"/>
  <c r="I910" i="1"/>
  <c r="I279" i="1"/>
  <c r="I13" i="1"/>
  <c r="I139" i="1"/>
  <c r="I359" i="1"/>
  <c r="I530" i="1"/>
  <c r="I1060" i="1"/>
  <c r="I440" i="1"/>
  <c r="I1366" i="1"/>
  <c r="I321" i="1"/>
  <c r="I1265" i="1"/>
  <c r="I189" i="1"/>
  <c r="I276" i="1"/>
  <c r="I2114" i="1"/>
  <c r="I2094" i="1"/>
  <c r="I7" i="1"/>
  <c r="I923" i="1"/>
  <c r="I861" i="1"/>
  <c r="I252" i="1"/>
  <c r="I2084" i="1"/>
  <c r="I614" i="1"/>
  <c r="I1192" i="1"/>
  <c r="I49" i="1"/>
  <c r="I2091" i="1"/>
  <c r="I1039" i="1"/>
  <c r="I925" i="1"/>
  <c r="I1662" i="1"/>
  <c r="I1405" i="1"/>
  <c r="I1087" i="1"/>
  <c r="I735" i="1"/>
  <c r="I713" i="1"/>
  <c r="I1099" i="1"/>
  <c r="I1004" i="1"/>
  <c r="I1426" i="1"/>
  <c r="I255" i="1"/>
  <c r="I671" i="1"/>
  <c r="I587" i="1"/>
  <c r="I975" i="1"/>
  <c r="I968" i="1"/>
  <c r="I9" i="1"/>
  <c r="I2062" i="1"/>
  <c r="I517" i="1"/>
  <c r="I266" i="1"/>
  <c r="I397" i="1"/>
  <c r="I1317" i="1"/>
  <c r="I1168" i="1"/>
  <c r="I1258" i="1"/>
  <c r="I1243" i="1"/>
  <c r="I36" i="1"/>
  <c r="I340" i="1"/>
  <c r="I280" i="1"/>
  <c r="I1749" i="1"/>
  <c r="I64" i="1"/>
  <c r="I1768" i="1"/>
  <c r="I739" i="1"/>
  <c r="I749" i="1"/>
  <c r="I1198" i="1"/>
  <c r="I332" i="1"/>
  <c r="I596" i="1"/>
  <c r="I1700" i="1"/>
  <c r="I1759" i="1"/>
  <c r="I1007" i="1"/>
  <c r="I363" i="1"/>
  <c r="I1225" i="1"/>
  <c r="I691" i="1"/>
  <c r="I521" i="1"/>
  <c r="I1040" i="1"/>
  <c r="I1839" i="1"/>
  <c r="I176" i="1"/>
  <c r="I1362" i="1"/>
  <c r="I2066" i="1"/>
  <c r="I1266" i="1"/>
  <c r="I1766" i="1"/>
  <c r="I459" i="1"/>
  <c r="I1190" i="1"/>
  <c r="I1005" i="1"/>
  <c r="I2075" i="1"/>
  <c r="I107" i="1"/>
  <c r="I1184" i="1"/>
  <c r="I584" i="1"/>
  <c r="I1328" i="1"/>
  <c r="I737" i="1"/>
  <c r="I408" i="1"/>
  <c r="I777" i="1"/>
  <c r="I1090" i="1"/>
  <c r="I505" i="1"/>
  <c r="I349" i="1"/>
  <c r="I652" i="1"/>
  <c r="I1054" i="1"/>
  <c r="I1562" i="1"/>
  <c r="I880" i="1"/>
  <c r="I717" i="1"/>
  <c r="I1941" i="1"/>
  <c r="I640" i="1"/>
  <c r="I2115" i="1"/>
  <c r="I1026" i="1"/>
  <c r="I278" i="1"/>
  <c r="I633" i="1"/>
  <c r="I724" i="1"/>
  <c r="I1608" i="1"/>
  <c r="I1332" i="1"/>
  <c r="I1697" i="1"/>
  <c r="I437" i="1"/>
  <c r="I149" i="1"/>
  <c r="I1615" i="1"/>
  <c r="I915" i="1"/>
  <c r="I1204" i="1"/>
  <c r="I2134" i="1"/>
  <c r="I400" i="1"/>
  <c r="I1620" i="1"/>
  <c r="I526" i="1"/>
  <c r="I1810" i="1"/>
  <c r="I916" i="1"/>
  <c r="I1846" i="1"/>
  <c r="I803" i="1"/>
  <c r="I912" i="1"/>
  <c r="I881" i="1"/>
  <c r="I1248" i="1"/>
  <c r="I1334" i="1"/>
  <c r="I844" i="1"/>
  <c r="I1241" i="1"/>
  <c r="I601" i="1"/>
  <c r="I1449" i="1"/>
  <c r="I1601" i="1"/>
  <c r="I615" i="1"/>
  <c r="I127" i="1"/>
  <c r="I901" i="1"/>
  <c r="I1304" i="1"/>
  <c r="I599" i="1"/>
  <c r="I945" i="1"/>
  <c r="I103" i="1"/>
  <c r="I1459" i="1"/>
  <c r="I1655" i="1"/>
  <c r="I1440" i="1"/>
  <c r="I801" i="1"/>
  <c r="I469" i="1"/>
  <c r="I756" i="1"/>
  <c r="I1558" i="1"/>
  <c r="I1205" i="1"/>
  <c r="I572" i="1"/>
  <c r="I1736" i="1"/>
  <c r="I700" i="1"/>
  <c r="I580" i="1"/>
  <c r="I1980" i="1"/>
  <c r="I313" i="1"/>
  <c r="I799" i="1"/>
  <c r="I268" i="1"/>
  <c r="I225" i="1"/>
  <c r="I1368" i="1"/>
  <c r="I792" i="1"/>
  <c r="I704" i="1"/>
  <c r="I1702" i="1"/>
  <c r="I134" i="1"/>
  <c r="I2039" i="1"/>
  <c r="I1893" i="1"/>
  <c r="I1323" i="1"/>
  <c r="I1215" i="1"/>
  <c r="I819" i="1"/>
  <c r="I846" i="1"/>
  <c r="I800" i="1"/>
  <c r="I603" i="1"/>
  <c r="I1442" i="1"/>
  <c r="I896" i="1"/>
  <c r="I988" i="1"/>
  <c r="I247" i="1"/>
  <c r="I1539" i="1"/>
  <c r="I1378" i="1"/>
  <c r="I546" i="1"/>
  <c r="I1324" i="1"/>
  <c r="I1275" i="1"/>
  <c r="I1914" i="1"/>
  <c r="I1441" i="1"/>
  <c r="I982" i="1"/>
  <c r="I1878" i="1"/>
  <c r="I1143" i="1"/>
  <c r="I765" i="1"/>
  <c r="I460" i="1"/>
  <c r="I1043" i="1"/>
  <c r="I74" i="1"/>
  <c r="I1640" i="1"/>
  <c r="I986" i="1"/>
  <c r="I228" i="1"/>
  <c r="I1447" i="1"/>
  <c r="I2026" i="1"/>
  <c r="I1331" i="1"/>
  <c r="I1129" i="1"/>
  <c r="I4" i="1"/>
  <c r="I344" i="1"/>
  <c r="I1587" i="1"/>
  <c r="I55" i="1"/>
  <c r="I303" i="1"/>
  <c r="I865" i="1"/>
  <c r="I1165" i="1"/>
  <c r="I181" i="1"/>
  <c r="I675" i="1"/>
  <c r="I362" i="1"/>
  <c r="I212" i="1"/>
  <c r="I76" i="1"/>
  <c r="I282" i="1"/>
  <c r="I1654" i="1"/>
  <c r="I597" i="1"/>
  <c r="I586" i="1"/>
  <c r="I2033" i="1"/>
  <c r="I173" i="1"/>
  <c r="I605" i="1"/>
  <c r="I838" i="1"/>
  <c r="I2040" i="1"/>
  <c r="I1469" i="1"/>
  <c r="I2105" i="1"/>
  <c r="I1636" i="1"/>
  <c r="I438" i="1"/>
  <c r="I1668" i="1"/>
  <c r="I444" i="1"/>
  <c r="I203" i="1"/>
  <c r="I883" i="1"/>
  <c r="I1036" i="1"/>
  <c r="I973" i="1"/>
  <c r="I1894" i="1"/>
  <c r="I849" i="1"/>
  <c r="I1289" i="1"/>
  <c r="I1879" i="1"/>
  <c r="I1231" i="1"/>
  <c r="I1563" i="1"/>
  <c r="I2014" i="1"/>
  <c r="I1573" i="1"/>
  <c r="I1410" i="1"/>
  <c r="I536" i="1"/>
  <c r="I2048" i="1"/>
  <c r="I1424" i="1"/>
  <c r="I1191" i="1"/>
  <c r="I810" i="1"/>
  <c r="I875" i="1"/>
  <c r="I1194" i="1"/>
  <c r="I1922" i="1"/>
  <c r="I102" i="1"/>
  <c r="I353" i="1"/>
  <c r="I1984" i="1"/>
  <c r="I1147" i="1"/>
  <c r="I20" i="1"/>
  <c r="I2096" i="1"/>
  <c r="I425" i="1"/>
  <c r="I2064" i="1"/>
  <c r="I636" i="1"/>
  <c r="I1827" i="1"/>
  <c r="I1500" i="1"/>
  <c r="I665" i="1"/>
  <c r="I235" i="1"/>
  <c r="I507" i="1"/>
  <c r="I1159" i="1"/>
  <c r="I974" i="1"/>
  <c r="I1623" i="1"/>
  <c r="I1985" i="1"/>
  <c r="I2061" i="1"/>
  <c r="I123" i="1"/>
  <c r="I2085" i="1"/>
  <c r="I1495" i="1"/>
  <c r="I1978" i="1"/>
  <c r="I1785" i="1"/>
  <c r="I1218" i="1"/>
  <c r="I1423" i="1"/>
  <c r="I281" i="1"/>
  <c r="I833" i="1"/>
  <c r="I1964" i="1"/>
  <c r="I1907" i="1"/>
  <c r="I443" i="1"/>
  <c r="I345" i="1"/>
  <c r="I976" i="1"/>
  <c r="I1291" i="1"/>
  <c r="I645" i="1"/>
  <c r="I647" i="1"/>
  <c r="I1981" i="1"/>
  <c r="I629" i="1"/>
  <c r="I2082" i="1"/>
  <c r="I887" i="1"/>
  <c r="I622" i="1"/>
  <c r="I1196" i="1"/>
  <c r="I1032" i="1"/>
  <c r="I259" i="1"/>
  <c r="I608" i="1"/>
  <c r="I2079" i="1"/>
  <c r="I1057" i="1"/>
  <c r="I1102" i="1"/>
  <c r="I993" i="1"/>
  <c r="I1213" i="1"/>
  <c r="I494" i="1"/>
  <c r="I1365" i="1"/>
  <c r="I1070" i="1"/>
  <c r="I1376" i="1"/>
  <c r="I455" i="1"/>
  <c r="I1268" i="1"/>
  <c r="I169" i="1"/>
  <c r="I642" i="1"/>
  <c r="I187" i="1"/>
  <c r="I1074" i="1"/>
  <c r="I542" i="1"/>
  <c r="I213" i="1"/>
  <c r="I658" i="1"/>
  <c r="I1737" i="1"/>
  <c r="I2144" i="1"/>
  <c r="I610" i="1"/>
  <c r="I1053" i="1"/>
  <c r="I371" i="1"/>
  <c r="I1093" i="1"/>
  <c r="I1430" i="1"/>
  <c r="I1825" i="1"/>
  <c r="I1104" i="1"/>
  <c r="I1313" i="1"/>
  <c r="I1014" i="1"/>
  <c r="I1685" i="1"/>
  <c r="I86" i="1"/>
  <c r="I776" i="1"/>
  <c r="I1247" i="1"/>
  <c r="I489" i="1"/>
  <c r="I441" i="1"/>
  <c r="I1969" i="1"/>
  <c r="I271" i="1"/>
  <c r="I1103" i="1"/>
  <c r="I816" i="1"/>
  <c r="I1071" i="1"/>
  <c r="I555" i="1"/>
  <c r="I1360" i="1"/>
  <c r="I1017" i="1"/>
  <c r="I1111" i="1"/>
  <c r="I1665" i="1"/>
  <c r="I1422" i="1"/>
  <c r="I417" i="1"/>
  <c r="I35" i="1"/>
  <c r="I952" i="1"/>
  <c r="I740" i="1"/>
  <c r="I1947" i="1"/>
  <c r="I1918" i="1"/>
  <c r="I637" i="1"/>
  <c r="I1728" i="1"/>
  <c r="I512" i="1"/>
  <c r="I951" i="1"/>
  <c r="I178" i="1"/>
  <c r="I369" i="1"/>
  <c r="I1689" i="1"/>
  <c r="I732" i="1"/>
  <c r="I53" i="1"/>
  <c r="I748" i="1"/>
  <c r="I46" i="1"/>
  <c r="I1106" i="1"/>
  <c r="I1186" i="1"/>
  <c r="I1267" i="1"/>
  <c r="I1086" i="1"/>
  <c r="I216" i="1"/>
  <c r="I1989" i="1"/>
  <c r="I1187" i="1"/>
  <c r="I1050" i="1"/>
  <c r="I2097" i="1"/>
  <c r="I253" i="1"/>
  <c r="I1254" i="1"/>
  <c r="I1767" i="1"/>
  <c r="I153" i="1"/>
  <c r="I525" i="1"/>
  <c r="I122" i="1"/>
  <c r="I1010" i="1"/>
  <c r="I869" i="1"/>
  <c r="I1336" i="1"/>
  <c r="I193" i="1"/>
  <c r="I2030" i="1"/>
  <c r="I926" i="1"/>
  <c r="I997" i="1"/>
  <c r="I99" i="1"/>
  <c r="I2137" i="1"/>
  <c r="I1682" i="1"/>
  <c r="I1821" i="1"/>
  <c r="I205" i="1"/>
  <c r="I338" i="1"/>
  <c r="I1240" i="1"/>
  <c r="I1138" i="1"/>
  <c r="I265" i="1"/>
  <c r="I1913" i="1"/>
  <c r="I1110" i="1"/>
  <c r="I330" i="1"/>
  <c r="I1327" i="1"/>
  <c r="I578" i="1"/>
  <c r="I175" i="1"/>
  <c r="I709" i="1"/>
  <c r="I1020" i="1"/>
  <c r="I1932" i="1"/>
  <c r="I407" i="1"/>
  <c r="I1377" i="1"/>
  <c r="I71" i="1"/>
  <c r="I154" i="1"/>
  <c r="I1338" i="1"/>
  <c r="I1772" i="1"/>
  <c r="I1364" i="1"/>
  <c r="I1098" i="1"/>
  <c r="I1446" i="1"/>
  <c r="I80" i="1"/>
  <c r="I1596" i="1"/>
  <c r="I1723" i="1"/>
  <c r="I293" i="1"/>
  <c r="I1100" i="1"/>
  <c r="I1181" i="1"/>
  <c r="I180" i="1"/>
  <c r="I917" i="1"/>
  <c r="I1062" i="1"/>
  <c r="I873" i="1"/>
  <c r="I532" i="1"/>
  <c r="I510" i="1"/>
  <c r="I948" i="1"/>
  <c r="I1659" i="1"/>
  <c r="I567" i="1"/>
  <c r="I839" i="1"/>
  <c r="I128" i="1"/>
  <c r="I231" i="1"/>
  <c r="I987" i="1"/>
  <c r="I693" i="1"/>
  <c r="I1065" i="1"/>
  <c r="I223" i="1"/>
  <c r="I609" i="1"/>
  <c r="I1082" i="1"/>
  <c r="I331" i="1"/>
  <c r="I6" i="1"/>
  <c r="I481" i="1"/>
  <c r="I92" i="1"/>
  <c r="I690" i="1"/>
  <c r="I77" i="1"/>
  <c r="I1344" i="1"/>
  <c r="I1116" i="1"/>
  <c r="I1581" i="1"/>
  <c r="I660" i="1"/>
  <c r="I1320" i="1"/>
  <c r="I39" i="1"/>
  <c r="I232" i="1"/>
  <c r="I1033" i="1"/>
  <c r="I1429" i="1"/>
  <c r="I109" i="1"/>
  <c r="I10" i="1"/>
  <c r="I160" i="1"/>
  <c r="I348" i="1"/>
  <c r="I900" i="1"/>
  <c r="I1075" i="1"/>
  <c r="I1185" i="1"/>
  <c r="I2131" i="1"/>
  <c r="I907" i="1"/>
  <c r="I198" i="1"/>
  <c r="I230" i="1"/>
  <c r="I918" i="1"/>
  <c r="I119" i="1"/>
  <c r="I1519" i="1"/>
  <c r="I2059" i="1"/>
  <c r="I2004" i="1"/>
  <c r="I100" i="1"/>
  <c r="I1011" i="1"/>
  <c r="I721" i="1"/>
  <c r="I1188" i="1"/>
  <c r="I161" i="1"/>
  <c r="I183" i="1"/>
  <c r="I1140" i="1"/>
  <c r="I218" i="1"/>
  <c r="I101" i="1"/>
  <c r="I1269" i="1"/>
  <c r="I894" i="1"/>
  <c r="I61" i="1"/>
  <c r="I288" i="1"/>
  <c r="I116" i="1"/>
  <c r="I267" i="1"/>
  <c r="I2092" i="1"/>
  <c r="I199" i="1"/>
  <c r="I1003" i="1"/>
  <c r="I234" i="1"/>
  <c r="I82" i="1"/>
  <c r="I1195" i="1"/>
  <c r="I70" i="1"/>
  <c r="I753" i="1"/>
  <c r="I1092" i="1"/>
  <c r="I527" i="1"/>
  <c r="I304" i="1"/>
  <c r="I1730" i="1"/>
  <c r="I40" i="1"/>
  <c r="I808" i="1"/>
  <c r="I1681" i="1"/>
  <c r="I343" i="1"/>
  <c r="I832" i="1"/>
  <c r="I214" i="1"/>
  <c r="I159" i="1"/>
  <c r="I562" i="1"/>
  <c r="I1058" i="1"/>
  <c r="I108" i="1"/>
  <c r="I568" i="1"/>
  <c r="I1019" i="1"/>
  <c r="I96" i="1"/>
  <c r="I436" i="1"/>
  <c r="I826" i="1"/>
  <c r="I1412" i="1"/>
  <c r="I1283" i="1"/>
  <c r="I1646" i="1"/>
  <c r="I639" i="1"/>
  <c r="I1434" i="1"/>
  <c r="I1326" i="1"/>
  <c r="I1625" i="1"/>
  <c r="I478" i="1"/>
  <c r="I983" i="1"/>
  <c r="I112" i="1"/>
  <c r="I1850" i="1"/>
  <c r="I474" i="1"/>
  <c r="I2047" i="1"/>
  <c r="I1156" i="1"/>
  <c r="I744" i="1"/>
  <c r="I1872" i="1"/>
  <c r="I984" i="1"/>
  <c r="I1407" i="1"/>
  <c r="I1480" i="1"/>
  <c r="I85" i="1"/>
  <c r="I619" i="1"/>
  <c r="I537" i="1"/>
  <c r="I495" i="1"/>
  <c r="I2100" i="1"/>
  <c r="I239" i="1"/>
  <c r="I772" i="1"/>
  <c r="I1153" i="1"/>
  <c r="I2119" i="1"/>
  <c r="I1335" i="1"/>
  <c r="I853" i="1"/>
  <c r="I689" i="1"/>
  <c r="I734" i="1"/>
  <c r="I944" i="1"/>
  <c r="I1200" i="1"/>
  <c r="I1619" i="1"/>
  <c r="I965" i="1"/>
  <c r="I1828" i="1"/>
  <c r="I1473" i="1"/>
  <c r="I581" i="1"/>
  <c r="I845" i="1"/>
  <c r="I1310" i="1"/>
  <c r="I1027" i="1"/>
  <c r="I1088" i="1"/>
  <c r="I850" i="1"/>
  <c r="I755" i="1"/>
  <c r="I248" i="1"/>
  <c r="I703" i="1"/>
  <c r="I1390" i="1"/>
  <c r="I151" i="1"/>
  <c r="I1676" i="1"/>
  <c r="I2099" i="1"/>
  <c r="I1357" i="1"/>
  <c r="I1025" i="1"/>
  <c r="I674" i="1"/>
  <c r="I692" i="1"/>
  <c r="I106" i="1"/>
  <c r="I669" i="1"/>
  <c r="I1038" i="1"/>
  <c r="I504" i="1"/>
  <c r="I1450" i="1"/>
  <c r="I316" i="1"/>
  <c r="I733" i="1"/>
  <c r="I2069" i="1"/>
  <c r="I644" i="1"/>
  <c r="I1076" i="1"/>
  <c r="I1833" i="1"/>
  <c r="I201" i="1"/>
  <c r="I1095" i="1"/>
  <c r="I612" i="1"/>
  <c r="I1477" i="1"/>
  <c r="I706" i="1"/>
  <c r="I12" i="1"/>
  <c r="I8" i="1"/>
  <c r="I2090" i="1"/>
  <c r="I1645" i="1"/>
  <c r="I1251" i="1"/>
  <c r="I2072" i="1"/>
  <c r="I2080" i="1"/>
  <c r="I2123" i="1"/>
  <c r="I1921" i="1"/>
  <c r="I564" i="1"/>
  <c r="I1239" i="1"/>
  <c r="I1091" i="1"/>
  <c r="I1067" i="1"/>
  <c r="I1647" i="1"/>
  <c r="I1056" i="1"/>
  <c r="I2098" i="1"/>
  <c r="I1064" i="1"/>
  <c r="I595" i="1"/>
  <c r="I2065" i="1"/>
  <c r="I1666" i="1"/>
  <c r="I1673" i="1"/>
  <c r="I1381" i="1"/>
  <c r="I1796" i="1"/>
  <c r="I462" i="1"/>
  <c r="I591" i="1"/>
  <c r="I1096" i="1"/>
  <c r="I1925" i="1"/>
  <c r="I516" i="1"/>
  <c r="I847" i="1"/>
  <c r="I1016" i="1"/>
  <c r="I659" i="1"/>
  <c r="I73" i="1"/>
  <c r="I1101" i="1"/>
  <c r="I1117" i="1"/>
  <c r="I1030" i="1"/>
  <c r="I1965" i="1"/>
  <c r="I1413" i="1"/>
  <c r="I1484" i="1"/>
  <c r="I314" i="1"/>
  <c r="I1959" i="1"/>
  <c r="I485" i="1"/>
  <c r="I1197" i="1"/>
  <c r="I135" i="1"/>
  <c r="I350" i="1"/>
  <c r="I1061" i="1"/>
  <c r="I681" i="1"/>
  <c r="I1145" i="1"/>
  <c r="I1809" i="1"/>
  <c r="I1797" i="1"/>
  <c r="I909" i="1"/>
  <c r="I1384" i="1"/>
  <c r="I2063" i="1"/>
  <c r="I557" i="1"/>
  <c r="I1255" i="1"/>
  <c r="I1176" i="1"/>
  <c r="I1223" i="1"/>
  <c r="I1944" i="1"/>
  <c r="I920" i="1"/>
  <c r="I552" i="1"/>
  <c r="I1448" i="1"/>
  <c r="I1018" i="1"/>
  <c r="I1089" i="1"/>
  <c r="I1315" i="1"/>
  <c r="I463" i="1"/>
  <c r="I1720" i="1"/>
  <c r="I1008" i="1"/>
  <c r="I725" i="1"/>
  <c r="I553" i="1"/>
  <c r="I1738" i="1"/>
  <c r="I985" i="1"/>
  <c r="I242" i="1"/>
  <c r="I1584" i="1"/>
  <c r="I528" i="1"/>
  <c r="I1022" i="1"/>
  <c r="I2086" i="1"/>
  <c r="I334" i="1"/>
  <c r="I475" i="1"/>
  <c r="I404" i="1"/>
  <c r="I1037" i="1"/>
  <c r="I1580" i="1"/>
  <c r="I1379" i="1"/>
  <c r="I548" i="1"/>
  <c r="I1173" i="1"/>
  <c r="I1189" i="1"/>
  <c r="I2067" i="1"/>
  <c r="I1523" i="1"/>
  <c r="I1035" i="1"/>
  <c r="I1001" i="1"/>
  <c r="I1528" i="1"/>
  <c r="I386" i="1"/>
  <c r="I1712" i="1"/>
  <c r="I1499" i="1"/>
  <c r="I311" i="1"/>
  <c r="I41" i="1"/>
  <c r="I664" i="1"/>
  <c r="I1282" i="1"/>
  <c r="I2074" i="1"/>
  <c r="I1055" i="1"/>
  <c r="I1435" i="1"/>
  <c r="I1433" i="1"/>
  <c r="I1109" i="1"/>
  <c r="I1048" i="1"/>
  <c r="I2089" i="1"/>
  <c r="I1891" i="1"/>
  <c r="I1079" i="1"/>
  <c r="I1029" i="1"/>
  <c r="I617" i="1"/>
  <c r="I1455" i="1"/>
  <c r="I1794" i="1"/>
  <c r="I94" i="1"/>
  <c r="I522" i="1"/>
  <c r="I1855" i="1"/>
  <c r="I2083" i="1"/>
  <c r="I42" i="1"/>
  <c r="I1146" i="1"/>
  <c r="I1732" i="1"/>
  <c r="I1439" i="1"/>
  <c r="I1643" i="1"/>
  <c r="I1257" i="1"/>
  <c r="I1279" i="1"/>
  <c r="I1705" i="1"/>
  <c r="I480" i="1"/>
  <c r="I1829" i="1"/>
  <c r="I1369" i="1"/>
  <c r="I506" i="1"/>
  <c r="I1852" i="1"/>
  <c r="I2138" i="1"/>
  <c r="I1661" i="1"/>
  <c r="I2073" i="1"/>
  <c r="I1393" i="1"/>
  <c r="I1802" i="1"/>
  <c r="I30" i="1"/>
  <c r="I1021" i="1"/>
  <c r="I656" i="1"/>
  <c r="I969" i="1"/>
  <c r="I1347" i="1"/>
  <c r="I90" i="1"/>
  <c r="I1408" i="1"/>
  <c r="I628" i="1"/>
  <c r="I423" i="1"/>
  <c r="I1206" i="1"/>
  <c r="I1383" i="1"/>
  <c r="I1897" i="1"/>
  <c r="I722" i="1"/>
  <c r="I1370" i="1"/>
  <c r="I450" i="1"/>
  <c r="I1597" i="1"/>
  <c r="I1052" i="1"/>
  <c r="I531" i="1"/>
  <c r="I1458" i="1"/>
  <c r="I1151" i="1"/>
  <c r="I593" i="1"/>
  <c r="I699" i="1"/>
  <c r="I1554" i="1"/>
  <c r="I884" i="1"/>
  <c r="I687" i="1"/>
  <c r="I1762" i="1"/>
  <c r="I1968" i="1"/>
  <c r="I1699" i="1"/>
  <c r="I389" i="1"/>
  <c r="I1711" i="1"/>
  <c r="I500" i="1"/>
  <c r="I1930" i="1"/>
  <c r="I1081" i="1"/>
  <c r="I403" i="1"/>
  <c r="I654" i="1"/>
  <c r="I2133" i="1"/>
  <c r="I502" i="1"/>
  <c r="I1177" i="1"/>
  <c r="I217" i="1"/>
  <c r="I780" i="1"/>
  <c r="I1006" i="1"/>
  <c r="I1716" i="1"/>
  <c r="I812" i="1"/>
  <c r="I1478" i="1"/>
  <c r="I307" i="1"/>
  <c r="I1272" i="1"/>
  <c r="I1955" i="1"/>
  <c r="I746" i="1"/>
  <c r="I1618" i="1"/>
  <c r="I442" i="1"/>
  <c r="I1245" i="1"/>
  <c r="I1875" i="1"/>
  <c r="I240" i="1"/>
  <c r="I2005" i="1"/>
  <c r="I2008" i="1"/>
  <c r="I395" i="1"/>
  <c r="I1287" i="1"/>
  <c r="I1971" i="1"/>
  <c r="I1216" i="1"/>
  <c r="I38" i="1"/>
  <c r="I497" i="1"/>
  <c r="I705" i="1"/>
  <c r="I1610" i="1"/>
  <c r="I1788" i="1"/>
  <c r="I1572" i="1"/>
  <c r="I1718" i="1"/>
  <c r="I1900" i="1"/>
  <c r="I688" i="1"/>
  <c r="I179" i="1"/>
  <c r="I1996" i="1"/>
  <c r="I1470" i="1"/>
  <c r="I1698" i="1"/>
  <c r="I454" i="1"/>
  <c r="I1993" i="1"/>
  <c r="I5" i="1"/>
  <c r="I1380" i="1"/>
  <c r="I1883" i="1"/>
  <c r="I794" i="1"/>
  <c r="I1857" i="1"/>
  <c r="I1748" i="1"/>
  <c r="I351" i="1"/>
  <c r="I1552" i="1"/>
  <c r="I1871" i="1"/>
  <c r="I263" i="1"/>
  <c r="I476" i="1"/>
  <c r="I2045" i="1"/>
  <c r="I206" i="1"/>
  <c r="I2052" i="1"/>
  <c r="I246" i="1"/>
  <c r="I1934" i="1"/>
  <c r="I483" i="1"/>
  <c r="I1648" i="1"/>
  <c r="I1683" i="1"/>
  <c r="I1351" i="1"/>
  <c r="I2093" i="1"/>
  <c r="I1814" i="1"/>
  <c r="I1819" i="1"/>
  <c r="I1688" i="1"/>
  <c r="I58" i="1"/>
  <c r="I1692" i="1"/>
  <c r="I1945" i="1"/>
  <c r="I971" i="1"/>
  <c r="I233" i="1"/>
  <c r="I1813" i="1"/>
  <c r="I292" i="1"/>
  <c r="I678" i="1"/>
  <c r="I1765" i="1"/>
  <c r="I1512" i="1"/>
  <c r="I624" i="1"/>
  <c r="I1211" i="1"/>
  <c r="I1663" i="1"/>
  <c r="I1701" i="1"/>
  <c r="I978" i="1"/>
  <c r="I2116" i="1"/>
  <c r="I464" i="1"/>
  <c r="I686" i="1"/>
  <c r="I2132" i="1"/>
  <c r="I1415" i="1"/>
  <c r="I1979" i="1"/>
  <c r="I1155" i="1"/>
  <c r="I874" i="1"/>
  <c r="I1951" i="1"/>
  <c r="I702" i="1"/>
  <c r="I1277" i="1"/>
  <c r="I1963" i="1"/>
  <c r="I2151" i="1"/>
  <c r="I202" i="1"/>
  <c r="I1651" i="1"/>
  <c r="I1530" i="1"/>
  <c r="I1972" i="1"/>
  <c r="I2135" i="1"/>
  <c r="I1501" i="1"/>
  <c r="I2113" i="1"/>
  <c r="I1845" i="1"/>
  <c r="I1311" i="1"/>
  <c r="I1518" i="1"/>
  <c r="I1890" i="1"/>
  <c r="I1411" i="1"/>
  <c r="I498" i="1"/>
  <c r="I1123" i="1"/>
  <c r="I1529" i="1"/>
  <c r="I1520" i="1"/>
  <c r="I911" i="1"/>
  <c r="I1533" i="1"/>
  <c r="I115" i="1"/>
  <c r="I1793" i="1"/>
  <c r="I769" i="1"/>
  <c r="I625" i="1"/>
  <c r="I1488" i="1"/>
  <c r="I1635" i="1"/>
  <c r="I1892" i="1"/>
  <c r="I1169" i="1"/>
  <c r="I1555" i="1"/>
  <c r="I1658" i="1"/>
  <c r="I1465" i="1"/>
  <c r="I473" i="1"/>
  <c r="I2054" i="1"/>
  <c r="I382" i="1"/>
  <c r="I1847" i="1"/>
  <c r="I1696" i="1"/>
  <c r="I1521" i="1"/>
  <c r="I490" i="1"/>
  <c r="I1904" i="1"/>
  <c r="I1704" i="1"/>
  <c r="I1863" i="1"/>
  <c r="I300" i="1"/>
  <c r="I254" i="1"/>
  <c r="I1541" i="1"/>
  <c r="I2038" i="1"/>
  <c r="I1733" i="1"/>
  <c r="I3" i="1"/>
  <c r="I1787" i="1"/>
  <c r="I424" i="1"/>
  <c r="I305" i="1"/>
  <c r="I1034" i="1"/>
  <c r="I1686" i="1"/>
  <c r="I867" i="1"/>
  <c r="I2130" i="1"/>
  <c r="I1591" i="1"/>
  <c r="I501" i="1"/>
  <c r="I1330" i="1"/>
  <c r="I1974" i="1"/>
  <c r="I47" i="1"/>
  <c r="I1560" i="1"/>
  <c r="I1949" i="1"/>
  <c r="I2007" i="1"/>
  <c r="I1278" i="1"/>
  <c r="I174" i="1"/>
  <c r="I1763" i="1"/>
  <c r="I11" i="1"/>
  <c r="I1545" i="1"/>
  <c r="I616" i="1"/>
  <c r="I326" i="1"/>
  <c r="I59" i="1"/>
  <c r="I1046" i="1"/>
  <c r="I1644" i="1"/>
  <c r="I1280" i="1"/>
  <c r="I1912" i="1"/>
  <c r="I1916" i="1"/>
  <c r="I1928" i="1"/>
  <c r="I1421" i="1"/>
  <c r="I1798" i="1"/>
  <c r="I2034" i="1"/>
  <c r="I1167" i="1"/>
  <c r="I1302" i="1"/>
  <c r="I185" i="1"/>
  <c r="I1571" i="1"/>
  <c r="I1637" i="1"/>
  <c r="I1653" i="1"/>
  <c r="I1242" i="1"/>
  <c r="I627" i="1"/>
  <c r="I503" i="1"/>
  <c r="I1905" i="1"/>
  <c r="I1343" i="1"/>
  <c r="I113" i="1"/>
  <c r="I541" i="1"/>
  <c r="I1924" i="1"/>
  <c r="I1602" i="1"/>
  <c r="I1551" i="1"/>
  <c r="I1333" i="1"/>
  <c r="I471" i="1"/>
  <c r="I379" i="1"/>
  <c r="I2021" i="1"/>
  <c r="I2041" i="1"/>
  <c r="I1660" i="1"/>
  <c r="I1538" i="1"/>
  <c r="I1312" i="1"/>
  <c r="I1515" i="1"/>
  <c r="I1392" i="1"/>
  <c r="I1820" i="1"/>
  <c r="I2035" i="1"/>
  <c r="I1842" i="1"/>
  <c r="I1853" i="1"/>
  <c r="I641" i="1"/>
  <c r="I1353" i="1"/>
  <c r="I1445" i="1"/>
  <c r="I1899" i="1"/>
  <c r="I1999" i="1"/>
  <c r="I1669" i="1"/>
  <c r="I164" i="1"/>
  <c r="I1706" i="1"/>
  <c r="I2120" i="1"/>
  <c r="I67" i="1"/>
  <c r="I1953" i="1"/>
  <c r="I1784" i="1"/>
  <c r="I1281" i="1"/>
  <c r="I677" i="1"/>
  <c r="I1174" i="1"/>
  <c r="I1460" i="1"/>
  <c r="I1612" i="1"/>
  <c r="I866" i="1"/>
  <c r="I1493" i="1"/>
  <c r="I243" i="1"/>
  <c r="I763" i="1"/>
  <c r="I1778" i="1"/>
  <c r="I680" i="1"/>
  <c r="I269" i="1"/>
  <c r="I262" i="1"/>
  <c r="I1386" i="1"/>
  <c r="I1047" i="1"/>
  <c r="I409" i="1"/>
  <c r="I78" i="1"/>
  <c r="I339" i="1"/>
  <c r="I701" i="1"/>
  <c r="I1461" i="1"/>
  <c r="I754" i="1"/>
  <c r="I1589" i="1"/>
  <c r="I1566" i="1"/>
  <c r="I1112" i="1"/>
  <c r="I1851" i="1"/>
  <c r="I970" i="1"/>
  <c r="I1628" i="1"/>
  <c r="I2060" i="1"/>
  <c r="I1537" i="1"/>
  <c r="I1432" i="1"/>
  <c r="I1940" i="1"/>
  <c r="I1776" i="1"/>
  <c r="I1816" i="1"/>
  <c r="I1485" i="1"/>
  <c r="I1559" i="1"/>
  <c r="I933" i="1"/>
  <c r="I1252" i="1"/>
  <c r="I882" i="1"/>
  <c r="I1823" i="1"/>
  <c r="I1516" i="1"/>
  <c r="I1783" i="1"/>
  <c r="I1617" i="1"/>
  <c r="I2018" i="1"/>
  <c r="I1305" i="1"/>
  <c r="I1919" i="1"/>
  <c r="I294" i="1"/>
  <c r="I1348" i="1"/>
  <c r="I1418" i="1"/>
  <c r="I716" i="1"/>
  <c r="I773" i="1"/>
  <c r="I1873" i="1"/>
  <c r="I1799" i="1"/>
  <c r="I1077" i="1"/>
  <c r="I1416" i="1"/>
  <c r="I576" i="1"/>
  <c r="I1671" i="1"/>
  <c r="I1399" i="1"/>
  <c r="I1881" i="1"/>
  <c r="I1960" i="1"/>
  <c r="I1789" i="1"/>
  <c r="I1854" i="1"/>
  <c r="I1219" i="1"/>
  <c r="I1710" i="1"/>
  <c r="I1760" i="1"/>
  <c r="I1420" i="1"/>
  <c r="I1157" i="1"/>
  <c r="I1831" i="1"/>
  <c r="I1431" i="1"/>
  <c r="I1513" i="1"/>
  <c r="I1527" i="1"/>
  <c r="I707" i="1"/>
  <c r="I465" i="1"/>
  <c r="I1553" i="1"/>
  <c r="I1604" i="1"/>
  <c r="I2117" i="1"/>
  <c r="I1525" i="1"/>
  <c r="I17" i="1"/>
  <c r="I972" i="1"/>
  <c r="I806" i="1"/>
  <c r="I820" i="1"/>
  <c r="I273" i="1"/>
  <c r="I942" i="1"/>
  <c r="I771" i="1"/>
  <c r="I393" i="1"/>
  <c r="I1536" i="1"/>
  <c r="I1817" i="1"/>
  <c r="I1675" i="1"/>
  <c r="I1256" i="1"/>
  <c r="I1826" i="1"/>
  <c r="I60" i="1"/>
  <c r="I1866" i="1"/>
  <c r="I1611" i="1"/>
  <c r="I818" i="1"/>
  <c r="I1868" i="1"/>
  <c r="I1751" i="1"/>
  <c r="I1479" i="1"/>
  <c r="I370" i="1"/>
  <c r="I1550" i="1"/>
  <c r="I172" i="1"/>
  <c r="I1504" i="1"/>
  <c r="I961" i="1"/>
  <c r="I747" i="1"/>
  <c r="I1346" i="1"/>
  <c r="I1911" i="1"/>
  <c r="I1889" i="1"/>
  <c r="I1664" i="1"/>
  <c r="I1382" i="1"/>
  <c r="I588" i="1"/>
  <c r="I2127" i="1"/>
  <c r="I452" i="1"/>
  <c r="I413" i="1"/>
  <c r="I1494" i="1"/>
  <c r="I1532" i="1"/>
  <c r="I1149" i="1"/>
  <c r="I1807" i="1"/>
  <c r="I124" i="1"/>
  <c r="I1301" i="1"/>
  <c r="I1677" i="1"/>
  <c r="I1586" i="1"/>
  <c r="I1547" i="1"/>
  <c r="I1044" i="1"/>
  <c r="I2016" i="1"/>
  <c r="I1314" i="1"/>
  <c r="I1222" i="1"/>
  <c r="I1238" i="1"/>
  <c r="I19" i="1"/>
  <c r="I1402" i="1"/>
  <c r="I1583" i="1"/>
  <c r="I2051" i="1"/>
  <c r="I520" i="1"/>
  <c r="I429" i="1"/>
  <c r="I515" i="1"/>
  <c r="I1775" i="1"/>
  <c r="I1606" i="1"/>
  <c r="I1973" i="1"/>
  <c r="I224" i="1"/>
  <c r="I1468" i="1"/>
  <c r="I1703" i="1"/>
  <c r="I447" i="1"/>
  <c r="I1880" i="1"/>
  <c r="I1590" i="1"/>
  <c r="I967" i="1"/>
  <c r="I56" i="1"/>
  <c r="I1444" i="1"/>
  <c r="I1641" i="1"/>
  <c r="I1511" i="1"/>
  <c r="I2106" i="1"/>
  <c r="I1824" i="1"/>
  <c r="I1509" i="1"/>
  <c r="I1396" i="1"/>
  <c r="I834" i="1"/>
  <c r="I1627" i="1"/>
  <c r="I1774" i="1"/>
  <c r="I670" i="1"/>
  <c r="I745" i="1"/>
  <c r="I1834" i="1"/>
  <c r="I1534" i="1"/>
  <c r="I221" i="1"/>
  <c r="I1649" i="1"/>
  <c r="I391" i="1"/>
  <c r="I104" i="1"/>
  <c r="I891" i="1"/>
  <c r="I1569" i="1"/>
  <c r="I1249" i="1"/>
  <c r="I2012" i="1"/>
  <c r="I388" i="1"/>
  <c r="I285" i="1"/>
  <c r="I509" i="1"/>
  <c r="I1830" i="1"/>
  <c r="I1722" i="1"/>
  <c r="I2013" i="1"/>
  <c r="I1437" i="1"/>
  <c r="I563" i="1"/>
  <c r="I1588" i="1"/>
  <c r="I2019" i="1"/>
  <c r="I48" i="1"/>
  <c r="I922" i="1"/>
  <c r="I337" i="1"/>
  <c r="I941" i="1"/>
  <c r="I1742" i="1"/>
  <c r="I144" i="1"/>
  <c r="I1731" i="1"/>
  <c r="I821" i="1"/>
  <c r="I1714" i="1"/>
  <c r="I1578" i="1"/>
  <c r="I1657" i="1"/>
  <c r="I736" i="1"/>
  <c r="I197" i="1"/>
  <c r="I750" i="1"/>
  <c r="I23" i="1"/>
  <c r="I352" i="1"/>
  <c r="I835" i="1"/>
  <c r="I1235" i="1"/>
  <c r="I1909" i="1"/>
  <c r="I302" i="1"/>
  <c r="I415" i="1"/>
  <c r="I990" i="1"/>
  <c r="I1769" i="1"/>
  <c r="I679" i="1"/>
  <c r="I1388" i="1"/>
  <c r="I726" i="1"/>
  <c r="I365" i="1"/>
  <c r="I857" i="1"/>
  <c r="I1920" i="1"/>
  <c r="I685" i="1"/>
  <c r="I1154" i="1"/>
  <c r="I1564" i="1"/>
  <c r="I1133" i="1"/>
  <c r="I1771" i="1"/>
  <c r="I482" i="1"/>
  <c r="I1454" i="1"/>
  <c r="I1220" i="1"/>
  <c r="I383" i="1"/>
  <c r="I2011" i="1"/>
  <c r="I1526" i="1"/>
  <c r="I759" i="1"/>
  <c r="I863" i="1"/>
  <c r="I1781" i="1"/>
  <c r="I1758" i="1"/>
  <c r="I1375" i="1"/>
  <c r="I1322" i="1"/>
  <c r="I1943" i="1"/>
  <c r="I854" i="1"/>
  <c r="I1542" i="1"/>
  <c r="I1340" i="1"/>
  <c r="I163" i="1"/>
  <c r="I1226" i="1"/>
  <c r="I1977" i="1"/>
  <c r="I623" i="1"/>
  <c r="I418" i="1"/>
  <c r="I2043" i="1"/>
  <c r="I1570" i="1"/>
  <c r="I2122" i="1"/>
  <c r="I1356" i="1"/>
  <c r="I1815" i="1"/>
  <c r="I1199" i="1"/>
  <c r="I1864" i="1"/>
  <c r="I411" i="1"/>
  <c r="I257" i="1"/>
  <c r="I519" i="1"/>
  <c r="I661" i="1"/>
  <c r="I1543" i="1"/>
  <c r="I1592" i="1"/>
  <c r="I1656" i="1"/>
  <c r="I784" i="1"/>
  <c r="I1339" i="1"/>
  <c r="I354" i="1"/>
  <c r="I1638" i="1"/>
  <c r="I1770" i="1"/>
  <c r="I1544" i="1"/>
  <c r="I1605" i="1"/>
  <c r="I15" i="1"/>
  <c r="I298" i="1"/>
  <c r="I22" i="1"/>
  <c r="I1271" i="1"/>
  <c r="I2029" i="1"/>
  <c r="I399" i="1"/>
  <c r="I1672" i="1"/>
  <c r="I2147" i="1"/>
  <c r="I1400" i="1"/>
  <c r="I1141" i="1"/>
  <c r="I1492" i="1"/>
  <c r="I376" i="1"/>
  <c r="I1414" i="1"/>
  <c r="I1505" i="1"/>
  <c r="I1297" i="1"/>
  <c r="I566" i="1"/>
  <c r="I606" i="1"/>
  <c r="I535" i="1"/>
  <c r="I50" i="1"/>
  <c r="I663" i="1"/>
  <c r="I855" i="1"/>
  <c r="I2017" i="1"/>
  <c r="I472" i="1"/>
  <c r="I1896" i="1"/>
  <c r="I1466" i="1"/>
  <c r="I347" i="1"/>
  <c r="I75" i="1"/>
  <c r="I1782" i="1"/>
  <c r="I966" i="1"/>
  <c r="I1841" i="1"/>
  <c r="I1886" i="1"/>
  <c r="I1496" i="1"/>
  <c r="I779" i="1"/>
  <c r="I21" i="1"/>
  <c r="I299" i="1"/>
  <c r="I1318" i="1"/>
  <c r="I29" i="1"/>
  <c r="I1753" i="1"/>
  <c r="I120" i="1"/>
  <c r="I518" i="1"/>
  <c r="I600" i="1"/>
  <c r="I790" i="1"/>
  <c r="I1933" i="1"/>
  <c r="I1548" i="1"/>
  <c r="I1674" i="1"/>
  <c r="I1838" i="1"/>
  <c r="I342" i="1"/>
  <c r="I368" i="1"/>
  <c r="I565" i="1"/>
  <c r="I1015" i="1"/>
  <c r="I1228" i="1"/>
  <c r="I118" i="1"/>
  <c r="I258" i="1"/>
  <c r="I1954" i="1"/>
  <c r="I428" i="1"/>
  <c r="I2124" i="1"/>
  <c r="I1456" i="1"/>
  <c r="I2037" i="1"/>
  <c r="I741" i="1"/>
  <c r="I1358" i="1"/>
  <c r="I141" i="1"/>
  <c r="I1567" i="1"/>
  <c r="I238" i="1"/>
  <c r="I45" i="1"/>
  <c r="I261" i="1"/>
  <c r="I1497" i="1"/>
  <c r="I1227" i="1"/>
  <c r="I1404" i="1"/>
  <c r="I960" i="1"/>
  <c r="I1575" i="1"/>
  <c r="I439" i="1"/>
  <c r="I1128" i="1"/>
  <c r="I83" i="1"/>
  <c r="I1561" i="1"/>
  <c r="I892" i="1"/>
  <c r="I1229" i="1"/>
  <c r="I1309" i="1"/>
  <c r="I315" i="1"/>
  <c r="I860" i="1"/>
  <c r="I2022" i="1"/>
  <c r="I51" i="1"/>
  <c r="I1524" i="1"/>
  <c r="I66" i="1"/>
  <c r="I767" i="1"/>
  <c r="I479" i="1"/>
  <c r="I956" i="1"/>
  <c r="I419" i="1"/>
  <c r="I286" i="1"/>
  <c r="I1132" i="1"/>
  <c r="I1114" i="1"/>
  <c r="I2001" i="1"/>
  <c r="I1510" i="1"/>
  <c r="I1549" i="1"/>
  <c r="I1882" i="1"/>
  <c r="I152" i="1"/>
  <c r="I325" i="1"/>
  <c r="I1443" i="1"/>
  <c r="I1939" i="1"/>
  <c r="I470" i="1"/>
  <c r="I830" i="1"/>
  <c r="I1693" i="1"/>
  <c r="I789" i="1"/>
  <c r="I1811" i="1"/>
  <c r="I1709" i="1"/>
  <c r="I1858" i="1"/>
  <c r="I632" i="1"/>
  <c r="I1725" i="1"/>
  <c r="I241" i="1"/>
  <c r="I1888" i="1"/>
  <c r="I1756" i="1"/>
  <c r="I775" i="1"/>
  <c r="I822" i="1"/>
  <c r="I811" i="1"/>
  <c r="I499" i="1"/>
  <c r="I893" i="1"/>
  <c r="I729" i="1"/>
  <c r="I2146" i="1"/>
  <c r="I2057" i="1"/>
  <c r="I795" i="1"/>
  <c r="I1691" i="1"/>
  <c r="I1860" i="1"/>
  <c r="I405" i="1"/>
  <c r="I508" i="1"/>
  <c r="I1253" i="1"/>
  <c r="I1862" i="1"/>
  <c r="I1832" i="1"/>
  <c r="I938" i="1"/>
  <c r="I1556" i="1"/>
  <c r="I366" i="1"/>
  <c r="I1678" i="1"/>
  <c r="I1557" i="1"/>
  <c r="I1680" i="1"/>
  <c r="I513" i="1"/>
  <c r="I1546" i="1"/>
  <c r="I757" i="1"/>
  <c r="I1172" i="1"/>
  <c r="I105" i="1"/>
  <c r="I1263" i="1"/>
  <c r="I270" i="1"/>
  <c r="I959" i="1"/>
  <c r="I406" i="1"/>
  <c r="I1212" i="1"/>
  <c r="I215" i="1"/>
  <c r="I889" i="1"/>
  <c r="I672" i="1"/>
  <c r="I1631" i="1"/>
  <c r="I43" i="1"/>
  <c r="I1585" i="1"/>
  <c r="I150" i="1"/>
  <c r="I1837" i="1"/>
  <c r="I1624" i="1"/>
  <c r="I1427" i="1"/>
  <c r="I1401" i="1"/>
  <c r="I815" i="1"/>
  <c r="I27" i="1"/>
  <c r="I457" i="1"/>
  <c r="I380" i="1"/>
  <c r="I491" i="1"/>
  <c r="I2104" i="1"/>
  <c r="I935" i="1"/>
  <c r="I1679" i="1"/>
  <c r="I1582" i="1"/>
  <c r="I1745" i="1"/>
  <c r="I1865" i="1"/>
  <c r="I364" i="1"/>
  <c r="I848" i="1"/>
  <c r="I1707" i="1"/>
  <c r="I946" i="1"/>
  <c r="I1743" i="1"/>
  <c r="I1600" i="1"/>
  <c r="I52" i="1"/>
  <c r="I1594" i="1"/>
  <c r="I932" i="1"/>
  <c r="I1139" i="1"/>
  <c r="I1806" i="1"/>
  <c r="I1729" i="1"/>
  <c r="I711" i="1"/>
  <c r="I1152" i="1"/>
  <c r="I1453" i="1"/>
  <c r="I111" i="1"/>
  <c r="I333" i="1"/>
  <c r="I2027" i="1"/>
  <c r="I761" i="1"/>
  <c r="I312" i="1"/>
  <c r="I738" i="1"/>
  <c r="I1931" i="1"/>
  <c r="I1463" i="1"/>
  <c r="I1120" i="1"/>
  <c r="I1482" i="1"/>
  <c r="I435" i="1"/>
  <c r="I1598" i="1"/>
  <c r="I1614" i="1"/>
  <c r="I121" i="1"/>
  <c r="I1264" i="1"/>
  <c r="I1746" i="1"/>
  <c r="I793" i="1"/>
  <c r="I1734" i="1"/>
  <c r="I1642" i="1"/>
  <c r="I1374" i="1"/>
  <c r="I631" i="1"/>
  <c r="I545" i="1"/>
  <c r="I719" i="1"/>
  <c r="I309" i="1"/>
  <c r="I1607" i="1"/>
  <c r="I1687" i="1"/>
  <c r="I1517" i="1"/>
  <c r="I1406" i="1"/>
  <c r="I297" i="1"/>
  <c r="I727" i="1"/>
  <c r="I592" i="1"/>
  <c r="I398" i="1"/>
  <c r="I626" i="1"/>
  <c r="I1160" i="1"/>
  <c r="I655" i="1"/>
  <c r="I1522" i="1"/>
  <c r="I930" i="1"/>
  <c r="I594" i="1"/>
  <c r="I1626" i="1"/>
  <c r="I1394" i="1"/>
  <c r="I859" i="1"/>
  <c r="I878" i="1"/>
  <c r="I571" i="1"/>
  <c r="I356" i="1"/>
  <c r="I876" i="1"/>
  <c r="I630" i="1"/>
  <c r="I766" i="1"/>
  <c r="I1861" i="1"/>
  <c r="I785" i="1"/>
  <c r="I1288" i="1"/>
  <c r="I964" i="1"/>
  <c r="I2046" i="1"/>
  <c r="I1234" i="1"/>
  <c r="I2108" i="1"/>
  <c r="I2032" i="1"/>
  <c r="I1175" i="1"/>
  <c r="I1800" i="1"/>
  <c r="I514" i="1"/>
  <c r="I1804" i="1"/>
  <c r="I1325" i="1"/>
  <c r="I87" i="1"/>
  <c r="I1579" i="1"/>
  <c r="I1622" i="1"/>
  <c r="I324" i="1"/>
  <c r="I817" i="1"/>
  <c r="I1927" i="1"/>
  <c r="I2015" i="1"/>
  <c r="I1937" i="1"/>
  <c r="I24" i="1"/>
  <c r="I445" i="1"/>
  <c r="I421" i="1"/>
  <c r="I1750" i="1"/>
  <c r="I1942" i="1"/>
  <c r="I1045" i="1"/>
  <c r="I1991" i="1"/>
  <c r="I1755" i="1"/>
  <c r="I936" i="1"/>
  <c r="I295" i="1"/>
  <c r="I862" i="1"/>
  <c r="I710" i="1"/>
  <c r="I649" i="1"/>
  <c r="I2056" i="1"/>
  <c r="I1715" i="1"/>
  <c r="I1452" i="1"/>
  <c r="I1486" i="1"/>
  <c r="I1136" i="1"/>
  <c r="I91" i="1"/>
  <c r="I607" i="1"/>
  <c r="I1801" i="1"/>
  <c r="I412" i="1"/>
  <c r="I823" i="1"/>
  <c r="I110" i="1"/>
  <c r="I2000" i="1"/>
  <c r="I698" i="1"/>
  <c r="I1474" i="1"/>
  <c r="I137" i="1"/>
  <c r="I2010" i="1"/>
  <c r="I63" i="1"/>
  <c r="I1958" i="1"/>
  <c r="I1319" i="1"/>
  <c r="I1207" i="1"/>
  <c r="I26" i="1"/>
  <c r="I1764" i="1"/>
  <c r="I1230" i="1"/>
  <c r="I322" i="1"/>
  <c r="I1565" i="1"/>
  <c r="I456" i="1"/>
  <c r="I914" i="1"/>
  <c r="I1164" i="1"/>
  <c r="I310" i="1"/>
  <c r="I1329" i="1"/>
  <c r="I496" i="1"/>
  <c r="I1359" i="1"/>
  <c r="I1613" i="1"/>
  <c r="I1895" i="1"/>
  <c r="I827" i="1"/>
  <c r="I2044" i="1"/>
  <c r="I1012" i="1"/>
  <c r="I559" i="1"/>
  <c r="I1735" i="1"/>
  <c r="I788" i="1"/>
  <c r="I1929" i="1"/>
  <c r="I488" i="1"/>
  <c r="I1992" i="1"/>
  <c r="I165" i="1"/>
  <c r="I1844" i="1"/>
  <c r="I950" i="1"/>
  <c r="I1639" i="1"/>
  <c r="I1409" i="1"/>
  <c r="I560" i="1"/>
  <c r="I1490" i="1"/>
  <c r="I301" i="1"/>
  <c r="I715" i="1"/>
  <c r="I828" i="1"/>
  <c r="I928" i="1"/>
  <c r="I1926" i="1"/>
  <c r="I1121" i="1"/>
  <c r="I1428" i="1"/>
  <c r="I34" i="1"/>
  <c r="I358" i="1"/>
  <c r="I1126" i="1"/>
  <c r="I2107" i="1"/>
  <c r="I477" i="1"/>
  <c r="I840" i="1"/>
  <c r="I1237" i="1"/>
  <c r="I2141" i="1"/>
  <c r="I1818" i="1"/>
  <c r="I1877" i="1"/>
  <c r="I1217" i="1"/>
  <c r="I1739" i="1"/>
  <c r="I1506" i="1"/>
  <c r="I752" i="1"/>
  <c r="I782" i="1"/>
  <c r="I1779" i="1"/>
  <c r="I360" i="1"/>
  <c r="I1457" i="1"/>
  <c r="I57" i="1"/>
  <c r="I1990" i="1"/>
  <c r="I378" i="1"/>
  <c r="I492" i="1"/>
  <c r="I1822" i="1"/>
  <c r="I1299" i="1"/>
  <c r="I927" i="1"/>
  <c r="I1650" i="1"/>
  <c r="I697" i="1"/>
  <c r="I1740" i="1"/>
  <c r="I1134" i="1"/>
  <c r="I487" i="1"/>
  <c r="I1910" i="1"/>
  <c r="I728" i="1"/>
  <c r="I963" i="1"/>
  <c r="I1464" i="1"/>
  <c r="I374" i="1"/>
  <c r="I1790" i="1"/>
  <c r="I1986" i="1"/>
  <c r="I955" i="1"/>
  <c r="I1754" i="1"/>
  <c r="I384" i="1"/>
  <c r="I1467" i="1"/>
  <c r="I1363" i="1"/>
  <c r="I2112" i="1"/>
  <c r="I375" i="1"/>
  <c r="I1950" i="1"/>
  <c r="I1956" i="1"/>
  <c r="I222" i="1"/>
  <c r="I1574" i="1"/>
  <c r="I250" i="1"/>
  <c r="I1502" i="1"/>
  <c r="I1345" i="1"/>
  <c r="I1946" i="1"/>
  <c r="I1203" i="1"/>
  <c r="I1295" i="1"/>
  <c r="I392" i="1"/>
  <c r="I158" i="1"/>
  <c r="I841" i="1"/>
  <c r="I1476" i="1"/>
  <c r="I1540" i="1"/>
  <c r="I1507" i="1"/>
  <c r="I420" i="1"/>
  <c r="I824" i="1"/>
  <c r="I346" i="1"/>
  <c r="I1531" i="1"/>
  <c r="I1812" i="1"/>
  <c r="I805" i="1"/>
  <c r="I1481" i="1"/>
  <c r="I1923" i="1"/>
  <c r="I1901" i="1"/>
  <c r="I1208" i="1"/>
  <c r="I1995" i="1"/>
  <c r="I377" i="1"/>
  <c r="I1632" i="1"/>
  <c r="I2128" i="1"/>
  <c r="I904" i="1"/>
  <c r="I1342" i="1"/>
  <c r="I1221" i="1"/>
  <c r="I156" i="1"/>
  <c r="I758" i="1"/>
  <c r="I1274" i="1"/>
  <c r="I1303" i="1"/>
  <c r="I981" i="1"/>
  <c r="I1119" i="1"/>
  <c r="I1161" i="1"/>
  <c r="I929" i="1"/>
  <c r="I1514" i="1"/>
  <c r="I618" i="1"/>
  <c r="I1994" i="1"/>
  <c r="I1135" i="1"/>
  <c r="I977" i="1"/>
  <c r="I902" i="1"/>
  <c r="I1202" i="1"/>
  <c r="I760" i="1"/>
  <c r="I770" i="1"/>
  <c r="I1792" i="1"/>
  <c r="I743" i="1"/>
  <c r="I1621" i="1"/>
  <c r="I1721" i="1"/>
  <c r="I2003" i="1"/>
  <c r="I742" i="1"/>
  <c r="I1744" i="1"/>
  <c r="I1361" i="1"/>
  <c r="I1261" i="1"/>
  <c r="I653" i="1"/>
  <c r="I148" i="1"/>
  <c r="I1113" i="1"/>
  <c r="I730" i="1"/>
  <c r="I1236" i="1"/>
  <c r="I1903" i="1"/>
  <c r="I37" i="1"/>
  <c r="I2149" i="1"/>
  <c r="I1576" i="1"/>
  <c r="I886" i="1"/>
  <c r="I575" i="1"/>
  <c r="I184" i="1"/>
  <c r="I958" i="1"/>
  <c r="I569" i="1"/>
  <c r="I1786" i="1"/>
  <c r="I953" i="1"/>
  <c r="I323" i="1"/>
  <c r="I1874" i="1"/>
  <c r="I1717" i="1"/>
  <c r="I129" i="1"/>
  <c r="I533" i="1"/>
  <c r="I2020" i="1"/>
  <c r="I1150" i="1"/>
  <c r="I783" i="1"/>
  <c r="I98" i="1"/>
  <c r="I192" i="1"/>
  <c r="I903" i="1"/>
  <c r="I762" i="1"/>
  <c r="I2058" i="1"/>
  <c r="I2125" i="1"/>
  <c r="I825" i="1"/>
  <c r="I613" i="1"/>
  <c r="I1300" i="1"/>
  <c r="I643" i="1"/>
  <c r="I1294" i="1"/>
  <c r="I1752" i="1"/>
  <c r="I924" i="1"/>
  <c r="I1491" i="1"/>
  <c r="I219" i="1"/>
  <c r="I1708" i="1"/>
  <c r="I410" i="1"/>
  <c r="I1009" i="1"/>
  <c r="I446" i="1"/>
  <c r="I885" i="1"/>
  <c r="I1568" i="1"/>
  <c r="I954" i="1"/>
  <c r="I1713" i="1"/>
  <c r="I1142" i="1"/>
  <c r="I1475" i="1"/>
  <c r="I2050" i="1"/>
  <c r="I1998" i="1"/>
  <c r="I774" i="1"/>
  <c r="I466" i="1"/>
  <c r="I308" i="1"/>
  <c r="I1987" i="1"/>
  <c r="I787" i="1"/>
  <c r="I1938" i="1"/>
  <c r="I1948" i="1"/>
  <c r="I2126" i="1"/>
  <c r="I1232" i="1"/>
  <c r="I538" i="1"/>
  <c r="I1887" i="1"/>
  <c r="I200" i="1"/>
  <c r="I432" i="1"/>
  <c r="I913" i="1"/>
  <c r="I1777" i="1"/>
  <c r="I539" i="1"/>
  <c r="I2110" i="1"/>
  <c r="I831" i="1"/>
  <c r="I1395" i="1"/>
  <c r="I751" i="1"/>
  <c r="I1967" i="1"/>
  <c r="I650" i="1"/>
  <c r="I851" i="1"/>
  <c r="I1805" i="1"/>
  <c r="I1670" i="1"/>
  <c r="I1125" i="1"/>
  <c r="I1350" i="1"/>
  <c r="I1616" i="1"/>
  <c r="I1652" i="1"/>
  <c r="I79" i="1"/>
  <c r="I2103" i="1"/>
  <c r="I1115" i="1"/>
  <c r="I529" i="1"/>
  <c r="I1451" i="1"/>
  <c r="I648" i="1"/>
  <c r="I1127" i="1"/>
  <c r="I797" i="1"/>
  <c r="I2028" i="1"/>
  <c r="I1975" i="1"/>
  <c r="I937" i="1"/>
  <c r="I1593" i="1"/>
  <c r="I602" i="1"/>
  <c r="I1952" i="1"/>
  <c r="I804" i="1"/>
  <c r="I451" i="1"/>
  <c r="I781" i="1"/>
  <c r="I802" i="1"/>
  <c r="I768" i="1"/>
  <c r="I1727" i="1"/>
  <c r="I229" i="1"/>
  <c r="I1843" i="1"/>
  <c r="I81" i="1"/>
  <c r="I1726" i="1"/>
  <c r="I1436" i="1"/>
  <c r="I226" i="1"/>
  <c r="I634" i="1"/>
  <c r="I434" i="1"/>
  <c r="I897" i="1"/>
  <c r="I1724" i="1"/>
  <c r="I1595" i="1"/>
  <c r="I414" i="1"/>
  <c r="I980" i="1"/>
  <c r="I657" i="1"/>
  <c r="I401" i="1"/>
  <c r="I1355" i="1"/>
  <c r="I662" i="1"/>
  <c r="I146" i="1"/>
  <c r="I72" i="1"/>
  <c r="I786" i="1"/>
  <c r="I1124" i="1"/>
  <c r="I1286" i="1"/>
  <c r="I646" i="1"/>
  <c r="I1848" i="1"/>
  <c r="I461" i="1"/>
  <c r="I133" i="1"/>
  <c r="I1906" i="1"/>
  <c r="I430" i="1"/>
  <c r="I1795" i="1"/>
  <c r="I1936" i="1"/>
  <c r="I177" i="1"/>
  <c r="I1780" i="1"/>
  <c r="I1298" i="1"/>
  <c r="I550" i="1"/>
  <c r="I14" i="1"/>
  <c r="I1667" i="1"/>
  <c r="I2053" i="1"/>
  <c r="I1425" i="1"/>
  <c r="I1349" i="1"/>
  <c r="I1962" i="1"/>
  <c r="I317" i="1"/>
  <c r="I814" i="1"/>
  <c r="I2102" i="1"/>
  <c r="I2152" i="1"/>
  <c r="I1209" i="1"/>
  <c r="I458" i="1"/>
  <c r="I2002" i="1"/>
  <c r="I1397" i="1"/>
  <c r="I2111" i="1"/>
  <c r="I798" i="1"/>
  <c r="I1902" i="1"/>
  <c r="I714" i="1"/>
  <c r="I919" i="1"/>
  <c r="I1982" i="1"/>
  <c r="I1321" i="1"/>
  <c r="I523" i="1"/>
  <c r="I791" i="1"/>
  <c r="I186" i="1"/>
  <c r="I1690" i="1"/>
  <c r="I579" i="1"/>
  <c r="I544" i="1"/>
  <c r="I879" i="1"/>
  <c r="I131" i="1"/>
  <c r="I1840" i="1"/>
  <c r="I1270" i="1"/>
  <c r="I1259" i="1"/>
  <c r="I1372" i="1"/>
  <c r="I210" i="1"/>
  <c r="I1371" i="1"/>
  <c r="I188" i="1"/>
  <c r="I385" i="1"/>
  <c r="I191" i="1"/>
  <c r="I211" i="1"/>
  <c r="I1633" i="1"/>
  <c r="I524" i="1"/>
  <c r="I829" i="1"/>
  <c r="I319" i="1"/>
  <c r="I1214" i="1"/>
  <c r="I683" i="1"/>
  <c r="I898" i="1"/>
  <c r="I1284" i="1"/>
  <c r="I1296" i="1"/>
  <c r="I361" i="1"/>
  <c r="I1629" i="1"/>
  <c r="I921" i="1"/>
  <c r="I142" i="1"/>
  <c r="I551" i="1"/>
  <c r="I695" i="1"/>
  <c r="I906" i="1"/>
  <c r="I1609" i="1"/>
  <c r="I147" i="1"/>
  <c r="I1013" i="1"/>
  <c r="I1898" i="1"/>
  <c r="I275" i="1"/>
  <c r="I426" i="1"/>
  <c r="I244" i="1"/>
  <c r="I1178" i="1"/>
  <c r="I1262" i="1"/>
  <c r="I1398" i="1"/>
  <c r="I1341" i="1"/>
  <c r="I2023" i="1"/>
  <c r="I1761" i="1"/>
  <c r="I2036" i="1"/>
  <c r="I2129" i="1"/>
  <c r="I1498" i="1"/>
  <c r="I97" i="1"/>
  <c r="I427" i="1"/>
  <c r="I396" i="1"/>
  <c r="I1367" i="1"/>
  <c r="I720" i="1"/>
  <c r="I696" i="1"/>
  <c r="I989" i="1"/>
  <c r="I328" i="1"/>
  <c r="I136" i="1"/>
  <c r="I1694" i="1"/>
  <c r="I431" i="1"/>
  <c r="I1210" i="1"/>
  <c r="I1917" i="1"/>
  <c r="I1489" i="1"/>
  <c r="I1856" i="1"/>
  <c r="I899" i="1"/>
  <c r="I676" i="1"/>
  <c r="I1306" i="1"/>
  <c r="I93" i="1"/>
  <c r="I694" i="1"/>
  <c r="I635" i="1"/>
  <c r="I1419" i="1"/>
  <c r="I16" i="1"/>
  <c r="I1599" i="1"/>
  <c r="I117" i="1"/>
  <c r="I868" i="1"/>
  <c r="I534" i="1"/>
  <c r="I416" i="1"/>
  <c r="I684" i="1"/>
  <c r="I1158" i="1"/>
  <c r="I1791" i="1"/>
  <c r="I1285" i="1"/>
  <c r="I1233" i="1"/>
  <c r="I1808" i="1"/>
  <c r="I1695" i="1"/>
  <c r="I2145" i="1"/>
  <c r="I871" i="1"/>
  <c r="I1867" i="1"/>
  <c r="I570" i="1"/>
  <c r="I1849" i="1"/>
  <c r="I582" i="1"/>
  <c r="I1915" i="1"/>
  <c r="I387" i="1"/>
  <c r="I723" i="1"/>
  <c r="I287" i="1"/>
  <c r="I190" i="1"/>
  <c r="I1803" i="1"/>
  <c r="I327" i="1"/>
  <c r="I1354" i="1"/>
  <c r="I667" i="1"/>
  <c r="I220" i="1"/>
  <c r="I2024" i="1"/>
  <c r="I1131" i="1"/>
  <c r="I367" i="1"/>
  <c r="I1244" i="1"/>
  <c r="I204" i="1"/>
  <c r="I2150" i="1"/>
  <c r="I943" i="1"/>
  <c r="I558" i="1"/>
  <c r="I888" i="1"/>
  <c r="I290" i="1"/>
  <c r="I320" i="1"/>
  <c r="I236" i="1"/>
  <c r="I1385" i="1"/>
  <c r="I1352" i="1"/>
  <c r="I256" i="1"/>
  <c r="I155" i="1"/>
  <c r="I182" i="1"/>
  <c r="I778" i="1"/>
  <c r="I1471" i="1"/>
  <c r="I712" i="1"/>
  <c r="I1836" i="1"/>
  <c r="I143" i="1"/>
  <c r="I668" i="1"/>
  <c r="I1869" i="1"/>
  <c r="I1835" i="1"/>
  <c r="I2025" i="1"/>
  <c r="I979" i="1"/>
  <c r="I1719" i="1"/>
  <c r="I2031" i="1"/>
  <c r="I89" i="1"/>
  <c r="I2143" i="1"/>
  <c r="I1260" i="1"/>
  <c r="I872" i="1"/>
  <c r="I2006" i="1"/>
  <c r="I547" i="1"/>
  <c r="I249" i="1"/>
  <c r="I44" i="1"/>
  <c r="I1162" i="1"/>
  <c r="I561" i="1"/>
  <c r="I284" i="1"/>
  <c r="I809" i="1"/>
  <c r="I272" i="1"/>
  <c r="I62" i="1"/>
  <c r="I1276" i="1"/>
  <c r="I264" i="1"/>
  <c r="I1577" i="1"/>
  <c r="I2139" i="1"/>
  <c r="I796" i="1"/>
  <c r="I196" i="1"/>
  <c r="I2055" i="1"/>
  <c r="I126" i="1"/>
  <c r="I1144" i="1"/>
  <c r="I283" i="1"/>
  <c r="I484" i="1"/>
  <c r="I940" i="1"/>
  <c r="I837" i="1"/>
  <c r="I1487" i="1"/>
  <c r="I291" i="1"/>
  <c r="I1290" i="1"/>
  <c r="I318" i="1"/>
  <c r="I1961" i="1"/>
  <c r="I611" i="1"/>
  <c r="I260" i="1"/>
  <c r="I511" i="1"/>
  <c r="I843" i="1"/>
  <c r="I858" i="1"/>
  <c r="I895" i="1"/>
  <c r="I68" i="1"/>
  <c r="I194" i="1"/>
  <c r="I870" i="1"/>
  <c r="I372" i="1"/>
  <c r="I554" i="1"/>
  <c r="I864" i="1"/>
  <c r="I836" i="1"/>
  <c r="I573" i="1"/>
  <c r="I2142" i="1"/>
  <c r="I962" i="1"/>
  <c r="I65" i="1"/>
  <c r="I583" i="1"/>
  <c r="I590" i="1"/>
  <c r="I28" i="1"/>
  <c r="I157" i="1"/>
  <c r="I1130" i="1"/>
  <c r="I195" i="1"/>
  <c r="I731" i="1"/>
  <c r="I381" i="1"/>
  <c r="I1935" i="1"/>
  <c r="I877" i="1"/>
  <c r="I813" i="1"/>
  <c r="I132" i="1"/>
  <c r="I227" i="1"/>
  <c r="I329" i="1"/>
  <c r="I1391" i="1"/>
  <c r="I145" i="1"/>
  <c r="I2121" i="1"/>
  <c r="I556" i="1"/>
  <c r="I577" i="1"/>
  <c r="I598" i="1"/>
  <c r="I604" i="1"/>
  <c r="I140" i="1"/>
  <c r="I209" i="1"/>
  <c r="I237" i="1"/>
  <c r="I764" i="1"/>
  <c r="I54" i="1"/>
  <c r="I939" i="1"/>
  <c r="I296" i="1"/>
  <c r="I32" i="1"/>
  <c r="E2158" i="1"/>
  <c r="L2" i="2"/>
  <c r="L3" i="2" s="1"/>
  <c r="L1" i="2"/>
  <c r="D3" i="10"/>
  <c r="C5" i="10"/>
  <c r="U135" i="10" s="1"/>
  <c r="U137" i="10" s="1"/>
  <c r="D5" i="10"/>
  <c r="E5" i="10"/>
  <c r="U12" i="10" s="1"/>
  <c r="C4" i="10"/>
  <c r="D4" i="10"/>
  <c r="E4" i="10"/>
  <c r="O12" i="10" s="1"/>
  <c r="T139" i="10"/>
  <c r="T105" i="10"/>
  <c r="T50" i="10"/>
  <c r="N15" i="10"/>
  <c r="E3" i="10"/>
  <c r="I12" i="10" s="1"/>
  <c r="E2" i="10"/>
  <c r="C12" i="10" s="1"/>
  <c r="C3" i="10"/>
  <c r="C2" i="10"/>
  <c r="N139" i="10"/>
  <c r="N105" i="10"/>
  <c r="N75" i="10"/>
  <c r="N50" i="10"/>
  <c r="N30" i="10"/>
  <c r="D2" i="10"/>
  <c r="B5" i="2"/>
  <c r="C5" i="2"/>
  <c r="D5" i="2"/>
  <c r="E5" i="2"/>
  <c r="E9" i="2"/>
  <c r="E8" i="2"/>
  <c r="E7" i="2"/>
  <c r="E6" i="2"/>
  <c r="E3" i="2"/>
  <c r="E2" i="2"/>
  <c r="D8" i="2"/>
  <c r="D2" i="2"/>
  <c r="B6" i="2"/>
  <c r="C9" i="2"/>
  <c r="D9" i="2"/>
  <c r="B9" i="2"/>
  <c r="C8" i="2"/>
  <c r="B8" i="2"/>
  <c r="C7" i="2"/>
  <c r="D7" i="2"/>
  <c r="B7" i="2"/>
  <c r="C6" i="2"/>
  <c r="D6" i="2"/>
  <c r="C3" i="2"/>
  <c r="D3" i="2"/>
  <c r="B3" i="2"/>
  <c r="B2" i="2"/>
  <c r="C2" i="2"/>
  <c r="T140" i="10" l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T166" i="10" s="1"/>
  <c r="T167" i="10" s="1"/>
  <c r="T168" i="10" s="1"/>
  <c r="U11" i="10"/>
  <c r="U136" i="10"/>
  <c r="U26" i="10"/>
  <c r="U28" i="10" s="1"/>
  <c r="T31" i="10" s="1"/>
  <c r="T32" i="10" s="1"/>
  <c r="T33" i="10" s="1"/>
  <c r="T34" i="10" s="1"/>
  <c r="T35" i="10" s="1"/>
  <c r="T36" i="10" s="1"/>
  <c r="T37" i="10" s="1"/>
  <c r="T38" i="10" s="1"/>
  <c r="T39" i="10" s="1"/>
  <c r="U27" i="10"/>
  <c r="U46" i="10"/>
  <c r="U48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U47" i="10"/>
  <c r="U71" i="10"/>
  <c r="U73" i="10" s="1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U72" i="10"/>
  <c r="U101" i="10"/>
  <c r="U103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T119" i="10" s="1"/>
  <c r="T120" i="10" s="1"/>
  <c r="T121" i="10" s="1"/>
  <c r="T122" i="10" s="1"/>
  <c r="T123" i="10" s="1"/>
  <c r="T124" i="10" s="1"/>
  <c r="T125" i="10" s="1"/>
  <c r="T126" i="10" s="1"/>
  <c r="T127" i="10" s="1"/>
  <c r="T128" i="10" s="1"/>
  <c r="T129" i="10" s="1"/>
  <c r="U102" i="10"/>
  <c r="U10" i="10"/>
  <c r="U13" i="10" s="1"/>
  <c r="T16" i="10" s="1"/>
  <c r="T17" i="10" s="1"/>
  <c r="T18" i="10" s="1"/>
  <c r="T19" i="10" s="1"/>
  <c r="U139" i="10"/>
  <c r="I45" i="10"/>
  <c r="H50" i="10" s="1"/>
  <c r="O102" i="10"/>
  <c r="C102" i="10"/>
  <c r="C27" i="10"/>
  <c r="C45" i="10"/>
  <c r="B50" i="10" s="1"/>
  <c r="I46" i="10"/>
  <c r="I100" i="10"/>
  <c r="H105" i="10" s="1"/>
  <c r="C46" i="10"/>
  <c r="C134" i="10"/>
  <c r="B139" i="10" s="1"/>
  <c r="I47" i="10"/>
  <c r="I101" i="10"/>
  <c r="C47" i="10"/>
  <c r="C135" i="10"/>
  <c r="I102" i="10"/>
  <c r="C136" i="10"/>
  <c r="C9" i="10"/>
  <c r="C70" i="10"/>
  <c r="B75" i="10" s="1"/>
  <c r="I25" i="10"/>
  <c r="H30" i="10" s="1"/>
  <c r="O135" i="10"/>
  <c r="O137" i="10" s="1"/>
  <c r="C10" i="10"/>
  <c r="C71" i="10"/>
  <c r="I26" i="10"/>
  <c r="O26" i="10"/>
  <c r="O28" i="10" s="1"/>
  <c r="O136" i="10"/>
  <c r="C11" i="10"/>
  <c r="C72" i="10"/>
  <c r="I27" i="10"/>
  <c r="O27" i="10"/>
  <c r="O71" i="10"/>
  <c r="O73" i="10" s="1"/>
  <c r="C25" i="10"/>
  <c r="B30" i="10" s="1"/>
  <c r="I70" i="10"/>
  <c r="O72" i="10"/>
  <c r="C26" i="10"/>
  <c r="I71" i="10"/>
  <c r="I72" i="10"/>
  <c r="I134" i="10"/>
  <c r="H139" i="10" s="1"/>
  <c r="I9" i="10"/>
  <c r="I135" i="10"/>
  <c r="O10" i="10"/>
  <c r="O13" i="10" s="1"/>
  <c r="C100" i="10"/>
  <c r="B105" i="10" s="1"/>
  <c r="I10" i="10"/>
  <c r="I136" i="10"/>
  <c r="O11" i="10"/>
  <c r="C101" i="10"/>
  <c r="I11" i="10"/>
  <c r="O46" i="10"/>
  <c r="O48" i="10" s="1"/>
  <c r="O101" i="10"/>
  <c r="O103" i="10" s="1"/>
  <c r="O47" i="10"/>
  <c r="E10" i="2"/>
  <c r="E4" i="2"/>
  <c r="B4" i="2"/>
  <c r="D4" i="2"/>
  <c r="C4" i="2"/>
  <c r="C10" i="2"/>
  <c r="D10" i="2"/>
  <c r="B10" i="2"/>
  <c r="U75" i="10" l="1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U30" i="10"/>
  <c r="U31" i="10" s="1"/>
  <c r="U32" i="10" s="1"/>
  <c r="U33" i="10" s="1"/>
  <c r="U34" i="10" s="1"/>
  <c r="U35" i="10" s="1"/>
  <c r="U36" i="10" s="1"/>
  <c r="U37" i="10" s="1"/>
  <c r="U38" i="10" s="1"/>
  <c r="U39" i="10" s="1"/>
  <c r="U105" i="10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U119" i="10" s="1"/>
  <c r="U120" i="10" s="1"/>
  <c r="U121" i="10" s="1"/>
  <c r="U122" i="10" s="1"/>
  <c r="U123" i="10" s="1"/>
  <c r="U124" i="10" s="1"/>
  <c r="U125" i="10" s="1"/>
  <c r="U126" i="10" s="1"/>
  <c r="U127" i="10" s="1"/>
  <c r="U128" i="10" s="1"/>
  <c r="U129" i="10" s="1"/>
  <c r="U50" i="10"/>
  <c r="U51" i="10" s="1"/>
  <c r="U15" i="10"/>
  <c r="U140" i="10"/>
  <c r="U141" i="10" s="1"/>
  <c r="U142" i="10" s="1"/>
  <c r="U143" i="10" s="1"/>
  <c r="U144" i="10" s="1"/>
  <c r="U145" i="10" s="1"/>
  <c r="U146" i="10" s="1"/>
  <c r="U147" i="10" s="1"/>
  <c r="U148" i="10" s="1"/>
  <c r="U149" i="10" s="1"/>
  <c r="U150" i="10" s="1"/>
  <c r="U151" i="10" s="1"/>
  <c r="U152" i="10" s="1"/>
  <c r="U153" i="10" s="1"/>
  <c r="U154" i="10" s="1"/>
  <c r="U155" i="10" s="1"/>
  <c r="U156" i="10" s="1"/>
  <c r="U157" i="10" s="1"/>
  <c r="U158" i="10" s="1"/>
  <c r="U159" i="10" s="1"/>
  <c r="U160" i="10" s="1"/>
  <c r="U161" i="10" s="1"/>
  <c r="U162" i="10" s="1"/>
  <c r="U163" i="10" s="1"/>
  <c r="U164" i="10" s="1"/>
  <c r="U165" i="10" s="1"/>
  <c r="U166" i="10" s="1"/>
  <c r="U167" i="10" s="1"/>
  <c r="U168" i="10" s="1"/>
  <c r="N106" i="10"/>
  <c r="B15" i="10"/>
  <c r="I137" i="10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3" i="10"/>
  <c r="I15" i="10" s="1"/>
  <c r="I48" i="10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C137" i="10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03" i="10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" i="10"/>
  <c r="C15" i="10" s="1"/>
  <c r="I103" i="10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I28" i="10"/>
  <c r="I30" i="10" s="1"/>
  <c r="C48" i="10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H75" i="10"/>
  <c r="O75" i="10"/>
  <c r="H15" i="10"/>
  <c r="N16" i="10"/>
  <c r="N17" i="10" s="1"/>
  <c r="N18" i="10" s="1"/>
  <c r="N19" i="10" s="1"/>
  <c r="O15" i="10"/>
  <c r="C73" i="10"/>
  <c r="C75" i="10" s="1"/>
  <c r="I73" i="10"/>
  <c r="I75" i="10" s="1"/>
  <c r="O139" i="10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50" i="10"/>
  <c r="C28" i="10"/>
  <c r="B31" i="10" s="1"/>
  <c r="B32" i="10" s="1"/>
  <c r="B33" i="10" s="1"/>
  <c r="B34" i="10" s="1"/>
  <c r="B35" i="10" s="1"/>
  <c r="B36" i="10" s="1"/>
  <c r="B37" i="10" s="1"/>
  <c r="B38" i="10" s="1"/>
  <c r="B39" i="10" s="1"/>
  <c r="O30" i="10"/>
  <c r="U52" i="10" l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V75" i="10" a="1"/>
  <c r="V75" i="10" s="1"/>
  <c r="V96" i="10" s="1"/>
  <c r="V105" i="10" a="1"/>
  <c r="V105" i="10" s="1"/>
  <c r="V131" i="10" s="1"/>
  <c r="V30" i="10" a="1"/>
  <c r="V30" i="10" s="1"/>
  <c r="V41" i="10" s="1"/>
  <c r="V139" i="10" a="1"/>
  <c r="V139" i="10" s="1"/>
  <c r="V170" i="10" s="1"/>
  <c r="D105" i="10" a="1"/>
  <c r="D105" i="10" s="1"/>
  <c r="D130" i="10" s="1"/>
  <c r="O105" i="10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U16" i="10"/>
  <c r="U17" i="10" s="1"/>
  <c r="U18" i="10" s="1"/>
  <c r="U19" i="10" s="1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140" i="10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B140" i="10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I105" i="10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B106" i="10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H16" i="10"/>
  <c r="H17" i="10" s="1"/>
  <c r="H18" i="10" s="1"/>
  <c r="H19" i="10" s="1"/>
  <c r="N76" i="10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16" i="10"/>
  <c r="C17" i="10" s="1"/>
  <c r="C18" i="10" s="1"/>
  <c r="C19" i="10" s="1"/>
  <c r="H76" i="10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N107" i="10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B16" i="10"/>
  <c r="B17" i="10" s="1"/>
  <c r="B18" i="10" s="1"/>
  <c r="B19" i="10" s="1"/>
  <c r="N31" i="10"/>
  <c r="N32" i="10" s="1"/>
  <c r="N33" i="10" s="1"/>
  <c r="N34" i="10" s="1"/>
  <c r="N35" i="10" s="1"/>
  <c r="N36" i="10" s="1"/>
  <c r="N37" i="10" s="1"/>
  <c r="N38" i="10" s="1"/>
  <c r="N39" i="10" s="1"/>
  <c r="H31" i="10"/>
  <c r="H32" i="10" s="1"/>
  <c r="H33" i="10" s="1"/>
  <c r="H34" i="10" s="1"/>
  <c r="H35" i="10" s="1"/>
  <c r="H36" i="10" s="1"/>
  <c r="H37" i="10" s="1"/>
  <c r="H38" i="10" s="1"/>
  <c r="H39" i="10" s="1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I76" i="10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O51" i="10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I16" i="10"/>
  <c r="I17" i="10" s="1"/>
  <c r="I18" i="10" s="1"/>
  <c r="I19" i="10" s="1"/>
  <c r="O76" i="10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D50" i="10" a="1"/>
  <c r="D50" i="10" s="1"/>
  <c r="D66" i="10" s="1"/>
  <c r="D139" i="10" a="1"/>
  <c r="D139" i="10" s="1"/>
  <c r="D170" i="10" s="1"/>
  <c r="O31" i="10"/>
  <c r="O32" i="10" s="1"/>
  <c r="O33" i="10" s="1"/>
  <c r="O34" i="10" s="1"/>
  <c r="O35" i="10" s="1"/>
  <c r="O36" i="10" s="1"/>
  <c r="O37" i="10" s="1"/>
  <c r="O38" i="10" s="1"/>
  <c r="O39" i="10" s="1"/>
  <c r="C30" i="10"/>
  <c r="N140" i="10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I31" i="10"/>
  <c r="I32" i="10" s="1"/>
  <c r="I33" i="10" s="1"/>
  <c r="I34" i="10" s="1"/>
  <c r="I35" i="10" s="1"/>
  <c r="I36" i="10" s="1"/>
  <c r="I37" i="10" s="1"/>
  <c r="I38" i="10" s="1"/>
  <c r="I39" i="10" s="1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J139" i="10" a="1"/>
  <c r="J139" i="10" s="1"/>
  <c r="J170" i="10" s="1"/>
  <c r="O16" i="10"/>
  <c r="O17" i="10" s="1"/>
  <c r="O18" i="10" s="1"/>
  <c r="O19" i="10" s="1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P139" i="10" a="1"/>
  <c r="P139" i="10" s="1"/>
  <c r="P170" i="10" s="1"/>
  <c r="J50" i="10" a="1"/>
  <c r="J50" i="10" s="1"/>
  <c r="J66" i="10" s="1"/>
  <c r="V50" i="10" l="1" a="1"/>
  <c r="V50" i="10" s="1"/>
  <c r="V66" i="10" s="1"/>
  <c r="V15" i="10" a="1"/>
  <c r="V15" i="10" s="1"/>
  <c r="V21" i="10" s="1"/>
  <c r="J105" i="10" a="1"/>
  <c r="J105" i="10" s="1"/>
  <c r="J130" i="10" s="1"/>
  <c r="P105" i="10" a="1"/>
  <c r="P105" i="10" s="1"/>
  <c r="P130" i="10" s="1"/>
  <c r="P15" i="10" a="1"/>
  <c r="P15" i="10" s="1"/>
  <c r="P21" i="10" s="1"/>
  <c r="P30" i="10" a="1"/>
  <c r="P30" i="10" s="1"/>
  <c r="P41" i="10" s="1"/>
  <c r="C31" i="10"/>
  <c r="C32" i="10" s="1"/>
  <c r="C33" i="10" s="1"/>
  <c r="C34" i="10" s="1"/>
  <c r="C35" i="10" s="1"/>
  <c r="C36" i="10" s="1"/>
  <c r="C37" i="10" s="1"/>
  <c r="C38" i="10" s="1"/>
  <c r="C39" i="10" s="1"/>
  <c r="P75" i="10" a="1"/>
  <c r="P75" i="10" s="1"/>
  <c r="P96" i="10" s="1"/>
  <c r="J15" i="10" a="1"/>
  <c r="J15" i="10" s="1"/>
  <c r="J21" i="10" s="1"/>
  <c r="D75" i="10" a="1"/>
  <c r="D75" i="10" s="1"/>
  <c r="D96" i="10" s="1"/>
  <c r="P50" i="10" a="1"/>
  <c r="P50" i="10" s="1"/>
  <c r="P66" i="10" s="1"/>
  <c r="J75" i="10" a="1"/>
  <c r="J75" i="10" s="1"/>
  <c r="J96" i="10" s="1"/>
  <c r="J30" i="10" a="1"/>
  <c r="J30" i="10" s="1"/>
  <c r="J41" i="10" s="1"/>
  <c r="D15" i="10" a="1"/>
  <c r="D15" i="10" s="1"/>
  <c r="D21" i="10" s="1"/>
  <c r="D30" i="10" l="1" a="1"/>
  <c r="D30" i="10" s="1"/>
  <c r="D41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68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<sst xmlns="http://schemas.openxmlformats.org/spreadsheetml/2006/main" count="21898" uniqueCount="74">
  <si>
    <t>ID</t>
  </si>
  <si>
    <t>Download</t>
  </si>
  <si>
    <t>Upload</t>
  </si>
  <si>
    <t>Created at</t>
  </si>
  <si>
    <t>Minimum Speed</t>
  </si>
  <si>
    <t>Maximum Speed</t>
  </si>
  <si>
    <t>Standard Deviation</t>
  </si>
  <si>
    <t>Actual Speed</t>
  </si>
  <si>
    <t>Server name</t>
  </si>
  <si>
    <t>Smart Communications</t>
  </si>
  <si>
    <t>SMART Communications, Inc.</t>
  </si>
  <si>
    <t>PLDT</t>
  </si>
  <si>
    <t>How to Clean this Data</t>
  </si>
  <si>
    <t>I deleted any test from not properly configuration my network</t>
  </si>
  <si>
    <t>Interquartile Range</t>
  </si>
  <si>
    <t>Converge ICT Solutions Inc.</t>
  </si>
  <si>
    <t>Ping</t>
  </si>
  <si>
    <t>Best Ping</t>
  </si>
  <si>
    <t>I deleted any test that run but did not successfully finished</t>
  </si>
  <si>
    <t>I deleted any test from Globe since the test is much slower than Smart, PLDT, or Converge ICT</t>
  </si>
  <si>
    <t>Suniway Telecom</t>
  </si>
  <si>
    <t>Globe Telecom</t>
  </si>
  <si>
    <t>ISP</t>
  </si>
  <si>
    <t>Server Location</t>
  </si>
  <si>
    <t>Service</t>
  </si>
  <si>
    <t>Server ID</t>
  </si>
  <si>
    <t>Packet loss</t>
  </si>
  <si>
    <t>Download jitter</t>
  </si>
  <si>
    <t>Upload jitter</t>
  </si>
  <si>
    <t>Ping jitter</t>
  </si>
  <si>
    <t>Upload latency high</t>
  </si>
  <si>
    <t>Upload latency low</t>
  </si>
  <si>
    <t>Upload latency avg</t>
  </si>
  <si>
    <t>Download latency high</t>
  </si>
  <si>
    <t>Download latency low</t>
  </si>
  <si>
    <t>Download latency avg</t>
  </si>
  <si>
    <t>PLDT Fibre</t>
  </si>
  <si>
    <t>Pasig City</t>
  </si>
  <si>
    <t>ookla</t>
  </si>
  <si>
    <t>Manila</t>
  </si>
  <si>
    <t>Quezon City</t>
  </si>
  <si>
    <t>Makati</t>
  </si>
  <si>
    <t>Antipolo</t>
  </si>
  <si>
    <t>Mandaluyong</t>
  </si>
  <si>
    <t>Range</t>
  </si>
  <si>
    <t>3 std below mean</t>
  </si>
  <si>
    <t>mean</t>
  </si>
  <si>
    <t>3 std above mean</t>
  </si>
  <si>
    <t>Frequency</t>
  </si>
  <si>
    <t>Mean</t>
  </si>
  <si>
    <t>Ping Jitter</t>
  </si>
  <si>
    <t>Download Speed</t>
  </si>
  <si>
    <t>Lower Bound</t>
  </si>
  <si>
    <t>Upper Bound</t>
  </si>
  <si>
    <t>interval</t>
  </si>
  <si>
    <t>Upload Speed</t>
  </si>
  <si>
    <t>Palo city</t>
  </si>
  <si>
    <t>OCEAN WAVE COMMUNICATIONS CORP.</t>
  </si>
  <si>
    <t>Maximum</t>
  </si>
  <si>
    <t>a</t>
  </si>
  <si>
    <t>Scheduled</t>
  </si>
  <si>
    <t>Yes</t>
  </si>
  <si>
    <t>San Mateo</t>
  </si>
  <si>
    <t>ZSG Internet Communication Services</t>
  </si>
  <si>
    <t>Total Run</t>
  </si>
  <si>
    <t>Success Run</t>
  </si>
  <si>
    <t>Failed/Error Run</t>
  </si>
  <si>
    <t>Log Transform</t>
  </si>
  <si>
    <t>Average Speed</t>
  </si>
  <si>
    <t>Second Quartile</t>
  </si>
  <si>
    <t>Third Quartile</t>
  </si>
  <si>
    <t xml:space="preserve">First Quartile </t>
  </si>
  <si>
    <t>Percent Error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</si>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</sst>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43" fontId="0" fillId="0" borderId="0" xfId="42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43" fontId="0" fillId="0" borderId="0" xfId="0" applyNumberFormat="1"/>
    <xf numFmtId="2" fontId="0" fillId="0" borderId="0" xfId="42" applyNumberFormat="1" applyFont="1"/>
    <xf numFmtId="2" fontId="0" fillId="0" borderId="0" xfId="42" applyNumberFormat="1" applyFont="1" applyAlignment="1">
      <alignment horizontal="center"/>
    </xf>
    <xf numFmtId="2" fontId="0" fillId="0" borderId="0" xfId="42" applyNumberFormat="1" applyFont="1" applyAlignment="1">
      <alignment horizontal="right"/>
    </xf>
    <xf numFmtId="2" fontId="16" fillId="0" borderId="0" xfId="42" applyNumberFormat="1" applyFont="1" applyAlignment="1">
      <alignment horizontal="center"/>
    </xf>
    <xf numFmtId="2" fontId="16" fillId="0" borderId="0" xfId="42" applyNumberFormat="1" applyFont="1"/>
    <xf numFmtId="164" fontId="0" fillId="0" borderId="0" xfId="0" applyNumberFormat="1"/>
    <xf numFmtId="43" fontId="1" fillId="0" borderId="0" xfId="42" applyFont="1" applyAlignment="1">
      <alignment horizontal="center"/>
    </xf>
    <xf numFmtId="43" fontId="0" fillId="0" borderId="0" xfId="42" applyFont="1" applyAlignment="1">
      <alignment horizontal="center"/>
    </xf>
    <xf numFmtId="43" fontId="1" fillId="0" borderId="0" xfId="42" applyFont="1" applyFill="1" applyAlignment="1">
      <alignment horizontal="center"/>
    </xf>
    <xf numFmtId="43" fontId="0" fillId="0" borderId="0" xfId="42" applyFont="1" applyFill="1" applyAlignment="1">
      <alignment horizontal="center"/>
    </xf>
    <xf numFmtId="10" fontId="0" fillId="0" borderId="0" xfId="43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FFCC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0/07/relationships/rdRichValueWebImage" Target="richData/rdRichValueWebImage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Download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'Class Interval'!$D$139:$D$168</c:f>
              <c:numCache>
                <c:formatCode>0.00</c:formatCode>
                <c:ptCount val="30"/>
                <c:pt idx="0">
                  <c:v>25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10</c:v>
                </c:pt>
                <c:pt idx="7">
                  <c:v>18</c:v>
                </c:pt>
                <c:pt idx="8">
                  <c:v>8</c:v>
                </c:pt>
                <c:pt idx="9">
                  <c:v>16</c:v>
                </c:pt>
                <c:pt idx="10">
                  <c:v>18</c:v>
                </c:pt>
                <c:pt idx="11">
                  <c:v>25</c:v>
                </c:pt>
                <c:pt idx="12">
                  <c:v>62</c:v>
                </c:pt>
                <c:pt idx="13">
                  <c:v>160</c:v>
                </c:pt>
                <c:pt idx="14">
                  <c:v>741</c:v>
                </c:pt>
                <c:pt idx="15">
                  <c:v>431</c:v>
                </c:pt>
                <c:pt idx="16">
                  <c:v>449</c:v>
                </c:pt>
                <c:pt idx="17">
                  <c:v>161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1-4B73-87D0-1D869C92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123791"/>
        <c:axId val="1357107471"/>
      </c:barChart>
      <c:catAx>
        <c:axId val="13571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07471"/>
        <c:crosses val="autoZero"/>
        <c:auto val="1"/>
        <c:lblAlgn val="ctr"/>
        <c:lblOffset val="100"/>
        <c:noMultiLvlLbl val="0"/>
      </c:catAx>
      <c:valAx>
        <c:axId val="13571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2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Upload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'Class Interval'!$J$139:$J$168</c:f>
              <c:numCache>
                <c:formatCode>0.00</c:formatCode>
                <c:ptCount val="30"/>
                <c:pt idx="0">
                  <c:v>6</c:v>
                </c:pt>
                <c:pt idx="1">
                  <c:v>3</c:v>
                </c:pt>
                <c:pt idx="2">
                  <c:v>9</c:v>
                </c:pt>
                <c:pt idx="3">
                  <c:v>34</c:v>
                </c:pt>
                <c:pt idx="4">
                  <c:v>26</c:v>
                </c:pt>
                <c:pt idx="5">
                  <c:v>21</c:v>
                </c:pt>
                <c:pt idx="6">
                  <c:v>36</c:v>
                </c:pt>
                <c:pt idx="7">
                  <c:v>42</c:v>
                </c:pt>
                <c:pt idx="8">
                  <c:v>79</c:v>
                </c:pt>
                <c:pt idx="9">
                  <c:v>257</c:v>
                </c:pt>
                <c:pt idx="10">
                  <c:v>137</c:v>
                </c:pt>
                <c:pt idx="11">
                  <c:v>104</c:v>
                </c:pt>
                <c:pt idx="12">
                  <c:v>95</c:v>
                </c:pt>
                <c:pt idx="13">
                  <c:v>49</c:v>
                </c:pt>
                <c:pt idx="14">
                  <c:v>57</c:v>
                </c:pt>
                <c:pt idx="15">
                  <c:v>109</c:v>
                </c:pt>
                <c:pt idx="16">
                  <c:v>146</c:v>
                </c:pt>
                <c:pt idx="17">
                  <c:v>238</c:v>
                </c:pt>
                <c:pt idx="18">
                  <c:v>269</c:v>
                </c:pt>
                <c:pt idx="19">
                  <c:v>262</c:v>
                </c:pt>
                <c:pt idx="20">
                  <c:v>163</c:v>
                </c:pt>
                <c:pt idx="21">
                  <c:v>10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F-4EDC-961C-F0CDD834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755839"/>
        <c:axId val="1359756319"/>
      </c:barChart>
      <c:catAx>
        <c:axId val="13597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6319"/>
        <c:crosses val="autoZero"/>
        <c:auto val="1"/>
        <c:lblAlgn val="ctr"/>
        <c:lblOffset val="100"/>
        <c:noMultiLvlLbl val="0"/>
      </c:catAx>
      <c:valAx>
        <c:axId val="13597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Ping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'Class Interval'!$P$139:$P$168</c:f>
              <c:numCache>
                <c:formatCode>0.00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199</c:v>
                </c:pt>
                <c:pt idx="9">
                  <c:v>1015</c:v>
                </c:pt>
                <c:pt idx="10">
                  <c:v>197</c:v>
                </c:pt>
                <c:pt idx="11">
                  <c:v>87</c:v>
                </c:pt>
                <c:pt idx="12">
                  <c:v>86</c:v>
                </c:pt>
                <c:pt idx="13">
                  <c:v>271</c:v>
                </c:pt>
                <c:pt idx="14">
                  <c:v>127</c:v>
                </c:pt>
                <c:pt idx="15">
                  <c:v>45</c:v>
                </c:pt>
                <c:pt idx="16">
                  <c:v>29</c:v>
                </c:pt>
                <c:pt idx="17">
                  <c:v>27</c:v>
                </c:pt>
                <c:pt idx="18">
                  <c:v>19</c:v>
                </c:pt>
                <c:pt idx="19">
                  <c:v>15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A-4330-971C-98F14159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704703"/>
        <c:axId val="1383705663"/>
      </c:barChart>
      <c:catAx>
        <c:axId val="13837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5663"/>
        <c:crosses val="autoZero"/>
        <c:auto val="1"/>
        <c:lblAlgn val="ctr"/>
        <c:lblOffset val="100"/>
        <c:noMultiLvlLbl val="0"/>
      </c:catAx>
      <c:valAx>
        <c:axId val="13837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8D-4818-ACCC-3207771A5E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8D-4818-ACCC-3207771A5EB0}"/>
              </c:ext>
            </c:extLst>
          </c:dPt>
          <c:cat>
            <c:strRef>
              <c:f>Interpretation!$K$2:$K$3</c:f>
              <c:strCache>
                <c:ptCount val="2"/>
                <c:pt idx="0">
                  <c:v>Success Run</c:v>
                </c:pt>
                <c:pt idx="1">
                  <c:v>Failed/Error Run</c:v>
                </c:pt>
              </c:strCache>
            </c:strRef>
          </c:cat>
          <c:val>
            <c:numRef>
              <c:f>Interpretation!$L$2:$L$3</c:f>
              <c:numCache>
                <c:formatCode>General</c:formatCode>
                <c:ptCount val="2"/>
                <c:pt idx="0">
                  <c:v>2152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A-4F3E-8992-611CD348A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Internet Speed Through</a:t>
            </a:r>
            <a:r>
              <a:rPr lang="en-PH" baseline="0"/>
              <a:t> Time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Data'!$G$1</c:f>
              <c:strCache>
                <c:ptCount val="1"/>
                <c:pt idx="0">
                  <c:v>Download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'Clean Data'!$G$2:$G$2153</c:f>
              <c:numCache>
                <c:formatCode>General</c:formatCode>
                <c:ptCount val="2152"/>
                <c:pt idx="0">
                  <c:v>608826616</c:v>
                </c:pt>
                <c:pt idx="1">
                  <c:v>622675896</c:v>
                </c:pt>
                <c:pt idx="2">
                  <c:v>605849712</c:v>
                </c:pt>
                <c:pt idx="3">
                  <c:v>571097776</c:v>
                </c:pt>
                <c:pt idx="4">
                  <c:v>612383960</c:v>
                </c:pt>
                <c:pt idx="5">
                  <c:v>591969768</c:v>
                </c:pt>
                <c:pt idx="6">
                  <c:v>588835336</c:v>
                </c:pt>
                <c:pt idx="7">
                  <c:v>543156176</c:v>
                </c:pt>
                <c:pt idx="8">
                  <c:v>592128008</c:v>
                </c:pt>
                <c:pt idx="9">
                  <c:v>579672152</c:v>
                </c:pt>
                <c:pt idx="10">
                  <c:v>584978320</c:v>
                </c:pt>
                <c:pt idx="11">
                  <c:v>577078072</c:v>
                </c:pt>
                <c:pt idx="12">
                  <c:v>571755280</c:v>
                </c:pt>
                <c:pt idx="13">
                  <c:v>610658792</c:v>
                </c:pt>
                <c:pt idx="14">
                  <c:v>623702648</c:v>
                </c:pt>
                <c:pt idx="15">
                  <c:v>571802888</c:v>
                </c:pt>
                <c:pt idx="16">
                  <c:v>575931336</c:v>
                </c:pt>
                <c:pt idx="17">
                  <c:v>598626488</c:v>
                </c:pt>
                <c:pt idx="18">
                  <c:v>588408536</c:v>
                </c:pt>
                <c:pt idx="19">
                  <c:v>580934632</c:v>
                </c:pt>
                <c:pt idx="20">
                  <c:v>590553368</c:v>
                </c:pt>
                <c:pt idx="21">
                  <c:v>596326352</c:v>
                </c:pt>
                <c:pt idx="22">
                  <c:v>596967400</c:v>
                </c:pt>
                <c:pt idx="23">
                  <c:v>601070344</c:v>
                </c:pt>
                <c:pt idx="24">
                  <c:v>607820584</c:v>
                </c:pt>
                <c:pt idx="25">
                  <c:v>526532384</c:v>
                </c:pt>
                <c:pt idx="26">
                  <c:v>612919928</c:v>
                </c:pt>
                <c:pt idx="27">
                  <c:v>624697832</c:v>
                </c:pt>
                <c:pt idx="28">
                  <c:v>608600616</c:v>
                </c:pt>
                <c:pt idx="29">
                  <c:v>89837152</c:v>
                </c:pt>
                <c:pt idx="30">
                  <c:v>93577888</c:v>
                </c:pt>
                <c:pt idx="31">
                  <c:v>93197120</c:v>
                </c:pt>
                <c:pt idx="32">
                  <c:v>625631528</c:v>
                </c:pt>
                <c:pt idx="33">
                  <c:v>612940592</c:v>
                </c:pt>
                <c:pt idx="34">
                  <c:v>626977656</c:v>
                </c:pt>
                <c:pt idx="35">
                  <c:v>622789264</c:v>
                </c:pt>
                <c:pt idx="36">
                  <c:v>623552536</c:v>
                </c:pt>
                <c:pt idx="37">
                  <c:v>613428896</c:v>
                </c:pt>
                <c:pt idx="38">
                  <c:v>616790184</c:v>
                </c:pt>
                <c:pt idx="39">
                  <c:v>615473416</c:v>
                </c:pt>
                <c:pt idx="40">
                  <c:v>623328784</c:v>
                </c:pt>
                <c:pt idx="41">
                  <c:v>627184568</c:v>
                </c:pt>
                <c:pt idx="42">
                  <c:v>624747728</c:v>
                </c:pt>
                <c:pt idx="43">
                  <c:v>624790792</c:v>
                </c:pt>
                <c:pt idx="44">
                  <c:v>619191424</c:v>
                </c:pt>
                <c:pt idx="45">
                  <c:v>622511416</c:v>
                </c:pt>
                <c:pt idx="46">
                  <c:v>626636768</c:v>
                </c:pt>
                <c:pt idx="47">
                  <c:v>618541400</c:v>
                </c:pt>
                <c:pt idx="48">
                  <c:v>613162056</c:v>
                </c:pt>
                <c:pt idx="49">
                  <c:v>612688864</c:v>
                </c:pt>
                <c:pt idx="50">
                  <c:v>625528360</c:v>
                </c:pt>
                <c:pt idx="51">
                  <c:v>613258544</c:v>
                </c:pt>
                <c:pt idx="52">
                  <c:v>619535424</c:v>
                </c:pt>
                <c:pt idx="53">
                  <c:v>612770512</c:v>
                </c:pt>
                <c:pt idx="54">
                  <c:v>614046536</c:v>
                </c:pt>
                <c:pt idx="55">
                  <c:v>612276088</c:v>
                </c:pt>
                <c:pt idx="56">
                  <c:v>626029624</c:v>
                </c:pt>
                <c:pt idx="57">
                  <c:v>622943120</c:v>
                </c:pt>
                <c:pt idx="58">
                  <c:v>613015824</c:v>
                </c:pt>
                <c:pt idx="59">
                  <c:v>613320456</c:v>
                </c:pt>
                <c:pt idx="60">
                  <c:v>612781352</c:v>
                </c:pt>
                <c:pt idx="61">
                  <c:v>624480608</c:v>
                </c:pt>
                <c:pt idx="62">
                  <c:v>613150472</c:v>
                </c:pt>
                <c:pt idx="63">
                  <c:v>613052640</c:v>
                </c:pt>
                <c:pt idx="64">
                  <c:v>613600856</c:v>
                </c:pt>
                <c:pt idx="65">
                  <c:v>602477040</c:v>
                </c:pt>
                <c:pt idx="66">
                  <c:v>626260992</c:v>
                </c:pt>
                <c:pt idx="67">
                  <c:v>424996168</c:v>
                </c:pt>
                <c:pt idx="68">
                  <c:v>622198592</c:v>
                </c:pt>
                <c:pt idx="69">
                  <c:v>603273736</c:v>
                </c:pt>
                <c:pt idx="70">
                  <c:v>556344936</c:v>
                </c:pt>
                <c:pt idx="71">
                  <c:v>622619696</c:v>
                </c:pt>
                <c:pt idx="72">
                  <c:v>613433400</c:v>
                </c:pt>
                <c:pt idx="73">
                  <c:v>626431360</c:v>
                </c:pt>
                <c:pt idx="74">
                  <c:v>626957384</c:v>
                </c:pt>
                <c:pt idx="75">
                  <c:v>609251232</c:v>
                </c:pt>
                <c:pt idx="76">
                  <c:v>481202408</c:v>
                </c:pt>
                <c:pt idx="77">
                  <c:v>612435272</c:v>
                </c:pt>
                <c:pt idx="78">
                  <c:v>619236864</c:v>
                </c:pt>
                <c:pt idx="79">
                  <c:v>619409104</c:v>
                </c:pt>
                <c:pt idx="80">
                  <c:v>613213816</c:v>
                </c:pt>
                <c:pt idx="81">
                  <c:v>618679912</c:v>
                </c:pt>
                <c:pt idx="82">
                  <c:v>539986832</c:v>
                </c:pt>
                <c:pt idx="83">
                  <c:v>625765480</c:v>
                </c:pt>
                <c:pt idx="84">
                  <c:v>614600624</c:v>
                </c:pt>
                <c:pt idx="85">
                  <c:v>622898272</c:v>
                </c:pt>
                <c:pt idx="86">
                  <c:v>621022048</c:v>
                </c:pt>
                <c:pt idx="87">
                  <c:v>612338592</c:v>
                </c:pt>
                <c:pt idx="88">
                  <c:v>477852632</c:v>
                </c:pt>
                <c:pt idx="89">
                  <c:v>621623304</c:v>
                </c:pt>
                <c:pt idx="90">
                  <c:v>627498232</c:v>
                </c:pt>
                <c:pt idx="91">
                  <c:v>628490832</c:v>
                </c:pt>
                <c:pt idx="92">
                  <c:v>611481728</c:v>
                </c:pt>
                <c:pt idx="93">
                  <c:v>615041192</c:v>
                </c:pt>
                <c:pt idx="94">
                  <c:v>597991376</c:v>
                </c:pt>
                <c:pt idx="95">
                  <c:v>622789016</c:v>
                </c:pt>
                <c:pt idx="96">
                  <c:v>615751960</c:v>
                </c:pt>
                <c:pt idx="97">
                  <c:v>614047096</c:v>
                </c:pt>
                <c:pt idx="98">
                  <c:v>613651832</c:v>
                </c:pt>
                <c:pt idx="99">
                  <c:v>612997464</c:v>
                </c:pt>
                <c:pt idx="100">
                  <c:v>613625312</c:v>
                </c:pt>
                <c:pt idx="101">
                  <c:v>611923736</c:v>
                </c:pt>
                <c:pt idx="102">
                  <c:v>618684008</c:v>
                </c:pt>
                <c:pt idx="103">
                  <c:v>608873152</c:v>
                </c:pt>
                <c:pt idx="104">
                  <c:v>576394656</c:v>
                </c:pt>
                <c:pt idx="105">
                  <c:v>620417600</c:v>
                </c:pt>
                <c:pt idx="106">
                  <c:v>618662072</c:v>
                </c:pt>
                <c:pt idx="107">
                  <c:v>617405176</c:v>
                </c:pt>
                <c:pt idx="108">
                  <c:v>613123920</c:v>
                </c:pt>
                <c:pt idx="109">
                  <c:v>621271768</c:v>
                </c:pt>
                <c:pt idx="110">
                  <c:v>614091824</c:v>
                </c:pt>
                <c:pt idx="111">
                  <c:v>624182760</c:v>
                </c:pt>
                <c:pt idx="112">
                  <c:v>613088768</c:v>
                </c:pt>
                <c:pt idx="113">
                  <c:v>613199904</c:v>
                </c:pt>
                <c:pt idx="114">
                  <c:v>613325616</c:v>
                </c:pt>
                <c:pt idx="115">
                  <c:v>615571008</c:v>
                </c:pt>
                <c:pt idx="116">
                  <c:v>624778304</c:v>
                </c:pt>
                <c:pt idx="117">
                  <c:v>613242352</c:v>
                </c:pt>
                <c:pt idx="118">
                  <c:v>604271120</c:v>
                </c:pt>
                <c:pt idx="119">
                  <c:v>622887960</c:v>
                </c:pt>
                <c:pt idx="120">
                  <c:v>606770920</c:v>
                </c:pt>
                <c:pt idx="121">
                  <c:v>607406840</c:v>
                </c:pt>
                <c:pt idx="122">
                  <c:v>608656928</c:v>
                </c:pt>
                <c:pt idx="123">
                  <c:v>612648488</c:v>
                </c:pt>
                <c:pt idx="124">
                  <c:v>619961488</c:v>
                </c:pt>
                <c:pt idx="125">
                  <c:v>622878200</c:v>
                </c:pt>
                <c:pt idx="126">
                  <c:v>613026600</c:v>
                </c:pt>
                <c:pt idx="127">
                  <c:v>617392352</c:v>
                </c:pt>
                <c:pt idx="128">
                  <c:v>619502776</c:v>
                </c:pt>
                <c:pt idx="129">
                  <c:v>613612512</c:v>
                </c:pt>
                <c:pt idx="130">
                  <c:v>609824296</c:v>
                </c:pt>
                <c:pt idx="131">
                  <c:v>627536224</c:v>
                </c:pt>
                <c:pt idx="132">
                  <c:v>621676240</c:v>
                </c:pt>
                <c:pt idx="133">
                  <c:v>612622176</c:v>
                </c:pt>
                <c:pt idx="134">
                  <c:v>628996352</c:v>
                </c:pt>
                <c:pt idx="135">
                  <c:v>612851216</c:v>
                </c:pt>
                <c:pt idx="136">
                  <c:v>624526608</c:v>
                </c:pt>
                <c:pt idx="137">
                  <c:v>612993520</c:v>
                </c:pt>
                <c:pt idx="138">
                  <c:v>612848464</c:v>
                </c:pt>
                <c:pt idx="139">
                  <c:v>613691864</c:v>
                </c:pt>
                <c:pt idx="140">
                  <c:v>612147744</c:v>
                </c:pt>
                <c:pt idx="141">
                  <c:v>613273392</c:v>
                </c:pt>
                <c:pt idx="142">
                  <c:v>612723200</c:v>
                </c:pt>
                <c:pt idx="143">
                  <c:v>618123784</c:v>
                </c:pt>
                <c:pt idx="144">
                  <c:v>618888192</c:v>
                </c:pt>
                <c:pt idx="145">
                  <c:v>625739312</c:v>
                </c:pt>
                <c:pt idx="146">
                  <c:v>614454144</c:v>
                </c:pt>
                <c:pt idx="147">
                  <c:v>628291512</c:v>
                </c:pt>
                <c:pt idx="148">
                  <c:v>613091432</c:v>
                </c:pt>
                <c:pt idx="149">
                  <c:v>622942808</c:v>
                </c:pt>
                <c:pt idx="150">
                  <c:v>618827968</c:v>
                </c:pt>
                <c:pt idx="151">
                  <c:v>613381568</c:v>
                </c:pt>
                <c:pt idx="152">
                  <c:v>624943624</c:v>
                </c:pt>
                <c:pt idx="153">
                  <c:v>615751144</c:v>
                </c:pt>
                <c:pt idx="154">
                  <c:v>627267240</c:v>
                </c:pt>
                <c:pt idx="155">
                  <c:v>610082776</c:v>
                </c:pt>
                <c:pt idx="156">
                  <c:v>612569936</c:v>
                </c:pt>
                <c:pt idx="157">
                  <c:v>612409160</c:v>
                </c:pt>
                <c:pt idx="158">
                  <c:v>606198536</c:v>
                </c:pt>
                <c:pt idx="159">
                  <c:v>620443344</c:v>
                </c:pt>
                <c:pt idx="160">
                  <c:v>617734640</c:v>
                </c:pt>
                <c:pt idx="161">
                  <c:v>610482128</c:v>
                </c:pt>
                <c:pt idx="162">
                  <c:v>611179200</c:v>
                </c:pt>
                <c:pt idx="163">
                  <c:v>611034176</c:v>
                </c:pt>
                <c:pt idx="164">
                  <c:v>592137904</c:v>
                </c:pt>
                <c:pt idx="165">
                  <c:v>607063320</c:v>
                </c:pt>
                <c:pt idx="166">
                  <c:v>602891336</c:v>
                </c:pt>
                <c:pt idx="167">
                  <c:v>602265992</c:v>
                </c:pt>
                <c:pt idx="168">
                  <c:v>600477936</c:v>
                </c:pt>
                <c:pt idx="169">
                  <c:v>607369712</c:v>
                </c:pt>
                <c:pt idx="170">
                  <c:v>605485152</c:v>
                </c:pt>
                <c:pt idx="171">
                  <c:v>604815112</c:v>
                </c:pt>
                <c:pt idx="172">
                  <c:v>608879808</c:v>
                </c:pt>
                <c:pt idx="173">
                  <c:v>608193976</c:v>
                </c:pt>
                <c:pt idx="174">
                  <c:v>607144432</c:v>
                </c:pt>
                <c:pt idx="175">
                  <c:v>622823440</c:v>
                </c:pt>
                <c:pt idx="176">
                  <c:v>606238392</c:v>
                </c:pt>
                <c:pt idx="177">
                  <c:v>610260544</c:v>
                </c:pt>
                <c:pt idx="178">
                  <c:v>614570608</c:v>
                </c:pt>
                <c:pt idx="179">
                  <c:v>603299504</c:v>
                </c:pt>
                <c:pt idx="180">
                  <c:v>610505456</c:v>
                </c:pt>
                <c:pt idx="181">
                  <c:v>618933824</c:v>
                </c:pt>
                <c:pt idx="182">
                  <c:v>601389192</c:v>
                </c:pt>
                <c:pt idx="183">
                  <c:v>542286792</c:v>
                </c:pt>
                <c:pt idx="184">
                  <c:v>608509528</c:v>
                </c:pt>
                <c:pt idx="185">
                  <c:v>599403800</c:v>
                </c:pt>
                <c:pt idx="186">
                  <c:v>588958128</c:v>
                </c:pt>
                <c:pt idx="187">
                  <c:v>538488016</c:v>
                </c:pt>
                <c:pt idx="188">
                  <c:v>492811448</c:v>
                </c:pt>
                <c:pt idx="189">
                  <c:v>591559248</c:v>
                </c:pt>
                <c:pt idx="190">
                  <c:v>605568776</c:v>
                </c:pt>
                <c:pt idx="191">
                  <c:v>613158736</c:v>
                </c:pt>
                <c:pt idx="192">
                  <c:v>612529624</c:v>
                </c:pt>
                <c:pt idx="193">
                  <c:v>619144888</c:v>
                </c:pt>
                <c:pt idx="194">
                  <c:v>624414024</c:v>
                </c:pt>
                <c:pt idx="195">
                  <c:v>618513864</c:v>
                </c:pt>
                <c:pt idx="196">
                  <c:v>613781568</c:v>
                </c:pt>
                <c:pt idx="197">
                  <c:v>621773400</c:v>
                </c:pt>
                <c:pt idx="198">
                  <c:v>613169560</c:v>
                </c:pt>
                <c:pt idx="199">
                  <c:v>607644296</c:v>
                </c:pt>
                <c:pt idx="200">
                  <c:v>624703008</c:v>
                </c:pt>
                <c:pt idx="201">
                  <c:v>620733352</c:v>
                </c:pt>
                <c:pt idx="202">
                  <c:v>624168512</c:v>
                </c:pt>
                <c:pt idx="203">
                  <c:v>619257008</c:v>
                </c:pt>
                <c:pt idx="204">
                  <c:v>609945256</c:v>
                </c:pt>
                <c:pt idx="205">
                  <c:v>598983832</c:v>
                </c:pt>
                <c:pt idx="206">
                  <c:v>622120904</c:v>
                </c:pt>
                <c:pt idx="207">
                  <c:v>613704824</c:v>
                </c:pt>
                <c:pt idx="208">
                  <c:v>618519840</c:v>
                </c:pt>
                <c:pt idx="209">
                  <c:v>622498960</c:v>
                </c:pt>
                <c:pt idx="210">
                  <c:v>615844280</c:v>
                </c:pt>
                <c:pt idx="211">
                  <c:v>621456096</c:v>
                </c:pt>
                <c:pt idx="212">
                  <c:v>619530304</c:v>
                </c:pt>
                <c:pt idx="213">
                  <c:v>613403776</c:v>
                </c:pt>
                <c:pt idx="214">
                  <c:v>616296168</c:v>
                </c:pt>
                <c:pt idx="215">
                  <c:v>618310648</c:v>
                </c:pt>
                <c:pt idx="216">
                  <c:v>611581656</c:v>
                </c:pt>
                <c:pt idx="217">
                  <c:v>620573968</c:v>
                </c:pt>
                <c:pt idx="218">
                  <c:v>622028048</c:v>
                </c:pt>
                <c:pt idx="219">
                  <c:v>626328848</c:v>
                </c:pt>
                <c:pt idx="220">
                  <c:v>626969360</c:v>
                </c:pt>
                <c:pt idx="221">
                  <c:v>626599280</c:v>
                </c:pt>
                <c:pt idx="222">
                  <c:v>627130616</c:v>
                </c:pt>
                <c:pt idx="223">
                  <c:v>619436328</c:v>
                </c:pt>
                <c:pt idx="224">
                  <c:v>608607912</c:v>
                </c:pt>
                <c:pt idx="225">
                  <c:v>613473544</c:v>
                </c:pt>
                <c:pt idx="226">
                  <c:v>609299656</c:v>
                </c:pt>
                <c:pt idx="227">
                  <c:v>617328424</c:v>
                </c:pt>
                <c:pt idx="228">
                  <c:v>613310712</c:v>
                </c:pt>
                <c:pt idx="229">
                  <c:v>613013216</c:v>
                </c:pt>
                <c:pt idx="230">
                  <c:v>619313768</c:v>
                </c:pt>
                <c:pt idx="231">
                  <c:v>612537696</c:v>
                </c:pt>
                <c:pt idx="232">
                  <c:v>622579640</c:v>
                </c:pt>
                <c:pt idx="233">
                  <c:v>613823968</c:v>
                </c:pt>
                <c:pt idx="234">
                  <c:v>613468592</c:v>
                </c:pt>
                <c:pt idx="235">
                  <c:v>612632304</c:v>
                </c:pt>
                <c:pt idx="236">
                  <c:v>611921824</c:v>
                </c:pt>
                <c:pt idx="237">
                  <c:v>610019008</c:v>
                </c:pt>
                <c:pt idx="238">
                  <c:v>621197672</c:v>
                </c:pt>
                <c:pt idx="239">
                  <c:v>564223328</c:v>
                </c:pt>
                <c:pt idx="240">
                  <c:v>610188592</c:v>
                </c:pt>
                <c:pt idx="241">
                  <c:v>611944016</c:v>
                </c:pt>
                <c:pt idx="242">
                  <c:v>525692456</c:v>
                </c:pt>
                <c:pt idx="243">
                  <c:v>550731744</c:v>
                </c:pt>
                <c:pt idx="244">
                  <c:v>515470472</c:v>
                </c:pt>
                <c:pt idx="245">
                  <c:v>622796432</c:v>
                </c:pt>
                <c:pt idx="246">
                  <c:v>614463320</c:v>
                </c:pt>
                <c:pt idx="247">
                  <c:v>611227232</c:v>
                </c:pt>
                <c:pt idx="248">
                  <c:v>601674280</c:v>
                </c:pt>
                <c:pt idx="249">
                  <c:v>538935752</c:v>
                </c:pt>
                <c:pt idx="250">
                  <c:v>541256432</c:v>
                </c:pt>
                <c:pt idx="251">
                  <c:v>540837256</c:v>
                </c:pt>
                <c:pt idx="252">
                  <c:v>573181400</c:v>
                </c:pt>
                <c:pt idx="253">
                  <c:v>575660544</c:v>
                </c:pt>
                <c:pt idx="254">
                  <c:v>588724752</c:v>
                </c:pt>
                <c:pt idx="255">
                  <c:v>573782616</c:v>
                </c:pt>
                <c:pt idx="256">
                  <c:v>570147480</c:v>
                </c:pt>
                <c:pt idx="257">
                  <c:v>583444064</c:v>
                </c:pt>
                <c:pt idx="258">
                  <c:v>580443488</c:v>
                </c:pt>
                <c:pt idx="259">
                  <c:v>559367248</c:v>
                </c:pt>
                <c:pt idx="260">
                  <c:v>457295008</c:v>
                </c:pt>
                <c:pt idx="261">
                  <c:v>575642624</c:v>
                </c:pt>
                <c:pt idx="262">
                  <c:v>545961848</c:v>
                </c:pt>
                <c:pt idx="263">
                  <c:v>574744928</c:v>
                </c:pt>
                <c:pt idx="264">
                  <c:v>555567800</c:v>
                </c:pt>
                <c:pt idx="265">
                  <c:v>554956104</c:v>
                </c:pt>
                <c:pt idx="266">
                  <c:v>577967888</c:v>
                </c:pt>
                <c:pt idx="267">
                  <c:v>576058648</c:v>
                </c:pt>
                <c:pt idx="268">
                  <c:v>576687376</c:v>
                </c:pt>
                <c:pt idx="269">
                  <c:v>584464896</c:v>
                </c:pt>
                <c:pt idx="270">
                  <c:v>572208968</c:v>
                </c:pt>
                <c:pt idx="271">
                  <c:v>575805920</c:v>
                </c:pt>
                <c:pt idx="272">
                  <c:v>572033120</c:v>
                </c:pt>
                <c:pt idx="273">
                  <c:v>565992848</c:v>
                </c:pt>
                <c:pt idx="274">
                  <c:v>576936160</c:v>
                </c:pt>
                <c:pt idx="275">
                  <c:v>575724280</c:v>
                </c:pt>
                <c:pt idx="276">
                  <c:v>579691536</c:v>
                </c:pt>
                <c:pt idx="277">
                  <c:v>564630776</c:v>
                </c:pt>
                <c:pt idx="278">
                  <c:v>580306240</c:v>
                </c:pt>
                <c:pt idx="279">
                  <c:v>564779616</c:v>
                </c:pt>
                <c:pt idx="280">
                  <c:v>570140240</c:v>
                </c:pt>
                <c:pt idx="281">
                  <c:v>572965472</c:v>
                </c:pt>
                <c:pt idx="282">
                  <c:v>559996176</c:v>
                </c:pt>
                <c:pt idx="283">
                  <c:v>623757424</c:v>
                </c:pt>
                <c:pt idx="284">
                  <c:v>612008488</c:v>
                </c:pt>
                <c:pt idx="285">
                  <c:v>613384248</c:v>
                </c:pt>
                <c:pt idx="286">
                  <c:v>614662904</c:v>
                </c:pt>
                <c:pt idx="287">
                  <c:v>613066728</c:v>
                </c:pt>
                <c:pt idx="288">
                  <c:v>628763424</c:v>
                </c:pt>
                <c:pt idx="289">
                  <c:v>616559360</c:v>
                </c:pt>
                <c:pt idx="290">
                  <c:v>619893280</c:v>
                </c:pt>
                <c:pt idx="291">
                  <c:v>618816624</c:v>
                </c:pt>
                <c:pt idx="292">
                  <c:v>626745192</c:v>
                </c:pt>
                <c:pt idx="293">
                  <c:v>612276208</c:v>
                </c:pt>
                <c:pt idx="294">
                  <c:v>614566104</c:v>
                </c:pt>
                <c:pt idx="295">
                  <c:v>627684104</c:v>
                </c:pt>
                <c:pt idx="296">
                  <c:v>619430560</c:v>
                </c:pt>
                <c:pt idx="297">
                  <c:v>623310952</c:v>
                </c:pt>
                <c:pt idx="298">
                  <c:v>624859720</c:v>
                </c:pt>
                <c:pt idx="299">
                  <c:v>613616272</c:v>
                </c:pt>
                <c:pt idx="300">
                  <c:v>614198848</c:v>
                </c:pt>
                <c:pt idx="301">
                  <c:v>623388248</c:v>
                </c:pt>
                <c:pt idx="302">
                  <c:v>614365936</c:v>
                </c:pt>
                <c:pt idx="303">
                  <c:v>584131960</c:v>
                </c:pt>
                <c:pt idx="304">
                  <c:v>600230896</c:v>
                </c:pt>
                <c:pt idx="305">
                  <c:v>592678040</c:v>
                </c:pt>
                <c:pt idx="306">
                  <c:v>621832672</c:v>
                </c:pt>
                <c:pt idx="307">
                  <c:v>612760264</c:v>
                </c:pt>
                <c:pt idx="308">
                  <c:v>612106816</c:v>
                </c:pt>
                <c:pt idx="309">
                  <c:v>613271528</c:v>
                </c:pt>
                <c:pt idx="310">
                  <c:v>629276176</c:v>
                </c:pt>
                <c:pt idx="311">
                  <c:v>614947736</c:v>
                </c:pt>
                <c:pt idx="312">
                  <c:v>626155272</c:v>
                </c:pt>
                <c:pt idx="313">
                  <c:v>610534384</c:v>
                </c:pt>
                <c:pt idx="314">
                  <c:v>616175408</c:v>
                </c:pt>
                <c:pt idx="315">
                  <c:v>613253528</c:v>
                </c:pt>
                <c:pt idx="316">
                  <c:v>599798144</c:v>
                </c:pt>
                <c:pt idx="317">
                  <c:v>598306920</c:v>
                </c:pt>
                <c:pt idx="318">
                  <c:v>565038304</c:v>
                </c:pt>
                <c:pt idx="319">
                  <c:v>609348520</c:v>
                </c:pt>
                <c:pt idx="320">
                  <c:v>614580848</c:v>
                </c:pt>
                <c:pt idx="321">
                  <c:v>614068088</c:v>
                </c:pt>
                <c:pt idx="322">
                  <c:v>627584480</c:v>
                </c:pt>
                <c:pt idx="323">
                  <c:v>619876656</c:v>
                </c:pt>
                <c:pt idx="324">
                  <c:v>624730104</c:v>
                </c:pt>
                <c:pt idx="325">
                  <c:v>614949152</c:v>
                </c:pt>
                <c:pt idx="326">
                  <c:v>600561672</c:v>
                </c:pt>
                <c:pt idx="327">
                  <c:v>618730864</c:v>
                </c:pt>
                <c:pt idx="328">
                  <c:v>618472600</c:v>
                </c:pt>
                <c:pt idx="329">
                  <c:v>430076216</c:v>
                </c:pt>
                <c:pt idx="330">
                  <c:v>612157896</c:v>
                </c:pt>
                <c:pt idx="331">
                  <c:v>612920848</c:v>
                </c:pt>
                <c:pt idx="332">
                  <c:v>614258912</c:v>
                </c:pt>
                <c:pt idx="333">
                  <c:v>611338056</c:v>
                </c:pt>
                <c:pt idx="334">
                  <c:v>608324560</c:v>
                </c:pt>
                <c:pt idx="335">
                  <c:v>622843816</c:v>
                </c:pt>
                <c:pt idx="336">
                  <c:v>617374584</c:v>
                </c:pt>
                <c:pt idx="337">
                  <c:v>593898512</c:v>
                </c:pt>
                <c:pt idx="338">
                  <c:v>603673080</c:v>
                </c:pt>
                <c:pt idx="339">
                  <c:v>549479288</c:v>
                </c:pt>
                <c:pt idx="340">
                  <c:v>623846792</c:v>
                </c:pt>
                <c:pt idx="341">
                  <c:v>563554504</c:v>
                </c:pt>
                <c:pt idx="342">
                  <c:v>608929992</c:v>
                </c:pt>
                <c:pt idx="343">
                  <c:v>622650616</c:v>
                </c:pt>
                <c:pt idx="344">
                  <c:v>611241480</c:v>
                </c:pt>
                <c:pt idx="345">
                  <c:v>612840872</c:v>
                </c:pt>
                <c:pt idx="346">
                  <c:v>610702888</c:v>
                </c:pt>
                <c:pt idx="347">
                  <c:v>616283040</c:v>
                </c:pt>
                <c:pt idx="348">
                  <c:v>626443528</c:v>
                </c:pt>
                <c:pt idx="349">
                  <c:v>621747560</c:v>
                </c:pt>
                <c:pt idx="350">
                  <c:v>622834112</c:v>
                </c:pt>
                <c:pt idx="351">
                  <c:v>620160352</c:v>
                </c:pt>
                <c:pt idx="352">
                  <c:v>611761912</c:v>
                </c:pt>
                <c:pt idx="353">
                  <c:v>613010520</c:v>
                </c:pt>
                <c:pt idx="354">
                  <c:v>622440848</c:v>
                </c:pt>
                <c:pt idx="355">
                  <c:v>616458136</c:v>
                </c:pt>
                <c:pt idx="356">
                  <c:v>609923512</c:v>
                </c:pt>
                <c:pt idx="357">
                  <c:v>627832272</c:v>
                </c:pt>
                <c:pt idx="358">
                  <c:v>608704904</c:v>
                </c:pt>
                <c:pt idx="359">
                  <c:v>619887704</c:v>
                </c:pt>
                <c:pt idx="360">
                  <c:v>613699024</c:v>
                </c:pt>
                <c:pt idx="361">
                  <c:v>612956896</c:v>
                </c:pt>
                <c:pt idx="362">
                  <c:v>624993752</c:v>
                </c:pt>
                <c:pt idx="363">
                  <c:v>611398160</c:v>
                </c:pt>
                <c:pt idx="364">
                  <c:v>611770400</c:v>
                </c:pt>
                <c:pt idx="365">
                  <c:v>620663008</c:v>
                </c:pt>
                <c:pt idx="366">
                  <c:v>617554632</c:v>
                </c:pt>
                <c:pt idx="367">
                  <c:v>596651944</c:v>
                </c:pt>
                <c:pt idx="368">
                  <c:v>612156608</c:v>
                </c:pt>
                <c:pt idx="369">
                  <c:v>613261128</c:v>
                </c:pt>
                <c:pt idx="370">
                  <c:v>619487224</c:v>
                </c:pt>
                <c:pt idx="371">
                  <c:v>628020328</c:v>
                </c:pt>
                <c:pt idx="372">
                  <c:v>615409696</c:v>
                </c:pt>
                <c:pt idx="373">
                  <c:v>612311872</c:v>
                </c:pt>
                <c:pt idx="374">
                  <c:v>623057360</c:v>
                </c:pt>
                <c:pt idx="375">
                  <c:v>610404992</c:v>
                </c:pt>
                <c:pt idx="376">
                  <c:v>613026248</c:v>
                </c:pt>
                <c:pt idx="377">
                  <c:v>620847816</c:v>
                </c:pt>
                <c:pt idx="378">
                  <c:v>613288224</c:v>
                </c:pt>
                <c:pt idx="379">
                  <c:v>612516552</c:v>
                </c:pt>
                <c:pt idx="380">
                  <c:v>621859048</c:v>
                </c:pt>
                <c:pt idx="381">
                  <c:v>612118856</c:v>
                </c:pt>
                <c:pt idx="382">
                  <c:v>613292224</c:v>
                </c:pt>
                <c:pt idx="383">
                  <c:v>621054920</c:v>
                </c:pt>
                <c:pt idx="384">
                  <c:v>613615752</c:v>
                </c:pt>
                <c:pt idx="385">
                  <c:v>613201720</c:v>
                </c:pt>
                <c:pt idx="386">
                  <c:v>619434376</c:v>
                </c:pt>
                <c:pt idx="387">
                  <c:v>619024976</c:v>
                </c:pt>
                <c:pt idx="388">
                  <c:v>612761632</c:v>
                </c:pt>
                <c:pt idx="389">
                  <c:v>614169168</c:v>
                </c:pt>
                <c:pt idx="390">
                  <c:v>620649424</c:v>
                </c:pt>
                <c:pt idx="391">
                  <c:v>613418400</c:v>
                </c:pt>
                <c:pt idx="392">
                  <c:v>612696728</c:v>
                </c:pt>
                <c:pt idx="393">
                  <c:v>622171696</c:v>
                </c:pt>
                <c:pt idx="394">
                  <c:v>627394016</c:v>
                </c:pt>
                <c:pt idx="395">
                  <c:v>613128264</c:v>
                </c:pt>
                <c:pt idx="396">
                  <c:v>613740888</c:v>
                </c:pt>
                <c:pt idx="397">
                  <c:v>613763552</c:v>
                </c:pt>
                <c:pt idx="398">
                  <c:v>621195656</c:v>
                </c:pt>
                <c:pt idx="399">
                  <c:v>601279520</c:v>
                </c:pt>
                <c:pt idx="400">
                  <c:v>624056776</c:v>
                </c:pt>
                <c:pt idx="401">
                  <c:v>611533440</c:v>
                </c:pt>
                <c:pt idx="402">
                  <c:v>616101896</c:v>
                </c:pt>
                <c:pt idx="403">
                  <c:v>613640288</c:v>
                </c:pt>
                <c:pt idx="404">
                  <c:v>602219056</c:v>
                </c:pt>
                <c:pt idx="405">
                  <c:v>615064416</c:v>
                </c:pt>
                <c:pt idx="406">
                  <c:v>616820736</c:v>
                </c:pt>
                <c:pt idx="407">
                  <c:v>613507928</c:v>
                </c:pt>
                <c:pt idx="408">
                  <c:v>615052832</c:v>
                </c:pt>
                <c:pt idx="409">
                  <c:v>626017696</c:v>
                </c:pt>
                <c:pt idx="410">
                  <c:v>622819456</c:v>
                </c:pt>
                <c:pt idx="411">
                  <c:v>622310744</c:v>
                </c:pt>
                <c:pt idx="412">
                  <c:v>625335616</c:v>
                </c:pt>
                <c:pt idx="413">
                  <c:v>613391624</c:v>
                </c:pt>
                <c:pt idx="414">
                  <c:v>623442912</c:v>
                </c:pt>
                <c:pt idx="415">
                  <c:v>618324456</c:v>
                </c:pt>
                <c:pt idx="416">
                  <c:v>625372288</c:v>
                </c:pt>
                <c:pt idx="417">
                  <c:v>593983624</c:v>
                </c:pt>
                <c:pt idx="418">
                  <c:v>601606848</c:v>
                </c:pt>
                <c:pt idx="419">
                  <c:v>623762784</c:v>
                </c:pt>
                <c:pt idx="420">
                  <c:v>611769632</c:v>
                </c:pt>
                <c:pt idx="421">
                  <c:v>619158168</c:v>
                </c:pt>
                <c:pt idx="422">
                  <c:v>611852968</c:v>
                </c:pt>
                <c:pt idx="423">
                  <c:v>625520320</c:v>
                </c:pt>
                <c:pt idx="424">
                  <c:v>609189632</c:v>
                </c:pt>
                <c:pt idx="425">
                  <c:v>611674024</c:v>
                </c:pt>
                <c:pt idx="426">
                  <c:v>611889736</c:v>
                </c:pt>
                <c:pt idx="427">
                  <c:v>613471984</c:v>
                </c:pt>
                <c:pt idx="428">
                  <c:v>606345992</c:v>
                </c:pt>
                <c:pt idx="429">
                  <c:v>612202104</c:v>
                </c:pt>
                <c:pt idx="430">
                  <c:v>611840848</c:v>
                </c:pt>
                <c:pt idx="431">
                  <c:v>607850936</c:v>
                </c:pt>
                <c:pt idx="432">
                  <c:v>607899016</c:v>
                </c:pt>
                <c:pt idx="433">
                  <c:v>619825496</c:v>
                </c:pt>
                <c:pt idx="434">
                  <c:v>616983256</c:v>
                </c:pt>
                <c:pt idx="435">
                  <c:v>609114192</c:v>
                </c:pt>
                <c:pt idx="436">
                  <c:v>606780592</c:v>
                </c:pt>
                <c:pt idx="437">
                  <c:v>616111992</c:v>
                </c:pt>
                <c:pt idx="438">
                  <c:v>611768160</c:v>
                </c:pt>
                <c:pt idx="439">
                  <c:v>626648992</c:v>
                </c:pt>
                <c:pt idx="440">
                  <c:v>626319592</c:v>
                </c:pt>
                <c:pt idx="441">
                  <c:v>625618696</c:v>
                </c:pt>
                <c:pt idx="442">
                  <c:v>613184216</c:v>
                </c:pt>
                <c:pt idx="443">
                  <c:v>596243728</c:v>
                </c:pt>
                <c:pt idx="444">
                  <c:v>622916320</c:v>
                </c:pt>
                <c:pt idx="445">
                  <c:v>607912856</c:v>
                </c:pt>
                <c:pt idx="446">
                  <c:v>618511440</c:v>
                </c:pt>
                <c:pt idx="447">
                  <c:v>621544856</c:v>
                </c:pt>
                <c:pt idx="448">
                  <c:v>617865816</c:v>
                </c:pt>
                <c:pt idx="449">
                  <c:v>627606000</c:v>
                </c:pt>
                <c:pt idx="450">
                  <c:v>618405544</c:v>
                </c:pt>
                <c:pt idx="451">
                  <c:v>619141496</c:v>
                </c:pt>
                <c:pt idx="452">
                  <c:v>621067120</c:v>
                </c:pt>
                <c:pt idx="453">
                  <c:v>612647248</c:v>
                </c:pt>
                <c:pt idx="454">
                  <c:v>613317640</c:v>
                </c:pt>
                <c:pt idx="455">
                  <c:v>612884848</c:v>
                </c:pt>
                <c:pt idx="456">
                  <c:v>621593000</c:v>
                </c:pt>
                <c:pt idx="457">
                  <c:v>612324664</c:v>
                </c:pt>
                <c:pt idx="458">
                  <c:v>625566024</c:v>
                </c:pt>
                <c:pt idx="459">
                  <c:v>619167416</c:v>
                </c:pt>
                <c:pt idx="460">
                  <c:v>622727864</c:v>
                </c:pt>
                <c:pt idx="461">
                  <c:v>615541920</c:v>
                </c:pt>
                <c:pt idx="462">
                  <c:v>623644080</c:v>
                </c:pt>
                <c:pt idx="463">
                  <c:v>618336136</c:v>
                </c:pt>
                <c:pt idx="464">
                  <c:v>620747424</c:v>
                </c:pt>
                <c:pt idx="465">
                  <c:v>618111824</c:v>
                </c:pt>
                <c:pt idx="466">
                  <c:v>618101640</c:v>
                </c:pt>
                <c:pt idx="467">
                  <c:v>622715112</c:v>
                </c:pt>
                <c:pt idx="468">
                  <c:v>613024784</c:v>
                </c:pt>
                <c:pt idx="469">
                  <c:v>625715232</c:v>
                </c:pt>
                <c:pt idx="470">
                  <c:v>626563464</c:v>
                </c:pt>
                <c:pt idx="471">
                  <c:v>613644024</c:v>
                </c:pt>
                <c:pt idx="472">
                  <c:v>616686944</c:v>
                </c:pt>
                <c:pt idx="473">
                  <c:v>611890400</c:v>
                </c:pt>
                <c:pt idx="474">
                  <c:v>615217144</c:v>
                </c:pt>
                <c:pt idx="475">
                  <c:v>613544136</c:v>
                </c:pt>
                <c:pt idx="476">
                  <c:v>628153800</c:v>
                </c:pt>
                <c:pt idx="477">
                  <c:v>618902296</c:v>
                </c:pt>
                <c:pt idx="478">
                  <c:v>614096456</c:v>
                </c:pt>
                <c:pt idx="479">
                  <c:v>620796056</c:v>
                </c:pt>
                <c:pt idx="480">
                  <c:v>613423296</c:v>
                </c:pt>
                <c:pt idx="481">
                  <c:v>614433944</c:v>
                </c:pt>
                <c:pt idx="482">
                  <c:v>621168736</c:v>
                </c:pt>
                <c:pt idx="483">
                  <c:v>627680296</c:v>
                </c:pt>
                <c:pt idx="484">
                  <c:v>612969424</c:v>
                </c:pt>
                <c:pt idx="485">
                  <c:v>613820576</c:v>
                </c:pt>
                <c:pt idx="486">
                  <c:v>618576584</c:v>
                </c:pt>
                <c:pt idx="487">
                  <c:v>613481424</c:v>
                </c:pt>
                <c:pt idx="488">
                  <c:v>611638272</c:v>
                </c:pt>
                <c:pt idx="489">
                  <c:v>612836416</c:v>
                </c:pt>
                <c:pt idx="490">
                  <c:v>614586048</c:v>
                </c:pt>
                <c:pt idx="491">
                  <c:v>620399904</c:v>
                </c:pt>
                <c:pt idx="492">
                  <c:v>613714160</c:v>
                </c:pt>
                <c:pt idx="493">
                  <c:v>617155984</c:v>
                </c:pt>
                <c:pt idx="494">
                  <c:v>620561480</c:v>
                </c:pt>
                <c:pt idx="495">
                  <c:v>627095960</c:v>
                </c:pt>
                <c:pt idx="496">
                  <c:v>624191648</c:v>
                </c:pt>
                <c:pt idx="497">
                  <c:v>628351704</c:v>
                </c:pt>
                <c:pt idx="498">
                  <c:v>623990640</c:v>
                </c:pt>
                <c:pt idx="499">
                  <c:v>613207888</c:v>
                </c:pt>
                <c:pt idx="500">
                  <c:v>629214432</c:v>
                </c:pt>
                <c:pt idx="501">
                  <c:v>619767912</c:v>
                </c:pt>
                <c:pt idx="502">
                  <c:v>614035632</c:v>
                </c:pt>
                <c:pt idx="503">
                  <c:v>624901704</c:v>
                </c:pt>
                <c:pt idx="504">
                  <c:v>623004216</c:v>
                </c:pt>
                <c:pt idx="505">
                  <c:v>612791000</c:v>
                </c:pt>
                <c:pt idx="506">
                  <c:v>615980888</c:v>
                </c:pt>
                <c:pt idx="507">
                  <c:v>619180984</c:v>
                </c:pt>
                <c:pt idx="508">
                  <c:v>621613152</c:v>
                </c:pt>
                <c:pt idx="509">
                  <c:v>624795976</c:v>
                </c:pt>
                <c:pt idx="510">
                  <c:v>628765760</c:v>
                </c:pt>
                <c:pt idx="511">
                  <c:v>619201528</c:v>
                </c:pt>
                <c:pt idx="512">
                  <c:v>616556600</c:v>
                </c:pt>
                <c:pt idx="513">
                  <c:v>625899600</c:v>
                </c:pt>
                <c:pt idx="514">
                  <c:v>612956704</c:v>
                </c:pt>
                <c:pt idx="515">
                  <c:v>620597544</c:v>
                </c:pt>
                <c:pt idx="516">
                  <c:v>612193440</c:v>
                </c:pt>
                <c:pt idx="517">
                  <c:v>613683736</c:v>
                </c:pt>
                <c:pt idx="518">
                  <c:v>619897784</c:v>
                </c:pt>
                <c:pt idx="519">
                  <c:v>614372816</c:v>
                </c:pt>
                <c:pt idx="520">
                  <c:v>611256288</c:v>
                </c:pt>
                <c:pt idx="521">
                  <c:v>613885904</c:v>
                </c:pt>
                <c:pt idx="522">
                  <c:v>617472560</c:v>
                </c:pt>
                <c:pt idx="523">
                  <c:v>619076888</c:v>
                </c:pt>
                <c:pt idx="524">
                  <c:v>620116952</c:v>
                </c:pt>
                <c:pt idx="525">
                  <c:v>612394952</c:v>
                </c:pt>
                <c:pt idx="526">
                  <c:v>606697176</c:v>
                </c:pt>
                <c:pt idx="527">
                  <c:v>608948808</c:v>
                </c:pt>
                <c:pt idx="528">
                  <c:v>613262976</c:v>
                </c:pt>
                <c:pt idx="529">
                  <c:v>609150880</c:v>
                </c:pt>
                <c:pt idx="530">
                  <c:v>620238512</c:v>
                </c:pt>
                <c:pt idx="531">
                  <c:v>625867672</c:v>
                </c:pt>
                <c:pt idx="532">
                  <c:v>621941544</c:v>
                </c:pt>
                <c:pt idx="533">
                  <c:v>623648752</c:v>
                </c:pt>
                <c:pt idx="534">
                  <c:v>612584216</c:v>
                </c:pt>
                <c:pt idx="535">
                  <c:v>609443008</c:v>
                </c:pt>
                <c:pt idx="536">
                  <c:v>614788976</c:v>
                </c:pt>
                <c:pt idx="537">
                  <c:v>622566952</c:v>
                </c:pt>
                <c:pt idx="538">
                  <c:v>614946440</c:v>
                </c:pt>
                <c:pt idx="539">
                  <c:v>612439168</c:v>
                </c:pt>
                <c:pt idx="540">
                  <c:v>621962848</c:v>
                </c:pt>
                <c:pt idx="541">
                  <c:v>601816976</c:v>
                </c:pt>
                <c:pt idx="542">
                  <c:v>617797664</c:v>
                </c:pt>
                <c:pt idx="543">
                  <c:v>625670368</c:v>
                </c:pt>
                <c:pt idx="544">
                  <c:v>626107496</c:v>
                </c:pt>
                <c:pt idx="545">
                  <c:v>619671832</c:v>
                </c:pt>
                <c:pt idx="546">
                  <c:v>613527240</c:v>
                </c:pt>
                <c:pt idx="547">
                  <c:v>612899648</c:v>
                </c:pt>
                <c:pt idx="548">
                  <c:v>623148088</c:v>
                </c:pt>
                <c:pt idx="549">
                  <c:v>622376648</c:v>
                </c:pt>
                <c:pt idx="550">
                  <c:v>628467176</c:v>
                </c:pt>
                <c:pt idx="551">
                  <c:v>614230624</c:v>
                </c:pt>
                <c:pt idx="552">
                  <c:v>625548840</c:v>
                </c:pt>
                <c:pt idx="553">
                  <c:v>622510288</c:v>
                </c:pt>
                <c:pt idx="554">
                  <c:v>619693608</c:v>
                </c:pt>
                <c:pt idx="555">
                  <c:v>609215104</c:v>
                </c:pt>
                <c:pt idx="556">
                  <c:v>625504600</c:v>
                </c:pt>
                <c:pt idx="557">
                  <c:v>613943656</c:v>
                </c:pt>
                <c:pt idx="558">
                  <c:v>627769376</c:v>
                </c:pt>
                <c:pt idx="559">
                  <c:v>613313552</c:v>
                </c:pt>
                <c:pt idx="560">
                  <c:v>613810496</c:v>
                </c:pt>
                <c:pt idx="561">
                  <c:v>625448416</c:v>
                </c:pt>
                <c:pt idx="562">
                  <c:v>613112896</c:v>
                </c:pt>
                <c:pt idx="563">
                  <c:v>622194200</c:v>
                </c:pt>
                <c:pt idx="564">
                  <c:v>613600384</c:v>
                </c:pt>
                <c:pt idx="565">
                  <c:v>626939912</c:v>
                </c:pt>
                <c:pt idx="566">
                  <c:v>625158688</c:v>
                </c:pt>
                <c:pt idx="567">
                  <c:v>625078584</c:v>
                </c:pt>
                <c:pt idx="568">
                  <c:v>618470968</c:v>
                </c:pt>
                <c:pt idx="569">
                  <c:v>620183856</c:v>
                </c:pt>
                <c:pt idx="570">
                  <c:v>619729200</c:v>
                </c:pt>
                <c:pt idx="571">
                  <c:v>616150464</c:v>
                </c:pt>
                <c:pt idx="572">
                  <c:v>614592320</c:v>
                </c:pt>
                <c:pt idx="573">
                  <c:v>597069112</c:v>
                </c:pt>
                <c:pt idx="574">
                  <c:v>628146024</c:v>
                </c:pt>
                <c:pt idx="575">
                  <c:v>613240616</c:v>
                </c:pt>
                <c:pt idx="576">
                  <c:v>617130464</c:v>
                </c:pt>
                <c:pt idx="577">
                  <c:v>620623856</c:v>
                </c:pt>
                <c:pt idx="578">
                  <c:v>612955064</c:v>
                </c:pt>
                <c:pt idx="579">
                  <c:v>610185872</c:v>
                </c:pt>
                <c:pt idx="580">
                  <c:v>614260528</c:v>
                </c:pt>
                <c:pt idx="581">
                  <c:v>614125552</c:v>
                </c:pt>
                <c:pt idx="582">
                  <c:v>609158856</c:v>
                </c:pt>
                <c:pt idx="583">
                  <c:v>626700608</c:v>
                </c:pt>
                <c:pt idx="584">
                  <c:v>624424584</c:v>
                </c:pt>
                <c:pt idx="585">
                  <c:v>622672576</c:v>
                </c:pt>
                <c:pt idx="586">
                  <c:v>625306624</c:v>
                </c:pt>
                <c:pt idx="587">
                  <c:v>617447312</c:v>
                </c:pt>
                <c:pt idx="588">
                  <c:v>624951304</c:v>
                </c:pt>
                <c:pt idx="589">
                  <c:v>611593560</c:v>
                </c:pt>
                <c:pt idx="590">
                  <c:v>622143520</c:v>
                </c:pt>
                <c:pt idx="591">
                  <c:v>619474312</c:v>
                </c:pt>
                <c:pt idx="592">
                  <c:v>614375840</c:v>
                </c:pt>
                <c:pt idx="593">
                  <c:v>613217976</c:v>
                </c:pt>
                <c:pt idx="594">
                  <c:v>610770760</c:v>
                </c:pt>
                <c:pt idx="595">
                  <c:v>613054528</c:v>
                </c:pt>
                <c:pt idx="596">
                  <c:v>612384056</c:v>
                </c:pt>
                <c:pt idx="597">
                  <c:v>618346104</c:v>
                </c:pt>
                <c:pt idx="598">
                  <c:v>623962416</c:v>
                </c:pt>
                <c:pt idx="599">
                  <c:v>621015192</c:v>
                </c:pt>
                <c:pt idx="600">
                  <c:v>612975632</c:v>
                </c:pt>
                <c:pt idx="601">
                  <c:v>622062968</c:v>
                </c:pt>
                <c:pt idx="602">
                  <c:v>609925416</c:v>
                </c:pt>
                <c:pt idx="603">
                  <c:v>623250920</c:v>
                </c:pt>
                <c:pt idx="604">
                  <c:v>625620256</c:v>
                </c:pt>
                <c:pt idx="605">
                  <c:v>622778232</c:v>
                </c:pt>
                <c:pt idx="606">
                  <c:v>618880136</c:v>
                </c:pt>
                <c:pt idx="607">
                  <c:v>620744000</c:v>
                </c:pt>
                <c:pt idx="608">
                  <c:v>608682952</c:v>
                </c:pt>
                <c:pt idx="609">
                  <c:v>611026840</c:v>
                </c:pt>
                <c:pt idx="610">
                  <c:v>621141216</c:v>
                </c:pt>
                <c:pt idx="611">
                  <c:v>617383896</c:v>
                </c:pt>
                <c:pt idx="612">
                  <c:v>456423864</c:v>
                </c:pt>
                <c:pt idx="613">
                  <c:v>617630952</c:v>
                </c:pt>
                <c:pt idx="614">
                  <c:v>611223544</c:v>
                </c:pt>
                <c:pt idx="615">
                  <c:v>609362544</c:v>
                </c:pt>
                <c:pt idx="616">
                  <c:v>619001456</c:v>
                </c:pt>
                <c:pt idx="617">
                  <c:v>612120816</c:v>
                </c:pt>
                <c:pt idx="618">
                  <c:v>623203344</c:v>
                </c:pt>
                <c:pt idx="619">
                  <c:v>612392920</c:v>
                </c:pt>
                <c:pt idx="620">
                  <c:v>613251288</c:v>
                </c:pt>
                <c:pt idx="621">
                  <c:v>623416768</c:v>
                </c:pt>
                <c:pt idx="622">
                  <c:v>625754968</c:v>
                </c:pt>
                <c:pt idx="623">
                  <c:v>625585464</c:v>
                </c:pt>
                <c:pt idx="624">
                  <c:v>618116920</c:v>
                </c:pt>
                <c:pt idx="625">
                  <c:v>622820600</c:v>
                </c:pt>
                <c:pt idx="626">
                  <c:v>616892296</c:v>
                </c:pt>
                <c:pt idx="627">
                  <c:v>613740680</c:v>
                </c:pt>
                <c:pt idx="628">
                  <c:v>626327104</c:v>
                </c:pt>
                <c:pt idx="629">
                  <c:v>622431128</c:v>
                </c:pt>
                <c:pt idx="630">
                  <c:v>622775368</c:v>
                </c:pt>
                <c:pt idx="631">
                  <c:v>603792344</c:v>
                </c:pt>
                <c:pt idx="632">
                  <c:v>606536680</c:v>
                </c:pt>
                <c:pt idx="633">
                  <c:v>613294144</c:v>
                </c:pt>
                <c:pt idx="634">
                  <c:v>622047504</c:v>
                </c:pt>
                <c:pt idx="635">
                  <c:v>612392720</c:v>
                </c:pt>
                <c:pt idx="636">
                  <c:v>615520144</c:v>
                </c:pt>
                <c:pt idx="637">
                  <c:v>621109320</c:v>
                </c:pt>
                <c:pt idx="638">
                  <c:v>618018216</c:v>
                </c:pt>
                <c:pt idx="639">
                  <c:v>613486744</c:v>
                </c:pt>
                <c:pt idx="640">
                  <c:v>623567960</c:v>
                </c:pt>
                <c:pt idx="641">
                  <c:v>615493088</c:v>
                </c:pt>
                <c:pt idx="642">
                  <c:v>627570608</c:v>
                </c:pt>
                <c:pt idx="643">
                  <c:v>615274952</c:v>
                </c:pt>
                <c:pt idx="644">
                  <c:v>618875744</c:v>
                </c:pt>
                <c:pt idx="645">
                  <c:v>627778208</c:v>
                </c:pt>
                <c:pt idx="646">
                  <c:v>626864944</c:v>
                </c:pt>
                <c:pt idx="647">
                  <c:v>616142648</c:v>
                </c:pt>
                <c:pt idx="648">
                  <c:v>612911048</c:v>
                </c:pt>
                <c:pt idx="649">
                  <c:v>619997056</c:v>
                </c:pt>
                <c:pt idx="650">
                  <c:v>613025984</c:v>
                </c:pt>
                <c:pt idx="651">
                  <c:v>614616384</c:v>
                </c:pt>
                <c:pt idx="652">
                  <c:v>627969280</c:v>
                </c:pt>
                <c:pt idx="653">
                  <c:v>627259088</c:v>
                </c:pt>
                <c:pt idx="654">
                  <c:v>626699760</c:v>
                </c:pt>
                <c:pt idx="655">
                  <c:v>613486424</c:v>
                </c:pt>
                <c:pt idx="656">
                  <c:v>625389784</c:v>
                </c:pt>
                <c:pt idx="657">
                  <c:v>613190472</c:v>
                </c:pt>
                <c:pt idx="658">
                  <c:v>623817680</c:v>
                </c:pt>
                <c:pt idx="659">
                  <c:v>613068760</c:v>
                </c:pt>
                <c:pt idx="660">
                  <c:v>613447264</c:v>
                </c:pt>
                <c:pt idx="661">
                  <c:v>613421616</c:v>
                </c:pt>
                <c:pt idx="662">
                  <c:v>613813768</c:v>
                </c:pt>
                <c:pt idx="663">
                  <c:v>613542192</c:v>
                </c:pt>
                <c:pt idx="664">
                  <c:v>613783376</c:v>
                </c:pt>
                <c:pt idx="665">
                  <c:v>613231816</c:v>
                </c:pt>
                <c:pt idx="666">
                  <c:v>612426504</c:v>
                </c:pt>
                <c:pt idx="667">
                  <c:v>614638120</c:v>
                </c:pt>
                <c:pt idx="668">
                  <c:v>626849200</c:v>
                </c:pt>
                <c:pt idx="669">
                  <c:v>623622384</c:v>
                </c:pt>
                <c:pt idx="670">
                  <c:v>614500920</c:v>
                </c:pt>
                <c:pt idx="671">
                  <c:v>628660104</c:v>
                </c:pt>
                <c:pt idx="672">
                  <c:v>613381504</c:v>
                </c:pt>
                <c:pt idx="673">
                  <c:v>612997632</c:v>
                </c:pt>
                <c:pt idx="674">
                  <c:v>623956464</c:v>
                </c:pt>
                <c:pt idx="675">
                  <c:v>625850312</c:v>
                </c:pt>
                <c:pt idx="676">
                  <c:v>628949104</c:v>
                </c:pt>
                <c:pt idx="677">
                  <c:v>621987600</c:v>
                </c:pt>
                <c:pt idx="678">
                  <c:v>624451200</c:v>
                </c:pt>
                <c:pt idx="679">
                  <c:v>613143264</c:v>
                </c:pt>
                <c:pt idx="680">
                  <c:v>614036120</c:v>
                </c:pt>
                <c:pt idx="681">
                  <c:v>616173560</c:v>
                </c:pt>
                <c:pt idx="682">
                  <c:v>623161648</c:v>
                </c:pt>
                <c:pt idx="683">
                  <c:v>626772752</c:v>
                </c:pt>
                <c:pt idx="684">
                  <c:v>612916904</c:v>
                </c:pt>
                <c:pt idx="685">
                  <c:v>628634696</c:v>
                </c:pt>
                <c:pt idx="686">
                  <c:v>618009832</c:v>
                </c:pt>
                <c:pt idx="687">
                  <c:v>624679224</c:v>
                </c:pt>
                <c:pt idx="688">
                  <c:v>621810656</c:v>
                </c:pt>
                <c:pt idx="689">
                  <c:v>618534592</c:v>
                </c:pt>
                <c:pt idx="690">
                  <c:v>625264544</c:v>
                </c:pt>
                <c:pt idx="691">
                  <c:v>623639736</c:v>
                </c:pt>
                <c:pt idx="692">
                  <c:v>612882936</c:v>
                </c:pt>
                <c:pt idx="693">
                  <c:v>614980072</c:v>
                </c:pt>
                <c:pt idx="694">
                  <c:v>627906920</c:v>
                </c:pt>
                <c:pt idx="695">
                  <c:v>626082512</c:v>
                </c:pt>
                <c:pt idx="696">
                  <c:v>611630120</c:v>
                </c:pt>
                <c:pt idx="697">
                  <c:v>613011032</c:v>
                </c:pt>
                <c:pt idx="698">
                  <c:v>613032232</c:v>
                </c:pt>
                <c:pt idx="699">
                  <c:v>609261392</c:v>
                </c:pt>
                <c:pt idx="700">
                  <c:v>613453224</c:v>
                </c:pt>
                <c:pt idx="701">
                  <c:v>613667008</c:v>
                </c:pt>
                <c:pt idx="702">
                  <c:v>611386296</c:v>
                </c:pt>
                <c:pt idx="703">
                  <c:v>604494456</c:v>
                </c:pt>
                <c:pt idx="704">
                  <c:v>616582184</c:v>
                </c:pt>
                <c:pt idx="705">
                  <c:v>615948648</c:v>
                </c:pt>
                <c:pt idx="706">
                  <c:v>623761176</c:v>
                </c:pt>
                <c:pt idx="707">
                  <c:v>610258952</c:v>
                </c:pt>
                <c:pt idx="708">
                  <c:v>621146112</c:v>
                </c:pt>
                <c:pt idx="709">
                  <c:v>617640688</c:v>
                </c:pt>
                <c:pt idx="710">
                  <c:v>622956648</c:v>
                </c:pt>
                <c:pt idx="711">
                  <c:v>609411000</c:v>
                </c:pt>
                <c:pt idx="712">
                  <c:v>623050848</c:v>
                </c:pt>
                <c:pt idx="713">
                  <c:v>618258504</c:v>
                </c:pt>
                <c:pt idx="714">
                  <c:v>618304640</c:v>
                </c:pt>
                <c:pt idx="715">
                  <c:v>614837664</c:v>
                </c:pt>
                <c:pt idx="716">
                  <c:v>614649688</c:v>
                </c:pt>
                <c:pt idx="717">
                  <c:v>625493720</c:v>
                </c:pt>
                <c:pt idx="718">
                  <c:v>608543128</c:v>
                </c:pt>
                <c:pt idx="719">
                  <c:v>611204296</c:v>
                </c:pt>
                <c:pt idx="720">
                  <c:v>623648056</c:v>
                </c:pt>
                <c:pt idx="721">
                  <c:v>615597744</c:v>
                </c:pt>
                <c:pt idx="722">
                  <c:v>618392128</c:v>
                </c:pt>
                <c:pt idx="723">
                  <c:v>610877960</c:v>
                </c:pt>
                <c:pt idx="724">
                  <c:v>618986552</c:v>
                </c:pt>
                <c:pt idx="725">
                  <c:v>612321800</c:v>
                </c:pt>
                <c:pt idx="726">
                  <c:v>619816616</c:v>
                </c:pt>
                <c:pt idx="727">
                  <c:v>618301536</c:v>
                </c:pt>
                <c:pt idx="728">
                  <c:v>612759560</c:v>
                </c:pt>
                <c:pt idx="729">
                  <c:v>619744008</c:v>
                </c:pt>
                <c:pt idx="730">
                  <c:v>617577872</c:v>
                </c:pt>
                <c:pt idx="731">
                  <c:v>616303024</c:v>
                </c:pt>
                <c:pt idx="732">
                  <c:v>610453704</c:v>
                </c:pt>
                <c:pt idx="733">
                  <c:v>612005032</c:v>
                </c:pt>
                <c:pt idx="734">
                  <c:v>620687128</c:v>
                </c:pt>
                <c:pt idx="735">
                  <c:v>619675936</c:v>
                </c:pt>
                <c:pt idx="736">
                  <c:v>610974192</c:v>
                </c:pt>
                <c:pt idx="737">
                  <c:v>609640216</c:v>
                </c:pt>
                <c:pt idx="738">
                  <c:v>615552512</c:v>
                </c:pt>
                <c:pt idx="739">
                  <c:v>601083600</c:v>
                </c:pt>
                <c:pt idx="740">
                  <c:v>623231216</c:v>
                </c:pt>
                <c:pt idx="741">
                  <c:v>613453600</c:v>
                </c:pt>
                <c:pt idx="742">
                  <c:v>614252552</c:v>
                </c:pt>
                <c:pt idx="743">
                  <c:v>622975176</c:v>
                </c:pt>
                <c:pt idx="744">
                  <c:v>627884608</c:v>
                </c:pt>
                <c:pt idx="745">
                  <c:v>615093504</c:v>
                </c:pt>
                <c:pt idx="746">
                  <c:v>613473032</c:v>
                </c:pt>
                <c:pt idx="747">
                  <c:v>613081904</c:v>
                </c:pt>
                <c:pt idx="748">
                  <c:v>613554032</c:v>
                </c:pt>
                <c:pt idx="749">
                  <c:v>611893936</c:v>
                </c:pt>
                <c:pt idx="750">
                  <c:v>619745712</c:v>
                </c:pt>
                <c:pt idx="751">
                  <c:v>611838848</c:v>
                </c:pt>
                <c:pt idx="752">
                  <c:v>621002592</c:v>
                </c:pt>
                <c:pt idx="753">
                  <c:v>613335032</c:v>
                </c:pt>
                <c:pt idx="754">
                  <c:v>627797696</c:v>
                </c:pt>
                <c:pt idx="755">
                  <c:v>617322456</c:v>
                </c:pt>
                <c:pt idx="756">
                  <c:v>614063976</c:v>
                </c:pt>
                <c:pt idx="757">
                  <c:v>629883960</c:v>
                </c:pt>
                <c:pt idx="758">
                  <c:v>625095888</c:v>
                </c:pt>
                <c:pt idx="759">
                  <c:v>617956280</c:v>
                </c:pt>
                <c:pt idx="760">
                  <c:v>613059704</c:v>
                </c:pt>
                <c:pt idx="761">
                  <c:v>611417568</c:v>
                </c:pt>
                <c:pt idx="762">
                  <c:v>613073976</c:v>
                </c:pt>
                <c:pt idx="763">
                  <c:v>617705608</c:v>
                </c:pt>
                <c:pt idx="764">
                  <c:v>612421320</c:v>
                </c:pt>
                <c:pt idx="765">
                  <c:v>614038216</c:v>
                </c:pt>
                <c:pt idx="766">
                  <c:v>614455656</c:v>
                </c:pt>
                <c:pt idx="767">
                  <c:v>613218240</c:v>
                </c:pt>
                <c:pt idx="768">
                  <c:v>613025872</c:v>
                </c:pt>
                <c:pt idx="769">
                  <c:v>624672352</c:v>
                </c:pt>
                <c:pt idx="770">
                  <c:v>626965824</c:v>
                </c:pt>
                <c:pt idx="771">
                  <c:v>619644192</c:v>
                </c:pt>
                <c:pt idx="772">
                  <c:v>612871472</c:v>
                </c:pt>
                <c:pt idx="773">
                  <c:v>621959912</c:v>
                </c:pt>
                <c:pt idx="774">
                  <c:v>619841560</c:v>
                </c:pt>
                <c:pt idx="775">
                  <c:v>613323344</c:v>
                </c:pt>
                <c:pt idx="776">
                  <c:v>612476408</c:v>
                </c:pt>
                <c:pt idx="777">
                  <c:v>613230760</c:v>
                </c:pt>
                <c:pt idx="778">
                  <c:v>613061112</c:v>
                </c:pt>
                <c:pt idx="779">
                  <c:v>623268424</c:v>
                </c:pt>
                <c:pt idx="780">
                  <c:v>615711416</c:v>
                </c:pt>
                <c:pt idx="781">
                  <c:v>612584752</c:v>
                </c:pt>
                <c:pt idx="782">
                  <c:v>624359192</c:v>
                </c:pt>
                <c:pt idx="783">
                  <c:v>622414448</c:v>
                </c:pt>
                <c:pt idx="784">
                  <c:v>621355976</c:v>
                </c:pt>
                <c:pt idx="785">
                  <c:v>624371456</c:v>
                </c:pt>
                <c:pt idx="786">
                  <c:v>626813152</c:v>
                </c:pt>
                <c:pt idx="787">
                  <c:v>611748856</c:v>
                </c:pt>
                <c:pt idx="788">
                  <c:v>613314200</c:v>
                </c:pt>
                <c:pt idx="789">
                  <c:v>614888280</c:v>
                </c:pt>
                <c:pt idx="790">
                  <c:v>616928568</c:v>
                </c:pt>
                <c:pt idx="791">
                  <c:v>626814632</c:v>
                </c:pt>
                <c:pt idx="792">
                  <c:v>620901256</c:v>
                </c:pt>
                <c:pt idx="793">
                  <c:v>620203904</c:v>
                </c:pt>
                <c:pt idx="794">
                  <c:v>619631152</c:v>
                </c:pt>
                <c:pt idx="795">
                  <c:v>620232184</c:v>
                </c:pt>
                <c:pt idx="796">
                  <c:v>623960720</c:v>
                </c:pt>
                <c:pt idx="797">
                  <c:v>613264776</c:v>
                </c:pt>
                <c:pt idx="798">
                  <c:v>610774672</c:v>
                </c:pt>
                <c:pt idx="799">
                  <c:v>608555936</c:v>
                </c:pt>
                <c:pt idx="800">
                  <c:v>622097912</c:v>
                </c:pt>
                <c:pt idx="801">
                  <c:v>611297072</c:v>
                </c:pt>
                <c:pt idx="802">
                  <c:v>621285864</c:v>
                </c:pt>
                <c:pt idx="803">
                  <c:v>614035800</c:v>
                </c:pt>
                <c:pt idx="804">
                  <c:v>611691000</c:v>
                </c:pt>
                <c:pt idx="805">
                  <c:v>622927424</c:v>
                </c:pt>
                <c:pt idx="806">
                  <c:v>622023056</c:v>
                </c:pt>
                <c:pt idx="807">
                  <c:v>624058032</c:v>
                </c:pt>
                <c:pt idx="808">
                  <c:v>617822352</c:v>
                </c:pt>
                <c:pt idx="809">
                  <c:v>619593720</c:v>
                </c:pt>
                <c:pt idx="810">
                  <c:v>610876760</c:v>
                </c:pt>
                <c:pt idx="811">
                  <c:v>615165376</c:v>
                </c:pt>
                <c:pt idx="812">
                  <c:v>610393896</c:v>
                </c:pt>
                <c:pt idx="813">
                  <c:v>619179512</c:v>
                </c:pt>
                <c:pt idx="814">
                  <c:v>621068584</c:v>
                </c:pt>
                <c:pt idx="815">
                  <c:v>614714256</c:v>
                </c:pt>
                <c:pt idx="816">
                  <c:v>611622784</c:v>
                </c:pt>
                <c:pt idx="817">
                  <c:v>621810440</c:v>
                </c:pt>
                <c:pt idx="818">
                  <c:v>609932328</c:v>
                </c:pt>
                <c:pt idx="819">
                  <c:v>630291752</c:v>
                </c:pt>
                <c:pt idx="820">
                  <c:v>626928728</c:v>
                </c:pt>
                <c:pt idx="821">
                  <c:v>618065664</c:v>
                </c:pt>
                <c:pt idx="822">
                  <c:v>613436208</c:v>
                </c:pt>
                <c:pt idx="823">
                  <c:v>612249312</c:v>
                </c:pt>
                <c:pt idx="824">
                  <c:v>621972864</c:v>
                </c:pt>
                <c:pt idx="825">
                  <c:v>613132424</c:v>
                </c:pt>
                <c:pt idx="826">
                  <c:v>603209008</c:v>
                </c:pt>
                <c:pt idx="827">
                  <c:v>617470432</c:v>
                </c:pt>
                <c:pt idx="828">
                  <c:v>621181152</c:v>
                </c:pt>
                <c:pt idx="829">
                  <c:v>612293392</c:v>
                </c:pt>
                <c:pt idx="830">
                  <c:v>613714336</c:v>
                </c:pt>
                <c:pt idx="831">
                  <c:v>625372480</c:v>
                </c:pt>
                <c:pt idx="832">
                  <c:v>626833464</c:v>
                </c:pt>
                <c:pt idx="833">
                  <c:v>611892640</c:v>
                </c:pt>
                <c:pt idx="834">
                  <c:v>613379192</c:v>
                </c:pt>
                <c:pt idx="835">
                  <c:v>622032912</c:v>
                </c:pt>
                <c:pt idx="836">
                  <c:v>613403200</c:v>
                </c:pt>
                <c:pt idx="837">
                  <c:v>618043416</c:v>
                </c:pt>
                <c:pt idx="838">
                  <c:v>609570280</c:v>
                </c:pt>
                <c:pt idx="839">
                  <c:v>590867728</c:v>
                </c:pt>
                <c:pt idx="840">
                  <c:v>622202760</c:v>
                </c:pt>
                <c:pt idx="841">
                  <c:v>615246504</c:v>
                </c:pt>
                <c:pt idx="842">
                  <c:v>612914968</c:v>
                </c:pt>
                <c:pt idx="843">
                  <c:v>615592832</c:v>
                </c:pt>
                <c:pt idx="844">
                  <c:v>613872608</c:v>
                </c:pt>
                <c:pt idx="845">
                  <c:v>613315736</c:v>
                </c:pt>
                <c:pt idx="846">
                  <c:v>613173320</c:v>
                </c:pt>
                <c:pt idx="847">
                  <c:v>619747864</c:v>
                </c:pt>
                <c:pt idx="848">
                  <c:v>621715536</c:v>
                </c:pt>
                <c:pt idx="849">
                  <c:v>619692064</c:v>
                </c:pt>
                <c:pt idx="850">
                  <c:v>614414128</c:v>
                </c:pt>
                <c:pt idx="851">
                  <c:v>612712840</c:v>
                </c:pt>
                <c:pt idx="852">
                  <c:v>621378440</c:v>
                </c:pt>
                <c:pt idx="853">
                  <c:v>624206368</c:v>
                </c:pt>
                <c:pt idx="854">
                  <c:v>609947512</c:v>
                </c:pt>
                <c:pt idx="855">
                  <c:v>627171712</c:v>
                </c:pt>
                <c:pt idx="856">
                  <c:v>615743504</c:v>
                </c:pt>
                <c:pt idx="857">
                  <c:v>619433120</c:v>
                </c:pt>
                <c:pt idx="858">
                  <c:v>624674048</c:v>
                </c:pt>
                <c:pt idx="859">
                  <c:v>625336320</c:v>
                </c:pt>
                <c:pt idx="860">
                  <c:v>616540432</c:v>
                </c:pt>
                <c:pt idx="861">
                  <c:v>494061736</c:v>
                </c:pt>
                <c:pt idx="862">
                  <c:v>612967368</c:v>
                </c:pt>
                <c:pt idx="863">
                  <c:v>626374056</c:v>
                </c:pt>
                <c:pt idx="864">
                  <c:v>618126536</c:v>
                </c:pt>
                <c:pt idx="865">
                  <c:v>625487544</c:v>
                </c:pt>
                <c:pt idx="866">
                  <c:v>623090360</c:v>
                </c:pt>
                <c:pt idx="867">
                  <c:v>611003752</c:v>
                </c:pt>
                <c:pt idx="868">
                  <c:v>612931576</c:v>
                </c:pt>
                <c:pt idx="869">
                  <c:v>612217640</c:v>
                </c:pt>
                <c:pt idx="870">
                  <c:v>613831816</c:v>
                </c:pt>
                <c:pt idx="871">
                  <c:v>611403184</c:v>
                </c:pt>
                <c:pt idx="872">
                  <c:v>613853208</c:v>
                </c:pt>
                <c:pt idx="873">
                  <c:v>619743728</c:v>
                </c:pt>
                <c:pt idx="874">
                  <c:v>627009656</c:v>
                </c:pt>
                <c:pt idx="875">
                  <c:v>627595464</c:v>
                </c:pt>
                <c:pt idx="876">
                  <c:v>614799752</c:v>
                </c:pt>
                <c:pt idx="877">
                  <c:v>612007200</c:v>
                </c:pt>
                <c:pt idx="878">
                  <c:v>611354704</c:v>
                </c:pt>
                <c:pt idx="879">
                  <c:v>621272224</c:v>
                </c:pt>
                <c:pt idx="880">
                  <c:v>623847576</c:v>
                </c:pt>
                <c:pt idx="881">
                  <c:v>627880040</c:v>
                </c:pt>
                <c:pt idx="882">
                  <c:v>615848880</c:v>
                </c:pt>
                <c:pt idx="883">
                  <c:v>612476832</c:v>
                </c:pt>
                <c:pt idx="884">
                  <c:v>626709024</c:v>
                </c:pt>
                <c:pt idx="885">
                  <c:v>612476768</c:v>
                </c:pt>
                <c:pt idx="886">
                  <c:v>616434104</c:v>
                </c:pt>
                <c:pt idx="887">
                  <c:v>612932504</c:v>
                </c:pt>
                <c:pt idx="888">
                  <c:v>614651384</c:v>
                </c:pt>
                <c:pt idx="889">
                  <c:v>619680112</c:v>
                </c:pt>
                <c:pt idx="890">
                  <c:v>618297432</c:v>
                </c:pt>
                <c:pt idx="891">
                  <c:v>613063952</c:v>
                </c:pt>
                <c:pt idx="892">
                  <c:v>611889640</c:v>
                </c:pt>
                <c:pt idx="893">
                  <c:v>626854872</c:v>
                </c:pt>
                <c:pt idx="894">
                  <c:v>609809392</c:v>
                </c:pt>
                <c:pt idx="895">
                  <c:v>620659808</c:v>
                </c:pt>
                <c:pt idx="896">
                  <c:v>608260024</c:v>
                </c:pt>
                <c:pt idx="897">
                  <c:v>620227016</c:v>
                </c:pt>
                <c:pt idx="898">
                  <c:v>618633064</c:v>
                </c:pt>
                <c:pt idx="899">
                  <c:v>613707680</c:v>
                </c:pt>
                <c:pt idx="900">
                  <c:v>615558016</c:v>
                </c:pt>
                <c:pt idx="901">
                  <c:v>619505400</c:v>
                </c:pt>
                <c:pt idx="902">
                  <c:v>626102736</c:v>
                </c:pt>
                <c:pt idx="903">
                  <c:v>623346064</c:v>
                </c:pt>
                <c:pt idx="904">
                  <c:v>612474472</c:v>
                </c:pt>
                <c:pt idx="905">
                  <c:v>612778048</c:v>
                </c:pt>
                <c:pt idx="906">
                  <c:v>546772936</c:v>
                </c:pt>
                <c:pt idx="907">
                  <c:v>607669520</c:v>
                </c:pt>
                <c:pt idx="908">
                  <c:v>621790432</c:v>
                </c:pt>
                <c:pt idx="909">
                  <c:v>614288040</c:v>
                </c:pt>
                <c:pt idx="910">
                  <c:v>624459112</c:v>
                </c:pt>
                <c:pt idx="911">
                  <c:v>627138104</c:v>
                </c:pt>
                <c:pt idx="912">
                  <c:v>613128864</c:v>
                </c:pt>
                <c:pt idx="913">
                  <c:v>622415224</c:v>
                </c:pt>
                <c:pt idx="914">
                  <c:v>612298456</c:v>
                </c:pt>
                <c:pt idx="915">
                  <c:v>613092800</c:v>
                </c:pt>
                <c:pt idx="916">
                  <c:v>611726104</c:v>
                </c:pt>
                <c:pt idx="917">
                  <c:v>603008416</c:v>
                </c:pt>
                <c:pt idx="918">
                  <c:v>612366304</c:v>
                </c:pt>
                <c:pt idx="919">
                  <c:v>618481184</c:v>
                </c:pt>
                <c:pt idx="920">
                  <c:v>624505520</c:v>
                </c:pt>
                <c:pt idx="921">
                  <c:v>619448800</c:v>
                </c:pt>
                <c:pt idx="922">
                  <c:v>614786072</c:v>
                </c:pt>
                <c:pt idx="923">
                  <c:v>623931864</c:v>
                </c:pt>
                <c:pt idx="924">
                  <c:v>625590920</c:v>
                </c:pt>
                <c:pt idx="925">
                  <c:v>622441856</c:v>
                </c:pt>
                <c:pt idx="926">
                  <c:v>625171224</c:v>
                </c:pt>
                <c:pt idx="927">
                  <c:v>610316440</c:v>
                </c:pt>
                <c:pt idx="928">
                  <c:v>624379096</c:v>
                </c:pt>
                <c:pt idx="929">
                  <c:v>624073920</c:v>
                </c:pt>
                <c:pt idx="930">
                  <c:v>629529752</c:v>
                </c:pt>
                <c:pt idx="931">
                  <c:v>619578360</c:v>
                </c:pt>
                <c:pt idx="932">
                  <c:v>626382896</c:v>
                </c:pt>
                <c:pt idx="933">
                  <c:v>620447456</c:v>
                </c:pt>
                <c:pt idx="934">
                  <c:v>613281712</c:v>
                </c:pt>
                <c:pt idx="935">
                  <c:v>616239560</c:v>
                </c:pt>
                <c:pt idx="936">
                  <c:v>619250992</c:v>
                </c:pt>
                <c:pt idx="937">
                  <c:v>626653856</c:v>
                </c:pt>
                <c:pt idx="938">
                  <c:v>615316672</c:v>
                </c:pt>
                <c:pt idx="939">
                  <c:v>622307952</c:v>
                </c:pt>
                <c:pt idx="940">
                  <c:v>625822488</c:v>
                </c:pt>
                <c:pt idx="941">
                  <c:v>618992976</c:v>
                </c:pt>
                <c:pt idx="942">
                  <c:v>625228224</c:v>
                </c:pt>
                <c:pt idx="943">
                  <c:v>621775648</c:v>
                </c:pt>
                <c:pt idx="944">
                  <c:v>616336488</c:v>
                </c:pt>
                <c:pt idx="945">
                  <c:v>610978360</c:v>
                </c:pt>
                <c:pt idx="946">
                  <c:v>621277152</c:v>
                </c:pt>
                <c:pt idx="947">
                  <c:v>612775128</c:v>
                </c:pt>
                <c:pt idx="948">
                  <c:v>598636160</c:v>
                </c:pt>
                <c:pt idx="949">
                  <c:v>610633192</c:v>
                </c:pt>
                <c:pt idx="950">
                  <c:v>612789184</c:v>
                </c:pt>
                <c:pt idx="951">
                  <c:v>618697416</c:v>
                </c:pt>
                <c:pt idx="952">
                  <c:v>624874312</c:v>
                </c:pt>
                <c:pt idx="953">
                  <c:v>614570504</c:v>
                </c:pt>
                <c:pt idx="954">
                  <c:v>622003656</c:v>
                </c:pt>
                <c:pt idx="955">
                  <c:v>612453848</c:v>
                </c:pt>
                <c:pt idx="956">
                  <c:v>611522568</c:v>
                </c:pt>
                <c:pt idx="957">
                  <c:v>613217272</c:v>
                </c:pt>
                <c:pt idx="958">
                  <c:v>622690176</c:v>
                </c:pt>
                <c:pt idx="959">
                  <c:v>618053512</c:v>
                </c:pt>
                <c:pt idx="960">
                  <c:v>614034520</c:v>
                </c:pt>
                <c:pt idx="961">
                  <c:v>618581200</c:v>
                </c:pt>
                <c:pt idx="962">
                  <c:v>627155304</c:v>
                </c:pt>
                <c:pt idx="963">
                  <c:v>624121064</c:v>
                </c:pt>
                <c:pt idx="964">
                  <c:v>613401976</c:v>
                </c:pt>
                <c:pt idx="965">
                  <c:v>617664208</c:v>
                </c:pt>
                <c:pt idx="966">
                  <c:v>604722432</c:v>
                </c:pt>
                <c:pt idx="967">
                  <c:v>602201640</c:v>
                </c:pt>
                <c:pt idx="968">
                  <c:v>610930840</c:v>
                </c:pt>
                <c:pt idx="969">
                  <c:v>617171816</c:v>
                </c:pt>
                <c:pt idx="970">
                  <c:v>618574808</c:v>
                </c:pt>
                <c:pt idx="971">
                  <c:v>605490432</c:v>
                </c:pt>
                <c:pt idx="972">
                  <c:v>601922448</c:v>
                </c:pt>
                <c:pt idx="973">
                  <c:v>613092056</c:v>
                </c:pt>
                <c:pt idx="974">
                  <c:v>607384304</c:v>
                </c:pt>
                <c:pt idx="975">
                  <c:v>610389552</c:v>
                </c:pt>
                <c:pt idx="976">
                  <c:v>615090512</c:v>
                </c:pt>
                <c:pt idx="977">
                  <c:v>613328192</c:v>
                </c:pt>
                <c:pt idx="978">
                  <c:v>626225816</c:v>
                </c:pt>
                <c:pt idx="979">
                  <c:v>614489616</c:v>
                </c:pt>
                <c:pt idx="980">
                  <c:v>620641608</c:v>
                </c:pt>
                <c:pt idx="981">
                  <c:v>620344056</c:v>
                </c:pt>
                <c:pt idx="982">
                  <c:v>615238960</c:v>
                </c:pt>
                <c:pt idx="983">
                  <c:v>611509752</c:v>
                </c:pt>
                <c:pt idx="984">
                  <c:v>601170608</c:v>
                </c:pt>
                <c:pt idx="985">
                  <c:v>622712176</c:v>
                </c:pt>
                <c:pt idx="986">
                  <c:v>603639160</c:v>
                </c:pt>
                <c:pt idx="987">
                  <c:v>613276960</c:v>
                </c:pt>
                <c:pt idx="988">
                  <c:v>611253840</c:v>
                </c:pt>
                <c:pt idx="989">
                  <c:v>570529424</c:v>
                </c:pt>
                <c:pt idx="990">
                  <c:v>554820712</c:v>
                </c:pt>
                <c:pt idx="991">
                  <c:v>618941888</c:v>
                </c:pt>
                <c:pt idx="992">
                  <c:v>552574456</c:v>
                </c:pt>
                <c:pt idx="993">
                  <c:v>542150024</c:v>
                </c:pt>
                <c:pt idx="994">
                  <c:v>555999832</c:v>
                </c:pt>
                <c:pt idx="995">
                  <c:v>626435952</c:v>
                </c:pt>
                <c:pt idx="996">
                  <c:v>611351264</c:v>
                </c:pt>
                <c:pt idx="997">
                  <c:v>613041840</c:v>
                </c:pt>
                <c:pt idx="998">
                  <c:v>612685224</c:v>
                </c:pt>
                <c:pt idx="999">
                  <c:v>614920256</c:v>
                </c:pt>
                <c:pt idx="1000">
                  <c:v>625537144</c:v>
                </c:pt>
                <c:pt idx="1001">
                  <c:v>621175200</c:v>
                </c:pt>
                <c:pt idx="1002">
                  <c:v>617806272</c:v>
                </c:pt>
                <c:pt idx="1003">
                  <c:v>618905144</c:v>
                </c:pt>
                <c:pt idx="1004">
                  <c:v>614997760</c:v>
                </c:pt>
                <c:pt idx="1005">
                  <c:v>616524776</c:v>
                </c:pt>
                <c:pt idx="1006">
                  <c:v>615156120</c:v>
                </c:pt>
                <c:pt idx="1007">
                  <c:v>622283840</c:v>
                </c:pt>
                <c:pt idx="1008">
                  <c:v>626738064</c:v>
                </c:pt>
                <c:pt idx="1009">
                  <c:v>622616448</c:v>
                </c:pt>
                <c:pt idx="1010">
                  <c:v>613250848</c:v>
                </c:pt>
                <c:pt idx="1011">
                  <c:v>611587320</c:v>
                </c:pt>
                <c:pt idx="1012">
                  <c:v>614119720</c:v>
                </c:pt>
                <c:pt idx="1013">
                  <c:v>610960744</c:v>
                </c:pt>
                <c:pt idx="1014">
                  <c:v>597706368</c:v>
                </c:pt>
                <c:pt idx="1015">
                  <c:v>576584344</c:v>
                </c:pt>
                <c:pt idx="1016">
                  <c:v>563625896</c:v>
                </c:pt>
                <c:pt idx="1017">
                  <c:v>613727112</c:v>
                </c:pt>
                <c:pt idx="1018">
                  <c:v>613261336</c:v>
                </c:pt>
                <c:pt idx="1019">
                  <c:v>605809800</c:v>
                </c:pt>
                <c:pt idx="1020">
                  <c:v>612355864</c:v>
                </c:pt>
                <c:pt idx="1021">
                  <c:v>613862800</c:v>
                </c:pt>
                <c:pt idx="1022">
                  <c:v>601603192</c:v>
                </c:pt>
                <c:pt idx="1023">
                  <c:v>604072048</c:v>
                </c:pt>
                <c:pt idx="1024">
                  <c:v>593845288</c:v>
                </c:pt>
                <c:pt idx="1025">
                  <c:v>615400920</c:v>
                </c:pt>
                <c:pt idx="1026">
                  <c:v>618178304</c:v>
                </c:pt>
                <c:pt idx="1027">
                  <c:v>616914384</c:v>
                </c:pt>
                <c:pt idx="1028">
                  <c:v>615733776</c:v>
                </c:pt>
                <c:pt idx="1029">
                  <c:v>614135272</c:v>
                </c:pt>
                <c:pt idx="1030">
                  <c:v>623424752</c:v>
                </c:pt>
                <c:pt idx="1031">
                  <c:v>613350688</c:v>
                </c:pt>
                <c:pt idx="1032">
                  <c:v>625851576</c:v>
                </c:pt>
                <c:pt idx="1033">
                  <c:v>625399232</c:v>
                </c:pt>
                <c:pt idx="1034">
                  <c:v>628228448</c:v>
                </c:pt>
                <c:pt idx="1035">
                  <c:v>624621144</c:v>
                </c:pt>
                <c:pt idx="1036">
                  <c:v>626346104</c:v>
                </c:pt>
                <c:pt idx="1037">
                  <c:v>612985504</c:v>
                </c:pt>
                <c:pt idx="1038">
                  <c:v>619489840</c:v>
                </c:pt>
                <c:pt idx="1039">
                  <c:v>612909968</c:v>
                </c:pt>
                <c:pt idx="1040">
                  <c:v>612647704</c:v>
                </c:pt>
                <c:pt idx="1041">
                  <c:v>618026704</c:v>
                </c:pt>
                <c:pt idx="1042">
                  <c:v>620331200</c:v>
                </c:pt>
                <c:pt idx="1043">
                  <c:v>622558008</c:v>
                </c:pt>
                <c:pt idx="1044">
                  <c:v>621387032</c:v>
                </c:pt>
                <c:pt idx="1045">
                  <c:v>627602896</c:v>
                </c:pt>
                <c:pt idx="1046">
                  <c:v>624848568</c:v>
                </c:pt>
                <c:pt idx="1047">
                  <c:v>613816544</c:v>
                </c:pt>
                <c:pt idx="1048">
                  <c:v>607638344</c:v>
                </c:pt>
                <c:pt idx="1049">
                  <c:v>606462304</c:v>
                </c:pt>
                <c:pt idx="1050">
                  <c:v>619521960</c:v>
                </c:pt>
                <c:pt idx="1051">
                  <c:v>628312568</c:v>
                </c:pt>
                <c:pt idx="1052">
                  <c:v>627468720</c:v>
                </c:pt>
                <c:pt idx="1053">
                  <c:v>620363016</c:v>
                </c:pt>
                <c:pt idx="1054">
                  <c:v>623157592</c:v>
                </c:pt>
                <c:pt idx="1055">
                  <c:v>628343048</c:v>
                </c:pt>
                <c:pt idx="1056">
                  <c:v>614138464</c:v>
                </c:pt>
                <c:pt idx="1057">
                  <c:v>617152408</c:v>
                </c:pt>
                <c:pt idx="1058">
                  <c:v>617344744</c:v>
                </c:pt>
                <c:pt idx="1059">
                  <c:v>621197408</c:v>
                </c:pt>
                <c:pt idx="1060">
                  <c:v>627142032</c:v>
                </c:pt>
                <c:pt idx="1061">
                  <c:v>620024080</c:v>
                </c:pt>
                <c:pt idx="1062">
                  <c:v>627888080</c:v>
                </c:pt>
                <c:pt idx="1063">
                  <c:v>607477184</c:v>
                </c:pt>
                <c:pt idx="1064">
                  <c:v>620311896</c:v>
                </c:pt>
                <c:pt idx="1065">
                  <c:v>610414208</c:v>
                </c:pt>
                <c:pt idx="1066">
                  <c:v>627885760</c:v>
                </c:pt>
                <c:pt idx="1067">
                  <c:v>588190912</c:v>
                </c:pt>
                <c:pt idx="1068">
                  <c:v>614314056</c:v>
                </c:pt>
                <c:pt idx="1069">
                  <c:v>613429568</c:v>
                </c:pt>
                <c:pt idx="1070">
                  <c:v>614404440</c:v>
                </c:pt>
                <c:pt idx="1071">
                  <c:v>601672776</c:v>
                </c:pt>
                <c:pt idx="1072">
                  <c:v>615703856</c:v>
                </c:pt>
                <c:pt idx="1073">
                  <c:v>607870616</c:v>
                </c:pt>
                <c:pt idx="1074">
                  <c:v>612468544</c:v>
                </c:pt>
                <c:pt idx="1075">
                  <c:v>604581360</c:v>
                </c:pt>
                <c:pt idx="1076">
                  <c:v>613453544</c:v>
                </c:pt>
                <c:pt idx="1077">
                  <c:v>623949240</c:v>
                </c:pt>
                <c:pt idx="1078">
                  <c:v>607367488</c:v>
                </c:pt>
                <c:pt idx="1079">
                  <c:v>604738088</c:v>
                </c:pt>
                <c:pt idx="1080">
                  <c:v>619472416</c:v>
                </c:pt>
                <c:pt idx="1081">
                  <c:v>624606920</c:v>
                </c:pt>
                <c:pt idx="1082">
                  <c:v>623829752</c:v>
                </c:pt>
                <c:pt idx="1083">
                  <c:v>612811784</c:v>
                </c:pt>
                <c:pt idx="1084">
                  <c:v>611376840</c:v>
                </c:pt>
                <c:pt idx="1085">
                  <c:v>627563464</c:v>
                </c:pt>
                <c:pt idx="1086">
                  <c:v>612713384</c:v>
                </c:pt>
                <c:pt idx="1087">
                  <c:v>621095648</c:v>
                </c:pt>
                <c:pt idx="1088">
                  <c:v>619760392</c:v>
                </c:pt>
                <c:pt idx="1089">
                  <c:v>620703640</c:v>
                </c:pt>
                <c:pt idx="1090">
                  <c:v>628021712</c:v>
                </c:pt>
                <c:pt idx="1091">
                  <c:v>625083256</c:v>
                </c:pt>
                <c:pt idx="1092">
                  <c:v>612759160</c:v>
                </c:pt>
                <c:pt idx="1093">
                  <c:v>613170856</c:v>
                </c:pt>
                <c:pt idx="1094">
                  <c:v>617874072</c:v>
                </c:pt>
                <c:pt idx="1095">
                  <c:v>624180832</c:v>
                </c:pt>
                <c:pt idx="1096">
                  <c:v>582056944</c:v>
                </c:pt>
                <c:pt idx="1097">
                  <c:v>572988336</c:v>
                </c:pt>
                <c:pt idx="1098">
                  <c:v>605102440</c:v>
                </c:pt>
                <c:pt idx="1099">
                  <c:v>601761800</c:v>
                </c:pt>
                <c:pt idx="1100">
                  <c:v>627409688</c:v>
                </c:pt>
                <c:pt idx="1101">
                  <c:v>616498960</c:v>
                </c:pt>
                <c:pt idx="1102">
                  <c:v>596527624</c:v>
                </c:pt>
                <c:pt idx="1103">
                  <c:v>610148576</c:v>
                </c:pt>
                <c:pt idx="1104">
                  <c:v>620868776</c:v>
                </c:pt>
                <c:pt idx="1105">
                  <c:v>623895288</c:v>
                </c:pt>
                <c:pt idx="1106">
                  <c:v>617866312</c:v>
                </c:pt>
                <c:pt idx="1107">
                  <c:v>614616352</c:v>
                </c:pt>
                <c:pt idx="1108">
                  <c:v>600506808</c:v>
                </c:pt>
                <c:pt idx="1109">
                  <c:v>618675440</c:v>
                </c:pt>
                <c:pt idx="1110">
                  <c:v>613259672</c:v>
                </c:pt>
                <c:pt idx="1111">
                  <c:v>610430408</c:v>
                </c:pt>
                <c:pt idx="1112">
                  <c:v>465581712</c:v>
                </c:pt>
                <c:pt idx="1113">
                  <c:v>606959888</c:v>
                </c:pt>
                <c:pt idx="1114">
                  <c:v>617512520</c:v>
                </c:pt>
                <c:pt idx="1115">
                  <c:v>609072824</c:v>
                </c:pt>
                <c:pt idx="1116">
                  <c:v>624575576</c:v>
                </c:pt>
                <c:pt idx="1117">
                  <c:v>621560392</c:v>
                </c:pt>
                <c:pt idx="1118">
                  <c:v>613614000</c:v>
                </c:pt>
                <c:pt idx="1119">
                  <c:v>611324720</c:v>
                </c:pt>
                <c:pt idx="1120">
                  <c:v>614009768</c:v>
                </c:pt>
                <c:pt idx="1121">
                  <c:v>615223648</c:v>
                </c:pt>
                <c:pt idx="1122">
                  <c:v>619959608</c:v>
                </c:pt>
                <c:pt idx="1123">
                  <c:v>615357192</c:v>
                </c:pt>
                <c:pt idx="1124">
                  <c:v>624061376</c:v>
                </c:pt>
                <c:pt idx="1125">
                  <c:v>617134376</c:v>
                </c:pt>
                <c:pt idx="1126">
                  <c:v>612880856</c:v>
                </c:pt>
                <c:pt idx="1127">
                  <c:v>621152544</c:v>
                </c:pt>
                <c:pt idx="1128">
                  <c:v>621872584</c:v>
                </c:pt>
                <c:pt idx="1129">
                  <c:v>620019680</c:v>
                </c:pt>
                <c:pt idx="1130">
                  <c:v>619054024</c:v>
                </c:pt>
                <c:pt idx="1131">
                  <c:v>614276600</c:v>
                </c:pt>
                <c:pt idx="1132">
                  <c:v>624151904</c:v>
                </c:pt>
                <c:pt idx="1133">
                  <c:v>625416648</c:v>
                </c:pt>
                <c:pt idx="1134">
                  <c:v>620453720</c:v>
                </c:pt>
                <c:pt idx="1135">
                  <c:v>613488104</c:v>
                </c:pt>
                <c:pt idx="1136">
                  <c:v>617155360</c:v>
                </c:pt>
                <c:pt idx="1137">
                  <c:v>610490720</c:v>
                </c:pt>
                <c:pt idx="1138">
                  <c:v>617956296</c:v>
                </c:pt>
                <c:pt idx="1139">
                  <c:v>617759840</c:v>
                </c:pt>
                <c:pt idx="1140">
                  <c:v>613670800</c:v>
                </c:pt>
                <c:pt idx="1141">
                  <c:v>612743600</c:v>
                </c:pt>
                <c:pt idx="1142">
                  <c:v>608918048</c:v>
                </c:pt>
                <c:pt idx="1143">
                  <c:v>627225944</c:v>
                </c:pt>
                <c:pt idx="1144">
                  <c:v>613013984</c:v>
                </c:pt>
                <c:pt idx="1145">
                  <c:v>596979360</c:v>
                </c:pt>
                <c:pt idx="1146">
                  <c:v>626185880</c:v>
                </c:pt>
                <c:pt idx="1147">
                  <c:v>616006312</c:v>
                </c:pt>
                <c:pt idx="1148">
                  <c:v>603176648</c:v>
                </c:pt>
                <c:pt idx="1149">
                  <c:v>620602184</c:v>
                </c:pt>
                <c:pt idx="1150">
                  <c:v>614015104</c:v>
                </c:pt>
                <c:pt idx="1151">
                  <c:v>614231968</c:v>
                </c:pt>
                <c:pt idx="1152">
                  <c:v>612925176</c:v>
                </c:pt>
                <c:pt idx="1153">
                  <c:v>619641096</c:v>
                </c:pt>
                <c:pt idx="1154">
                  <c:v>625591160</c:v>
                </c:pt>
                <c:pt idx="1155">
                  <c:v>613452656</c:v>
                </c:pt>
                <c:pt idx="1156">
                  <c:v>612666696</c:v>
                </c:pt>
                <c:pt idx="1157">
                  <c:v>616594272</c:v>
                </c:pt>
                <c:pt idx="1158">
                  <c:v>621574712</c:v>
                </c:pt>
                <c:pt idx="1159">
                  <c:v>618852576</c:v>
                </c:pt>
                <c:pt idx="1160">
                  <c:v>621722840</c:v>
                </c:pt>
                <c:pt idx="1161">
                  <c:v>612980120</c:v>
                </c:pt>
                <c:pt idx="1162">
                  <c:v>625968792</c:v>
                </c:pt>
                <c:pt idx="1163">
                  <c:v>618444672</c:v>
                </c:pt>
                <c:pt idx="1164">
                  <c:v>617691704</c:v>
                </c:pt>
                <c:pt idx="1165">
                  <c:v>611302736</c:v>
                </c:pt>
                <c:pt idx="1166">
                  <c:v>616517352</c:v>
                </c:pt>
                <c:pt idx="1167">
                  <c:v>614284600</c:v>
                </c:pt>
                <c:pt idx="1168">
                  <c:v>612050472</c:v>
                </c:pt>
                <c:pt idx="1169">
                  <c:v>625908768</c:v>
                </c:pt>
                <c:pt idx="1170">
                  <c:v>627017680</c:v>
                </c:pt>
                <c:pt idx="1171">
                  <c:v>630226480</c:v>
                </c:pt>
                <c:pt idx="1172">
                  <c:v>617362912</c:v>
                </c:pt>
                <c:pt idx="1173">
                  <c:v>628988184</c:v>
                </c:pt>
                <c:pt idx="1174">
                  <c:v>616947904</c:v>
                </c:pt>
                <c:pt idx="1175">
                  <c:v>625419408</c:v>
                </c:pt>
                <c:pt idx="1176">
                  <c:v>617847944</c:v>
                </c:pt>
                <c:pt idx="1177">
                  <c:v>620908608</c:v>
                </c:pt>
                <c:pt idx="1178">
                  <c:v>619528184</c:v>
                </c:pt>
                <c:pt idx="1179">
                  <c:v>613407456</c:v>
                </c:pt>
                <c:pt idx="1180">
                  <c:v>574802224</c:v>
                </c:pt>
                <c:pt idx="1181">
                  <c:v>622047456</c:v>
                </c:pt>
                <c:pt idx="1182">
                  <c:v>608924080</c:v>
                </c:pt>
                <c:pt idx="1183">
                  <c:v>619203608</c:v>
                </c:pt>
                <c:pt idx="1184">
                  <c:v>584407576</c:v>
                </c:pt>
                <c:pt idx="1185">
                  <c:v>614432544</c:v>
                </c:pt>
                <c:pt idx="1186">
                  <c:v>608104384</c:v>
                </c:pt>
                <c:pt idx="1187">
                  <c:v>616836560</c:v>
                </c:pt>
                <c:pt idx="1188">
                  <c:v>617486336</c:v>
                </c:pt>
                <c:pt idx="1189">
                  <c:v>628937624</c:v>
                </c:pt>
                <c:pt idx="1190">
                  <c:v>618523776</c:v>
                </c:pt>
                <c:pt idx="1191">
                  <c:v>598444368</c:v>
                </c:pt>
                <c:pt idx="1192">
                  <c:v>618434192</c:v>
                </c:pt>
                <c:pt idx="1193">
                  <c:v>624747344</c:v>
                </c:pt>
                <c:pt idx="1194">
                  <c:v>608831448</c:v>
                </c:pt>
                <c:pt idx="1195">
                  <c:v>609522264</c:v>
                </c:pt>
                <c:pt idx="1196">
                  <c:v>592720352</c:v>
                </c:pt>
                <c:pt idx="1197">
                  <c:v>625398560</c:v>
                </c:pt>
                <c:pt idx="1198">
                  <c:v>612930824</c:v>
                </c:pt>
                <c:pt idx="1199">
                  <c:v>614048888</c:v>
                </c:pt>
                <c:pt idx="1200">
                  <c:v>620043496</c:v>
                </c:pt>
                <c:pt idx="1201">
                  <c:v>610931720</c:v>
                </c:pt>
                <c:pt idx="1202">
                  <c:v>617664936</c:v>
                </c:pt>
                <c:pt idx="1203">
                  <c:v>620363016</c:v>
                </c:pt>
                <c:pt idx="1204">
                  <c:v>621344440</c:v>
                </c:pt>
                <c:pt idx="1205">
                  <c:v>612934624</c:v>
                </c:pt>
                <c:pt idx="1206">
                  <c:v>615269336</c:v>
                </c:pt>
                <c:pt idx="1207">
                  <c:v>612734512</c:v>
                </c:pt>
                <c:pt idx="1208">
                  <c:v>613075600</c:v>
                </c:pt>
                <c:pt idx="1209">
                  <c:v>619633560</c:v>
                </c:pt>
                <c:pt idx="1210">
                  <c:v>603192152</c:v>
                </c:pt>
                <c:pt idx="1211">
                  <c:v>600975368</c:v>
                </c:pt>
                <c:pt idx="1212">
                  <c:v>613659936</c:v>
                </c:pt>
                <c:pt idx="1213">
                  <c:v>619900408</c:v>
                </c:pt>
                <c:pt idx="1214">
                  <c:v>620091608</c:v>
                </c:pt>
                <c:pt idx="1215">
                  <c:v>613483720</c:v>
                </c:pt>
                <c:pt idx="1216">
                  <c:v>619901192</c:v>
                </c:pt>
                <c:pt idx="1217">
                  <c:v>611564560</c:v>
                </c:pt>
                <c:pt idx="1218">
                  <c:v>535064576</c:v>
                </c:pt>
                <c:pt idx="1219">
                  <c:v>628707472</c:v>
                </c:pt>
                <c:pt idx="1220">
                  <c:v>613070064</c:v>
                </c:pt>
                <c:pt idx="1221">
                  <c:v>628005312</c:v>
                </c:pt>
                <c:pt idx="1222">
                  <c:v>617168656</c:v>
                </c:pt>
                <c:pt idx="1223">
                  <c:v>613321024</c:v>
                </c:pt>
                <c:pt idx="1224">
                  <c:v>630378000</c:v>
                </c:pt>
                <c:pt idx="1225">
                  <c:v>624333288</c:v>
                </c:pt>
                <c:pt idx="1226">
                  <c:v>625550936</c:v>
                </c:pt>
                <c:pt idx="1227">
                  <c:v>613101440</c:v>
                </c:pt>
                <c:pt idx="1228">
                  <c:v>618843248</c:v>
                </c:pt>
                <c:pt idx="1229">
                  <c:v>610641040</c:v>
                </c:pt>
                <c:pt idx="1230">
                  <c:v>620358616</c:v>
                </c:pt>
                <c:pt idx="1231">
                  <c:v>622619096</c:v>
                </c:pt>
                <c:pt idx="1232">
                  <c:v>624776792</c:v>
                </c:pt>
                <c:pt idx="1233">
                  <c:v>620462360</c:v>
                </c:pt>
                <c:pt idx="1234">
                  <c:v>613454040</c:v>
                </c:pt>
                <c:pt idx="1235">
                  <c:v>613205360</c:v>
                </c:pt>
                <c:pt idx="1236">
                  <c:v>622628040</c:v>
                </c:pt>
                <c:pt idx="1237">
                  <c:v>620722176</c:v>
                </c:pt>
                <c:pt idx="1238">
                  <c:v>609539968</c:v>
                </c:pt>
                <c:pt idx="1239">
                  <c:v>604196280</c:v>
                </c:pt>
                <c:pt idx="1240">
                  <c:v>623938032</c:v>
                </c:pt>
                <c:pt idx="1241">
                  <c:v>612759880</c:v>
                </c:pt>
                <c:pt idx="1242">
                  <c:v>621353376</c:v>
                </c:pt>
                <c:pt idx="1243">
                  <c:v>607449288</c:v>
                </c:pt>
                <c:pt idx="1244">
                  <c:v>616036072</c:v>
                </c:pt>
                <c:pt idx="1245">
                  <c:v>614026384</c:v>
                </c:pt>
                <c:pt idx="1246">
                  <c:v>614997400</c:v>
                </c:pt>
                <c:pt idx="1247">
                  <c:v>618640784</c:v>
                </c:pt>
                <c:pt idx="1248">
                  <c:v>621803192</c:v>
                </c:pt>
                <c:pt idx="1249">
                  <c:v>612922640</c:v>
                </c:pt>
                <c:pt idx="1250">
                  <c:v>613322392</c:v>
                </c:pt>
                <c:pt idx="1251">
                  <c:v>595378168</c:v>
                </c:pt>
                <c:pt idx="1252">
                  <c:v>619154744</c:v>
                </c:pt>
                <c:pt idx="1253">
                  <c:v>612797456</c:v>
                </c:pt>
                <c:pt idx="1254">
                  <c:v>585871336</c:v>
                </c:pt>
                <c:pt idx="1255">
                  <c:v>611138328</c:v>
                </c:pt>
                <c:pt idx="1256">
                  <c:v>612964704</c:v>
                </c:pt>
                <c:pt idx="1257">
                  <c:v>622583184</c:v>
                </c:pt>
                <c:pt idx="1258">
                  <c:v>626344944</c:v>
                </c:pt>
                <c:pt idx="1259">
                  <c:v>618127328</c:v>
                </c:pt>
                <c:pt idx="1260">
                  <c:v>612953824</c:v>
                </c:pt>
                <c:pt idx="1261">
                  <c:v>627417064</c:v>
                </c:pt>
                <c:pt idx="1262">
                  <c:v>630390248</c:v>
                </c:pt>
                <c:pt idx="1263">
                  <c:v>624829008</c:v>
                </c:pt>
                <c:pt idx="1264">
                  <c:v>618617720</c:v>
                </c:pt>
                <c:pt idx="1265">
                  <c:v>593408488</c:v>
                </c:pt>
                <c:pt idx="1266">
                  <c:v>617231064</c:v>
                </c:pt>
                <c:pt idx="1267">
                  <c:v>629947768</c:v>
                </c:pt>
                <c:pt idx="1268">
                  <c:v>623709224</c:v>
                </c:pt>
                <c:pt idx="1269">
                  <c:v>612527056</c:v>
                </c:pt>
                <c:pt idx="1270">
                  <c:v>609785832</c:v>
                </c:pt>
                <c:pt idx="1271">
                  <c:v>622432928</c:v>
                </c:pt>
                <c:pt idx="1272">
                  <c:v>618150624</c:v>
                </c:pt>
                <c:pt idx="1273">
                  <c:v>621447296</c:v>
                </c:pt>
                <c:pt idx="1274">
                  <c:v>612859400</c:v>
                </c:pt>
                <c:pt idx="1275">
                  <c:v>621967992</c:v>
                </c:pt>
                <c:pt idx="1276">
                  <c:v>623411968</c:v>
                </c:pt>
                <c:pt idx="1277">
                  <c:v>610651856</c:v>
                </c:pt>
                <c:pt idx="1278">
                  <c:v>620758960</c:v>
                </c:pt>
                <c:pt idx="1279">
                  <c:v>619432800</c:v>
                </c:pt>
                <c:pt idx="1280">
                  <c:v>613017120</c:v>
                </c:pt>
                <c:pt idx="1281">
                  <c:v>611005080</c:v>
                </c:pt>
                <c:pt idx="1282">
                  <c:v>622613096</c:v>
                </c:pt>
                <c:pt idx="1283">
                  <c:v>621044552</c:v>
                </c:pt>
                <c:pt idx="1284">
                  <c:v>626767328</c:v>
                </c:pt>
                <c:pt idx="1285">
                  <c:v>619548720</c:v>
                </c:pt>
                <c:pt idx="1286">
                  <c:v>607829176</c:v>
                </c:pt>
                <c:pt idx="1287">
                  <c:v>620583528</c:v>
                </c:pt>
                <c:pt idx="1288">
                  <c:v>618347464</c:v>
                </c:pt>
                <c:pt idx="1289">
                  <c:v>619434080</c:v>
                </c:pt>
                <c:pt idx="1290">
                  <c:v>603672768</c:v>
                </c:pt>
                <c:pt idx="1291">
                  <c:v>613753856</c:v>
                </c:pt>
                <c:pt idx="1292">
                  <c:v>613583936</c:v>
                </c:pt>
                <c:pt idx="1293">
                  <c:v>618909224</c:v>
                </c:pt>
                <c:pt idx="1294">
                  <c:v>589128600</c:v>
                </c:pt>
                <c:pt idx="1295">
                  <c:v>603851616</c:v>
                </c:pt>
                <c:pt idx="1296">
                  <c:v>611503400</c:v>
                </c:pt>
                <c:pt idx="1297">
                  <c:v>614734240</c:v>
                </c:pt>
                <c:pt idx="1298">
                  <c:v>613376128</c:v>
                </c:pt>
                <c:pt idx="1299">
                  <c:v>610567760</c:v>
                </c:pt>
                <c:pt idx="1300">
                  <c:v>621787992</c:v>
                </c:pt>
                <c:pt idx="1301">
                  <c:v>620494328</c:v>
                </c:pt>
                <c:pt idx="1302">
                  <c:v>603401288</c:v>
                </c:pt>
                <c:pt idx="1303">
                  <c:v>587349048</c:v>
                </c:pt>
                <c:pt idx="1304">
                  <c:v>619412536</c:v>
                </c:pt>
                <c:pt idx="1305">
                  <c:v>595601216</c:v>
                </c:pt>
                <c:pt idx="1306">
                  <c:v>613288520</c:v>
                </c:pt>
                <c:pt idx="1307">
                  <c:v>609317632</c:v>
                </c:pt>
                <c:pt idx="1308">
                  <c:v>612576128</c:v>
                </c:pt>
                <c:pt idx="1309">
                  <c:v>613913944</c:v>
                </c:pt>
                <c:pt idx="1310">
                  <c:v>612814712</c:v>
                </c:pt>
                <c:pt idx="1311">
                  <c:v>619479544</c:v>
                </c:pt>
                <c:pt idx="1312">
                  <c:v>613231432</c:v>
                </c:pt>
                <c:pt idx="1313">
                  <c:v>613197328</c:v>
                </c:pt>
                <c:pt idx="1314">
                  <c:v>616402104</c:v>
                </c:pt>
                <c:pt idx="1315">
                  <c:v>628261296</c:v>
                </c:pt>
                <c:pt idx="1316">
                  <c:v>612992584</c:v>
                </c:pt>
                <c:pt idx="1317">
                  <c:v>614424952</c:v>
                </c:pt>
                <c:pt idx="1318">
                  <c:v>619549528</c:v>
                </c:pt>
                <c:pt idx="1319">
                  <c:v>614515608</c:v>
                </c:pt>
                <c:pt idx="1320">
                  <c:v>616685720</c:v>
                </c:pt>
                <c:pt idx="1321">
                  <c:v>613302864</c:v>
                </c:pt>
                <c:pt idx="1322">
                  <c:v>558300848</c:v>
                </c:pt>
                <c:pt idx="1323">
                  <c:v>618875352</c:v>
                </c:pt>
                <c:pt idx="1324">
                  <c:v>627870616</c:v>
                </c:pt>
                <c:pt idx="1325">
                  <c:v>612618640</c:v>
                </c:pt>
                <c:pt idx="1326">
                  <c:v>622539816</c:v>
                </c:pt>
                <c:pt idx="1327">
                  <c:v>624823136</c:v>
                </c:pt>
                <c:pt idx="1328">
                  <c:v>610400848</c:v>
                </c:pt>
                <c:pt idx="1329">
                  <c:v>621669448</c:v>
                </c:pt>
                <c:pt idx="1330">
                  <c:v>614222576</c:v>
                </c:pt>
                <c:pt idx="1331">
                  <c:v>609232456</c:v>
                </c:pt>
                <c:pt idx="1332">
                  <c:v>612545528</c:v>
                </c:pt>
                <c:pt idx="1333">
                  <c:v>613259592</c:v>
                </c:pt>
                <c:pt idx="1334">
                  <c:v>616043824</c:v>
                </c:pt>
                <c:pt idx="1335">
                  <c:v>611746064</c:v>
                </c:pt>
                <c:pt idx="1336">
                  <c:v>626206240</c:v>
                </c:pt>
                <c:pt idx="1337">
                  <c:v>604392144</c:v>
                </c:pt>
                <c:pt idx="1338">
                  <c:v>614902600</c:v>
                </c:pt>
                <c:pt idx="1339">
                  <c:v>614171176</c:v>
                </c:pt>
                <c:pt idx="1340">
                  <c:v>626559640</c:v>
                </c:pt>
                <c:pt idx="1341">
                  <c:v>616141520</c:v>
                </c:pt>
                <c:pt idx="1342">
                  <c:v>622119688</c:v>
                </c:pt>
                <c:pt idx="1343">
                  <c:v>612805088</c:v>
                </c:pt>
                <c:pt idx="1344">
                  <c:v>613052976</c:v>
                </c:pt>
                <c:pt idx="1345">
                  <c:v>607734168</c:v>
                </c:pt>
                <c:pt idx="1346">
                  <c:v>612946976</c:v>
                </c:pt>
                <c:pt idx="1347">
                  <c:v>624259920</c:v>
                </c:pt>
                <c:pt idx="1348">
                  <c:v>626532224</c:v>
                </c:pt>
                <c:pt idx="1349">
                  <c:v>615669608</c:v>
                </c:pt>
                <c:pt idx="1350">
                  <c:v>626886456</c:v>
                </c:pt>
                <c:pt idx="1351">
                  <c:v>614597448</c:v>
                </c:pt>
                <c:pt idx="1352">
                  <c:v>589761376</c:v>
                </c:pt>
                <c:pt idx="1353">
                  <c:v>608387840</c:v>
                </c:pt>
                <c:pt idx="1354">
                  <c:v>618128128</c:v>
                </c:pt>
                <c:pt idx="1355">
                  <c:v>617249984</c:v>
                </c:pt>
                <c:pt idx="1356">
                  <c:v>612437896</c:v>
                </c:pt>
                <c:pt idx="1357">
                  <c:v>613787416</c:v>
                </c:pt>
                <c:pt idx="1358">
                  <c:v>612661208</c:v>
                </c:pt>
                <c:pt idx="1359">
                  <c:v>610327896</c:v>
                </c:pt>
                <c:pt idx="1360">
                  <c:v>594594152</c:v>
                </c:pt>
                <c:pt idx="1361">
                  <c:v>617509672</c:v>
                </c:pt>
                <c:pt idx="1362">
                  <c:v>625512208</c:v>
                </c:pt>
                <c:pt idx="1363">
                  <c:v>613334984</c:v>
                </c:pt>
                <c:pt idx="1364">
                  <c:v>612143680</c:v>
                </c:pt>
                <c:pt idx="1365">
                  <c:v>615418256</c:v>
                </c:pt>
                <c:pt idx="1366">
                  <c:v>624532192</c:v>
                </c:pt>
                <c:pt idx="1367">
                  <c:v>613149040</c:v>
                </c:pt>
                <c:pt idx="1368">
                  <c:v>611284680</c:v>
                </c:pt>
                <c:pt idx="1369">
                  <c:v>613908896</c:v>
                </c:pt>
                <c:pt idx="1370">
                  <c:v>620217616</c:v>
                </c:pt>
                <c:pt idx="1371">
                  <c:v>612698496</c:v>
                </c:pt>
                <c:pt idx="1372">
                  <c:v>617625712</c:v>
                </c:pt>
                <c:pt idx="1373">
                  <c:v>625813144</c:v>
                </c:pt>
                <c:pt idx="1374">
                  <c:v>613536920</c:v>
                </c:pt>
                <c:pt idx="1375">
                  <c:v>613914608</c:v>
                </c:pt>
                <c:pt idx="1376">
                  <c:v>623921888</c:v>
                </c:pt>
                <c:pt idx="1377">
                  <c:v>596946592</c:v>
                </c:pt>
                <c:pt idx="1378">
                  <c:v>624516880</c:v>
                </c:pt>
                <c:pt idx="1379">
                  <c:v>612963808</c:v>
                </c:pt>
                <c:pt idx="1380">
                  <c:v>614444240</c:v>
                </c:pt>
                <c:pt idx="1381">
                  <c:v>613128352</c:v>
                </c:pt>
                <c:pt idx="1382">
                  <c:v>624484648</c:v>
                </c:pt>
                <c:pt idx="1383">
                  <c:v>613519400</c:v>
                </c:pt>
                <c:pt idx="1384">
                  <c:v>627825408</c:v>
                </c:pt>
                <c:pt idx="1385">
                  <c:v>617540480</c:v>
                </c:pt>
                <c:pt idx="1386">
                  <c:v>626469800</c:v>
                </c:pt>
                <c:pt idx="1387">
                  <c:v>617704736</c:v>
                </c:pt>
                <c:pt idx="1388">
                  <c:v>623668424</c:v>
                </c:pt>
                <c:pt idx="1389">
                  <c:v>617865000</c:v>
                </c:pt>
                <c:pt idx="1390">
                  <c:v>588968856</c:v>
                </c:pt>
                <c:pt idx="1391">
                  <c:v>622786136</c:v>
                </c:pt>
                <c:pt idx="1392">
                  <c:v>620289744</c:v>
                </c:pt>
                <c:pt idx="1393">
                  <c:v>626578184</c:v>
                </c:pt>
                <c:pt idx="1394">
                  <c:v>621220112</c:v>
                </c:pt>
                <c:pt idx="1395">
                  <c:v>624756056</c:v>
                </c:pt>
                <c:pt idx="1396">
                  <c:v>621244360</c:v>
                </c:pt>
                <c:pt idx="1397">
                  <c:v>612846936</c:v>
                </c:pt>
                <c:pt idx="1398">
                  <c:v>605075808</c:v>
                </c:pt>
                <c:pt idx="1399">
                  <c:v>612880664</c:v>
                </c:pt>
                <c:pt idx="1400">
                  <c:v>611623800</c:v>
                </c:pt>
                <c:pt idx="1401">
                  <c:v>615834944</c:v>
                </c:pt>
                <c:pt idx="1402">
                  <c:v>616234224</c:v>
                </c:pt>
                <c:pt idx="1403">
                  <c:v>612334112</c:v>
                </c:pt>
                <c:pt idx="1404">
                  <c:v>622786304</c:v>
                </c:pt>
                <c:pt idx="1405">
                  <c:v>613230096</c:v>
                </c:pt>
                <c:pt idx="1406">
                  <c:v>626778928</c:v>
                </c:pt>
                <c:pt idx="1407">
                  <c:v>617868208</c:v>
                </c:pt>
                <c:pt idx="1408">
                  <c:v>613306136</c:v>
                </c:pt>
                <c:pt idx="1409">
                  <c:v>618408880</c:v>
                </c:pt>
                <c:pt idx="1410">
                  <c:v>626498408</c:v>
                </c:pt>
                <c:pt idx="1411">
                  <c:v>613476464</c:v>
                </c:pt>
                <c:pt idx="1412">
                  <c:v>612991728</c:v>
                </c:pt>
                <c:pt idx="1413">
                  <c:v>622633160</c:v>
                </c:pt>
                <c:pt idx="1414">
                  <c:v>623685288</c:v>
                </c:pt>
                <c:pt idx="1415">
                  <c:v>630852816</c:v>
                </c:pt>
                <c:pt idx="1416">
                  <c:v>618845416</c:v>
                </c:pt>
                <c:pt idx="1417">
                  <c:v>624311360</c:v>
                </c:pt>
                <c:pt idx="1418">
                  <c:v>618202976</c:v>
                </c:pt>
                <c:pt idx="1419">
                  <c:v>614438752</c:v>
                </c:pt>
                <c:pt idx="1420">
                  <c:v>611063120</c:v>
                </c:pt>
                <c:pt idx="1421">
                  <c:v>613640280</c:v>
                </c:pt>
                <c:pt idx="1422">
                  <c:v>625201144</c:v>
                </c:pt>
                <c:pt idx="1423">
                  <c:v>619347512</c:v>
                </c:pt>
                <c:pt idx="1424">
                  <c:v>617130272</c:v>
                </c:pt>
                <c:pt idx="1425">
                  <c:v>625054080</c:v>
                </c:pt>
                <c:pt idx="1426">
                  <c:v>623083224</c:v>
                </c:pt>
                <c:pt idx="1427">
                  <c:v>613611240</c:v>
                </c:pt>
                <c:pt idx="1428">
                  <c:v>617130168</c:v>
                </c:pt>
                <c:pt idx="1429">
                  <c:v>625665136</c:v>
                </c:pt>
                <c:pt idx="1430">
                  <c:v>613188392</c:v>
                </c:pt>
                <c:pt idx="1431">
                  <c:v>611912248</c:v>
                </c:pt>
                <c:pt idx="1432">
                  <c:v>619898640</c:v>
                </c:pt>
                <c:pt idx="1433">
                  <c:v>627471864</c:v>
                </c:pt>
                <c:pt idx="1434">
                  <c:v>617928144</c:v>
                </c:pt>
                <c:pt idx="1435">
                  <c:v>608598560</c:v>
                </c:pt>
                <c:pt idx="1436">
                  <c:v>614877224</c:v>
                </c:pt>
                <c:pt idx="1437">
                  <c:v>613507064</c:v>
                </c:pt>
                <c:pt idx="1438">
                  <c:v>627669528</c:v>
                </c:pt>
                <c:pt idx="1439">
                  <c:v>617524744</c:v>
                </c:pt>
                <c:pt idx="1440">
                  <c:v>620132432</c:v>
                </c:pt>
                <c:pt idx="1441">
                  <c:v>613153768</c:v>
                </c:pt>
                <c:pt idx="1442">
                  <c:v>612495616</c:v>
                </c:pt>
                <c:pt idx="1443">
                  <c:v>621800896</c:v>
                </c:pt>
                <c:pt idx="1444">
                  <c:v>613546024</c:v>
                </c:pt>
                <c:pt idx="1445">
                  <c:v>613525520</c:v>
                </c:pt>
                <c:pt idx="1446">
                  <c:v>621791952</c:v>
                </c:pt>
                <c:pt idx="1447">
                  <c:v>619566224</c:v>
                </c:pt>
                <c:pt idx="1448">
                  <c:v>621161384</c:v>
                </c:pt>
                <c:pt idx="1449">
                  <c:v>626748808</c:v>
                </c:pt>
                <c:pt idx="1450">
                  <c:v>621760424</c:v>
                </c:pt>
                <c:pt idx="1451">
                  <c:v>612803000</c:v>
                </c:pt>
                <c:pt idx="1452">
                  <c:v>583772192</c:v>
                </c:pt>
                <c:pt idx="1453">
                  <c:v>625587912</c:v>
                </c:pt>
                <c:pt idx="1454">
                  <c:v>627265776</c:v>
                </c:pt>
                <c:pt idx="1455">
                  <c:v>619926456</c:v>
                </c:pt>
                <c:pt idx="1456">
                  <c:v>620170736</c:v>
                </c:pt>
                <c:pt idx="1457">
                  <c:v>623794264</c:v>
                </c:pt>
                <c:pt idx="1458">
                  <c:v>604677720</c:v>
                </c:pt>
                <c:pt idx="1459">
                  <c:v>618197448</c:v>
                </c:pt>
                <c:pt idx="1460">
                  <c:v>627148224</c:v>
                </c:pt>
                <c:pt idx="1461">
                  <c:v>621006032</c:v>
                </c:pt>
                <c:pt idx="1462">
                  <c:v>626029520</c:v>
                </c:pt>
                <c:pt idx="1463">
                  <c:v>609402168</c:v>
                </c:pt>
                <c:pt idx="1464">
                  <c:v>618365928</c:v>
                </c:pt>
                <c:pt idx="1465">
                  <c:v>620752360</c:v>
                </c:pt>
                <c:pt idx="1466">
                  <c:v>615879680</c:v>
                </c:pt>
                <c:pt idx="1467">
                  <c:v>610468952</c:v>
                </c:pt>
                <c:pt idx="1468">
                  <c:v>621048240</c:v>
                </c:pt>
                <c:pt idx="1469">
                  <c:v>628595152</c:v>
                </c:pt>
                <c:pt idx="1470">
                  <c:v>611466744</c:v>
                </c:pt>
                <c:pt idx="1471">
                  <c:v>625230248</c:v>
                </c:pt>
                <c:pt idx="1472">
                  <c:v>624426296</c:v>
                </c:pt>
                <c:pt idx="1473">
                  <c:v>618475064</c:v>
                </c:pt>
                <c:pt idx="1474">
                  <c:v>611707656</c:v>
                </c:pt>
                <c:pt idx="1475">
                  <c:v>612921936</c:v>
                </c:pt>
                <c:pt idx="1476">
                  <c:v>614967848</c:v>
                </c:pt>
                <c:pt idx="1477">
                  <c:v>620041416</c:v>
                </c:pt>
                <c:pt idx="1478">
                  <c:v>617352752</c:v>
                </c:pt>
                <c:pt idx="1479">
                  <c:v>627791096</c:v>
                </c:pt>
                <c:pt idx="1480">
                  <c:v>622060936</c:v>
                </c:pt>
                <c:pt idx="1481">
                  <c:v>612985368</c:v>
                </c:pt>
                <c:pt idx="1482">
                  <c:v>566248464</c:v>
                </c:pt>
                <c:pt idx="1483">
                  <c:v>612257744</c:v>
                </c:pt>
                <c:pt idx="1484">
                  <c:v>613216432</c:v>
                </c:pt>
                <c:pt idx="1485">
                  <c:v>623735912</c:v>
                </c:pt>
                <c:pt idx="1486">
                  <c:v>617372592</c:v>
                </c:pt>
                <c:pt idx="1487">
                  <c:v>623669648</c:v>
                </c:pt>
                <c:pt idx="1488">
                  <c:v>620040136</c:v>
                </c:pt>
                <c:pt idx="1489">
                  <c:v>618603624</c:v>
                </c:pt>
                <c:pt idx="1490">
                  <c:v>624726592</c:v>
                </c:pt>
                <c:pt idx="1491">
                  <c:v>579869256</c:v>
                </c:pt>
                <c:pt idx="1492">
                  <c:v>602336688</c:v>
                </c:pt>
                <c:pt idx="1493">
                  <c:v>605469112</c:v>
                </c:pt>
                <c:pt idx="1494">
                  <c:v>614556256</c:v>
                </c:pt>
                <c:pt idx="1495">
                  <c:v>608519264</c:v>
                </c:pt>
                <c:pt idx="1496">
                  <c:v>611760336</c:v>
                </c:pt>
                <c:pt idx="1497">
                  <c:v>625423968</c:v>
                </c:pt>
                <c:pt idx="1498">
                  <c:v>627004000</c:v>
                </c:pt>
                <c:pt idx="1499">
                  <c:v>619031472</c:v>
                </c:pt>
                <c:pt idx="1500">
                  <c:v>627388488</c:v>
                </c:pt>
                <c:pt idx="1501">
                  <c:v>621324848</c:v>
                </c:pt>
                <c:pt idx="1502">
                  <c:v>621359824</c:v>
                </c:pt>
                <c:pt idx="1503">
                  <c:v>621400016</c:v>
                </c:pt>
                <c:pt idx="1504">
                  <c:v>613381408</c:v>
                </c:pt>
                <c:pt idx="1505">
                  <c:v>610237848</c:v>
                </c:pt>
                <c:pt idx="1506">
                  <c:v>610218920</c:v>
                </c:pt>
                <c:pt idx="1507">
                  <c:v>613010192</c:v>
                </c:pt>
                <c:pt idx="1508">
                  <c:v>621555552</c:v>
                </c:pt>
                <c:pt idx="1509">
                  <c:v>612752816</c:v>
                </c:pt>
                <c:pt idx="1510">
                  <c:v>614854568</c:v>
                </c:pt>
                <c:pt idx="1511">
                  <c:v>611142768</c:v>
                </c:pt>
                <c:pt idx="1512">
                  <c:v>611164464</c:v>
                </c:pt>
                <c:pt idx="1513">
                  <c:v>612975352</c:v>
                </c:pt>
                <c:pt idx="1514">
                  <c:v>613840272</c:v>
                </c:pt>
                <c:pt idx="1515">
                  <c:v>613678464</c:v>
                </c:pt>
                <c:pt idx="1516">
                  <c:v>626016792</c:v>
                </c:pt>
                <c:pt idx="1517">
                  <c:v>613322384</c:v>
                </c:pt>
                <c:pt idx="1518">
                  <c:v>615408968</c:v>
                </c:pt>
                <c:pt idx="1519">
                  <c:v>613457616</c:v>
                </c:pt>
                <c:pt idx="1520">
                  <c:v>615714480</c:v>
                </c:pt>
                <c:pt idx="1521">
                  <c:v>612736896</c:v>
                </c:pt>
                <c:pt idx="1522">
                  <c:v>622769328</c:v>
                </c:pt>
                <c:pt idx="1523">
                  <c:v>622080488</c:v>
                </c:pt>
                <c:pt idx="1524">
                  <c:v>613178328</c:v>
                </c:pt>
                <c:pt idx="1525">
                  <c:v>616176920</c:v>
                </c:pt>
                <c:pt idx="1526">
                  <c:v>624044864</c:v>
                </c:pt>
                <c:pt idx="1527">
                  <c:v>614043664</c:v>
                </c:pt>
                <c:pt idx="1528">
                  <c:v>616036768</c:v>
                </c:pt>
                <c:pt idx="1529">
                  <c:v>614068472</c:v>
                </c:pt>
                <c:pt idx="1530">
                  <c:v>612192528</c:v>
                </c:pt>
                <c:pt idx="1531">
                  <c:v>613650952</c:v>
                </c:pt>
                <c:pt idx="1532">
                  <c:v>618972712</c:v>
                </c:pt>
                <c:pt idx="1533">
                  <c:v>619786408</c:v>
                </c:pt>
                <c:pt idx="1534">
                  <c:v>627194912</c:v>
                </c:pt>
                <c:pt idx="1535">
                  <c:v>627912944</c:v>
                </c:pt>
                <c:pt idx="1536">
                  <c:v>613409216</c:v>
                </c:pt>
                <c:pt idx="1537">
                  <c:v>619402064</c:v>
                </c:pt>
                <c:pt idx="1538">
                  <c:v>624966248</c:v>
                </c:pt>
                <c:pt idx="1539">
                  <c:v>621336712</c:v>
                </c:pt>
                <c:pt idx="1540">
                  <c:v>626635624</c:v>
                </c:pt>
                <c:pt idx="1541">
                  <c:v>624412704</c:v>
                </c:pt>
                <c:pt idx="1542">
                  <c:v>627987936</c:v>
                </c:pt>
                <c:pt idx="1543">
                  <c:v>624768216</c:v>
                </c:pt>
                <c:pt idx="1544">
                  <c:v>611635448</c:v>
                </c:pt>
                <c:pt idx="1545">
                  <c:v>613597072</c:v>
                </c:pt>
                <c:pt idx="1546">
                  <c:v>613927776</c:v>
                </c:pt>
                <c:pt idx="1547">
                  <c:v>613632256</c:v>
                </c:pt>
                <c:pt idx="1548">
                  <c:v>614116488</c:v>
                </c:pt>
                <c:pt idx="1549">
                  <c:v>618228072</c:v>
                </c:pt>
                <c:pt idx="1550">
                  <c:v>613066256</c:v>
                </c:pt>
                <c:pt idx="1551">
                  <c:v>626178688</c:v>
                </c:pt>
                <c:pt idx="1552">
                  <c:v>626947848</c:v>
                </c:pt>
                <c:pt idx="1553">
                  <c:v>622247592</c:v>
                </c:pt>
                <c:pt idx="1554">
                  <c:v>619271776</c:v>
                </c:pt>
                <c:pt idx="1555">
                  <c:v>615258688</c:v>
                </c:pt>
                <c:pt idx="1556">
                  <c:v>619555904</c:v>
                </c:pt>
                <c:pt idx="1557">
                  <c:v>622628480</c:v>
                </c:pt>
                <c:pt idx="1558">
                  <c:v>626184144</c:v>
                </c:pt>
                <c:pt idx="1559">
                  <c:v>617332824</c:v>
                </c:pt>
                <c:pt idx="1560">
                  <c:v>616956608</c:v>
                </c:pt>
                <c:pt idx="1561">
                  <c:v>621384928</c:v>
                </c:pt>
                <c:pt idx="1562">
                  <c:v>621108416</c:v>
                </c:pt>
                <c:pt idx="1563">
                  <c:v>614925776</c:v>
                </c:pt>
                <c:pt idx="1564">
                  <c:v>625811256</c:v>
                </c:pt>
                <c:pt idx="1565">
                  <c:v>622507184</c:v>
                </c:pt>
                <c:pt idx="1566">
                  <c:v>616020304</c:v>
                </c:pt>
                <c:pt idx="1567">
                  <c:v>614446304</c:v>
                </c:pt>
                <c:pt idx="1568">
                  <c:v>617540280</c:v>
                </c:pt>
                <c:pt idx="1569">
                  <c:v>621171160</c:v>
                </c:pt>
                <c:pt idx="1570">
                  <c:v>629052160</c:v>
                </c:pt>
                <c:pt idx="1571">
                  <c:v>614371400</c:v>
                </c:pt>
                <c:pt idx="1572">
                  <c:v>623204464</c:v>
                </c:pt>
                <c:pt idx="1573">
                  <c:v>612725592</c:v>
                </c:pt>
                <c:pt idx="1574">
                  <c:v>612702776</c:v>
                </c:pt>
                <c:pt idx="1575">
                  <c:v>627643368</c:v>
                </c:pt>
                <c:pt idx="1576">
                  <c:v>613481376</c:v>
                </c:pt>
                <c:pt idx="1577">
                  <c:v>614253776</c:v>
                </c:pt>
                <c:pt idx="1578">
                  <c:v>613029688</c:v>
                </c:pt>
                <c:pt idx="1579">
                  <c:v>628958040</c:v>
                </c:pt>
                <c:pt idx="1580">
                  <c:v>622894600</c:v>
                </c:pt>
                <c:pt idx="1581">
                  <c:v>617758320</c:v>
                </c:pt>
                <c:pt idx="1582">
                  <c:v>618575992</c:v>
                </c:pt>
                <c:pt idx="1583">
                  <c:v>612183600</c:v>
                </c:pt>
                <c:pt idx="1584">
                  <c:v>613080480</c:v>
                </c:pt>
                <c:pt idx="1585">
                  <c:v>613610280</c:v>
                </c:pt>
                <c:pt idx="1586">
                  <c:v>614218576</c:v>
                </c:pt>
                <c:pt idx="1587">
                  <c:v>620752600</c:v>
                </c:pt>
                <c:pt idx="1588">
                  <c:v>625123176</c:v>
                </c:pt>
                <c:pt idx="1589">
                  <c:v>622761512</c:v>
                </c:pt>
                <c:pt idx="1590">
                  <c:v>626005288</c:v>
                </c:pt>
                <c:pt idx="1591">
                  <c:v>621682672</c:v>
                </c:pt>
                <c:pt idx="1592">
                  <c:v>613141448</c:v>
                </c:pt>
                <c:pt idx="1593">
                  <c:v>612952360</c:v>
                </c:pt>
                <c:pt idx="1594">
                  <c:v>612970360</c:v>
                </c:pt>
                <c:pt idx="1595">
                  <c:v>623432992</c:v>
                </c:pt>
                <c:pt idx="1596">
                  <c:v>613961336</c:v>
                </c:pt>
                <c:pt idx="1597">
                  <c:v>618973200</c:v>
                </c:pt>
                <c:pt idx="1598">
                  <c:v>622556544</c:v>
                </c:pt>
                <c:pt idx="1599">
                  <c:v>616737520</c:v>
                </c:pt>
                <c:pt idx="1600">
                  <c:v>612695400</c:v>
                </c:pt>
                <c:pt idx="1601">
                  <c:v>617098672</c:v>
                </c:pt>
                <c:pt idx="1602">
                  <c:v>625526008</c:v>
                </c:pt>
                <c:pt idx="1603">
                  <c:v>612857520</c:v>
                </c:pt>
                <c:pt idx="1604">
                  <c:v>628203728</c:v>
                </c:pt>
                <c:pt idx="1605">
                  <c:v>613050680</c:v>
                </c:pt>
                <c:pt idx="1606">
                  <c:v>613350680</c:v>
                </c:pt>
                <c:pt idx="1607">
                  <c:v>614004808</c:v>
                </c:pt>
                <c:pt idx="1608">
                  <c:v>620045112</c:v>
                </c:pt>
                <c:pt idx="1609">
                  <c:v>613362192</c:v>
                </c:pt>
                <c:pt idx="1610">
                  <c:v>613223168</c:v>
                </c:pt>
                <c:pt idx="1611">
                  <c:v>623105560</c:v>
                </c:pt>
                <c:pt idx="1612">
                  <c:v>616733264</c:v>
                </c:pt>
                <c:pt idx="1613">
                  <c:v>613214560</c:v>
                </c:pt>
                <c:pt idx="1614">
                  <c:v>619960848</c:v>
                </c:pt>
                <c:pt idx="1615">
                  <c:v>617600272</c:v>
                </c:pt>
                <c:pt idx="1616">
                  <c:v>612588592</c:v>
                </c:pt>
                <c:pt idx="1617">
                  <c:v>613100648</c:v>
                </c:pt>
                <c:pt idx="1618">
                  <c:v>616154968</c:v>
                </c:pt>
                <c:pt idx="1619">
                  <c:v>620160152</c:v>
                </c:pt>
                <c:pt idx="1620">
                  <c:v>622091152</c:v>
                </c:pt>
                <c:pt idx="1621">
                  <c:v>608784424</c:v>
                </c:pt>
                <c:pt idx="1622">
                  <c:v>624976664</c:v>
                </c:pt>
                <c:pt idx="1623">
                  <c:v>609783072</c:v>
                </c:pt>
                <c:pt idx="1624">
                  <c:v>603941848</c:v>
                </c:pt>
                <c:pt idx="1625">
                  <c:v>626122192</c:v>
                </c:pt>
                <c:pt idx="1626">
                  <c:v>604291928</c:v>
                </c:pt>
                <c:pt idx="1627">
                  <c:v>613555256</c:v>
                </c:pt>
                <c:pt idx="1628">
                  <c:v>618496280</c:v>
                </c:pt>
                <c:pt idx="1629">
                  <c:v>616331272</c:v>
                </c:pt>
                <c:pt idx="1630">
                  <c:v>623016816</c:v>
                </c:pt>
                <c:pt idx="1631">
                  <c:v>616486368</c:v>
                </c:pt>
                <c:pt idx="1632">
                  <c:v>615250088</c:v>
                </c:pt>
                <c:pt idx="1633">
                  <c:v>622250448</c:v>
                </c:pt>
                <c:pt idx="1634">
                  <c:v>587838232</c:v>
                </c:pt>
                <c:pt idx="1635">
                  <c:v>586833136</c:v>
                </c:pt>
                <c:pt idx="1636">
                  <c:v>613413416</c:v>
                </c:pt>
                <c:pt idx="1637">
                  <c:v>586046024</c:v>
                </c:pt>
                <c:pt idx="1638">
                  <c:v>592358016</c:v>
                </c:pt>
                <c:pt idx="1639">
                  <c:v>615190216</c:v>
                </c:pt>
                <c:pt idx="1640">
                  <c:v>623386272</c:v>
                </c:pt>
                <c:pt idx="1641">
                  <c:v>620721016</c:v>
                </c:pt>
                <c:pt idx="1642">
                  <c:v>622075720</c:v>
                </c:pt>
                <c:pt idx="1643">
                  <c:v>623843344</c:v>
                </c:pt>
                <c:pt idx="1644">
                  <c:v>625256216</c:v>
                </c:pt>
                <c:pt idx="1645">
                  <c:v>621974232</c:v>
                </c:pt>
                <c:pt idx="1646">
                  <c:v>622678176</c:v>
                </c:pt>
                <c:pt idx="1647">
                  <c:v>606482920</c:v>
                </c:pt>
                <c:pt idx="1648">
                  <c:v>612741280</c:v>
                </c:pt>
                <c:pt idx="1649">
                  <c:v>614418848</c:v>
                </c:pt>
                <c:pt idx="1650">
                  <c:v>593727776</c:v>
                </c:pt>
                <c:pt idx="1651">
                  <c:v>612401728</c:v>
                </c:pt>
                <c:pt idx="1652">
                  <c:v>618256912</c:v>
                </c:pt>
                <c:pt idx="1653">
                  <c:v>627501704</c:v>
                </c:pt>
                <c:pt idx="1654">
                  <c:v>628091544</c:v>
                </c:pt>
                <c:pt idx="1655">
                  <c:v>624477152</c:v>
                </c:pt>
                <c:pt idx="1656">
                  <c:v>625502624</c:v>
                </c:pt>
                <c:pt idx="1657">
                  <c:v>614392432</c:v>
                </c:pt>
                <c:pt idx="1658">
                  <c:v>611061608</c:v>
                </c:pt>
                <c:pt idx="1659">
                  <c:v>613210576</c:v>
                </c:pt>
                <c:pt idx="1660">
                  <c:v>591356168</c:v>
                </c:pt>
                <c:pt idx="1661">
                  <c:v>614909616</c:v>
                </c:pt>
                <c:pt idx="1662">
                  <c:v>599911024</c:v>
                </c:pt>
                <c:pt idx="1663">
                  <c:v>623246296</c:v>
                </c:pt>
                <c:pt idx="1664">
                  <c:v>563843224</c:v>
                </c:pt>
                <c:pt idx="1665">
                  <c:v>612605112</c:v>
                </c:pt>
                <c:pt idx="1666">
                  <c:v>514525608</c:v>
                </c:pt>
                <c:pt idx="1667">
                  <c:v>611422952</c:v>
                </c:pt>
                <c:pt idx="1668">
                  <c:v>628349896</c:v>
                </c:pt>
                <c:pt idx="1669">
                  <c:v>613073312</c:v>
                </c:pt>
                <c:pt idx="1670">
                  <c:v>626778640</c:v>
                </c:pt>
                <c:pt idx="1671">
                  <c:v>619943808</c:v>
                </c:pt>
                <c:pt idx="1672">
                  <c:v>621940480</c:v>
                </c:pt>
                <c:pt idx="1673">
                  <c:v>618797288</c:v>
                </c:pt>
                <c:pt idx="1674">
                  <c:v>619312584</c:v>
                </c:pt>
                <c:pt idx="1675">
                  <c:v>614807664</c:v>
                </c:pt>
                <c:pt idx="1676">
                  <c:v>612948312</c:v>
                </c:pt>
                <c:pt idx="1677">
                  <c:v>627472928</c:v>
                </c:pt>
                <c:pt idx="1678">
                  <c:v>619524496</c:v>
                </c:pt>
                <c:pt idx="1679">
                  <c:v>612310240</c:v>
                </c:pt>
                <c:pt idx="1680">
                  <c:v>611789512</c:v>
                </c:pt>
                <c:pt idx="1681">
                  <c:v>614643296</c:v>
                </c:pt>
                <c:pt idx="1682">
                  <c:v>622999784</c:v>
                </c:pt>
                <c:pt idx="1683">
                  <c:v>626601176</c:v>
                </c:pt>
                <c:pt idx="1684">
                  <c:v>615052616</c:v>
                </c:pt>
                <c:pt idx="1685">
                  <c:v>608846272</c:v>
                </c:pt>
                <c:pt idx="1686">
                  <c:v>596260456</c:v>
                </c:pt>
                <c:pt idx="1687">
                  <c:v>622172352</c:v>
                </c:pt>
                <c:pt idx="1688">
                  <c:v>619267184</c:v>
                </c:pt>
                <c:pt idx="1689">
                  <c:v>612720272</c:v>
                </c:pt>
                <c:pt idx="1690">
                  <c:v>613803880</c:v>
                </c:pt>
                <c:pt idx="1691">
                  <c:v>619219528</c:v>
                </c:pt>
                <c:pt idx="1692">
                  <c:v>613789752</c:v>
                </c:pt>
                <c:pt idx="1693">
                  <c:v>617581552</c:v>
                </c:pt>
                <c:pt idx="1694">
                  <c:v>614092736</c:v>
                </c:pt>
                <c:pt idx="1695">
                  <c:v>631188640</c:v>
                </c:pt>
                <c:pt idx="1696">
                  <c:v>625350872</c:v>
                </c:pt>
                <c:pt idx="1697">
                  <c:v>612868224</c:v>
                </c:pt>
                <c:pt idx="1698">
                  <c:v>613698632</c:v>
                </c:pt>
                <c:pt idx="1699">
                  <c:v>613494232</c:v>
                </c:pt>
                <c:pt idx="1700">
                  <c:v>614359200</c:v>
                </c:pt>
                <c:pt idx="1701">
                  <c:v>613267880</c:v>
                </c:pt>
                <c:pt idx="1702">
                  <c:v>628773872</c:v>
                </c:pt>
                <c:pt idx="1703">
                  <c:v>621005696</c:v>
                </c:pt>
                <c:pt idx="1704">
                  <c:v>620647792</c:v>
                </c:pt>
                <c:pt idx="1705">
                  <c:v>610357752</c:v>
                </c:pt>
                <c:pt idx="1706">
                  <c:v>613007248</c:v>
                </c:pt>
                <c:pt idx="1707">
                  <c:v>625510144</c:v>
                </c:pt>
                <c:pt idx="1708">
                  <c:v>613449368</c:v>
                </c:pt>
                <c:pt idx="1709">
                  <c:v>613589896</c:v>
                </c:pt>
                <c:pt idx="1710">
                  <c:v>616499664</c:v>
                </c:pt>
                <c:pt idx="1711">
                  <c:v>612976696</c:v>
                </c:pt>
                <c:pt idx="1712">
                  <c:v>619168032</c:v>
                </c:pt>
                <c:pt idx="1713">
                  <c:v>621036152</c:v>
                </c:pt>
                <c:pt idx="1714">
                  <c:v>424178432</c:v>
                </c:pt>
                <c:pt idx="1715">
                  <c:v>606953656</c:v>
                </c:pt>
                <c:pt idx="1716">
                  <c:v>618098360</c:v>
                </c:pt>
                <c:pt idx="1717">
                  <c:v>613841184</c:v>
                </c:pt>
                <c:pt idx="1718">
                  <c:v>618114872</c:v>
                </c:pt>
                <c:pt idx="1719">
                  <c:v>612353512</c:v>
                </c:pt>
                <c:pt idx="1720">
                  <c:v>632169880</c:v>
                </c:pt>
                <c:pt idx="1721">
                  <c:v>617364600</c:v>
                </c:pt>
                <c:pt idx="1722">
                  <c:v>618815160</c:v>
                </c:pt>
                <c:pt idx="1723">
                  <c:v>616726720</c:v>
                </c:pt>
                <c:pt idx="1724">
                  <c:v>618092176</c:v>
                </c:pt>
                <c:pt idx="1725">
                  <c:v>623164432</c:v>
                </c:pt>
                <c:pt idx="1726">
                  <c:v>619458224</c:v>
                </c:pt>
                <c:pt idx="1727">
                  <c:v>622714256</c:v>
                </c:pt>
                <c:pt idx="1728">
                  <c:v>613157216</c:v>
                </c:pt>
                <c:pt idx="1729">
                  <c:v>613824944</c:v>
                </c:pt>
                <c:pt idx="1730">
                  <c:v>617364392</c:v>
                </c:pt>
                <c:pt idx="1731">
                  <c:v>617154304</c:v>
                </c:pt>
                <c:pt idx="1732">
                  <c:v>629418600</c:v>
                </c:pt>
                <c:pt idx="1733">
                  <c:v>632378064</c:v>
                </c:pt>
                <c:pt idx="1734">
                  <c:v>612866992</c:v>
                </c:pt>
                <c:pt idx="1735">
                  <c:v>628211808</c:v>
                </c:pt>
                <c:pt idx="1736">
                  <c:v>614629056</c:v>
                </c:pt>
                <c:pt idx="1737">
                  <c:v>620184624</c:v>
                </c:pt>
                <c:pt idx="1738">
                  <c:v>620109792</c:v>
                </c:pt>
                <c:pt idx="1739">
                  <c:v>622707032</c:v>
                </c:pt>
                <c:pt idx="1740">
                  <c:v>628718376</c:v>
                </c:pt>
                <c:pt idx="1741">
                  <c:v>613108560</c:v>
                </c:pt>
                <c:pt idx="1742">
                  <c:v>618660128</c:v>
                </c:pt>
                <c:pt idx="1743">
                  <c:v>614269984</c:v>
                </c:pt>
                <c:pt idx="1744">
                  <c:v>620869128</c:v>
                </c:pt>
                <c:pt idx="1745">
                  <c:v>615414688</c:v>
                </c:pt>
                <c:pt idx="1746">
                  <c:v>604834192</c:v>
                </c:pt>
                <c:pt idx="1747">
                  <c:v>613603416</c:v>
                </c:pt>
                <c:pt idx="1748">
                  <c:v>622498640</c:v>
                </c:pt>
                <c:pt idx="1749">
                  <c:v>613155048</c:v>
                </c:pt>
                <c:pt idx="1750">
                  <c:v>626319560</c:v>
                </c:pt>
                <c:pt idx="1751">
                  <c:v>623315072</c:v>
                </c:pt>
                <c:pt idx="1752">
                  <c:v>625024168</c:v>
                </c:pt>
                <c:pt idx="1753">
                  <c:v>615990728</c:v>
                </c:pt>
                <c:pt idx="1754">
                  <c:v>623137712</c:v>
                </c:pt>
                <c:pt idx="1755">
                  <c:v>607128472</c:v>
                </c:pt>
                <c:pt idx="1756">
                  <c:v>600450904</c:v>
                </c:pt>
                <c:pt idx="1757">
                  <c:v>597161704</c:v>
                </c:pt>
                <c:pt idx="1758">
                  <c:v>601807784</c:v>
                </c:pt>
                <c:pt idx="1759">
                  <c:v>617499216</c:v>
                </c:pt>
                <c:pt idx="1760">
                  <c:v>609930104</c:v>
                </c:pt>
                <c:pt idx="1761">
                  <c:v>613039080</c:v>
                </c:pt>
                <c:pt idx="1762">
                  <c:v>605358080</c:v>
                </c:pt>
                <c:pt idx="1763">
                  <c:v>606964112</c:v>
                </c:pt>
                <c:pt idx="1764">
                  <c:v>605413384</c:v>
                </c:pt>
                <c:pt idx="1765">
                  <c:v>596239192</c:v>
                </c:pt>
                <c:pt idx="1766">
                  <c:v>574274760</c:v>
                </c:pt>
                <c:pt idx="1767">
                  <c:v>518203128</c:v>
                </c:pt>
                <c:pt idx="1768">
                  <c:v>602447984</c:v>
                </c:pt>
                <c:pt idx="1769">
                  <c:v>606837696</c:v>
                </c:pt>
                <c:pt idx="1770">
                  <c:v>620540712</c:v>
                </c:pt>
                <c:pt idx="1771">
                  <c:v>613223048</c:v>
                </c:pt>
                <c:pt idx="1772">
                  <c:v>613966400</c:v>
                </c:pt>
                <c:pt idx="1773">
                  <c:v>610441016</c:v>
                </c:pt>
                <c:pt idx="1774">
                  <c:v>612304600</c:v>
                </c:pt>
                <c:pt idx="1775">
                  <c:v>611179544</c:v>
                </c:pt>
                <c:pt idx="1776">
                  <c:v>607928800</c:v>
                </c:pt>
                <c:pt idx="1777">
                  <c:v>609719616</c:v>
                </c:pt>
                <c:pt idx="1778">
                  <c:v>619878992</c:v>
                </c:pt>
                <c:pt idx="1779">
                  <c:v>622552600</c:v>
                </c:pt>
                <c:pt idx="1780">
                  <c:v>623351672</c:v>
                </c:pt>
                <c:pt idx="1781">
                  <c:v>618883616</c:v>
                </c:pt>
                <c:pt idx="1782">
                  <c:v>619843352</c:v>
                </c:pt>
                <c:pt idx="1783">
                  <c:v>605142480</c:v>
                </c:pt>
                <c:pt idx="1784">
                  <c:v>603310848</c:v>
                </c:pt>
                <c:pt idx="1785">
                  <c:v>621972488</c:v>
                </c:pt>
                <c:pt idx="1786">
                  <c:v>614696984</c:v>
                </c:pt>
                <c:pt idx="1787">
                  <c:v>622119648</c:v>
                </c:pt>
                <c:pt idx="1788">
                  <c:v>622180184</c:v>
                </c:pt>
                <c:pt idx="1789">
                  <c:v>614002240</c:v>
                </c:pt>
                <c:pt idx="1790">
                  <c:v>612707896</c:v>
                </c:pt>
                <c:pt idx="1791">
                  <c:v>612815536</c:v>
                </c:pt>
                <c:pt idx="1792">
                  <c:v>623517272</c:v>
                </c:pt>
                <c:pt idx="1793">
                  <c:v>601528448</c:v>
                </c:pt>
                <c:pt idx="1794">
                  <c:v>612316168</c:v>
                </c:pt>
                <c:pt idx="1795">
                  <c:v>613219568</c:v>
                </c:pt>
                <c:pt idx="1796">
                  <c:v>622984440</c:v>
                </c:pt>
                <c:pt idx="1797">
                  <c:v>622601760</c:v>
                </c:pt>
                <c:pt idx="1798">
                  <c:v>622959112</c:v>
                </c:pt>
                <c:pt idx="1799">
                  <c:v>613300704</c:v>
                </c:pt>
                <c:pt idx="1800">
                  <c:v>624884800</c:v>
                </c:pt>
                <c:pt idx="1801">
                  <c:v>613418816</c:v>
                </c:pt>
                <c:pt idx="1802">
                  <c:v>617903960</c:v>
                </c:pt>
                <c:pt idx="1803">
                  <c:v>626466232</c:v>
                </c:pt>
                <c:pt idx="1804">
                  <c:v>613852952</c:v>
                </c:pt>
                <c:pt idx="1805">
                  <c:v>613208376</c:v>
                </c:pt>
                <c:pt idx="1806">
                  <c:v>620331768</c:v>
                </c:pt>
                <c:pt idx="1807">
                  <c:v>621444696</c:v>
                </c:pt>
                <c:pt idx="1808">
                  <c:v>624251696</c:v>
                </c:pt>
                <c:pt idx="1809">
                  <c:v>613134088</c:v>
                </c:pt>
                <c:pt idx="1810">
                  <c:v>613852656</c:v>
                </c:pt>
                <c:pt idx="1811">
                  <c:v>622675504</c:v>
                </c:pt>
                <c:pt idx="1812">
                  <c:v>627934816</c:v>
                </c:pt>
                <c:pt idx="1813">
                  <c:v>619039776</c:v>
                </c:pt>
                <c:pt idx="1814">
                  <c:v>621304400</c:v>
                </c:pt>
                <c:pt idx="1815">
                  <c:v>615372632</c:v>
                </c:pt>
                <c:pt idx="1816">
                  <c:v>617950784</c:v>
                </c:pt>
                <c:pt idx="1817">
                  <c:v>625244016</c:v>
                </c:pt>
                <c:pt idx="1818">
                  <c:v>619477416</c:v>
                </c:pt>
                <c:pt idx="1819">
                  <c:v>612940008</c:v>
                </c:pt>
                <c:pt idx="1820">
                  <c:v>626727792</c:v>
                </c:pt>
                <c:pt idx="1821">
                  <c:v>613813136</c:v>
                </c:pt>
                <c:pt idx="1822">
                  <c:v>613076064</c:v>
                </c:pt>
                <c:pt idx="1823">
                  <c:v>612943248</c:v>
                </c:pt>
                <c:pt idx="1824">
                  <c:v>614052224</c:v>
                </c:pt>
                <c:pt idx="1825">
                  <c:v>626527896</c:v>
                </c:pt>
                <c:pt idx="1826">
                  <c:v>625082648</c:v>
                </c:pt>
                <c:pt idx="1827">
                  <c:v>610350448</c:v>
                </c:pt>
                <c:pt idx="1828">
                  <c:v>614505344</c:v>
                </c:pt>
                <c:pt idx="1829">
                  <c:v>625575720</c:v>
                </c:pt>
                <c:pt idx="1830">
                  <c:v>613682664</c:v>
                </c:pt>
                <c:pt idx="1831">
                  <c:v>613082240</c:v>
                </c:pt>
                <c:pt idx="1832">
                  <c:v>629081992</c:v>
                </c:pt>
                <c:pt idx="1833">
                  <c:v>614091400</c:v>
                </c:pt>
                <c:pt idx="1834">
                  <c:v>613842136</c:v>
                </c:pt>
                <c:pt idx="1835">
                  <c:v>613230896</c:v>
                </c:pt>
                <c:pt idx="1836">
                  <c:v>620511248</c:v>
                </c:pt>
                <c:pt idx="1837">
                  <c:v>621073704</c:v>
                </c:pt>
                <c:pt idx="1838">
                  <c:v>613142032</c:v>
                </c:pt>
                <c:pt idx="1839">
                  <c:v>623385736</c:v>
                </c:pt>
                <c:pt idx="1840">
                  <c:v>626894144</c:v>
                </c:pt>
                <c:pt idx="1841">
                  <c:v>620058384</c:v>
                </c:pt>
                <c:pt idx="1842">
                  <c:v>613472016</c:v>
                </c:pt>
                <c:pt idx="1843">
                  <c:v>625440128</c:v>
                </c:pt>
                <c:pt idx="1844">
                  <c:v>621335664</c:v>
                </c:pt>
                <c:pt idx="1845">
                  <c:v>605842768</c:v>
                </c:pt>
                <c:pt idx="1846">
                  <c:v>613418504</c:v>
                </c:pt>
                <c:pt idx="1847">
                  <c:v>612357016</c:v>
                </c:pt>
                <c:pt idx="1848">
                  <c:v>618308896</c:v>
                </c:pt>
                <c:pt idx="1849">
                  <c:v>601870800</c:v>
                </c:pt>
                <c:pt idx="1850">
                  <c:v>622085320</c:v>
                </c:pt>
                <c:pt idx="1851">
                  <c:v>604180392</c:v>
                </c:pt>
                <c:pt idx="1852">
                  <c:v>618025112</c:v>
                </c:pt>
                <c:pt idx="1853">
                  <c:v>622213112</c:v>
                </c:pt>
                <c:pt idx="1854">
                  <c:v>599188192</c:v>
                </c:pt>
                <c:pt idx="1855">
                  <c:v>618345128</c:v>
                </c:pt>
                <c:pt idx="1856">
                  <c:v>578042392</c:v>
                </c:pt>
                <c:pt idx="1857">
                  <c:v>613464464</c:v>
                </c:pt>
                <c:pt idx="1858">
                  <c:v>609310000</c:v>
                </c:pt>
                <c:pt idx="1859">
                  <c:v>625063848</c:v>
                </c:pt>
                <c:pt idx="1860">
                  <c:v>616643816</c:v>
                </c:pt>
                <c:pt idx="1861">
                  <c:v>618919256</c:v>
                </c:pt>
                <c:pt idx="1862">
                  <c:v>612012368</c:v>
                </c:pt>
                <c:pt idx="1863">
                  <c:v>614794872</c:v>
                </c:pt>
                <c:pt idx="1864">
                  <c:v>628635128</c:v>
                </c:pt>
                <c:pt idx="1865">
                  <c:v>611303040</c:v>
                </c:pt>
                <c:pt idx="1866">
                  <c:v>613196800</c:v>
                </c:pt>
                <c:pt idx="1867">
                  <c:v>606574528</c:v>
                </c:pt>
                <c:pt idx="1868">
                  <c:v>619526912</c:v>
                </c:pt>
                <c:pt idx="1869">
                  <c:v>605154536</c:v>
                </c:pt>
                <c:pt idx="1870">
                  <c:v>620799584</c:v>
                </c:pt>
                <c:pt idx="1871">
                  <c:v>618923008</c:v>
                </c:pt>
                <c:pt idx="1872">
                  <c:v>619133488</c:v>
                </c:pt>
                <c:pt idx="1873">
                  <c:v>613230008</c:v>
                </c:pt>
                <c:pt idx="1874">
                  <c:v>603783776</c:v>
                </c:pt>
                <c:pt idx="1875">
                  <c:v>610820192</c:v>
                </c:pt>
                <c:pt idx="1876">
                  <c:v>618613024</c:v>
                </c:pt>
                <c:pt idx="1877">
                  <c:v>612472160</c:v>
                </c:pt>
                <c:pt idx="1878">
                  <c:v>624801328</c:v>
                </c:pt>
                <c:pt idx="1879">
                  <c:v>611732152</c:v>
                </c:pt>
                <c:pt idx="1880">
                  <c:v>618570064</c:v>
                </c:pt>
                <c:pt idx="1881">
                  <c:v>608102560</c:v>
                </c:pt>
                <c:pt idx="1882">
                  <c:v>620115672</c:v>
                </c:pt>
                <c:pt idx="1883">
                  <c:v>622231656</c:v>
                </c:pt>
                <c:pt idx="1884">
                  <c:v>612909888</c:v>
                </c:pt>
                <c:pt idx="1885">
                  <c:v>623109024</c:v>
                </c:pt>
                <c:pt idx="1886">
                  <c:v>615753360</c:v>
                </c:pt>
                <c:pt idx="1887">
                  <c:v>625067232</c:v>
                </c:pt>
                <c:pt idx="1888">
                  <c:v>612302296</c:v>
                </c:pt>
                <c:pt idx="1889">
                  <c:v>624303328</c:v>
                </c:pt>
                <c:pt idx="1890">
                  <c:v>615280912</c:v>
                </c:pt>
                <c:pt idx="1891">
                  <c:v>625468472</c:v>
                </c:pt>
                <c:pt idx="1892">
                  <c:v>622378944</c:v>
                </c:pt>
                <c:pt idx="1893">
                  <c:v>612992184</c:v>
                </c:pt>
                <c:pt idx="1894">
                  <c:v>625230464</c:v>
                </c:pt>
                <c:pt idx="1895">
                  <c:v>613763096</c:v>
                </c:pt>
                <c:pt idx="1896">
                  <c:v>619186960</c:v>
                </c:pt>
                <c:pt idx="1897">
                  <c:v>625533896</c:v>
                </c:pt>
                <c:pt idx="1898">
                  <c:v>611852648</c:v>
                </c:pt>
                <c:pt idx="1899">
                  <c:v>609932712</c:v>
                </c:pt>
                <c:pt idx="1900">
                  <c:v>612962856</c:v>
                </c:pt>
                <c:pt idx="1901">
                  <c:v>624000544</c:v>
                </c:pt>
                <c:pt idx="1902">
                  <c:v>612703392</c:v>
                </c:pt>
                <c:pt idx="1903">
                  <c:v>614158976</c:v>
                </c:pt>
                <c:pt idx="1904">
                  <c:v>613325400</c:v>
                </c:pt>
                <c:pt idx="1905">
                  <c:v>623462392</c:v>
                </c:pt>
                <c:pt idx="1906">
                  <c:v>624603392</c:v>
                </c:pt>
                <c:pt idx="1907">
                  <c:v>623805240</c:v>
                </c:pt>
                <c:pt idx="1908">
                  <c:v>625829672</c:v>
                </c:pt>
                <c:pt idx="1909">
                  <c:v>611699664</c:v>
                </c:pt>
                <c:pt idx="1910">
                  <c:v>612918552</c:v>
                </c:pt>
                <c:pt idx="1911">
                  <c:v>613530160</c:v>
                </c:pt>
                <c:pt idx="1912">
                  <c:v>617257024</c:v>
                </c:pt>
                <c:pt idx="1913">
                  <c:v>614863416</c:v>
                </c:pt>
                <c:pt idx="1914">
                  <c:v>622404488</c:v>
                </c:pt>
                <c:pt idx="1915">
                  <c:v>625165120</c:v>
                </c:pt>
                <c:pt idx="1916">
                  <c:v>533754408</c:v>
                </c:pt>
                <c:pt idx="1917">
                  <c:v>613899896</c:v>
                </c:pt>
                <c:pt idx="1918">
                  <c:v>623465664</c:v>
                </c:pt>
                <c:pt idx="1919">
                  <c:v>609964816</c:v>
                </c:pt>
                <c:pt idx="1920">
                  <c:v>627705792</c:v>
                </c:pt>
                <c:pt idx="1921">
                  <c:v>625191144</c:v>
                </c:pt>
                <c:pt idx="1922">
                  <c:v>620199488</c:v>
                </c:pt>
                <c:pt idx="1923">
                  <c:v>625779688</c:v>
                </c:pt>
                <c:pt idx="1924">
                  <c:v>619311024</c:v>
                </c:pt>
                <c:pt idx="1925">
                  <c:v>625794232</c:v>
                </c:pt>
                <c:pt idx="1926">
                  <c:v>620176024</c:v>
                </c:pt>
                <c:pt idx="1927">
                  <c:v>629353000</c:v>
                </c:pt>
                <c:pt idx="1928">
                  <c:v>620421064</c:v>
                </c:pt>
                <c:pt idx="1929">
                  <c:v>612698144</c:v>
                </c:pt>
                <c:pt idx="1930">
                  <c:v>626553432</c:v>
                </c:pt>
                <c:pt idx="1931">
                  <c:v>625197216</c:v>
                </c:pt>
                <c:pt idx="1932">
                  <c:v>611253824</c:v>
                </c:pt>
                <c:pt idx="1933">
                  <c:v>612984696</c:v>
                </c:pt>
                <c:pt idx="1934">
                  <c:v>618922744</c:v>
                </c:pt>
                <c:pt idx="1935">
                  <c:v>621061064</c:v>
                </c:pt>
                <c:pt idx="1936">
                  <c:v>617960336</c:v>
                </c:pt>
                <c:pt idx="1937">
                  <c:v>609347216</c:v>
                </c:pt>
                <c:pt idx="1938">
                  <c:v>616583456</c:v>
                </c:pt>
                <c:pt idx="1939">
                  <c:v>612791856</c:v>
                </c:pt>
                <c:pt idx="1940">
                  <c:v>612976792</c:v>
                </c:pt>
                <c:pt idx="1941">
                  <c:v>626807648</c:v>
                </c:pt>
                <c:pt idx="1942">
                  <c:v>612649960</c:v>
                </c:pt>
                <c:pt idx="1943">
                  <c:v>613649120</c:v>
                </c:pt>
                <c:pt idx="1944">
                  <c:v>623306984</c:v>
                </c:pt>
                <c:pt idx="1945">
                  <c:v>611480808</c:v>
                </c:pt>
                <c:pt idx="1946">
                  <c:v>605158040</c:v>
                </c:pt>
                <c:pt idx="1947">
                  <c:v>599266984</c:v>
                </c:pt>
                <c:pt idx="1948">
                  <c:v>614017808</c:v>
                </c:pt>
                <c:pt idx="1949">
                  <c:v>620641864</c:v>
                </c:pt>
                <c:pt idx="1950">
                  <c:v>621677224</c:v>
                </c:pt>
                <c:pt idx="1951">
                  <c:v>619951208</c:v>
                </c:pt>
                <c:pt idx="1952">
                  <c:v>613363104</c:v>
                </c:pt>
                <c:pt idx="1953">
                  <c:v>622997040</c:v>
                </c:pt>
                <c:pt idx="1954">
                  <c:v>613515072</c:v>
                </c:pt>
                <c:pt idx="1955">
                  <c:v>613099248</c:v>
                </c:pt>
                <c:pt idx="1956">
                  <c:v>620639920</c:v>
                </c:pt>
                <c:pt idx="1957">
                  <c:v>609554664</c:v>
                </c:pt>
                <c:pt idx="1958">
                  <c:v>623168296</c:v>
                </c:pt>
                <c:pt idx="1959">
                  <c:v>613970072</c:v>
                </c:pt>
                <c:pt idx="1960">
                  <c:v>614294440</c:v>
                </c:pt>
                <c:pt idx="1961">
                  <c:v>622487624</c:v>
                </c:pt>
                <c:pt idx="1962">
                  <c:v>608183440</c:v>
                </c:pt>
                <c:pt idx="1963">
                  <c:v>614678120</c:v>
                </c:pt>
                <c:pt idx="1964">
                  <c:v>613019552</c:v>
                </c:pt>
                <c:pt idx="1965">
                  <c:v>609022392</c:v>
                </c:pt>
                <c:pt idx="1966">
                  <c:v>623260664</c:v>
                </c:pt>
                <c:pt idx="1967">
                  <c:v>620172400</c:v>
                </c:pt>
                <c:pt idx="1968">
                  <c:v>618420360</c:v>
                </c:pt>
                <c:pt idx="1969">
                  <c:v>612478272</c:v>
                </c:pt>
                <c:pt idx="1970">
                  <c:v>616282592</c:v>
                </c:pt>
                <c:pt idx="1971">
                  <c:v>619643584</c:v>
                </c:pt>
                <c:pt idx="1972">
                  <c:v>626639320</c:v>
                </c:pt>
                <c:pt idx="1973">
                  <c:v>613373264</c:v>
                </c:pt>
                <c:pt idx="1974">
                  <c:v>617703552</c:v>
                </c:pt>
                <c:pt idx="1975">
                  <c:v>627543832</c:v>
                </c:pt>
                <c:pt idx="1976">
                  <c:v>617309592</c:v>
                </c:pt>
                <c:pt idx="1977">
                  <c:v>622817672</c:v>
                </c:pt>
                <c:pt idx="1978">
                  <c:v>626806912</c:v>
                </c:pt>
                <c:pt idx="1979">
                  <c:v>612748760</c:v>
                </c:pt>
                <c:pt idx="1980">
                  <c:v>629072216</c:v>
                </c:pt>
                <c:pt idx="1981">
                  <c:v>615250952</c:v>
                </c:pt>
                <c:pt idx="1982">
                  <c:v>620408104</c:v>
                </c:pt>
                <c:pt idx="1983">
                  <c:v>626749256</c:v>
                </c:pt>
                <c:pt idx="1984">
                  <c:v>623350120</c:v>
                </c:pt>
                <c:pt idx="1985">
                  <c:v>613926760</c:v>
                </c:pt>
                <c:pt idx="1986">
                  <c:v>619525048</c:v>
                </c:pt>
                <c:pt idx="1987">
                  <c:v>619159272</c:v>
                </c:pt>
                <c:pt idx="1988">
                  <c:v>615293456</c:v>
                </c:pt>
                <c:pt idx="1989">
                  <c:v>614220032</c:v>
                </c:pt>
                <c:pt idx="1990">
                  <c:v>613020504</c:v>
                </c:pt>
                <c:pt idx="1991">
                  <c:v>621005960</c:v>
                </c:pt>
                <c:pt idx="1992">
                  <c:v>618546328</c:v>
                </c:pt>
                <c:pt idx="1993">
                  <c:v>614864968</c:v>
                </c:pt>
                <c:pt idx="1994">
                  <c:v>623546240</c:v>
                </c:pt>
                <c:pt idx="1995">
                  <c:v>621347592</c:v>
                </c:pt>
                <c:pt idx="1996">
                  <c:v>626991392</c:v>
                </c:pt>
                <c:pt idx="1997">
                  <c:v>614105200</c:v>
                </c:pt>
                <c:pt idx="1998">
                  <c:v>618384584</c:v>
                </c:pt>
                <c:pt idx="1999">
                  <c:v>614317792</c:v>
                </c:pt>
                <c:pt idx="2000">
                  <c:v>613626736</c:v>
                </c:pt>
                <c:pt idx="2001">
                  <c:v>625624592</c:v>
                </c:pt>
                <c:pt idx="2002">
                  <c:v>624052320</c:v>
                </c:pt>
                <c:pt idx="2003">
                  <c:v>613200616</c:v>
                </c:pt>
                <c:pt idx="2004">
                  <c:v>610631688</c:v>
                </c:pt>
                <c:pt idx="2005">
                  <c:v>611680440</c:v>
                </c:pt>
                <c:pt idx="2006">
                  <c:v>613635856</c:v>
                </c:pt>
                <c:pt idx="2007">
                  <c:v>619528648</c:v>
                </c:pt>
                <c:pt idx="2008">
                  <c:v>617873144</c:v>
                </c:pt>
                <c:pt idx="2009">
                  <c:v>621537464</c:v>
                </c:pt>
                <c:pt idx="2010">
                  <c:v>623692720</c:v>
                </c:pt>
                <c:pt idx="2011">
                  <c:v>626984296</c:v>
                </c:pt>
                <c:pt idx="2012">
                  <c:v>614737024</c:v>
                </c:pt>
                <c:pt idx="2013">
                  <c:v>616261752</c:v>
                </c:pt>
                <c:pt idx="2014">
                  <c:v>618993824</c:v>
                </c:pt>
                <c:pt idx="2015">
                  <c:v>613627936</c:v>
                </c:pt>
                <c:pt idx="2016">
                  <c:v>623703864</c:v>
                </c:pt>
                <c:pt idx="2017">
                  <c:v>613126848</c:v>
                </c:pt>
                <c:pt idx="2018">
                  <c:v>612489048</c:v>
                </c:pt>
                <c:pt idx="2019">
                  <c:v>621368680</c:v>
                </c:pt>
                <c:pt idx="2020">
                  <c:v>604731768</c:v>
                </c:pt>
                <c:pt idx="2021">
                  <c:v>622595496</c:v>
                </c:pt>
                <c:pt idx="2022">
                  <c:v>626643680</c:v>
                </c:pt>
                <c:pt idx="2023">
                  <c:v>628287664</c:v>
                </c:pt>
                <c:pt idx="2024">
                  <c:v>621797296</c:v>
                </c:pt>
                <c:pt idx="2025">
                  <c:v>621778368</c:v>
                </c:pt>
                <c:pt idx="2026">
                  <c:v>629048440</c:v>
                </c:pt>
                <c:pt idx="2027">
                  <c:v>621087712</c:v>
                </c:pt>
                <c:pt idx="2028">
                  <c:v>614585904</c:v>
                </c:pt>
                <c:pt idx="2029">
                  <c:v>607118744</c:v>
                </c:pt>
                <c:pt idx="2030">
                  <c:v>609584992</c:v>
                </c:pt>
                <c:pt idx="2031">
                  <c:v>621461080</c:v>
                </c:pt>
                <c:pt idx="2032">
                  <c:v>621468224</c:v>
                </c:pt>
                <c:pt idx="2033">
                  <c:v>613581312</c:v>
                </c:pt>
                <c:pt idx="2034">
                  <c:v>623892928</c:v>
                </c:pt>
                <c:pt idx="2035">
                  <c:v>617303648</c:v>
                </c:pt>
                <c:pt idx="2036">
                  <c:v>626887832</c:v>
                </c:pt>
                <c:pt idx="2037">
                  <c:v>613281320</c:v>
                </c:pt>
                <c:pt idx="2038">
                  <c:v>626946120</c:v>
                </c:pt>
                <c:pt idx="2039">
                  <c:v>624186096</c:v>
                </c:pt>
                <c:pt idx="2040">
                  <c:v>614260672</c:v>
                </c:pt>
                <c:pt idx="2041">
                  <c:v>623717456</c:v>
                </c:pt>
                <c:pt idx="2042">
                  <c:v>616970904</c:v>
                </c:pt>
                <c:pt idx="2043">
                  <c:v>626673272</c:v>
                </c:pt>
                <c:pt idx="2044">
                  <c:v>621159912</c:v>
                </c:pt>
                <c:pt idx="2045">
                  <c:v>628479408</c:v>
                </c:pt>
                <c:pt idx="2046">
                  <c:v>616540784</c:v>
                </c:pt>
                <c:pt idx="2047">
                  <c:v>625938992</c:v>
                </c:pt>
                <c:pt idx="2048">
                  <c:v>615547304</c:v>
                </c:pt>
                <c:pt idx="2049">
                  <c:v>623318464</c:v>
                </c:pt>
                <c:pt idx="2050">
                  <c:v>612724456</c:v>
                </c:pt>
                <c:pt idx="2051">
                  <c:v>611369960</c:v>
                </c:pt>
                <c:pt idx="2052">
                  <c:v>621316056</c:v>
                </c:pt>
                <c:pt idx="2053">
                  <c:v>607141480</c:v>
                </c:pt>
                <c:pt idx="2054">
                  <c:v>628265184</c:v>
                </c:pt>
                <c:pt idx="2055">
                  <c:v>624945784</c:v>
                </c:pt>
                <c:pt idx="2056">
                  <c:v>626880752</c:v>
                </c:pt>
                <c:pt idx="2057">
                  <c:v>626056896</c:v>
                </c:pt>
                <c:pt idx="2058">
                  <c:v>613907056</c:v>
                </c:pt>
                <c:pt idx="2059">
                  <c:v>589687848</c:v>
                </c:pt>
                <c:pt idx="2060">
                  <c:v>608345640</c:v>
                </c:pt>
                <c:pt idx="2061">
                  <c:v>609711944</c:v>
                </c:pt>
                <c:pt idx="2062">
                  <c:v>605903416</c:v>
                </c:pt>
                <c:pt idx="2063">
                  <c:v>604839440</c:v>
                </c:pt>
                <c:pt idx="2064">
                  <c:v>609599696</c:v>
                </c:pt>
                <c:pt idx="2065">
                  <c:v>613182152</c:v>
                </c:pt>
                <c:pt idx="2066">
                  <c:v>608497488</c:v>
                </c:pt>
                <c:pt idx="2067">
                  <c:v>607927696</c:v>
                </c:pt>
                <c:pt idx="2068">
                  <c:v>608606760</c:v>
                </c:pt>
                <c:pt idx="2069">
                  <c:v>608064616</c:v>
                </c:pt>
                <c:pt idx="2070">
                  <c:v>613898376</c:v>
                </c:pt>
                <c:pt idx="2071">
                  <c:v>608900912</c:v>
                </c:pt>
                <c:pt idx="2072">
                  <c:v>614710912</c:v>
                </c:pt>
                <c:pt idx="2073">
                  <c:v>614291984</c:v>
                </c:pt>
                <c:pt idx="2074">
                  <c:v>610431560</c:v>
                </c:pt>
                <c:pt idx="2075">
                  <c:v>616040472</c:v>
                </c:pt>
                <c:pt idx="2076">
                  <c:v>607910576</c:v>
                </c:pt>
                <c:pt idx="2077">
                  <c:v>613864080</c:v>
                </c:pt>
                <c:pt idx="2078">
                  <c:v>610209336</c:v>
                </c:pt>
                <c:pt idx="2079">
                  <c:v>609034912</c:v>
                </c:pt>
                <c:pt idx="2080">
                  <c:v>606704808</c:v>
                </c:pt>
                <c:pt idx="2081">
                  <c:v>611254752</c:v>
                </c:pt>
                <c:pt idx="2082">
                  <c:v>608596560</c:v>
                </c:pt>
                <c:pt idx="2083">
                  <c:v>613600848</c:v>
                </c:pt>
                <c:pt idx="2084">
                  <c:v>610885560</c:v>
                </c:pt>
                <c:pt idx="2085">
                  <c:v>608833120</c:v>
                </c:pt>
                <c:pt idx="2086">
                  <c:v>613928152</c:v>
                </c:pt>
                <c:pt idx="2087">
                  <c:v>450223920</c:v>
                </c:pt>
                <c:pt idx="2088">
                  <c:v>609188000</c:v>
                </c:pt>
                <c:pt idx="2089">
                  <c:v>611253168</c:v>
                </c:pt>
                <c:pt idx="2090">
                  <c:v>609103376</c:v>
                </c:pt>
                <c:pt idx="2091">
                  <c:v>609191304</c:v>
                </c:pt>
                <c:pt idx="2092">
                  <c:v>608823264</c:v>
                </c:pt>
                <c:pt idx="2093">
                  <c:v>609217816</c:v>
                </c:pt>
                <c:pt idx="2094">
                  <c:v>607890352</c:v>
                </c:pt>
                <c:pt idx="2095">
                  <c:v>608967144</c:v>
                </c:pt>
                <c:pt idx="2096">
                  <c:v>607655816</c:v>
                </c:pt>
                <c:pt idx="2097">
                  <c:v>598238664</c:v>
                </c:pt>
                <c:pt idx="2098">
                  <c:v>609530360</c:v>
                </c:pt>
                <c:pt idx="2099">
                  <c:v>606868440</c:v>
                </c:pt>
                <c:pt idx="2100">
                  <c:v>618284728</c:v>
                </c:pt>
                <c:pt idx="2101">
                  <c:v>613090248</c:v>
                </c:pt>
                <c:pt idx="2102">
                  <c:v>612048192</c:v>
                </c:pt>
                <c:pt idx="2103">
                  <c:v>621501328</c:v>
                </c:pt>
                <c:pt idx="2104">
                  <c:v>627094256</c:v>
                </c:pt>
                <c:pt idx="2105">
                  <c:v>612590072</c:v>
                </c:pt>
                <c:pt idx="2106">
                  <c:v>615889816</c:v>
                </c:pt>
                <c:pt idx="2107">
                  <c:v>621925880</c:v>
                </c:pt>
                <c:pt idx="2108">
                  <c:v>609501208</c:v>
                </c:pt>
                <c:pt idx="2109">
                  <c:v>615278576</c:v>
                </c:pt>
                <c:pt idx="2110">
                  <c:v>616349072</c:v>
                </c:pt>
                <c:pt idx="2111">
                  <c:v>612675072</c:v>
                </c:pt>
                <c:pt idx="2112">
                  <c:v>623180984</c:v>
                </c:pt>
                <c:pt idx="2113">
                  <c:v>618410464</c:v>
                </c:pt>
                <c:pt idx="2114">
                  <c:v>623880136</c:v>
                </c:pt>
                <c:pt idx="2115">
                  <c:v>628763192</c:v>
                </c:pt>
                <c:pt idx="2116">
                  <c:v>614174032</c:v>
                </c:pt>
                <c:pt idx="2117">
                  <c:v>622920056</c:v>
                </c:pt>
                <c:pt idx="2118">
                  <c:v>623392904</c:v>
                </c:pt>
                <c:pt idx="2119">
                  <c:v>628721256</c:v>
                </c:pt>
                <c:pt idx="2120">
                  <c:v>619377528</c:v>
                </c:pt>
                <c:pt idx="2121">
                  <c:v>612934992</c:v>
                </c:pt>
                <c:pt idx="2122">
                  <c:v>612809392</c:v>
                </c:pt>
                <c:pt idx="2123">
                  <c:v>616996480</c:v>
                </c:pt>
                <c:pt idx="2124">
                  <c:v>625909464</c:v>
                </c:pt>
                <c:pt idx="2125">
                  <c:v>624469104</c:v>
                </c:pt>
                <c:pt idx="2126">
                  <c:v>622163592</c:v>
                </c:pt>
                <c:pt idx="2127">
                  <c:v>611227704</c:v>
                </c:pt>
                <c:pt idx="2128">
                  <c:v>611146056</c:v>
                </c:pt>
                <c:pt idx="2129">
                  <c:v>612250992</c:v>
                </c:pt>
                <c:pt idx="2130">
                  <c:v>614752136</c:v>
                </c:pt>
                <c:pt idx="2131">
                  <c:v>613030616</c:v>
                </c:pt>
                <c:pt idx="2132">
                  <c:v>624308552</c:v>
                </c:pt>
                <c:pt idx="2133">
                  <c:v>619538384</c:v>
                </c:pt>
                <c:pt idx="2134">
                  <c:v>622439368</c:v>
                </c:pt>
                <c:pt idx="2135">
                  <c:v>612972224</c:v>
                </c:pt>
                <c:pt idx="2136">
                  <c:v>619116352</c:v>
                </c:pt>
                <c:pt idx="2137">
                  <c:v>615985640</c:v>
                </c:pt>
                <c:pt idx="2138">
                  <c:v>612139696</c:v>
                </c:pt>
                <c:pt idx="2139">
                  <c:v>627121040</c:v>
                </c:pt>
                <c:pt idx="2140">
                  <c:v>621527704</c:v>
                </c:pt>
                <c:pt idx="2141">
                  <c:v>612770952</c:v>
                </c:pt>
                <c:pt idx="2142">
                  <c:v>621090072</c:v>
                </c:pt>
                <c:pt idx="2143">
                  <c:v>612360752</c:v>
                </c:pt>
                <c:pt idx="2144">
                  <c:v>625548064</c:v>
                </c:pt>
                <c:pt idx="2145">
                  <c:v>625140064</c:v>
                </c:pt>
                <c:pt idx="2146">
                  <c:v>623664384</c:v>
                </c:pt>
                <c:pt idx="2147">
                  <c:v>625716880</c:v>
                </c:pt>
                <c:pt idx="2148">
                  <c:v>628611928</c:v>
                </c:pt>
                <c:pt idx="2149">
                  <c:v>622110928</c:v>
                </c:pt>
                <c:pt idx="2150">
                  <c:v>627068344</c:v>
                </c:pt>
                <c:pt idx="2151">
                  <c:v>612975400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4-49FA-AF00-C91AA5B43537}"/>
            </c:ext>
          </c:extLst>
        </c:ser>
        <c:ser>
          <c:idx val="1"/>
          <c:order val="1"/>
          <c:tx>
            <c:strRef>
              <c:f>'Clean Data'!$H$1</c:f>
              <c:strCache>
                <c:ptCount val="1"/>
                <c:pt idx="0">
                  <c:v>Upload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'Clean Data'!$H$2:$H$2153</c:f>
              <c:numCache>
                <c:formatCode>General</c:formatCode>
                <c:ptCount val="2152"/>
                <c:pt idx="0">
                  <c:v>476670608</c:v>
                </c:pt>
                <c:pt idx="1">
                  <c:v>790559208</c:v>
                </c:pt>
                <c:pt idx="2">
                  <c:v>613374624</c:v>
                </c:pt>
                <c:pt idx="3">
                  <c:v>763694104</c:v>
                </c:pt>
                <c:pt idx="4">
                  <c:v>652943784</c:v>
                </c:pt>
                <c:pt idx="5">
                  <c:v>589567744</c:v>
                </c:pt>
                <c:pt idx="6">
                  <c:v>685927312</c:v>
                </c:pt>
                <c:pt idx="7">
                  <c:v>596404352</c:v>
                </c:pt>
                <c:pt idx="8">
                  <c:v>654466440</c:v>
                </c:pt>
                <c:pt idx="9">
                  <c:v>794029448</c:v>
                </c:pt>
                <c:pt idx="10">
                  <c:v>685122208</c:v>
                </c:pt>
                <c:pt idx="11">
                  <c:v>584732288</c:v>
                </c:pt>
                <c:pt idx="12">
                  <c:v>895330128</c:v>
                </c:pt>
                <c:pt idx="13">
                  <c:v>839767776</c:v>
                </c:pt>
                <c:pt idx="14">
                  <c:v>904910168</c:v>
                </c:pt>
                <c:pt idx="15">
                  <c:v>818737160</c:v>
                </c:pt>
                <c:pt idx="16">
                  <c:v>494604432</c:v>
                </c:pt>
                <c:pt idx="17">
                  <c:v>825520648</c:v>
                </c:pt>
                <c:pt idx="18">
                  <c:v>618289392</c:v>
                </c:pt>
                <c:pt idx="19">
                  <c:v>843129536</c:v>
                </c:pt>
                <c:pt idx="20">
                  <c:v>840266448</c:v>
                </c:pt>
                <c:pt idx="21">
                  <c:v>833112488</c:v>
                </c:pt>
                <c:pt idx="22">
                  <c:v>863380680</c:v>
                </c:pt>
                <c:pt idx="23">
                  <c:v>564721408</c:v>
                </c:pt>
                <c:pt idx="24">
                  <c:v>867549912</c:v>
                </c:pt>
                <c:pt idx="25">
                  <c:v>855015472</c:v>
                </c:pt>
                <c:pt idx="26">
                  <c:v>921577512</c:v>
                </c:pt>
                <c:pt idx="27">
                  <c:v>843384440</c:v>
                </c:pt>
                <c:pt idx="28">
                  <c:v>729503544</c:v>
                </c:pt>
                <c:pt idx="29">
                  <c:v>93824328</c:v>
                </c:pt>
                <c:pt idx="30">
                  <c:v>93723416</c:v>
                </c:pt>
                <c:pt idx="31">
                  <c:v>93883240</c:v>
                </c:pt>
                <c:pt idx="32">
                  <c:v>870513440</c:v>
                </c:pt>
                <c:pt idx="33">
                  <c:v>634039328</c:v>
                </c:pt>
                <c:pt idx="34">
                  <c:v>600812600</c:v>
                </c:pt>
                <c:pt idx="35">
                  <c:v>881914912</c:v>
                </c:pt>
                <c:pt idx="36">
                  <c:v>754857760</c:v>
                </c:pt>
                <c:pt idx="37">
                  <c:v>653970992</c:v>
                </c:pt>
                <c:pt idx="38">
                  <c:v>662491888</c:v>
                </c:pt>
                <c:pt idx="39">
                  <c:v>711435176</c:v>
                </c:pt>
                <c:pt idx="40">
                  <c:v>717799224</c:v>
                </c:pt>
                <c:pt idx="41">
                  <c:v>854172904</c:v>
                </c:pt>
                <c:pt idx="42">
                  <c:v>913248256</c:v>
                </c:pt>
                <c:pt idx="43">
                  <c:v>845682896</c:v>
                </c:pt>
                <c:pt idx="44">
                  <c:v>637283840</c:v>
                </c:pt>
                <c:pt idx="45">
                  <c:v>793225784</c:v>
                </c:pt>
                <c:pt idx="46">
                  <c:v>831853440</c:v>
                </c:pt>
                <c:pt idx="47">
                  <c:v>591438560</c:v>
                </c:pt>
                <c:pt idx="48">
                  <c:v>841664952</c:v>
                </c:pt>
                <c:pt idx="49">
                  <c:v>847393352</c:v>
                </c:pt>
                <c:pt idx="50">
                  <c:v>856353296</c:v>
                </c:pt>
                <c:pt idx="51">
                  <c:v>637205928</c:v>
                </c:pt>
                <c:pt idx="52">
                  <c:v>935965048</c:v>
                </c:pt>
                <c:pt idx="53">
                  <c:v>613401168</c:v>
                </c:pt>
                <c:pt idx="54">
                  <c:v>827460432</c:v>
                </c:pt>
                <c:pt idx="55">
                  <c:v>872684416</c:v>
                </c:pt>
                <c:pt idx="56">
                  <c:v>772243016</c:v>
                </c:pt>
                <c:pt idx="57">
                  <c:v>794959864</c:v>
                </c:pt>
                <c:pt idx="58">
                  <c:v>820213376</c:v>
                </c:pt>
                <c:pt idx="59">
                  <c:v>659240664</c:v>
                </c:pt>
                <c:pt idx="60">
                  <c:v>914070648</c:v>
                </c:pt>
                <c:pt idx="61">
                  <c:v>866953448</c:v>
                </c:pt>
                <c:pt idx="62">
                  <c:v>602933472</c:v>
                </c:pt>
                <c:pt idx="63">
                  <c:v>920845320</c:v>
                </c:pt>
                <c:pt idx="64">
                  <c:v>847560992</c:v>
                </c:pt>
                <c:pt idx="65">
                  <c:v>805740400</c:v>
                </c:pt>
                <c:pt idx="66">
                  <c:v>918212680</c:v>
                </c:pt>
                <c:pt idx="67">
                  <c:v>565352688</c:v>
                </c:pt>
                <c:pt idx="68">
                  <c:v>661837816</c:v>
                </c:pt>
                <c:pt idx="69">
                  <c:v>644536384</c:v>
                </c:pt>
                <c:pt idx="70">
                  <c:v>893834904</c:v>
                </c:pt>
                <c:pt idx="71">
                  <c:v>694536328</c:v>
                </c:pt>
                <c:pt idx="72">
                  <c:v>613294624</c:v>
                </c:pt>
                <c:pt idx="73">
                  <c:v>842526480</c:v>
                </c:pt>
                <c:pt idx="74">
                  <c:v>613608416</c:v>
                </c:pt>
                <c:pt idx="75">
                  <c:v>653280608</c:v>
                </c:pt>
                <c:pt idx="76">
                  <c:v>808894448</c:v>
                </c:pt>
                <c:pt idx="77">
                  <c:v>888963960</c:v>
                </c:pt>
                <c:pt idx="78">
                  <c:v>646329216</c:v>
                </c:pt>
                <c:pt idx="79">
                  <c:v>892419104</c:v>
                </c:pt>
                <c:pt idx="80">
                  <c:v>661125736</c:v>
                </c:pt>
                <c:pt idx="81">
                  <c:v>846843720</c:v>
                </c:pt>
                <c:pt idx="82">
                  <c:v>433122448</c:v>
                </c:pt>
                <c:pt idx="83">
                  <c:v>671624160</c:v>
                </c:pt>
                <c:pt idx="84">
                  <c:v>630750424</c:v>
                </c:pt>
                <c:pt idx="85">
                  <c:v>862841184</c:v>
                </c:pt>
                <c:pt idx="86">
                  <c:v>510008992</c:v>
                </c:pt>
                <c:pt idx="87">
                  <c:v>912204856</c:v>
                </c:pt>
                <c:pt idx="88">
                  <c:v>732193576</c:v>
                </c:pt>
                <c:pt idx="89">
                  <c:v>865424984</c:v>
                </c:pt>
                <c:pt idx="90">
                  <c:v>653141280</c:v>
                </c:pt>
                <c:pt idx="91">
                  <c:v>904487120</c:v>
                </c:pt>
                <c:pt idx="92">
                  <c:v>715283544</c:v>
                </c:pt>
                <c:pt idx="93">
                  <c:v>475708696</c:v>
                </c:pt>
                <c:pt idx="94">
                  <c:v>665312216</c:v>
                </c:pt>
                <c:pt idx="95">
                  <c:v>902372008</c:v>
                </c:pt>
                <c:pt idx="96">
                  <c:v>883897456</c:v>
                </c:pt>
                <c:pt idx="97">
                  <c:v>642128336</c:v>
                </c:pt>
                <c:pt idx="98">
                  <c:v>658052832</c:v>
                </c:pt>
                <c:pt idx="99">
                  <c:v>658749896</c:v>
                </c:pt>
                <c:pt idx="100">
                  <c:v>617302136</c:v>
                </c:pt>
                <c:pt idx="101">
                  <c:v>613094624</c:v>
                </c:pt>
                <c:pt idx="102">
                  <c:v>830235520</c:v>
                </c:pt>
                <c:pt idx="103">
                  <c:v>853209192</c:v>
                </c:pt>
                <c:pt idx="104">
                  <c:v>680888472</c:v>
                </c:pt>
                <c:pt idx="105">
                  <c:v>608917632</c:v>
                </c:pt>
                <c:pt idx="106">
                  <c:v>664020672</c:v>
                </c:pt>
                <c:pt idx="107">
                  <c:v>654284368</c:v>
                </c:pt>
                <c:pt idx="108">
                  <c:v>866149600</c:v>
                </c:pt>
                <c:pt idx="109">
                  <c:v>857178096</c:v>
                </c:pt>
                <c:pt idx="110">
                  <c:v>669145760</c:v>
                </c:pt>
                <c:pt idx="111">
                  <c:v>798341384</c:v>
                </c:pt>
                <c:pt idx="112">
                  <c:v>523413728</c:v>
                </c:pt>
                <c:pt idx="113">
                  <c:v>785622376</c:v>
                </c:pt>
                <c:pt idx="114">
                  <c:v>659877704</c:v>
                </c:pt>
                <c:pt idx="115">
                  <c:v>905069736</c:v>
                </c:pt>
                <c:pt idx="116">
                  <c:v>844587432</c:v>
                </c:pt>
                <c:pt idx="117">
                  <c:v>657172096</c:v>
                </c:pt>
                <c:pt idx="118">
                  <c:v>843481312</c:v>
                </c:pt>
                <c:pt idx="119">
                  <c:v>857972152</c:v>
                </c:pt>
                <c:pt idx="120">
                  <c:v>640770088</c:v>
                </c:pt>
                <c:pt idx="121">
                  <c:v>621371488</c:v>
                </c:pt>
                <c:pt idx="122">
                  <c:v>824222536</c:v>
                </c:pt>
                <c:pt idx="123">
                  <c:v>491884368</c:v>
                </c:pt>
                <c:pt idx="124">
                  <c:v>915172232</c:v>
                </c:pt>
                <c:pt idx="125">
                  <c:v>613074808</c:v>
                </c:pt>
                <c:pt idx="126">
                  <c:v>650573400</c:v>
                </c:pt>
                <c:pt idx="127">
                  <c:v>883403928</c:v>
                </c:pt>
                <c:pt idx="128">
                  <c:v>463290720</c:v>
                </c:pt>
                <c:pt idx="129">
                  <c:v>898200136</c:v>
                </c:pt>
                <c:pt idx="130">
                  <c:v>924220576</c:v>
                </c:pt>
                <c:pt idx="131">
                  <c:v>894504112</c:v>
                </c:pt>
                <c:pt idx="132">
                  <c:v>613169392</c:v>
                </c:pt>
                <c:pt idx="133">
                  <c:v>698371120</c:v>
                </c:pt>
                <c:pt idx="134">
                  <c:v>903529952</c:v>
                </c:pt>
                <c:pt idx="135">
                  <c:v>866705168</c:v>
                </c:pt>
                <c:pt idx="136">
                  <c:v>548912976</c:v>
                </c:pt>
                <c:pt idx="137">
                  <c:v>584828000</c:v>
                </c:pt>
                <c:pt idx="138">
                  <c:v>928824448</c:v>
                </c:pt>
                <c:pt idx="139">
                  <c:v>845553992</c:v>
                </c:pt>
                <c:pt idx="140">
                  <c:v>900108104</c:v>
                </c:pt>
                <c:pt idx="141">
                  <c:v>911019216</c:v>
                </c:pt>
                <c:pt idx="142">
                  <c:v>832323408</c:v>
                </c:pt>
                <c:pt idx="143">
                  <c:v>925187840</c:v>
                </c:pt>
                <c:pt idx="144">
                  <c:v>893654408</c:v>
                </c:pt>
                <c:pt idx="145">
                  <c:v>900537160</c:v>
                </c:pt>
                <c:pt idx="146">
                  <c:v>881339880</c:v>
                </c:pt>
                <c:pt idx="147">
                  <c:v>612870216</c:v>
                </c:pt>
                <c:pt idx="148">
                  <c:v>854500152</c:v>
                </c:pt>
                <c:pt idx="149">
                  <c:v>679622240</c:v>
                </c:pt>
                <c:pt idx="150">
                  <c:v>848684496</c:v>
                </c:pt>
                <c:pt idx="151">
                  <c:v>640611344</c:v>
                </c:pt>
                <c:pt idx="152">
                  <c:v>644599928</c:v>
                </c:pt>
                <c:pt idx="153">
                  <c:v>909995464</c:v>
                </c:pt>
                <c:pt idx="154">
                  <c:v>878367816</c:v>
                </c:pt>
                <c:pt idx="155">
                  <c:v>921712616</c:v>
                </c:pt>
                <c:pt idx="156">
                  <c:v>875922528</c:v>
                </c:pt>
                <c:pt idx="157">
                  <c:v>663350264</c:v>
                </c:pt>
                <c:pt idx="158">
                  <c:v>654474024</c:v>
                </c:pt>
                <c:pt idx="159">
                  <c:v>658442568</c:v>
                </c:pt>
                <c:pt idx="160">
                  <c:v>439749080</c:v>
                </c:pt>
                <c:pt idx="161">
                  <c:v>837317080</c:v>
                </c:pt>
                <c:pt idx="162">
                  <c:v>804956000</c:v>
                </c:pt>
                <c:pt idx="163">
                  <c:v>869495096</c:v>
                </c:pt>
                <c:pt idx="164">
                  <c:v>524058600</c:v>
                </c:pt>
                <c:pt idx="165">
                  <c:v>572062312</c:v>
                </c:pt>
                <c:pt idx="166">
                  <c:v>461149696</c:v>
                </c:pt>
                <c:pt idx="167">
                  <c:v>627272888</c:v>
                </c:pt>
                <c:pt idx="168">
                  <c:v>561119592</c:v>
                </c:pt>
                <c:pt idx="169">
                  <c:v>577596632</c:v>
                </c:pt>
                <c:pt idx="170">
                  <c:v>821602752</c:v>
                </c:pt>
                <c:pt idx="171">
                  <c:v>613828664</c:v>
                </c:pt>
                <c:pt idx="172">
                  <c:v>793767816</c:v>
                </c:pt>
                <c:pt idx="173">
                  <c:v>642987384</c:v>
                </c:pt>
                <c:pt idx="174">
                  <c:v>607369448</c:v>
                </c:pt>
                <c:pt idx="175">
                  <c:v>894736416</c:v>
                </c:pt>
                <c:pt idx="176">
                  <c:v>636732296</c:v>
                </c:pt>
                <c:pt idx="177">
                  <c:v>761461400</c:v>
                </c:pt>
                <c:pt idx="178">
                  <c:v>647911400</c:v>
                </c:pt>
                <c:pt idx="179">
                  <c:v>613532968</c:v>
                </c:pt>
                <c:pt idx="180">
                  <c:v>910218400</c:v>
                </c:pt>
                <c:pt idx="181">
                  <c:v>658517032</c:v>
                </c:pt>
                <c:pt idx="182">
                  <c:v>882290024</c:v>
                </c:pt>
                <c:pt idx="183">
                  <c:v>796975296</c:v>
                </c:pt>
                <c:pt idx="184">
                  <c:v>897811256</c:v>
                </c:pt>
                <c:pt idx="185">
                  <c:v>627568936</c:v>
                </c:pt>
                <c:pt idx="186">
                  <c:v>898724392</c:v>
                </c:pt>
                <c:pt idx="187">
                  <c:v>588478736</c:v>
                </c:pt>
                <c:pt idx="188">
                  <c:v>907158784</c:v>
                </c:pt>
                <c:pt idx="189">
                  <c:v>898829256</c:v>
                </c:pt>
                <c:pt idx="190">
                  <c:v>884175632</c:v>
                </c:pt>
                <c:pt idx="191">
                  <c:v>641512840</c:v>
                </c:pt>
                <c:pt idx="192">
                  <c:v>918281816</c:v>
                </c:pt>
                <c:pt idx="193">
                  <c:v>921905616</c:v>
                </c:pt>
                <c:pt idx="194">
                  <c:v>914942584</c:v>
                </c:pt>
                <c:pt idx="195">
                  <c:v>832854080</c:v>
                </c:pt>
                <c:pt idx="196">
                  <c:v>656444104</c:v>
                </c:pt>
                <c:pt idx="197">
                  <c:v>660069448</c:v>
                </c:pt>
                <c:pt idx="198">
                  <c:v>887592432</c:v>
                </c:pt>
                <c:pt idx="199">
                  <c:v>684504968</c:v>
                </c:pt>
                <c:pt idx="200">
                  <c:v>781992976</c:v>
                </c:pt>
                <c:pt idx="201">
                  <c:v>614552136</c:v>
                </c:pt>
                <c:pt idx="202">
                  <c:v>908398736</c:v>
                </c:pt>
                <c:pt idx="203">
                  <c:v>642330640</c:v>
                </c:pt>
                <c:pt idx="204">
                  <c:v>769425504</c:v>
                </c:pt>
                <c:pt idx="205">
                  <c:v>481004640</c:v>
                </c:pt>
                <c:pt idx="206">
                  <c:v>573395640</c:v>
                </c:pt>
                <c:pt idx="207">
                  <c:v>931980360</c:v>
                </c:pt>
                <c:pt idx="208">
                  <c:v>898486744</c:v>
                </c:pt>
                <c:pt idx="209">
                  <c:v>898968800</c:v>
                </c:pt>
                <c:pt idx="210">
                  <c:v>613597752</c:v>
                </c:pt>
                <c:pt idx="211">
                  <c:v>628212896</c:v>
                </c:pt>
                <c:pt idx="212">
                  <c:v>663181736</c:v>
                </c:pt>
                <c:pt idx="213">
                  <c:v>853727936</c:v>
                </c:pt>
                <c:pt idx="214">
                  <c:v>638349968</c:v>
                </c:pt>
                <c:pt idx="215">
                  <c:v>745856584</c:v>
                </c:pt>
                <c:pt idx="216">
                  <c:v>658611960</c:v>
                </c:pt>
                <c:pt idx="217">
                  <c:v>885190920</c:v>
                </c:pt>
                <c:pt idx="218">
                  <c:v>907739752</c:v>
                </c:pt>
                <c:pt idx="219">
                  <c:v>830016680</c:v>
                </c:pt>
                <c:pt idx="220">
                  <c:v>875228008</c:v>
                </c:pt>
                <c:pt idx="221">
                  <c:v>652324440</c:v>
                </c:pt>
                <c:pt idx="222">
                  <c:v>826980152</c:v>
                </c:pt>
                <c:pt idx="223">
                  <c:v>613158408</c:v>
                </c:pt>
                <c:pt idx="224">
                  <c:v>892680648</c:v>
                </c:pt>
                <c:pt idx="225">
                  <c:v>924766576</c:v>
                </c:pt>
                <c:pt idx="226">
                  <c:v>613342392</c:v>
                </c:pt>
                <c:pt idx="227">
                  <c:v>892087472</c:v>
                </c:pt>
                <c:pt idx="228">
                  <c:v>656835384</c:v>
                </c:pt>
                <c:pt idx="229">
                  <c:v>650620984</c:v>
                </c:pt>
                <c:pt idx="230">
                  <c:v>654088080</c:v>
                </c:pt>
                <c:pt idx="231">
                  <c:v>774779728</c:v>
                </c:pt>
                <c:pt idx="232">
                  <c:v>660270608</c:v>
                </c:pt>
                <c:pt idx="233">
                  <c:v>619760032</c:v>
                </c:pt>
                <c:pt idx="234">
                  <c:v>909415176</c:v>
                </c:pt>
                <c:pt idx="235">
                  <c:v>932163536</c:v>
                </c:pt>
                <c:pt idx="236">
                  <c:v>845632928</c:v>
                </c:pt>
                <c:pt idx="237">
                  <c:v>672706248</c:v>
                </c:pt>
                <c:pt idx="238">
                  <c:v>753865504</c:v>
                </c:pt>
                <c:pt idx="239">
                  <c:v>850363992</c:v>
                </c:pt>
                <c:pt idx="240">
                  <c:v>706728800</c:v>
                </c:pt>
                <c:pt idx="241">
                  <c:v>807498096</c:v>
                </c:pt>
                <c:pt idx="242">
                  <c:v>900840256</c:v>
                </c:pt>
                <c:pt idx="243">
                  <c:v>477821272</c:v>
                </c:pt>
                <c:pt idx="244">
                  <c:v>769753504</c:v>
                </c:pt>
                <c:pt idx="245">
                  <c:v>613216888</c:v>
                </c:pt>
                <c:pt idx="246">
                  <c:v>678601712</c:v>
                </c:pt>
                <c:pt idx="247">
                  <c:v>913203776</c:v>
                </c:pt>
                <c:pt idx="248">
                  <c:v>875351304</c:v>
                </c:pt>
                <c:pt idx="249">
                  <c:v>497192360</c:v>
                </c:pt>
                <c:pt idx="250">
                  <c:v>590230760</c:v>
                </c:pt>
                <c:pt idx="251">
                  <c:v>639846304</c:v>
                </c:pt>
                <c:pt idx="252">
                  <c:v>790014688</c:v>
                </c:pt>
                <c:pt idx="253">
                  <c:v>595603752</c:v>
                </c:pt>
                <c:pt idx="254">
                  <c:v>909823128</c:v>
                </c:pt>
                <c:pt idx="255">
                  <c:v>838574528</c:v>
                </c:pt>
                <c:pt idx="256">
                  <c:v>844690448</c:v>
                </c:pt>
                <c:pt idx="257">
                  <c:v>625156368</c:v>
                </c:pt>
                <c:pt idx="258">
                  <c:v>916984544</c:v>
                </c:pt>
                <c:pt idx="259">
                  <c:v>845920632</c:v>
                </c:pt>
                <c:pt idx="260">
                  <c:v>808230888</c:v>
                </c:pt>
                <c:pt idx="261">
                  <c:v>767901552</c:v>
                </c:pt>
                <c:pt idx="262">
                  <c:v>914112280</c:v>
                </c:pt>
                <c:pt idx="263">
                  <c:v>642558528</c:v>
                </c:pt>
                <c:pt idx="264">
                  <c:v>597142968</c:v>
                </c:pt>
                <c:pt idx="265">
                  <c:v>659904560</c:v>
                </c:pt>
                <c:pt idx="266">
                  <c:v>613152304</c:v>
                </c:pt>
                <c:pt idx="267">
                  <c:v>808153312</c:v>
                </c:pt>
                <c:pt idx="268">
                  <c:v>853355952</c:v>
                </c:pt>
                <c:pt idx="269">
                  <c:v>631987472</c:v>
                </c:pt>
                <c:pt idx="270">
                  <c:v>913931032</c:v>
                </c:pt>
                <c:pt idx="271">
                  <c:v>819374344</c:v>
                </c:pt>
                <c:pt idx="272">
                  <c:v>470982152</c:v>
                </c:pt>
                <c:pt idx="273">
                  <c:v>900718456</c:v>
                </c:pt>
                <c:pt idx="274">
                  <c:v>588625480</c:v>
                </c:pt>
                <c:pt idx="275">
                  <c:v>457351608</c:v>
                </c:pt>
                <c:pt idx="276">
                  <c:v>612519432</c:v>
                </c:pt>
                <c:pt idx="277">
                  <c:v>584682176</c:v>
                </c:pt>
                <c:pt idx="278">
                  <c:v>601915480</c:v>
                </c:pt>
                <c:pt idx="279">
                  <c:v>622296792</c:v>
                </c:pt>
                <c:pt idx="280">
                  <c:v>613615832</c:v>
                </c:pt>
                <c:pt idx="281">
                  <c:v>915323936</c:v>
                </c:pt>
                <c:pt idx="282">
                  <c:v>913698304</c:v>
                </c:pt>
                <c:pt idx="283">
                  <c:v>830814432</c:v>
                </c:pt>
                <c:pt idx="284">
                  <c:v>847807936</c:v>
                </c:pt>
                <c:pt idx="285">
                  <c:v>906983104</c:v>
                </c:pt>
                <c:pt idx="286">
                  <c:v>659707528</c:v>
                </c:pt>
                <c:pt idx="287">
                  <c:v>467743424</c:v>
                </c:pt>
                <c:pt idx="288">
                  <c:v>909264896</c:v>
                </c:pt>
                <c:pt idx="289">
                  <c:v>916100240</c:v>
                </c:pt>
                <c:pt idx="290">
                  <c:v>774874208</c:v>
                </c:pt>
                <c:pt idx="291">
                  <c:v>646868400</c:v>
                </c:pt>
                <c:pt idx="292">
                  <c:v>814140808</c:v>
                </c:pt>
                <c:pt idx="293">
                  <c:v>864530192</c:v>
                </c:pt>
                <c:pt idx="294">
                  <c:v>937171528</c:v>
                </c:pt>
                <c:pt idx="295">
                  <c:v>860254368</c:v>
                </c:pt>
                <c:pt idx="296">
                  <c:v>839910920</c:v>
                </c:pt>
                <c:pt idx="297">
                  <c:v>843284536</c:v>
                </c:pt>
                <c:pt idx="298">
                  <c:v>789770136</c:v>
                </c:pt>
                <c:pt idx="299">
                  <c:v>869970752</c:v>
                </c:pt>
                <c:pt idx="300">
                  <c:v>833648552</c:v>
                </c:pt>
                <c:pt idx="301">
                  <c:v>613415088</c:v>
                </c:pt>
                <c:pt idx="302">
                  <c:v>662325280</c:v>
                </c:pt>
                <c:pt idx="303">
                  <c:v>791066408</c:v>
                </c:pt>
                <c:pt idx="304">
                  <c:v>488315224</c:v>
                </c:pt>
                <c:pt idx="305">
                  <c:v>749724336</c:v>
                </c:pt>
                <c:pt idx="306">
                  <c:v>886980384</c:v>
                </c:pt>
                <c:pt idx="307">
                  <c:v>859991600</c:v>
                </c:pt>
                <c:pt idx="308">
                  <c:v>868226296</c:v>
                </c:pt>
                <c:pt idx="309">
                  <c:v>711223400</c:v>
                </c:pt>
                <c:pt idx="310">
                  <c:v>857513176</c:v>
                </c:pt>
                <c:pt idx="311">
                  <c:v>613148696</c:v>
                </c:pt>
                <c:pt idx="312">
                  <c:v>697448656</c:v>
                </c:pt>
                <c:pt idx="313">
                  <c:v>847167160</c:v>
                </c:pt>
                <c:pt idx="314">
                  <c:v>682157600</c:v>
                </c:pt>
                <c:pt idx="315">
                  <c:v>895801200</c:v>
                </c:pt>
                <c:pt idx="316">
                  <c:v>916481648</c:v>
                </c:pt>
                <c:pt idx="317">
                  <c:v>899211584</c:v>
                </c:pt>
                <c:pt idx="318">
                  <c:v>909359448</c:v>
                </c:pt>
                <c:pt idx="319">
                  <c:v>587436216</c:v>
                </c:pt>
                <c:pt idx="320">
                  <c:v>867736656</c:v>
                </c:pt>
                <c:pt idx="321">
                  <c:v>882930824</c:v>
                </c:pt>
                <c:pt idx="322">
                  <c:v>863087776</c:v>
                </c:pt>
                <c:pt idx="323">
                  <c:v>848689096</c:v>
                </c:pt>
                <c:pt idx="324">
                  <c:v>794454896</c:v>
                </c:pt>
                <c:pt idx="325">
                  <c:v>907405936</c:v>
                </c:pt>
                <c:pt idx="326">
                  <c:v>903322800</c:v>
                </c:pt>
                <c:pt idx="327">
                  <c:v>924795728</c:v>
                </c:pt>
                <c:pt idx="328">
                  <c:v>642737624</c:v>
                </c:pt>
                <c:pt idx="329">
                  <c:v>652679008</c:v>
                </c:pt>
                <c:pt idx="330">
                  <c:v>603824224</c:v>
                </c:pt>
                <c:pt idx="331">
                  <c:v>857219392</c:v>
                </c:pt>
                <c:pt idx="332">
                  <c:v>707871440</c:v>
                </c:pt>
                <c:pt idx="333">
                  <c:v>474074112</c:v>
                </c:pt>
                <c:pt idx="334">
                  <c:v>569099056</c:v>
                </c:pt>
                <c:pt idx="335">
                  <c:v>831920792</c:v>
                </c:pt>
                <c:pt idx="336">
                  <c:v>642349432</c:v>
                </c:pt>
                <c:pt idx="337">
                  <c:v>808902040</c:v>
                </c:pt>
                <c:pt idx="338">
                  <c:v>601569656</c:v>
                </c:pt>
                <c:pt idx="339">
                  <c:v>548292016</c:v>
                </c:pt>
                <c:pt idx="340">
                  <c:v>844205608</c:v>
                </c:pt>
                <c:pt idx="341">
                  <c:v>663076152</c:v>
                </c:pt>
                <c:pt idx="342">
                  <c:v>613382608</c:v>
                </c:pt>
                <c:pt idx="343">
                  <c:v>622764040</c:v>
                </c:pt>
                <c:pt idx="344">
                  <c:v>876684896</c:v>
                </c:pt>
                <c:pt idx="345">
                  <c:v>842448424</c:v>
                </c:pt>
                <c:pt idx="346">
                  <c:v>655107072</c:v>
                </c:pt>
                <c:pt idx="347">
                  <c:v>610942736</c:v>
                </c:pt>
                <c:pt idx="348">
                  <c:v>698506384</c:v>
                </c:pt>
                <c:pt idx="349">
                  <c:v>766758968</c:v>
                </c:pt>
                <c:pt idx="350">
                  <c:v>833177896</c:v>
                </c:pt>
                <c:pt idx="351">
                  <c:v>617543192</c:v>
                </c:pt>
                <c:pt idx="352">
                  <c:v>839527760</c:v>
                </c:pt>
                <c:pt idx="353">
                  <c:v>533725728</c:v>
                </c:pt>
                <c:pt idx="354">
                  <c:v>861125336</c:v>
                </c:pt>
                <c:pt idx="355">
                  <c:v>537742928</c:v>
                </c:pt>
                <c:pt idx="356">
                  <c:v>870915032</c:v>
                </c:pt>
                <c:pt idx="357">
                  <c:v>584953200</c:v>
                </c:pt>
                <c:pt idx="358">
                  <c:v>872546464</c:v>
                </c:pt>
                <c:pt idx="359">
                  <c:v>899770240</c:v>
                </c:pt>
                <c:pt idx="360">
                  <c:v>613548696</c:v>
                </c:pt>
                <c:pt idx="361">
                  <c:v>606092880</c:v>
                </c:pt>
                <c:pt idx="362">
                  <c:v>855757952</c:v>
                </c:pt>
                <c:pt idx="363">
                  <c:v>834260336</c:v>
                </c:pt>
                <c:pt idx="364">
                  <c:v>852384920</c:v>
                </c:pt>
                <c:pt idx="365">
                  <c:v>908347008</c:v>
                </c:pt>
                <c:pt idx="366">
                  <c:v>844272520</c:v>
                </c:pt>
                <c:pt idx="367">
                  <c:v>636745960</c:v>
                </c:pt>
                <c:pt idx="368">
                  <c:v>821306360</c:v>
                </c:pt>
                <c:pt idx="369">
                  <c:v>628895592</c:v>
                </c:pt>
                <c:pt idx="370">
                  <c:v>918574400</c:v>
                </c:pt>
                <c:pt idx="371">
                  <c:v>469015424</c:v>
                </c:pt>
                <c:pt idx="372">
                  <c:v>873969120</c:v>
                </c:pt>
                <c:pt idx="373">
                  <c:v>874948344</c:v>
                </c:pt>
                <c:pt idx="374">
                  <c:v>841243384</c:v>
                </c:pt>
                <c:pt idx="375">
                  <c:v>877838400</c:v>
                </c:pt>
                <c:pt idx="376">
                  <c:v>872777376</c:v>
                </c:pt>
                <c:pt idx="377">
                  <c:v>800664112</c:v>
                </c:pt>
                <c:pt idx="378">
                  <c:v>855056896</c:v>
                </c:pt>
                <c:pt idx="379">
                  <c:v>922869752</c:v>
                </c:pt>
                <c:pt idx="380">
                  <c:v>788716712</c:v>
                </c:pt>
                <c:pt idx="381">
                  <c:v>835977816</c:v>
                </c:pt>
                <c:pt idx="382">
                  <c:v>874641272</c:v>
                </c:pt>
                <c:pt idx="383">
                  <c:v>898759200</c:v>
                </c:pt>
                <c:pt idx="384">
                  <c:v>710767464</c:v>
                </c:pt>
                <c:pt idx="385">
                  <c:v>906742984</c:v>
                </c:pt>
                <c:pt idx="386">
                  <c:v>830694216</c:v>
                </c:pt>
                <c:pt idx="387">
                  <c:v>741853976</c:v>
                </c:pt>
                <c:pt idx="388">
                  <c:v>488563736</c:v>
                </c:pt>
                <c:pt idx="389">
                  <c:v>830119168</c:v>
                </c:pt>
                <c:pt idx="390">
                  <c:v>875920032</c:v>
                </c:pt>
                <c:pt idx="391">
                  <c:v>819615208</c:v>
                </c:pt>
                <c:pt idx="392">
                  <c:v>469333928</c:v>
                </c:pt>
                <c:pt idx="393">
                  <c:v>754523024</c:v>
                </c:pt>
                <c:pt idx="394">
                  <c:v>902544792</c:v>
                </c:pt>
                <c:pt idx="395">
                  <c:v>598234672</c:v>
                </c:pt>
                <c:pt idx="396">
                  <c:v>860509744</c:v>
                </c:pt>
                <c:pt idx="397">
                  <c:v>840662512</c:v>
                </c:pt>
                <c:pt idx="398">
                  <c:v>613009400</c:v>
                </c:pt>
                <c:pt idx="399">
                  <c:v>893553360</c:v>
                </c:pt>
                <c:pt idx="400">
                  <c:v>490163688</c:v>
                </c:pt>
                <c:pt idx="401">
                  <c:v>743672792</c:v>
                </c:pt>
                <c:pt idx="402">
                  <c:v>708390096</c:v>
                </c:pt>
                <c:pt idx="403">
                  <c:v>851915856</c:v>
                </c:pt>
                <c:pt idx="404">
                  <c:v>853545872</c:v>
                </c:pt>
                <c:pt idx="405">
                  <c:v>643997632</c:v>
                </c:pt>
                <c:pt idx="406">
                  <c:v>609643120</c:v>
                </c:pt>
                <c:pt idx="407">
                  <c:v>808748272</c:v>
                </c:pt>
                <c:pt idx="408">
                  <c:v>885637376</c:v>
                </c:pt>
                <c:pt idx="409">
                  <c:v>838573656</c:v>
                </c:pt>
                <c:pt idx="410">
                  <c:v>865775248</c:v>
                </c:pt>
                <c:pt idx="411">
                  <c:v>823394520</c:v>
                </c:pt>
                <c:pt idx="412">
                  <c:v>893263032</c:v>
                </c:pt>
                <c:pt idx="413">
                  <c:v>833686880</c:v>
                </c:pt>
                <c:pt idx="414">
                  <c:v>905307608</c:v>
                </c:pt>
                <c:pt idx="415">
                  <c:v>633945136</c:v>
                </c:pt>
                <c:pt idx="416">
                  <c:v>837508872</c:v>
                </c:pt>
                <c:pt idx="417">
                  <c:v>847769608</c:v>
                </c:pt>
                <c:pt idx="418">
                  <c:v>876309728</c:v>
                </c:pt>
                <c:pt idx="419">
                  <c:v>863750144</c:v>
                </c:pt>
                <c:pt idx="420">
                  <c:v>561146024</c:v>
                </c:pt>
                <c:pt idx="421">
                  <c:v>732582392</c:v>
                </c:pt>
                <c:pt idx="422">
                  <c:v>790914384</c:v>
                </c:pt>
                <c:pt idx="423">
                  <c:v>618398080</c:v>
                </c:pt>
                <c:pt idx="424">
                  <c:v>900829392</c:v>
                </c:pt>
                <c:pt idx="425">
                  <c:v>902413320</c:v>
                </c:pt>
                <c:pt idx="426">
                  <c:v>844853440</c:v>
                </c:pt>
                <c:pt idx="427">
                  <c:v>826054136</c:v>
                </c:pt>
                <c:pt idx="428">
                  <c:v>894583744</c:v>
                </c:pt>
                <c:pt idx="429">
                  <c:v>903711256</c:v>
                </c:pt>
                <c:pt idx="430">
                  <c:v>887739440</c:v>
                </c:pt>
                <c:pt idx="431">
                  <c:v>573107672</c:v>
                </c:pt>
                <c:pt idx="432">
                  <c:v>892829280</c:v>
                </c:pt>
                <c:pt idx="433">
                  <c:v>857811536</c:v>
                </c:pt>
                <c:pt idx="434">
                  <c:v>665868504</c:v>
                </c:pt>
                <c:pt idx="435">
                  <c:v>612862768</c:v>
                </c:pt>
                <c:pt idx="436">
                  <c:v>614433496</c:v>
                </c:pt>
                <c:pt idx="437">
                  <c:v>846620400</c:v>
                </c:pt>
                <c:pt idx="438">
                  <c:v>585572336</c:v>
                </c:pt>
                <c:pt idx="439">
                  <c:v>631225416</c:v>
                </c:pt>
                <c:pt idx="440">
                  <c:v>753217720</c:v>
                </c:pt>
                <c:pt idx="441">
                  <c:v>622444480</c:v>
                </c:pt>
                <c:pt idx="442">
                  <c:v>614529144</c:v>
                </c:pt>
                <c:pt idx="443">
                  <c:v>863687472</c:v>
                </c:pt>
                <c:pt idx="444">
                  <c:v>885754024</c:v>
                </c:pt>
                <c:pt idx="445">
                  <c:v>827164368</c:v>
                </c:pt>
                <c:pt idx="446">
                  <c:v>529183096</c:v>
                </c:pt>
                <c:pt idx="447">
                  <c:v>560296344</c:v>
                </c:pt>
                <c:pt idx="448">
                  <c:v>736004376</c:v>
                </c:pt>
                <c:pt idx="449">
                  <c:v>891082720</c:v>
                </c:pt>
                <c:pt idx="450">
                  <c:v>823379864</c:v>
                </c:pt>
                <c:pt idx="451">
                  <c:v>581501712</c:v>
                </c:pt>
                <c:pt idx="452">
                  <c:v>762744248</c:v>
                </c:pt>
                <c:pt idx="453">
                  <c:v>627029136</c:v>
                </c:pt>
                <c:pt idx="454">
                  <c:v>867952296</c:v>
                </c:pt>
                <c:pt idx="455">
                  <c:v>855016232</c:v>
                </c:pt>
                <c:pt idx="456">
                  <c:v>896248960</c:v>
                </c:pt>
                <c:pt idx="457">
                  <c:v>608141528</c:v>
                </c:pt>
                <c:pt idx="458">
                  <c:v>613289016</c:v>
                </c:pt>
                <c:pt idx="459">
                  <c:v>894427768</c:v>
                </c:pt>
                <c:pt idx="460">
                  <c:v>691568720</c:v>
                </c:pt>
                <c:pt idx="461">
                  <c:v>703926784</c:v>
                </c:pt>
                <c:pt idx="462">
                  <c:v>779895760</c:v>
                </c:pt>
                <c:pt idx="463">
                  <c:v>817648184</c:v>
                </c:pt>
                <c:pt idx="464">
                  <c:v>886952088</c:v>
                </c:pt>
                <c:pt idx="465">
                  <c:v>485027296</c:v>
                </c:pt>
                <c:pt idx="466">
                  <c:v>545612352</c:v>
                </c:pt>
                <c:pt idx="467">
                  <c:v>613119464</c:v>
                </c:pt>
                <c:pt idx="468">
                  <c:v>848993736</c:v>
                </c:pt>
                <c:pt idx="469">
                  <c:v>799459744</c:v>
                </c:pt>
                <c:pt idx="470">
                  <c:v>842029368</c:v>
                </c:pt>
                <c:pt idx="471">
                  <c:v>788603368</c:v>
                </c:pt>
                <c:pt idx="472">
                  <c:v>669654880</c:v>
                </c:pt>
                <c:pt idx="473">
                  <c:v>707951544</c:v>
                </c:pt>
                <c:pt idx="474">
                  <c:v>768055448</c:v>
                </c:pt>
                <c:pt idx="475">
                  <c:v>871140000</c:v>
                </c:pt>
                <c:pt idx="476">
                  <c:v>668661624</c:v>
                </c:pt>
                <c:pt idx="477">
                  <c:v>847690736</c:v>
                </c:pt>
                <c:pt idx="478">
                  <c:v>721373104</c:v>
                </c:pt>
                <c:pt idx="479">
                  <c:v>653020560</c:v>
                </c:pt>
                <c:pt idx="480">
                  <c:v>835770992</c:v>
                </c:pt>
                <c:pt idx="481">
                  <c:v>770269472</c:v>
                </c:pt>
                <c:pt idx="482">
                  <c:v>915681896</c:v>
                </c:pt>
                <c:pt idx="483">
                  <c:v>697788128</c:v>
                </c:pt>
                <c:pt idx="484">
                  <c:v>545211584</c:v>
                </c:pt>
                <c:pt idx="485">
                  <c:v>873658688</c:v>
                </c:pt>
                <c:pt idx="486">
                  <c:v>869405520</c:v>
                </c:pt>
                <c:pt idx="487">
                  <c:v>631129784</c:v>
                </c:pt>
                <c:pt idx="488">
                  <c:v>788927992</c:v>
                </c:pt>
                <c:pt idx="489">
                  <c:v>855103248</c:v>
                </c:pt>
                <c:pt idx="490">
                  <c:v>872879800</c:v>
                </c:pt>
                <c:pt idx="491">
                  <c:v>571225800</c:v>
                </c:pt>
                <c:pt idx="492">
                  <c:v>626212272</c:v>
                </c:pt>
                <c:pt idx="493">
                  <c:v>672167408</c:v>
                </c:pt>
                <c:pt idx="494">
                  <c:v>868426184</c:v>
                </c:pt>
                <c:pt idx="495">
                  <c:v>757490104</c:v>
                </c:pt>
                <c:pt idx="496">
                  <c:v>784943952</c:v>
                </c:pt>
                <c:pt idx="497">
                  <c:v>850903960</c:v>
                </c:pt>
                <c:pt idx="498">
                  <c:v>742154272</c:v>
                </c:pt>
                <c:pt idx="499">
                  <c:v>792767408</c:v>
                </c:pt>
                <c:pt idx="500">
                  <c:v>745058160</c:v>
                </c:pt>
                <c:pt idx="501">
                  <c:v>797712328</c:v>
                </c:pt>
                <c:pt idx="502">
                  <c:v>681136592</c:v>
                </c:pt>
                <c:pt idx="503">
                  <c:v>610072040</c:v>
                </c:pt>
                <c:pt idx="504">
                  <c:v>722871000</c:v>
                </c:pt>
                <c:pt idx="505">
                  <c:v>620180888</c:v>
                </c:pt>
                <c:pt idx="506">
                  <c:v>851954744</c:v>
                </c:pt>
                <c:pt idx="507">
                  <c:v>831139248</c:v>
                </c:pt>
                <c:pt idx="508">
                  <c:v>649193448</c:v>
                </c:pt>
                <c:pt idx="509">
                  <c:v>917126328</c:v>
                </c:pt>
                <c:pt idx="510">
                  <c:v>636407776</c:v>
                </c:pt>
                <c:pt idx="511">
                  <c:v>852789352</c:v>
                </c:pt>
                <c:pt idx="512">
                  <c:v>862633664</c:v>
                </c:pt>
                <c:pt idx="513">
                  <c:v>826270544</c:v>
                </c:pt>
                <c:pt idx="514">
                  <c:v>693117192</c:v>
                </c:pt>
                <c:pt idx="515">
                  <c:v>597128200</c:v>
                </c:pt>
                <c:pt idx="516">
                  <c:v>843565632</c:v>
                </c:pt>
                <c:pt idx="517">
                  <c:v>838749128</c:v>
                </c:pt>
                <c:pt idx="518">
                  <c:v>825966048</c:v>
                </c:pt>
                <c:pt idx="519">
                  <c:v>606741016</c:v>
                </c:pt>
                <c:pt idx="520">
                  <c:v>715514696</c:v>
                </c:pt>
                <c:pt idx="521">
                  <c:v>897730256</c:v>
                </c:pt>
                <c:pt idx="522">
                  <c:v>899040312</c:v>
                </c:pt>
                <c:pt idx="523">
                  <c:v>640665416</c:v>
                </c:pt>
                <c:pt idx="524">
                  <c:v>613015728</c:v>
                </c:pt>
                <c:pt idx="525">
                  <c:v>662301544</c:v>
                </c:pt>
                <c:pt idx="526">
                  <c:v>707395184</c:v>
                </c:pt>
                <c:pt idx="527">
                  <c:v>889717808</c:v>
                </c:pt>
                <c:pt idx="528">
                  <c:v>585393368</c:v>
                </c:pt>
                <c:pt idx="529">
                  <c:v>736644688</c:v>
                </c:pt>
                <c:pt idx="530">
                  <c:v>649188248</c:v>
                </c:pt>
                <c:pt idx="531">
                  <c:v>883756912</c:v>
                </c:pt>
                <c:pt idx="532">
                  <c:v>905138848</c:v>
                </c:pt>
                <c:pt idx="533">
                  <c:v>841652920</c:v>
                </c:pt>
                <c:pt idx="534">
                  <c:v>615957312</c:v>
                </c:pt>
                <c:pt idx="535">
                  <c:v>672080824</c:v>
                </c:pt>
                <c:pt idx="536">
                  <c:v>887531152</c:v>
                </c:pt>
                <c:pt idx="537">
                  <c:v>887834552</c:v>
                </c:pt>
                <c:pt idx="538">
                  <c:v>557841376</c:v>
                </c:pt>
                <c:pt idx="539">
                  <c:v>798669088</c:v>
                </c:pt>
                <c:pt idx="540">
                  <c:v>627917992</c:v>
                </c:pt>
                <c:pt idx="541">
                  <c:v>478426320</c:v>
                </c:pt>
                <c:pt idx="542">
                  <c:v>897867376</c:v>
                </c:pt>
                <c:pt idx="543">
                  <c:v>859754144</c:v>
                </c:pt>
                <c:pt idx="544">
                  <c:v>613230328</c:v>
                </c:pt>
                <c:pt idx="545">
                  <c:v>913117320</c:v>
                </c:pt>
                <c:pt idx="546">
                  <c:v>709398208</c:v>
                </c:pt>
                <c:pt idx="547">
                  <c:v>469490248</c:v>
                </c:pt>
                <c:pt idx="548">
                  <c:v>895150992</c:v>
                </c:pt>
                <c:pt idx="549">
                  <c:v>900118096</c:v>
                </c:pt>
                <c:pt idx="550">
                  <c:v>702833216</c:v>
                </c:pt>
                <c:pt idx="551">
                  <c:v>705917536</c:v>
                </c:pt>
                <c:pt idx="552">
                  <c:v>919574272</c:v>
                </c:pt>
                <c:pt idx="553">
                  <c:v>632683392</c:v>
                </c:pt>
                <c:pt idx="554">
                  <c:v>926578520</c:v>
                </c:pt>
                <c:pt idx="555">
                  <c:v>700489800</c:v>
                </c:pt>
                <c:pt idx="556">
                  <c:v>908914136</c:v>
                </c:pt>
                <c:pt idx="557">
                  <c:v>869092888</c:v>
                </c:pt>
                <c:pt idx="558">
                  <c:v>869913248</c:v>
                </c:pt>
                <c:pt idx="559">
                  <c:v>913693136</c:v>
                </c:pt>
                <c:pt idx="560">
                  <c:v>663499080</c:v>
                </c:pt>
                <c:pt idx="561">
                  <c:v>831689152</c:v>
                </c:pt>
                <c:pt idx="562">
                  <c:v>687326688</c:v>
                </c:pt>
                <c:pt idx="563">
                  <c:v>844316048</c:v>
                </c:pt>
                <c:pt idx="564">
                  <c:v>841523104</c:v>
                </c:pt>
                <c:pt idx="565">
                  <c:v>650142200</c:v>
                </c:pt>
                <c:pt idx="566">
                  <c:v>664696616</c:v>
                </c:pt>
                <c:pt idx="567">
                  <c:v>882539576</c:v>
                </c:pt>
                <c:pt idx="568">
                  <c:v>906353544</c:v>
                </c:pt>
                <c:pt idx="569">
                  <c:v>861049376</c:v>
                </c:pt>
                <c:pt idx="570">
                  <c:v>613132960</c:v>
                </c:pt>
                <c:pt idx="571">
                  <c:v>920088536</c:v>
                </c:pt>
                <c:pt idx="572">
                  <c:v>468626584</c:v>
                </c:pt>
                <c:pt idx="573">
                  <c:v>882253168</c:v>
                </c:pt>
                <c:pt idx="574">
                  <c:v>815699288</c:v>
                </c:pt>
                <c:pt idx="575">
                  <c:v>928214608</c:v>
                </c:pt>
                <c:pt idx="576">
                  <c:v>642951760</c:v>
                </c:pt>
                <c:pt idx="577">
                  <c:v>897841112</c:v>
                </c:pt>
                <c:pt idx="578">
                  <c:v>613147336</c:v>
                </c:pt>
                <c:pt idx="579">
                  <c:v>676712488</c:v>
                </c:pt>
                <c:pt idx="580">
                  <c:v>906602592</c:v>
                </c:pt>
                <c:pt idx="581">
                  <c:v>920917096</c:v>
                </c:pt>
                <c:pt idx="582">
                  <c:v>609252072</c:v>
                </c:pt>
                <c:pt idx="583">
                  <c:v>583621720</c:v>
                </c:pt>
                <c:pt idx="584">
                  <c:v>613734560</c:v>
                </c:pt>
                <c:pt idx="585">
                  <c:v>595986720</c:v>
                </c:pt>
                <c:pt idx="586">
                  <c:v>822615672</c:v>
                </c:pt>
                <c:pt idx="587">
                  <c:v>472665648</c:v>
                </c:pt>
                <c:pt idx="588">
                  <c:v>920981224</c:v>
                </c:pt>
                <c:pt idx="589">
                  <c:v>691756232</c:v>
                </c:pt>
                <c:pt idx="590">
                  <c:v>860373392</c:v>
                </c:pt>
                <c:pt idx="591">
                  <c:v>738513336</c:v>
                </c:pt>
                <c:pt idx="592">
                  <c:v>860670184</c:v>
                </c:pt>
                <c:pt idx="593">
                  <c:v>689705320</c:v>
                </c:pt>
                <c:pt idx="594">
                  <c:v>603947520</c:v>
                </c:pt>
                <c:pt idx="595">
                  <c:v>613660728</c:v>
                </c:pt>
                <c:pt idx="596">
                  <c:v>928250728</c:v>
                </c:pt>
                <c:pt idx="597">
                  <c:v>613079240</c:v>
                </c:pt>
                <c:pt idx="598">
                  <c:v>843827848</c:v>
                </c:pt>
                <c:pt idx="599">
                  <c:v>613063960</c:v>
                </c:pt>
                <c:pt idx="600">
                  <c:v>890569712</c:v>
                </c:pt>
                <c:pt idx="601">
                  <c:v>613206608</c:v>
                </c:pt>
                <c:pt idx="602">
                  <c:v>928706584</c:v>
                </c:pt>
                <c:pt idx="603">
                  <c:v>613913976</c:v>
                </c:pt>
                <c:pt idx="604">
                  <c:v>841608832</c:v>
                </c:pt>
                <c:pt idx="605">
                  <c:v>865498000</c:v>
                </c:pt>
                <c:pt idx="606">
                  <c:v>625179200</c:v>
                </c:pt>
                <c:pt idx="607">
                  <c:v>652547912</c:v>
                </c:pt>
                <c:pt idx="608">
                  <c:v>628648208</c:v>
                </c:pt>
                <c:pt idx="609">
                  <c:v>916558080</c:v>
                </c:pt>
                <c:pt idx="610">
                  <c:v>684686520</c:v>
                </c:pt>
                <c:pt idx="611">
                  <c:v>884726688</c:v>
                </c:pt>
                <c:pt idx="612">
                  <c:v>590730304</c:v>
                </c:pt>
                <c:pt idx="613">
                  <c:v>613073488</c:v>
                </c:pt>
                <c:pt idx="614">
                  <c:v>794434416</c:v>
                </c:pt>
                <c:pt idx="615">
                  <c:v>714334288</c:v>
                </c:pt>
                <c:pt idx="616">
                  <c:v>879257800</c:v>
                </c:pt>
                <c:pt idx="617">
                  <c:v>671704304</c:v>
                </c:pt>
                <c:pt idx="618">
                  <c:v>568593544</c:v>
                </c:pt>
                <c:pt idx="619">
                  <c:v>564344432</c:v>
                </c:pt>
                <c:pt idx="620">
                  <c:v>624738168</c:v>
                </c:pt>
                <c:pt idx="621">
                  <c:v>837459088</c:v>
                </c:pt>
                <c:pt idx="622">
                  <c:v>776787176</c:v>
                </c:pt>
                <c:pt idx="623">
                  <c:v>787564128</c:v>
                </c:pt>
                <c:pt idx="624">
                  <c:v>860521672</c:v>
                </c:pt>
                <c:pt idx="625">
                  <c:v>797571232</c:v>
                </c:pt>
                <c:pt idx="626">
                  <c:v>732433960</c:v>
                </c:pt>
                <c:pt idx="627">
                  <c:v>623540408</c:v>
                </c:pt>
                <c:pt idx="628">
                  <c:v>861395680</c:v>
                </c:pt>
                <c:pt idx="629">
                  <c:v>859656976</c:v>
                </c:pt>
                <c:pt idx="630">
                  <c:v>849491032</c:v>
                </c:pt>
                <c:pt idx="631">
                  <c:v>612624976</c:v>
                </c:pt>
                <c:pt idx="632">
                  <c:v>892707280</c:v>
                </c:pt>
                <c:pt idx="633">
                  <c:v>904747160</c:v>
                </c:pt>
                <c:pt idx="634">
                  <c:v>618891280</c:v>
                </c:pt>
                <c:pt idx="635">
                  <c:v>635670200</c:v>
                </c:pt>
                <c:pt idx="636">
                  <c:v>565814104</c:v>
                </c:pt>
                <c:pt idx="637">
                  <c:v>667315856</c:v>
                </c:pt>
                <c:pt idx="638">
                  <c:v>612181128</c:v>
                </c:pt>
                <c:pt idx="639">
                  <c:v>803058808</c:v>
                </c:pt>
                <c:pt idx="640">
                  <c:v>627375400</c:v>
                </c:pt>
                <c:pt idx="641">
                  <c:v>884859592</c:v>
                </c:pt>
                <c:pt idx="642">
                  <c:v>683880824</c:v>
                </c:pt>
                <c:pt idx="643">
                  <c:v>623206832</c:v>
                </c:pt>
                <c:pt idx="644">
                  <c:v>894175320</c:v>
                </c:pt>
                <c:pt idx="645">
                  <c:v>623453392</c:v>
                </c:pt>
                <c:pt idx="646">
                  <c:v>889862048</c:v>
                </c:pt>
                <c:pt idx="647">
                  <c:v>864703312</c:v>
                </c:pt>
                <c:pt idx="648">
                  <c:v>888263744</c:v>
                </c:pt>
                <c:pt idx="649">
                  <c:v>466738112</c:v>
                </c:pt>
                <c:pt idx="650">
                  <c:v>611084504</c:v>
                </c:pt>
                <c:pt idx="651">
                  <c:v>881266208</c:v>
                </c:pt>
                <c:pt idx="652">
                  <c:v>744339424</c:v>
                </c:pt>
                <c:pt idx="653">
                  <c:v>860557376</c:v>
                </c:pt>
                <c:pt idx="654">
                  <c:v>730383704</c:v>
                </c:pt>
                <c:pt idx="655">
                  <c:v>893450584</c:v>
                </c:pt>
                <c:pt idx="656">
                  <c:v>628528128</c:v>
                </c:pt>
                <c:pt idx="657">
                  <c:v>694373368</c:v>
                </c:pt>
                <c:pt idx="658">
                  <c:v>653632696</c:v>
                </c:pt>
                <c:pt idx="659">
                  <c:v>838897272</c:v>
                </c:pt>
                <c:pt idx="660">
                  <c:v>893640472</c:v>
                </c:pt>
                <c:pt idx="661">
                  <c:v>841946664</c:v>
                </c:pt>
                <c:pt idx="662">
                  <c:v>711777200</c:v>
                </c:pt>
                <c:pt idx="663">
                  <c:v>619447872</c:v>
                </c:pt>
                <c:pt idx="664">
                  <c:v>568281136</c:v>
                </c:pt>
                <c:pt idx="665">
                  <c:v>907727040</c:v>
                </c:pt>
                <c:pt idx="666">
                  <c:v>911073512</c:v>
                </c:pt>
                <c:pt idx="667">
                  <c:v>681002872</c:v>
                </c:pt>
                <c:pt idx="668">
                  <c:v>829146600</c:v>
                </c:pt>
                <c:pt idx="669">
                  <c:v>595954288</c:v>
                </c:pt>
                <c:pt idx="670">
                  <c:v>853933296</c:v>
                </c:pt>
                <c:pt idx="671">
                  <c:v>540783360</c:v>
                </c:pt>
                <c:pt idx="672">
                  <c:v>680414976</c:v>
                </c:pt>
                <c:pt idx="673">
                  <c:v>613545664</c:v>
                </c:pt>
                <c:pt idx="674">
                  <c:v>904413272</c:v>
                </c:pt>
                <c:pt idx="675">
                  <c:v>806446800</c:v>
                </c:pt>
                <c:pt idx="676">
                  <c:v>775879552</c:v>
                </c:pt>
                <c:pt idx="677">
                  <c:v>834160128</c:v>
                </c:pt>
                <c:pt idx="678">
                  <c:v>808035584</c:v>
                </c:pt>
                <c:pt idx="679">
                  <c:v>698718624</c:v>
                </c:pt>
                <c:pt idx="680">
                  <c:v>447547512</c:v>
                </c:pt>
                <c:pt idx="681">
                  <c:v>899432144</c:v>
                </c:pt>
                <c:pt idx="682">
                  <c:v>905341192</c:v>
                </c:pt>
                <c:pt idx="683">
                  <c:v>834409344</c:v>
                </c:pt>
                <c:pt idx="684">
                  <c:v>779963232</c:v>
                </c:pt>
                <c:pt idx="685">
                  <c:v>741355752</c:v>
                </c:pt>
                <c:pt idx="686">
                  <c:v>761425144</c:v>
                </c:pt>
                <c:pt idx="687">
                  <c:v>673886824</c:v>
                </c:pt>
                <c:pt idx="688">
                  <c:v>653181880</c:v>
                </c:pt>
                <c:pt idx="689">
                  <c:v>606490960</c:v>
                </c:pt>
                <c:pt idx="690">
                  <c:v>680886864</c:v>
                </c:pt>
                <c:pt idx="691">
                  <c:v>651485184</c:v>
                </c:pt>
                <c:pt idx="692">
                  <c:v>904684088</c:v>
                </c:pt>
                <c:pt idx="693">
                  <c:v>900120864</c:v>
                </c:pt>
                <c:pt idx="694">
                  <c:v>902896248</c:v>
                </c:pt>
                <c:pt idx="695">
                  <c:v>873401608</c:v>
                </c:pt>
                <c:pt idx="696">
                  <c:v>866265496</c:v>
                </c:pt>
                <c:pt idx="697">
                  <c:v>740598448</c:v>
                </c:pt>
                <c:pt idx="698">
                  <c:v>613142680</c:v>
                </c:pt>
                <c:pt idx="699">
                  <c:v>809211888</c:v>
                </c:pt>
                <c:pt idx="700">
                  <c:v>781100408</c:v>
                </c:pt>
                <c:pt idx="701">
                  <c:v>678809336</c:v>
                </c:pt>
                <c:pt idx="702">
                  <c:v>613164888</c:v>
                </c:pt>
                <c:pt idx="703">
                  <c:v>757883704</c:v>
                </c:pt>
                <c:pt idx="704">
                  <c:v>685028072</c:v>
                </c:pt>
                <c:pt idx="705">
                  <c:v>817502072</c:v>
                </c:pt>
                <c:pt idx="706">
                  <c:v>503493328</c:v>
                </c:pt>
                <c:pt idx="707">
                  <c:v>643108904</c:v>
                </c:pt>
                <c:pt idx="708">
                  <c:v>864606704</c:v>
                </c:pt>
                <c:pt idx="709">
                  <c:v>856925240</c:v>
                </c:pt>
                <c:pt idx="710">
                  <c:v>910957168</c:v>
                </c:pt>
                <c:pt idx="711">
                  <c:v>594870344</c:v>
                </c:pt>
                <c:pt idx="712">
                  <c:v>897219696</c:v>
                </c:pt>
                <c:pt idx="713">
                  <c:v>870009536</c:v>
                </c:pt>
                <c:pt idx="714">
                  <c:v>815446184</c:v>
                </c:pt>
                <c:pt idx="715">
                  <c:v>611591096</c:v>
                </c:pt>
                <c:pt idx="716">
                  <c:v>519567952</c:v>
                </c:pt>
                <c:pt idx="717">
                  <c:v>859955312</c:v>
                </c:pt>
                <c:pt idx="718">
                  <c:v>902848760</c:v>
                </c:pt>
                <c:pt idx="719">
                  <c:v>658342360</c:v>
                </c:pt>
                <c:pt idx="720">
                  <c:v>734924640</c:v>
                </c:pt>
                <c:pt idx="721">
                  <c:v>906842752</c:v>
                </c:pt>
                <c:pt idx="722">
                  <c:v>612732880</c:v>
                </c:pt>
                <c:pt idx="723">
                  <c:v>705802416</c:v>
                </c:pt>
                <c:pt idx="724">
                  <c:v>834222040</c:v>
                </c:pt>
                <c:pt idx="725">
                  <c:v>860270944</c:v>
                </c:pt>
                <c:pt idx="726">
                  <c:v>873838064</c:v>
                </c:pt>
                <c:pt idx="727">
                  <c:v>851243408</c:v>
                </c:pt>
                <c:pt idx="728">
                  <c:v>881481600</c:v>
                </c:pt>
                <c:pt idx="729">
                  <c:v>922764200</c:v>
                </c:pt>
                <c:pt idx="730">
                  <c:v>637114104</c:v>
                </c:pt>
                <c:pt idx="731">
                  <c:v>682453312</c:v>
                </c:pt>
                <c:pt idx="732">
                  <c:v>673999152</c:v>
                </c:pt>
                <c:pt idx="733">
                  <c:v>594235560</c:v>
                </c:pt>
                <c:pt idx="734">
                  <c:v>832851864</c:v>
                </c:pt>
                <c:pt idx="735">
                  <c:v>609562952</c:v>
                </c:pt>
                <c:pt idx="736">
                  <c:v>857588168</c:v>
                </c:pt>
                <c:pt idx="737">
                  <c:v>603438312</c:v>
                </c:pt>
                <c:pt idx="738">
                  <c:v>634600032</c:v>
                </c:pt>
                <c:pt idx="739">
                  <c:v>845323096</c:v>
                </c:pt>
                <c:pt idx="740">
                  <c:v>880927600</c:v>
                </c:pt>
                <c:pt idx="741">
                  <c:v>880375568</c:v>
                </c:pt>
                <c:pt idx="742">
                  <c:v>670076808</c:v>
                </c:pt>
                <c:pt idx="743">
                  <c:v>829525296</c:v>
                </c:pt>
                <c:pt idx="744">
                  <c:v>752796048</c:v>
                </c:pt>
                <c:pt idx="745">
                  <c:v>821873504</c:v>
                </c:pt>
                <c:pt idx="746">
                  <c:v>637237256</c:v>
                </c:pt>
                <c:pt idx="747">
                  <c:v>603524600</c:v>
                </c:pt>
                <c:pt idx="748">
                  <c:v>832942912</c:v>
                </c:pt>
                <c:pt idx="749">
                  <c:v>888117064</c:v>
                </c:pt>
                <c:pt idx="750">
                  <c:v>872213520</c:v>
                </c:pt>
                <c:pt idx="751">
                  <c:v>661884504</c:v>
                </c:pt>
                <c:pt idx="752">
                  <c:v>809324144</c:v>
                </c:pt>
                <c:pt idx="753">
                  <c:v>678228936</c:v>
                </c:pt>
                <c:pt idx="754">
                  <c:v>613119576</c:v>
                </c:pt>
                <c:pt idx="755">
                  <c:v>853092768</c:v>
                </c:pt>
                <c:pt idx="756">
                  <c:v>878370480</c:v>
                </c:pt>
                <c:pt idx="757">
                  <c:v>836165568</c:v>
                </c:pt>
                <c:pt idx="758">
                  <c:v>879682424</c:v>
                </c:pt>
                <c:pt idx="759">
                  <c:v>857322832</c:v>
                </c:pt>
                <c:pt idx="760">
                  <c:v>884454480</c:v>
                </c:pt>
                <c:pt idx="761">
                  <c:v>807522792</c:v>
                </c:pt>
                <c:pt idx="762">
                  <c:v>933432128</c:v>
                </c:pt>
                <c:pt idx="763">
                  <c:v>613281536</c:v>
                </c:pt>
                <c:pt idx="764">
                  <c:v>861397072</c:v>
                </c:pt>
                <c:pt idx="765">
                  <c:v>847629392</c:v>
                </c:pt>
                <c:pt idx="766">
                  <c:v>891538392</c:v>
                </c:pt>
                <c:pt idx="767">
                  <c:v>787355368</c:v>
                </c:pt>
                <c:pt idx="768">
                  <c:v>879800752</c:v>
                </c:pt>
                <c:pt idx="769">
                  <c:v>819602048</c:v>
                </c:pt>
                <c:pt idx="770">
                  <c:v>673120944</c:v>
                </c:pt>
                <c:pt idx="771">
                  <c:v>815449976</c:v>
                </c:pt>
                <c:pt idx="772">
                  <c:v>886925664</c:v>
                </c:pt>
                <c:pt idx="773">
                  <c:v>850555552</c:v>
                </c:pt>
                <c:pt idx="774">
                  <c:v>631116760</c:v>
                </c:pt>
                <c:pt idx="775">
                  <c:v>609766616</c:v>
                </c:pt>
                <c:pt idx="776">
                  <c:v>910576664</c:v>
                </c:pt>
                <c:pt idx="777">
                  <c:v>843102368</c:v>
                </c:pt>
                <c:pt idx="778">
                  <c:v>746137544</c:v>
                </c:pt>
                <c:pt idx="779">
                  <c:v>891358096</c:v>
                </c:pt>
                <c:pt idx="780">
                  <c:v>872306968</c:v>
                </c:pt>
                <c:pt idx="781">
                  <c:v>883823104</c:v>
                </c:pt>
                <c:pt idx="782">
                  <c:v>839168648</c:v>
                </c:pt>
                <c:pt idx="783">
                  <c:v>861877048</c:v>
                </c:pt>
                <c:pt idx="784">
                  <c:v>893882400</c:v>
                </c:pt>
                <c:pt idx="785">
                  <c:v>887153632</c:v>
                </c:pt>
                <c:pt idx="786">
                  <c:v>869207520</c:v>
                </c:pt>
                <c:pt idx="787">
                  <c:v>849102256</c:v>
                </c:pt>
                <c:pt idx="788">
                  <c:v>843852000</c:v>
                </c:pt>
                <c:pt idx="789">
                  <c:v>897730496</c:v>
                </c:pt>
                <c:pt idx="790">
                  <c:v>613163472</c:v>
                </c:pt>
                <c:pt idx="791">
                  <c:v>858433144</c:v>
                </c:pt>
                <c:pt idx="792">
                  <c:v>766161168</c:v>
                </c:pt>
                <c:pt idx="793">
                  <c:v>851890304</c:v>
                </c:pt>
                <c:pt idx="794">
                  <c:v>914935760</c:v>
                </c:pt>
                <c:pt idx="795">
                  <c:v>889868408</c:v>
                </c:pt>
                <c:pt idx="796">
                  <c:v>897041752</c:v>
                </c:pt>
                <c:pt idx="797">
                  <c:v>613151456</c:v>
                </c:pt>
                <c:pt idx="798">
                  <c:v>613199736</c:v>
                </c:pt>
                <c:pt idx="799">
                  <c:v>613119192</c:v>
                </c:pt>
                <c:pt idx="800">
                  <c:v>891460344</c:v>
                </c:pt>
                <c:pt idx="801">
                  <c:v>613034824</c:v>
                </c:pt>
                <c:pt idx="802">
                  <c:v>890958224</c:v>
                </c:pt>
                <c:pt idx="803">
                  <c:v>876885072</c:v>
                </c:pt>
                <c:pt idx="804">
                  <c:v>819278824</c:v>
                </c:pt>
                <c:pt idx="805">
                  <c:v>495974568</c:v>
                </c:pt>
                <c:pt idx="806">
                  <c:v>662556720</c:v>
                </c:pt>
                <c:pt idx="807">
                  <c:v>913873816</c:v>
                </c:pt>
                <c:pt idx="808">
                  <c:v>617104496</c:v>
                </c:pt>
                <c:pt idx="809">
                  <c:v>850774800</c:v>
                </c:pt>
                <c:pt idx="810">
                  <c:v>748142616</c:v>
                </c:pt>
                <c:pt idx="811">
                  <c:v>923779048</c:v>
                </c:pt>
                <c:pt idx="812">
                  <c:v>896124360</c:v>
                </c:pt>
                <c:pt idx="813">
                  <c:v>854987128</c:v>
                </c:pt>
                <c:pt idx="814">
                  <c:v>632302352</c:v>
                </c:pt>
                <c:pt idx="815">
                  <c:v>863312176</c:v>
                </c:pt>
                <c:pt idx="816">
                  <c:v>820790512</c:v>
                </c:pt>
                <c:pt idx="817">
                  <c:v>613193464</c:v>
                </c:pt>
                <c:pt idx="818">
                  <c:v>819353680</c:v>
                </c:pt>
                <c:pt idx="819">
                  <c:v>832367624</c:v>
                </c:pt>
                <c:pt idx="820">
                  <c:v>850755176</c:v>
                </c:pt>
                <c:pt idx="821">
                  <c:v>865938512</c:v>
                </c:pt>
                <c:pt idx="822">
                  <c:v>876658168</c:v>
                </c:pt>
                <c:pt idx="823">
                  <c:v>884612704</c:v>
                </c:pt>
                <c:pt idx="824">
                  <c:v>666309856</c:v>
                </c:pt>
                <c:pt idx="825">
                  <c:v>868791656</c:v>
                </c:pt>
                <c:pt idx="826">
                  <c:v>870022880</c:v>
                </c:pt>
                <c:pt idx="827">
                  <c:v>899143160</c:v>
                </c:pt>
                <c:pt idx="828">
                  <c:v>849027032</c:v>
                </c:pt>
                <c:pt idx="829">
                  <c:v>887994600</c:v>
                </c:pt>
                <c:pt idx="830">
                  <c:v>663172656</c:v>
                </c:pt>
                <c:pt idx="831">
                  <c:v>622307840</c:v>
                </c:pt>
                <c:pt idx="832">
                  <c:v>828647760</c:v>
                </c:pt>
                <c:pt idx="833">
                  <c:v>833272584</c:v>
                </c:pt>
                <c:pt idx="834">
                  <c:v>919914520</c:v>
                </c:pt>
                <c:pt idx="835">
                  <c:v>915824264</c:v>
                </c:pt>
                <c:pt idx="836">
                  <c:v>613964280</c:v>
                </c:pt>
                <c:pt idx="837">
                  <c:v>650224720</c:v>
                </c:pt>
                <c:pt idx="838">
                  <c:v>871175640</c:v>
                </c:pt>
                <c:pt idx="839">
                  <c:v>876033304</c:v>
                </c:pt>
                <c:pt idx="840">
                  <c:v>469317936</c:v>
                </c:pt>
                <c:pt idx="841">
                  <c:v>917326224</c:v>
                </c:pt>
                <c:pt idx="842">
                  <c:v>613057576</c:v>
                </c:pt>
                <c:pt idx="843">
                  <c:v>676924128</c:v>
                </c:pt>
                <c:pt idx="844">
                  <c:v>613193960</c:v>
                </c:pt>
                <c:pt idx="845">
                  <c:v>694061176</c:v>
                </c:pt>
                <c:pt idx="846">
                  <c:v>855758176</c:v>
                </c:pt>
                <c:pt idx="847">
                  <c:v>614991064</c:v>
                </c:pt>
                <c:pt idx="848">
                  <c:v>677981024</c:v>
                </c:pt>
                <c:pt idx="849">
                  <c:v>888324720</c:v>
                </c:pt>
                <c:pt idx="850">
                  <c:v>583308592</c:v>
                </c:pt>
                <c:pt idx="851">
                  <c:v>673857872</c:v>
                </c:pt>
                <c:pt idx="852">
                  <c:v>836811000</c:v>
                </c:pt>
                <c:pt idx="853">
                  <c:v>841976240</c:v>
                </c:pt>
                <c:pt idx="854">
                  <c:v>528509488</c:v>
                </c:pt>
                <c:pt idx="855">
                  <c:v>834323888</c:v>
                </c:pt>
                <c:pt idx="856">
                  <c:v>917393368</c:v>
                </c:pt>
                <c:pt idx="857">
                  <c:v>860834320</c:v>
                </c:pt>
                <c:pt idx="858">
                  <c:v>847199976</c:v>
                </c:pt>
                <c:pt idx="859">
                  <c:v>590101264</c:v>
                </c:pt>
                <c:pt idx="860">
                  <c:v>864551464</c:v>
                </c:pt>
                <c:pt idx="861">
                  <c:v>836242688</c:v>
                </c:pt>
                <c:pt idx="862">
                  <c:v>919807280</c:v>
                </c:pt>
                <c:pt idx="863">
                  <c:v>613415296</c:v>
                </c:pt>
                <c:pt idx="864">
                  <c:v>807100240</c:v>
                </c:pt>
                <c:pt idx="865">
                  <c:v>791956240</c:v>
                </c:pt>
                <c:pt idx="866">
                  <c:v>905091496</c:v>
                </c:pt>
                <c:pt idx="867">
                  <c:v>640852048</c:v>
                </c:pt>
                <c:pt idx="868">
                  <c:v>918492976</c:v>
                </c:pt>
                <c:pt idx="869">
                  <c:v>906014096</c:v>
                </c:pt>
                <c:pt idx="870">
                  <c:v>913039688</c:v>
                </c:pt>
                <c:pt idx="871">
                  <c:v>649153960</c:v>
                </c:pt>
                <c:pt idx="872">
                  <c:v>780743248</c:v>
                </c:pt>
                <c:pt idx="873">
                  <c:v>617220376</c:v>
                </c:pt>
                <c:pt idx="874">
                  <c:v>861326384</c:v>
                </c:pt>
                <c:pt idx="875">
                  <c:v>923489864</c:v>
                </c:pt>
                <c:pt idx="876">
                  <c:v>861015776</c:v>
                </c:pt>
                <c:pt idx="877">
                  <c:v>898135408</c:v>
                </c:pt>
                <c:pt idx="878">
                  <c:v>611549280</c:v>
                </c:pt>
                <c:pt idx="879">
                  <c:v>613050488</c:v>
                </c:pt>
                <c:pt idx="880">
                  <c:v>812662120</c:v>
                </c:pt>
                <c:pt idx="881">
                  <c:v>614693680</c:v>
                </c:pt>
                <c:pt idx="882">
                  <c:v>740872720</c:v>
                </c:pt>
                <c:pt idx="883">
                  <c:v>885816608</c:v>
                </c:pt>
                <c:pt idx="884">
                  <c:v>882159600</c:v>
                </c:pt>
                <c:pt idx="885">
                  <c:v>624708336</c:v>
                </c:pt>
                <c:pt idx="886">
                  <c:v>909101256</c:v>
                </c:pt>
                <c:pt idx="887">
                  <c:v>853928688</c:v>
                </c:pt>
                <c:pt idx="888">
                  <c:v>458755624</c:v>
                </c:pt>
                <c:pt idx="889">
                  <c:v>830303096</c:v>
                </c:pt>
                <c:pt idx="890">
                  <c:v>846908976</c:v>
                </c:pt>
                <c:pt idx="891">
                  <c:v>851067608</c:v>
                </c:pt>
                <c:pt idx="892">
                  <c:v>658890440</c:v>
                </c:pt>
                <c:pt idx="893">
                  <c:v>917805624</c:v>
                </c:pt>
                <c:pt idx="894">
                  <c:v>613208744</c:v>
                </c:pt>
                <c:pt idx="895">
                  <c:v>892830912</c:v>
                </c:pt>
                <c:pt idx="896">
                  <c:v>899553240</c:v>
                </c:pt>
                <c:pt idx="897">
                  <c:v>904072464</c:v>
                </c:pt>
                <c:pt idx="898">
                  <c:v>655481336</c:v>
                </c:pt>
                <c:pt idx="899">
                  <c:v>613075520</c:v>
                </c:pt>
                <c:pt idx="900">
                  <c:v>879466504</c:v>
                </c:pt>
                <c:pt idx="901">
                  <c:v>884364840</c:v>
                </c:pt>
                <c:pt idx="902">
                  <c:v>877901680</c:v>
                </c:pt>
                <c:pt idx="903">
                  <c:v>551731232</c:v>
                </c:pt>
                <c:pt idx="904">
                  <c:v>900225400</c:v>
                </c:pt>
                <c:pt idx="905">
                  <c:v>656252536</c:v>
                </c:pt>
                <c:pt idx="906">
                  <c:v>572698552</c:v>
                </c:pt>
                <c:pt idx="907">
                  <c:v>699350688</c:v>
                </c:pt>
                <c:pt idx="908">
                  <c:v>584330048</c:v>
                </c:pt>
                <c:pt idx="909">
                  <c:v>785442576</c:v>
                </c:pt>
                <c:pt idx="910">
                  <c:v>613044296</c:v>
                </c:pt>
                <c:pt idx="911">
                  <c:v>887748496</c:v>
                </c:pt>
                <c:pt idx="912">
                  <c:v>868034272</c:v>
                </c:pt>
                <c:pt idx="913">
                  <c:v>612958776</c:v>
                </c:pt>
                <c:pt idx="914">
                  <c:v>613021416</c:v>
                </c:pt>
                <c:pt idx="915">
                  <c:v>648964912</c:v>
                </c:pt>
                <c:pt idx="916">
                  <c:v>657079688</c:v>
                </c:pt>
                <c:pt idx="917">
                  <c:v>897355632</c:v>
                </c:pt>
                <c:pt idx="918">
                  <c:v>702831128</c:v>
                </c:pt>
                <c:pt idx="919">
                  <c:v>900106184</c:v>
                </c:pt>
                <c:pt idx="920">
                  <c:v>831885968</c:v>
                </c:pt>
                <c:pt idx="921">
                  <c:v>589850000</c:v>
                </c:pt>
                <c:pt idx="922">
                  <c:v>885129536</c:v>
                </c:pt>
                <c:pt idx="923">
                  <c:v>592298544</c:v>
                </c:pt>
                <c:pt idx="924">
                  <c:v>641833848</c:v>
                </c:pt>
                <c:pt idx="925">
                  <c:v>873070936</c:v>
                </c:pt>
                <c:pt idx="926">
                  <c:v>870335792</c:v>
                </c:pt>
                <c:pt idx="927">
                  <c:v>878892848</c:v>
                </c:pt>
                <c:pt idx="928">
                  <c:v>860588504</c:v>
                </c:pt>
                <c:pt idx="929">
                  <c:v>531195480</c:v>
                </c:pt>
                <c:pt idx="930">
                  <c:v>856517680</c:v>
                </c:pt>
                <c:pt idx="931">
                  <c:v>812193224</c:v>
                </c:pt>
                <c:pt idx="932">
                  <c:v>453215128</c:v>
                </c:pt>
                <c:pt idx="933">
                  <c:v>855218088</c:v>
                </c:pt>
                <c:pt idx="934">
                  <c:v>864494488</c:v>
                </c:pt>
                <c:pt idx="935">
                  <c:v>890457288</c:v>
                </c:pt>
                <c:pt idx="936">
                  <c:v>852336912</c:v>
                </c:pt>
                <c:pt idx="937">
                  <c:v>936040392</c:v>
                </c:pt>
                <c:pt idx="938">
                  <c:v>915715264</c:v>
                </c:pt>
                <c:pt idx="939">
                  <c:v>831980128</c:v>
                </c:pt>
                <c:pt idx="940">
                  <c:v>819527776</c:v>
                </c:pt>
                <c:pt idx="941">
                  <c:v>908861400</c:v>
                </c:pt>
                <c:pt idx="942">
                  <c:v>674040832</c:v>
                </c:pt>
                <c:pt idx="943">
                  <c:v>613092136</c:v>
                </c:pt>
                <c:pt idx="944">
                  <c:v>855942024</c:v>
                </c:pt>
                <c:pt idx="945">
                  <c:v>525265736</c:v>
                </c:pt>
                <c:pt idx="946">
                  <c:v>649687808</c:v>
                </c:pt>
                <c:pt idx="947">
                  <c:v>468912216</c:v>
                </c:pt>
                <c:pt idx="948">
                  <c:v>869653616</c:v>
                </c:pt>
                <c:pt idx="949">
                  <c:v>636505784</c:v>
                </c:pt>
                <c:pt idx="950">
                  <c:v>634066048</c:v>
                </c:pt>
                <c:pt idx="951">
                  <c:v>882659784</c:v>
                </c:pt>
                <c:pt idx="952">
                  <c:v>886339720</c:v>
                </c:pt>
                <c:pt idx="953">
                  <c:v>874263704</c:v>
                </c:pt>
                <c:pt idx="954">
                  <c:v>847718472</c:v>
                </c:pt>
                <c:pt idx="955">
                  <c:v>546804392</c:v>
                </c:pt>
                <c:pt idx="956">
                  <c:v>882460232</c:v>
                </c:pt>
                <c:pt idx="957">
                  <c:v>853483840</c:v>
                </c:pt>
                <c:pt idx="958">
                  <c:v>846498320</c:v>
                </c:pt>
                <c:pt idx="959">
                  <c:v>821658016</c:v>
                </c:pt>
                <c:pt idx="960">
                  <c:v>920485552</c:v>
                </c:pt>
                <c:pt idx="961">
                  <c:v>873858264</c:v>
                </c:pt>
                <c:pt idx="962">
                  <c:v>862041936</c:v>
                </c:pt>
                <c:pt idx="963">
                  <c:v>675257136</c:v>
                </c:pt>
                <c:pt idx="964">
                  <c:v>842738120</c:v>
                </c:pt>
                <c:pt idx="965">
                  <c:v>827402416</c:v>
                </c:pt>
                <c:pt idx="966">
                  <c:v>596155584</c:v>
                </c:pt>
                <c:pt idx="967">
                  <c:v>730495176</c:v>
                </c:pt>
                <c:pt idx="968">
                  <c:v>810918304</c:v>
                </c:pt>
                <c:pt idx="969">
                  <c:v>774294592</c:v>
                </c:pt>
                <c:pt idx="970">
                  <c:v>819127992</c:v>
                </c:pt>
                <c:pt idx="971">
                  <c:v>614890144</c:v>
                </c:pt>
                <c:pt idx="972">
                  <c:v>621054976</c:v>
                </c:pt>
                <c:pt idx="973">
                  <c:v>595998728</c:v>
                </c:pt>
                <c:pt idx="974">
                  <c:v>622850224</c:v>
                </c:pt>
                <c:pt idx="975">
                  <c:v>879427312</c:v>
                </c:pt>
                <c:pt idx="976">
                  <c:v>778491680</c:v>
                </c:pt>
                <c:pt idx="977">
                  <c:v>911761136</c:v>
                </c:pt>
                <c:pt idx="978">
                  <c:v>893323736</c:v>
                </c:pt>
                <c:pt idx="979">
                  <c:v>878608176</c:v>
                </c:pt>
                <c:pt idx="980">
                  <c:v>613254960</c:v>
                </c:pt>
                <c:pt idx="981">
                  <c:v>668760464</c:v>
                </c:pt>
                <c:pt idx="982">
                  <c:v>670722736</c:v>
                </c:pt>
                <c:pt idx="983">
                  <c:v>706593104</c:v>
                </c:pt>
                <c:pt idx="984">
                  <c:v>613340328</c:v>
                </c:pt>
                <c:pt idx="985">
                  <c:v>651338672</c:v>
                </c:pt>
                <c:pt idx="986">
                  <c:v>613214816</c:v>
                </c:pt>
                <c:pt idx="987">
                  <c:v>903211264</c:v>
                </c:pt>
                <c:pt idx="988">
                  <c:v>833741360</c:v>
                </c:pt>
                <c:pt idx="989">
                  <c:v>503152272</c:v>
                </c:pt>
                <c:pt idx="990">
                  <c:v>542201160</c:v>
                </c:pt>
                <c:pt idx="991">
                  <c:v>625837216</c:v>
                </c:pt>
                <c:pt idx="992">
                  <c:v>551503016</c:v>
                </c:pt>
                <c:pt idx="993">
                  <c:v>569940216</c:v>
                </c:pt>
                <c:pt idx="994">
                  <c:v>543329824</c:v>
                </c:pt>
                <c:pt idx="995">
                  <c:v>642077176</c:v>
                </c:pt>
                <c:pt idx="996">
                  <c:v>556939688</c:v>
                </c:pt>
                <c:pt idx="997">
                  <c:v>569144816</c:v>
                </c:pt>
                <c:pt idx="998">
                  <c:v>577704872</c:v>
                </c:pt>
                <c:pt idx="999">
                  <c:v>710109704</c:v>
                </c:pt>
                <c:pt idx="1000">
                  <c:v>558645368</c:v>
                </c:pt>
                <c:pt idx="1001">
                  <c:v>660207896</c:v>
                </c:pt>
                <c:pt idx="1002">
                  <c:v>595111432</c:v>
                </c:pt>
                <c:pt idx="1003">
                  <c:v>608412920</c:v>
                </c:pt>
                <c:pt idx="1004">
                  <c:v>746764264</c:v>
                </c:pt>
                <c:pt idx="1005">
                  <c:v>605999056</c:v>
                </c:pt>
                <c:pt idx="1006">
                  <c:v>705011104</c:v>
                </c:pt>
                <c:pt idx="1007">
                  <c:v>885667672</c:v>
                </c:pt>
                <c:pt idx="1008">
                  <c:v>640774648</c:v>
                </c:pt>
                <c:pt idx="1009">
                  <c:v>658238680</c:v>
                </c:pt>
                <c:pt idx="1010">
                  <c:v>868938728</c:v>
                </c:pt>
                <c:pt idx="1011">
                  <c:v>900594400</c:v>
                </c:pt>
                <c:pt idx="1012">
                  <c:v>630591424</c:v>
                </c:pt>
                <c:pt idx="1013">
                  <c:v>844556496</c:v>
                </c:pt>
                <c:pt idx="1014">
                  <c:v>694269656</c:v>
                </c:pt>
                <c:pt idx="1015">
                  <c:v>633362016</c:v>
                </c:pt>
                <c:pt idx="1016">
                  <c:v>703383408</c:v>
                </c:pt>
                <c:pt idx="1017">
                  <c:v>665273040</c:v>
                </c:pt>
                <c:pt idx="1018">
                  <c:v>643374888</c:v>
                </c:pt>
                <c:pt idx="1019">
                  <c:v>730198112</c:v>
                </c:pt>
                <c:pt idx="1020">
                  <c:v>707566496</c:v>
                </c:pt>
                <c:pt idx="1021">
                  <c:v>457134208</c:v>
                </c:pt>
                <c:pt idx="1022">
                  <c:v>507859976</c:v>
                </c:pt>
                <c:pt idx="1023">
                  <c:v>680392832</c:v>
                </c:pt>
                <c:pt idx="1024">
                  <c:v>612381696</c:v>
                </c:pt>
                <c:pt idx="1025">
                  <c:v>677231768</c:v>
                </c:pt>
                <c:pt idx="1026">
                  <c:v>577110560</c:v>
                </c:pt>
                <c:pt idx="1027">
                  <c:v>714022624</c:v>
                </c:pt>
                <c:pt idx="1028">
                  <c:v>695607792</c:v>
                </c:pt>
                <c:pt idx="1029">
                  <c:v>555625032</c:v>
                </c:pt>
                <c:pt idx="1030">
                  <c:v>624932272</c:v>
                </c:pt>
                <c:pt idx="1031">
                  <c:v>654181496</c:v>
                </c:pt>
                <c:pt idx="1032">
                  <c:v>791282168</c:v>
                </c:pt>
                <c:pt idx="1033">
                  <c:v>710055240</c:v>
                </c:pt>
                <c:pt idx="1034">
                  <c:v>614818280</c:v>
                </c:pt>
                <c:pt idx="1035">
                  <c:v>708641408</c:v>
                </c:pt>
                <c:pt idx="1036">
                  <c:v>681055448</c:v>
                </c:pt>
                <c:pt idx="1037">
                  <c:v>591916984</c:v>
                </c:pt>
                <c:pt idx="1038">
                  <c:v>607028608</c:v>
                </c:pt>
                <c:pt idx="1039">
                  <c:v>533745792</c:v>
                </c:pt>
                <c:pt idx="1040">
                  <c:v>583417680</c:v>
                </c:pt>
                <c:pt idx="1041">
                  <c:v>613294384</c:v>
                </c:pt>
                <c:pt idx="1042">
                  <c:v>824562984</c:v>
                </c:pt>
                <c:pt idx="1043">
                  <c:v>864174168</c:v>
                </c:pt>
                <c:pt idx="1044">
                  <c:v>795388264</c:v>
                </c:pt>
                <c:pt idx="1045">
                  <c:v>808669416</c:v>
                </c:pt>
                <c:pt idx="1046">
                  <c:v>713570536</c:v>
                </c:pt>
                <c:pt idx="1047">
                  <c:v>555518552</c:v>
                </c:pt>
                <c:pt idx="1048">
                  <c:v>638961696</c:v>
                </c:pt>
                <c:pt idx="1049">
                  <c:v>487195880</c:v>
                </c:pt>
                <c:pt idx="1050">
                  <c:v>736180440</c:v>
                </c:pt>
                <c:pt idx="1051">
                  <c:v>628774760</c:v>
                </c:pt>
                <c:pt idx="1052">
                  <c:v>611313480</c:v>
                </c:pt>
                <c:pt idx="1053">
                  <c:v>712253112</c:v>
                </c:pt>
                <c:pt idx="1054">
                  <c:v>688297504</c:v>
                </c:pt>
                <c:pt idx="1055">
                  <c:v>625623272</c:v>
                </c:pt>
                <c:pt idx="1056">
                  <c:v>663811736</c:v>
                </c:pt>
                <c:pt idx="1057">
                  <c:v>536949728</c:v>
                </c:pt>
                <c:pt idx="1058">
                  <c:v>585566568</c:v>
                </c:pt>
                <c:pt idx="1059">
                  <c:v>698658944</c:v>
                </c:pt>
                <c:pt idx="1060">
                  <c:v>648972320</c:v>
                </c:pt>
                <c:pt idx="1061">
                  <c:v>548111432</c:v>
                </c:pt>
                <c:pt idx="1062">
                  <c:v>689333792</c:v>
                </c:pt>
                <c:pt idx="1063">
                  <c:v>651897504</c:v>
                </c:pt>
                <c:pt idx="1064">
                  <c:v>487806272</c:v>
                </c:pt>
                <c:pt idx="1065">
                  <c:v>688167560</c:v>
                </c:pt>
                <c:pt idx="1066">
                  <c:v>486776640</c:v>
                </c:pt>
                <c:pt idx="1067">
                  <c:v>555711336</c:v>
                </c:pt>
                <c:pt idx="1068">
                  <c:v>626568712</c:v>
                </c:pt>
                <c:pt idx="1069">
                  <c:v>632365928</c:v>
                </c:pt>
                <c:pt idx="1070">
                  <c:v>558564192</c:v>
                </c:pt>
                <c:pt idx="1071">
                  <c:v>561686672</c:v>
                </c:pt>
                <c:pt idx="1072">
                  <c:v>627836288</c:v>
                </c:pt>
                <c:pt idx="1073">
                  <c:v>655717816</c:v>
                </c:pt>
                <c:pt idx="1074">
                  <c:v>683983976</c:v>
                </c:pt>
                <c:pt idx="1075">
                  <c:v>815612768</c:v>
                </c:pt>
                <c:pt idx="1076">
                  <c:v>544497784</c:v>
                </c:pt>
                <c:pt idx="1077">
                  <c:v>713985304</c:v>
                </c:pt>
                <c:pt idx="1078">
                  <c:v>498270480</c:v>
                </c:pt>
                <c:pt idx="1079">
                  <c:v>743239088</c:v>
                </c:pt>
                <c:pt idx="1080">
                  <c:v>652548328</c:v>
                </c:pt>
                <c:pt idx="1081">
                  <c:v>562147808</c:v>
                </c:pt>
                <c:pt idx="1082">
                  <c:v>574202400</c:v>
                </c:pt>
                <c:pt idx="1083">
                  <c:v>533375136</c:v>
                </c:pt>
                <c:pt idx="1084">
                  <c:v>637921240</c:v>
                </c:pt>
                <c:pt idx="1085">
                  <c:v>592605640</c:v>
                </c:pt>
                <c:pt idx="1086">
                  <c:v>677737696</c:v>
                </c:pt>
                <c:pt idx="1087">
                  <c:v>703394936</c:v>
                </c:pt>
                <c:pt idx="1088">
                  <c:v>609816976</c:v>
                </c:pt>
                <c:pt idx="1089">
                  <c:v>688020288</c:v>
                </c:pt>
                <c:pt idx="1090">
                  <c:v>662208472</c:v>
                </c:pt>
                <c:pt idx="1091">
                  <c:v>629233824</c:v>
                </c:pt>
                <c:pt idx="1092">
                  <c:v>582695320</c:v>
                </c:pt>
                <c:pt idx="1093">
                  <c:v>684576144</c:v>
                </c:pt>
                <c:pt idx="1094">
                  <c:v>692658816</c:v>
                </c:pt>
                <c:pt idx="1095">
                  <c:v>468966928</c:v>
                </c:pt>
                <c:pt idx="1096">
                  <c:v>645481560</c:v>
                </c:pt>
                <c:pt idx="1097">
                  <c:v>595044656</c:v>
                </c:pt>
                <c:pt idx="1098">
                  <c:v>647416656</c:v>
                </c:pt>
                <c:pt idx="1099">
                  <c:v>694973528</c:v>
                </c:pt>
                <c:pt idx="1100">
                  <c:v>625833344</c:v>
                </c:pt>
                <c:pt idx="1101">
                  <c:v>632056008</c:v>
                </c:pt>
                <c:pt idx="1102">
                  <c:v>629660944</c:v>
                </c:pt>
                <c:pt idx="1103">
                  <c:v>552129824</c:v>
                </c:pt>
                <c:pt idx="1104">
                  <c:v>637437768</c:v>
                </c:pt>
                <c:pt idx="1105">
                  <c:v>515835696</c:v>
                </c:pt>
                <c:pt idx="1106">
                  <c:v>417643928</c:v>
                </c:pt>
                <c:pt idx="1107">
                  <c:v>713314608</c:v>
                </c:pt>
                <c:pt idx="1108">
                  <c:v>642693272</c:v>
                </c:pt>
                <c:pt idx="1109">
                  <c:v>633739208</c:v>
                </c:pt>
                <c:pt idx="1110">
                  <c:v>810640352</c:v>
                </c:pt>
                <c:pt idx="1111">
                  <c:v>881457392</c:v>
                </c:pt>
                <c:pt idx="1112">
                  <c:v>848014424</c:v>
                </c:pt>
                <c:pt idx="1113">
                  <c:v>889473712</c:v>
                </c:pt>
                <c:pt idx="1114">
                  <c:v>653533680</c:v>
                </c:pt>
                <c:pt idx="1115">
                  <c:v>695361616</c:v>
                </c:pt>
                <c:pt idx="1116">
                  <c:v>468935688</c:v>
                </c:pt>
                <c:pt idx="1117">
                  <c:v>878739040</c:v>
                </c:pt>
                <c:pt idx="1118">
                  <c:v>857673392</c:v>
                </c:pt>
                <c:pt idx="1119">
                  <c:v>870451488</c:v>
                </c:pt>
                <c:pt idx="1120">
                  <c:v>546509336</c:v>
                </c:pt>
                <c:pt idx="1121">
                  <c:v>785293888</c:v>
                </c:pt>
                <c:pt idx="1122">
                  <c:v>894040840</c:v>
                </c:pt>
                <c:pt idx="1123">
                  <c:v>888664128</c:v>
                </c:pt>
                <c:pt idx="1124">
                  <c:v>870993560</c:v>
                </c:pt>
                <c:pt idx="1125">
                  <c:v>889868344</c:v>
                </c:pt>
                <c:pt idx="1126">
                  <c:v>846629304</c:v>
                </c:pt>
                <c:pt idx="1127">
                  <c:v>613371808</c:v>
                </c:pt>
                <c:pt idx="1128">
                  <c:v>921889416</c:v>
                </c:pt>
                <c:pt idx="1129">
                  <c:v>908153432</c:v>
                </c:pt>
                <c:pt idx="1130">
                  <c:v>847972352</c:v>
                </c:pt>
                <c:pt idx="1131">
                  <c:v>834914648</c:v>
                </c:pt>
                <c:pt idx="1132">
                  <c:v>873477104</c:v>
                </c:pt>
                <c:pt idx="1133">
                  <c:v>879300912</c:v>
                </c:pt>
                <c:pt idx="1134">
                  <c:v>865368688</c:v>
                </c:pt>
                <c:pt idx="1135">
                  <c:v>515302584</c:v>
                </c:pt>
                <c:pt idx="1136">
                  <c:v>642542232</c:v>
                </c:pt>
                <c:pt idx="1137">
                  <c:v>856571824</c:v>
                </c:pt>
                <c:pt idx="1138">
                  <c:v>658545304</c:v>
                </c:pt>
                <c:pt idx="1139">
                  <c:v>841181216</c:v>
                </c:pt>
                <c:pt idx="1140">
                  <c:v>886646024</c:v>
                </c:pt>
                <c:pt idx="1141">
                  <c:v>613281000</c:v>
                </c:pt>
                <c:pt idx="1142">
                  <c:v>915220328</c:v>
                </c:pt>
                <c:pt idx="1143">
                  <c:v>698734816</c:v>
                </c:pt>
                <c:pt idx="1144">
                  <c:v>717817912</c:v>
                </c:pt>
                <c:pt idx="1145">
                  <c:v>617955616</c:v>
                </c:pt>
                <c:pt idx="1146">
                  <c:v>468842144</c:v>
                </c:pt>
                <c:pt idx="1147">
                  <c:v>823915664</c:v>
                </c:pt>
                <c:pt idx="1148">
                  <c:v>883772704</c:v>
                </c:pt>
                <c:pt idx="1149">
                  <c:v>737569600</c:v>
                </c:pt>
                <c:pt idx="1150">
                  <c:v>857147552</c:v>
                </c:pt>
                <c:pt idx="1151">
                  <c:v>673355208</c:v>
                </c:pt>
                <c:pt idx="1152">
                  <c:v>834495136</c:v>
                </c:pt>
                <c:pt idx="1153">
                  <c:v>780735800</c:v>
                </c:pt>
                <c:pt idx="1154">
                  <c:v>670039760</c:v>
                </c:pt>
                <c:pt idx="1155">
                  <c:v>817115296</c:v>
                </c:pt>
                <c:pt idx="1156">
                  <c:v>905394848</c:v>
                </c:pt>
                <c:pt idx="1157">
                  <c:v>620642304</c:v>
                </c:pt>
                <c:pt idx="1158">
                  <c:v>860526656</c:v>
                </c:pt>
                <c:pt idx="1159">
                  <c:v>878745400</c:v>
                </c:pt>
                <c:pt idx="1160">
                  <c:v>913501552</c:v>
                </c:pt>
                <c:pt idx="1161">
                  <c:v>445121624</c:v>
                </c:pt>
                <c:pt idx="1162">
                  <c:v>868139592</c:v>
                </c:pt>
                <c:pt idx="1163">
                  <c:v>613427576</c:v>
                </c:pt>
                <c:pt idx="1164">
                  <c:v>446597672</c:v>
                </c:pt>
                <c:pt idx="1165">
                  <c:v>796300520</c:v>
                </c:pt>
                <c:pt idx="1166">
                  <c:v>599099272</c:v>
                </c:pt>
                <c:pt idx="1167">
                  <c:v>787984480</c:v>
                </c:pt>
                <c:pt idx="1168">
                  <c:v>492061896</c:v>
                </c:pt>
                <c:pt idx="1169">
                  <c:v>546683336</c:v>
                </c:pt>
                <c:pt idx="1170">
                  <c:v>853127176</c:v>
                </c:pt>
                <c:pt idx="1171">
                  <c:v>709580320</c:v>
                </c:pt>
                <c:pt idx="1172">
                  <c:v>806704712</c:v>
                </c:pt>
                <c:pt idx="1173">
                  <c:v>862564280</c:v>
                </c:pt>
                <c:pt idx="1174">
                  <c:v>701020664</c:v>
                </c:pt>
                <c:pt idx="1175">
                  <c:v>745286056</c:v>
                </c:pt>
                <c:pt idx="1176">
                  <c:v>901059776</c:v>
                </c:pt>
                <c:pt idx="1177">
                  <c:v>443331424</c:v>
                </c:pt>
                <c:pt idx="1178">
                  <c:v>474023848</c:v>
                </c:pt>
                <c:pt idx="1179">
                  <c:v>647713632</c:v>
                </c:pt>
                <c:pt idx="1180">
                  <c:v>505395528</c:v>
                </c:pt>
                <c:pt idx="1181">
                  <c:v>462937896</c:v>
                </c:pt>
                <c:pt idx="1182">
                  <c:v>609145320</c:v>
                </c:pt>
                <c:pt idx="1183">
                  <c:v>656099808</c:v>
                </c:pt>
                <c:pt idx="1184">
                  <c:v>637478184</c:v>
                </c:pt>
                <c:pt idx="1185">
                  <c:v>638778272</c:v>
                </c:pt>
                <c:pt idx="1186">
                  <c:v>658432688</c:v>
                </c:pt>
                <c:pt idx="1187">
                  <c:v>709671408</c:v>
                </c:pt>
                <c:pt idx="1188">
                  <c:v>608202272</c:v>
                </c:pt>
                <c:pt idx="1189">
                  <c:v>616698376</c:v>
                </c:pt>
                <c:pt idx="1190">
                  <c:v>591169240</c:v>
                </c:pt>
                <c:pt idx="1191">
                  <c:v>517189256</c:v>
                </c:pt>
                <c:pt idx="1192">
                  <c:v>617249992</c:v>
                </c:pt>
                <c:pt idx="1193">
                  <c:v>661538536</c:v>
                </c:pt>
                <c:pt idx="1194">
                  <c:v>624913560</c:v>
                </c:pt>
                <c:pt idx="1195">
                  <c:v>698134232</c:v>
                </c:pt>
                <c:pt idx="1196">
                  <c:v>603651232</c:v>
                </c:pt>
                <c:pt idx="1197">
                  <c:v>838310168</c:v>
                </c:pt>
                <c:pt idx="1198">
                  <c:v>674236992</c:v>
                </c:pt>
                <c:pt idx="1199">
                  <c:v>355025088</c:v>
                </c:pt>
                <c:pt idx="1200">
                  <c:v>879641904</c:v>
                </c:pt>
                <c:pt idx="1201">
                  <c:v>875721424</c:v>
                </c:pt>
                <c:pt idx="1202">
                  <c:v>612983368</c:v>
                </c:pt>
                <c:pt idx="1203">
                  <c:v>613128848</c:v>
                </c:pt>
                <c:pt idx="1204">
                  <c:v>732704976</c:v>
                </c:pt>
                <c:pt idx="1205">
                  <c:v>867524008</c:v>
                </c:pt>
                <c:pt idx="1206">
                  <c:v>877759632</c:v>
                </c:pt>
                <c:pt idx="1207">
                  <c:v>896173368</c:v>
                </c:pt>
                <c:pt idx="1208">
                  <c:v>903850144</c:v>
                </c:pt>
                <c:pt idx="1209">
                  <c:v>776866848</c:v>
                </c:pt>
                <c:pt idx="1210">
                  <c:v>853709776</c:v>
                </c:pt>
                <c:pt idx="1211">
                  <c:v>626167608</c:v>
                </c:pt>
                <c:pt idx="1212">
                  <c:v>899270360</c:v>
                </c:pt>
                <c:pt idx="1213">
                  <c:v>613189480</c:v>
                </c:pt>
                <c:pt idx="1214">
                  <c:v>754801720</c:v>
                </c:pt>
                <c:pt idx="1215">
                  <c:v>871987104</c:v>
                </c:pt>
                <c:pt idx="1216">
                  <c:v>621916296</c:v>
                </c:pt>
                <c:pt idx="1217">
                  <c:v>816813488</c:v>
                </c:pt>
                <c:pt idx="1218">
                  <c:v>835957856</c:v>
                </c:pt>
                <c:pt idx="1219">
                  <c:v>878325888</c:v>
                </c:pt>
                <c:pt idx="1220">
                  <c:v>825428200</c:v>
                </c:pt>
                <c:pt idx="1221">
                  <c:v>701068304</c:v>
                </c:pt>
                <c:pt idx="1222">
                  <c:v>516882280</c:v>
                </c:pt>
                <c:pt idx="1223">
                  <c:v>606273288</c:v>
                </c:pt>
                <c:pt idx="1224">
                  <c:v>837339744</c:v>
                </c:pt>
                <c:pt idx="1225">
                  <c:v>846033560</c:v>
                </c:pt>
                <c:pt idx="1226">
                  <c:v>844584240</c:v>
                </c:pt>
                <c:pt idx="1227">
                  <c:v>846941040</c:v>
                </c:pt>
                <c:pt idx="1228">
                  <c:v>867666048</c:v>
                </c:pt>
                <c:pt idx="1229">
                  <c:v>615136720</c:v>
                </c:pt>
                <c:pt idx="1230">
                  <c:v>887486256</c:v>
                </c:pt>
                <c:pt idx="1231">
                  <c:v>905507240</c:v>
                </c:pt>
                <c:pt idx="1232">
                  <c:v>862325736</c:v>
                </c:pt>
                <c:pt idx="1233">
                  <c:v>833403424</c:v>
                </c:pt>
                <c:pt idx="1234">
                  <c:v>881625160</c:v>
                </c:pt>
                <c:pt idx="1235">
                  <c:v>871220536</c:v>
                </c:pt>
                <c:pt idx="1236">
                  <c:v>825457480</c:v>
                </c:pt>
                <c:pt idx="1237">
                  <c:v>687567752</c:v>
                </c:pt>
                <c:pt idx="1238">
                  <c:v>642376632</c:v>
                </c:pt>
                <c:pt idx="1239">
                  <c:v>613059568</c:v>
                </c:pt>
                <c:pt idx="1240">
                  <c:v>797422776</c:v>
                </c:pt>
                <c:pt idx="1241">
                  <c:v>599867848</c:v>
                </c:pt>
                <c:pt idx="1242">
                  <c:v>908354560</c:v>
                </c:pt>
                <c:pt idx="1243">
                  <c:v>753447016</c:v>
                </c:pt>
                <c:pt idx="1244">
                  <c:v>466941016</c:v>
                </c:pt>
                <c:pt idx="1245">
                  <c:v>631122432</c:v>
                </c:pt>
                <c:pt idx="1246">
                  <c:v>613054328</c:v>
                </c:pt>
                <c:pt idx="1247">
                  <c:v>830549416</c:v>
                </c:pt>
                <c:pt idx="1248">
                  <c:v>493113392</c:v>
                </c:pt>
                <c:pt idx="1249">
                  <c:v>686905528</c:v>
                </c:pt>
                <c:pt idx="1250">
                  <c:v>812625032</c:v>
                </c:pt>
                <c:pt idx="1251">
                  <c:v>852079464</c:v>
                </c:pt>
                <c:pt idx="1252">
                  <c:v>639876224</c:v>
                </c:pt>
                <c:pt idx="1253">
                  <c:v>700819736</c:v>
                </c:pt>
                <c:pt idx="1254">
                  <c:v>820177720</c:v>
                </c:pt>
                <c:pt idx="1255">
                  <c:v>720906400</c:v>
                </c:pt>
                <c:pt idx="1256">
                  <c:v>599653536</c:v>
                </c:pt>
                <c:pt idx="1257">
                  <c:v>898413968</c:v>
                </c:pt>
                <c:pt idx="1258">
                  <c:v>912603384</c:v>
                </c:pt>
                <c:pt idx="1259">
                  <c:v>881262880</c:v>
                </c:pt>
                <c:pt idx="1260">
                  <c:v>901282320</c:v>
                </c:pt>
                <c:pt idx="1261">
                  <c:v>853335704</c:v>
                </c:pt>
                <c:pt idx="1262">
                  <c:v>858147624</c:v>
                </c:pt>
                <c:pt idx="1263">
                  <c:v>588215216</c:v>
                </c:pt>
                <c:pt idx="1264">
                  <c:v>607670768</c:v>
                </c:pt>
                <c:pt idx="1265">
                  <c:v>637697792</c:v>
                </c:pt>
                <c:pt idx="1266">
                  <c:v>627111928</c:v>
                </c:pt>
                <c:pt idx="1267">
                  <c:v>658880848</c:v>
                </c:pt>
                <c:pt idx="1268">
                  <c:v>898289592</c:v>
                </c:pt>
                <c:pt idx="1269">
                  <c:v>840290984</c:v>
                </c:pt>
                <c:pt idx="1270">
                  <c:v>750007152</c:v>
                </c:pt>
                <c:pt idx="1271">
                  <c:v>572944520</c:v>
                </c:pt>
                <c:pt idx="1272">
                  <c:v>878444856</c:v>
                </c:pt>
                <c:pt idx="1273">
                  <c:v>613237936</c:v>
                </c:pt>
                <c:pt idx="1274">
                  <c:v>914080080</c:v>
                </c:pt>
                <c:pt idx="1275">
                  <c:v>781173296</c:v>
                </c:pt>
                <c:pt idx="1276">
                  <c:v>793726816</c:v>
                </c:pt>
                <c:pt idx="1277">
                  <c:v>721053752</c:v>
                </c:pt>
                <c:pt idx="1278">
                  <c:v>795715840</c:v>
                </c:pt>
                <c:pt idx="1279">
                  <c:v>806105624</c:v>
                </c:pt>
                <c:pt idx="1280">
                  <c:v>711842480</c:v>
                </c:pt>
                <c:pt idx="1281">
                  <c:v>667158328</c:v>
                </c:pt>
                <c:pt idx="1282">
                  <c:v>899592872</c:v>
                </c:pt>
                <c:pt idx="1283">
                  <c:v>905471768</c:v>
                </c:pt>
                <c:pt idx="1284">
                  <c:v>894114304</c:v>
                </c:pt>
                <c:pt idx="1285">
                  <c:v>754709280</c:v>
                </c:pt>
                <c:pt idx="1286">
                  <c:v>862041088</c:v>
                </c:pt>
                <c:pt idx="1287">
                  <c:v>615019848</c:v>
                </c:pt>
                <c:pt idx="1288">
                  <c:v>916310904</c:v>
                </c:pt>
                <c:pt idx="1289">
                  <c:v>623198728</c:v>
                </c:pt>
                <c:pt idx="1290">
                  <c:v>440278264</c:v>
                </c:pt>
                <c:pt idx="1291">
                  <c:v>522300016</c:v>
                </c:pt>
                <c:pt idx="1292">
                  <c:v>884861240</c:v>
                </c:pt>
                <c:pt idx="1293">
                  <c:v>875761648</c:v>
                </c:pt>
                <c:pt idx="1294">
                  <c:v>899678024</c:v>
                </c:pt>
                <c:pt idx="1295">
                  <c:v>841440696</c:v>
                </c:pt>
                <c:pt idx="1296">
                  <c:v>894947128</c:v>
                </c:pt>
                <c:pt idx="1297">
                  <c:v>873012200</c:v>
                </c:pt>
                <c:pt idx="1298">
                  <c:v>884846560</c:v>
                </c:pt>
                <c:pt idx="1299">
                  <c:v>824301160</c:v>
                </c:pt>
                <c:pt idx="1300">
                  <c:v>796951136</c:v>
                </c:pt>
                <c:pt idx="1301">
                  <c:v>878497784</c:v>
                </c:pt>
                <c:pt idx="1302">
                  <c:v>613077232</c:v>
                </c:pt>
                <c:pt idx="1303">
                  <c:v>813615280</c:v>
                </c:pt>
                <c:pt idx="1304">
                  <c:v>904434256</c:v>
                </c:pt>
                <c:pt idx="1305">
                  <c:v>551855168</c:v>
                </c:pt>
                <c:pt idx="1306">
                  <c:v>524037976</c:v>
                </c:pt>
                <c:pt idx="1307">
                  <c:v>847094280</c:v>
                </c:pt>
                <c:pt idx="1308">
                  <c:v>677001680</c:v>
                </c:pt>
                <c:pt idx="1309">
                  <c:v>784103920</c:v>
                </c:pt>
                <c:pt idx="1310">
                  <c:v>801474648</c:v>
                </c:pt>
                <c:pt idx="1311">
                  <c:v>630296200</c:v>
                </c:pt>
                <c:pt idx="1312">
                  <c:v>825312448</c:v>
                </c:pt>
                <c:pt idx="1313">
                  <c:v>703503464</c:v>
                </c:pt>
                <c:pt idx="1314">
                  <c:v>503471992</c:v>
                </c:pt>
                <c:pt idx="1315">
                  <c:v>598344672</c:v>
                </c:pt>
                <c:pt idx="1316">
                  <c:v>843353136</c:v>
                </c:pt>
                <c:pt idx="1317">
                  <c:v>867162240</c:v>
                </c:pt>
                <c:pt idx="1318">
                  <c:v>653875496</c:v>
                </c:pt>
                <c:pt idx="1319">
                  <c:v>897665096</c:v>
                </c:pt>
                <c:pt idx="1320">
                  <c:v>836635184</c:v>
                </c:pt>
                <c:pt idx="1321">
                  <c:v>613180576</c:v>
                </c:pt>
                <c:pt idx="1322">
                  <c:v>613236000</c:v>
                </c:pt>
                <c:pt idx="1323">
                  <c:v>862772240</c:v>
                </c:pt>
                <c:pt idx="1324">
                  <c:v>668221384</c:v>
                </c:pt>
                <c:pt idx="1325">
                  <c:v>642860704</c:v>
                </c:pt>
                <c:pt idx="1326">
                  <c:v>609357592</c:v>
                </c:pt>
                <c:pt idx="1327">
                  <c:v>868370456</c:v>
                </c:pt>
                <c:pt idx="1328">
                  <c:v>793094736</c:v>
                </c:pt>
                <c:pt idx="1329">
                  <c:v>613369776</c:v>
                </c:pt>
                <c:pt idx="1330">
                  <c:v>612835720</c:v>
                </c:pt>
                <c:pt idx="1331">
                  <c:v>799140168</c:v>
                </c:pt>
                <c:pt idx="1332">
                  <c:v>613057456</c:v>
                </c:pt>
                <c:pt idx="1333">
                  <c:v>673812912</c:v>
                </c:pt>
                <c:pt idx="1334">
                  <c:v>640893560</c:v>
                </c:pt>
                <c:pt idx="1335">
                  <c:v>457680816</c:v>
                </c:pt>
                <c:pt idx="1336">
                  <c:v>644632320</c:v>
                </c:pt>
                <c:pt idx="1337">
                  <c:v>839202712</c:v>
                </c:pt>
                <c:pt idx="1338">
                  <c:v>837231768</c:v>
                </c:pt>
                <c:pt idx="1339">
                  <c:v>901626008</c:v>
                </c:pt>
                <c:pt idx="1340">
                  <c:v>878091544</c:v>
                </c:pt>
                <c:pt idx="1341">
                  <c:v>798174992</c:v>
                </c:pt>
                <c:pt idx="1342">
                  <c:v>653334760</c:v>
                </c:pt>
                <c:pt idx="1343">
                  <c:v>875631792</c:v>
                </c:pt>
                <c:pt idx="1344">
                  <c:v>821886216</c:v>
                </c:pt>
                <c:pt idx="1345">
                  <c:v>731101424</c:v>
                </c:pt>
                <c:pt idx="1346">
                  <c:v>814245000</c:v>
                </c:pt>
                <c:pt idx="1347">
                  <c:v>895580848</c:v>
                </c:pt>
                <c:pt idx="1348">
                  <c:v>888679408</c:v>
                </c:pt>
                <c:pt idx="1349">
                  <c:v>770921912</c:v>
                </c:pt>
                <c:pt idx="1350">
                  <c:v>909510248</c:v>
                </c:pt>
                <c:pt idx="1351">
                  <c:v>803159232</c:v>
                </c:pt>
                <c:pt idx="1352">
                  <c:v>907596232</c:v>
                </c:pt>
                <c:pt idx="1353">
                  <c:v>893555432</c:v>
                </c:pt>
                <c:pt idx="1354">
                  <c:v>838119240</c:v>
                </c:pt>
                <c:pt idx="1355">
                  <c:v>679972216</c:v>
                </c:pt>
                <c:pt idx="1356">
                  <c:v>845433096</c:v>
                </c:pt>
                <c:pt idx="1357">
                  <c:v>868495176</c:v>
                </c:pt>
                <c:pt idx="1358">
                  <c:v>633326112</c:v>
                </c:pt>
                <c:pt idx="1359">
                  <c:v>881071792</c:v>
                </c:pt>
                <c:pt idx="1360">
                  <c:v>607455744</c:v>
                </c:pt>
                <c:pt idx="1361">
                  <c:v>874733112</c:v>
                </c:pt>
                <c:pt idx="1362">
                  <c:v>645459656</c:v>
                </c:pt>
                <c:pt idx="1363">
                  <c:v>626390424</c:v>
                </c:pt>
                <c:pt idx="1364">
                  <c:v>586444032</c:v>
                </c:pt>
                <c:pt idx="1365">
                  <c:v>902667584</c:v>
                </c:pt>
                <c:pt idx="1366">
                  <c:v>613159872</c:v>
                </c:pt>
                <c:pt idx="1367">
                  <c:v>722019280</c:v>
                </c:pt>
                <c:pt idx="1368">
                  <c:v>735864864</c:v>
                </c:pt>
                <c:pt idx="1369">
                  <c:v>898711896</c:v>
                </c:pt>
                <c:pt idx="1370">
                  <c:v>898429904</c:v>
                </c:pt>
                <c:pt idx="1371">
                  <c:v>512940104</c:v>
                </c:pt>
                <c:pt idx="1372">
                  <c:v>859012928</c:v>
                </c:pt>
                <c:pt idx="1373">
                  <c:v>836480216</c:v>
                </c:pt>
                <c:pt idx="1374">
                  <c:v>626984848</c:v>
                </c:pt>
                <c:pt idx="1375">
                  <c:v>644389592</c:v>
                </c:pt>
                <c:pt idx="1376">
                  <c:v>613229848</c:v>
                </c:pt>
                <c:pt idx="1377">
                  <c:v>708684104</c:v>
                </c:pt>
                <c:pt idx="1378">
                  <c:v>764198648</c:v>
                </c:pt>
                <c:pt idx="1379">
                  <c:v>690984320</c:v>
                </c:pt>
                <c:pt idx="1380">
                  <c:v>822312744</c:v>
                </c:pt>
                <c:pt idx="1381">
                  <c:v>733642112</c:v>
                </c:pt>
                <c:pt idx="1382">
                  <c:v>700141272</c:v>
                </c:pt>
                <c:pt idx="1383">
                  <c:v>909490568</c:v>
                </c:pt>
                <c:pt idx="1384">
                  <c:v>808314960</c:v>
                </c:pt>
                <c:pt idx="1385">
                  <c:v>547351456</c:v>
                </c:pt>
                <c:pt idx="1386">
                  <c:v>834191592</c:v>
                </c:pt>
                <c:pt idx="1387">
                  <c:v>465390328</c:v>
                </c:pt>
                <c:pt idx="1388">
                  <c:v>679472720</c:v>
                </c:pt>
                <c:pt idx="1389">
                  <c:v>925012088</c:v>
                </c:pt>
                <c:pt idx="1390">
                  <c:v>801500488</c:v>
                </c:pt>
                <c:pt idx="1391">
                  <c:v>728607568</c:v>
                </c:pt>
                <c:pt idx="1392">
                  <c:v>860782168</c:v>
                </c:pt>
                <c:pt idx="1393">
                  <c:v>888005392</c:v>
                </c:pt>
                <c:pt idx="1394">
                  <c:v>828390544</c:v>
                </c:pt>
                <c:pt idx="1395">
                  <c:v>896773016</c:v>
                </c:pt>
                <c:pt idx="1396">
                  <c:v>901570152</c:v>
                </c:pt>
                <c:pt idx="1397">
                  <c:v>816292928</c:v>
                </c:pt>
                <c:pt idx="1398">
                  <c:v>841169088</c:v>
                </c:pt>
                <c:pt idx="1399">
                  <c:v>854829304</c:v>
                </c:pt>
                <c:pt idx="1400">
                  <c:v>825615496</c:v>
                </c:pt>
                <c:pt idx="1401">
                  <c:v>461377968</c:v>
                </c:pt>
                <c:pt idx="1402">
                  <c:v>846271032</c:v>
                </c:pt>
                <c:pt idx="1403">
                  <c:v>592591816</c:v>
                </c:pt>
                <c:pt idx="1404">
                  <c:v>860245600</c:v>
                </c:pt>
                <c:pt idx="1405">
                  <c:v>671055440</c:v>
                </c:pt>
                <c:pt idx="1406">
                  <c:v>732373904</c:v>
                </c:pt>
                <c:pt idx="1407">
                  <c:v>869814896</c:v>
                </c:pt>
                <c:pt idx="1408">
                  <c:v>615744600</c:v>
                </c:pt>
                <c:pt idx="1409">
                  <c:v>784734288</c:v>
                </c:pt>
                <c:pt idx="1410">
                  <c:v>666920664</c:v>
                </c:pt>
                <c:pt idx="1411">
                  <c:v>695879064</c:v>
                </c:pt>
                <c:pt idx="1412">
                  <c:v>841306400</c:v>
                </c:pt>
                <c:pt idx="1413">
                  <c:v>780185224</c:v>
                </c:pt>
                <c:pt idx="1414">
                  <c:v>815693024</c:v>
                </c:pt>
                <c:pt idx="1415">
                  <c:v>546305752</c:v>
                </c:pt>
                <c:pt idx="1416">
                  <c:v>814549488</c:v>
                </c:pt>
                <c:pt idx="1417">
                  <c:v>904841440</c:v>
                </c:pt>
                <c:pt idx="1418">
                  <c:v>816965096</c:v>
                </c:pt>
                <c:pt idx="1419">
                  <c:v>796090808</c:v>
                </c:pt>
                <c:pt idx="1420">
                  <c:v>633846208</c:v>
                </c:pt>
                <c:pt idx="1421">
                  <c:v>622153344</c:v>
                </c:pt>
                <c:pt idx="1422">
                  <c:v>616472904</c:v>
                </c:pt>
                <c:pt idx="1423">
                  <c:v>895544688</c:v>
                </c:pt>
                <c:pt idx="1424">
                  <c:v>595383664</c:v>
                </c:pt>
                <c:pt idx="1425">
                  <c:v>854754472</c:v>
                </c:pt>
                <c:pt idx="1426">
                  <c:v>870489736</c:v>
                </c:pt>
                <c:pt idx="1427">
                  <c:v>654245272</c:v>
                </c:pt>
                <c:pt idx="1428">
                  <c:v>629256504</c:v>
                </c:pt>
                <c:pt idx="1429">
                  <c:v>817272024</c:v>
                </c:pt>
                <c:pt idx="1430">
                  <c:v>811383248</c:v>
                </c:pt>
                <c:pt idx="1431">
                  <c:v>713077696</c:v>
                </c:pt>
                <c:pt idx="1432">
                  <c:v>667410408</c:v>
                </c:pt>
                <c:pt idx="1433">
                  <c:v>712507792</c:v>
                </c:pt>
                <c:pt idx="1434">
                  <c:v>892650112</c:v>
                </c:pt>
                <c:pt idx="1435">
                  <c:v>831576952</c:v>
                </c:pt>
                <c:pt idx="1436">
                  <c:v>498240064</c:v>
                </c:pt>
                <c:pt idx="1437">
                  <c:v>719837960</c:v>
                </c:pt>
                <c:pt idx="1438">
                  <c:v>613114272</c:v>
                </c:pt>
                <c:pt idx="1439">
                  <c:v>613244536</c:v>
                </c:pt>
                <c:pt idx="1440">
                  <c:v>613206920</c:v>
                </c:pt>
                <c:pt idx="1441">
                  <c:v>848751192</c:v>
                </c:pt>
                <c:pt idx="1442">
                  <c:v>827463208</c:v>
                </c:pt>
                <c:pt idx="1443">
                  <c:v>803312872</c:v>
                </c:pt>
                <c:pt idx="1444">
                  <c:v>645947280</c:v>
                </c:pt>
                <c:pt idx="1445">
                  <c:v>613346000</c:v>
                </c:pt>
                <c:pt idx="1446">
                  <c:v>702956352</c:v>
                </c:pt>
                <c:pt idx="1447">
                  <c:v>613065112</c:v>
                </c:pt>
                <c:pt idx="1448">
                  <c:v>681612704</c:v>
                </c:pt>
                <c:pt idx="1449">
                  <c:v>889742272</c:v>
                </c:pt>
                <c:pt idx="1450">
                  <c:v>865319248</c:v>
                </c:pt>
                <c:pt idx="1451">
                  <c:v>857155208</c:v>
                </c:pt>
                <c:pt idx="1452">
                  <c:v>835785016</c:v>
                </c:pt>
                <c:pt idx="1453">
                  <c:v>714536992</c:v>
                </c:pt>
                <c:pt idx="1454">
                  <c:v>845085760</c:v>
                </c:pt>
                <c:pt idx="1455">
                  <c:v>872573352</c:v>
                </c:pt>
                <c:pt idx="1456">
                  <c:v>737436384</c:v>
                </c:pt>
                <c:pt idx="1457">
                  <c:v>613104080</c:v>
                </c:pt>
                <c:pt idx="1458">
                  <c:v>806769416</c:v>
                </c:pt>
                <c:pt idx="1459">
                  <c:v>809316712</c:v>
                </c:pt>
                <c:pt idx="1460">
                  <c:v>537083104</c:v>
                </c:pt>
                <c:pt idx="1461">
                  <c:v>857653176</c:v>
                </c:pt>
                <c:pt idx="1462">
                  <c:v>873962288</c:v>
                </c:pt>
                <c:pt idx="1463">
                  <c:v>788391704</c:v>
                </c:pt>
                <c:pt idx="1464">
                  <c:v>842186760</c:v>
                </c:pt>
                <c:pt idx="1465">
                  <c:v>874697472</c:v>
                </c:pt>
                <c:pt idx="1466">
                  <c:v>827001128</c:v>
                </c:pt>
                <c:pt idx="1467">
                  <c:v>614002872</c:v>
                </c:pt>
                <c:pt idx="1468">
                  <c:v>762542832</c:v>
                </c:pt>
                <c:pt idx="1469">
                  <c:v>910725208</c:v>
                </c:pt>
                <c:pt idx="1470">
                  <c:v>549380616</c:v>
                </c:pt>
                <c:pt idx="1471">
                  <c:v>676160840</c:v>
                </c:pt>
                <c:pt idx="1472">
                  <c:v>866316928</c:v>
                </c:pt>
                <c:pt idx="1473">
                  <c:v>886684576</c:v>
                </c:pt>
                <c:pt idx="1474">
                  <c:v>876097264</c:v>
                </c:pt>
                <c:pt idx="1475">
                  <c:v>684739672</c:v>
                </c:pt>
                <c:pt idx="1476">
                  <c:v>749147840</c:v>
                </c:pt>
                <c:pt idx="1477">
                  <c:v>821285096</c:v>
                </c:pt>
                <c:pt idx="1478">
                  <c:v>671377312</c:v>
                </c:pt>
                <c:pt idx="1479">
                  <c:v>877406344</c:v>
                </c:pt>
                <c:pt idx="1480">
                  <c:v>857745600</c:v>
                </c:pt>
                <c:pt idx="1481">
                  <c:v>513319968</c:v>
                </c:pt>
                <c:pt idx="1482">
                  <c:v>697016560</c:v>
                </c:pt>
                <c:pt idx="1483">
                  <c:v>812009488</c:v>
                </c:pt>
                <c:pt idx="1484">
                  <c:v>865331632</c:v>
                </c:pt>
                <c:pt idx="1485">
                  <c:v>915988664</c:v>
                </c:pt>
                <c:pt idx="1486">
                  <c:v>787583472</c:v>
                </c:pt>
                <c:pt idx="1487">
                  <c:v>904049072</c:v>
                </c:pt>
                <c:pt idx="1488">
                  <c:v>869947768</c:v>
                </c:pt>
                <c:pt idx="1489">
                  <c:v>885141232</c:v>
                </c:pt>
                <c:pt idx="1490">
                  <c:v>841240632</c:v>
                </c:pt>
                <c:pt idx="1491">
                  <c:v>807373072</c:v>
                </c:pt>
                <c:pt idx="1492">
                  <c:v>823603424</c:v>
                </c:pt>
                <c:pt idx="1493">
                  <c:v>621472328</c:v>
                </c:pt>
                <c:pt idx="1494">
                  <c:v>842955488</c:v>
                </c:pt>
                <c:pt idx="1495">
                  <c:v>846024208</c:v>
                </c:pt>
                <c:pt idx="1496">
                  <c:v>902344120</c:v>
                </c:pt>
                <c:pt idx="1497">
                  <c:v>711096672</c:v>
                </c:pt>
                <c:pt idx="1498">
                  <c:v>619262864</c:v>
                </c:pt>
                <c:pt idx="1499">
                  <c:v>782665672</c:v>
                </c:pt>
                <c:pt idx="1500">
                  <c:v>875600528</c:v>
                </c:pt>
                <c:pt idx="1501">
                  <c:v>505990552</c:v>
                </c:pt>
                <c:pt idx="1502">
                  <c:v>821622624</c:v>
                </c:pt>
                <c:pt idx="1503">
                  <c:v>841383520</c:v>
                </c:pt>
                <c:pt idx="1504">
                  <c:v>872159864</c:v>
                </c:pt>
                <c:pt idx="1505">
                  <c:v>876136976</c:v>
                </c:pt>
                <c:pt idx="1506">
                  <c:v>464959920</c:v>
                </c:pt>
                <c:pt idx="1507">
                  <c:v>828301672</c:v>
                </c:pt>
                <c:pt idx="1508">
                  <c:v>848388728</c:v>
                </c:pt>
                <c:pt idx="1509">
                  <c:v>827881856</c:v>
                </c:pt>
                <c:pt idx="1510">
                  <c:v>776181496</c:v>
                </c:pt>
                <c:pt idx="1511">
                  <c:v>817320680</c:v>
                </c:pt>
                <c:pt idx="1512">
                  <c:v>879152024</c:v>
                </c:pt>
                <c:pt idx="1513">
                  <c:v>801500264</c:v>
                </c:pt>
                <c:pt idx="1514">
                  <c:v>813044776</c:v>
                </c:pt>
                <c:pt idx="1515">
                  <c:v>860148040</c:v>
                </c:pt>
                <c:pt idx="1516">
                  <c:v>784436400</c:v>
                </c:pt>
                <c:pt idx="1517">
                  <c:v>657223128</c:v>
                </c:pt>
                <c:pt idx="1518">
                  <c:v>785337640</c:v>
                </c:pt>
                <c:pt idx="1519">
                  <c:v>788798256</c:v>
                </c:pt>
                <c:pt idx="1520">
                  <c:v>860564728</c:v>
                </c:pt>
                <c:pt idx="1521">
                  <c:v>709895304</c:v>
                </c:pt>
                <c:pt idx="1522">
                  <c:v>847496096</c:v>
                </c:pt>
                <c:pt idx="1523">
                  <c:v>818709816</c:v>
                </c:pt>
                <c:pt idx="1524">
                  <c:v>836115688</c:v>
                </c:pt>
                <c:pt idx="1525">
                  <c:v>817411600</c:v>
                </c:pt>
                <c:pt idx="1526">
                  <c:v>710331392</c:v>
                </c:pt>
                <c:pt idx="1527">
                  <c:v>785306800</c:v>
                </c:pt>
                <c:pt idx="1528">
                  <c:v>782041320</c:v>
                </c:pt>
                <c:pt idx="1529">
                  <c:v>876829728</c:v>
                </c:pt>
                <c:pt idx="1530">
                  <c:v>823792776</c:v>
                </c:pt>
                <c:pt idx="1531">
                  <c:v>785583096</c:v>
                </c:pt>
                <c:pt idx="1532">
                  <c:v>829837800</c:v>
                </c:pt>
                <c:pt idx="1533">
                  <c:v>472669304</c:v>
                </c:pt>
                <c:pt idx="1534">
                  <c:v>819749168</c:v>
                </c:pt>
                <c:pt idx="1535">
                  <c:v>811100400</c:v>
                </c:pt>
                <c:pt idx="1536">
                  <c:v>801432672</c:v>
                </c:pt>
                <c:pt idx="1537">
                  <c:v>613226392</c:v>
                </c:pt>
                <c:pt idx="1538">
                  <c:v>876128080</c:v>
                </c:pt>
                <c:pt idx="1539">
                  <c:v>790090256</c:v>
                </c:pt>
                <c:pt idx="1540">
                  <c:v>837025024</c:v>
                </c:pt>
                <c:pt idx="1541">
                  <c:v>838968704</c:v>
                </c:pt>
                <c:pt idx="1542">
                  <c:v>839728640</c:v>
                </c:pt>
                <c:pt idx="1543">
                  <c:v>794340648</c:v>
                </c:pt>
                <c:pt idx="1544">
                  <c:v>853083792</c:v>
                </c:pt>
                <c:pt idx="1545">
                  <c:v>824436704</c:v>
                </c:pt>
                <c:pt idx="1546">
                  <c:v>844041696</c:v>
                </c:pt>
                <c:pt idx="1547">
                  <c:v>848427624</c:v>
                </c:pt>
                <c:pt idx="1548">
                  <c:v>821331168</c:v>
                </c:pt>
                <c:pt idx="1549">
                  <c:v>799133072</c:v>
                </c:pt>
                <c:pt idx="1550">
                  <c:v>767565408</c:v>
                </c:pt>
                <c:pt idx="1551">
                  <c:v>818063152</c:v>
                </c:pt>
                <c:pt idx="1552">
                  <c:v>740860320</c:v>
                </c:pt>
                <c:pt idx="1553">
                  <c:v>787988544</c:v>
                </c:pt>
                <c:pt idx="1554">
                  <c:v>852361176</c:v>
                </c:pt>
                <c:pt idx="1555">
                  <c:v>852464880</c:v>
                </c:pt>
                <c:pt idx="1556">
                  <c:v>613128400</c:v>
                </c:pt>
                <c:pt idx="1557">
                  <c:v>812037232</c:v>
                </c:pt>
                <c:pt idx="1558">
                  <c:v>793240560</c:v>
                </c:pt>
                <c:pt idx="1559">
                  <c:v>846873784</c:v>
                </c:pt>
                <c:pt idx="1560">
                  <c:v>611418104</c:v>
                </c:pt>
                <c:pt idx="1561">
                  <c:v>615197584</c:v>
                </c:pt>
                <c:pt idx="1562">
                  <c:v>834866648</c:v>
                </c:pt>
                <c:pt idx="1563">
                  <c:v>867794400</c:v>
                </c:pt>
                <c:pt idx="1564">
                  <c:v>809945416</c:v>
                </c:pt>
                <c:pt idx="1565">
                  <c:v>845632016</c:v>
                </c:pt>
                <c:pt idx="1566">
                  <c:v>886311648</c:v>
                </c:pt>
                <c:pt idx="1567">
                  <c:v>830373568</c:v>
                </c:pt>
                <c:pt idx="1568">
                  <c:v>838008544</c:v>
                </c:pt>
                <c:pt idx="1569">
                  <c:v>797208048</c:v>
                </c:pt>
                <c:pt idx="1570">
                  <c:v>759007792</c:v>
                </c:pt>
                <c:pt idx="1571">
                  <c:v>615609736</c:v>
                </c:pt>
                <c:pt idx="1572">
                  <c:v>875342936</c:v>
                </c:pt>
                <c:pt idx="1573">
                  <c:v>846510840</c:v>
                </c:pt>
                <c:pt idx="1574">
                  <c:v>882035184</c:v>
                </c:pt>
                <c:pt idx="1575">
                  <c:v>914276968</c:v>
                </c:pt>
                <c:pt idx="1576">
                  <c:v>832467720</c:v>
                </c:pt>
                <c:pt idx="1577">
                  <c:v>862870512</c:v>
                </c:pt>
                <c:pt idx="1578">
                  <c:v>708681984</c:v>
                </c:pt>
                <c:pt idx="1579">
                  <c:v>653554856</c:v>
                </c:pt>
                <c:pt idx="1580">
                  <c:v>855490000</c:v>
                </c:pt>
                <c:pt idx="1581">
                  <c:v>825752384</c:v>
                </c:pt>
                <c:pt idx="1582">
                  <c:v>706912088</c:v>
                </c:pt>
                <c:pt idx="1583">
                  <c:v>854336448</c:v>
                </c:pt>
                <c:pt idx="1584">
                  <c:v>824395312</c:v>
                </c:pt>
                <c:pt idx="1585">
                  <c:v>613392336</c:v>
                </c:pt>
                <c:pt idx="1586">
                  <c:v>831796152</c:v>
                </c:pt>
                <c:pt idx="1587">
                  <c:v>809499160</c:v>
                </c:pt>
                <c:pt idx="1588">
                  <c:v>827381616</c:v>
                </c:pt>
                <c:pt idx="1589">
                  <c:v>792573440</c:v>
                </c:pt>
                <c:pt idx="1590">
                  <c:v>838991448</c:v>
                </c:pt>
                <c:pt idx="1591">
                  <c:v>890568936</c:v>
                </c:pt>
                <c:pt idx="1592">
                  <c:v>856361976</c:v>
                </c:pt>
                <c:pt idx="1593">
                  <c:v>893167184</c:v>
                </c:pt>
                <c:pt idx="1594">
                  <c:v>646393688</c:v>
                </c:pt>
                <c:pt idx="1595">
                  <c:v>736105384</c:v>
                </c:pt>
                <c:pt idx="1596">
                  <c:v>857813976</c:v>
                </c:pt>
                <c:pt idx="1597">
                  <c:v>904966440</c:v>
                </c:pt>
                <c:pt idx="1598">
                  <c:v>856348168</c:v>
                </c:pt>
                <c:pt idx="1599">
                  <c:v>613068072</c:v>
                </c:pt>
                <c:pt idx="1600">
                  <c:v>799052568</c:v>
                </c:pt>
                <c:pt idx="1601">
                  <c:v>482091680</c:v>
                </c:pt>
                <c:pt idx="1602">
                  <c:v>818206496</c:v>
                </c:pt>
                <c:pt idx="1603">
                  <c:v>839746368</c:v>
                </c:pt>
                <c:pt idx="1604">
                  <c:v>826382832</c:v>
                </c:pt>
                <c:pt idx="1605">
                  <c:v>860006040</c:v>
                </c:pt>
                <c:pt idx="1606">
                  <c:v>612830096</c:v>
                </c:pt>
                <c:pt idx="1607">
                  <c:v>900366280</c:v>
                </c:pt>
                <c:pt idx="1608">
                  <c:v>758369024</c:v>
                </c:pt>
                <c:pt idx="1609">
                  <c:v>820625064</c:v>
                </c:pt>
                <c:pt idx="1610">
                  <c:v>806903240</c:v>
                </c:pt>
                <c:pt idx="1611">
                  <c:v>868704456</c:v>
                </c:pt>
                <c:pt idx="1612">
                  <c:v>857970328</c:v>
                </c:pt>
                <c:pt idx="1613">
                  <c:v>612945000</c:v>
                </c:pt>
                <c:pt idx="1614">
                  <c:v>888773944</c:v>
                </c:pt>
                <c:pt idx="1615">
                  <c:v>813214400</c:v>
                </c:pt>
                <c:pt idx="1616">
                  <c:v>752811208</c:v>
                </c:pt>
                <c:pt idx="1617">
                  <c:v>674382000</c:v>
                </c:pt>
                <c:pt idx="1618">
                  <c:v>613015024</c:v>
                </c:pt>
                <c:pt idx="1619">
                  <c:v>880447064</c:v>
                </c:pt>
                <c:pt idx="1620">
                  <c:v>862947656</c:v>
                </c:pt>
                <c:pt idx="1621">
                  <c:v>621273016</c:v>
                </c:pt>
                <c:pt idx="1622">
                  <c:v>854733936</c:v>
                </c:pt>
                <c:pt idx="1623">
                  <c:v>668563032</c:v>
                </c:pt>
                <c:pt idx="1624">
                  <c:v>860684088</c:v>
                </c:pt>
                <c:pt idx="1625">
                  <c:v>828700416</c:v>
                </c:pt>
                <c:pt idx="1626">
                  <c:v>810976736</c:v>
                </c:pt>
                <c:pt idx="1627">
                  <c:v>900016224</c:v>
                </c:pt>
                <c:pt idx="1628">
                  <c:v>565342736</c:v>
                </c:pt>
                <c:pt idx="1629">
                  <c:v>854050336</c:v>
                </c:pt>
                <c:pt idx="1630">
                  <c:v>877856960</c:v>
                </c:pt>
                <c:pt idx="1631">
                  <c:v>898985488</c:v>
                </c:pt>
                <c:pt idx="1632">
                  <c:v>558980584</c:v>
                </c:pt>
                <c:pt idx="1633">
                  <c:v>787622128</c:v>
                </c:pt>
                <c:pt idx="1634">
                  <c:v>614304960</c:v>
                </c:pt>
                <c:pt idx="1635">
                  <c:v>797378304</c:v>
                </c:pt>
                <c:pt idx="1636">
                  <c:v>839554184</c:v>
                </c:pt>
                <c:pt idx="1637">
                  <c:v>869669488</c:v>
                </c:pt>
                <c:pt idx="1638">
                  <c:v>613307232</c:v>
                </c:pt>
                <c:pt idx="1639">
                  <c:v>827761688</c:v>
                </c:pt>
                <c:pt idx="1640">
                  <c:v>858918760</c:v>
                </c:pt>
                <c:pt idx="1641">
                  <c:v>720711336</c:v>
                </c:pt>
                <c:pt idx="1642">
                  <c:v>795425848</c:v>
                </c:pt>
                <c:pt idx="1643">
                  <c:v>686722208</c:v>
                </c:pt>
                <c:pt idx="1644">
                  <c:v>667298392</c:v>
                </c:pt>
                <c:pt idx="1645">
                  <c:v>688211632</c:v>
                </c:pt>
                <c:pt idx="1646">
                  <c:v>770519896</c:v>
                </c:pt>
                <c:pt idx="1647">
                  <c:v>830099432</c:v>
                </c:pt>
                <c:pt idx="1648">
                  <c:v>873248304</c:v>
                </c:pt>
                <c:pt idx="1649">
                  <c:v>782038944</c:v>
                </c:pt>
                <c:pt idx="1650">
                  <c:v>888780128</c:v>
                </c:pt>
                <c:pt idx="1651">
                  <c:v>797397000</c:v>
                </c:pt>
                <c:pt idx="1652">
                  <c:v>613656760</c:v>
                </c:pt>
                <c:pt idx="1653">
                  <c:v>613104456</c:v>
                </c:pt>
                <c:pt idx="1654">
                  <c:v>839069720</c:v>
                </c:pt>
                <c:pt idx="1655">
                  <c:v>832785240</c:v>
                </c:pt>
                <c:pt idx="1656">
                  <c:v>788289424</c:v>
                </c:pt>
                <c:pt idx="1657">
                  <c:v>650123360</c:v>
                </c:pt>
                <c:pt idx="1658">
                  <c:v>801093280</c:v>
                </c:pt>
                <c:pt idx="1659">
                  <c:v>726803064</c:v>
                </c:pt>
                <c:pt idx="1660">
                  <c:v>592350088</c:v>
                </c:pt>
                <c:pt idx="1661">
                  <c:v>777722352</c:v>
                </c:pt>
                <c:pt idx="1662">
                  <c:v>822262920</c:v>
                </c:pt>
                <c:pt idx="1663">
                  <c:v>633769528</c:v>
                </c:pt>
                <c:pt idx="1664">
                  <c:v>689947760</c:v>
                </c:pt>
                <c:pt idx="1665">
                  <c:v>895348720</c:v>
                </c:pt>
                <c:pt idx="1666">
                  <c:v>614482536</c:v>
                </c:pt>
                <c:pt idx="1667">
                  <c:v>804711936</c:v>
                </c:pt>
                <c:pt idx="1668">
                  <c:v>888413224</c:v>
                </c:pt>
                <c:pt idx="1669">
                  <c:v>815997784</c:v>
                </c:pt>
                <c:pt idx="1670">
                  <c:v>840678328</c:v>
                </c:pt>
                <c:pt idx="1671">
                  <c:v>690393960</c:v>
                </c:pt>
                <c:pt idx="1672">
                  <c:v>844095280</c:v>
                </c:pt>
                <c:pt idx="1673">
                  <c:v>820157336</c:v>
                </c:pt>
                <c:pt idx="1674">
                  <c:v>679824488</c:v>
                </c:pt>
                <c:pt idx="1675">
                  <c:v>824384440</c:v>
                </c:pt>
                <c:pt idx="1676">
                  <c:v>852398320</c:v>
                </c:pt>
                <c:pt idx="1677">
                  <c:v>855411560</c:v>
                </c:pt>
                <c:pt idx="1678">
                  <c:v>852743536</c:v>
                </c:pt>
                <c:pt idx="1679">
                  <c:v>662715048</c:v>
                </c:pt>
                <c:pt idx="1680">
                  <c:v>642232400</c:v>
                </c:pt>
                <c:pt idx="1681">
                  <c:v>770540416</c:v>
                </c:pt>
                <c:pt idx="1682">
                  <c:v>349885080</c:v>
                </c:pt>
                <c:pt idx="1683">
                  <c:v>630719288</c:v>
                </c:pt>
                <c:pt idx="1684">
                  <c:v>791824896</c:v>
                </c:pt>
                <c:pt idx="1685">
                  <c:v>860051792</c:v>
                </c:pt>
                <c:pt idx="1686">
                  <c:v>771890208</c:v>
                </c:pt>
                <c:pt idx="1687">
                  <c:v>637047872</c:v>
                </c:pt>
                <c:pt idx="1688">
                  <c:v>897813592</c:v>
                </c:pt>
                <c:pt idx="1689">
                  <c:v>851905960</c:v>
                </c:pt>
                <c:pt idx="1690">
                  <c:v>772630680</c:v>
                </c:pt>
                <c:pt idx="1691">
                  <c:v>849062152</c:v>
                </c:pt>
                <c:pt idx="1692">
                  <c:v>903634624</c:v>
                </c:pt>
                <c:pt idx="1693">
                  <c:v>905655368</c:v>
                </c:pt>
                <c:pt idx="1694">
                  <c:v>788796016</c:v>
                </c:pt>
                <c:pt idx="1695">
                  <c:v>612850784</c:v>
                </c:pt>
                <c:pt idx="1696">
                  <c:v>762701336</c:v>
                </c:pt>
                <c:pt idx="1697">
                  <c:v>741692344</c:v>
                </c:pt>
                <c:pt idx="1698">
                  <c:v>605235176</c:v>
                </c:pt>
                <c:pt idx="1699">
                  <c:v>777992168</c:v>
                </c:pt>
                <c:pt idx="1700">
                  <c:v>613166416</c:v>
                </c:pt>
                <c:pt idx="1701">
                  <c:v>827003064</c:v>
                </c:pt>
                <c:pt idx="1702">
                  <c:v>789568864</c:v>
                </c:pt>
                <c:pt idx="1703">
                  <c:v>721357384</c:v>
                </c:pt>
                <c:pt idx="1704">
                  <c:v>805139888</c:v>
                </c:pt>
                <c:pt idx="1705">
                  <c:v>855941664</c:v>
                </c:pt>
                <c:pt idx="1706">
                  <c:v>885506936</c:v>
                </c:pt>
                <c:pt idx="1707">
                  <c:v>849205616</c:v>
                </c:pt>
                <c:pt idx="1708">
                  <c:v>816887688</c:v>
                </c:pt>
                <c:pt idx="1709">
                  <c:v>741914368</c:v>
                </c:pt>
                <c:pt idx="1710">
                  <c:v>710845376</c:v>
                </c:pt>
                <c:pt idx="1711">
                  <c:v>886537608</c:v>
                </c:pt>
                <c:pt idx="1712">
                  <c:v>832376536</c:v>
                </c:pt>
                <c:pt idx="1713">
                  <c:v>865082152</c:v>
                </c:pt>
                <c:pt idx="1714">
                  <c:v>748130504</c:v>
                </c:pt>
                <c:pt idx="1715">
                  <c:v>883263016</c:v>
                </c:pt>
                <c:pt idx="1716">
                  <c:v>759641744</c:v>
                </c:pt>
                <c:pt idx="1717">
                  <c:v>911860072</c:v>
                </c:pt>
                <c:pt idx="1718">
                  <c:v>704589432</c:v>
                </c:pt>
                <c:pt idx="1719">
                  <c:v>880618984</c:v>
                </c:pt>
                <c:pt idx="1720">
                  <c:v>831279720</c:v>
                </c:pt>
                <c:pt idx="1721">
                  <c:v>646486592</c:v>
                </c:pt>
                <c:pt idx="1722">
                  <c:v>893081272</c:v>
                </c:pt>
                <c:pt idx="1723">
                  <c:v>849985256</c:v>
                </c:pt>
                <c:pt idx="1724">
                  <c:v>892540296</c:v>
                </c:pt>
                <c:pt idx="1725">
                  <c:v>892005440</c:v>
                </c:pt>
                <c:pt idx="1726">
                  <c:v>636041616</c:v>
                </c:pt>
                <c:pt idx="1727">
                  <c:v>856730320</c:v>
                </c:pt>
                <c:pt idx="1728">
                  <c:v>662341784</c:v>
                </c:pt>
                <c:pt idx="1729">
                  <c:v>832365864</c:v>
                </c:pt>
                <c:pt idx="1730">
                  <c:v>718896320</c:v>
                </c:pt>
                <c:pt idx="1731">
                  <c:v>790517440</c:v>
                </c:pt>
                <c:pt idx="1732">
                  <c:v>858799728</c:v>
                </c:pt>
                <c:pt idx="1733">
                  <c:v>869131712</c:v>
                </c:pt>
                <c:pt idx="1734">
                  <c:v>613136800</c:v>
                </c:pt>
                <c:pt idx="1735">
                  <c:v>628590728</c:v>
                </c:pt>
                <c:pt idx="1736">
                  <c:v>706478664</c:v>
                </c:pt>
                <c:pt idx="1737">
                  <c:v>872110616</c:v>
                </c:pt>
                <c:pt idx="1738">
                  <c:v>873465680</c:v>
                </c:pt>
                <c:pt idx="1739">
                  <c:v>494709432</c:v>
                </c:pt>
                <c:pt idx="1740">
                  <c:v>832004368</c:v>
                </c:pt>
                <c:pt idx="1741">
                  <c:v>856150320</c:v>
                </c:pt>
                <c:pt idx="1742">
                  <c:v>880943312</c:v>
                </c:pt>
                <c:pt idx="1743">
                  <c:v>855515816</c:v>
                </c:pt>
                <c:pt idx="1744">
                  <c:v>858305592</c:v>
                </c:pt>
                <c:pt idx="1745">
                  <c:v>583812360</c:v>
                </c:pt>
                <c:pt idx="1746">
                  <c:v>766200432</c:v>
                </c:pt>
                <c:pt idx="1747">
                  <c:v>602242296</c:v>
                </c:pt>
                <c:pt idx="1748">
                  <c:v>863850752</c:v>
                </c:pt>
                <c:pt idx="1749">
                  <c:v>821077552</c:v>
                </c:pt>
                <c:pt idx="1750">
                  <c:v>885009432</c:v>
                </c:pt>
                <c:pt idx="1751">
                  <c:v>843429872</c:v>
                </c:pt>
                <c:pt idx="1752">
                  <c:v>874353344</c:v>
                </c:pt>
                <c:pt idx="1753">
                  <c:v>864458856</c:v>
                </c:pt>
                <c:pt idx="1754">
                  <c:v>850460592</c:v>
                </c:pt>
                <c:pt idx="1755">
                  <c:v>482194248</c:v>
                </c:pt>
                <c:pt idx="1756">
                  <c:v>836354928</c:v>
                </c:pt>
                <c:pt idx="1757">
                  <c:v>605960784</c:v>
                </c:pt>
                <c:pt idx="1758">
                  <c:v>816939520</c:v>
                </c:pt>
                <c:pt idx="1759">
                  <c:v>901739056</c:v>
                </c:pt>
                <c:pt idx="1760">
                  <c:v>741547400</c:v>
                </c:pt>
                <c:pt idx="1761">
                  <c:v>793860584</c:v>
                </c:pt>
                <c:pt idx="1762">
                  <c:v>867646872</c:v>
                </c:pt>
                <c:pt idx="1763">
                  <c:v>775931384</c:v>
                </c:pt>
                <c:pt idx="1764">
                  <c:v>608128320</c:v>
                </c:pt>
                <c:pt idx="1765">
                  <c:v>640022808</c:v>
                </c:pt>
                <c:pt idx="1766">
                  <c:v>603304288</c:v>
                </c:pt>
                <c:pt idx="1767">
                  <c:v>833836984</c:v>
                </c:pt>
                <c:pt idx="1768">
                  <c:v>839635984</c:v>
                </c:pt>
                <c:pt idx="1769">
                  <c:v>835548672</c:v>
                </c:pt>
                <c:pt idx="1770">
                  <c:v>645216616</c:v>
                </c:pt>
                <c:pt idx="1771">
                  <c:v>433487360</c:v>
                </c:pt>
                <c:pt idx="1772">
                  <c:v>828846184</c:v>
                </c:pt>
                <c:pt idx="1773">
                  <c:v>826315120</c:v>
                </c:pt>
                <c:pt idx="1774">
                  <c:v>811545128</c:v>
                </c:pt>
                <c:pt idx="1775">
                  <c:v>887772552</c:v>
                </c:pt>
                <c:pt idx="1776">
                  <c:v>807789800</c:v>
                </c:pt>
                <c:pt idx="1777">
                  <c:v>872493304</c:v>
                </c:pt>
                <c:pt idx="1778">
                  <c:v>894845752</c:v>
                </c:pt>
                <c:pt idx="1779">
                  <c:v>836249240</c:v>
                </c:pt>
                <c:pt idx="1780">
                  <c:v>842608520</c:v>
                </c:pt>
                <c:pt idx="1781">
                  <c:v>813147496</c:v>
                </c:pt>
                <c:pt idx="1782">
                  <c:v>806014232</c:v>
                </c:pt>
                <c:pt idx="1783">
                  <c:v>621873840</c:v>
                </c:pt>
                <c:pt idx="1784">
                  <c:v>882563880</c:v>
                </c:pt>
                <c:pt idx="1785">
                  <c:v>790653160</c:v>
                </c:pt>
                <c:pt idx="1786">
                  <c:v>758893120</c:v>
                </c:pt>
                <c:pt idx="1787">
                  <c:v>816500168</c:v>
                </c:pt>
                <c:pt idx="1788">
                  <c:v>874064608</c:v>
                </c:pt>
                <c:pt idx="1789">
                  <c:v>905398352</c:v>
                </c:pt>
                <c:pt idx="1790">
                  <c:v>880247360</c:v>
                </c:pt>
                <c:pt idx="1791">
                  <c:v>787153152</c:v>
                </c:pt>
                <c:pt idx="1792">
                  <c:v>715041984</c:v>
                </c:pt>
                <c:pt idx="1793">
                  <c:v>894586000</c:v>
                </c:pt>
                <c:pt idx="1794">
                  <c:v>691524224</c:v>
                </c:pt>
                <c:pt idx="1795">
                  <c:v>699284840</c:v>
                </c:pt>
                <c:pt idx="1796">
                  <c:v>796131752</c:v>
                </c:pt>
                <c:pt idx="1797">
                  <c:v>815604816</c:v>
                </c:pt>
                <c:pt idx="1798">
                  <c:v>862577120</c:v>
                </c:pt>
                <c:pt idx="1799">
                  <c:v>865556368</c:v>
                </c:pt>
                <c:pt idx="1800">
                  <c:v>728905472</c:v>
                </c:pt>
                <c:pt idx="1801">
                  <c:v>907343760</c:v>
                </c:pt>
                <c:pt idx="1802">
                  <c:v>862765832</c:v>
                </c:pt>
                <c:pt idx="1803">
                  <c:v>888331000</c:v>
                </c:pt>
                <c:pt idx="1804">
                  <c:v>856718360</c:v>
                </c:pt>
                <c:pt idx="1805">
                  <c:v>824134520</c:v>
                </c:pt>
                <c:pt idx="1806">
                  <c:v>905601544</c:v>
                </c:pt>
                <c:pt idx="1807">
                  <c:v>698935960</c:v>
                </c:pt>
                <c:pt idx="1808">
                  <c:v>613019464</c:v>
                </c:pt>
                <c:pt idx="1809">
                  <c:v>849177088</c:v>
                </c:pt>
                <c:pt idx="1810">
                  <c:v>876831320</c:v>
                </c:pt>
                <c:pt idx="1811">
                  <c:v>774818328</c:v>
                </c:pt>
                <c:pt idx="1812">
                  <c:v>771172048</c:v>
                </c:pt>
                <c:pt idx="1813">
                  <c:v>838233384</c:v>
                </c:pt>
                <c:pt idx="1814">
                  <c:v>811635080</c:v>
                </c:pt>
                <c:pt idx="1815">
                  <c:v>819795952</c:v>
                </c:pt>
                <c:pt idx="1816">
                  <c:v>871686800</c:v>
                </c:pt>
                <c:pt idx="1817">
                  <c:v>771813776</c:v>
                </c:pt>
                <c:pt idx="1818">
                  <c:v>801513344</c:v>
                </c:pt>
                <c:pt idx="1819">
                  <c:v>642235160</c:v>
                </c:pt>
                <c:pt idx="1820">
                  <c:v>872925912</c:v>
                </c:pt>
                <c:pt idx="1821">
                  <c:v>812874536</c:v>
                </c:pt>
                <c:pt idx="1822">
                  <c:v>828145776</c:v>
                </c:pt>
                <c:pt idx="1823">
                  <c:v>629328336</c:v>
                </c:pt>
                <c:pt idx="1824">
                  <c:v>820211064</c:v>
                </c:pt>
                <c:pt idx="1825">
                  <c:v>619030856</c:v>
                </c:pt>
                <c:pt idx="1826">
                  <c:v>676102896</c:v>
                </c:pt>
                <c:pt idx="1827">
                  <c:v>721990256</c:v>
                </c:pt>
                <c:pt idx="1828">
                  <c:v>831165280</c:v>
                </c:pt>
                <c:pt idx="1829">
                  <c:v>817132552</c:v>
                </c:pt>
                <c:pt idx="1830">
                  <c:v>852252448</c:v>
                </c:pt>
                <c:pt idx="1831">
                  <c:v>684204984</c:v>
                </c:pt>
                <c:pt idx="1832">
                  <c:v>829591576</c:v>
                </c:pt>
                <c:pt idx="1833">
                  <c:v>911541944</c:v>
                </c:pt>
                <c:pt idx="1834">
                  <c:v>911015592</c:v>
                </c:pt>
                <c:pt idx="1835">
                  <c:v>854670824</c:v>
                </c:pt>
                <c:pt idx="1836">
                  <c:v>844149112</c:v>
                </c:pt>
                <c:pt idx="1837">
                  <c:v>607311032</c:v>
                </c:pt>
                <c:pt idx="1838">
                  <c:v>898260560</c:v>
                </c:pt>
                <c:pt idx="1839">
                  <c:v>842890680</c:v>
                </c:pt>
                <c:pt idx="1840">
                  <c:v>802203752</c:v>
                </c:pt>
                <c:pt idx="1841">
                  <c:v>892252288</c:v>
                </c:pt>
                <c:pt idx="1842">
                  <c:v>869554248</c:v>
                </c:pt>
                <c:pt idx="1843">
                  <c:v>783889280</c:v>
                </c:pt>
                <c:pt idx="1844">
                  <c:v>613032384</c:v>
                </c:pt>
                <c:pt idx="1845">
                  <c:v>788779984</c:v>
                </c:pt>
                <c:pt idx="1846">
                  <c:v>894317104</c:v>
                </c:pt>
                <c:pt idx="1847">
                  <c:v>906369832</c:v>
                </c:pt>
                <c:pt idx="1848">
                  <c:v>669347760</c:v>
                </c:pt>
                <c:pt idx="1849">
                  <c:v>810821488</c:v>
                </c:pt>
                <c:pt idx="1850">
                  <c:v>724950944</c:v>
                </c:pt>
                <c:pt idx="1851">
                  <c:v>802343096</c:v>
                </c:pt>
                <c:pt idx="1852">
                  <c:v>816641928</c:v>
                </c:pt>
                <c:pt idx="1853">
                  <c:v>715767216</c:v>
                </c:pt>
                <c:pt idx="1854">
                  <c:v>904068400</c:v>
                </c:pt>
                <c:pt idx="1855">
                  <c:v>766172744</c:v>
                </c:pt>
                <c:pt idx="1856">
                  <c:v>849379960</c:v>
                </c:pt>
                <c:pt idx="1857">
                  <c:v>532628392</c:v>
                </c:pt>
                <c:pt idx="1858">
                  <c:v>851912096</c:v>
                </c:pt>
                <c:pt idx="1859">
                  <c:v>861603216</c:v>
                </c:pt>
                <c:pt idx="1860">
                  <c:v>852240664</c:v>
                </c:pt>
                <c:pt idx="1861">
                  <c:v>789574296</c:v>
                </c:pt>
                <c:pt idx="1862">
                  <c:v>838453480</c:v>
                </c:pt>
                <c:pt idx="1863">
                  <c:v>855688832</c:v>
                </c:pt>
                <c:pt idx="1864">
                  <c:v>820314960</c:v>
                </c:pt>
                <c:pt idx="1865">
                  <c:v>906329096</c:v>
                </c:pt>
                <c:pt idx="1866">
                  <c:v>820836176</c:v>
                </c:pt>
                <c:pt idx="1867">
                  <c:v>911131760</c:v>
                </c:pt>
                <c:pt idx="1868">
                  <c:v>457473080</c:v>
                </c:pt>
                <c:pt idx="1869">
                  <c:v>767604632</c:v>
                </c:pt>
                <c:pt idx="1870">
                  <c:v>670599128</c:v>
                </c:pt>
                <c:pt idx="1871">
                  <c:v>815582544</c:v>
                </c:pt>
                <c:pt idx="1872">
                  <c:v>883121024</c:v>
                </c:pt>
                <c:pt idx="1873">
                  <c:v>753811296</c:v>
                </c:pt>
                <c:pt idx="1874">
                  <c:v>454761832</c:v>
                </c:pt>
                <c:pt idx="1875">
                  <c:v>871731904</c:v>
                </c:pt>
                <c:pt idx="1876">
                  <c:v>613267280</c:v>
                </c:pt>
                <c:pt idx="1877">
                  <c:v>615027144</c:v>
                </c:pt>
                <c:pt idx="1878">
                  <c:v>827195216</c:v>
                </c:pt>
                <c:pt idx="1879">
                  <c:v>816314336</c:v>
                </c:pt>
                <c:pt idx="1880">
                  <c:v>848627800</c:v>
                </c:pt>
                <c:pt idx="1881">
                  <c:v>765454912</c:v>
                </c:pt>
                <c:pt idx="1882">
                  <c:v>461032000</c:v>
                </c:pt>
                <c:pt idx="1883">
                  <c:v>553194480</c:v>
                </c:pt>
                <c:pt idx="1884">
                  <c:v>842899584</c:v>
                </c:pt>
                <c:pt idx="1885">
                  <c:v>887574784</c:v>
                </c:pt>
                <c:pt idx="1886">
                  <c:v>850397128</c:v>
                </c:pt>
                <c:pt idx="1887">
                  <c:v>822177536</c:v>
                </c:pt>
                <c:pt idx="1888">
                  <c:v>784697456</c:v>
                </c:pt>
                <c:pt idx="1889">
                  <c:v>713982272</c:v>
                </c:pt>
                <c:pt idx="1890">
                  <c:v>787785096</c:v>
                </c:pt>
                <c:pt idx="1891">
                  <c:v>613173728</c:v>
                </c:pt>
                <c:pt idx="1892">
                  <c:v>614897936</c:v>
                </c:pt>
                <c:pt idx="1893">
                  <c:v>868754152</c:v>
                </c:pt>
                <c:pt idx="1894">
                  <c:v>842040296</c:v>
                </c:pt>
                <c:pt idx="1895">
                  <c:v>734155568</c:v>
                </c:pt>
                <c:pt idx="1896">
                  <c:v>900689520</c:v>
                </c:pt>
                <c:pt idx="1897">
                  <c:v>803513648</c:v>
                </c:pt>
                <c:pt idx="1898">
                  <c:v>759750768</c:v>
                </c:pt>
                <c:pt idx="1899">
                  <c:v>877590272</c:v>
                </c:pt>
                <c:pt idx="1900">
                  <c:v>897123136</c:v>
                </c:pt>
                <c:pt idx="1901">
                  <c:v>881850000</c:v>
                </c:pt>
                <c:pt idx="1902">
                  <c:v>789248472</c:v>
                </c:pt>
                <c:pt idx="1903">
                  <c:v>797913712</c:v>
                </c:pt>
                <c:pt idx="1904">
                  <c:v>894518464</c:v>
                </c:pt>
                <c:pt idx="1905">
                  <c:v>622411360</c:v>
                </c:pt>
                <c:pt idx="1906">
                  <c:v>560494920</c:v>
                </c:pt>
                <c:pt idx="1907">
                  <c:v>833462320</c:v>
                </c:pt>
                <c:pt idx="1908">
                  <c:v>873801112</c:v>
                </c:pt>
                <c:pt idx="1909">
                  <c:v>822158384</c:v>
                </c:pt>
                <c:pt idx="1910">
                  <c:v>795759504</c:v>
                </c:pt>
                <c:pt idx="1911">
                  <c:v>642682488</c:v>
                </c:pt>
                <c:pt idx="1912">
                  <c:v>613238944</c:v>
                </c:pt>
                <c:pt idx="1913">
                  <c:v>906669288</c:v>
                </c:pt>
                <c:pt idx="1914">
                  <c:v>795931816</c:v>
                </c:pt>
                <c:pt idx="1915">
                  <c:v>904030824</c:v>
                </c:pt>
                <c:pt idx="1916">
                  <c:v>635529560</c:v>
                </c:pt>
                <c:pt idx="1917">
                  <c:v>813665888</c:v>
                </c:pt>
                <c:pt idx="1918">
                  <c:v>834404664</c:v>
                </c:pt>
                <c:pt idx="1919">
                  <c:v>687307736</c:v>
                </c:pt>
                <c:pt idx="1920">
                  <c:v>617255456</c:v>
                </c:pt>
                <c:pt idx="1921">
                  <c:v>877516408</c:v>
                </c:pt>
                <c:pt idx="1922">
                  <c:v>798936440</c:v>
                </c:pt>
                <c:pt idx="1923">
                  <c:v>692840928</c:v>
                </c:pt>
                <c:pt idx="1924">
                  <c:v>870357288</c:v>
                </c:pt>
                <c:pt idx="1925">
                  <c:v>863316272</c:v>
                </c:pt>
                <c:pt idx="1926">
                  <c:v>796053408</c:v>
                </c:pt>
                <c:pt idx="1927">
                  <c:v>869224800</c:v>
                </c:pt>
                <c:pt idx="1928">
                  <c:v>742267248</c:v>
                </c:pt>
                <c:pt idx="1929">
                  <c:v>857621872</c:v>
                </c:pt>
                <c:pt idx="1930">
                  <c:v>643599288</c:v>
                </c:pt>
                <c:pt idx="1931">
                  <c:v>844001544</c:v>
                </c:pt>
                <c:pt idx="1932">
                  <c:v>770117120</c:v>
                </c:pt>
                <c:pt idx="1933">
                  <c:v>923247128</c:v>
                </c:pt>
                <c:pt idx="1934">
                  <c:v>894651016</c:v>
                </c:pt>
                <c:pt idx="1935">
                  <c:v>863365240</c:v>
                </c:pt>
                <c:pt idx="1936">
                  <c:v>887223232</c:v>
                </c:pt>
                <c:pt idx="1937">
                  <c:v>848945752</c:v>
                </c:pt>
                <c:pt idx="1938">
                  <c:v>811531328</c:v>
                </c:pt>
                <c:pt idx="1939">
                  <c:v>612133128</c:v>
                </c:pt>
                <c:pt idx="1940">
                  <c:v>864019768</c:v>
                </c:pt>
                <c:pt idx="1941">
                  <c:v>836682432</c:v>
                </c:pt>
                <c:pt idx="1942">
                  <c:v>702579448</c:v>
                </c:pt>
                <c:pt idx="1943">
                  <c:v>772706416</c:v>
                </c:pt>
                <c:pt idx="1944">
                  <c:v>875698736</c:v>
                </c:pt>
                <c:pt idx="1945">
                  <c:v>635145408</c:v>
                </c:pt>
                <c:pt idx="1946">
                  <c:v>887325088</c:v>
                </c:pt>
                <c:pt idx="1947">
                  <c:v>793413680</c:v>
                </c:pt>
                <c:pt idx="1948">
                  <c:v>875175344</c:v>
                </c:pt>
                <c:pt idx="1949">
                  <c:v>780993072</c:v>
                </c:pt>
                <c:pt idx="1950">
                  <c:v>890764840</c:v>
                </c:pt>
                <c:pt idx="1951">
                  <c:v>805998896</c:v>
                </c:pt>
                <c:pt idx="1952">
                  <c:v>844724336</c:v>
                </c:pt>
                <c:pt idx="1953">
                  <c:v>750034280</c:v>
                </c:pt>
                <c:pt idx="1954">
                  <c:v>875193168</c:v>
                </c:pt>
                <c:pt idx="1955">
                  <c:v>459904152</c:v>
                </c:pt>
                <c:pt idx="1956">
                  <c:v>867129656</c:v>
                </c:pt>
                <c:pt idx="1957">
                  <c:v>697494784</c:v>
                </c:pt>
                <c:pt idx="1958">
                  <c:v>816391416</c:v>
                </c:pt>
                <c:pt idx="1959">
                  <c:v>916484992</c:v>
                </c:pt>
                <c:pt idx="1960">
                  <c:v>895677648</c:v>
                </c:pt>
                <c:pt idx="1961">
                  <c:v>781246344</c:v>
                </c:pt>
                <c:pt idx="1962">
                  <c:v>622399416</c:v>
                </c:pt>
                <c:pt idx="1963">
                  <c:v>695651376</c:v>
                </c:pt>
                <c:pt idx="1964">
                  <c:v>506459856</c:v>
                </c:pt>
                <c:pt idx="1965">
                  <c:v>888203088</c:v>
                </c:pt>
                <c:pt idx="1966">
                  <c:v>741602584</c:v>
                </c:pt>
                <c:pt idx="1967">
                  <c:v>631329664</c:v>
                </c:pt>
                <c:pt idx="1968">
                  <c:v>448554896</c:v>
                </c:pt>
                <c:pt idx="1969">
                  <c:v>754750408</c:v>
                </c:pt>
                <c:pt idx="1970">
                  <c:v>782426408</c:v>
                </c:pt>
                <c:pt idx="1971">
                  <c:v>826978288</c:v>
                </c:pt>
                <c:pt idx="1972">
                  <c:v>793213080</c:v>
                </c:pt>
                <c:pt idx="1973">
                  <c:v>890187176</c:v>
                </c:pt>
                <c:pt idx="1974">
                  <c:v>574957488</c:v>
                </c:pt>
                <c:pt idx="1975">
                  <c:v>837356496</c:v>
                </c:pt>
                <c:pt idx="1976">
                  <c:v>621814072</c:v>
                </c:pt>
                <c:pt idx="1977">
                  <c:v>780436096</c:v>
                </c:pt>
                <c:pt idx="1978">
                  <c:v>613148248</c:v>
                </c:pt>
                <c:pt idx="1979">
                  <c:v>623457888</c:v>
                </c:pt>
                <c:pt idx="1980">
                  <c:v>897599256</c:v>
                </c:pt>
                <c:pt idx="1981">
                  <c:v>570004600</c:v>
                </c:pt>
                <c:pt idx="1982">
                  <c:v>617854496</c:v>
                </c:pt>
                <c:pt idx="1983">
                  <c:v>621280152</c:v>
                </c:pt>
                <c:pt idx="1984">
                  <c:v>874123904</c:v>
                </c:pt>
                <c:pt idx="1985">
                  <c:v>886994192</c:v>
                </c:pt>
                <c:pt idx="1986">
                  <c:v>542907848</c:v>
                </c:pt>
                <c:pt idx="1987">
                  <c:v>638401760</c:v>
                </c:pt>
                <c:pt idx="1988">
                  <c:v>872756800</c:v>
                </c:pt>
                <c:pt idx="1989">
                  <c:v>864237000</c:v>
                </c:pt>
                <c:pt idx="1990">
                  <c:v>869412112</c:v>
                </c:pt>
                <c:pt idx="1991">
                  <c:v>763533392</c:v>
                </c:pt>
                <c:pt idx="1992">
                  <c:v>879262760</c:v>
                </c:pt>
                <c:pt idx="1993">
                  <c:v>877801264</c:v>
                </c:pt>
                <c:pt idx="1994">
                  <c:v>761848224</c:v>
                </c:pt>
                <c:pt idx="1995">
                  <c:v>567040624</c:v>
                </c:pt>
                <c:pt idx="1996">
                  <c:v>886834328</c:v>
                </c:pt>
                <c:pt idx="1997">
                  <c:v>804016440</c:v>
                </c:pt>
                <c:pt idx="1998">
                  <c:v>866258736</c:v>
                </c:pt>
                <c:pt idx="1999">
                  <c:v>848141232</c:v>
                </c:pt>
                <c:pt idx="2000">
                  <c:v>896282864</c:v>
                </c:pt>
                <c:pt idx="2001">
                  <c:v>880725816</c:v>
                </c:pt>
                <c:pt idx="2002">
                  <c:v>658022024</c:v>
                </c:pt>
                <c:pt idx="2003">
                  <c:v>753905456</c:v>
                </c:pt>
                <c:pt idx="2004">
                  <c:v>913066072</c:v>
                </c:pt>
                <c:pt idx="2005">
                  <c:v>793716056</c:v>
                </c:pt>
                <c:pt idx="2006">
                  <c:v>753993920</c:v>
                </c:pt>
                <c:pt idx="2007">
                  <c:v>475364072</c:v>
                </c:pt>
                <c:pt idx="2008">
                  <c:v>866920016</c:v>
                </c:pt>
                <c:pt idx="2009">
                  <c:v>836097984</c:v>
                </c:pt>
                <c:pt idx="2010">
                  <c:v>830607264</c:v>
                </c:pt>
                <c:pt idx="2011">
                  <c:v>831345960</c:v>
                </c:pt>
                <c:pt idx="2012">
                  <c:v>615229376</c:v>
                </c:pt>
                <c:pt idx="2013">
                  <c:v>863355904</c:v>
                </c:pt>
                <c:pt idx="2014">
                  <c:v>824566456</c:v>
                </c:pt>
                <c:pt idx="2015">
                  <c:v>841994216</c:v>
                </c:pt>
                <c:pt idx="2016">
                  <c:v>813442264</c:v>
                </c:pt>
                <c:pt idx="2017">
                  <c:v>831798216</c:v>
                </c:pt>
                <c:pt idx="2018">
                  <c:v>883759944</c:v>
                </c:pt>
                <c:pt idx="2019">
                  <c:v>800700728</c:v>
                </c:pt>
                <c:pt idx="2020">
                  <c:v>847215784</c:v>
                </c:pt>
                <c:pt idx="2021">
                  <c:v>901738088</c:v>
                </c:pt>
                <c:pt idx="2022">
                  <c:v>907761384</c:v>
                </c:pt>
                <c:pt idx="2023">
                  <c:v>911580800</c:v>
                </c:pt>
                <c:pt idx="2024">
                  <c:v>613367064</c:v>
                </c:pt>
                <c:pt idx="2025">
                  <c:v>857271624</c:v>
                </c:pt>
                <c:pt idx="2026">
                  <c:v>890019472</c:v>
                </c:pt>
                <c:pt idx="2027">
                  <c:v>840330704</c:v>
                </c:pt>
                <c:pt idx="2028">
                  <c:v>641683008</c:v>
                </c:pt>
                <c:pt idx="2029">
                  <c:v>912144008</c:v>
                </c:pt>
                <c:pt idx="2030">
                  <c:v>862446424</c:v>
                </c:pt>
                <c:pt idx="2031">
                  <c:v>613808272</c:v>
                </c:pt>
                <c:pt idx="2032">
                  <c:v>796154608</c:v>
                </c:pt>
                <c:pt idx="2033">
                  <c:v>801736984</c:v>
                </c:pt>
                <c:pt idx="2034">
                  <c:v>902173088</c:v>
                </c:pt>
                <c:pt idx="2035">
                  <c:v>845221704</c:v>
                </c:pt>
                <c:pt idx="2036">
                  <c:v>790329888</c:v>
                </c:pt>
                <c:pt idx="2037">
                  <c:v>613169744</c:v>
                </c:pt>
                <c:pt idx="2038">
                  <c:v>614001680</c:v>
                </c:pt>
                <c:pt idx="2039">
                  <c:v>800747416</c:v>
                </c:pt>
                <c:pt idx="2040">
                  <c:v>533314640</c:v>
                </c:pt>
                <c:pt idx="2041">
                  <c:v>837955352</c:v>
                </c:pt>
                <c:pt idx="2042">
                  <c:v>868862608</c:v>
                </c:pt>
                <c:pt idx="2043">
                  <c:v>768189288</c:v>
                </c:pt>
                <c:pt idx="2044">
                  <c:v>862045064</c:v>
                </c:pt>
                <c:pt idx="2045">
                  <c:v>669900456</c:v>
                </c:pt>
                <c:pt idx="2046">
                  <c:v>615964128</c:v>
                </c:pt>
                <c:pt idx="2047">
                  <c:v>469413664</c:v>
                </c:pt>
                <c:pt idx="2048">
                  <c:v>886795176</c:v>
                </c:pt>
                <c:pt idx="2049">
                  <c:v>825821032</c:v>
                </c:pt>
                <c:pt idx="2050">
                  <c:v>769510920</c:v>
                </c:pt>
                <c:pt idx="2051">
                  <c:v>895542040</c:v>
                </c:pt>
                <c:pt idx="2052">
                  <c:v>788614152</c:v>
                </c:pt>
                <c:pt idx="2053">
                  <c:v>914960624</c:v>
                </c:pt>
                <c:pt idx="2054">
                  <c:v>864947520</c:v>
                </c:pt>
                <c:pt idx="2055">
                  <c:v>851777024</c:v>
                </c:pt>
                <c:pt idx="2056">
                  <c:v>884454536</c:v>
                </c:pt>
                <c:pt idx="2057">
                  <c:v>657469272</c:v>
                </c:pt>
                <c:pt idx="2058">
                  <c:v>811036424</c:v>
                </c:pt>
                <c:pt idx="2059">
                  <c:v>621296744</c:v>
                </c:pt>
                <c:pt idx="2060">
                  <c:v>596727736</c:v>
                </c:pt>
                <c:pt idx="2061">
                  <c:v>700329112</c:v>
                </c:pt>
                <c:pt idx="2062">
                  <c:v>618691320</c:v>
                </c:pt>
                <c:pt idx="2063">
                  <c:v>689909664</c:v>
                </c:pt>
                <c:pt idx="2064">
                  <c:v>607604008</c:v>
                </c:pt>
                <c:pt idx="2065">
                  <c:v>709694360</c:v>
                </c:pt>
                <c:pt idx="2066">
                  <c:v>575599808</c:v>
                </c:pt>
                <c:pt idx="2067">
                  <c:v>682947320</c:v>
                </c:pt>
                <c:pt idx="2068">
                  <c:v>458270496</c:v>
                </c:pt>
                <c:pt idx="2069">
                  <c:v>583788336</c:v>
                </c:pt>
                <c:pt idx="2070">
                  <c:v>687022760</c:v>
                </c:pt>
                <c:pt idx="2071">
                  <c:v>727096328</c:v>
                </c:pt>
                <c:pt idx="2072">
                  <c:v>712218304</c:v>
                </c:pt>
                <c:pt idx="2073">
                  <c:v>608665848</c:v>
                </c:pt>
                <c:pt idx="2074">
                  <c:v>365632840</c:v>
                </c:pt>
                <c:pt idx="2075">
                  <c:v>570677592</c:v>
                </c:pt>
                <c:pt idx="2076">
                  <c:v>572075400</c:v>
                </c:pt>
                <c:pt idx="2077">
                  <c:v>625311624</c:v>
                </c:pt>
                <c:pt idx="2078">
                  <c:v>687119112</c:v>
                </c:pt>
                <c:pt idx="2079">
                  <c:v>551316768</c:v>
                </c:pt>
                <c:pt idx="2080">
                  <c:v>623829064</c:v>
                </c:pt>
                <c:pt idx="2081">
                  <c:v>716271504</c:v>
                </c:pt>
                <c:pt idx="2082">
                  <c:v>590693896</c:v>
                </c:pt>
                <c:pt idx="2083">
                  <c:v>621379880</c:v>
                </c:pt>
                <c:pt idx="2084">
                  <c:v>707617088</c:v>
                </c:pt>
                <c:pt idx="2085">
                  <c:v>410845928</c:v>
                </c:pt>
                <c:pt idx="2086">
                  <c:v>407729928</c:v>
                </c:pt>
                <c:pt idx="2087">
                  <c:v>713858896</c:v>
                </c:pt>
                <c:pt idx="2088">
                  <c:v>686643392</c:v>
                </c:pt>
                <c:pt idx="2089">
                  <c:v>591722632</c:v>
                </c:pt>
                <c:pt idx="2090">
                  <c:v>659946608</c:v>
                </c:pt>
                <c:pt idx="2091">
                  <c:v>771086096</c:v>
                </c:pt>
                <c:pt idx="2092">
                  <c:v>589514000</c:v>
                </c:pt>
                <c:pt idx="2093">
                  <c:v>488407480</c:v>
                </c:pt>
                <c:pt idx="2094">
                  <c:v>618370824</c:v>
                </c:pt>
                <c:pt idx="2095">
                  <c:v>639566504</c:v>
                </c:pt>
                <c:pt idx="2096">
                  <c:v>688719424</c:v>
                </c:pt>
                <c:pt idx="2097">
                  <c:v>679872416</c:v>
                </c:pt>
                <c:pt idx="2098">
                  <c:v>672549592</c:v>
                </c:pt>
                <c:pt idx="2099">
                  <c:v>547624864</c:v>
                </c:pt>
                <c:pt idx="2100">
                  <c:v>896135336</c:v>
                </c:pt>
                <c:pt idx="2101">
                  <c:v>889161432</c:v>
                </c:pt>
                <c:pt idx="2102">
                  <c:v>855186840</c:v>
                </c:pt>
                <c:pt idx="2103">
                  <c:v>614137456</c:v>
                </c:pt>
                <c:pt idx="2104">
                  <c:v>827924104</c:v>
                </c:pt>
                <c:pt idx="2105">
                  <c:v>871014920</c:v>
                </c:pt>
                <c:pt idx="2106">
                  <c:v>862421344</c:v>
                </c:pt>
                <c:pt idx="2107">
                  <c:v>478276496</c:v>
                </c:pt>
                <c:pt idx="2108">
                  <c:v>887867368</c:v>
                </c:pt>
                <c:pt idx="2109">
                  <c:v>896996296</c:v>
                </c:pt>
                <c:pt idx="2110">
                  <c:v>874887784</c:v>
                </c:pt>
                <c:pt idx="2111">
                  <c:v>783364712</c:v>
                </c:pt>
                <c:pt idx="2112">
                  <c:v>589346968</c:v>
                </c:pt>
                <c:pt idx="2113">
                  <c:v>612227832</c:v>
                </c:pt>
                <c:pt idx="2114">
                  <c:v>779824800</c:v>
                </c:pt>
                <c:pt idx="2115">
                  <c:v>818318304</c:v>
                </c:pt>
                <c:pt idx="2116">
                  <c:v>508986344</c:v>
                </c:pt>
                <c:pt idx="2117">
                  <c:v>673505400</c:v>
                </c:pt>
                <c:pt idx="2118">
                  <c:v>805201736</c:v>
                </c:pt>
                <c:pt idx="2119">
                  <c:v>926182808</c:v>
                </c:pt>
                <c:pt idx="2120">
                  <c:v>838064432</c:v>
                </c:pt>
                <c:pt idx="2121">
                  <c:v>687287248</c:v>
                </c:pt>
                <c:pt idx="2122">
                  <c:v>844916712</c:v>
                </c:pt>
                <c:pt idx="2123">
                  <c:v>884475712</c:v>
                </c:pt>
                <c:pt idx="2124">
                  <c:v>887329840</c:v>
                </c:pt>
                <c:pt idx="2125">
                  <c:v>822868656</c:v>
                </c:pt>
                <c:pt idx="2126">
                  <c:v>877891656</c:v>
                </c:pt>
                <c:pt idx="2127">
                  <c:v>902313160</c:v>
                </c:pt>
                <c:pt idx="2128">
                  <c:v>792235688</c:v>
                </c:pt>
                <c:pt idx="2129">
                  <c:v>656221272</c:v>
                </c:pt>
                <c:pt idx="2130">
                  <c:v>780015384</c:v>
                </c:pt>
                <c:pt idx="2131">
                  <c:v>744374424</c:v>
                </c:pt>
                <c:pt idx="2132">
                  <c:v>612997736</c:v>
                </c:pt>
                <c:pt idx="2133">
                  <c:v>782658568</c:v>
                </c:pt>
                <c:pt idx="2134">
                  <c:v>555895872</c:v>
                </c:pt>
                <c:pt idx="2135">
                  <c:v>642152160</c:v>
                </c:pt>
                <c:pt idx="2136">
                  <c:v>725874976</c:v>
                </c:pt>
                <c:pt idx="2137">
                  <c:v>914738792</c:v>
                </c:pt>
                <c:pt idx="2138">
                  <c:v>571768424</c:v>
                </c:pt>
                <c:pt idx="2139">
                  <c:v>871328192</c:v>
                </c:pt>
                <c:pt idx="2140">
                  <c:v>920096400</c:v>
                </c:pt>
                <c:pt idx="2141">
                  <c:v>912445232</c:v>
                </c:pt>
                <c:pt idx="2142">
                  <c:v>628632848</c:v>
                </c:pt>
                <c:pt idx="2143">
                  <c:v>905752112</c:v>
                </c:pt>
                <c:pt idx="2144">
                  <c:v>851762656</c:v>
                </c:pt>
                <c:pt idx="2145">
                  <c:v>841145816</c:v>
                </c:pt>
                <c:pt idx="2146">
                  <c:v>544299456</c:v>
                </c:pt>
                <c:pt idx="2147">
                  <c:v>881945728</c:v>
                </c:pt>
                <c:pt idx="2148">
                  <c:v>908610904</c:v>
                </c:pt>
                <c:pt idx="2149">
                  <c:v>781472864</c:v>
                </c:pt>
                <c:pt idx="2150">
                  <c:v>896168840</c:v>
                </c:pt>
                <c:pt idx="2151">
                  <c:v>537990920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4-49FA-AF00-C91AA5B4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598303"/>
        <c:axId val="1017598783"/>
      </c:lineChart>
      <c:catAx>
        <c:axId val="101759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783"/>
        <c:crosses val="autoZero"/>
        <c:auto val="1"/>
        <c:lblAlgn val="ctr"/>
        <c:lblOffset val="100"/>
        <c:noMultiLvlLbl val="0"/>
      </c:catAx>
      <c:valAx>
        <c:axId val="1017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Data'!$N$1</c:f>
              <c:strCache>
                <c:ptCount val="1"/>
                <c:pt idx="0">
                  <c:v>Ping jitter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A6C2-4658-ADED-8327808CAA5B}"/>
              </c:ext>
            </c:extLst>
          </c:dPt>
          <c:val>
            <c:numRef>
              <c:f>'Clean Data'!$N$2:$N$2153</c:f>
              <c:numCache>
                <c:formatCode>General</c:formatCode>
                <c:ptCount val="2152"/>
                <c:pt idx="0">
                  <c:v>0.253</c:v>
                </c:pt>
                <c:pt idx="1">
                  <c:v>0.16900000000000001</c:v>
                </c:pt>
                <c:pt idx="2">
                  <c:v>6.0999999999999999E-2</c:v>
                </c:pt>
                <c:pt idx="3">
                  <c:v>0.04</c:v>
                </c:pt>
                <c:pt idx="4">
                  <c:v>5.8000000000000003E-2</c:v>
                </c:pt>
                <c:pt idx="5">
                  <c:v>0.19</c:v>
                </c:pt>
                <c:pt idx="6">
                  <c:v>1.726</c:v>
                </c:pt>
                <c:pt idx="7">
                  <c:v>1.4999999999999999E-2</c:v>
                </c:pt>
                <c:pt idx="8">
                  <c:v>0.17899999999999999</c:v>
                </c:pt>
                <c:pt idx="9">
                  <c:v>9.4E-2</c:v>
                </c:pt>
                <c:pt idx="10">
                  <c:v>0.47799999999999998</c:v>
                </c:pt>
                <c:pt idx="11">
                  <c:v>0.34599999999999997</c:v>
                </c:pt>
                <c:pt idx="12">
                  <c:v>0.43099999999999999</c:v>
                </c:pt>
                <c:pt idx="13">
                  <c:v>0.24199999999999999</c:v>
                </c:pt>
                <c:pt idx="14">
                  <c:v>0.29899999999999999</c:v>
                </c:pt>
                <c:pt idx="15">
                  <c:v>0.57199999999999995</c:v>
                </c:pt>
                <c:pt idx="16">
                  <c:v>0.73</c:v>
                </c:pt>
                <c:pt idx="17">
                  <c:v>0.12</c:v>
                </c:pt>
                <c:pt idx="18">
                  <c:v>0.111</c:v>
                </c:pt>
                <c:pt idx="19">
                  <c:v>0.501</c:v>
                </c:pt>
                <c:pt idx="20">
                  <c:v>0.51100000000000001</c:v>
                </c:pt>
                <c:pt idx="21">
                  <c:v>0.14799999999999999</c:v>
                </c:pt>
                <c:pt idx="22">
                  <c:v>0.52900000000000003</c:v>
                </c:pt>
                <c:pt idx="23">
                  <c:v>0.23699999999999999</c:v>
                </c:pt>
                <c:pt idx="24">
                  <c:v>6.8010000000000002</c:v>
                </c:pt>
                <c:pt idx="25">
                  <c:v>1.226</c:v>
                </c:pt>
                <c:pt idx="26">
                  <c:v>0.18099999999999999</c:v>
                </c:pt>
                <c:pt idx="27">
                  <c:v>0.17199999999999999</c:v>
                </c:pt>
                <c:pt idx="28">
                  <c:v>0.22500000000000001</c:v>
                </c:pt>
                <c:pt idx="29">
                  <c:v>0.255</c:v>
                </c:pt>
                <c:pt idx="30">
                  <c:v>5.7000000000000002E-2</c:v>
                </c:pt>
                <c:pt idx="31">
                  <c:v>0.20100000000000001</c:v>
                </c:pt>
                <c:pt idx="32">
                  <c:v>0.23799999999999999</c:v>
                </c:pt>
                <c:pt idx="33">
                  <c:v>0.84699999999999998</c:v>
                </c:pt>
                <c:pt idx="34">
                  <c:v>0.14699999999999999</c:v>
                </c:pt>
                <c:pt idx="35">
                  <c:v>0.219</c:v>
                </c:pt>
                <c:pt idx="36">
                  <c:v>0.20300000000000001</c:v>
                </c:pt>
                <c:pt idx="37">
                  <c:v>0.193</c:v>
                </c:pt>
                <c:pt idx="38">
                  <c:v>0.157</c:v>
                </c:pt>
                <c:pt idx="39">
                  <c:v>0.155</c:v>
                </c:pt>
                <c:pt idx="40">
                  <c:v>0.185</c:v>
                </c:pt>
                <c:pt idx="41">
                  <c:v>0.17499999999999999</c:v>
                </c:pt>
                <c:pt idx="42">
                  <c:v>0.122</c:v>
                </c:pt>
                <c:pt idx="43">
                  <c:v>0.15</c:v>
                </c:pt>
                <c:pt idx="44">
                  <c:v>0.151</c:v>
                </c:pt>
                <c:pt idx="45">
                  <c:v>0.19900000000000001</c:v>
                </c:pt>
                <c:pt idx="46">
                  <c:v>5.6000000000000001E-2</c:v>
                </c:pt>
                <c:pt idx="47">
                  <c:v>0.217</c:v>
                </c:pt>
                <c:pt idx="48">
                  <c:v>0.124</c:v>
                </c:pt>
                <c:pt idx="49">
                  <c:v>0.22800000000000001</c:v>
                </c:pt>
                <c:pt idx="50">
                  <c:v>7.2999999999999995E-2</c:v>
                </c:pt>
                <c:pt idx="51">
                  <c:v>0.112</c:v>
                </c:pt>
                <c:pt idx="52">
                  <c:v>0.318</c:v>
                </c:pt>
                <c:pt idx="53">
                  <c:v>0.313</c:v>
                </c:pt>
                <c:pt idx="54">
                  <c:v>0.13</c:v>
                </c:pt>
                <c:pt idx="55">
                  <c:v>0.109</c:v>
                </c:pt>
                <c:pt idx="56">
                  <c:v>0.13700000000000001</c:v>
                </c:pt>
                <c:pt idx="57">
                  <c:v>6.9000000000000006E-2</c:v>
                </c:pt>
                <c:pt idx="58">
                  <c:v>0.156</c:v>
                </c:pt>
                <c:pt idx="59">
                  <c:v>0.16800000000000001</c:v>
                </c:pt>
                <c:pt idx="60">
                  <c:v>0.26800000000000002</c:v>
                </c:pt>
                <c:pt idx="61">
                  <c:v>0.16700000000000001</c:v>
                </c:pt>
                <c:pt idx="62">
                  <c:v>0.33900000000000002</c:v>
                </c:pt>
                <c:pt idx="63">
                  <c:v>0.21099999999999999</c:v>
                </c:pt>
                <c:pt idx="64">
                  <c:v>5.7000000000000002E-2</c:v>
                </c:pt>
                <c:pt idx="65">
                  <c:v>0.33100000000000002</c:v>
                </c:pt>
                <c:pt idx="66">
                  <c:v>0.156</c:v>
                </c:pt>
                <c:pt idx="67">
                  <c:v>0.222</c:v>
                </c:pt>
                <c:pt idx="68">
                  <c:v>0.40200000000000002</c:v>
                </c:pt>
                <c:pt idx="69">
                  <c:v>0.06</c:v>
                </c:pt>
                <c:pt idx="70">
                  <c:v>0.151</c:v>
                </c:pt>
                <c:pt idx="71">
                  <c:v>0.16500000000000001</c:v>
                </c:pt>
                <c:pt idx="72">
                  <c:v>0.10199999999999999</c:v>
                </c:pt>
                <c:pt idx="73">
                  <c:v>0.105</c:v>
                </c:pt>
                <c:pt idx="74">
                  <c:v>9.0999999999999998E-2</c:v>
                </c:pt>
                <c:pt idx="75">
                  <c:v>0.23200000000000001</c:v>
                </c:pt>
                <c:pt idx="76">
                  <c:v>6.6000000000000003E-2</c:v>
                </c:pt>
                <c:pt idx="77">
                  <c:v>0.26800000000000002</c:v>
                </c:pt>
                <c:pt idx="78">
                  <c:v>0.22900000000000001</c:v>
                </c:pt>
                <c:pt idx="79">
                  <c:v>7.8E-2</c:v>
                </c:pt>
                <c:pt idx="80">
                  <c:v>0.11700000000000001</c:v>
                </c:pt>
                <c:pt idx="81">
                  <c:v>0.151</c:v>
                </c:pt>
                <c:pt idx="82">
                  <c:v>0.1</c:v>
                </c:pt>
                <c:pt idx="83">
                  <c:v>0.23599999999999999</c:v>
                </c:pt>
                <c:pt idx="84">
                  <c:v>0.106</c:v>
                </c:pt>
                <c:pt idx="85">
                  <c:v>0.23300000000000001</c:v>
                </c:pt>
                <c:pt idx="86">
                  <c:v>0.13800000000000001</c:v>
                </c:pt>
                <c:pt idx="87">
                  <c:v>0.29599999999999999</c:v>
                </c:pt>
                <c:pt idx="88">
                  <c:v>0.28199999999999997</c:v>
                </c:pt>
                <c:pt idx="89">
                  <c:v>0.05</c:v>
                </c:pt>
                <c:pt idx="90">
                  <c:v>0.35899999999999999</c:v>
                </c:pt>
                <c:pt idx="91">
                  <c:v>7.0000000000000007E-2</c:v>
                </c:pt>
                <c:pt idx="92">
                  <c:v>0.45700000000000002</c:v>
                </c:pt>
                <c:pt idx="93">
                  <c:v>0.27400000000000002</c:v>
                </c:pt>
                <c:pt idx="94">
                  <c:v>0.14199999999999999</c:v>
                </c:pt>
                <c:pt idx="95">
                  <c:v>0.111</c:v>
                </c:pt>
                <c:pt idx="96">
                  <c:v>5.7000000000000002E-2</c:v>
                </c:pt>
                <c:pt idx="97">
                  <c:v>0.156</c:v>
                </c:pt>
                <c:pt idx="98">
                  <c:v>0.36199999999999999</c:v>
                </c:pt>
                <c:pt idx="99">
                  <c:v>0.223</c:v>
                </c:pt>
                <c:pt idx="100">
                  <c:v>0.20399999999999999</c:v>
                </c:pt>
                <c:pt idx="101">
                  <c:v>0.18</c:v>
                </c:pt>
                <c:pt idx="102">
                  <c:v>6.8000000000000005E-2</c:v>
                </c:pt>
                <c:pt idx="103">
                  <c:v>0.13400000000000001</c:v>
                </c:pt>
                <c:pt idx="104">
                  <c:v>0.219</c:v>
                </c:pt>
                <c:pt idx="105">
                  <c:v>0.21299999999999999</c:v>
                </c:pt>
                <c:pt idx="106">
                  <c:v>8.5000000000000006E-2</c:v>
                </c:pt>
                <c:pt idx="107">
                  <c:v>0.13300000000000001</c:v>
                </c:pt>
                <c:pt idx="108">
                  <c:v>0.19700000000000001</c:v>
                </c:pt>
                <c:pt idx="109">
                  <c:v>0.17599999999999999</c:v>
                </c:pt>
                <c:pt idx="110">
                  <c:v>0.20499999999999999</c:v>
                </c:pt>
                <c:pt idx="111">
                  <c:v>0.27100000000000002</c:v>
                </c:pt>
                <c:pt idx="112">
                  <c:v>5.8000000000000003E-2</c:v>
                </c:pt>
                <c:pt idx="113">
                  <c:v>0.21099999999999999</c:v>
                </c:pt>
                <c:pt idx="114">
                  <c:v>8.2000000000000003E-2</c:v>
                </c:pt>
                <c:pt idx="115">
                  <c:v>0.158</c:v>
                </c:pt>
                <c:pt idx="116">
                  <c:v>0.21</c:v>
                </c:pt>
                <c:pt idx="117">
                  <c:v>7.6999999999999999E-2</c:v>
                </c:pt>
                <c:pt idx="118">
                  <c:v>9.0999999999999998E-2</c:v>
                </c:pt>
                <c:pt idx="119">
                  <c:v>0.17799999999999999</c:v>
                </c:pt>
                <c:pt idx="120">
                  <c:v>0.105</c:v>
                </c:pt>
                <c:pt idx="121">
                  <c:v>0.11</c:v>
                </c:pt>
                <c:pt idx="122">
                  <c:v>7.6999999999999999E-2</c:v>
                </c:pt>
                <c:pt idx="123">
                  <c:v>0.11600000000000001</c:v>
                </c:pt>
                <c:pt idx="124">
                  <c:v>0.192</c:v>
                </c:pt>
                <c:pt idx="125">
                  <c:v>0.1</c:v>
                </c:pt>
                <c:pt idx="126">
                  <c:v>0.11899999999999999</c:v>
                </c:pt>
                <c:pt idx="127">
                  <c:v>7.1999999999999995E-2</c:v>
                </c:pt>
                <c:pt idx="128">
                  <c:v>0.217</c:v>
                </c:pt>
                <c:pt idx="129">
                  <c:v>0.104</c:v>
                </c:pt>
                <c:pt idx="130">
                  <c:v>0.16300000000000001</c:v>
                </c:pt>
                <c:pt idx="131">
                  <c:v>0.15</c:v>
                </c:pt>
                <c:pt idx="132">
                  <c:v>0.188</c:v>
                </c:pt>
                <c:pt idx="133">
                  <c:v>9.6000000000000002E-2</c:v>
                </c:pt>
                <c:pt idx="134">
                  <c:v>6.3E-2</c:v>
                </c:pt>
                <c:pt idx="135">
                  <c:v>0.14000000000000001</c:v>
                </c:pt>
                <c:pt idx="136">
                  <c:v>0.17899999999999999</c:v>
                </c:pt>
                <c:pt idx="137">
                  <c:v>0.25600000000000001</c:v>
                </c:pt>
                <c:pt idx="138">
                  <c:v>0.16400000000000001</c:v>
                </c:pt>
                <c:pt idx="139">
                  <c:v>0.16</c:v>
                </c:pt>
                <c:pt idx="140">
                  <c:v>0.111</c:v>
                </c:pt>
                <c:pt idx="141">
                  <c:v>9.9000000000000005E-2</c:v>
                </c:pt>
                <c:pt idx="142">
                  <c:v>8.4000000000000005E-2</c:v>
                </c:pt>
                <c:pt idx="143">
                  <c:v>0.39700000000000002</c:v>
                </c:pt>
                <c:pt idx="144">
                  <c:v>0.28399999999999997</c:v>
                </c:pt>
                <c:pt idx="145">
                  <c:v>5.7000000000000002E-2</c:v>
                </c:pt>
                <c:pt idx="146">
                  <c:v>0.28899999999999998</c:v>
                </c:pt>
                <c:pt idx="147">
                  <c:v>0.125</c:v>
                </c:pt>
                <c:pt idx="148">
                  <c:v>6.3E-2</c:v>
                </c:pt>
                <c:pt idx="149">
                  <c:v>0.22</c:v>
                </c:pt>
                <c:pt idx="150">
                  <c:v>0.21099999999999999</c:v>
                </c:pt>
                <c:pt idx="151">
                  <c:v>0.35599999999999998</c:v>
                </c:pt>
                <c:pt idx="152">
                  <c:v>0.14799999999999999</c:v>
                </c:pt>
                <c:pt idx="153">
                  <c:v>0.19500000000000001</c:v>
                </c:pt>
                <c:pt idx="154">
                  <c:v>0.08</c:v>
                </c:pt>
                <c:pt idx="155">
                  <c:v>6.7000000000000004E-2</c:v>
                </c:pt>
                <c:pt idx="156">
                  <c:v>0.20699999999999999</c:v>
                </c:pt>
                <c:pt idx="157">
                  <c:v>0.127</c:v>
                </c:pt>
                <c:pt idx="158">
                  <c:v>0.28199999999999997</c:v>
                </c:pt>
                <c:pt idx="159">
                  <c:v>0.223</c:v>
                </c:pt>
                <c:pt idx="160">
                  <c:v>0.32300000000000001</c:v>
                </c:pt>
                <c:pt idx="161">
                  <c:v>0.22700000000000001</c:v>
                </c:pt>
                <c:pt idx="162">
                  <c:v>0.152</c:v>
                </c:pt>
                <c:pt idx="163">
                  <c:v>0.109</c:v>
                </c:pt>
                <c:pt idx="164">
                  <c:v>0.21199999999999999</c:v>
                </c:pt>
                <c:pt idx="165">
                  <c:v>0.188</c:v>
                </c:pt>
                <c:pt idx="166">
                  <c:v>0.24299999999999999</c:v>
                </c:pt>
                <c:pt idx="167">
                  <c:v>2.8130000000000002</c:v>
                </c:pt>
                <c:pt idx="168">
                  <c:v>0.14699999999999999</c:v>
                </c:pt>
                <c:pt idx="169">
                  <c:v>0.74299999999999999</c:v>
                </c:pt>
                <c:pt idx="170">
                  <c:v>0.161</c:v>
                </c:pt>
                <c:pt idx="171">
                  <c:v>0.68899999999999995</c:v>
                </c:pt>
                <c:pt idx="172">
                  <c:v>0.126</c:v>
                </c:pt>
                <c:pt idx="173">
                  <c:v>7.3999999999999996E-2</c:v>
                </c:pt>
                <c:pt idx="174">
                  <c:v>0.27700000000000002</c:v>
                </c:pt>
                <c:pt idx="175">
                  <c:v>5.2999999999999999E-2</c:v>
                </c:pt>
                <c:pt idx="176">
                  <c:v>0.32300000000000001</c:v>
                </c:pt>
                <c:pt idx="177">
                  <c:v>0.318</c:v>
                </c:pt>
                <c:pt idx="178">
                  <c:v>0.48399999999999999</c:v>
                </c:pt>
                <c:pt idx="179">
                  <c:v>0.215</c:v>
                </c:pt>
                <c:pt idx="180">
                  <c:v>5.0999999999999997E-2</c:v>
                </c:pt>
                <c:pt idx="181">
                  <c:v>0.158</c:v>
                </c:pt>
                <c:pt idx="182">
                  <c:v>9.9000000000000005E-2</c:v>
                </c:pt>
                <c:pt idx="183">
                  <c:v>7.1999999999999995E-2</c:v>
                </c:pt>
                <c:pt idx="184">
                  <c:v>0.19500000000000001</c:v>
                </c:pt>
                <c:pt idx="185">
                  <c:v>9.1999999999999998E-2</c:v>
                </c:pt>
                <c:pt idx="186">
                  <c:v>0.13100000000000001</c:v>
                </c:pt>
                <c:pt idx="187">
                  <c:v>0.53100000000000003</c:v>
                </c:pt>
                <c:pt idx="188">
                  <c:v>0.66100000000000003</c:v>
                </c:pt>
                <c:pt idx="189">
                  <c:v>0.67900000000000005</c:v>
                </c:pt>
                <c:pt idx="190">
                  <c:v>0.55300000000000005</c:v>
                </c:pt>
                <c:pt idx="191">
                  <c:v>0.12</c:v>
                </c:pt>
                <c:pt idx="192">
                  <c:v>0.26600000000000001</c:v>
                </c:pt>
                <c:pt idx="193">
                  <c:v>6.0999999999999999E-2</c:v>
                </c:pt>
                <c:pt idx="194">
                  <c:v>0.02</c:v>
                </c:pt>
                <c:pt idx="195">
                  <c:v>0.316</c:v>
                </c:pt>
                <c:pt idx="196">
                  <c:v>0.123</c:v>
                </c:pt>
                <c:pt idx="197">
                  <c:v>0.36699999999999999</c:v>
                </c:pt>
                <c:pt idx="198">
                  <c:v>4.7E-2</c:v>
                </c:pt>
                <c:pt idx="199">
                  <c:v>0.33300000000000002</c:v>
                </c:pt>
                <c:pt idx="200">
                  <c:v>1.4999999999999999E-2</c:v>
                </c:pt>
                <c:pt idx="201">
                  <c:v>3.5999999999999997E-2</c:v>
                </c:pt>
                <c:pt idx="202">
                  <c:v>8.5999999999999993E-2</c:v>
                </c:pt>
                <c:pt idx="203">
                  <c:v>0.104</c:v>
                </c:pt>
                <c:pt idx="204">
                  <c:v>0.107</c:v>
                </c:pt>
                <c:pt idx="205">
                  <c:v>2.1000000000000001E-2</c:v>
                </c:pt>
                <c:pt idx="206">
                  <c:v>1.4999999999999999E-2</c:v>
                </c:pt>
                <c:pt idx="207">
                  <c:v>0.16400000000000001</c:v>
                </c:pt>
                <c:pt idx="208">
                  <c:v>3.6999999999999998E-2</c:v>
                </c:pt>
                <c:pt idx="209">
                  <c:v>5.8999999999999997E-2</c:v>
                </c:pt>
                <c:pt idx="210">
                  <c:v>9.1999999999999998E-2</c:v>
                </c:pt>
                <c:pt idx="211">
                  <c:v>0.17199999999999999</c:v>
                </c:pt>
                <c:pt idx="212">
                  <c:v>0.25</c:v>
                </c:pt>
                <c:pt idx="213">
                  <c:v>9.9000000000000005E-2</c:v>
                </c:pt>
                <c:pt idx="214">
                  <c:v>0.14599999999999999</c:v>
                </c:pt>
                <c:pt idx="215">
                  <c:v>0.13300000000000001</c:v>
                </c:pt>
                <c:pt idx="216">
                  <c:v>0.23200000000000001</c:v>
                </c:pt>
                <c:pt idx="217">
                  <c:v>0.17499999999999999</c:v>
                </c:pt>
                <c:pt idx="218">
                  <c:v>5.2999999999999999E-2</c:v>
                </c:pt>
                <c:pt idx="219">
                  <c:v>4.1000000000000002E-2</c:v>
                </c:pt>
                <c:pt idx="220">
                  <c:v>0.372</c:v>
                </c:pt>
                <c:pt idx="221">
                  <c:v>3.7999999999999999E-2</c:v>
                </c:pt>
                <c:pt idx="222">
                  <c:v>0.13800000000000001</c:v>
                </c:pt>
                <c:pt idx="223">
                  <c:v>5.6000000000000001E-2</c:v>
                </c:pt>
                <c:pt idx="224">
                  <c:v>0.29299999999999998</c:v>
                </c:pt>
                <c:pt idx="225">
                  <c:v>9.1999999999999998E-2</c:v>
                </c:pt>
                <c:pt idx="226">
                  <c:v>0.13400000000000001</c:v>
                </c:pt>
                <c:pt idx="227">
                  <c:v>0.191</c:v>
                </c:pt>
                <c:pt idx="228">
                  <c:v>0.13200000000000001</c:v>
                </c:pt>
                <c:pt idx="229">
                  <c:v>9.6000000000000002E-2</c:v>
                </c:pt>
                <c:pt idx="230">
                  <c:v>0.20200000000000001</c:v>
                </c:pt>
                <c:pt idx="231">
                  <c:v>0.14499999999999999</c:v>
                </c:pt>
                <c:pt idx="232">
                  <c:v>0.104</c:v>
                </c:pt>
                <c:pt idx="233">
                  <c:v>0.29299999999999998</c:v>
                </c:pt>
                <c:pt idx="234">
                  <c:v>0.29099999999999998</c:v>
                </c:pt>
                <c:pt idx="235">
                  <c:v>0.19400000000000001</c:v>
                </c:pt>
                <c:pt idx="236">
                  <c:v>0.38200000000000001</c:v>
                </c:pt>
                <c:pt idx="237">
                  <c:v>0.187</c:v>
                </c:pt>
                <c:pt idx="238">
                  <c:v>0.16600000000000001</c:v>
                </c:pt>
                <c:pt idx="239">
                  <c:v>3.1110000000000002</c:v>
                </c:pt>
                <c:pt idx="240">
                  <c:v>0.123</c:v>
                </c:pt>
                <c:pt idx="241">
                  <c:v>0.182</c:v>
                </c:pt>
                <c:pt idx="242">
                  <c:v>6.3E-2</c:v>
                </c:pt>
                <c:pt idx="243">
                  <c:v>4.444</c:v>
                </c:pt>
                <c:pt idx="244">
                  <c:v>0.112</c:v>
                </c:pt>
                <c:pt idx="245">
                  <c:v>0.17499999999999999</c:v>
                </c:pt>
                <c:pt idx="246">
                  <c:v>9.6000000000000002E-2</c:v>
                </c:pt>
                <c:pt idx="247">
                  <c:v>0.16800000000000001</c:v>
                </c:pt>
                <c:pt idx="248">
                  <c:v>0.25900000000000001</c:v>
                </c:pt>
                <c:pt idx="249">
                  <c:v>6.7000000000000004E-2</c:v>
                </c:pt>
                <c:pt idx="250">
                  <c:v>0.31</c:v>
                </c:pt>
                <c:pt idx="251">
                  <c:v>0.14899999999999999</c:v>
                </c:pt>
                <c:pt idx="252">
                  <c:v>0.185</c:v>
                </c:pt>
                <c:pt idx="253">
                  <c:v>0.45</c:v>
                </c:pt>
                <c:pt idx="254">
                  <c:v>0.25900000000000001</c:v>
                </c:pt>
                <c:pt idx="255">
                  <c:v>9.9000000000000005E-2</c:v>
                </c:pt>
                <c:pt idx="256">
                  <c:v>7.9000000000000001E-2</c:v>
                </c:pt>
                <c:pt idx="257">
                  <c:v>0.19800000000000001</c:v>
                </c:pt>
                <c:pt idx="258">
                  <c:v>4.7E-2</c:v>
                </c:pt>
                <c:pt idx="259">
                  <c:v>0.34399999999999997</c:v>
                </c:pt>
                <c:pt idx="260">
                  <c:v>0.36299999999999999</c:v>
                </c:pt>
                <c:pt idx="261">
                  <c:v>1.0389999999999999</c:v>
                </c:pt>
                <c:pt idx="262">
                  <c:v>0.74199999999999999</c:v>
                </c:pt>
                <c:pt idx="263">
                  <c:v>1.119</c:v>
                </c:pt>
                <c:pt idx="264">
                  <c:v>0.19500000000000001</c:v>
                </c:pt>
                <c:pt idx="265">
                  <c:v>0.74299999999999999</c:v>
                </c:pt>
                <c:pt idx="266">
                  <c:v>7.9000000000000001E-2</c:v>
                </c:pt>
                <c:pt idx="267">
                  <c:v>1.7689999999999999</c:v>
                </c:pt>
                <c:pt idx="268">
                  <c:v>0.627</c:v>
                </c:pt>
                <c:pt idx="269">
                  <c:v>0.29499999999999998</c:v>
                </c:pt>
                <c:pt idx="270">
                  <c:v>2.4740000000000002</c:v>
                </c:pt>
                <c:pt idx="271">
                  <c:v>0.17599999999999999</c:v>
                </c:pt>
                <c:pt idx="272">
                  <c:v>0.61199999999999999</c:v>
                </c:pt>
                <c:pt idx="273">
                  <c:v>0.6</c:v>
                </c:pt>
                <c:pt idx="274">
                  <c:v>0.16900000000000001</c:v>
                </c:pt>
                <c:pt idx="275">
                  <c:v>0.314</c:v>
                </c:pt>
                <c:pt idx="276">
                  <c:v>0.29299999999999998</c:v>
                </c:pt>
                <c:pt idx="277">
                  <c:v>2.2280000000000002</c:v>
                </c:pt>
                <c:pt idx="278">
                  <c:v>0.14799999999999999</c:v>
                </c:pt>
                <c:pt idx="279">
                  <c:v>0.3</c:v>
                </c:pt>
                <c:pt idx="280">
                  <c:v>0.30599999999999999</c:v>
                </c:pt>
                <c:pt idx="281">
                  <c:v>9.4E-2</c:v>
                </c:pt>
                <c:pt idx="282">
                  <c:v>0.16600000000000001</c:v>
                </c:pt>
                <c:pt idx="283">
                  <c:v>0.124</c:v>
                </c:pt>
                <c:pt idx="284">
                  <c:v>0.13200000000000001</c:v>
                </c:pt>
                <c:pt idx="285">
                  <c:v>0.254</c:v>
                </c:pt>
                <c:pt idx="286">
                  <c:v>9.9000000000000005E-2</c:v>
                </c:pt>
                <c:pt idx="287">
                  <c:v>0.40200000000000002</c:v>
                </c:pt>
                <c:pt idx="288">
                  <c:v>0.29099999999999998</c:v>
                </c:pt>
                <c:pt idx="289">
                  <c:v>0.313</c:v>
                </c:pt>
                <c:pt idx="290">
                  <c:v>0.11600000000000001</c:v>
                </c:pt>
                <c:pt idx="291">
                  <c:v>0.13300000000000001</c:v>
                </c:pt>
                <c:pt idx="292">
                  <c:v>0.22600000000000001</c:v>
                </c:pt>
                <c:pt idx="293">
                  <c:v>0.35799999999999998</c:v>
                </c:pt>
                <c:pt idx="294">
                  <c:v>7.2999999999999995E-2</c:v>
                </c:pt>
                <c:pt idx="295">
                  <c:v>0.26</c:v>
                </c:pt>
                <c:pt idx="296">
                  <c:v>0.21199999999999999</c:v>
                </c:pt>
                <c:pt idx="297">
                  <c:v>0.35299999999999998</c:v>
                </c:pt>
                <c:pt idx="298">
                  <c:v>8.2000000000000003E-2</c:v>
                </c:pt>
                <c:pt idx="299">
                  <c:v>0.33300000000000002</c:v>
                </c:pt>
                <c:pt idx="300">
                  <c:v>0.182</c:v>
                </c:pt>
                <c:pt idx="301">
                  <c:v>0.20100000000000001</c:v>
                </c:pt>
                <c:pt idx="302">
                  <c:v>0.13200000000000001</c:v>
                </c:pt>
                <c:pt idx="303">
                  <c:v>0.32</c:v>
                </c:pt>
                <c:pt idx="304">
                  <c:v>0.246</c:v>
                </c:pt>
                <c:pt idx="305">
                  <c:v>0.23400000000000001</c:v>
                </c:pt>
                <c:pt idx="306">
                  <c:v>0.124</c:v>
                </c:pt>
                <c:pt idx="307">
                  <c:v>5.7000000000000002E-2</c:v>
                </c:pt>
                <c:pt idx="308">
                  <c:v>0.182</c:v>
                </c:pt>
                <c:pt idx="309">
                  <c:v>0.20200000000000001</c:v>
                </c:pt>
                <c:pt idx="310">
                  <c:v>0.157</c:v>
                </c:pt>
                <c:pt idx="311">
                  <c:v>0.27700000000000002</c:v>
                </c:pt>
                <c:pt idx="312">
                  <c:v>0.32300000000000001</c:v>
                </c:pt>
                <c:pt idx="313">
                  <c:v>0.34100000000000003</c:v>
                </c:pt>
                <c:pt idx="314">
                  <c:v>0.04</c:v>
                </c:pt>
                <c:pt idx="315">
                  <c:v>0.104</c:v>
                </c:pt>
                <c:pt idx="316">
                  <c:v>0.20699999999999999</c:v>
                </c:pt>
                <c:pt idx="317">
                  <c:v>0.13700000000000001</c:v>
                </c:pt>
                <c:pt idx="318">
                  <c:v>8.7999999999999995E-2</c:v>
                </c:pt>
                <c:pt idx="319">
                  <c:v>0.35299999999999998</c:v>
                </c:pt>
                <c:pt idx="320">
                  <c:v>0.36899999999999999</c:v>
                </c:pt>
                <c:pt idx="321">
                  <c:v>0.20899999999999999</c:v>
                </c:pt>
                <c:pt idx="322">
                  <c:v>0.25800000000000001</c:v>
                </c:pt>
                <c:pt idx="323">
                  <c:v>0.188</c:v>
                </c:pt>
                <c:pt idx="324">
                  <c:v>0.218</c:v>
                </c:pt>
                <c:pt idx="325">
                  <c:v>0.29299999999999998</c:v>
                </c:pt>
                <c:pt idx="326">
                  <c:v>0.10199999999999999</c:v>
                </c:pt>
                <c:pt idx="327">
                  <c:v>0.125</c:v>
                </c:pt>
                <c:pt idx="328">
                  <c:v>0.308</c:v>
                </c:pt>
                <c:pt idx="329">
                  <c:v>1.2490000000000001</c:v>
                </c:pt>
                <c:pt idx="330">
                  <c:v>0.159</c:v>
                </c:pt>
                <c:pt idx="331">
                  <c:v>0.23499999999999999</c:v>
                </c:pt>
                <c:pt idx="332">
                  <c:v>0.252</c:v>
                </c:pt>
                <c:pt idx="333">
                  <c:v>0.114</c:v>
                </c:pt>
                <c:pt idx="334">
                  <c:v>0.11600000000000001</c:v>
                </c:pt>
                <c:pt idx="335">
                  <c:v>0.111</c:v>
                </c:pt>
                <c:pt idx="336">
                  <c:v>0.33300000000000002</c:v>
                </c:pt>
                <c:pt idx="337">
                  <c:v>0.19800000000000001</c:v>
                </c:pt>
                <c:pt idx="338">
                  <c:v>0.22700000000000001</c:v>
                </c:pt>
                <c:pt idx="339">
                  <c:v>0.191</c:v>
                </c:pt>
                <c:pt idx="340">
                  <c:v>0.17699999999999999</c:v>
                </c:pt>
                <c:pt idx="341">
                  <c:v>0.12</c:v>
                </c:pt>
                <c:pt idx="342">
                  <c:v>0.30599999999999999</c:v>
                </c:pt>
                <c:pt idx="343">
                  <c:v>0.442</c:v>
                </c:pt>
                <c:pt idx="344">
                  <c:v>0.28599999999999998</c:v>
                </c:pt>
                <c:pt idx="345">
                  <c:v>0.123</c:v>
                </c:pt>
                <c:pt idx="346">
                  <c:v>0.161</c:v>
                </c:pt>
                <c:pt idx="347">
                  <c:v>7.1999999999999995E-2</c:v>
                </c:pt>
                <c:pt idx="348">
                  <c:v>0.13</c:v>
                </c:pt>
                <c:pt idx="349">
                  <c:v>0.16200000000000001</c:v>
                </c:pt>
                <c:pt idx="350">
                  <c:v>0.13</c:v>
                </c:pt>
                <c:pt idx="351">
                  <c:v>0.154</c:v>
                </c:pt>
                <c:pt idx="352">
                  <c:v>0.17399999999999999</c:v>
                </c:pt>
                <c:pt idx="353">
                  <c:v>0.20699999999999999</c:v>
                </c:pt>
                <c:pt idx="354">
                  <c:v>0.16300000000000001</c:v>
                </c:pt>
                <c:pt idx="355">
                  <c:v>0.154</c:v>
                </c:pt>
                <c:pt idx="356">
                  <c:v>0.33400000000000002</c:v>
                </c:pt>
                <c:pt idx="357">
                  <c:v>0.14799999999999999</c:v>
                </c:pt>
                <c:pt idx="358">
                  <c:v>0.55000000000000004</c:v>
                </c:pt>
                <c:pt idx="359">
                  <c:v>0.16500000000000001</c:v>
                </c:pt>
                <c:pt idx="360">
                  <c:v>0.28999999999999998</c:v>
                </c:pt>
                <c:pt idx="361">
                  <c:v>0.108</c:v>
                </c:pt>
                <c:pt idx="362">
                  <c:v>0.124</c:v>
                </c:pt>
                <c:pt idx="363">
                  <c:v>0.13300000000000001</c:v>
                </c:pt>
                <c:pt idx="364">
                  <c:v>0.06</c:v>
                </c:pt>
                <c:pt idx="365">
                  <c:v>0.27500000000000002</c:v>
                </c:pt>
                <c:pt idx="366">
                  <c:v>0.115</c:v>
                </c:pt>
                <c:pt idx="367">
                  <c:v>0.26900000000000002</c:v>
                </c:pt>
                <c:pt idx="368">
                  <c:v>0.48099999999999998</c:v>
                </c:pt>
                <c:pt idx="369">
                  <c:v>9.6000000000000002E-2</c:v>
                </c:pt>
                <c:pt idx="370">
                  <c:v>0.108</c:v>
                </c:pt>
                <c:pt idx="371">
                  <c:v>0.309</c:v>
                </c:pt>
                <c:pt idx="372">
                  <c:v>0.127</c:v>
                </c:pt>
                <c:pt idx="373">
                  <c:v>5.0999999999999997E-2</c:v>
                </c:pt>
                <c:pt idx="374">
                  <c:v>0.191</c:v>
                </c:pt>
                <c:pt idx="375">
                  <c:v>0.248</c:v>
                </c:pt>
                <c:pt idx="376">
                  <c:v>0.33500000000000002</c:v>
                </c:pt>
                <c:pt idx="377">
                  <c:v>0.221</c:v>
                </c:pt>
                <c:pt idx="378">
                  <c:v>0.158</c:v>
                </c:pt>
                <c:pt idx="379">
                  <c:v>9.8000000000000004E-2</c:v>
                </c:pt>
                <c:pt idx="380">
                  <c:v>8.6999999999999994E-2</c:v>
                </c:pt>
                <c:pt idx="381">
                  <c:v>0.30399999999999999</c:v>
                </c:pt>
                <c:pt idx="382">
                  <c:v>0.24199999999999999</c:v>
                </c:pt>
                <c:pt idx="383">
                  <c:v>0.161</c:v>
                </c:pt>
                <c:pt idx="384">
                  <c:v>0.13600000000000001</c:v>
                </c:pt>
                <c:pt idx="385">
                  <c:v>0.19700000000000001</c:v>
                </c:pt>
                <c:pt idx="386">
                  <c:v>5.8999999999999997E-2</c:v>
                </c:pt>
                <c:pt idx="387">
                  <c:v>6.0999999999999999E-2</c:v>
                </c:pt>
                <c:pt idx="388">
                  <c:v>0.126</c:v>
                </c:pt>
                <c:pt idx="389">
                  <c:v>0.249</c:v>
                </c:pt>
                <c:pt idx="390">
                  <c:v>0.114</c:v>
                </c:pt>
                <c:pt idx="391">
                  <c:v>0.16</c:v>
                </c:pt>
                <c:pt idx="392">
                  <c:v>0.16500000000000001</c:v>
                </c:pt>
                <c:pt idx="393">
                  <c:v>0.25</c:v>
                </c:pt>
                <c:pt idx="394">
                  <c:v>9.8000000000000004E-2</c:v>
                </c:pt>
                <c:pt idx="395">
                  <c:v>7.9000000000000001E-2</c:v>
                </c:pt>
                <c:pt idx="396">
                  <c:v>2.8000000000000001E-2</c:v>
                </c:pt>
                <c:pt idx="397">
                  <c:v>0.22600000000000001</c:v>
                </c:pt>
                <c:pt idx="398">
                  <c:v>5.8000000000000003E-2</c:v>
                </c:pt>
                <c:pt idx="399">
                  <c:v>0.161</c:v>
                </c:pt>
                <c:pt idx="400">
                  <c:v>0.30399999999999999</c:v>
                </c:pt>
                <c:pt idx="401">
                  <c:v>6.6000000000000003E-2</c:v>
                </c:pt>
                <c:pt idx="402">
                  <c:v>0.19900000000000001</c:v>
                </c:pt>
                <c:pt idx="403">
                  <c:v>6.8000000000000005E-2</c:v>
                </c:pt>
                <c:pt idx="404">
                  <c:v>9.2999999999999999E-2</c:v>
                </c:pt>
                <c:pt idx="405">
                  <c:v>0.17699999999999999</c:v>
                </c:pt>
                <c:pt idx="406">
                  <c:v>0.11799999999999999</c:v>
                </c:pt>
                <c:pt idx="407">
                  <c:v>0.16400000000000001</c:v>
                </c:pt>
                <c:pt idx="408">
                  <c:v>0.186</c:v>
                </c:pt>
                <c:pt idx="409">
                  <c:v>0.1</c:v>
                </c:pt>
                <c:pt idx="410">
                  <c:v>0.27</c:v>
                </c:pt>
                <c:pt idx="411">
                  <c:v>5.8000000000000003E-2</c:v>
                </c:pt>
                <c:pt idx="412">
                  <c:v>0.27800000000000002</c:v>
                </c:pt>
                <c:pt idx="413">
                  <c:v>0.159</c:v>
                </c:pt>
                <c:pt idx="414">
                  <c:v>0.21099999999999999</c:v>
                </c:pt>
                <c:pt idx="415">
                  <c:v>0.14299999999999999</c:v>
                </c:pt>
                <c:pt idx="416">
                  <c:v>0.14799999999999999</c:v>
                </c:pt>
                <c:pt idx="417">
                  <c:v>1.377</c:v>
                </c:pt>
                <c:pt idx="418">
                  <c:v>0.22800000000000001</c:v>
                </c:pt>
                <c:pt idx="419">
                  <c:v>0.22700000000000001</c:v>
                </c:pt>
                <c:pt idx="420">
                  <c:v>0.23100000000000001</c:v>
                </c:pt>
                <c:pt idx="421">
                  <c:v>0.876</c:v>
                </c:pt>
                <c:pt idx="422">
                  <c:v>0.23</c:v>
                </c:pt>
                <c:pt idx="423">
                  <c:v>0.253</c:v>
                </c:pt>
                <c:pt idx="424">
                  <c:v>7.0000000000000007E-2</c:v>
                </c:pt>
                <c:pt idx="425">
                  <c:v>9.1999999999999998E-2</c:v>
                </c:pt>
                <c:pt idx="426">
                  <c:v>0.19</c:v>
                </c:pt>
                <c:pt idx="427">
                  <c:v>0.18099999999999999</c:v>
                </c:pt>
                <c:pt idx="428">
                  <c:v>8.7999999999999995E-2</c:v>
                </c:pt>
                <c:pt idx="429">
                  <c:v>0.14399999999999999</c:v>
                </c:pt>
                <c:pt idx="430">
                  <c:v>9.6000000000000002E-2</c:v>
                </c:pt>
                <c:pt idx="431">
                  <c:v>0.189</c:v>
                </c:pt>
                <c:pt idx="432">
                  <c:v>0.215</c:v>
                </c:pt>
                <c:pt idx="433">
                  <c:v>0.16700000000000001</c:v>
                </c:pt>
                <c:pt idx="434">
                  <c:v>0.159</c:v>
                </c:pt>
                <c:pt idx="435">
                  <c:v>0.35699999999999998</c:v>
                </c:pt>
                <c:pt idx="436">
                  <c:v>0.16200000000000001</c:v>
                </c:pt>
                <c:pt idx="437">
                  <c:v>0.111</c:v>
                </c:pt>
                <c:pt idx="438">
                  <c:v>0.16600000000000001</c:v>
                </c:pt>
                <c:pt idx="439">
                  <c:v>0.13900000000000001</c:v>
                </c:pt>
                <c:pt idx="440">
                  <c:v>7.4999999999999997E-2</c:v>
                </c:pt>
                <c:pt idx="441">
                  <c:v>0.17499999999999999</c:v>
                </c:pt>
                <c:pt idx="442">
                  <c:v>0.215</c:v>
                </c:pt>
                <c:pt idx="443">
                  <c:v>0.14399999999999999</c:v>
                </c:pt>
                <c:pt idx="444">
                  <c:v>0.13800000000000001</c:v>
                </c:pt>
                <c:pt idx="445">
                  <c:v>0.19400000000000001</c:v>
                </c:pt>
                <c:pt idx="446">
                  <c:v>0.153</c:v>
                </c:pt>
                <c:pt idx="447">
                  <c:v>0.17100000000000001</c:v>
                </c:pt>
                <c:pt idx="448">
                  <c:v>0.17199999999999999</c:v>
                </c:pt>
                <c:pt idx="449">
                  <c:v>0.22600000000000001</c:v>
                </c:pt>
                <c:pt idx="450">
                  <c:v>0.20300000000000001</c:v>
                </c:pt>
                <c:pt idx="451">
                  <c:v>0.14299999999999999</c:v>
                </c:pt>
                <c:pt idx="452">
                  <c:v>0.121</c:v>
                </c:pt>
                <c:pt idx="453">
                  <c:v>0.03</c:v>
                </c:pt>
                <c:pt idx="454">
                  <c:v>0.14299999999999999</c:v>
                </c:pt>
                <c:pt idx="455">
                  <c:v>6.2E-2</c:v>
                </c:pt>
                <c:pt idx="456">
                  <c:v>5.7000000000000002E-2</c:v>
                </c:pt>
                <c:pt idx="457">
                  <c:v>7.2999999999999995E-2</c:v>
                </c:pt>
                <c:pt idx="458">
                  <c:v>0.156</c:v>
                </c:pt>
                <c:pt idx="459">
                  <c:v>0.42499999999999999</c:v>
                </c:pt>
                <c:pt idx="460">
                  <c:v>8.3000000000000004E-2</c:v>
                </c:pt>
                <c:pt idx="461">
                  <c:v>0.217</c:v>
                </c:pt>
                <c:pt idx="462">
                  <c:v>0.28799999999999998</c:v>
                </c:pt>
                <c:pt idx="463">
                  <c:v>0.14899999999999999</c:v>
                </c:pt>
                <c:pt idx="464">
                  <c:v>0.247</c:v>
                </c:pt>
                <c:pt idx="465">
                  <c:v>0.498</c:v>
                </c:pt>
                <c:pt idx="466">
                  <c:v>0.32300000000000001</c:v>
                </c:pt>
                <c:pt idx="467">
                  <c:v>0.105</c:v>
                </c:pt>
                <c:pt idx="468">
                  <c:v>0.374</c:v>
                </c:pt>
                <c:pt idx="469">
                  <c:v>0.14199999999999999</c:v>
                </c:pt>
                <c:pt idx="470">
                  <c:v>0.104</c:v>
                </c:pt>
                <c:pt idx="471">
                  <c:v>0.03</c:v>
                </c:pt>
                <c:pt idx="472">
                  <c:v>0.35199999999999998</c:v>
                </c:pt>
                <c:pt idx="473">
                  <c:v>0.16</c:v>
                </c:pt>
                <c:pt idx="474">
                  <c:v>0.113</c:v>
                </c:pt>
                <c:pt idx="475">
                  <c:v>6.2E-2</c:v>
                </c:pt>
                <c:pt idx="476">
                  <c:v>0.06</c:v>
                </c:pt>
                <c:pt idx="477">
                  <c:v>0.17299999999999999</c:v>
                </c:pt>
                <c:pt idx="478">
                  <c:v>0.27100000000000002</c:v>
                </c:pt>
                <c:pt idx="479">
                  <c:v>0.184</c:v>
                </c:pt>
                <c:pt idx="480">
                  <c:v>0.191</c:v>
                </c:pt>
                <c:pt idx="481">
                  <c:v>0.20100000000000001</c:v>
                </c:pt>
                <c:pt idx="482">
                  <c:v>0.28899999999999998</c:v>
                </c:pt>
                <c:pt idx="483">
                  <c:v>0.224</c:v>
                </c:pt>
                <c:pt idx="484">
                  <c:v>0.13400000000000001</c:v>
                </c:pt>
                <c:pt idx="485">
                  <c:v>0.26500000000000001</c:v>
                </c:pt>
                <c:pt idx="486">
                  <c:v>0.127</c:v>
                </c:pt>
                <c:pt idx="487">
                  <c:v>0.23699999999999999</c:v>
                </c:pt>
                <c:pt idx="488">
                  <c:v>0.17</c:v>
                </c:pt>
                <c:pt idx="489">
                  <c:v>0.35399999999999998</c:v>
                </c:pt>
                <c:pt idx="490">
                  <c:v>9.6000000000000002E-2</c:v>
                </c:pt>
                <c:pt idx="491">
                  <c:v>7.0000000000000007E-2</c:v>
                </c:pt>
                <c:pt idx="492">
                  <c:v>0.155</c:v>
                </c:pt>
                <c:pt idx="493">
                  <c:v>0.188</c:v>
                </c:pt>
                <c:pt idx="494">
                  <c:v>0.152</c:v>
                </c:pt>
                <c:pt idx="495">
                  <c:v>6.8000000000000005E-2</c:v>
                </c:pt>
                <c:pt idx="496">
                  <c:v>8.3000000000000004E-2</c:v>
                </c:pt>
                <c:pt idx="497">
                  <c:v>0.21099999999999999</c:v>
                </c:pt>
                <c:pt idx="498">
                  <c:v>0.10100000000000001</c:v>
                </c:pt>
                <c:pt idx="499">
                  <c:v>0.127</c:v>
                </c:pt>
                <c:pt idx="500">
                  <c:v>0.23699999999999999</c:v>
                </c:pt>
                <c:pt idx="501">
                  <c:v>0.20599999999999999</c:v>
                </c:pt>
                <c:pt idx="502">
                  <c:v>0.14099999999999999</c:v>
                </c:pt>
                <c:pt idx="503">
                  <c:v>0.155</c:v>
                </c:pt>
                <c:pt idx="504">
                  <c:v>8.8999999999999996E-2</c:v>
                </c:pt>
                <c:pt idx="505">
                  <c:v>0.12</c:v>
                </c:pt>
                <c:pt idx="506">
                  <c:v>0.126</c:v>
                </c:pt>
                <c:pt idx="507">
                  <c:v>0.14199999999999999</c:v>
                </c:pt>
                <c:pt idx="508">
                  <c:v>0.127</c:v>
                </c:pt>
                <c:pt idx="509">
                  <c:v>0.16400000000000001</c:v>
                </c:pt>
                <c:pt idx="510">
                  <c:v>0.216</c:v>
                </c:pt>
                <c:pt idx="511">
                  <c:v>0.15</c:v>
                </c:pt>
                <c:pt idx="512">
                  <c:v>0.32400000000000001</c:v>
                </c:pt>
                <c:pt idx="513">
                  <c:v>0.122</c:v>
                </c:pt>
                <c:pt idx="514">
                  <c:v>3.6999999999999998E-2</c:v>
                </c:pt>
                <c:pt idx="515">
                  <c:v>3.2000000000000001E-2</c:v>
                </c:pt>
                <c:pt idx="516">
                  <c:v>0.32700000000000001</c:v>
                </c:pt>
                <c:pt idx="517">
                  <c:v>0.10299999999999999</c:v>
                </c:pt>
                <c:pt idx="518">
                  <c:v>0.184</c:v>
                </c:pt>
                <c:pt idx="519">
                  <c:v>0.12</c:v>
                </c:pt>
                <c:pt idx="520">
                  <c:v>0.40100000000000002</c:v>
                </c:pt>
                <c:pt idx="521">
                  <c:v>2.9000000000000001E-2</c:v>
                </c:pt>
                <c:pt idx="522">
                  <c:v>0.127</c:v>
                </c:pt>
                <c:pt idx="523">
                  <c:v>0.23300000000000001</c:v>
                </c:pt>
                <c:pt idx="524">
                  <c:v>0.06</c:v>
                </c:pt>
                <c:pt idx="525">
                  <c:v>0.28799999999999998</c:v>
                </c:pt>
                <c:pt idx="526">
                  <c:v>0.224</c:v>
                </c:pt>
                <c:pt idx="527">
                  <c:v>0.20799999999999999</c:v>
                </c:pt>
                <c:pt idx="528">
                  <c:v>8.6999999999999994E-2</c:v>
                </c:pt>
                <c:pt idx="529">
                  <c:v>0.13800000000000001</c:v>
                </c:pt>
                <c:pt idx="530">
                  <c:v>9.0999999999999998E-2</c:v>
                </c:pt>
                <c:pt idx="531">
                  <c:v>0.17199999999999999</c:v>
                </c:pt>
                <c:pt idx="532">
                  <c:v>0.16700000000000001</c:v>
                </c:pt>
                <c:pt idx="533">
                  <c:v>5.1999999999999998E-2</c:v>
                </c:pt>
                <c:pt idx="534">
                  <c:v>0.04</c:v>
                </c:pt>
                <c:pt idx="535">
                  <c:v>5.6000000000000001E-2</c:v>
                </c:pt>
                <c:pt idx="536">
                  <c:v>2.5000000000000001E-2</c:v>
                </c:pt>
                <c:pt idx="537">
                  <c:v>4.9000000000000002E-2</c:v>
                </c:pt>
                <c:pt idx="538">
                  <c:v>7.3999999999999996E-2</c:v>
                </c:pt>
                <c:pt idx="539">
                  <c:v>0.16400000000000001</c:v>
                </c:pt>
                <c:pt idx="540">
                  <c:v>4.7E-2</c:v>
                </c:pt>
                <c:pt idx="541">
                  <c:v>4.2000000000000003E-2</c:v>
                </c:pt>
                <c:pt idx="542">
                  <c:v>0.45</c:v>
                </c:pt>
                <c:pt idx="543">
                  <c:v>0.376</c:v>
                </c:pt>
                <c:pt idx="544">
                  <c:v>3.7999999999999999E-2</c:v>
                </c:pt>
                <c:pt idx="545">
                  <c:v>0.17499999999999999</c:v>
                </c:pt>
                <c:pt idx="546">
                  <c:v>0.112</c:v>
                </c:pt>
                <c:pt idx="547">
                  <c:v>0.27900000000000003</c:v>
                </c:pt>
                <c:pt idx="548">
                  <c:v>0.25900000000000001</c:v>
                </c:pt>
                <c:pt idx="549">
                  <c:v>3.7999999999999999E-2</c:v>
                </c:pt>
                <c:pt idx="550">
                  <c:v>0.11799999999999999</c:v>
                </c:pt>
                <c:pt idx="551">
                  <c:v>6.0999999999999999E-2</c:v>
                </c:pt>
                <c:pt idx="552">
                  <c:v>0.46800000000000003</c:v>
                </c:pt>
                <c:pt idx="553">
                  <c:v>9.7000000000000003E-2</c:v>
                </c:pt>
                <c:pt idx="554">
                  <c:v>0.28000000000000003</c:v>
                </c:pt>
                <c:pt idx="555">
                  <c:v>0.19</c:v>
                </c:pt>
                <c:pt idx="556">
                  <c:v>0.125</c:v>
                </c:pt>
                <c:pt idx="557">
                  <c:v>0.122</c:v>
                </c:pt>
                <c:pt idx="558">
                  <c:v>0.153</c:v>
                </c:pt>
                <c:pt idx="559">
                  <c:v>4.4999999999999998E-2</c:v>
                </c:pt>
                <c:pt idx="560">
                  <c:v>4.9000000000000002E-2</c:v>
                </c:pt>
                <c:pt idx="561">
                  <c:v>0.17199999999999999</c:v>
                </c:pt>
                <c:pt idx="562">
                  <c:v>5.2999999999999999E-2</c:v>
                </c:pt>
                <c:pt idx="563">
                  <c:v>7.0000000000000007E-2</c:v>
                </c:pt>
                <c:pt idx="564">
                  <c:v>3.5999999999999997E-2</c:v>
                </c:pt>
                <c:pt idx="565">
                  <c:v>2.9000000000000001E-2</c:v>
                </c:pt>
                <c:pt idx="566">
                  <c:v>1.7000000000000001E-2</c:v>
                </c:pt>
                <c:pt idx="567">
                  <c:v>5.2999999999999999E-2</c:v>
                </c:pt>
                <c:pt idx="568">
                  <c:v>6.7000000000000004E-2</c:v>
                </c:pt>
                <c:pt idx="569">
                  <c:v>0.16500000000000001</c:v>
                </c:pt>
                <c:pt idx="570">
                  <c:v>4.3999999999999997E-2</c:v>
                </c:pt>
                <c:pt idx="571">
                  <c:v>0.253</c:v>
                </c:pt>
                <c:pt idx="572">
                  <c:v>0.11799999999999999</c:v>
                </c:pt>
                <c:pt idx="573">
                  <c:v>9.1999999999999998E-2</c:v>
                </c:pt>
                <c:pt idx="574">
                  <c:v>0.13500000000000001</c:v>
                </c:pt>
                <c:pt idx="575">
                  <c:v>2.5000000000000001E-2</c:v>
                </c:pt>
                <c:pt idx="576">
                  <c:v>2.5999999999999999E-2</c:v>
                </c:pt>
                <c:pt idx="577">
                  <c:v>1.6E-2</c:v>
                </c:pt>
                <c:pt idx="578">
                  <c:v>3.2000000000000001E-2</c:v>
                </c:pt>
                <c:pt idx="579">
                  <c:v>4.7E-2</c:v>
                </c:pt>
                <c:pt idx="580">
                  <c:v>2.4E-2</c:v>
                </c:pt>
                <c:pt idx="581">
                  <c:v>0.33300000000000002</c:v>
                </c:pt>
                <c:pt idx="582">
                  <c:v>2.5999999999999999E-2</c:v>
                </c:pt>
                <c:pt idx="583">
                  <c:v>9.6000000000000002E-2</c:v>
                </c:pt>
                <c:pt idx="584">
                  <c:v>9.2999999999999999E-2</c:v>
                </c:pt>
                <c:pt idx="585">
                  <c:v>0.10299999999999999</c:v>
                </c:pt>
                <c:pt idx="586">
                  <c:v>3.5999999999999997E-2</c:v>
                </c:pt>
                <c:pt idx="587">
                  <c:v>3.5000000000000003E-2</c:v>
                </c:pt>
                <c:pt idx="588">
                  <c:v>1.7000000000000001E-2</c:v>
                </c:pt>
                <c:pt idx="589">
                  <c:v>0.223</c:v>
                </c:pt>
                <c:pt idx="590">
                  <c:v>0.105</c:v>
                </c:pt>
                <c:pt idx="591">
                  <c:v>0.221</c:v>
                </c:pt>
                <c:pt idx="592">
                  <c:v>0.13400000000000001</c:v>
                </c:pt>
                <c:pt idx="593">
                  <c:v>0.27700000000000002</c:v>
                </c:pt>
                <c:pt idx="594">
                  <c:v>0.20699999999999999</c:v>
                </c:pt>
                <c:pt idx="595">
                  <c:v>5.3999999999999999E-2</c:v>
                </c:pt>
                <c:pt idx="596">
                  <c:v>7.9000000000000001E-2</c:v>
                </c:pt>
                <c:pt idx="597">
                  <c:v>0.28799999999999998</c:v>
                </c:pt>
                <c:pt idx="598">
                  <c:v>0.17299999999999999</c:v>
                </c:pt>
                <c:pt idx="599">
                  <c:v>0.222</c:v>
                </c:pt>
                <c:pt idx="600">
                  <c:v>0.10100000000000001</c:v>
                </c:pt>
                <c:pt idx="601">
                  <c:v>0.189</c:v>
                </c:pt>
                <c:pt idx="602">
                  <c:v>0.29899999999999999</c:v>
                </c:pt>
                <c:pt idx="603">
                  <c:v>0.27700000000000002</c:v>
                </c:pt>
                <c:pt idx="604">
                  <c:v>0.28299999999999997</c:v>
                </c:pt>
                <c:pt idx="605">
                  <c:v>0.106</c:v>
                </c:pt>
                <c:pt idx="606">
                  <c:v>0.20699999999999999</c:v>
                </c:pt>
                <c:pt idx="607">
                  <c:v>0.22700000000000001</c:v>
                </c:pt>
                <c:pt idx="608">
                  <c:v>0.11600000000000001</c:v>
                </c:pt>
                <c:pt idx="609">
                  <c:v>0.17699999999999999</c:v>
                </c:pt>
                <c:pt idx="610">
                  <c:v>0.21199999999999999</c:v>
                </c:pt>
                <c:pt idx="611">
                  <c:v>0.214</c:v>
                </c:pt>
                <c:pt idx="612">
                  <c:v>7.2999999999999995E-2</c:v>
                </c:pt>
                <c:pt idx="613">
                  <c:v>0.23699999999999999</c:v>
                </c:pt>
                <c:pt idx="614">
                  <c:v>6.8000000000000005E-2</c:v>
                </c:pt>
                <c:pt idx="615">
                  <c:v>0.114</c:v>
                </c:pt>
                <c:pt idx="616">
                  <c:v>0.09</c:v>
                </c:pt>
                <c:pt idx="617">
                  <c:v>0.45200000000000001</c:v>
                </c:pt>
                <c:pt idx="618">
                  <c:v>8.4000000000000005E-2</c:v>
                </c:pt>
                <c:pt idx="619">
                  <c:v>7.0999999999999994E-2</c:v>
                </c:pt>
                <c:pt idx="620">
                  <c:v>0.72699999999999998</c:v>
                </c:pt>
                <c:pt idx="621">
                  <c:v>0.376</c:v>
                </c:pt>
                <c:pt idx="622">
                  <c:v>5.8999999999999997E-2</c:v>
                </c:pt>
                <c:pt idx="623">
                  <c:v>4.2000000000000003E-2</c:v>
                </c:pt>
                <c:pt idx="624">
                  <c:v>8.5999999999999993E-2</c:v>
                </c:pt>
                <c:pt idx="625">
                  <c:v>0.20499999999999999</c:v>
                </c:pt>
                <c:pt idx="626">
                  <c:v>0.309</c:v>
                </c:pt>
                <c:pt idx="627">
                  <c:v>0.12</c:v>
                </c:pt>
                <c:pt idx="628">
                  <c:v>0.23499999999999999</c:v>
                </c:pt>
                <c:pt idx="629">
                  <c:v>5.5E-2</c:v>
                </c:pt>
                <c:pt idx="630">
                  <c:v>0.13600000000000001</c:v>
                </c:pt>
                <c:pt idx="631">
                  <c:v>0.13</c:v>
                </c:pt>
                <c:pt idx="632">
                  <c:v>0.123</c:v>
                </c:pt>
                <c:pt idx="633">
                  <c:v>6.5000000000000002E-2</c:v>
                </c:pt>
                <c:pt idx="634">
                  <c:v>0.126</c:v>
                </c:pt>
                <c:pt idx="635">
                  <c:v>2.8000000000000001E-2</c:v>
                </c:pt>
                <c:pt idx="636">
                  <c:v>3.9E-2</c:v>
                </c:pt>
                <c:pt idx="637">
                  <c:v>0.16700000000000001</c:v>
                </c:pt>
                <c:pt idx="638">
                  <c:v>4.7E-2</c:v>
                </c:pt>
                <c:pt idx="639">
                  <c:v>3.3000000000000002E-2</c:v>
                </c:pt>
                <c:pt idx="640">
                  <c:v>0.25700000000000001</c:v>
                </c:pt>
                <c:pt idx="641">
                  <c:v>8.8999999999999996E-2</c:v>
                </c:pt>
                <c:pt idx="642">
                  <c:v>0.371</c:v>
                </c:pt>
                <c:pt idx="643">
                  <c:v>0.14199999999999999</c:v>
                </c:pt>
                <c:pt idx="644">
                  <c:v>0.13200000000000001</c:v>
                </c:pt>
                <c:pt idx="645">
                  <c:v>0.08</c:v>
                </c:pt>
                <c:pt idx="646">
                  <c:v>3.6999999999999998E-2</c:v>
                </c:pt>
                <c:pt idx="647">
                  <c:v>2.5999999999999999E-2</c:v>
                </c:pt>
                <c:pt idx="648">
                  <c:v>0.20599999999999999</c:v>
                </c:pt>
                <c:pt idx="649">
                  <c:v>0.17799999999999999</c:v>
                </c:pt>
                <c:pt idx="650">
                  <c:v>0.13800000000000001</c:v>
                </c:pt>
                <c:pt idx="651">
                  <c:v>2.1999999999999999E-2</c:v>
                </c:pt>
                <c:pt idx="652">
                  <c:v>5.5E-2</c:v>
                </c:pt>
                <c:pt idx="653">
                  <c:v>2.1999999999999999E-2</c:v>
                </c:pt>
                <c:pt idx="654">
                  <c:v>8.5999999999999993E-2</c:v>
                </c:pt>
                <c:pt idx="655">
                  <c:v>0.25600000000000001</c:v>
                </c:pt>
                <c:pt idx="656">
                  <c:v>4.2999999999999997E-2</c:v>
                </c:pt>
                <c:pt idx="657">
                  <c:v>1.2E-2</c:v>
                </c:pt>
                <c:pt idx="658">
                  <c:v>5.8000000000000003E-2</c:v>
                </c:pt>
                <c:pt idx="659">
                  <c:v>3.7999999999999999E-2</c:v>
                </c:pt>
                <c:pt idx="660">
                  <c:v>0.14599999999999999</c:v>
                </c:pt>
                <c:pt idx="661">
                  <c:v>4.7E-2</c:v>
                </c:pt>
                <c:pt idx="662">
                  <c:v>1.9E-2</c:v>
                </c:pt>
                <c:pt idx="663">
                  <c:v>2.5000000000000001E-2</c:v>
                </c:pt>
                <c:pt idx="664">
                  <c:v>0.03</c:v>
                </c:pt>
                <c:pt idx="665">
                  <c:v>2.5000000000000001E-2</c:v>
                </c:pt>
                <c:pt idx="666">
                  <c:v>6.0000000000000001E-3</c:v>
                </c:pt>
                <c:pt idx="667">
                  <c:v>2.5000000000000001E-2</c:v>
                </c:pt>
                <c:pt idx="668">
                  <c:v>0.249</c:v>
                </c:pt>
                <c:pt idx="669">
                  <c:v>0.245</c:v>
                </c:pt>
                <c:pt idx="670">
                  <c:v>7.4999999999999997E-2</c:v>
                </c:pt>
                <c:pt idx="671">
                  <c:v>0.10199999999999999</c:v>
                </c:pt>
                <c:pt idx="672">
                  <c:v>0.39700000000000002</c:v>
                </c:pt>
                <c:pt idx="673">
                  <c:v>0.13400000000000001</c:v>
                </c:pt>
                <c:pt idx="674">
                  <c:v>0.13500000000000001</c:v>
                </c:pt>
                <c:pt idx="675">
                  <c:v>0.11600000000000001</c:v>
                </c:pt>
                <c:pt idx="676">
                  <c:v>0.22500000000000001</c:v>
                </c:pt>
                <c:pt idx="677">
                  <c:v>0.314</c:v>
                </c:pt>
                <c:pt idx="678">
                  <c:v>2.5000000000000001E-2</c:v>
                </c:pt>
                <c:pt idx="679">
                  <c:v>0.19800000000000001</c:v>
                </c:pt>
                <c:pt idx="680">
                  <c:v>0.216</c:v>
                </c:pt>
                <c:pt idx="681">
                  <c:v>2.4E-2</c:v>
                </c:pt>
                <c:pt idx="682">
                  <c:v>7.9000000000000001E-2</c:v>
                </c:pt>
                <c:pt idx="683">
                  <c:v>0.32500000000000001</c:v>
                </c:pt>
                <c:pt idx="684">
                  <c:v>7.8E-2</c:v>
                </c:pt>
                <c:pt idx="685">
                  <c:v>0.10100000000000001</c:v>
                </c:pt>
                <c:pt idx="686">
                  <c:v>0.188</c:v>
                </c:pt>
                <c:pt idx="687">
                  <c:v>0.219</c:v>
                </c:pt>
                <c:pt idx="688">
                  <c:v>0.27500000000000002</c:v>
                </c:pt>
                <c:pt idx="689">
                  <c:v>0.08</c:v>
                </c:pt>
                <c:pt idx="690">
                  <c:v>0.34899999999999998</c:v>
                </c:pt>
                <c:pt idx="691">
                  <c:v>0.13100000000000001</c:v>
                </c:pt>
                <c:pt idx="692">
                  <c:v>0.17399999999999999</c:v>
                </c:pt>
                <c:pt idx="693">
                  <c:v>9.4E-2</c:v>
                </c:pt>
                <c:pt idx="694">
                  <c:v>0.25600000000000001</c:v>
                </c:pt>
                <c:pt idx="695">
                  <c:v>0.20399999999999999</c:v>
                </c:pt>
                <c:pt idx="696">
                  <c:v>0.191</c:v>
                </c:pt>
                <c:pt idx="697">
                  <c:v>6.2E-2</c:v>
                </c:pt>
                <c:pt idx="698">
                  <c:v>0.185</c:v>
                </c:pt>
                <c:pt idx="699">
                  <c:v>7.4999999999999997E-2</c:v>
                </c:pt>
                <c:pt idx="700">
                  <c:v>0.105</c:v>
                </c:pt>
                <c:pt idx="701">
                  <c:v>0.21299999999999999</c:v>
                </c:pt>
                <c:pt idx="702">
                  <c:v>0.40899999999999997</c:v>
                </c:pt>
                <c:pt idx="703">
                  <c:v>9.7000000000000003E-2</c:v>
                </c:pt>
                <c:pt idx="704">
                  <c:v>8.4000000000000005E-2</c:v>
                </c:pt>
                <c:pt idx="705">
                  <c:v>0.432</c:v>
                </c:pt>
                <c:pt idx="706">
                  <c:v>0.16400000000000001</c:v>
                </c:pt>
                <c:pt idx="707">
                  <c:v>0.26200000000000001</c:v>
                </c:pt>
                <c:pt idx="708">
                  <c:v>9.4E-2</c:v>
                </c:pt>
                <c:pt idx="709">
                  <c:v>0.20899999999999999</c:v>
                </c:pt>
                <c:pt idx="710">
                  <c:v>4.8000000000000001E-2</c:v>
                </c:pt>
                <c:pt idx="711">
                  <c:v>7.5999999999999998E-2</c:v>
                </c:pt>
                <c:pt idx="712">
                  <c:v>0.109</c:v>
                </c:pt>
                <c:pt idx="713">
                  <c:v>0.159</c:v>
                </c:pt>
                <c:pt idx="714">
                  <c:v>0.16200000000000001</c:v>
                </c:pt>
                <c:pt idx="715">
                  <c:v>0.22900000000000001</c:v>
                </c:pt>
                <c:pt idx="716">
                  <c:v>0.19400000000000001</c:v>
                </c:pt>
                <c:pt idx="717">
                  <c:v>3.6999999999999998E-2</c:v>
                </c:pt>
                <c:pt idx="718">
                  <c:v>0.19400000000000001</c:v>
                </c:pt>
                <c:pt idx="719">
                  <c:v>0.38800000000000001</c:v>
                </c:pt>
                <c:pt idx="720">
                  <c:v>0.14399999999999999</c:v>
                </c:pt>
                <c:pt idx="721">
                  <c:v>0.39600000000000002</c:v>
                </c:pt>
                <c:pt idx="722">
                  <c:v>0.02</c:v>
                </c:pt>
                <c:pt idx="723">
                  <c:v>3.5999999999999997E-2</c:v>
                </c:pt>
                <c:pt idx="724">
                  <c:v>0.157</c:v>
                </c:pt>
                <c:pt idx="725">
                  <c:v>0.155</c:v>
                </c:pt>
                <c:pt idx="726">
                  <c:v>5.8999999999999997E-2</c:v>
                </c:pt>
                <c:pt idx="727">
                  <c:v>0.17399999999999999</c:v>
                </c:pt>
                <c:pt idx="728">
                  <c:v>2.5999999999999999E-2</c:v>
                </c:pt>
                <c:pt idx="729">
                  <c:v>0.216</c:v>
                </c:pt>
                <c:pt idx="730">
                  <c:v>0.20499999999999999</c:v>
                </c:pt>
                <c:pt idx="731">
                  <c:v>3.7999999999999999E-2</c:v>
                </c:pt>
                <c:pt idx="732">
                  <c:v>3.9E-2</c:v>
                </c:pt>
                <c:pt idx="733">
                  <c:v>0.23599999999999999</c:v>
                </c:pt>
                <c:pt idx="734">
                  <c:v>0.191</c:v>
                </c:pt>
                <c:pt idx="735">
                  <c:v>0.10100000000000001</c:v>
                </c:pt>
                <c:pt idx="736">
                  <c:v>0.247</c:v>
                </c:pt>
                <c:pt idx="737">
                  <c:v>0.2</c:v>
                </c:pt>
                <c:pt idx="738">
                  <c:v>2.9000000000000001E-2</c:v>
                </c:pt>
                <c:pt idx="739">
                  <c:v>0.113</c:v>
                </c:pt>
                <c:pt idx="740">
                  <c:v>0.222</c:v>
                </c:pt>
                <c:pt idx="741">
                  <c:v>5.8000000000000003E-2</c:v>
                </c:pt>
                <c:pt idx="742">
                  <c:v>4.5999999999999999E-2</c:v>
                </c:pt>
                <c:pt idx="743">
                  <c:v>0.13700000000000001</c:v>
                </c:pt>
                <c:pt idx="744">
                  <c:v>4.9000000000000002E-2</c:v>
                </c:pt>
                <c:pt idx="745">
                  <c:v>5.3999999999999999E-2</c:v>
                </c:pt>
                <c:pt idx="746">
                  <c:v>9.4E-2</c:v>
                </c:pt>
                <c:pt idx="747">
                  <c:v>5.8000000000000003E-2</c:v>
                </c:pt>
                <c:pt idx="748">
                  <c:v>0.16800000000000001</c:v>
                </c:pt>
                <c:pt idx="749">
                  <c:v>4.8000000000000001E-2</c:v>
                </c:pt>
                <c:pt idx="750">
                  <c:v>2.1000000000000001E-2</c:v>
                </c:pt>
                <c:pt idx="751">
                  <c:v>6.9000000000000006E-2</c:v>
                </c:pt>
                <c:pt idx="752">
                  <c:v>3.1E-2</c:v>
                </c:pt>
                <c:pt idx="753">
                  <c:v>4.4999999999999998E-2</c:v>
                </c:pt>
                <c:pt idx="754">
                  <c:v>5.5E-2</c:v>
                </c:pt>
                <c:pt idx="755">
                  <c:v>6.4000000000000001E-2</c:v>
                </c:pt>
                <c:pt idx="756">
                  <c:v>1.4E-2</c:v>
                </c:pt>
                <c:pt idx="757">
                  <c:v>7.1999999999999995E-2</c:v>
                </c:pt>
                <c:pt idx="758">
                  <c:v>0.188</c:v>
                </c:pt>
                <c:pt idx="759">
                  <c:v>0.02</c:v>
                </c:pt>
                <c:pt idx="760">
                  <c:v>0.18</c:v>
                </c:pt>
                <c:pt idx="761">
                  <c:v>5.2999999999999999E-2</c:v>
                </c:pt>
                <c:pt idx="762">
                  <c:v>0.14099999999999999</c:v>
                </c:pt>
                <c:pt idx="763">
                  <c:v>4.5999999999999999E-2</c:v>
                </c:pt>
                <c:pt idx="764">
                  <c:v>0.11</c:v>
                </c:pt>
                <c:pt idx="765">
                  <c:v>0.03</c:v>
                </c:pt>
                <c:pt idx="766">
                  <c:v>0.16200000000000001</c:v>
                </c:pt>
                <c:pt idx="767">
                  <c:v>0.03</c:v>
                </c:pt>
                <c:pt idx="768">
                  <c:v>3.5000000000000003E-2</c:v>
                </c:pt>
                <c:pt idx="769">
                  <c:v>2.5999999999999999E-2</c:v>
                </c:pt>
                <c:pt idx="770">
                  <c:v>9.9000000000000005E-2</c:v>
                </c:pt>
                <c:pt idx="771">
                  <c:v>9.5000000000000001E-2</c:v>
                </c:pt>
                <c:pt idx="772">
                  <c:v>2.1999999999999999E-2</c:v>
                </c:pt>
                <c:pt idx="773">
                  <c:v>3.4000000000000002E-2</c:v>
                </c:pt>
                <c:pt idx="774">
                  <c:v>0.01</c:v>
                </c:pt>
                <c:pt idx="775">
                  <c:v>9.1999999999999998E-2</c:v>
                </c:pt>
                <c:pt idx="776">
                  <c:v>0.50900000000000001</c:v>
                </c:pt>
                <c:pt idx="777">
                  <c:v>7.3999999999999996E-2</c:v>
                </c:pt>
                <c:pt idx="778">
                  <c:v>0.14499999999999999</c:v>
                </c:pt>
                <c:pt idx="779">
                  <c:v>0.14799999999999999</c:v>
                </c:pt>
                <c:pt idx="780">
                  <c:v>0.20699999999999999</c:v>
                </c:pt>
                <c:pt idx="781">
                  <c:v>0.13700000000000001</c:v>
                </c:pt>
                <c:pt idx="782">
                  <c:v>0.11899999999999999</c:v>
                </c:pt>
                <c:pt idx="783">
                  <c:v>7.5999999999999998E-2</c:v>
                </c:pt>
                <c:pt idx="784">
                  <c:v>0.27500000000000002</c:v>
                </c:pt>
                <c:pt idx="785">
                  <c:v>0.20799999999999999</c:v>
                </c:pt>
                <c:pt idx="786">
                  <c:v>8.6999999999999994E-2</c:v>
                </c:pt>
                <c:pt idx="787">
                  <c:v>0.17799999999999999</c:v>
                </c:pt>
                <c:pt idx="788">
                  <c:v>0.33500000000000002</c:v>
                </c:pt>
                <c:pt idx="789">
                  <c:v>0.46899999999999997</c:v>
                </c:pt>
                <c:pt idx="790">
                  <c:v>9.1999999999999998E-2</c:v>
                </c:pt>
                <c:pt idx="791">
                  <c:v>0.22600000000000001</c:v>
                </c:pt>
                <c:pt idx="792">
                  <c:v>0.107</c:v>
                </c:pt>
                <c:pt idx="793">
                  <c:v>0.3</c:v>
                </c:pt>
                <c:pt idx="794">
                  <c:v>0.17899999999999999</c:v>
                </c:pt>
                <c:pt idx="795">
                  <c:v>0.155</c:v>
                </c:pt>
                <c:pt idx="796">
                  <c:v>7.3999999999999996E-2</c:v>
                </c:pt>
                <c:pt idx="797">
                  <c:v>0.14499999999999999</c:v>
                </c:pt>
                <c:pt idx="798">
                  <c:v>0.184</c:v>
                </c:pt>
                <c:pt idx="799">
                  <c:v>0.14499999999999999</c:v>
                </c:pt>
                <c:pt idx="800">
                  <c:v>0.14799999999999999</c:v>
                </c:pt>
                <c:pt idx="801">
                  <c:v>0.23699999999999999</c:v>
                </c:pt>
                <c:pt idx="802">
                  <c:v>0.14199999999999999</c:v>
                </c:pt>
                <c:pt idx="803">
                  <c:v>0.155</c:v>
                </c:pt>
                <c:pt idx="804">
                  <c:v>0.19700000000000001</c:v>
                </c:pt>
                <c:pt idx="805">
                  <c:v>5.8000000000000003E-2</c:v>
                </c:pt>
                <c:pt idx="806">
                  <c:v>0.27700000000000002</c:v>
                </c:pt>
                <c:pt idx="807">
                  <c:v>0.17100000000000001</c:v>
                </c:pt>
                <c:pt idx="808">
                  <c:v>0.19600000000000001</c:v>
                </c:pt>
                <c:pt idx="809">
                  <c:v>0.12</c:v>
                </c:pt>
                <c:pt idx="810">
                  <c:v>0.161</c:v>
                </c:pt>
                <c:pt idx="811">
                  <c:v>0.159</c:v>
                </c:pt>
                <c:pt idx="812">
                  <c:v>0.11899999999999999</c:v>
                </c:pt>
                <c:pt idx="813">
                  <c:v>0.57199999999999995</c:v>
                </c:pt>
                <c:pt idx="814">
                  <c:v>0.497</c:v>
                </c:pt>
                <c:pt idx="815">
                  <c:v>0.27200000000000002</c:v>
                </c:pt>
                <c:pt idx="816">
                  <c:v>0.27100000000000002</c:v>
                </c:pt>
                <c:pt idx="817">
                  <c:v>0.13200000000000001</c:v>
                </c:pt>
                <c:pt idx="818">
                  <c:v>0.42699999999999999</c:v>
                </c:pt>
                <c:pt idx="819">
                  <c:v>0.249</c:v>
                </c:pt>
                <c:pt idx="820">
                  <c:v>0.54500000000000004</c:v>
                </c:pt>
                <c:pt idx="821">
                  <c:v>0.31900000000000001</c:v>
                </c:pt>
                <c:pt idx="822">
                  <c:v>0.65900000000000003</c:v>
                </c:pt>
                <c:pt idx="823">
                  <c:v>9.8000000000000004E-2</c:v>
                </c:pt>
                <c:pt idx="824">
                  <c:v>9.2999999999999999E-2</c:v>
                </c:pt>
                <c:pt idx="825">
                  <c:v>0.182</c:v>
                </c:pt>
                <c:pt idx="826">
                  <c:v>0.48399999999999999</c:v>
                </c:pt>
                <c:pt idx="827">
                  <c:v>0.28799999999999998</c:v>
                </c:pt>
                <c:pt idx="828">
                  <c:v>0.35399999999999998</c:v>
                </c:pt>
                <c:pt idx="829">
                  <c:v>0.23699999999999999</c:v>
                </c:pt>
                <c:pt idx="830">
                  <c:v>0.08</c:v>
                </c:pt>
                <c:pt idx="831">
                  <c:v>1.292</c:v>
                </c:pt>
                <c:pt idx="832">
                  <c:v>0.158</c:v>
                </c:pt>
                <c:pt idx="833">
                  <c:v>8.6999999999999994E-2</c:v>
                </c:pt>
                <c:pt idx="834">
                  <c:v>0.245</c:v>
                </c:pt>
                <c:pt idx="835">
                  <c:v>7.4999999999999997E-2</c:v>
                </c:pt>
                <c:pt idx="836">
                  <c:v>0.192</c:v>
                </c:pt>
                <c:pt idx="837">
                  <c:v>3.6999999999999998E-2</c:v>
                </c:pt>
                <c:pt idx="838">
                  <c:v>0.54100000000000004</c:v>
                </c:pt>
                <c:pt idx="839">
                  <c:v>0.185</c:v>
                </c:pt>
                <c:pt idx="840">
                  <c:v>5.6000000000000001E-2</c:v>
                </c:pt>
                <c:pt idx="841">
                  <c:v>0.3</c:v>
                </c:pt>
                <c:pt idx="842">
                  <c:v>0.34100000000000003</c:v>
                </c:pt>
                <c:pt idx="843">
                  <c:v>0.192</c:v>
                </c:pt>
                <c:pt idx="844">
                  <c:v>0.22700000000000001</c:v>
                </c:pt>
                <c:pt idx="845">
                  <c:v>0.218</c:v>
                </c:pt>
                <c:pt idx="846">
                  <c:v>0.216</c:v>
                </c:pt>
                <c:pt idx="847">
                  <c:v>0.17199999999999999</c:v>
                </c:pt>
                <c:pt idx="848">
                  <c:v>0.45200000000000001</c:v>
                </c:pt>
                <c:pt idx="849">
                  <c:v>4.5999999999999999E-2</c:v>
                </c:pt>
                <c:pt idx="850">
                  <c:v>0.109</c:v>
                </c:pt>
                <c:pt idx="851">
                  <c:v>0.21099999999999999</c:v>
                </c:pt>
                <c:pt idx="852">
                  <c:v>0.13200000000000001</c:v>
                </c:pt>
                <c:pt idx="853">
                  <c:v>9.9000000000000005E-2</c:v>
                </c:pt>
                <c:pt idx="854">
                  <c:v>0.13300000000000001</c:v>
                </c:pt>
                <c:pt idx="855">
                  <c:v>0.182</c:v>
                </c:pt>
                <c:pt idx="856">
                  <c:v>0.24399999999999999</c:v>
                </c:pt>
                <c:pt idx="857">
                  <c:v>3.5000000000000003E-2</c:v>
                </c:pt>
                <c:pt idx="858">
                  <c:v>0.2</c:v>
                </c:pt>
                <c:pt idx="859">
                  <c:v>0.20100000000000001</c:v>
                </c:pt>
                <c:pt idx="860">
                  <c:v>0.32900000000000001</c:v>
                </c:pt>
                <c:pt idx="861">
                  <c:v>9.8000000000000004E-2</c:v>
                </c:pt>
                <c:pt idx="862">
                  <c:v>0.33</c:v>
                </c:pt>
                <c:pt idx="863">
                  <c:v>0.32100000000000001</c:v>
                </c:pt>
                <c:pt idx="864">
                  <c:v>0.27900000000000003</c:v>
                </c:pt>
                <c:pt idx="865">
                  <c:v>0.28599999999999998</c:v>
                </c:pt>
                <c:pt idx="866">
                  <c:v>0.27800000000000002</c:v>
                </c:pt>
                <c:pt idx="867">
                  <c:v>7.1999999999999995E-2</c:v>
                </c:pt>
                <c:pt idx="868">
                  <c:v>0.35599999999999998</c:v>
                </c:pt>
                <c:pt idx="869">
                  <c:v>6.7000000000000004E-2</c:v>
                </c:pt>
                <c:pt idx="870">
                  <c:v>0.121</c:v>
                </c:pt>
                <c:pt idx="871">
                  <c:v>0.14000000000000001</c:v>
                </c:pt>
                <c:pt idx="872">
                  <c:v>9.8000000000000004E-2</c:v>
                </c:pt>
                <c:pt idx="873">
                  <c:v>9.2999999999999999E-2</c:v>
                </c:pt>
                <c:pt idx="874">
                  <c:v>7.4999999999999997E-2</c:v>
                </c:pt>
                <c:pt idx="875">
                  <c:v>5.3999999999999999E-2</c:v>
                </c:pt>
                <c:pt idx="876">
                  <c:v>0.127</c:v>
                </c:pt>
                <c:pt idx="877">
                  <c:v>0.13500000000000001</c:v>
                </c:pt>
                <c:pt idx="878">
                  <c:v>0.22900000000000001</c:v>
                </c:pt>
                <c:pt idx="879">
                  <c:v>0.17299999999999999</c:v>
                </c:pt>
                <c:pt idx="880">
                  <c:v>0.30599999999999999</c:v>
                </c:pt>
                <c:pt idx="881">
                  <c:v>0.11899999999999999</c:v>
                </c:pt>
                <c:pt idx="882">
                  <c:v>0.16600000000000001</c:v>
                </c:pt>
                <c:pt idx="883">
                  <c:v>0.22</c:v>
                </c:pt>
                <c:pt idx="884">
                  <c:v>0.13700000000000001</c:v>
                </c:pt>
                <c:pt idx="885">
                  <c:v>0.107</c:v>
                </c:pt>
                <c:pt idx="886">
                  <c:v>0.10100000000000001</c:v>
                </c:pt>
                <c:pt idx="887">
                  <c:v>0.25900000000000001</c:v>
                </c:pt>
                <c:pt idx="888">
                  <c:v>0.13100000000000001</c:v>
                </c:pt>
                <c:pt idx="889">
                  <c:v>0.23499999999999999</c:v>
                </c:pt>
                <c:pt idx="890">
                  <c:v>0.249</c:v>
                </c:pt>
                <c:pt idx="891">
                  <c:v>8.1000000000000003E-2</c:v>
                </c:pt>
                <c:pt idx="892">
                  <c:v>0.43</c:v>
                </c:pt>
                <c:pt idx="893">
                  <c:v>0.14199999999999999</c:v>
                </c:pt>
                <c:pt idx="894">
                  <c:v>0.15</c:v>
                </c:pt>
                <c:pt idx="895">
                  <c:v>0.184</c:v>
                </c:pt>
                <c:pt idx="896">
                  <c:v>0.13</c:v>
                </c:pt>
                <c:pt idx="897">
                  <c:v>0.47199999999999998</c:v>
                </c:pt>
                <c:pt idx="898">
                  <c:v>0.13700000000000001</c:v>
                </c:pt>
                <c:pt idx="899">
                  <c:v>0.33900000000000002</c:v>
                </c:pt>
                <c:pt idx="900">
                  <c:v>0.2</c:v>
                </c:pt>
                <c:pt idx="901">
                  <c:v>0.19900000000000001</c:v>
                </c:pt>
                <c:pt idx="902">
                  <c:v>0.27200000000000002</c:v>
                </c:pt>
                <c:pt idx="903">
                  <c:v>0.19600000000000001</c:v>
                </c:pt>
                <c:pt idx="904">
                  <c:v>0.23499999999999999</c:v>
                </c:pt>
                <c:pt idx="905">
                  <c:v>0.26600000000000001</c:v>
                </c:pt>
                <c:pt idx="906">
                  <c:v>0.121</c:v>
                </c:pt>
                <c:pt idx="907">
                  <c:v>0.13</c:v>
                </c:pt>
                <c:pt idx="908">
                  <c:v>0.156</c:v>
                </c:pt>
                <c:pt idx="909">
                  <c:v>0.127</c:v>
                </c:pt>
                <c:pt idx="910">
                  <c:v>0.28499999999999998</c:v>
                </c:pt>
                <c:pt idx="911">
                  <c:v>0.45200000000000001</c:v>
                </c:pt>
                <c:pt idx="912">
                  <c:v>0.219</c:v>
                </c:pt>
                <c:pt idx="913">
                  <c:v>2.5350000000000001</c:v>
                </c:pt>
                <c:pt idx="914">
                  <c:v>0.13500000000000001</c:v>
                </c:pt>
                <c:pt idx="915">
                  <c:v>0.13700000000000001</c:v>
                </c:pt>
                <c:pt idx="916">
                  <c:v>0.19600000000000001</c:v>
                </c:pt>
                <c:pt idx="917">
                  <c:v>0.151</c:v>
                </c:pt>
                <c:pt idx="918">
                  <c:v>9.4E-2</c:v>
                </c:pt>
                <c:pt idx="919">
                  <c:v>8.8999999999999996E-2</c:v>
                </c:pt>
                <c:pt idx="920">
                  <c:v>0.30199999999999999</c:v>
                </c:pt>
                <c:pt idx="921">
                  <c:v>0.14799999999999999</c:v>
                </c:pt>
                <c:pt idx="922">
                  <c:v>0.121</c:v>
                </c:pt>
                <c:pt idx="923">
                  <c:v>0.42099999999999999</c:v>
                </c:pt>
                <c:pt idx="924">
                  <c:v>0.28899999999999998</c:v>
                </c:pt>
                <c:pt idx="925">
                  <c:v>0.72899999999999998</c:v>
                </c:pt>
                <c:pt idx="926">
                  <c:v>0.20200000000000001</c:v>
                </c:pt>
                <c:pt idx="927">
                  <c:v>0.20100000000000001</c:v>
                </c:pt>
                <c:pt idx="928">
                  <c:v>0.26600000000000001</c:v>
                </c:pt>
                <c:pt idx="929">
                  <c:v>0.40200000000000002</c:v>
                </c:pt>
                <c:pt idx="930">
                  <c:v>0.42199999999999999</c:v>
                </c:pt>
                <c:pt idx="931">
                  <c:v>0.124</c:v>
                </c:pt>
                <c:pt idx="932">
                  <c:v>0.33500000000000002</c:v>
                </c:pt>
                <c:pt idx="933">
                  <c:v>0.85</c:v>
                </c:pt>
                <c:pt idx="934">
                  <c:v>0.44</c:v>
                </c:pt>
                <c:pt idx="935">
                  <c:v>8.4000000000000005E-2</c:v>
                </c:pt>
                <c:pt idx="936">
                  <c:v>0.106</c:v>
                </c:pt>
                <c:pt idx="937">
                  <c:v>0.23699999999999999</c:v>
                </c:pt>
                <c:pt idx="938">
                  <c:v>0.56200000000000006</c:v>
                </c:pt>
                <c:pt idx="939">
                  <c:v>0.185</c:v>
                </c:pt>
                <c:pt idx="940">
                  <c:v>0.317</c:v>
                </c:pt>
                <c:pt idx="941">
                  <c:v>6.9000000000000006E-2</c:v>
                </c:pt>
                <c:pt idx="942">
                  <c:v>0.128</c:v>
                </c:pt>
                <c:pt idx="943">
                  <c:v>0.10199999999999999</c:v>
                </c:pt>
                <c:pt idx="944">
                  <c:v>0.157</c:v>
                </c:pt>
                <c:pt idx="945">
                  <c:v>0.122</c:v>
                </c:pt>
                <c:pt idx="946">
                  <c:v>0.25800000000000001</c:v>
                </c:pt>
                <c:pt idx="947">
                  <c:v>9.9000000000000005E-2</c:v>
                </c:pt>
                <c:pt idx="948">
                  <c:v>9.6000000000000002E-2</c:v>
                </c:pt>
                <c:pt idx="949">
                  <c:v>7.0999999999999994E-2</c:v>
                </c:pt>
                <c:pt idx="950">
                  <c:v>0.115</c:v>
                </c:pt>
                <c:pt idx="951">
                  <c:v>3.2000000000000001E-2</c:v>
                </c:pt>
                <c:pt idx="952">
                  <c:v>0.29799999999999999</c:v>
                </c:pt>
                <c:pt idx="953">
                  <c:v>8.8999999999999996E-2</c:v>
                </c:pt>
                <c:pt idx="954">
                  <c:v>0.23699999999999999</c:v>
                </c:pt>
                <c:pt idx="955">
                  <c:v>0.2</c:v>
                </c:pt>
                <c:pt idx="956">
                  <c:v>6.8000000000000005E-2</c:v>
                </c:pt>
                <c:pt idx="957">
                  <c:v>0.124</c:v>
                </c:pt>
                <c:pt idx="958">
                  <c:v>0.122</c:v>
                </c:pt>
                <c:pt idx="959">
                  <c:v>9.2999999999999999E-2</c:v>
                </c:pt>
                <c:pt idx="960">
                  <c:v>0.26900000000000002</c:v>
                </c:pt>
                <c:pt idx="961">
                  <c:v>0.35499999999999998</c:v>
                </c:pt>
                <c:pt idx="962">
                  <c:v>0.219</c:v>
                </c:pt>
                <c:pt idx="963">
                  <c:v>5.3999999999999999E-2</c:v>
                </c:pt>
                <c:pt idx="964">
                  <c:v>0.27600000000000002</c:v>
                </c:pt>
                <c:pt idx="965">
                  <c:v>0.33400000000000002</c:v>
                </c:pt>
                <c:pt idx="966">
                  <c:v>0.17799999999999999</c:v>
                </c:pt>
                <c:pt idx="967">
                  <c:v>0.159</c:v>
                </c:pt>
                <c:pt idx="968">
                  <c:v>0.19400000000000001</c:v>
                </c:pt>
                <c:pt idx="969">
                  <c:v>0.36399999999999999</c:v>
                </c:pt>
                <c:pt idx="970">
                  <c:v>0.153</c:v>
                </c:pt>
                <c:pt idx="971">
                  <c:v>0.109</c:v>
                </c:pt>
                <c:pt idx="972">
                  <c:v>0.13600000000000001</c:v>
                </c:pt>
                <c:pt idx="973">
                  <c:v>0.124</c:v>
                </c:pt>
                <c:pt idx="974">
                  <c:v>0.14299999999999999</c:v>
                </c:pt>
                <c:pt idx="975">
                  <c:v>0.26400000000000001</c:v>
                </c:pt>
                <c:pt idx="976">
                  <c:v>0.28899999999999998</c:v>
                </c:pt>
                <c:pt idx="977">
                  <c:v>0.154</c:v>
                </c:pt>
                <c:pt idx="978">
                  <c:v>0.114</c:v>
                </c:pt>
                <c:pt idx="979">
                  <c:v>0.13700000000000001</c:v>
                </c:pt>
                <c:pt idx="980">
                  <c:v>0.17599999999999999</c:v>
                </c:pt>
                <c:pt idx="981">
                  <c:v>0.46300000000000002</c:v>
                </c:pt>
                <c:pt idx="982">
                  <c:v>0.30099999999999999</c:v>
                </c:pt>
                <c:pt idx="983">
                  <c:v>0.35299999999999998</c:v>
                </c:pt>
                <c:pt idx="984">
                  <c:v>0.155</c:v>
                </c:pt>
                <c:pt idx="985">
                  <c:v>0.158</c:v>
                </c:pt>
                <c:pt idx="986">
                  <c:v>0.247</c:v>
                </c:pt>
                <c:pt idx="987">
                  <c:v>0.125</c:v>
                </c:pt>
                <c:pt idx="988">
                  <c:v>0.112</c:v>
                </c:pt>
                <c:pt idx="989">
                  <c:v>0.91300000000000003</c:v>
                </c:pt>
                <c:pt idx="990">
                  <c:v>1.1970000000000001</c:v>
                </c:pt>
                <c:pt idx="991">
                  <c:v>0.23400000000000001</c:v>
                </c:pt>
                <c:pt idx="992">
                  <c:v>0.746</c:v>
                </c:pt>
                <c:pt idx="993">
                  <c:v>0.23</c:v>
                </c:pt>
                <c:pt idx="994">
                  <c:v>0.27100000000000002</c:v>
                </c:pt>
                <c:pt idx="995">
                  <c:v>0.71299999999999997</c:v>
                </c:pt>
                <c:pt idx="996">
                  <c:v>1.1850000000000001</c:v>
                </c:pt>
                <c:pt idx="997">
                  <c:v>0.252</c:v>
                </c:pt>
                <c:pt idx="998">
                  <c:v>1.367</c:v>
                </c:pt>
                <c:pt idx="999">
                  <c:v>0.29399999999999998</c:v>
                </c:pt>
                <c:pt idx="1000">
                  <c:v>0.318</c:v>
                </c:pt>
                <c:pt idx="1001">
                  <c:v>1.341</c:v>
                </c:pt>
                <c:pt idx="1002">
                  <c:v>1.135</c:v>
                </c:pt>
                <c:pt idx="1003">
                  <c:v>0.13800000000000001</c:v>
                </c:pt>
                <c:pt idx="1004">
                  <c:v>0.42099999999999999</c:v>
                </c:pt>
                <c:pt idx="1005">
                  <c:v>0.11899999999999999</c:v>
                </c:pt>
                <c:pt idx="1006">
                  <c:v>1.246</c:v>
                </c:pt>
                <c:pt idx="1007">
                  <c:v>0.128</c:v>
                </c:pt>
                <c:pt idx="1008">
                  <c:v>0.122</c:v>
                </c:pt>
                <c:pt idx="1009">
                  <c:v>0.114</c:v>
                </c:pt>
                <c:pt idx="1010">
                  <c:v>0.16500000000000001</c:v>
                </c:pt>
                <c:pt idx="1011">
                  <c:v>0.26400000000000001</c:v>
                </c:pt>
                <c:pt idx="1012">
                  <c:v>0.1</c:v>
                </c:pt>
                <c:pt idx="1013">
                  <c:v>0.25</c:v>
                </c:pt>
                <c:pt idx="1014">
                  <c:v>0.19400000000000001</c:v>
                </c:pt>
                <c:pt idx="1015">
                  <c:v>0.16500000000000001</c:v>
                </c:pt>
                <c:pt idx="1016">
                  <c:v>0.14599999999999999</c:v>
                </c:pt>
                <c:pt idx="1017">
                  <c:v>1.421</c:v>
                </c:pt>
                <c:pt idx="1018">
                  <c:v>0.21099999999999999</c:v>
                </c:pt>
                <c:pt idx="1019">
                  <c:v>0.13400000000000001</c:v>
                </c:pt>
                <c:pt idx="1020">
                  <c:v>0.46400000000000002</c:v>
                </c:pt>
                <c:pt idx="1021">
                  <c:v>0.2</c:v>
                </c:pt>
                <c:pt idx="1022">
                  <c:v>0.45500000000000002</c:v>
                </c:pt>
                <c:pt idx="1023">
                  <c:v>0.20799999999999999</c:v>
                </c:pt>
                <c:pt idx="1024">
                  <c:v>0.21099999999999999</c:v>
                </c:pt>
                <c:pt idx="1025">
                  <c:v>0.17599999999999999</c:v>
                </c:pt>
                <c:pt idx="1026">
                  <c:v>0.16300000000000001</c:v>
                </c:pt>
                <c:pt idx="1027">
                  <c:v>0.19500000000000001</c:v>
                </c:pt>
                <c:pt idx="1028">
                  <c:v>0.63600000000000001</c:v>
                </c:pt>
                <c:pt idx="1029">
                  <c:v>0.20399999999999999</c:v>
                </c:pt>
                <c:pt idx="1030">
                  <c:v>0.21299999999999999</c:v>
                </c:pt>
                <c:pt idx="1031">
                  <c:v>0.20499999999999999</c:v>
                </c:pt>
                <c:pt idx="1032">
                  <c:v>0.314</c:v>
                </c:pt>
                <c:pt idx="1033">
                  <c:v>2.5990000000000002</c:v>
                </c:pt>
                <c:pt idx="1034">
                  <c:v>1.621</c:v>
                </c:pt>
                <c:pt idx="1035">
                  <c:v>0.317</c:v>
                </c:pt>
                <c:pt idx="1036">
                  <c:v>0.27</c:v>
                </c:pt>
                <c:pt idx="1037">
                  <c:v>0.48199999999999998</c:v>
                </c:pt>
                <c:pt idx="1038">
                  <c:v>0.88700000000000001</c:v>
                </c:pt>
                <c:pt idx="1039">
                  <c:v>1.6719999999999999</c:v>
                </c:pt>
                <c:pt idx="1040">
                  <c:v>0.38500000000000001</c:v>
                </c:pt>
                <c:pt idx="1041">
                  <c:v>0.315</c:v>
                </c:pt>
                <c:pt idx="1042">
                  <c:v>0.106</c:v>
                </c:pt>
                <c:pt idx="1043">
                  <c:v>0.14799999999999999</c:v>
                </c:pt>
                <c:pt idx="1044">
                  <c:v>0.17299999999999999</c:v>
                </c:pt>
                <c:pt idx="1045">
                  <c:v>0.27600000000000002</c:v>
                </c:pt>
                <c:pt idx="1046">
                  <c:v>0.19900000000000001</c:v>
                </c:pt>
                <c:pt idx="1047">
                  <c:v>1.306</c:v>
                </c:pt>
                <c:pt idx="1048">
                  <c:v>1.6830000000000001</c:v>
                </c:pt>
                <c:pt idx="1049">
                  <c:v>0.83</c:v>
                </c:pt>
                <c:pt idx="1050">
                  <c:v>0.27300000000000002</c:v>
                </c:pt>
                <c:pt idx="1051">
                  <c:v>0.13300000000000001</c:v>
                </c:pt>
                <c:pt idx="1052">
                  <c:v>0.34300000000000003</c:v>
                </c:pt>
                <c:pt idx="1053">
                  <c:v>0.185</c:v>
                </c:pt>
                <c:pt idx="1054">
                  <c:v>2.5459999999999998</c:v>
                </c:pt>
                <c:pt idx="1055">
                  <c:v>0.28499999999999998</c:v>
                </c:pt>
                <c:pt idx="1056">
                  <c:v>7.9000000000000001E-2</c:v>
                </c:pt>
                <c:pt idx="1057">
                  <c:v>0.40200000000000002</c:v>
                </c:pt>
                <c:pt idx="1058">
                  <c:v>0.20899999999999999</c:v>
                </c:pt>
                <c:pt idx="1059">
                  <c:v>0.30499999999999999</c:v>
                </c:pt>
                <c:pt idx="1060">
                  <c:v>0.20899999999999999</c:v>
                </c:pt>
                <c:pt idx="1061">
                  <c:v>0.63500000000000001</c:v>
                </c:pt>
                <c:pt idx="1062">
                  <c:v>0.14799999999999999</c:v>
                </c:pt>
                <c:pt idx="1063">
                  <c:v>0.42399999999999999</c:v>
                </c:pt>
                <c:pt idx="1064">
                  <c:v>0.16900000000000001</c:v>
                </c:pt>
                <c:pt idx="1065">
                  <c:v>1.8320000000000001</c:v>
                </c:pt>
                <c:pt idx="1066">
                  <c:v>1.458</c:v>
                </c:pt>
                <c:pt idx="1067">
                  <c:v>1.585</c:v>
                </c:pt>
                <c:pt idx="1068">
                  <c:v>0.876</c:v>
                </c:pt>
                <c:pt idx="1069">
                  <c:v>0.123</c:v>
                </c:pt>
                <c:pt idx="1070">
                  <c:v>0.20399999999999999</c:v>
                </c:pt>
                <c:pt idx="1071">
                  <c:v>0.221</c:v>
                </c:pt>
                <c:pt idx="1072">
                  <c:v>0.26800000000000002</c:v>
                </c:pt>
                <c:pt idx="1073">
                  <c:v>0.17100000000000001</c:v>
                </c:pt>
                <c:pt idx="1074">
                  <c:v>0.10299999999999999</c:v>
                </c:pt>
                <c:pt idx="1075">
                  <c:v>0.27100000000000002</c:v>
                </c:pt>
                <c:pt idx="1076">
                  <c:v>1.0780000000000001</c:v>
                </c:pt>
                <c:pt idx="1077">
                  <c:v>0.184</c:v>
                </c:pt>
                <c:pt idx="1078">
                  <c:v>2.2810000000000001</c:v>
                </c:pt>
                <c:pt idx="1079">
                  <c:v>0.32600000000000001</c:v>
                </c:pt>
                <c:pt idx="1080">
                  <c:v>0.20499999999999999</c:v>
                </c:pt>
                <c:pt idx="1081">
                  <c:v>0.41399999999999998</c:v>
                </c:pt>
                <c:pt idx="1082">
                  <c:v>1.1060000000000001</c:v>
                </c:pt>
                <c:pt idx="1083">
                  <c:v>0.1</c:v>
                </c:pt>
                <c:pt idx="1084">
                  <c:v>0.90800000000000003</c:v>
                </c:pt>
                <c:pt idx="1085">
                  <c:v>1.1279999999999999</c:v>
                </c:pt>
                <c:pt idx="1086">
                  <c:v>0.372</c:v>
                </c:pt>
                <c:pt idx="1087">
                  <c:v>0.69099999999999995</c:v>
                </c:pt>
                <c:pt idx="1088">
                  <c:v>0.17299999999999999</c:v>
                </c:pt>
                <c:pt idx="1089">
                  <c:v>0.17100000000000001</c:v>
                </c:pt>
                <c:pt idx="1090">
                  <c:v>0.251</c:v>
                </c:pt>
                <c:pt idx="1091">
                  <c:v>0.125</c:v>
                </c:pt>
                <c:pt idx="1092">
                  <c:v>2.1110000000000002</c:v>
                </c:pt>
                <c:pt idx="1093">
                  <c:v>0.32800000000000001</c:v>
                </c:pt>
                <c:pt idx="1094">
                  <c:v>0.56599999999999995</c:v>
                </c:pt>
                <c:pt idx="1095">
                  <c:v>0.156</c:v>
                </c:pt>
                <c:pt idx="1096">
                  <c:v>8.6999999999999994E-2</c:v>
                </c:pt>
                <c:pt idx="1097">
                  <c:v>0.216</c:v>
                </c:pt>
                <c:pt idx="1098">
                  <c:v>0.189</c:v>
                </c:pt>
                <c:pt idx="1099">
                  <c:v>0.253</c:v>
                </c:pt>
                <c:pt idx="1100">
                  <c:v>0.41099999999999998</c:v>
                </c:pt>
                <c:pt idx="1101">
                  <c:v>1.2989999999999999</c:v>
                </c:pt>
                <c:pt idx="1102">
                  <c:v>1.6459999999999999</c:v>
                </c:pt>
                <c:pt idx="1103">
                  <c:v>0.47199999999999998</c:v>
                </c:pt>
                <c:pt idx="1104">
                  <c:v>0.20699999999999999</c:v>
                </c:pt>
                <c:pt idx="1105">
                  <c:v>0.16400000000000001</c:v>
                </c:pt>
                <c:pt idx="1106">
                  <c:v>0.26900000000000002</c:v>
                </c:pt>
                <c:pt idx="1107">
                  <c:v>0.161</c:v>
                </c:pt>
                <c:pt idx="1108">
                  <c:v>0.182</c:v>
                </c:pt>
                <c:pt idx="1109">
                  <c:v>0.105</c:v>
                </c:pt>
                <c:pt idx="1110">
                  <c:v>2.4E-2</c:v>
                </c:pt>
                <c:pt idx="1111">
                  <c:v>0.121</c:v>
                </c:pt>
                <c:pt idx="1112">
                  <c:v>0.24399999999999999</c:v>
                </c:pt>
                <c:pt idx="1113">
                  <c:v>0.189</c:v>
                </c:pt>
                <c:pt idx="1114">
                  <c:v>0.379</c:v>
                </c:pt>
                <c:pt idx="1115">
                  <c:v>5.0999999999999997E-2</c:v>
                </c:pt>
                <c:pt idx="1116">
                  <c:v>0.26400000000000001</c:v>
                </c:pt>
                <c:pt idx="1117">
                  <c:v>0.08</c:v>
                </c:pt>
                <c:pt idx="1118">
                  <c:v>0.39100000000000001</c:v>
                </c:pt>
                <c:pt idx="1119">
                  <c:v>0.13800000000000001</c:v>
                </c:pt>
                <c:pt idx="1120">
                  <c:v>2.9000000000000001E-2</c:v>
                </c:pt>
                <c:pt idx="1121">
                  <c:v>4.9000000000000002E-2</c:v>
                </c:pt>
                <c:pt idx="1122">
                  <c:v>6.8000000000000005E-2</c:v>
                </c:pt>
                <c:pt idx="1123">
                  <c:v>0.15</c:v>
                </c:pt>
                <c:pt idx="1124">
                  <c:v>7.2999999999999995E-2</c:v>
                </c:pt>
                <c:pt idx="1125">
                  <c:v>0.11700000000000001</c:v>
                </c:pt>
                <c:pt idx="1126">
                  <c:v>0.28899999999999998</c:v>
                </c:pt>
                <c:pt idx="1127">
                  <c:v>4.3999999999999997E-2</c:v>
                </c:pt>
                <c:pt idx="1128">
                  <c:v>0.14399999999999999</c:v>
                </c:pt>
                <c:pt idx="1129">
                  <c:v>2.9000000000000001E-2</c:v>
                </c:pt>
                <c:pt idx="1130">
                  <c:v>0.27700000000000002</c:v>
                </c:pt>
                <c:pt idx="1131">
                  <c:v>5.8000000000000003E-2</c:v>
                </c:pt>
                <c:pt idx="1132">
                  <c:v>0.04</c:v>
                </c:pt>
                <c:pt idx="1133">
                  <c:v>2.1000000000000001E-2</c:v>
                </c:pt>
                <c:pt idx="1134">
                  <c:v>0.23599999999999999</c:v>
                </c:pt>
                <c:pt idx="1135">
                  <c:v>2.1000000000000001E-2</c:v>
                </c:pt>
                <c:pt idx="1136">
                  <c:v>1.6E-2</c:v>
                </c:pt>
                <c:pt idx="1137">
                  <c:v>8.8999999999999996E-2</c:v>
                </c:pt>
                <c:pt idx="1138">
                  <c:v>4.9000000000000002E-2</c:v>
                </c:pt>
                <c:pt idx="1139">
                  <c:v>3.5000000000000003E-2</c:v>
                </c:pt>
                <c:pt idx="1140">
                  <c:v>0.13500000000000001</c:v>
                </c:pt>
                <c:pt idx="1141">
                  <c:v>3.1E-2</c:v>
                </c:pt>
                <c:pt idx="1142">
                  <c:v>0.129</c:v>
                </c:pt>
                <c:pt idx="1143">
                  <c:v>2.1999999999999999E-2</c:v>
                </c:pt>
                <c:pt idx="1144">
                  <c:v>2.1000000000000001E-2</c:v>
                </c:pt>
                <c:pt idx="1145">
                  <c:v>3.7999999999999999E-2</c:v>
                </c:pt>
                <c:pt idx="1146">
                  <c:v>3.5000000000000003E-2</c:v>
                </c:pt>
                <c:pt idx="1147">
                  <c:v>0.39800000000000002</c:v>
                </c:pt>
                <c:pt idx="1148">
                  <c:v>0.41199999999999998</c:v>
                </c:pt>
                <c:pt idx="1149">
                  <c:v>2.5999999999999999E-2</c:v>
                </c:pt>
                <c:pt idx="1150">
                  <c:v>5.8999999999999997E-2</c:v>
                </c:pt>
                <c:pt idx="1151">
                  <c:v>8.6999999999999994E-2</c:v>
                </c:pt>
                <c:pt idx="1152">
                  <c:v>3.3000000000000002E-2</c:v>
                </c:pt>
                <c:pt idx="1153">
                  <c:v>1.4E-2</c:v>
                </c:pt>
                <c:pt idx="1154">
                  <c:v>3.9E-2</c:v>
                </c:pt>
                <c:pt idx="1155">
                  <c:v>6.0999999999999999E-2</c:v>
                </c:pt>
                <c:pt idx="1156">
                  <c:v>0.29599999999999999</c:v>
                </c:pt>
                <c:pt idx="1157">
                  <c:v>0.27800000000000002</c:v>
                </c:pt>
                <c:pt idx="1158">
                  <c:v>0.38700000000000001</c:v>
                </c:pt>
                <c:pt idx="1159">
                  <c:v>0.36</c:v>
                </c:pt>
                <c:pt idx="1160">
                  <c:v>0.255</c:v>
                </c:pt>
                <c:pt idx="1161">
                  <c:v>0.14799999999999999</c:v>
                </c:pt>
                <c:pt idx="1162">
                  <c:v>6.8000000000000005E-2</c:v>
                </c:pt>
                <c:pt idx="1163">
                  <c:v>0.12</c:v>
                </c:pt>
                <c:pt idx="1164">
                  <c:v>2.5000000000000001E-2</c:v>
                </c:pt>
                <c:pt idx="1165">
                  <c:v>0.11799999999999999</c:v>
                </c:pt>
                <c:pt idx="1166">
                  <c:v>8.2000000000000003E-2</c:v>
                </c:pt>
                <c:pt idx="1167">
                  <c:v>0.14399999999999999</c:v>
                </c:pt>
                <c:pt idx="1168">
                  <c:v>0.26400000000000001</c:v>
                </c:pt>
                <c:pt idx="1169">
                  <c:v>0.107</c:v>
                </c:pt>
                <c:pt idx="1170">
                  <c:v>0.32800000000000001</c:v>
                </c:pt>
                <c:pt idx="1171">
                  <c:v>0.182</c:v>
                </c:pt>
                <c:pt idx="1172">
                  <c:v>4.4999999999999998E-2</c:v>
                </c:pt>
                <c:pt idx="1173">
                  <c:v>0.16300000000000001</c:v>
                </c:pt>
                <c:pt idx="1174">
                  <c:v>0.16500000000000001</c:v>
                </c:pt>
                <c:pt idx="1175">
                  <c:v>0.10100000000000001</c:v>
                </c:pt>
                <c:pt idx="1176">
                  <c:v>0.151</c:v>
                </c:pt>
                <c:pt idx="1177">
                  <c:v>0.217</c:v>
                </c:pt>
                <c:pt idx="1178">
                  <c:v>0.152</c:v>
                </c:pt>
                <c:pt idx="1179">
                  <c:v>0.16400000000000001</c:v>
                </c:pt>
                <c:pt idx="1180">
                  <c:v>0.25700000000000001</c:v>
                </c:pt>
                <c:pt idx="1181">
                  <c:v>1.169</c:v>
                </c:pt>
                <c:pt idx="1182">
                  <c:v>0.377</c:v>
                </c:pt>
                <c:pt idx="1183">
                  <c:v>6.7000000000000004E-2</c:v>
                </c:pt>
                <c:pt idx="1184">
                  <c:v>0.11600000000000001</c:v>
                </c:pt>
                <c:pt idx="1185">
                  <c:v>0.20499999999999999</c:v>
                </c:pt>
                <c:pt idx="1186">
                  <c:v>0.20599999999999999</c:v>
                </c:pt>
                <c:pt idx="1187">
                  <c:v>0.23899999999999999</c:v>
                </c:pt>
                <c:pt idx="1188">
                  <c:v>0.185</c:v>
                </c:pt>
                <c:pt idx="1189">
                  <c:v>0.10100000000000001</c:v>
                </c:pt>
                <c:pt idx="1190">
                  <c:v>0.123</c:v>
                </c:pt>
                <c:pt idx="1191">
                  <c:v>1.1419999999999999</c:v>
                </c:pt>
                <c:pt idx="1192">
                  <c:v>0.107</c:v>
                </c:pt>
                <c:pt idx="1193">
                  <c:v>0.57399999999999995</c:v>
                </c:pt>
                <c:pt idx="1194">
                  <c:v>0.308</c:v>
                </c:pt>
                <c:pt idx="1195">
                  <c:v>0.16900000000000001</c:v>
                </c:pt>
                <c:pt idx="1196">
                  <c:v>0.252</c:v>
                </c:pt>
                <c:pt idx="1197">
                  <c:v>0.113</c:v>
                </c:pt>
                <c:pt idx="1198">
                  <c:v>0.27400000000000002</c:v>
                </c:pt>
                <c:pt idx="1199">
                  <c:v>2.9710000000000001</c:v>
                </c:pt>
                <c:pt idx="1200">
                  <c:v>8.0000000000000002E-3</c:v>
                </c:pt>
                <c:pt idx="1201">
                  <c:v>0.14399999999999999</c:v>
                </c:pt>
                <c:pt idx="1202">
                  <c:v>4.3999999999999997E-2</c:v>
                </c:pt>
                <c:pt idx="1203">
                  <c:v>0.25</c:v>
                </c:pt>
                <c:pt idx="1204">
                  <c:v>3.5999999999999997E-2</c:v>
                </c:pt>
                <c:pt idx="1205">
                  <c:v>0.114</c:v>
                </c:pt>
                <c:pt idx="1206">
                  <c:v>0.18</c:v>
                </c:pt>
                <c:pt idx="1207">
                  <c:v>0.21299999999999999</c:v>
                </c:pt>
                <c:pt idx="1208">
                  <c:v>0.17899999999999999</c:v>
                </c:pt>
                <c:pt idx="1209">
                  <c:v>0.47299999999999998</c:v>
                </c:pt>
                <c:pt idx="1210">
                  <c:v>0.10100000000000001</c:v>
                </c:pt>
                <c:pt idx="1211">
                  <c:v>0.1</c:v>
                </c:pt>
                <c:pt idx="1212">
                  <c:v>2.1999999999999999E-2</c:v>
                </c:pt>
                <c:pt idx="1213">
                  <c:v>0.30599999999999999</c:v>
                </c:pt>
                <c:pt idx="1214">
                  <c:v>0.30599999999999999</c:v>
                </c:pt>
                <c:pt idx="1215">
                  <c:v>9.0999999999999998E-2</c:v>
                </c:pt>
                <c:pt idx="1216">
                  <c:v>0.43099999999999999</c:v>
                </c:pt>
                <c:pt idx="1217">
                  <c:v>7.4999999999999997E-2</c:v>
                </c:pt>
                <c:pt idx="1218">
                  <c:v>6.7000000000000004E-2</c:v>
                </c:pt>
                <c:pt idx="1219">
                  <c:v>7.0000000000000007E-2</c:v>
                </c:pt>
                <c:pt idx="1220">
                  <c:v>4.7E-2</c:v>
                </c:pt>
                <c:pt idx="1221">
                  <c:v>0.25700000000000001</c:v>
                </c:pt>
                <c:pt idx="1222">
                  <c:v>0.18</c:v>
                </c:pt>
                <c:pt idx="1223">
                  <c:v>8.3000000000000004E-2</c:v>
                </c:pt>
                <c:pt idx="1224">
                  <c:v>3.9E-2</c:v>
                </c:pt>
                <c:pt idx="1225">
                  <c:v>5.0999999999999997E-2</c:v>
                </c:pt>
                <c:pt idx="1226">
                  <c:v>0.16500000000000001</c:v>
                </c:pt>
                <c:pt idx="1227">
                  <c:v>0.14899999999999999</c:v>
                </c:pt>
                <c:pt idx="1228">
                  <c:v>0.111</c:v>
                </c:pt>
                <c:pt idx="1229">
                  <c:v>1.7999999999999999E-2</c:v>
                </c:pt>
                <c:pt idx="1230">
                  <c:v>0.127</c:v>
                </c:pt>
                <c:pt idx="1231">
                  <c:v>0.16700000000000001</c:v>
                </c:pt>
                <c:pt idx="1232">
                  <c:v>5.0999999999999997E-2</c:v>
                </c:pt>
                <c:pt idx="1233">
                  <c:v>0.224</c:v>
                </c:pt>
                <c:pt idx="1234">
                  <c:v>3.5999999999999997E-2</c:v>
                </c:pt>
                <c:pt idx="1235">
                  <c:v>0.34499999999999997</c:v>
                </c:pt>
                <c:pt idx="1236">
                  <c:v>0.13700000000000001</c:v>
                </c:pt>
                <c:pt idx="1237">
                  <c:v>0.13500000000000001</c:v>
                </c:pt>
                <c:pt idx="1238">
                  <c:v>1.6E-2</c:v>
                </c:pt>
                <c:pt idx="1239">
                  <c:v>3.2000000000000001E-2</c:v>
                </c:pt>
                <c:pt idx="1240">
                  <c:v>3.3000000000000002E-2</c:v>
                </c:pt>
                <c:pt idx="1241">
                  <c:v>2.9000000000000001E-2</c:v>
                </c:pt>
                <c:pt idx="1242">
                  <c:v>8.7999999999999995E-2</c:v>
                </c:pt>
                <c:pt idx="1243">
                  <c:v>0.161</c:v>
                </c:pt>
                <c:pt idx="1244">
                  <c:v>0.16900000000000001</c:v>
                </c:pt>
                <c:pt idx="1245">
                  <c:v>0.85399999999999998</c:v>
                </c:pt>
                <c:pt idx="1246">
                  <c:v>0.221</c:v>
                </c:pt>
                <c:pt idx="1247">
                  <c:v>8.8999999999999996E-2</c:v>
                </c:pt>
                <c:pt idx="1248">
                  <c:v>0.216</c:v>
                </c:pt>
                <c:pt idx="1249">
                  <c:v>9.6000000000000002E-2</c:v>
                </c:pt>
                <c:pt idx="1250">
                  <c:v>7.6999999999999999E-2</c:v>
                </c:pt>
                <c:pt idx="1251">
                  <c:v>7.0000000000000007E-2</c:v>
                </c:pt>
                <c:pt idx="1252">
                  <c:v>0.13100000000000001</c:v>
                </c:pt>
                <c:pt idx="1253">
                  <c:v>0.21</c:v>
                </c:pt>
                <c:pt idx="1254">
                  <c:v>0.115</c:v>
                </c:pt>
                <c:pt idx="1255">
                  <c:v>7.3999999999999996E-2</c:v>
                </c:pt>
                <c:pt idx="1256">
                  <c:v>0.161</c:v>
                </c:pt>
                <c:pt idx="1257">
                  <c:v>7.8E-2</c:v>
                </c:pt>
                <c:pt idx="1258">
                  <c:v>0.20799999999999999</c:v>
                </c:pt>
                <c:pt idx="1259">
                  <c:v>0.59299999999999997</c:v>
                </c:pt>
                <c:pt idx="1260">
                  <c:v>0.106</c:v>
                </c:pt>
                <c:pt idx="1261">
                  <c:v>0.24099999999999999</c:v>
                </c:pt>
                <c:pt idx="1262">
                  <c:v>0.159</c:v>
                </c:pt>
                <c:pt idx="1263">
                  <c:v>0.217</c:v>
                </c:pt>
                <c:pt idx="1264">
                  <c:v>0.109</c:v>
                </c:pt>
                <c:pt idx="1265">
                  <c:v>0.104</c:v>
                </c:pt>
                <c:pt idx="1266">
                  <c:v>0.28499999999999998</c:v>
                </c:pt>
                <c:pt idx="1267">
                  <c:v>0.126</c:v>
                </c:pt>
                <c:pt idx="1268">
                  <c:v>0.14000000000000001</c:v>
                </c:pt>
                <c:pt idx="1269">
                  <c:v>0.153</c:v>
                </c:pt>
                <c:pt idx="1270">
                  <c:v>0.26100000000000001</c:v>
                </c:pt>
                <c:pt idx="1271">
                  <c:v>0.12</c:v>
                </c:pt>
                <c:pt idx="1272">
                  <c:v>0.1</c:v>
                </c:pt>
                <c:pt idx="1273">
                  <c:v>0.16400000000000001</c:v>
                </c:pt>
                <c:pt idx="1274">
                  <c:v>0.375</c:v>
                </c:pt>
                <c:pt idx="1275">
                  <c:v>0.112</c:v>
                </c:pt>
                <c:pt idx="1276">
                  <c:v>0.20300000000000001</c:v>
                </c:pt>
                <c:pt idx="1277">
                  <c:v>0.26900000000000002</c:v>
                </c:pt>
                <c:pt idx="1278">
                  <c:v>0.245</c:v>
                </c:pt>
                <c:pt idx="1279">
                  <c:v>0.34499999999999997</c:v>
                </c:pt>
                <c:pt idx="1280">
                  <c:v>0.1</c:v>
                </c:pt>
                <c:pt idx="1281">
                  <c:v>7.8E-2</c:v>
                </c:pt>
                <c:pt idx="1282">
                  <c:v>0.17199999999999999</c:v>
                </c:pt>
                <c:pt idx="1283">
                  <c:v>0.27100000000000002</c:v>
                </c:pt>
                <c:pt idx="1284">
                  <c:v>0.19900000000000001</c:v>
                </c:pt>
                <c:pt idx="1285">
                  <c:v>5.8999999999999997E-2</c:v>
                </c:pt>
                <c:pt idx="1286">
                  <c:v>7.6999999999999999E-2</c:v>
                </c:pt>
                <c:pt idx="1287">
                  <c:v>1.956</c:v>
                </c:pt>
                <c:pt idx="1288">
                  <c:v>7.3999999999999996E-2</c:v>
                </c:pt>
                <c:pt idx="1289">
                  <c:v>0.13100000000000001</c:v>
                </c:pt>
                <c:pt idx="1290">
                  <c:v>0.222</c:v>
                </c:pt>
                <c:pt idx="1291">
                  <c:v>5.1999999999999998E-2</c:v>
                </c:pt>
                <c:pt idx="1292">
                  <c:v>0.111</c:v>
                </c:pt>
                <c:pt idx="1293">
                  <c:v>7.2999999999999995E-2</c:v>
                </c:pt>
                <c:pt idx="1294">
                  <c:v>0.39200000000000002</c:v>
                </c:pt>
                <c:pt idx="1295">
                  <c:v>5.8999999999999997E-2</c:v>
                </c:pt>
                <c:pt idx="1296">
                  <c:v>0.12</c:v>
                </c:pt>
                <c:pt idx="1297">
                  <c:v>0.14299999999999999</c:v>
                </c:pt>
                <c:pt idx="1298">
                  <c:v>0.11700000000000001</c:v>
                </c:pt>
                <c:pt idx="1299">
                  <c:v>0.26100000000000001</c:v>
                </c:pt>
                <c:pt idx="1300">
                  <c:v>5.5E-2</c:v>
                </c:pt>
                <c:pt idx="1301">
                  <c:v>0.14099999999999999</c:v>
                </c:pt>
                <c:pt idx="1302">
                  <c:v>0.30299999999999999</c:v>
                </c:pt>
                <c:pt idx="1303">
                  <c:v>1.9E-2</c:v>
                </c:pt>
                <c:pt idx="1304">
                  <c:v>2.1000000000000001E-2</c:v>
                </c:pt>
                <c:pt idx="1305">
                  <c:v>2.1000000000000001E-2</c:v>
                </c:pt>
                <c:pt idx="1306">
                  <c:v>0.13600000000000001</c:v>
                </c:pt>
                <c:pt idx="1307">
                  <c:v>0.14699999999999999</c:v>
                </c:pt>
                <c:pt idx="1308">
                  <c:v>0.108</c:v>
                </c:pt>
                <c:pt idx="1309">
                  <c:v>0.21099999999999999</c:v>
                </c:pt>
                <c:pt idx="1310">
                  <c:v>0.20599999999999999</c:v>
                </c:pt>
                <c:pt idx="1311">
                  <c:v>0.19900000000000001</c:v>
                </c:pt>
                <c:pt idx="1312">
                  <c:v>0.14899999999999999</c:v>
                </c:pt>
                <c:pt idx="1313">
                  <c:v>7.9000000000000001E-2</c:v>
                </c:pt>
                <c:pt idx="1314">
                  <c:v>3.2000000000000001E-2</c:v>
                </c:pt>
                <c:pt idx="1315">
                  <c:v>0.10299999999999999</c:v>
                </c:pt>
                <c:pt idx="1316">
                  <c:v>0.11899999999999999</c:v>
                </c:pt>
                <c:pt idx="1317">
                  <c:v>5.7000000000000002E-2</c:v>
                </c:pt>
                <c:pt idx="1318">
                  <c:v>0.29699999999999999</c:v>
                </c:pt>
                <c:pt idx="1319">
                  <c:v>6.4000000000000001E-2</c:v>
                </c:pt>
                <c:pt idx="1320">
                  <c:v>5.6000000000000001E-2</c:v>
                </c:pt>
                <c:pt idx="1321">
                  <c:v>0.13700000000000001</c:v>
                </c:pt>
                <c:pt idx="1322">
                  <c:v>4.1000000000000002E-2</c:v>
                </c:pt>
                <c:pt idx="1323">
                  <c:v>6.5000000000000002E-2</c:v>
                </c:pt>
                <c:pt idx="1324">
                  <c:v>0.33800000000000002</c:v>
                </c:pt>
                <c:pt idx="1325">
                  <c:v>4.9000000000000002E-2</c:v>
                </c:pt>
                <c:pt idx="1326">
                  <c:v>5.0999999999999997E-2</c:v>
                </c:pt>
                <c:pt idx="1327">
                  <c:v>0.22500000000000001</c:v>
                </c:pt>
                <c:pt idx="1328">
                  <c:v>2.1999999999999999E-2</c:v>
                </c:pt>
                <c:pt idx="1329">
                  <c:v>0.17299999999999999</c:v>
                </c:pt>
                <c:pt idx="1330">
                  <c:v>0.31900000000000001</c:v>
                </c:pt>
                <c:pt idx="1331">
                  <c:v>2.7E-2</c:v>
                </c:pt>
                <c:pt idx="1332">
                  <c:v>0.20100000000000001</c:v>
                </c:pt>
                <c:pt idx="1333">
                  <c:v>4.8000000000000001E-2</c:v>
                </c:pt>
                <c:pt idx="1334">
                  <c:v>7.9000000000000001E-2</c:v>
                </c:pt>
                <c:pt idx="1335">
                  <c:v>0.25</c:v>
                </c:pt>
                <c:pt idx="1336">
                  <c:v>0.02</c:v>
                </c:pt>
                <c:pt idx="1337">
                  <c:v>0.18099999999999999</c:v>
                </c:pt>
                <c:pt idx="1338">
                  <c:v>4.8000000000000001E-2</c:v>
                </c:pt>
                <c:pt idx="1339">
                  <c:v>4.7E-2</c:v>
                </c:pt>
                <c:pt idx="1340">
                  <c:v>0.13100000000000001</c:v>
                </c:pt>
                <c:pt idx="1341">
                  <c:v>0.14299999999999999</c:v>
                </c:pt>
                <c:pt idx="1342">
                  <c:v>0.16200000000000001</c:v>
                </c:pt>
                <c:pt idx="1343">
                  <c:v>3.7999999999999999E-2</c:v>
                </c:pt>
                <c:pt idx="1344">
                  <c:v>2.8000000000000001E-2</c:v>
                </c:pt>
                <c:pt idx="1345">
                  <c:v>2.1999999999999999E-2</c:v>
                </c:pt>
                <c:pt idx="1346">
                  <c:v>3.7999999999999999E-2</c:v>
                </c:pt>
                <c:pt idx="1347">
                  <c:v>0.24</c:v>
                </c:pt>
                <c:pt idx="1348">
                  <c:v>0.128</c:v>
                </c:pt>
                <c:pt idx="1349">
                  <c:v>0.16500000000000001</c:v>
                </c:pt>
                <c:pt idx="1350">
                  <c:v>0.2</c:v>
                </c:pt>
                <c:pt idx="1351">
                  <c:v>0.22</c:v>
                </c:pt>
                <c:pt idx="1352">
                  <c:v>9.4E-2</c:v>
                </c:pt>
                <c:pt idx="1353">
                  <c:v>0.06</c:v>
                </c:pt>
                <c:pt idx="1354">
                  <c:v>0.38400000000000001</c:v>
                </c:pt>
                <c:pt idx="1355">
                  <c:v>0.28000000000000003</c:v>
                </c:pt>
                <c:pt idx="1356">
                  <c:v>0.13900000000000001</c:v>
                </c:pt>
                <c:pt idx="1357">
                  <c:v>0.14199999999999999</c:v>
                </c:pt>
                <c:pt idx="1358">
                  <c:v>6.0999999999999999E-2</c:v>
                </c:pt>
                <c:pt idx="1359">
                  <c:v>7.9000000000000001E-2</c:v>
                </c:pt>
                <c:pt idx="1360">
                  <c:v>0.21299999999999999</c:v>
                </c:pt>
                <c:pt idx="1361">
                  <c:v>0.216</c:v>
                </c:pt>
                <c:pt idx="1362">
                  <c:v>0.20399999999999999</c:v>
                </c:pt>
                <c:pt idx="1363">
                  <c:v>0.26</c:v>
                </c:pt>
                <c:pt idx="1364">
                  <c:v>0.25700000000000001</c:v>
                </c:pt>
                <c:pt idx="1365">
                  <c:v>8.4000000000000005E-2</c:v>
                </c:pt>
                <c:pt idx="1366">
                  <c:v>0.2</c:v>
                </c:pt>
                <c:pt idx="1367">
                  <c:v>0.157</c:v>
                </c:pt>
                <c:pt idx="1368">
                  <c:v>0.17899999999999999</c:v>
                </c:pt>
                <c:pt idx="1369">
                  <c:v>0.38500000000000001</c:v>
                </c:pt>
                <c:pt idx="1370">
                  <c:v>0.26100000000000001</c:v>
                </c:pt>
                <c:pt idx="1371">
                  <c:v>7.0000000000000007E-2</c:v>
                </c:pt>
                <c:pt idx="1372">
                  <c:v>0.221</c:v>
                </c:pt>
                <c:pt idx="1373">
                  <c:v>0.19900000000000001</c:v>
                </c:pt>
                <c:pt idx="1374">
                  <c:v>0.23599999999999999</c:v>
                </c:pt>
                <c:pt idx="1375">
                  <c:v>0.17100000000000001</c:v>
                </c:pt>
                <c:pt idx="1376">
                  <c:v>0.152</c:v>
                </c:pt>
                <c:pt idx="1377">
                  <c:v>0.186</c:v>
                </c:pt>
                <c:pt idx="1378">
                  <c:v>0.17100000000000001</c:v>
                </c:pt>
                <c:pt idx="1379">
                  <c:v>0.185</c:v>
                </c:pt>
                <c:pt idx="1380">
                  <c:v>0.192</c:v>
                </c:pt>
                <c:pt idx="1381">
                  <c:v>0.19700000000000001</c:v>
                </c:pt>
                <c:pt idx="1382">
                  <c:v>0.16600000000000001</c:v>
                </c:pt>
                <c:pt idx="1383">
                  <c:v>9.2999999999999999E-2</c:v>
                </c:pt>
                <c:pt idx="1384">
                  <c:v>0.17799999999999999</c:v>
                </c:pt>
                <c:pt idx="1385">
                  <c:v>7.3999999999999996E-2</c:v>
                </c:pt>
                <c:pt idx="1386">
                  <c:v>5.5E-2</c:v>
                </c:pt>
                <c:pt idx="1387">
                  <c:v>0.17799999999999999</c:v>
                </c:pt>
                <c:pt idx="1388">
                  <c:v>0.17499999999999999</c:v>
                </c:pt>
                <c:pt idx="1389">
                  <c:v>9.0999999999999998E-2</c:v>
                </c:pt>
                <c:pt idx="1390">
                  <c:v>0.17899999999999999</c:v>
                </c:pt>
                <c:pt idx="1391">
                  <c:v>0.16</c:v>
                </c:pt>
                <c:pt idx="1392">
                  <c:v>0.25</c:v>
                </c:pt>
                <c:pt idx="1393">
                  <c:v>0.115</c:v>
                </c:pt>
                <c:pt idx="1394">
                  <c:v>0.19500000000000001</c:v>
                </c:pt>
                <c:pt idx="1395">
                  <c:v>0.13100000000000001</c:v>
                </c:pt>
                <c:pt idx="1396">
                  <c:v>0.151</c:v>
                </c:pt>
                <c:pt idx="1397">
                  <c:v>0.20799999999999999</c:v>
                </c:pt>
                <c:pt idx="1398">
                  <c:v>0.13700000000000001</c:v>
                </c:pt>
                <c:pt idx="1399">
                  <c:v>0.16600000000000001</c:v>
                </c:pt>
                <c:pt idx="1400">
                  <c:v>0.13300000000000001</c:v>
                </c:pt>
                <c:pt idx="1401">
                  <c:v>0.124</c:v>
                </c:pt>
                <c:pt idx="1402">
                  <c:v>0.14899999999999999</c:v>
                </c:pt>
                <c:pt idx="1403">
                  <c:v>0.14599999999999999</c:v>
                </c:pt>
                <c:pt idx="1404">
                  <c:v>0.114</c:v>
                </c:pt>
                <c:pt idx="1405">
                  <c:v>0.38</c:v>
                </c:pt>
                <c:pt idx="1406">
                  <c:v>0.22800000000000001</c:v>
                </c:pt>
                <c:pt idx="1407">
                  <c:v>0.18</c:v>
                </c:pt>
                <c:pt idx="1408">
                  <c:v>0.35699999999999998</c:v>
                </c:pt>
                <c:pt idx="1409">
                  <c:v>0.29799999999999999</c:v>
                </c:pt>
                <c:pt idx="1410">
                  <c:v>0.06</c:v>
                </c:pt>
                <c:pt idx="1411">
                  <c:v>0.19700000000000001</c:v>
                </c:pt>
                <c:pt idx="1412">
                  <c:v>0.10299999999999999</c:v>
                </c:pt>
                <c:pt idx="1413">
                  <c:v>0.08</c:v>
                </c:pt>
                <c:pt idx="1414">
                  <c:v>0.27800000000000002</c:v>
                </c:pt>
                <c:pt idx="1415">
                  <c:v>0.106</c:v>
                </c:pt>
                <c:pt idx="1416">
                  <c:v>0.22</c:v>
                </c:pt>
                <c:pt idx="1417">
                  <c:v>0.222</c:v>
                </c:pt>
                <c:pt idx="1418">
                  <c:v>0.20100000000000001</c:v>
                </c:pt>
                <c:pt idx="1419">
                  <c:v>0.23599999999999999</c:v>
                </c:pt>
                <c:pt idx="1420">
                  <c:v>0.16700000000000001</c:v>
                </c:pt>
                <c:pt idx="1421">
                  <c:v>8.5000000000000006E-2</c:v>
                </c:pt>
                <c:pt idx="1422">
                  <c:v>0.109</c:v>
                </c:pt>
                <c:pt idx="1423">
                  <c:v>0.47</c:v>
                </c:pt>
                <c:pt idx="1424">
                  <c:v>7.0000000000000007E-2</c:v>
                </c:pt>
                <c:pt idx="1425">
                  <c:v>0.10100000000000001</c:v>
                </c:pt>
                <c:pt idx="1426">
                  <c:v>0.14399999999999999</c:v>
                </c:pt>
                <c:pt idx="1427">
                  <c:v>8.7999999999999995E-2</c:v>
                </c:pt>
                <c:pt idx="1428">
                  <c:v>0.18</c:v>
                </c:pt>
                <c:pt idx="1429">
                  <c:v>0.159</c:v>
                </c:pt>
                <c:pt idx="1430">
                  <c:v>8.5999999999999993E-2</c:v>
                </c:pt>
                <c:pt idx="1431">
                  <c:v>9.4E-2</c:v>
                </c:pt>
                <c:pt idx="1432">
                  <c:v>0.20799999999999999</c:v>
                </c:pt>
                <c:pt idx="1433">
                  <c:v>0.215</c:v>
                </c:pt>
                <c:pt idx="1434">
                  <c:v>0.29199999999999998</c:v>
                </c:pt>
                <c:pt idx="1435">
                  <c:v>8.5000000000000006E-2</c:v>
                </c:pt>
                <c:pt idx="1436">
                  <c:v>4.9000000000000002E-2</c:v>
                </c:pt>
                <c:pt idx="1437">
                  <c:v>0.19500000000000001</c:v>
                </c:pt>
                <c:pt idx="1438">
                  <c:v>9.7000000000000003E-2</c:v>
                </c:pt>
                <c:pt idx="1439">
                  <c:v>0.17899999999999999</c:v>
                </c:pt>
                <c:pt idx="1440">
                  <c:v>0.113</c:v>
                </c:pt>
                <c:pt idx="1441">
                  <c:v>6.5000000000000002E-2</c:v>
                </c:pt>
                <c:pt idx="1442">
                  <c:v>7.0000000000000007E-2</c:v>
                </c:pt>
                <c:pt idx="1443">
                  <c:v>5.2999999999999999E-2</c:v>
                </c:pt>
                <c:pt idx="1444">
                  <c:v>0.113</c:v>
                </c:pt>
                <c:pt idx="1445">
                  <c:v>0.54</c:v>
                </c:pt>
                <c:pt idx="1446">
                  <c:v>0.16500000000000001</c:v>
                </c:pt>
                <c:pt idx="1447">
                  <c:v>0.25800000000000001</c:v>
                </c:pt>
                <c:pt idx="1448">
                  <c:v>0.122</c:v>
                </c:pt>
                <c:pt idx="1449">
                  <c:v>5.8999999999999997E-2</c:v>
                </c:pt>
                <c:pt idx="1450">
                  <c:v>0.188</c:v>
                </c:pt>
                <c:pt idx="1451">
                  <c:v>7.3999999999999996E-2</c:v>
                </c:pt>
                <c:pt idx="1452">
                  <c:v>6.8000000000000005E-2</c:v>
                </c:pt>
                <c:pt idx="1453">
                  <c:v>3.2000000000000001E-2</c:v>
                </c:pt>
                <c:pt idx="1454">
                  <c:v>8.5000000000000006E-2</c:v>
                </c:pt>
                <c:pt idx="1455">
                  <c:v>0.19600000000000001</c:v>
                </c:pt>
                <c:pt idx="1456">
                  <c:v>9.4E-2</c:v>
                </c:pt>
                <c:pt idx="1457">
                  <c:v>0.23699999999999999</c:v>
                </c:pt>
                <c:pt idx="1458">
                  <c:v>0.153</c:v>
                </c:pt>
                <c:pt idx="1459">
                  <c:v>0.114</c:v>
                </c:pt>
                <c:pt idx="1460">
                  <c:v>0.23699999999999999</c:v>
                </c:pt>
                <c:pt idx="1461">
                  <c:v>0.34399999999999997</c:v>
                </c:pt>
                <c:pt idx="1462">
                  <c:v>0.14499999999999999</c:v>
                </c:pt>
                <c:pt idx="1463">
                  <c:v>0.14499999999999999</c:v>
                </c:pt>
                <c:pt idx="1464">
                  <c:v>0.13900000000000001</c:v>
                </c:pt>
                <c:pt idx="1465">
                  <c:v>0.112</c:v>
                </c:pt>
                <c:pt idx="1466">
                  <c:v>0.16300000000000001</c:v>
                </c:pt>
                <c:pt idx="1467">
                  <c:v>0.124</c:v>
                </c:pt>
                <c:pt idx="1468">
                  <c:v>0.217</c:v>
                </c:pt>
                <c:pt idx="1469">
                  <c:v>0.13500000000000001</c:v>
                </c:pt>
                <c:pt idx="1470">
                  <c:v>0.108</c:v>
                </c:pt>
                <c:pt idx="1471">
                  <c:v>0.113</c:v>
                </c:pt>
                <c:pt idx="1472">
                  <c:v>0.27700000000000002</c:v>
                </c:pt>
                <c:pt idx="1473">
                  <c:v>0.14799999999999999</c:v>
                </c:pt>
                <c:pt idx="1474">
                  <c:v>0.13500000000000001</c:v>
                </c:pt>
                <c:pt idx="1475">
                  <c:v>0.127</c:v>
                </c:pt>
                <c:pt idx="1476">
                  <c:v>0.14299999999999999</c:v>
                </c:pt>
                <c:pt idx="1477">
                  <c:v>0.17799999999999999</c:v>
                </c:pt>
                <c:pt idx="1478">
                  <c:v>0.16600000000000001</c:v>
                </c:pt>
                <c:pt idx="1479">
                  <c:v>0.3</c:v>
                </c:pt>
                <c:pt idx="1480">
                  <c:v>0.19700000000000001</c:v>
                </c:pt>
                <c:pt idx="1481">
                  <c:v>0.154</c:v>
                </c:pt>
                <c:pt idx="1482">
                  <c:v>0.18099999999999999</c:v>
                </c:pt>
                <c:pt idx="1483">
                  <c:v>0.14499999999999999</c:v>
                </c:pt>
                <c:pt idx="1484">
                  <c:v>6.2E-2</c:v>
                </c:pt>
                <c:pt idx="1485">
                  <c:v>0.14499999999999999</c:v>
                </c:pt>
                <c:pt idx="1486">
                  <c:v>0.47</c:v>
                </c:pt>
                <c:pt idx="1487">
                  <c:v>0.27300000000000002</c:v>
                </c:pt>
                <c:pt idx="1488">
                  <c:v>7.6999999999999999E-2</c:v>
                </c:pt>
                <c:pt idx="1489">
                  <c:v>9.1999999999999998E-2</c:v>
                </c:pt>
                <c:pt idx="1490">
                  <c:v>0.22900000000000001</c:v>
                </c:pt>
                <c:pt idx="1491">
                  <c:v>0.16800000000000001</c:v>
                </c:pt>
                <c:pt idx="1492">
                  <c:v>5.1999999999999998E-2</c:v>
                </c:pt>
                <c:pt idx="1493">
                  <c:v>3.3359999999999999</c:v>
                </c:pt>
                <c:pt idx="1494">
                  <c:v>0.16700000000000001</c:v>
                </c:pt>
                <c:pt idx="1495">
                  <c:v>0.315</c:v>
                </c:pt>
                <c:pt idx="1496">
                  <c:v>0.121</c:v>
                </c:pt>
                <c:pt idx="1497">
                  <c:v>0.115</c:v>
                </c:pt>
                <c:pt idx="1498">
                  <c:v>0.31900000000000001</c:v>
                </c:pt>
                <c:pt idx="1499">
                  <c:v>0.126</c:v>
                </c:pt>
                <c:pt idx="1500">
                  <c:v>0.187</c:v>
                </c:pt>
                <c:pt idx="1501">
                  <c:v>0.216</c:v>
                </c:pt>
                <c:pt idx="1502">
                  <c:v>4.5999999999999999E-2</c:v>
                </c:pt>
                <c:pt idx="1503">
                  <c:v>0.318</c:v>
                </c:pt>
                <c:pt idx="1504">
                  <c:v>0.1</c:v>
                </c:pt>
                <c:pt idx="1505">
                  <c:v>6.4000000000000001E-2</c:v>
                </c:pt>
                <c:pt idx="1506">
                  <c:v>7.4999999999999997E-2</c:v>
                </c:pt>
                <c:pt idx="1507">
                  <c:v>0.90600000000000003</c:v>
                </c:pt>
                <c:pt idx="1508">
                  <c:v>9.0999999999999998E-2</c:v>
                </c:pt>
                <c:pt idx="1509">
                  <c:v>0.17499999999999999</c:v>
                </c:pt>
                <c:pt idx="1510">
                  <c:v>0.12</c:v>
                </c:pt>
                <c:pt idx="1511">
                  <c:v>8.5000000000000006E-2</c:v>
                </c:pt>
                <c:pt idx="1512">
                  <c:v>8.3000000000000004E-2</c:v>
                </c:pt>
                <c:pt idx="1513">
                  <c:v>0.13100000000000001</c:v>
                </c:pt>
                <c:pt idx="1514">
                  <c:v>0.16800000000000001</c:v>
                </c:pt>
                <c:pt idx="1515">
                  <c:v>0.126</c:v>
                </c:pt>
                <c:pt idx="1516">
                  <c:v>7.0999999999999994E-2</c:v>
                </c:pt>
                <c:pt idx="1517">
                  <c:v>0.3</c:v>
                </c:pt>
                <c:pt idx="1518">
                  <c:v>7.2999999999999995E-2</c:v>
                </c:pt>
                <c:pt idx="1519">
                  <c:v>0.22600000000000001</c:v>
                </c:pt>
                <c:pt idx="1520">
                  <c:v>0.121</c:v>
                </c:pt>
                <c:pt idx="1521">
                  <c:v>5.7000000000000002E-2</c:v>
                </c:pt>
                <c:pt idx="1522">
                  <c:v>0.114</c:v>
                </c:pt>
                <c:pt idx="1523">
                  <c:v>0.16200000000000001</c:v>
                </c:pt>
                <c:pt idx="1524">
                  <c:v>0.10100000000000001</c:v>
                </c:pt>
                <c:pt idx="1525">
                  <c:v>0.17</c:v>
                </c:pt>
                <c:pt idx="1526">
                  <c:v>0.05</c:v>
                </c:pt>
                <c:pt idx="1527">
                  <c:v>0.35099999999999998</c:v>
                </c:pt>
                <c:pt idx="1528">
                  <c:v>0.156</c:v>
                </c:pt>
                <c:pt idx="1529">
                  <c:v>4.7E-2</c:v>
                </c:pt>
                <c:pt idx="1530">
                  <c:v>4.2999999999999997E-2</c:v>
                </c:pt>
                <c:pt idx="1531">
                  <c:v>7.0999999999999994E-2</c:v>
                </c:pt>
                <c:pt idx="1532">
                  <c:v>0.19600000000000001</c:v>
                </c:pt>
                <c:pt idx="1533">
                  <c:v>6.9000000000000006E-2</c:v>
                </c:pt>
                <c:pt idx="1534">
                  <c:v>2.58</c:v>
                </c:pt>
                <c:pt idx="1535">
                  <c:v>0.184</c:v>
                </c:pt>
                <c:pt idx="1536">
                  <c:v>0.125</c:v>
                </c:pt>
                <c:pt idx="1537">
                  <c:v>0.13800000000000001</c:v>
                </c:pt>
                <c:pt idx="1538">
                  <c:v>0.184</c:v>
                </c:pt>
                <c:pt idx="1539">
                  <c:v>0.13700000000000001</c:v>
                </c:pt>
                <c:pt idx="1540">
                  <c:v>0.182</c:v>
                </c:pt>
                <c:pt idx="1541">
                  <c:v>0.16</c:v>
                </c:pt>
                <c:pt idx="1542">
                  <c:v>0.13</c:v>
                </c:pt>
                <c:pt idx="1543">
                  <c:v>0.17100000000000001</c:v>
                </c:pt>
                <c:pt idx="1544">
                  <c:v>0.129</c:v>
                </c:pt>
                <c:pt idx="1545">
                  <c:v>0.14899999999999999</c:v>
                </c:pt>
                <c:pt idx="1546">
                  <c:v>0.16800000000000001</c:v>
                </c:pt>
                <c:pt idx="1547">
                  <c:v>9.6000000000000002E-2</c:v>
                </c:pt>
                <c:pt idx="1548">
                  <c:v>0.154</c:v>
                </c:pt>
                <c:pt idx="1549">
                  <c:v>0.14799999999999999</c:v>
                </c:pt>
                <c:pt idx="1550">
                  <c:v>0.21</c:v>
                </c:pt>
                <c:pt idx="1551">
                  <c:v>0.16700000000000001</c:v>
                </c:pt>
                <c:pt idx="1552">
                  <c:v>9.7000000000000003E-2</c:v>
                </c:pt>
                <c:pt idx="1553">
                  <c:v>0.155</c:v>
                </c:pt>
                <c:pt idx="1554">
                  <c:v>0.14299999999999999</c:v>
                </c:pt>
                <c:pt idx="1555">
                  <c:v>0.315</c:v>
                </c:pt>
                <c:pt idx="1556">
                  <c:v>0.191</c:v>
                </c:pt>
                <c:pt idx="1557">
                  <c:v>0.17499999999999999</c:v>
                </c:pt>
                <c:pt idx="1558">
                  <c:v>0.19</c:v>
                </c:pt>
                <c:pt idx="1559">
                  <c:v>0.152</c:v>
                </c:pt>
                <c:pt idx="1560">
                  <c:v>0.29699999999999999</c:v>
                </c:pt>
                <c:pt idx="1561">
                  <c:v>0.20300000000000001</c:v>
                </c:pt>
                <c:pt idx="1562">
                  <c:v>0.13600000000000001</c:v>
                </c:pt>
                <c:pt idx="1563">
                  <c:v>0.16900000000000001</c:v>
                </c:pt>
                <c:pt idx="1564">
                  <c:v>0.13100000000000001</c:v>
                </c:pt>
                <c:pt idx="1565">
                  <c:v>0.27400000000000002</c:v>
                </c:pt>
                <c:pt idx="1566">
                  <c:v>0.16200000000000001</c:v>
                </c:pt>
                <c:pt idx="1567">
                  <c:v>0.156</c:v>
                </c:pt>
                <c:pt idx="1568">
                  <c:v>0.17599999999999999</c:v>
                </c:pt>
                <c:pt idx="1569">
                  <c:v>0.16900000000000001</c:v>
                </c:pt>
                <c:pt idx="1570">
                  <c:v>0.19</c:v>
                </c:pt>
                <c:pt idx="1571">
                  <c:v>0.214</c:v>
                </c:pt>
                <c:pt idx="1572">
                  <c:v>0.317</c:v>
                </c:pt>
                <c:pt idx="1573">
                  <c:v>7.4999999999999997E-2</c:v>
                </c:pt>
                <c:pt idx="1574">
                  <c:v>0.13300000000000001</c:v>
                </c:pt>
                <c:pt idx="1575">
                  <c:v>5.0999999999999997E-2</c:v>
                </c:pt>
                <c:pt idx="1576">
                  <c:v>0.10100000000000001</c:v>
                </c:pt>
                <c:pt idx="1577">
                  <c:v>0.13200000000000001</c:v>
                </c:pt>
                <c:pt idx="1578">
                  <c:v>8.4000000000000005E-2</c:v>
                </c:pt>
                <c:pt idx="1579">
                  <c:v>0.19</c:v>
                </c:pt>
                <c:pt idx="1580">
                  <c:v>0.20599999999999999</c:v>
                </c:pt>
                <c:pt idx="1581">
                  <c:v>7.3999999999999996E-2</c:v>
                </c:pt>
                <c:pt idx="1582">
                  <c:v>0.19</c:v>
                </c:pt>
                <c:pt idx="1583">
                  <c:v>0.34499999999999997</c:v>
                </c:pt>
                <c:pt idx="1584">
                  <c:v>0.13700000000000001</c:v>
                </c:pt>
                <c:pt idx="1585">
                  <c:v>0.14000000000000001</c:v>
                </c:pt>
                <c:pt idx="1586">
                  <c:v>4.7E-2</c:v>
                </c:pt>
                <c:pt idx="1587">
                  <c:v>0.222</c:v>
                </c:pt>
                <c:pt idx="1588">
                  <c:v>0.25800000000000001</c:v>
                </c:pt>
                <c:pt idx="1589">
                  <c:v>0.155</c:v>
                </c:pt>
                <c:pt idx="1590">
                  <c:v>0.214</c:v>
                </c:pt>
                <c:pt idx="1591">
                  <c:v>0.11600000000000001</c:v>
                </c:pt>
                <c:pt idx="1592">
                  <c:v>0.30599999999999999</c:v>
                </c:pt>
                <c:pt idx="1593">
                  <c:v>0.11700000000000001</c:v>
                </c:pt>
                <c:pt idx="1594">
                  <c:v>9.0999999999999998E-2</c:v>
                </c:pt>
                <c:pt idx="1595">
                  <c:v>0.11</c:v>
                </c:pt>
                <c:pt idx="1596">
                  <c:v>0.16300000000000001</c:v>
                </c:pt>
                <c:pt idx="1597">
                  <c:v>0.16900000000000001</c:v>
                </c:pt>
                <c:pt idx="1598">
                  <c:v>0.14799999999999999</c:v>
                </c:pt>
                <c:pt idx="1599">
                  <c:v>0.19600000000000001</c:v>
                </c:pt>
                <c:pt idx="1600">
                  <c:v>0.13200000000000001</c:v>
                </c:pt>
                <c:pt idx="1601">
                  <c:v>5.5E-2</c:v>
                </c:pt>
                <c:pt idx="1602">
                  <c:v>7.4999999999999997E-2</c:v>
                </c:pt>
                <c:pt idx="1603">
                  <c:v>0.10299999999999999</c:v>
                </c:pt>
                <c:pt idx="1604">
                  <c:v>6.8000000000000005E-2</c:v>
                </c:pt>
                <c:pt idx="1605">
                  <c:v>0.114</c:v>
                </c:pt>
                <c:pt idx="1606">
                  <c:v>5.0999999999999997E-2</c:v>
                </c:pt>
                <c:pt idx="1607">
                  <c:v>0.14799999999999999</c:v>
                </c:pt>
                <c:pt idx="1608">
                  <c:v>0.105</c:v>
                </c:pt>
                <c:pt idx="1609">
                  <c:v>0.06</c:v>
                </c:pt>
                <c:pt idx="1610">
                  <c:v>0.09</c:v>
                </c:pt>
                <c:pt idx="1611">
                  <c:v>0.158</c:v>
                </c:pt>
                <c:pt idx="1612">
                  <c:v>0.185</c:v>
                </c:pt>
                <c:pt idx="1613">
                  <c:v>8.5000000000000006E-2</c:v>
                </c:pt>
                <c:pt idx="1614">
                  <c:v>0.09</c:v>
                </c:pt>
                <c:pt idx="1615">
                  <c:v>8.2000000000000003E-2</c:v>
                </c:pt>
                <c:pt idx="1616">
                  <c:v>0.127</c:v>
                </c:pt>
                <c:pt idx="1617">
                  <c:v>0.191</c:v>
                </c:pt>
                <c:pt idx="1618">
                  <c:v>0.09</c:v>
                </c:pt>
                <c:pt idx="1619">
                  <c:v>4.9000000000000002E-2</c:v>
                </c:pt>
                <c:pt idx="1620">
                  <c:v>7.6999999999999999E-2</c:v>
                </c:pt>
                <c:pt idx="1621">
                  <c:v>0.437</c:v>
                </c:pt>
                <c:pt idx="1622">
                  <c:v>0.318</c:v>
                </c:pt>
                <c:pt idx="1623">
                  <c:v>9.7000000000000003E-2</c:v>
                </c:pt>
                <c:pt idx="1624">
                  <c:v>7.6999999999999999E-2</c:v>
                </c:pt>
                <c:pt idx="1625">
                  <c:v>0.153</c:v>
                </c:pt>
                <c:pt idx="1626">
                  <c:v>0.128</c:v>
                </c:pt>
                <c:pt idx="1627">
                  <c:v>8.6999999999999994E-2</c:v>
                </c:pt>
                <c:pt idx="1628">
                  <c:v>4.8000000000000001E-2</c:v>
                </c:pt>
                <c:pt idx="1629">
                  <c:v>7.2999999999999995E-2</c:v>
                </c:pt>
                <c:pt idx="1630">
                  <c:v>0.126</c:v>
                </c:pt>
                <c:pt idx="1631">
                  <c:v>0.25700000000000001</c:v>
                </c:pt>
                <c:pt idx="1632">
                  <c:v>0.158</c:v>
                </c:pt>
                <c:pt idx="1633">
                  <c:v>0.41899999999999998</c:v>
                </c:pt>
                <c:pt idx="1634">
                  <c:v>0.22900000000000001</c:v>
                </c:pt>
                <c:pt idx="1635">
                  <c:v>0.14299999999999999</c:v>
                </c:pt>
                <c:pt idx="1636">
                  <c:v>0.38600000000000001</c:v>
                </c:pt>
                <c:pt idx="1637">
                  <c:v>0.19400000000000001</c:v>
                </c:pt>
                <c:pt idx="1638">
                  <c:v>0.14199999999999999</c:v>
                </c:pt>
                <c:pt idx="1639">
                  <c:v>0.111</c:v>
                </c:pt>
                <c:pt idx="1640">
                  <c:v>0.16600000000000001</c:v>
                </c:pt>
                <c:pt idx="1641">
                  <c:v>0.191</c:v>
                </c:pt>
                <c:pt idx="1642">
                  <c:v>0.17199999999999999</c:v>
                </c:pt>
                <c:pt idx="1643">
                  <c:v>0.17499999999999999</c:v>
                </c:pt>
                <c:pt idx="1644">
                  <c:v>0.24199999999999999</c:v>
                </c:pt>
                <c:pt idx="1645">
                  <c:v>0.13400000000000001</c:v>
                </c:pt>
                <c:pt idx="1646">
                  <c:v>0.14399999999999999</c:v>
                </c:pt>
                <c:pt idx="1647">
                  <c:v>0.13600000000000001</c:v>
                </c:pt>
                <c:pt idx="1648">
                  <c:v>0.14399999999999999</c:v>
                </c:pt>
                <c:pt idx="1649">
                  <c:v>0.2</c:v>
                </c:pt>
                <c:pt idx="1650">
                  <c:v>0.123</c:v>
                </c:pt>
                <c:pt idx="1651">
                  <c:v>0.152</c:v>
                </c:pt>
                <c:pt idx="1652">
                  <c:v>0.11</c:v>
                </c:pt>
                <c:pt idx="1653">
                  <c:v>0.157</c:v>
                </c:pt>
                <c:pt idx="1654">
                  <c:v>0.16</c:v>
                </c:pt>
                <c:pt idx="1655">
                  <c:v>0.109</c:v>
                </c:pt>
                <c:pt idx="1656">
                  <c:v>0.14099999999999999</c:v>
                </c:pt>
                <c:pt idx="1657">
                  <c:v>0.21099999999999999</c:v>
                </c:pt>
                <c:pt idx="1658">
                  <c:v>9.1999999999999998E-2</c:v>
                </c:pt>
                <c:pt idx="1659">
                  <c:v>6.8000000000000005E-2</c:v>
                </c:pt>
                <c:pt idx="1660">
                  <c:v>0.111</c:v>
                </c:pt>
                <c:pt idx="1661">
                  <c:v>0.25600000000000001</c:v>
                </c:pt>
                <c:pt idx="1662">
                  <c:v>0.17499999999999999</c:v>
                </c:pt>
                <c:pt idx="1663">
                  <c:v>0.35</c:v>
                </c:pt>
                <c:pt idx="1664">
                  <c:v>0.17499999999999999</c:v>
                </c:pt>
                <c:pt idx="1665">
                  <c:v>0.108</c:v>
                </c:pt>
                <c:pt idx="1666">
                  <c:v>1.9510000000000001</c:v>
                </c:pt>
                <c:pt idx="1667">
                  <c:v>0.13900000000000001</c:v>
                </c:pt>
                <c:pt idx="1668">
                  <c:v>0.11700000000000001</c:v>
                </c:pt>
                <c:pt idx="1669">
                  <c:v>0.67900000000000005</c:v>
                </c:pt>
                <c:pt idx="1670">
                  <c:v>0.17</c:v>
                </c:pt>
                <c:pt idx="1671">
                  <c:v>8.6999999999999994E-2</c:v>
                </c:pt>
                <c:pt idx="1672">
                  <c:v>0.193</c:v>
                </c:pt>
                <c:pt idx="1673">
                  <c:v>0.151</c:v>
                </c:pt>
                <c:pt idx="1674">
                  <c:v>0.19400000000000001</c:v>
                </c:pt>
                <c:pt idx="1675">
                  <c:v>0.107</c:v>
                </c:pt>
                <c:pt idx="1676">
                  <c:v>5.6000000000000001E-2</c:v>
                </c:pt>
                <c:pt idx="1677">
                  <c:v>7.9000000000000001E-2</c:v>
                </c:pt>
                <c:pt idx="1678">
                  <c:v>0.122</c:v>
                </c:pt>
                <c:pt idx="1679">
                  <c:v>0.65300000000000002</c:v>
                </c:pt>
                <c:pt idx="1680">
                  <c:v>5.8999999999999997E-2</c:v>
                </c:pt>
                <c:pt idx="1681">
                  <c:v>0.40699999999999997</c:v>
                </c:pt>
                <c:pt idx="1682">
                  <c:v>1.099</c:v>
                </c:pt>
                <c:pt idx="1683">
                  <c:v>0.52</c:v>
                </c:pt>
                <c:pt idx="1684">
                  <c:v>8.7999999999999995E-2</c:v>
                </c:pt>
                <c:pt idx="1685">
                  <c:v>0.14000000000000001</c:v>
                </c:pt>
                <c:pt idx="1686">
                  <c:v>0.52200000000000002</c:v>
                </c:pt>
                <c:pt idx="1687">
                  <c:v>5.36</c:v>
                </c:pt>
                <c:pt idx="1688">
                  <c:v>5.0999999999999997E-2</c:v>
                </c:pt>
                <c:pt idx="1689">
                  <c:v>0.23</c:v>
                </c:pt>
                <c:pt idx="1690">
                  <c:v>0.29199999999999998</c:v>
                </c:pt>
                <c:pt idx="1691">
                  <c:v>0.11799999999999999</c:v>
                </c:pt>
                <c:pt idx="1692">
                  <c:v>0.25600000000000001</c:v>
                </c:pt>
                <c:pt idx="1693">
                  <c:v>7.8E-2</c:v>
                </c:pt>
                <c:pt idx="1694">
                  <c:v>8.7999999999999995E-2</c:v>
                </c:pt>
                <c:pt idx="1695">
                  <c:v>8.3000000000000004E-2</c:v>
                </c:pt>
                <c:pt idx="1696">
                  <c:v>0.114</c:v>
                </c:pt>
                <c:pt idx="1697">
                  <c:v>0.24399999999999999</c:v>
                </c:pt>
                <c:pt idx="1698">
                  <c:v>0.13200000000000001</c:v>
                </c:pt>
                <c:pt idx="1699">
                  <c:v>0.28499999999999998</c:v>
                </c:pt>
                <c:pt idx="1700">
                  <c:v>7.4999999999999997E-2</c:v>
                </c:pt>
                <c:pt idx="1701">
                  <c:v>5.1999999999999998E-2</c:v>
                </c:pt>
                <c:pt idx="1702">
                  <c:v>7.0000000000000007E-2</c:v>
                </c:pt>
                <c:pt idx="1703">
                  <c:v>8.5000000000000006E-2</c:v>
                </c:pt>
                <c:pt idx="1704">
                  <c:v>2.1000000000000001E-2</c:v>
                </c:pt>
                <c:pt idx="1705">
                  <c:v>0.216</c:v>
                </c:pt>
                <c:pt idx="1706">
                  <c:v>0.153</c:v>
                </c:pt>
                <c:pt idx="1707">
                  <c:v>8.5000000000000006E-2</c:v>
                </c:pt>
                <c:pt idx="1708">
                  <c:v>8.7999999999999995E-2</c:v>
                </c:pt>
                <c:pt idx="1709">
                  <c:v>0.17199999999999999</c:v>
                </c:pt>
                <c:pt idx="1710">
                  <c:v>0.39200000000000002</c:v>
                </c:pt>
                <c:pt idx="1711">
                  <c:v>0.51100000000000001</c:v>
                </c:pt>
                <c:pt idx="1712">
                  <c:v>0.13400000000000001</c:v>
                </c:pt>
                <c:pt idx="1713">
                  <c:v>9.0999999999999998E-2</c:v>
                </c:pt>
                <c:pt idx="1714">
                  <c:v>0.23499999999999999</c:v>
                </c:pt>
                <c:pt idx="1715">
                  <c:v>0.126</c:v>
                </c:pt>
                <c:pt idx="1716">
                  <c:v>7.3999999999999996E-2</c:v>
                </c:pt>
                <c:pt idx="1717">
                  <c:v>0.112</c:v>
                </c:pt>
                <c:pt idx="1718">
                  <c:v>0.18</c:v>
                </c:pt>
                <c:pt idx="1719">
                  <c:v>5.0999999999999997E-2</c:v>
                </c:pt>
                <c:pt idx="1720">
                  <c:v>0.14000000000000001</c:v>
                </c:pt>
                <c:pt idx="1721">
                  <c:v>0.21</c:v>
                </c:pt>
                <c:pt idx="1722">
                  <c:v>7.1999999999999995E-2</c:v>
                </c:pt>
                <c:pt idx="1723">
                  <c:v>8.8999999999999996E-2</c:v>
                </c:pt>
                <c:pt idx="1724">
                  <c:v>0.19600000000000001</c:v>
                </c:pt>
                <c:pt idx="1725">
                  <c:v>4.8000000000000001E-2</c:v>
                </c:pt>
                <c:pt idx="1726">
                  <c:v>7.9000000000000001E-2</c:v>
                </c:pt>
                <c:pt idx="1727">
                  <c:v>8.3000000000000004E-2</c:v>
                </c:pt>
                <c:pt idx="1728">
                  <c:v>0.109</c:v>
                </c:pt>
                <c:pt idx="1729">
                  <c:v>0.221</c:v>
                </c:pt>
                <c:pt idx="1730">
                  <c:v>0.44</c:v>
                </c:pt>
                <c:pt idx="1731">
                  <c:v>0.14499999999999999</c:v>
                </c:pt>
                <c:pt idx="1732">
                  <c:v>5.1999999999999998E-2</c:v>
                </c:pt>
                <c:pt idx="1733">
                  <c:v>0.223</c:v>
                </c:pt>
                <c:pt idx="1734">
                  <c:v>0.123</c:v>
                </c:pt>
                <c:pt idx="1735">
                  <c:v>0.219</c:v>
                </c:pt>
                <c:pt idx="1736">
                  <c:v>0.35399999999999998</c:v>
                </c:pt>
                <c:pt idx="1737">
                  <c:v>6.5000000000000002E-2</c:v>
                </c:pt>
                <c:pt idx="1738">
                  <c:v>8.8999999999999996E-2</c:v>
                </c:pt>
                <c:pt idx="1739">
                  <c:v>5.1999999999999998E-2</c:v>
                </c:pt>
                <c:pt idx="1740">
                  <c:v>6.2E-2</c:v>
                </c:pt>
                <c:pt idx="1741">
                  <c:v>5.7000000000000002E-2</c:v>
                </c:pt>
                <c:pt idx="1742">
                  <c:v>0.21199999999999999</c:v>
                </c:pt>
                <c:pt idx="1743">
                  <c:v>0.53800000000000003</c:v>
                </c:pt>
                <c:pt idx="1744">
                  <c:v>0.03</c:v>
                </c:pt>
                <c:pt idx="1745">
                  <c:v>0.32100000000000001</c:v>
                </c:pt>
                <c:pt idx="1746">
                  <c:v>7.2999999999999995E-2</c:v>
                </c:pt>
                <c:pt idx="1747">
                  <c:v>6.5000000000000002E-2</c:v>
                </c:pt>
                <c:pt idx="1748">
                  <c:v>0.05</c:v>
                </c:pt>
                <c:pt idx="1749">
                  <c:v>0.14299999999999999</c:v>
                </c:pt>
                <c:pt idx="1750">
                  <c:v>6.9000000000000006E-2</c:v>
                </c:pt>
                <c:pt idx="1751">
                  <c:v>1.7000000000000001E-2</c:v>
                </c:pt>
                <c:pt idx="1752">
                  <c:v>0.05</c:v>
                </c:pt>
                <c:pt idx="1753">
                  <c:v>3.1E-2</c:v>
                </c:pt>
                <c:pt idx="1754">
                  <c:v>0.04</c:v>
                </c:pt>
                <c:pt idx="1755">
                  <c:v>0.113</c:v>
                </c:pt>
                <c:pt idx="1756">
                  <c:v>2.5000000000000001E-2</c:v>
                </c:pt>
                <c:pt idx="1757">
                  <c:v>2.9000000000000001E-2</c:v>
                </c:pt>
                <c:pt idx="1758">
                  <c:v>0.14599999999999999</c:v>
                </c:pt>
                <c:pt idx="1759">
                  <c:v>8.7999999999999995E-2</c:v>
                </c:pt>
                <c:pt idx="1760">
                  <c:v>8.9999999999999993E-3</c:v>
                </c:pt>
                <c:pt idx="1761">
                  <c:v>7.2999999999999995E-2</c:v>
                </c:pt>
                <c:pt idx="1762">
                  <c:v>0.10299999999999999</c:v>
                </c:pt>
                <c:pt idx="1763">
                  <c:v>8.8999999999999996E-2</c:v>
                </c:pt>
                <c:pt idx="1764">
                  <c:v>3.3000000000000002E-2</c:v>
                </c:pt>
                <c:pt idx="1765">
                  <c:v>0.28999999999999998</c:v>
                </c:pt>
                <c:pt idx="1766">
                  <c:v>6.5000000000000002E-2</c:v>
                </c:pt>
                <c:pt idx="1767">
                  <c:v>0.40500000000000003</c:v>
                </c:pt>
                <c:pt idx="1768">
                  <c:v>4.3999999999999997E-2</c:v>
                </c:pt>
                <c:pt idx="1769">
                  <c:v>8.2000000000000003E-2</c:v>
                </c:pt>
                <c:pt idx="1770">
                  <c:v>0.16200000000000001</c:v>
                </c:pt>
                <c:pt idx="1771">
                  <c:v>9.2999999999999999E-2</c:v>
                </c:pt>
                <c:pt idx="1772">
                  <c:v>0.17</c:v>
                </c:pt>
                <c:pt idx="1773">
                  <c:v>0.16200000000000001</c:v>
                </c:pt>
                <c:pt idx="1774">
                  <c:v>1.7000000000000001E-2</c:v>
                </c:pt>
                <c:pt idx="1775">
                  <c:v>2.3E-2</c:v>
                </c:pt>
                <c:pt idx="1776">
                  <c:v>0.28799999999999998</c:v>
                </c:pt>
                <c:pt idx="1777">
                  <c:v>1.7000000000000001E-2</c:v>
                </c:pt>
                <c:pt idx="1778">
                  <c:v>5.2999999999999999E-2</c:v>
                </c:pt>
                <c:pt idx="1779">
                  <c:v>0.15</c:v>
                </c:pt>
                <c:pt idx="1780">
                  <c:v>8.6999999999999994E-2</c:v>
                </c:pt>
                <c:pt idx="1781">
                  <c:v>2.3E-2</c:v>
                </c:pt>
                <c:pt idx="1782">
                  <c:v>5.1999999999999998E-2</c:v>
                </c:pt>
                <c:pt idx="1783">
                  <c:v>8.9999999999999993E-3</c:v>
                </c:pt>
                <c:pt idx="1784">
                  <c:v>7.9000000000000001E-2</c:v>
                </c:pt>
                <c:pt idx="1785">
                  <c:v>0.125</c:v>
                </c:pt>
                <c:pt idx="1786">
                  <c:v>0.39200000000000002</c:v>
                </c:pt>
                <c:pt idx="1787">
                  <c:v>9.9000000000000005E-2</c:v>
                </c:pt>
                <c:pt idx="1788">
                  <c:v>8.5000000000000006E-2</c:v>
                </c:pt>
                <c:pt idx="1789">
                  <c:v>7.6999999999999999E-2</c:v>
                </c:pt>
                <c:pt idx="1790">
                  <c:v>0.17599999999999999</c:v>
                </c:pt>
                <c:pt idx="1791">
                  <c:v>0.26400000000000001</c:v>
                </c:pt>
                <c:pt idx="1792">
                  <c:v>3.5999999999999997E-2</c:v>
                </c:pt>
                <c:pt idx="1793">
                  <c:v>0.14699999999999999</c:v>
                </c:pt>
                <c:pt idx="1794">
                  <c:v>4.7E-2</c:v>
                </c:pt>
                <c:pt idx="1795">
                  <c:v>2.4E-2</c:v>
                </c:pt>
                <c:pt idx="1796">
                  <c:v>0.16500000000000001</c:v>
                </c:pt>
                <c:pt idx="1797">
                  <c:v>4.9000000000000002E-2</c:v>
                </c:pt>
                <c:pt idx="1798">
                  <c:v>0.14599999999999999</c:v>
                </c:pt>
                <c:pt idx="1799">
                  <c:v>7.2999999999999995E-2</c:v>
                </c:pt>
                <c:pt idx="1800">
                  <c:v>6.4000000000000001E-2</c:v>
                </c:pt>
                <c:pt idx="1801">
                  <c:v>5.3999999999999999E-2</c:v>
                </c:pt>
                <c:pt idx="1802">
                  <c:v>2.1000000000000001E-2</c:v>
                </c:pt>
                <c:pt idx="1803">
                  <c:v>4.5999999999999999E-2</c:v>
                </c:pt>
                <c:pt idx="1804">
                  <c:v>0.36599999999999999</c:v>
                </c:pt>
                <c:pt idx="1805">
                  <c:v>0.02</c:v>
                </c:pt>
                <c:pt idx="1806">
                  <c:v>3.5999999999999997E-2</c:v>
                </c:pt>
                <c:pt idx="1807">
                  <c:v>0.06</c:v>
                </c:pt>
                <c:pt idx="1808">
                  <c:v>0.14799999999999999</c:v>
                </c:pt>
                <c:pt idx="1809">
                  <c:v>0.224</c:v>
                </c:pt>
                <c:pt idx="1810">
                  <c:v>4.2000000000000003E-2</c:v>
                </c:pt>
                <c:pt idx="1811">
                  <c:v>5.3999999999999999E-2</c:v>
                </c:pt>
                <c:pt idx="1812">
                  <c:v>1.7000000000000001E-2</c:v>
                </c:pt>
                <c:pt idx="1813">
                  <c:v>2.8000000000000001E-2</c:v>
                </c:pt>
                <c:pt idx="1814">
                  <c:v>0.17</c:v>
                </c:pt>
                <c:pt idx="1815">
                  <c:v>9.2999999999999999E-2</c:v>
                </c:pt>
                <c:pt idx="1816">
                  <c:v>3.7999999999999999E-2</c:v>
                </c:pt>
                <c:pt idx="1817">
                  <c:v>4.5999999999999999E-2</c:v>
                </c:pt>
                <c:pt idx="1818">
                  <c:v>0.21199999999999999</c:v>
                </c:pt>
                <c:pt idx="1819">
                  <c:v>1.4E-2</c:v>
                </c:pt>
                <c:pt idx="1820">
                  <c:v>3.5000000000000003E-2</c:v>
                </c:pt>
                <c:pt idx="1821">
                  <c:v>6.2E-2</c:v>
                </c:pt>
                <c:pt idx="1822">
                  <c:v>8.5000000000000006E-2</c:v>
                </c:pt>
                <c:pt idx="1823">
                  <c:v>0.13</c:v>
                </c:pt>
                <c:pt idx="1824">
                  <c:v>0.27800000000000002</c:v>
                </c:pt>
                <c:pt idx="1825">
                  <c:v>8.5999999999999993E-2</c:v>
                </c:pt>
                <c:pt idx="1826">
                  <c:v>0.20100000000000001</c:v>
                </c:pt>
                <c:pt idx="1827">
                  <c:v>0.14499999999999999</c:v>
                </c:pt>
                <c:pt idx="1828">
                  <c:v>4.8000000000000001E-2</c:v>
                </c:pt>
                <c:pt idx="1829">
                  <c:v>0.124</c:v>
                </c:pt>
                <c:pt idx="1830">
                  <c:v>9.4E-2</c:v>
                </c:pt>
                <c:pt idx="1831">
                  <c:v>7.3999999999999996E-2</c:v>
                </c:pt>
                <c:pt idx="1832">
                  <c:v>8.1000000000000003E-2</c:v>
                </c:pt>
                <c:pt idx="1833">
                  <c:v>0.14099999999999999</c:v>
                </c:pt>
                <c:pt idx="1834">
                  <c:v>9.1999999999999998E-2</c:v>
                </c:pt>
                <c:pt idx="1835">
                  <c:v>0.13300000000000001</c:v>
                </c:pt>
                <c:pt idx="1836">
                  <c:v>0.115</c:v>
                </c:pt>
                <c:pt idx="1837">
                  <c:v>8.2000000000000003E-2</c:v>
                </c:pt>
                <c:pt idx="1838">
                  <c:v>0.13800000000000001</c:v>
                </c:pt>
                <c:pt idx="1839">
                  <c:v>5.7000000000000002E-2</c:v>
                </c:pt>
                <c:pt idx="1840">
                  <c:v>0.182</c:v>
                </c:pt>
                <c:pt idx="1841">
                  <c:v>5.8000000000000003E-2</c:v>
                </c:pt>
                <c:pt idx="1842">
                  <c:v>0.22600000000000001</c:v>
                </c:pt>
                <c:pt idx="1843">
                  <c:v>0.13100000000000001</c:v>
                </c:pt>
                <c:pt idx="1844">
                  <c:v>7.2999999999999995E-2</c:v>
                </c:pt>
                <c:pt idx="1845">
                  <c:v>0.20200000000000001</c:v>
                </c:pt>
                <c:pt idx="1846">
                  <c:v>4.3999999999999997E-2</c:v>
                </c:pt>
                <c:pt idx="1847">
                  <c:v>0.115</c:v>
                </c:pt>
                <c:pt idx="1848">
                  <c:v>0.20499999999999999</c:v>
                </c:pt>
                <c:pt idx="1849">
                  <c:v>9.4E-2</c:v>
                </c:pt>
                <c:pt idx="1850">
                  <c:v>0.128</c:v>
                </c:pt>
                <c:pt idx="1851">
                  <c:v>9.1999999999999998E-2</c:v>
                </c:pt>
                <c:pt idx="1852">
                  <c:v>7.1999999999999995E-2</c:v>
                </c:pt>
                <c:pt idx="1853">
                  <c:v>0.15</c:v>
                </c:pt>
                <c:pt idx="1854">
                  <c:v>0.28599999999999998</c:v>
                </c:pt>
                <c:pt idx="1855">
                  <c:v>0.25900000000000001</c:v>
                </c:pt>
                <c:pt idx="1856">
                  <c:v>0.217</c:v>
                </c:pt>
                <c:pt idx="1857">
                  <c:v>4.8000000000000001E-2</c:v>
                </c:pt>
                <c:pt idx="1858">
                  <c:v>7.1999999999999995E-2</c:v>
                </c:pt>
                <c:pt idx="1859">
                  <c:v>4.3999999999999997E-2</c:v>
                </c:pt>
                <c:pt idx="1860">
                  <c:v>0.2</c:v>
                </c:pt>
                <c:pt idx="1861">
                  <c:v>6.8000000000000005E-2</c:v>
                </c:pt>
                <c:pt idx="1862">
                  <c:v>0.20100000000000001</c:v>
                </c:pt>
                <c:pt idx="1863">
                  <c:v>3.7999999999999999E-2</c:v>
                </c:pt>
                <c:pt idx="1864">
                  <c:v>0.1</c:v>
                </c:pt>
                <c:pt idx="1865">
                  <c:v>0.129</c:v>
                </c:pt>
                <c:pt idx="1866">
                  <c:v>0.19500000000000001</c:v>
                </c:pt>
                <c:pt idx="1867">
                  <c:v>0.32400000000000001</c:v>
                </c:pt>
                <c:pt idx="1868">
                  <c:v>0.17599999999999999</c:v>
                </c:pt>
                <c:pt idx="1869">
                  <c:v>0.115</c:v>
                </c:pt>
                <c:pt idx="1870">
                  <c:v>0.185</c:v>
                </c:pt>
                <c:pt idx="1871">
                  <c:v>4.7E-2</c:v>
                </c:pt>
                <c:pt idx="1872">
                  <c:v>5.3999999999999999E-2</c:v>
                </c:pt>
                <c:pt idx="1873">
                  <c:v>7.4999999999999997E-2</c:v>
                </c:pt>
                <c:pt idx="1874">
                  <c:v>0.112</c:v>
                </c:pt>
                <c:pt idx="1875">
                  <c:v>2.7E-2</c:v>
                </c:pt>
                <c:pt idx="1876">
                  <c:v>0.14799999999999999</c:v>
                </c:pt>
                <c:pt idx="1877">
                  <c:v>8.3000000000000004E-2</c:v>
                </c:pt>
                <c:pt idx="1878">
                  <c:v>4.5999999999999999E-2</c:v>
                </c:pt>
                <c:pt idx="1879">
                  <c:v>0.17199999999999999</c:v>
                </c:pt>
                <c:pt idx="1880">
                  <c:v>5.3999999999999999E-2</c:v>
                </c:pt>
                <c:pt idx="1881">
                  <c:v>0.13300000000000001</c:v>
                </c:pt>
                <c:pt idx="1882">
                  <c:v>0.22</c:v>
                </c:pt>
                <c:pt idx="1883">
                  <c:v>0.16600000000000001</c:v>
                </c:pt>
                <c:pt idx="1884">
                  <c:v>5.1999999999999998E-2</c:v>
                </c:pt>
                <c:pt idx="1885">
                  <c:v>7.0000000000000007E-2</c:v>
                </c:pt>
                <c:pt idx="1886">
                  <c:v>3.9E-2</c:v>
                </c:pt>
                <c:pt idx="1887">
                  <c:v>0.20300000000000001</c:v>
                </c:pt>
                <c:pt idx="1888">
                  <c:v>0.54200000000000004</c:v>
                </c:pt>
                <c:pt idx="1889">
                  <c:v>7.2999999999999995E-2</c:v>
                </c:pt>
                <c:pt idx="1890">
                  <c:v>5.6000000000000001E-2</c:v>
                </c:pt>
                <c:pt idx="1891">
                  <c:v>7.6999999999999999E-2</c:v>
                </c:pt>
                <c:pt idx="1892">
                  <c:v>5.7000000000000002E-2</c:v>
                </c:pt>
                <c:pt idx="1893">
                  <c:v>0.24299999999999999</c:v>
                </c:pt>
                <c:pt idx="1894">
                  <c:v>0.186</c:v>
                </c:pt>
                <c:pt idx="1895">
                  <c:v>0.20399999999999999</c:v>
                </c:pt>
                <c:pt idx="1896">
                  <c:v>7.0000000000000007E-2</c:v>
                </c:pt>
                <c:pt idx="1897">
                  <c:v>0.36599999999999999</c:v>
                </c:pt>
                <c:pt idx="1898">
                  <c:v>0.22500000000000001</c:v>
                </c:pt>
                <c:pt idx="1899">
                  <c:v>0.16</c:v>
                </c:pt>
                <c:pt idx="1900">
                  <c:v>0.14000000000000001</c:v>
                </c:pt>
                <c:pt idx="1901">
                  <c:v>0.17</c:v>
                </c:pt>
                <c:pt idx="1902">
                  <c:v>0.216</c:v>
                </c:pt>
                <c:pt idx="1903">
                  <c:v>7.1999999999999995E-2</c:v>
                </c:pt>
                <c:pt idx="1904">
                  <c:v>4.2999999999999997E-2</c:v>
                </c:pt>
                <c:pt idx="1905">
                  <c:v>0.27500000000000002</c:v>
                </c:pt>
                <c:pt idx="1906">
                  <c:v>0.14899999999999999</c:v>
                </c:pt>
                <c:pt idx="1907">
                  <c:v>0.24299999999999999</c:v>
                </c:pt>
                <c:pt idx="1908">
                  <c:v>0.30199999999999999</c:v>
                </c:pt>
                <c:pt idx="1909">
                  <c:v>5.6000000000000001E-2</c:v>
                </c:pt>
                <c:pt idx="1910">
                  <c:v>8.8999999999999996E-2</c:v>
                </c:pt>
                <c:pt idx="1911">
                  <c:v>0.28599999999999998</c:v>
                </c:pt>
                <c:pt idx="1912">
                  <c:v>4.3999999999999997E-2</c:v>
                </c:pt>
                <c:pt idx="1913">
                  <c:v>0.16900000000000001</c:v>
                </c:pt>
                <c:pt idx="1914">
                  <c:v>0.154</c:v>
                </c:pt>
                <c:pt idx="1915">
                  <c:v>0.32500000000000001</c:v>
                </c:pt>
                <c:pt idx="1916">
                  <c:v>0.19600000000000001</c:v>
                </c:pt>
                <c:pt idx="1917">
                  <c:v>8.2000000000000003E-2</c:v>
                </c:pt>
                <c:pt idx="1918">
                  <c:v>7.4999999999999997E-2</c:v>
                </c:pt>
                <c:pt idx="1919">
                  <c:v>8.7999999999999995E-2</c:v>
                </c:pt>
                <c:pt idx="1920">
                  <c:v>0.17899999999999999</c:v>
                </c:pt>
                <c:pt idx="1921">
                  <c:v>0.185</c:v>
                </c:pt>
                <c:pt idx="1922">
                  <c:v>0.36099999999999999</c:v>
                </c:pt>
                <c:pt idx="1923">
                  <c:v>6.8000000000000005E-2</c:v>
                </c:pt>
                <c:pt idx="1924">
                  <c:v>8.5000000000000006E-2</c:v>
                </c:pt>
                <c:pt idx="1925">
                  <c:v>0.19600000000000001</c:v>
                </c:pt>
                <c:pt idx="1926">
                  <c:v>6.9000000000000006E-2</c:v>
                </c:pt>
                <c:pt idx="1927">
                  <c:v>0.496</c:v>
                </c:pt>
                <c:pt idx="1928">
                  <c:v>0.105</c:v>
                </c:pt>
                <c:pt idx="1929">
                  <c:v>0.126</c:v>
                </c:pt>
                <c:pt idx="1930">
                  <c:v>0.14599999999999999</c:v>
                </c:pt>
                <c:pt idx="1931">
                  <c:v>0.16200000000000001</c:v>
                </c:pt>
                <c:pt idx="1932">
                  <c:v>9.5000000000000001E-2</c:v>
                </c:pt>
                <c:pt idx="1933">
                  <c:v>6.9000000000000006E-2</c:v>
                </c:pt>
                <c:pt idx="1934">
                  <c:v>0.21099999999999999</c:v>
                </c:pt>
                <c:pt idx="1935">
                  <c:v>0.40799999999999997</c:v>
                </c:pt>
                <c:pt idx="1936">
                  <c:v>0.11799999999999999</c:v>
                </c:pt>
                <c:pt idx="1937">
                  <c:v>0.253</c:v>
                </c:pt>
                <c:pt idx="1938">
                  <c:v>0.27400000000000002</c:v>
                </c:pt>
                <c:pt idx="1939">
                  <c:v>0.13300000000000001</c:v>
                </c:pt>
                <c:pt idx="1940">
                  <c:v>0.155</c:v>
                </c:pt>
                <c:pt idx="1941">
                  <c:v>0.122</c:v>
                </c:pt>
                <c:pt idx="1942">
                  <c:v>0.13900000000000001</c:v>
                </c:pt>
                <c:pt idx="1943">
                  <c:v>0.14899999999999999</c:v>
                </c:pt>
                <c:pt idx="1944">
                  <c:v>0.11899999999999999</c:v>
                </c:pt>
                <c:pt idx="1945">
                  <c:v>0.17</c:v>
                </c:pt>
                <c:pt idx="1946">
                  <c:v>0.11799999999999999</c:v>
                </c:pt>
                <c:pt idx="1947">
                  <c:v>0.16700000000000001</c:v>
                </c:pt>
                <c:pt idx="1948">
                  <c:v>0.14499999999999999</c:v>
                </c:pt>
                <c:pt idx="1949">
                  <c:v>0.14000000000000001</c:v>
                </c:pt>
                <c:pt idx="1950">
                  <c:v>0.153</c:v>
                </c:pt>
                <c:pt idx="1951">
                  <c:v>0.125</c:v>
                </c:pt>
                <c:pt idx="1952">
                  <c:v>0.17899999999999999</c:v>
                </c:pt>
                <c:pt idx="1953">
                  <c:v>0.13400000000000001</c:v>
                </c:pt>
                <c:pt idx="1954">
                  <c:v>8.5999999999999993E-2</c:v>
                </c:pt>
                <c:pt idx="1955">
                  <c:v>0.27100000000000002</c:v>
                </c:pt>
                <c:pt idx="1956">
                  <c:v>0.14099999999999999</c:v>
                </c:pt>
                <c:pt idx="1957">
                  <c:v>9.0999999999999998E-2</c:v>
                </c:pt>
                <c:pt idx="1958">
                  <c:v>0.104</c:v>
                </c:pt>
                <c:pt idx="1959">
                  <c:v>0.25800000000000001</c:v>
                </c:pt>
                <c:pt idx="1960">
                  <c:v>9.5000000000000001E-2</c:v>
                </c:pt>
                <c:pt idx="1961">
                  <c:v>0.155</c:v>
                </c:pt>
                <c:pt idx="1962">
                  <c:v>0.35599999999999998</c:v>
                </c:pt>
                <c:pt idx="1963">
                  <c:v>0.221</c:v>
                </c:pt>
                <c:pt idx="1964">
                  <c:v>3.3000000000000002E-2</c:v>
                </c:pt>
                <c:pt idx="1965">
                  <c:v>8.6999999999999994E-2</c:v>
                </c:pt>
                <c:pt idx="1966">
                  <c:v>8.5000000000000006E-2</c:v>
                </c:pt>
                <c:pt idx="1967">
                  <c:v>0.26800000000000002</c:v>
                </c:pt>
                <c:pt idx="1968">
                  <c:v>0.11799999999999999</c:v>
                </c:pt>
                <c:pt idx="1969">
                  <c:v>7.2999999999999995E-2</c:v>
                </c:pt>
                <c:pt idx="1970">
                  <c:v>0.222</c:v>
                </c:pt>
                <c:pt idx="1971">
                  <c:v>0.12</c:v>
                </c:pt>
                <c:pt idx="1972">
                  <c:v>0.224</c:v>
                </c:pt>
                <c:pt idx="1973">
                  <c:v>9.5000000000000001E-2</c:v>
                </c:pt>
                <c:pt idx="1974">
                  <c:v>0.161</c:v>
                </c:pt>
                <c:pt idx="1975">
                  <c:v>9.7000000000000003E-2</c:v>
                </c:pt>
                <c:pt idx="1976">
                  <c:v>8.2000000000000003E-2</c:v>
                </c:pt>
                <c:pt idx="1977">
                  <c:v>0.49099999999999999</c:v>
                </c:pt>
                <c:pt idx="1978">
                  <c:v>0.251</c:v>
                </c:pt>
                <c:pt idx="1979">
                  <c:v>0.10199999999999999</c:v>
                </c:pt>
                <c:pt idx="1980">
                  <c:v>5.3999999999999999E-2</c:v>
                </c:pt>
                <c:pt idx="1981">
                  <c:v>1.9279999999999999</c:v>
                </c:pt>
                <c:pt idx="1982">
                  <c:v>6.7000000000000004E-2</c:v>
                </c:pt>
                <c:pt idx="1983">
                  <c:v>6.0999999999999999E-2</c:v>
                </c:pt>
                <c:pt idx="1984">
                  <c:v>0.111</c:v>
                </c:pt>
                <c:pt idx="1985">
                  <c:v>6.9000000000000006E-2</c:v>
                </c:pt>
                <c:pt idx="1986">
                  <c:v>7.2999999999999995E-2</c:v>
                </c:pt>
                <c:pt idx="1987">
                  <c:v>9.1999999999999998E-2</c:v>
                </c:pt>
                <c:pt idx="1988">
                  <c:v>0.14199999999999999</c:v>
                </c:pt>
                <c:pt idx="1989">
                  <c:v>8.5000000000000006E-2</c:v>
                </c:pt>
                <c:pt idx="1990">
                  <c:v>9.0999999999999998E-2</c:v>
                </c:pt>
                <c:pt idx="1991">
                  <c:v>0.16300000000000001</c:v>
                </c:pt>
                <c:pt idx="1992">
                  <c:v>0.26700000000000002</c:v>
                </c:pt>
                <c:pt idx="1993">
                  <c:v>0.42099999999999999</c:v>
                </c:pt>
                <c:pt idx="1994">
                  <c:v>0.19900000000000001</c:v>
                </c:pt>
                <c:pt idx="1995">
                  <c:v>0.23100000000000001</c:v>
                </c:pt>
                <c:pt idx="1996">
                  <c:v>0.35799999999999998</c:v>
                </c:pt>
                <c:pt idx="1997">
                  <c:v>0.17299999999999999</c:v>
                </c:pt>
                <c:pt idx="1998">
                  <c:v>8.8999999999999996E-2</c:v>
                </c:pt>
                <c:pt idx="1999">
                  <c:v>0.129</c:v>
                </c:pt>
                <c:pt idx="2000">
                  <c:v>5.5E-2</c:v>
                </c:pt>
                <c:pt idx="2001">
                  <c:v>0.16400000000000001</c:v>
                </c:pt>
                <c:pt idx="2002">
                  <c:v>0.187</c:v>
                </c:pt>
                <c:pt idx="2003">
                  <c:v>0.13400000000000001</c:v>
                </c:pt>
                <c:pt idx="2004">
                  <c:v>0.08</c:v>
                </c:pt>
                <c:pt idx="2005">
                  <c:v>8.8999999999999996E-2</c:v>
                </c:pt>
                <c:pt idx="2006">
                  <c:v>0.14099999999999999</c:v>
                </c:pt>
                <c:pt idx="2007">
                  <c:v>0.16500000000000001</c:v>
                </c:pt>
                <c:pt idx="2008">
                  <c:v>0.13100000000000001</c:v>
                </c:pt>
                <c:pt idx="2009">
                  <c:v>7.4999999999999997E-2</c:v>
                </c:pt>
                <c:pt idx="2010">
                  <c:v>0.127</c:v>
                </c:pt>
                <c:pt idx="2011">
                  <c:v>7.6999999999999999E-2</c:v>
                </c:pt>
                <c:pt idx="2012">
                  <c:v>0.151</c:v>
                </c:pt>
                <c:pt idx="2013">
                  <c:v>0.16400000000000001</c:v>
                </c:pt>
                <c:pt idx="2014">
                  <c:v>0.153</c:v>
                </c:pt>
                <c:pt idx="2015">
                  <c:v>0.11899999999999999</c:v>
                </c:pt>
                <c:pt idx="2016">
                  <c:v>0.17199999999999999</c:v>
                </c:pt>
                <c:pt idx="2017">
                  <c:v>0.13200000000000001</c:v>
                </c:pt>
                <c:pt idx="2018">
                  <c:v>0.13700000000000001</c:v>
                </c:pt>
                <c:pt idx="2019">
                  <c:v>0.2</c:v>
                </c:pt>
                <c:pt idx="2020">
                  <c:v>0.186</c:v>
                </c:pt>
                <c:pt idx="2021">
                  <c:v>0.112</c:v>
                </c:pt>
                <c:pt idx="2022">
                  <c:v>0.114</c:v>
                </c:pt>
                <c:pt idx="2023">
                  <c:v>0.11600000000000001</c:v>
                </c:pt>
                <c:pt idx="2024">
                  <c:v>5.1999999999999998E-2</c:v>
                </c:pt>
                <c:pt idx="2025">
                  <c:v>7.8E-2</c:v>
                </c:pt>
                <c:pt idx="2026">
                  <c:v>8.7999999999999995E-2</c:v>
                </c:pt>
                <c:pt idx="2027">
                  <c:v>2.8000000000000001E-2</c:v>
                </c:pt>
                <c:pt idx="2028">
                  <c:v>0.10299999999999999</c:v>
                </c:pt>
                <c:pt idx="2029">
                  <c:v>4.8000000000000001E-2</c:v>
                </c:pt>
                <c:pt idx="2030">
                  <c:v>0.14199999999999999</c:v>
                </c:pt>
                <c:pt idx="2031">
                  <c:v>0.253</c:v>
                </c:pt>
                <c:pt idx="2032">
                  <c:v>0.219</c:v>
                </c:pt>
                <c:pt idx="2033">
                  <c:v>7.4999999999999997E-2</c:v>
                </c:pt>
                <c:pt idx="2034">
                  <c:v>0.34</c:v>
                </c:pt>
                <c:pt idx="2035">
                  <c:v>0.192</c:v>
                </c:pt>
                <c:pt idx="2036">
                  <c:v>4.7E-2</c:v>
                </c:pt>
                <c:pt idx="2037">
                  <c:v>0.36199999999999999</c:v>
                </c:pt>
                <c:pt idx="2038">
                  <c:v>9.7000000000000003E-2</c:v>
                </c:pt>
                <c:pt idx="2039">
                  <c:v>0.24399999999999999</c:v>
                </c:pt>
                <c:pt idx="2040">
                  <c:v>7.5999999999999998E-2</c:v>
                </c:pt>
                <c:pt idx="2041">
                  <c:v>7.9000000000000001E-2</c:v>
                </c:pt>
                <c:pt idx="2042">
                  <c:v>0.107</c:v>
                </c:pt>
                <c:pt idx="2043">
                  <c:v>0.19700000000000001</c:v>
                </c:pt>
                <c:pt idx="2044">
                  <c:v>0.312</c:v>
                </c:pt>
                <c:pt idx="2045">
                  <c:v>0.16500000000000001</c:v>
                </c:pt>
                <c:pt idx="2046">
                  <c:v>0.35699999999999998</c:v>
                </c:pt>
                <c:pt idx="2047">
                  <c:v>0.246</c:v>
                </c:pt>
                <c:pt idx="2048">
                  <c:v>0.27900000000000003</c:v>
                </c:pt>
                <c:pt idx="2049">
                  <c:v>7.0999999999999994E-2</c:v>
                </c:pt>
                <c:pt idx="2050">
                  <c:v>9.8000000000000004E-2</c:v>
                </c:pt>
                <c:pt idx="2051">
                  <c:v>6.0999999999999999E-2</c:v>
                </c:pt>
                <c:pt idx="2052">
                  <c:v>7.9000000000000001E-2</c:v>
                </c:pt>
                <c:pt idx="2053">
                  <c:v>1.2909999999999999</c:v>
                </c:pt>
                <c:pt idx="2054">
                  <c:v>0.107</c:v>
                </c:pt>
                <c:pt idx="2055">
                  <c:v>1.7000000000000001E-2</c:v>
                </c:pt>
                <c:pt idx="2056">
                  <c:v>2.7E-2</c:v>
                </c:pt>
                <c:pt idx="2057">
                  <c:v>1.4E-2</c:v>
                </c:pt>
                <c:pt idx="2058">
                  <c:v>0.20499999999999999</c:v>
                </c:pt>
                <c:pt idx="2059">
                  <c:v>6.5000000000000002E-2</c:v>
                </c:pt>
                <c:pt idx="2060">
                  <c:v>0.79700000000000004</c:v>
                </c:pt>
                <c:pt idx="2061">
                  <c:v>0.114</c:v>
                </c:pt>
                <c:pt idx="2062">
                  <c:v>0.28399999999999997</c:v>
                </c:pt>
                <c:pt idx="2063">
                  <c:v>0.754</c:v>
                </c:pt>
                <c:pt idx="2064">
                  <c:v>0.13700000000000001</c:v>
                </c:pt>
                <c:pt idx="2065">
                  <c:v>0.24399999999999999</c:v>
                </c:pt>
                <c:pt idx="2066">
                  <c:v>0.248</c:v>
                </c:pt>
                <c:pt idx="2067">
                  <c:v>0.185</c:v>
                </c:pt>
                <c:pt idx="2068">
                  <c:v>0.74099999999999999</c:v>
                </c:pt>
                <c:pt idx="2069">
                  <c:v>9.2999999999999999E-2</c:v>
                </c:pt>
                <c:pt idx="2070">
                  <c:v>0.18</c:v>
                </c:pt>
                <c:pt idx="2071">
                  <c:v>0.107</c:v>
                </c:pt>
                <c:pt idx="2072">
                  <c:v>0.48399999999999999</c:v>
                </c:pt>
                <c:pt idx="2073">
                  <c:v>0.442</c:v>
                </c:pt>
                <c:pt idx="2074">
                  <c:v>0.124</c:v>
                </c:pt>
                <c:pt idx="2075">
                  <c:v>0.16</c:v>
                </c:pt>
                <c:pt idx="2076">
                  <c:v>0.128</c:v>
                </c:pt>
                <c:pt idx="2077">
                  <c:v>0.71399999999999997</c:v>
                </c:pt>
                <c:pt idx="2078">
                  <c:v>0.28000000000000003</c:v>
                </c:pt>
                <c:pt idx="2079">
                  <c:v>0.501</c:v>
                </c:pt>
                <c:pt idx="2080">
                  <c:v>0.35699999999999998</c:v>
                </c:pt>
                <c:pt idx="2081">
                  <c:v>7.1999999999999995E-2</c:v>
                </c:pt>
                <c:pt idx="2082">
                  <c:v>0.501</c:v>
                </c:pt>
                <c:pt idx="2083">
                  <c:v>0.48499999999999999</c:v>
                </c:pt>
                <c:pt idx="2084">
                  <c:v>9.8000000000000004E-2</c:v>
                </c:pt>
                <c:pt idx="2085">
                  <c:v>2.8000000000000001E-2</c:v>
                </c:pt>
                <c:pt idx="2086">
                  <c:v>0.54100000000000004</c:v>
                </c:pt>
                <c:pt idx="2087">
                  <c:v>0.13300000000000001</c:v>
                </c:pt>
                <c:pt idx="2088">
                  <c:v>1.7000000000000001E-2</c:v>
                </c:pt>
                <c:pt idx="2089">
                  <c:v>0.53500000000000003</c:v>
                </c:pt>
                <c:pt idx="2090">
                  <c:v>0.41799999999999998</c:v>
                </c:pt>
                <c:pt idx="2091">
                  <c:v>0.61</c:v>
                </c:pt>
                <c:pt idx="2092">
                  <c:v>4.2999999999999997E-2</c:v>
                </c:pt>
                <c:pt idx="2093">
                  <c:v>8.8999999999999996E-2</c:v>
                </c:pt>
                <c:pt idx="2094">
                  <c:v>0.34599999999999997</c:v>
                </c:pt>
                <c:pt idx="2095">
                  <c:v>2.4E-2</c:v>
                </c:pt>
                <c:pt idx="2096">
                  <c:v>6.7000000000000004E-2</c:v>
                </c:pt>
                <c:pt idx="2097">
                  <c:v>1.0640000000000001</c:v>
                </c:pt>
                <c:pt idx="2098">
                  <c:v>0.36399999999999999</c:v>
                </c:pt>
                <c:pt idx="2099">
                  <c:v>0.248</c:v>
                </c:pt>
                <c:pt idx="2100">
                  <c:v>1.4999999999999999E-2</c:v>
                </c:pt>
                <c:pt idx="2101">
                  <c:v>6.7000000000000004E-2</c:v>
                </c:pt>
                <c:pt idx="2102">
                  <c:v>0.122</c:v>
                </c:pt>
                <c:pt idx="2103">
                  <c:v>0.13600000000000001</c:v>
                </c:pt>
                <c:pt idx="2104">
                  <c:v>6.4000000000000001E-2</c:v>
                </c:pt>
                <c:pt idx="2105">
                  <c:v>0.03</c:v>
                </c:pt>
                <c:pt idx="2106">
                  <c:v>0.26400000000000001</c:v>
                </c:pt>
                <c:pt idx="2107">
                  <c:v>0.152</c:v>
                </c:pt>
                <c:pt idx="2108">
                  <c:v>7.8E-2</c:v>
                </c:pt>
                <c:pt idx="2109">
                  <c:v>0.16300000000000001</c:v>
                </c:pt>
                <c:pt idx="2110">
                  <c:v>8.8999999999999996E-2</c:v>
                </c:pt>
                <c:pt idx="2111">
                  <c:v>1.403</c:v>
                </c:pt>
                <c:pt idx="2112">
                  <c:v>0.21299999999999999</c:v>
                </c:pt>
                <c:pt idx="2113">
                  <c:v>0.29599999999999999</c:v>
                </c:pt>
                <c:pt idx="2114">
                  <c:v>5.3999999999999999E-2</c:v>
                </c:pt>
                <c:pt idx="2115">
                  <c:v>0.375</c:v>
                </c:pt>
                <c:pt idx="2116">
                  <c:v>0.17</c:v>
                </c:pt>
                <c:pt idx="2117">
                  <c:v>0.17899999999999999</c:v>
                </c:pt>
                <c:pt idx="2118">
                  <c:v>0.108</c:v>
                </c:pt>
                <c:pt idx="2119">
                  <c:v>0.248</c:v>
                </c:pt>
                <c:pt idx="2120">
                  <c:v>0.14799999999999999</c:v>
                </c:pt>
                <c:pt idx="2121">
                  <c:v>0.19800000000000001</c:v>
                </c:pt>
                <c:pt idx="2122">
                  <c:v>0.20599999999999999</c:v>
                </c:pt>
                <c:pt idx="2123">
                  <c:v>0.23300000000000001</c:v>
                </c:pt>
                <c:pt idx="2124">
                  <c:v>0.124</c:v>
                </c:pt>
                <c:pt idx="2125">
                  <c:v>0.14000000000000001</c:v>
                </c:pt>
                <c:pt idx="2126">
                  <c:v>0.14299999999999999</c:v>
                </c:pt>
                <c:pt idx="2127">
                  <c:v>0.17499999999999999</c:v>
                </c:pt>
                <c:pt idx="2128">
                  <c:v>0.13800000000000001</c:v>
                </c:pt>
                <c:pt idx="2129">
                  <c:v>0.187</c:v>
                </c:pt>
                <c:pt idx="2130">
                  <c:v>0.26900000000000002</c:v>
                </c:pt>
                <c:pt idx="2131">
                  <c:v>0.182</c:v>
                </c:pt>
                <c:pt idx="2132">
                  <c:v>0.14599999999999999</c:v>
                </c:pt>
                <c:pt idx="2133">
                  <c:v>0.185</c:v>
                </c:pt>
                <c:pt idx="2134">
                  <c:v>0.23300000000000001</c:v>
                </c:pt>
                <c:pt idx="2135">
                  <c:v>0.13800000000000001</c:v>
                </c:pt>
                <c:pt idx="2136">
                  <c:v>0.152</c:v>
                </c:pt>
                <c:pt idx="2137">
                  <c:v>0.107</c:v>
                </c:pt>
                <c:pt idx="2138">
                  <c:v>0.12</c:v>
                </c:pt>
                <c:pt idx="2139">
                  <c:v>0.14499999999999999</c:v>
                </c:pt>
                <c:pt idx="2140">
                  <c:v>0.153</c:v>
                </c:pt>
                <c:pt idx="2141">
                  <c:v>0.22900000000000001</c:v>
                </c:pt>
                <c:pt idx="2142">
                  <c:v>0.222</c:v>
                </c:pt>
                <c:pt idx="2143">
                  <c:v>0.114</c:v>
                </c:pt>
                <c:pt idx="2144">
                  <c:v>0.21099999999999999</c:v>
                </c:pt>
                <c:pt idx="2145">
                  <c:v>0.124</c:v>
                </c:pt>
                <c:pt idx="2146">
                  <c:v>0.127</c:v>
                </c:pt>
                <c:pt idx="2147">
                  <c:v>0.20599999999999999</c:v>
                </c:pt>
                <c:pt idx="2148">
                  <c:v>0.17599999999999999</c:v>
                </c:pt>
                <c:pt idx="2149">
                  <c:v>1.7000000000000001E-2</c:v>
                </c:pt>
                <c:pt idx="2150">
                  <c:v>2.4E-2</c:v>
                </c:pt>
                <c:pt idx="2151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2-4658-ADED-8327808C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74943"/>
        <c:axId val="1013080175"/>
      </c:lineChart>
      <c:catAx>
        <c:axId val="87137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80175"/>
        <c:crosses val="autoZero"/>
        <c:auto val="1"/>
        <c:lblAlgn val="ctr"/>
        <c:lblOffset val="100"/>
        <c:noMultiLvlLbl val="0"/>
      </c:catAx>
      <c:valAx>
        <c:axId val="10130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7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entityId">
        <cx:lvl ptCount="6">
          <cx:pt idx="0"/>
          <cx:pt idx="1">244</cx:pt>
          <cx:pt idx="2">227</cx:pt>
          <cx:pt idx="3">111</cx:pt>
          <cx:pt idx="4">12</cx:pt>
          <cx:pt idx="5">113</cx:pt>
        </cx:lvl>
      </cx:strDim>
      <cx:strDim type="cat">
        <cx:f>_xlchart.v6.0</cx:f>
      </cx:strDim>
      <cx:numDim type="colorVal">
        <cx:f>_xlchart.v6.1</cx:f>
      </cx:numDim>
    </cx:data>
  </cx:chartData>
  <cx:chart>
    <cx:plotArea>
      <cx:plotAreaRegion>
        <cx:series layoutId="regionMap" uniqueId="{31DDAD40-7385-4126-9F2F-B7A787236CA7}">
          <cx:dataId val="0"/>
          <cx:layoutPr>
            <cx:geography cultureLanguage="en-US" cultureRegion="PH" attribution="Powered by Bing">
              <cx:geoCache provider="{E9337A44-BEBE-4D9F-B70C-5C5E7DAFC167}">
                <cx:binary>zHvZktw4suWvlOl5qMIOsK27zQZkRO6L9uWFliWlQIIANxDcvv56SJq+UqQ6s9VPo1KZZYgZdMLh
cD9+/PDvn5a/fXL3d8Mfi3dN+Nun5R/PynHs/vbnn+FTee/vwnNffRra0H4Zn39q/Z/tly/Vp/s/
Pw93c9WYPwnC7M9P5d0w3i/P/vl3uJu5b/O78W7XjNW4voj3w/ryPkQ3hkev/puLf9x/vc3rtbv/
x7NPbWzGw+1M1TbPvl86+/yPZzjlz/7488dbfL94fefhe7d37i4++P37uzDCVyl7LglSDDHOMMJc
PPtjvv92BT/HBBGRSslpigR59kfTDmP5j2fqOUoZwqlSqaKYM/rsj9DGwxXyPE1TAf+MJSOKwy/8
yym3rVtN2/zLDd8//9FEf9tWzRjgvs/+6L791mFVMiWYSUyk4CRlilN8uP7p7iX4HX4Z/5+J9IVv
W7leppUfc2xl0CVTq15w1eqpW0fd0XXHKup3P/jnF4bBfUeGOZhmmKeKwzKPDadpLezq5+GyIdFm
k7AiowlpTgNRVj9uiv3KVMrAxyJlKQeH/bxG15drnJvhsi1Sl9XjJPYLF9UTC2LooRlCEReCc4IY
7PbPZioTTESuj5dKJEGjQZX7gLh7I1cxnY8Vmve8dpjsxmFRu5HYvtaLYKXL4KHnu2op8W5mQYh8
I/1wkmykGDOB267VZJPkpqcR2Qy3i/3cUbrvSSl73Yzr+gZPa3hXT/38earK5INMqNN861Ouq8VO
19OQtEanS7m+tJ6QNyzO/YfRYHlhyuUvHix6MTTNnJNpiUavBeobXVC/fEw3nLS/vxeUCkkVZlQw
LOXPTiI4eIJnNF7Ws4z7dG59XsTFZ4/vOJyo4+CicHogvOB/hsjRVgiLmAmzCpd8K99OfU7jddnP
3QkVRcgfNyV/EV2UUSIES6lK4UT+vKIQzVLxrgiXxVrt+xVlxPi8L+jerpmLn4zdd4TrtA5ZV1fZ
yod9nMaTsCKtxpir4ZbEuxrZs6pv703CduWsTnx6Q8OiZ3LNQ5rVbs3Kmebcv1Xc57H3et6mbKaX
eLidqnM0Zl14WSCrS/SRVe/sdB7azDVZspmslGhnarKzdMiUjftkstpuJ7jsIPreheLGtuuLuh6z
tLi026YX+2IV98X4dt3sxVy9hKS0d/i8mHzW4Wsv12wWe6rMjkwz/HgnqbtRHTlt4svBDk84lx6O
5s/piVPGKVFIKpwyjn92bqyaZmoDDpdtWeET+LgXqkF7Wzf3Vd2u2Vrj6lKY7c73bXIit3TIi94P
H6xv1QkvyiT3ZSEu2sHP2hdI4zG+x4TsJ3Y/YTxkzrIt91MzvLABVbeFbbuM2u1iSSq3G0tKMxyW
KlMz/uw6Pp7Vkk8XaTvJK8ECHL+kx/nQu+YVrUV3Vi/VDLvUrCek6cqzxwONQDF46ItUQp5mjIA/
oCT8mKprS1BnoxgveVA0l0VV7SEXredbt/GMNXT6ks4LpG/pJm0nT9+b0JCzhi5ImzkV2VSIXlfY
4pwPscgSxajGaEqzhtuYFZBoTpciwJ1j7XeM1U9tJv5FgqScEIQQ4Qoq2OHU/lBrkljycpR4vPTr
zDI7mj4LJhUnY7eyXVBzc+LUWl/Mall0h+M7acl68rgTf1F1KIQTRVBwEFbyKJ7mhk2oJnW8TNQC
WS5N7EVSb/xE8UI8kYN+aQrKKoH8Q2HRRzmoYWXfhy3GSyu8yRwth9z32OkyTuUTxwT/KgdJwiQh
EnMkv+aoHzyL8KgCj124dB0ar73yKqfW0xfzNM4X4Ayq63JTmZyH+rLEqNt1cWBalj2/WWMr9ibY
cL2tpb983N34YSKWAG84RwggBhfkEBI/PJiR7TYHhftLMxRkF0oxay5Q6bQNncqSmcZcGqWydKTv
i76iOZ1tccqbed43eBMnws3baZK4WbttQteGr+SJbXoIgCSC7WFSUCYUYkcAiBWmFGSl3WW7jO1L
3wztrqwXdy62oTmRa1mf2bCJS0zH5gnLDzaNAfaBQDxABaZSfjjvP/imNwhHWTbNxVoHtZNr3eUm
quJ3Cy4DbAdYEv7DAuDJEfjpprSb+sWyC4+GZY98Bb6XTbJ/fKMf7DOTNIUUjQCrHzL10bkSBonN
rdN24Vd8QrthOI0bwhowbJ8nM/9m7c9v0P72RxT7qe3WoTLld2z/r4//vPp/LcPfD1/7338/9Af/
++mmu29ejcP9/Xh11x3/5k9fBND83f6htfjpw4M+48c24D+9+J+1GQRBGvn3bcaru/i5+uP/Dnd/
VXc/dhtfv/at2+D8uYA/EsAIpB1GMGz4t24D2hBAv1hCDABcwfJw5Xu3QclzzAmVEI6QQqAVgf37
3m5g8ZxKCM405RQSd0p/p9sQ6FCkfijoBHOFCYQkha5GKsKOAsWs0riAWaJdj6FiF8b4+wrwr8qb
QfLzheMqJ8O2AYxKCJo1nLv17batHp9NNunTDAnvvgwer6+MST3dEzba06iIPSHlFmqdoLLQlZwL
o6vU9KcdMzYLdu0BRtvBfOaN6c9USN40m+LZoFBzgf06oozSYnhX2V7mpKmSzwX0cy9l1+D9zBeb
gaM/0Lmw2eZHq1MVZ3da9g0NZ91Qm7uFOPFhNfWgy0q6lwqvjdXFWNdntWFrBltyCc+dBp1ixYZs
AEj4xYxN6rQbpjnvY8NuoQR56IECy7qCzi845bbM6mhkldGinU4CmyLVU1qykzWMY6PLZaznHI+b
t2dd7zd2UYRF0vO6dqjSqhzsKzhZZDqh87J2uQxFPV5BcqtOWhrIlU26etNVI/l7NMpqeUN4HJqz
rbDuQlYh3BelcCfQoKAmL1W5DNqR3r1ZyrYK+YrTkr7y1vRmPm2avqg/1X1by0n7qY7Ov21Cv6ZT
XsyFF/2JUhsrXk+bWg3Pedf1uNyxaYr99GUuF0Sw1dBBd2EwGfexwMk9Ttsk3pKecy9S2DBD0l1T
FbEdANMNg+rQ1eK5qn1mNluZ6yqJri0zCO+kBaxsiIh1zTKCmxRfWaWaXm9THKocRcj5GWlQ/DzP
yQoPDBF05SwPw9ncxwNQ4rZVl2oLpNZSTFOxSzBg5YIrk+ggVD/l/baYoOdZpXcx8g3rltfphRwm
Pl52bmSb0svQDHFflKNH+0NnVUHIk5DFSIm7Gplj00vB/ASh5aFT+sB5ue74VvhVt3GY0nfQIavX
qq/ba9HZMu5ROdYvpFjU9BLbpOFnc9EN4e2cKPG22FL7uUQNZTd9O3Ufl7VuqpNNJotulsqZrF/S
dM6W1vNb1QlbZ7FLfJWL3tflmzDLej2Zohp9Nstm/iQGXpusRkm15q2T6lPoS7Nq2ZGxvCjIss0Z
7ga+ZSNPQnru5np7P1LOr/oSB3OxkblzOknr1mm5VKTaDU2yxTxpzHyjSjwtp1PXrXpTUCH3VK7D
i85H8oZDdU/yourXD02cwDaPNZgSSe3yafbpjtdqxOdYTatutkUBaOUTfd1XaxGyCarSG1tuxO74
KKqzCvMB5XPSmSLjZu6X3Wb6ebtDah7m3UA3A+2SXE13Xtq6D6fBV+WSjY5CG9WYsbtRGDrhfNkA
H75uyq4kul0hFvWMe8xufFvFUaOVys/D0jiRJW5aTU7moXsdnTXjWacqsWVD9OWal72s/M7XYtpX
mCSVLnyaemAC2nIGqCvKu6727LTFc3kjJZ7Y3jdJ/aGI1K5BNylLQjZjAptS4DlcmI7B8beyYveb
6OhtRxZynvKZGt2a3n6RakFxP7vWbXpMyRozuZWoysvEVe35uuAuXw0aRL4E6U89il2br61p3qpk
Je+3TRivx02174gk/MOC44h0OojK5LhZ5153vAgRQkXWk+6qKowavm3KHV0ELbOmYvV+7Vk0FzXt
inwzpr/ZokjfJZBYOz2ncIb25cj8WSu7tNqrHo9F5qeid9rPaWp1b/vNtXphU+P3vR8roUnVQEe7
FomhezlalfFxK2l1QUNr5Bnp0zaUOqmYG7OQENWMOgRK/PqKYDm9rxLPi/04DeWWJYVHU6KrecUD
1tCpbMOcJQhN4rJrhW0rSB5MYa9r4BA++t6ku4r0VFRZJCgkaso9tIkWmvrerEnR3cqZ0JpNuue+
n3it5x48GuCIzBsT1wVDrsGLRg2C2OgHEtpOJywpE12Da9WuotFKny+SBZc1zED301PeD4A8edLb
jEBRxJcNahaCdlXEcN9daSY0t/uVhUZD0ollTjj05la72vjlRDG3+QI4qFjIKTfGLDHuYinpfOF5
WfSDrqBhXerbhG2F4rpjqe93NuDkEy+pj3qYzdJfMgvbmTQN/sjndq1frTJpQs5VXNPcqKF5VfWp
bDNRRjTq2fNVZKjwIzTTqjXxsqBMzqeWp9t6ypcQvjjehNfJko7LbqRSGHjAzt+XvnRmX2ARxgxv
rl+zli7kY+fKcnudzLNvssH5jWvTdGuT+8AKeUNqWnUXhpGhzuyCCgWHokw3rarCl7AFTgqRqSSQ
8aQP8PBWwwkMIg9eTfz95HmXlHodxDbejFuEtix6g5zurJ/DXmLnK5rNfbNRbSwkY0rKUZzRbRX+
skTRnK0VpJHL2UfEd5jAPbcT1FSOXVvRL+R2Q42n2eKGst73SyPEC7sYTHNSTeSjCVR22uGtSzM6
KGi9ZpHWp2pe1c0IK0rfGhVbaI+gRvBr54qJnTs0QX2qhzqZSk2BZm5uxhrPq1Yz4jeokXWfbXH0
o7YHPPYp4MK0mfJx/uD6xAyZj4u55lOyvgKyqtjLkkHSHNaqZKVmxPoRa0wi+YirAaghSDms/djK
WL13eKxM1jW12vRql02c+cT01Yu0K5tXeIVe/21iFwnEVzLVjpxD3kjZzvViHl1mcDp8YS0s6m2r
fJPuWuuh/Q1q7HmhIfpDcTE4ydCJ7Wa37VWoQ52NRZiBb6rgRFRL5nrW03PDkP3UuUl0OzUZIKpK
iMX1dvJLaT7GcXMfrVg4zTYr4EGB/znsqWt4t2sB8FZnK50Cf22ahHdee85HvwdkWETtl7jsu7HE
xWVMC7G9xGoz+HW1lsjutr5NZaXTtCcfG1LGcOtX3tyO3SI/WsdQv1tCTehJHCsIlQaTbtjxmXWT
nqkfa3DbNi+tpthX08doEaeQHYLj+1WlcToth8TRbKpl0usZmVVpZ6l7X0Bsoytf+oGf0LTYyrNR
dSvXSnRQCMQmrZfaTSMskfZJFBpYwmHaUcNxqatkZXtAXeUVXmbyrnGLvSE48a9Vq9Y14wWmfDf2
M12zICbA4COGAoxaQMOhXBHcX02D0b1jtM/XOh3eoXTsuoyVMcZ8nblMdm6rRX1T826sbzDmBdGx
btLTrVqTcL6mzmaeLEu1XxyK50VA6q7oQjNlCe/Vx94Ucc49BI14lUzB1zkqJKv1Wq9xD2DWfRFj
Z06LmBiI5sjClxbx5U0XJ3wyFUiWp4747uUGR3Xd0zVAiFYSUqeAJZwZMrndVFToRTFs8aZSI/uy
DXaedOV5e9OLruz1AT4COZogDqFP2Zi1DYOgSeYSQl8ZgSBPtFWa6pDOiOxE0mxG6mkrjNgr6LUv
tpItyOsw0fKzr33P99zVRdCElRyKrfchPesnKt63SW0v2nGiQZsCzWNWb60C6rZGyx0f+pVpKvuy
0iNAxlLj4IQHaF0MEoYIbXmV4AK3WRsGjnXgHkF9aKO8BaCe3nlft3u7jBAXIy2qoFcS4dBQy5Y5
B6A7vS434NhPt7Fcb8UUIfushtlTApEHJwBo0XQnYRbxF5DPaXvmJw75LyQJ7fdpi2WrEZ9jez4u
Efvd3Mmy1f0C2f0JfuJA+P/YEMIQC9IVgeYTwzALhgI/syA1wwvhePNZzVI4MDWgiS8Ln+FZoC+A
Zx5RKpc8DOM2PcEFHpiPnyxTgKSCwUwIaAvofY9a0XYAiNE3XZMti6tnDTSgeWWbosmdA4Kq9KLh
2QQw+ZZWY3u6AaqYn1j7EQNEJKVSpjABhFGYEIQdrv/AAEGt7re6gjzdeVRch8SzfRHW8OUHiuD2
24p+HPHhw0KOF0oFTiUWwDUhcURxbe7QCc2Jz/iydSGXffBdFkWVXpJlbhOdJm2cdLEt4AUAcpBV
cC/oBqMDwV4zJcru95gvWDcMHaH7VzAsU/IBKzjapC0cq9psWynbYwEdfFOs5sXj637oXSClgHk8
BBUS6Jh7rHEJPH1ZthlXaAMenDHAOUVz8biVI5oX1gJD3RRjYE5EKiQ6ci5fFHSOVjVATEDrDlmc
EJVPTb++sasx7RMx+3BNQO6CxcPMFuhUcmSNHnjqsZhhtNOkcERWzpYdKropPBGZR3werAqoUCCU
heKYCqqO7EwdilDz4GwURTPZfZtwAK3FOkSNaNfsajpWxdnjjjzc8ucoVRIBQylgui1gRnh0GFIs
U6iv3mdKNOHLUAl6y8tyukBlFK/RNvtPUHOWDCUQp0/E44M9hKWmKZGw2AN7/pXF/uEctgJ1qVgZ
UAm1myFTLxzmniT4WOnBWPLx8YUez0EIpDwguRl4FUaGwNkfkeKkqzpfYQUAZ6JQdsZ0gcJgHUxy
+eQBa4F9+aLgJX+relU0J3yQxXUF08P3jz/Ig02G54DkhzFNSSqJOvL4GpAlNOEeRjEgDdBzs0Ef
gQcAVBnqa0E1d+LJyPpFvgdWUFKCDwkJ5As/57wKJstbrWZIRiPnb30rscFZZVMYbLoGTeYkNWqz
pa6H1Pjrxxf8YJ85gmEH/yo5oA+nEdgOhza49JmbZHGBYDjc5lWiwhdTMuhjHjd25F1KOMcIIhrD
aBgO0fG0aw0iooXhEkY/ob2IcZK17pX44EJt80EBOfiEwaPccDAIJQQSHnC+IKo4NtildixJbKus
HSVQopZPuXs6qz5YliBSQrU+MMKIQtr7ef+4qlzZpUmZjbXvdkMK48SNhVJm7UzsqUDLU+XrKGCA
qgaDB3MQrFKJ45QHw7OpnYquygZDyUcHXeu7BVIQkCY8jwaooHJa4aA+vnlHkQJGKVPQdmCQ7ABC
OM4IgcthtmtngI+dPxfAwmRpGz87IpYnNu0XhjiBmS4cRA6Z/auo5IfUU64V7shgTbbCsdDOGRAN
uLHWltTr75sSAgvoMcAgjIPIzzs3o3lFFXQCeik6m39dlAN4mqeH5T3uPny41w/J/OA/UChBcYd5
L1T7r9d/WJYrBLeBijLrKKwId7ZRwHnO43Rle77Z82KT5gVtQ3G9eei3NObbaDK1+K04mZgT7qrD
i5t3jz/WQ2fD5FyAngAjhmBIcpR4m3FSnQ0VsMQb9HYFGmrtVbS79PDT75uCgSL4GRYvHzi72ly5
NKUpM9xPb2Sc30w+vkHw8++bAQgJtQtjgdXximxlWdeUwJqP2HLoP53bMauYTsfB/RfOUzAJgnEp
RCoE0c/hU0WQJEy1MtkcPOhRqq24VgA/surw0+OrenjkmSAwhYJEDQI1qBU/mwKWxdUDwSYDrGNP
gXCG871McTvzNeQYGHGYK54006fHrR71AxCzAMKhOAgFsylYzFFmm5o6KSwNJoMMl7YZgobzeuYx
3qRhhDgty/ndVg3xzCmY6Iyq90/g1V9EJ4iVQOoiFMxSAbH+vGromGfVJ/RQ/6eO3ErkyMfWHbCB
Fx4e6PHVPrQGSwW1GkY0TcHuUfH33nUxlX2i+2F9k/gEuG8xvvkPcsFDQzDtk4CsGAwPUxhG/7ws
bGdlpnIFtnNbvp4EmJ39VycBFFggNTiAYgWagyPvjV27VIJHGHWIbcor2KO3/RInmFzBT7/ruoNQ
gIH3YDkPIcw8jspQ3IHrgj0/nG2PQIT1X5xtCATQdAAehRIIAO1nxznOoRfuYVSqWNleAOn62VPW
XNhy/Pz4eh4AByGh8wYYCDEH8EgduY6XSTXYEegOy7A9ZXye8qdX8wsjEtSsAgPWVg+NjNKvVWtB
3uBo07xivAxf4ESx/W8vBQQVkNpTENtC83d0hv3c9jAMWgpdT9S8gPrSXPRjfKqzfBjS8uAvApJd
ComCHa7/UN0A31YVK8dCk1YQmjNY23QSmQX4DDo/QPCPL+qX5tgBtkqAIpwcmSvW0BRyBb6UtPP6
xs3LdgY6w+LaCbnsft8UKLMASUJLyx8cVtpvK4b5QKIHXxdL7tKqvUA1tM9tXympHzf2ICSABDgI
NKFBB4nUg46v9jZdgflOtC0Q2yfABO1QCcH3m1YANTLQQ0BigHjgxwKfZKuHiYEZXR3CLQDtmner
+m3HgRVwGrB/h3IMNevnkIidnRIx1IU20DrPpxF0PxP0yl6+BCzJ+idIhwcgHKyBjgOSEAB+gI5H
J3aJNChh+gKGGnX1ltIW5AuI9i9XPMHI3Qpz9fs+BGkrSEqgUgCuO7KHrFU9TNVT/ZVXTgSZ8iVV
9vS3rcC6KCwHBHr0AWYqoLVpbd8WunRJsV4gv0A7qIqlX83vRh5sFBA2CvAZsDccHaDADwd4Hbeh
Y9UMJ8r3sYYJGxlbbZVPhycM8QdQBiwdkFkKPBHki+O4CGaem6SEs+sOuXtK6+WqKgrylwdBwmUX
aFGCiqBrb7oU5p0JY9Tl2KwWJB4DskpvZW2FhikJGnRDUXKBVh8vQeIQDlpWX+2wXON1HCf+kbeC
JlldunAtsd/elukK3AHQj+sbwca2u+iLCNMo2VvoPGfJqhcw1QbebzQcmv+yFr05qwOMG05hiPmu
L2Zqz33BzYfAx6Xck0OX9WaZh+IaiPVANUxw2injqAlv5q1T5jqMvmAgb0T0tjdEbXkATcNluuC5
hhJmCrtjLRXAKyuS3m/TIjzow9hMcjOI5XQza6uuxyrgj1YmAHeUPFDWvxthCmgHaMmBQYPCenxu
glNhsVGmOhrAsKFOGpg+PRnHD0+n+lpLYcQIdCs/bh4LcAe86gHlgakW6CTqluK6SSNgyDkprvHa
bU9QZ8eJlILUnRPQVSEA6Ck55tDbYXZAEfEElCN1+LKknp24ZjLnv+c8sAKJFFhOYMiAsz6mka1K
qo2D4kMPCwUoXgHM2njiXz1u5bjYgZUUZGbAAEIiAEruqIIXriIxlKjQUxPbC5CJmk4HV0AH4MWT
jcYvHAcdGhxQgP4AhI/hQm27WLVtTHScE6ZbD2XBwPTyWxL4Lhf8zsB/e+nmX8rDo4//fN16+Hus
QPxJq/ifKRpP7tvDK0fh+Fb/X4oZoU78ezHjy9bfNcc6RvjGNx0jSeGlKXj3CbSKB9UiPsDfbzpG
gp4DJ4ShTVMQIMAuwK5+1zEyBZdgKyGrwTkAfTdE13cdI6PPDw2yBGAI9DIAgd96bYqTo0MOykoA
5d/6DYkY0Co/lxDnVOJsiUhW1XXVfYCxox8X3bZb4oRO+t4VN9DqYf/Cb/BSzqIl6WQHGqiFIhjF
NgkoQwZuifwLMvqY6kKwostmY8sidwOC90BakHSnd8vqqjUTzuD+Rm60xJcrAk3S6Wj94izkscGU
r2s4H8lV6yNLjabete1lI6hFL1skHb+dWpjnnfUzGV9B7yUvahBC39JYhe2sijV7B2+kJV2++I6b
/WpmfyOL0Csg1ySUXt03uPV/gdoGxwYmjc1cXBayHmaUlxQv6A1ooFxx3Su0dicsdarZU5OCaqnj
awq0dgkvxOUpKpsPrPSF2BM3gf6rAWloqkebumK3wrh3BPECHet8W/oBpvfJpiKwGY2oQcOhErP3
YjbJ3oCevMubEGZz5aBhufJ08a+AGN+m/QAyj0vk5pbouprKqGEJ1cdx3MaXq5gd0WsVFgwahYbu
1wFEAjs/JwPbM1tXZU4dSDYBr5kJEo1AeHJXDND2+86KTmhaDbLaOTNUoBeKyWGYGyO7r9ZxfVuX
KjdFuvp8qAIDs0a8cMvQXm7CS6aHUYAAra+w+dx4VtuTpEheeof4mjsWwl3hCngBrDU+g+aJXYIq
anu3KqRl32eSS5CnEV+QISug7buwSehpnpDBvSlpPZ11nXJXS5+MPejCCD3HzRj/MqBSydNqcRm8
A+I+Id5gmOb7xi9ZXdv0RtYc1EjFOtfwvh+O/ALZxX50IL0cMmmXYoFp5NbBcuZFfTEVaJ40SkAN
pAmIFcoTnsgYcrqR8MpPbYmAAp66E8CoM8i2atqAbyBCr7ZkmbA2wLcbLVMbU80tR3gfgTSDt9NI
PVcZvDC3gsLiIK1DbEz6rMH1eDrwSGMGI/7xJSjy/4e9L1uOG9eW/SJ2kOAA8JWsKmqyLdmyZfuF
4RGcB4CY+PU3y6d3t8Tdsm7z7UScx7bdIArAAtaQmctTWVADiSaUmIHsYph9xsnUgx8VRWW+RLoN
MkuT4fVYAzCc+YAFAkZSaXE/zHX9nZE6RtU9bPSDqepqPizgM94rmVCUeEWZBMBjzIt34eolRkG/
BEI4TavqvQhWClBVaclYlLZSzcEaN/2cJe/YoS9Fczd4abjA3Zfe3QwGDT02FsAk+GpJ52N5dffJ
aN0C8duM2ADijcE1oMMAqQ3cq7+XI1nczVK1hmRpHSZ3QdPy9+BJAh0MMmRZVHWj2owvZfiROCAc
4TZxTx99IMLedJ2XtBkgLPHPvgK4J/MU/g7PJLWocVJtbjhyzfd114xvhaIAKkZUkktANEqTxzqS
D14QgYdDZ+Uu9BghxxAMZfqq7rsYxDE5N/bg90r4x2hudQuEauK/Yd5Upic4jwD9EWcmdUXmyAIh
qzz5fTKe+TGGKKlfDkub8tsYgOQ2WwPflccUZMP5K5AaUua9pOUnwP5WrJFe+YALzhNBDtBZ+43x
PrInEUxTkqvao+8Xq3sKSO9AFRhNIHEdZx2074PEc+Vh6VX/YNNQB7lYG/ZNDG64ZaYDlLiLZ86P
Pli146lXVYlyaTB7n3lcRoBJpN10TxddVZlvmN+dvJJUPwm1w3xESWP8mHC+yKuFacBh59CWNwMf
LTtNQCms+QQGYXWUYEmy05K0lTzDDGcGap3BHiWA574PiYdcCu9cL09xoPvXZ1tNT1WsyUVpGxJl
PLDN7TzR0OFq6cq7svN6kUfhMN/Oy8w/wnkElNlHzZJf4KPa5s6PyvJSViEBggcbthx0mLr6OJNw
rA7RXHZfet+ENBfANIvDDBMGjLxiTXeixpRzjhJnbA8hn+VdsgYNz3Q5JuJgK5Bz8wh8SZoFU+dd
TdE42RxmvH6jJWfvR6KWH2vP1lcdJajayZS3n2WjozoLxmQscyw45p4YcA0PouftOwmIuzoIEk3i
sKaBplnYTu6dUW3cFCYGmDdrHB3EofF7ANw9oes4I+lQ9qcQGLHm0Fbp8AG7pgWAu2P5nekmttjT
VfNchLhKc4pZvgd2Q1yrmuGp6S0IAtliWFMVk2z9t3wd4MqxPhRDPjWRunSGkvEAoo9+u6bSCNRA
QOsBAFDzB2CU+BuAkE2HIgzQaVlfj5Llvh3XN5E0qX9gITcCt5NZv3ecm6uaAjufKScDmwfWLSp3
oAXceQiMAaxoI/pxHmz4CcAGHqLOmUoUqQwTacbWNHpQnQveeoBz4laQ4ONlVE/0wgSDqoA/jIG6
8skIpFHlJd2cm9SL6hzQbv+LTyMAVmVkBpWxoU9uBwe0QLaqOZI3jndTmIVD5G69FtPJRcCIOoyc
yA8qqsjdij/wTnizwA1wYR28x8M0tlexVgSvmtDrsa7q0DumyGIAANhL5WcS7+10GrlwKAyngcI/
RCX548q06o9TEnmv0z5dQUftGU5NP0/GHWifsJ+ad6PJqhnuUBYCl1hmQIqrbxij7I5wxMknHlX1
7aT8Ojx2ZiKwr2oNrnrbVnPOpoqWBwBT63cp4EsAcAMCxY4RXARxIOsgr8vSJWHGZTrRvHId7E0F
fvt1BVXjNfCXhGfROAPYtUTYxQPKT8tdMESju+rbQBdNJ9mcO5vMcPqZS/DclqQZM9YQYfOKl+3H
ICxtffCCeL7plMPzVdJ1qfN+8XBhO1QqH+JRrRq+hgzfj20arAVK/StqMIu3qpM0VnSZcLKKjtEK
qHFmJ3wJ4XkzLpmK3LBejMNE+zyB0chDWZn4PqnXMczmCuuf26ZKb5s0rPURbmMd3ViScHuMgaZR
x1h4oOibBK4vYDuafFWeHQJ4ECX7IlvOP59BW/NVG1NJ8Zp3C7DMoLy87YJRtGcuB6C3zeJqdQra
JmIZmbW6qypP8Kt17j162Ucq0TdiZWdTcoCLT3gMmpvARZHNVA2oWD4ygZy+dDp4a5wL3yZp2H42
tKcL0pSyKVA46UF97lkn83oacVp72wwu5wpozP4EopD1T/7YGu81HtJqvp6RIJ5Pk2Rx9albFbJp
WeR4kt4Fqjsjw+WCROw1rFQNH7Q2APE3TecjLxInPVk/+KK33lfrL2v7aiTdPN8DFQzXc8HZGr5b
3SbVMQ77Mfykxn4hnx5FLn9GeI8xVptAEnV35BSw9iiLITEMVNnTaKBsiAeWhuCHHn/9KhJtfUhH
2n/7/Vf+CzmCzwCjgszfmU+Kz22C41RMg4S31x6myLoBjkNn3wV0wfUIn7EJgSkm000yjU2TuxC+
ni/MfChpLe5/TeRfRbT/f+Hq/zYCHvyeR3typgI+0fm4qZdKbaPWX//Pn1Fr8gc7w7OQ6EvAWseh
eBS1onYKoE3yK3nix/ibP6PWOPkDWVWIIQQojsQAIiLU/TNqjcM/wJOm54w8Cg3n4f7DPXySdoAg
yj8cUrIBAiKzAjRDeI6dUehBFLM5PlEZA2AwxaCC0XJKDyC3RUjHDRH54jGO6GvstXvopkrfC2s/
d74sc3+taXtaUc8OjigNUHlo4Xdea9kA/bHKHkD2cESIBjkA8NmOqp51ejtw0FaurQ08dxAysR8e
Lfk//A6ghWBOj+AFyHvjJyAhnYAlQGIU/J6aGwMBnq7wHA6JWSvgjvlcqYIBlbtezUaABkPbrv5e
A0p/TXt//lFPSGrn4P+cq7tTzXE10zqErxyvc3XQZOLvl17Ut0kJMla+jqq7tiQIm8Ni+fLW5wtc
lCBKQSuysWOA9Ic9gevCWMcvPHCyZsiWLO6M4UaolDUGZJgMjEMguZXxr0yvBfh40gDWFAKLTG5T
RNkfIldbmqXS70RerbOYMz4u3beJVb0+GgTf3aHqXAkXyx+TKhP1ouessUjTZytPmvg4GNZ3We10
W+W9FwZzphOwLvOoBa0trwWfbqtwgVuTTu0g8JgD/nCSvASDp8Um31i6sLuEdTXPBgkW0LGVJDE5
BBdkly19EsiLJOWeOSlwpm4GNTt2FcdDORWBJCvJEENN31lN56t5TePrRgDS1jbNIC67WEODgTYg
mdcND7FIyIgIUBKDgeaoEq8Xs1D8U7ya5VZXS6hOnQU14tAzpl+zFZnfzFeDQQAGlHZyDDqKMHLq
SwuQtuNQKUnKoHkDTH3IMp0O6/dyEWIBqNmEP2cgx0AHGztzH3RKe2fqPfnByQxns2pFfVyc17wO
qqUhb0Y7kJvZJCbKkDWBBRjMuA+58POJwj/NYt+s923IQ/MWfJUFdEmAH8KTnWP5BlzqdMngFNIq
G0ONQiCc0/gGaZsAAU05svEA/kXPT4GI4g/DSNg3lBzAkUkqndrLpOHrmCOnq4cDxiCfaT/YFNtW
OX5MB2HfrENlFrDm/GY+rI1GesDzWJoWSPxocT2LZv1pJotjnJaIG3O/BQfqhCMIYGgnFSiIkTbV
FzP1FT2C25t+QqYFwXcXreuYDbodyyMHmYgfTBNH78iiC5TVkyGD/0jIgVpjVBaWXbJmq1+58YRY
bvaA93DdJQ4e/G7ICcSFFym/zbvaG5u8W0vzAPmKM8MOyJrbdA6gROLpZXkom4C9DUJwB+9DIpuP
TTfSJKuZNZ+jWXcWfA5vgu4DSJMkj4chqS6dZ33Ez3BBf3qzCr4pr1qmfK0Gd4E4jbGCr6z7OcRu
edXTdrxHWSpvpSo17ABZ8qyD9V77pTBf+4onV3EfQfiEMxSYBsY+Lcg9y4u1cuW9W2bscuXh2Jlx
Wr5BRWFKL1M4+CsMGxyFK4JEkH+Q/lSKI6VD8NWpBnQE5GPYxxTYvuWiqmwKosg0QWkkTXVYQ9vC
0uMiW+2jwFmNNAdRwvBceSUNj60OQnfpxBQGgBHMFrdT4NGfULkKmkuN9T7ASxvrk/LoEhxlrBg7
+EKMLkPoPg45Mo/w0uU4S5qtKZflUUSd/EriVj6A4jwgFOj88ooDidwWvX8mmCD1sowHjQhG5ucM
//0CaiOc2cSA10EJ94Aiog6uKjHUfW1LMg7H0nbHBhIXqKWHgWyPAb6H6pGE74rLc3HgWkQicsjY
4dAcViaWhxZ3KjRrSB0tWQVtHwTfcUWT41JrE177IEccwepJrzj+G6W+pGwfagci7imxnQ4za+ce
hDTV8bdVujQ6D1RteR5IBqWEFEnGOatiwIKyaE5LwIJQTYtBGAsVyVBGQnoFGLg6uOVlEPFT1dcQ
M/KDoB9PSTs16wHE0oieQJ3q61MaL+ANi3VeLpAJLLFC1FB206ctRBJS0ZkvhIjqniHV1OdD1ybf
iUrPgGuNHOZNgpu8/57UYBRWMG5U6dZyQSYLcmAcrG6SrlceVGSqTEIAJDpMZHDX3BDWH5B1sF9a
1gavartMKseNHH0DfIbUiEYYyJRlirtqrBMU+VS6kHdpnSzXZu7c+wrJVkhYSTkA3DCyN7RqyR2y
VABMs5F8NXqw4tS20EBBWVFB1aeUEpkumbYkhYWFMP+lXBIBBk8aI6liKv4GZCK8EaOJhyhLcLqy
di55cMOmRX5x9drS46BSiegodCDFiWlaXF4vdHlfR7RJMyvXGIdd09hdlJ4H5v5oajWfmNPL5xkk
KoUwuxlB8K7a2h5LE7ffqjhGNmLQAN9lM1AazYGBb3Rflw7/Gol0za4W5QCFimAft0nYQ8Mm5uek
12wcwiiPLArh3xQjWuc4YgckOcAe7M457UzHUdzeEDGmt0Ysy73tQZ0+DIspb52YEW+3YdURAPMG
xJT/5xcv7pf+XQAf7PlazuXw/WklB2ii/1RyUvoHauwkhcwMmDyQkYBb+j+VnIT9gf+G+huQVKj6
Ak78l08cxn8gHZwmPkWWDtjY81/96RMnf9Azeh5oGFRwA5Twyb9xip9Gbt5Z/y4CAfAssPcYApDC
3Uhkd76h4wpGCokJ91CRxL4AZXxueLj0j4dHCbt1xg70WIlZiLcmWX1+z+06/ny0zP/gCz8tQ/09
/bOr/wjBkJ5B9KotkyNg03K9m4I+9bMqbGJ4TpHfkywK56U8/f5jz/2YTa1LwiuATzskIDtC1yNj
qJMIsOET9gIz4ilY4q8f80sF7NGPoekMZavUJUcVTNGrIDBR/874jZ/cOLYMtvDoimxA7+bp7a4f
FG7ih4n5k6bnD+oO7LKrsVKlyiOpqpdEAZ9iSv/+Redf+ugXsXo1Pq6o+GhaSc1V4sKSQP9Nkuom
Rg6IvApUC+AJXn7k8DK/i4L55A+oWlzs+oG/EgmPvz808YRrOCom1PJCUEbTH5O1Zs5/P/wmIfH3
7zsfy0fjI3El21i6+Kg410jYEVbQMPg5teEMtAc0QXSP/Cj1bkbDg/aoyDgyOJackZckpp45kyHC
6cczAFC+111ssMKMxKBRjz9pbOp9yxeeP/ro5424CAxzS3x0TtKP/uhGVCtU8+b3q/fc1DdXDwAn
eNpDEYNGVdc/fDzkN4NXt+qFzXlu+M3VM0JvaZrxwh67heoPgUGS0wJvv+9iO9/Lj5cGXlEzTZBl
OaI2t65H33paHJBygn+7b3U2lw0BT565rsFlM0ZQBnWoqUTZjBAhPfz+A89cncHGNvtUGwjecVr0
qHSVb+GQzuoDkI+pf7V4VUrvoLEaJv8KovOXoZDzBfHoJJHGecMoJ68YRkeTW1nLavnQL4v38/c/
5pnN3mYEJfOVb2zMinUETRcEXw+1jbqV4oXdOJvT3xmXv+e/Wax0bKNOEVcWSPKs/cmgOqeRsHeQ
aZqhHZDu/MzmPgmjsWRm8mixLIosF0MyDv5xBZ/BHqd6MXafXZ+zc493A9o4EOa0PSsmAlWXFmWN
NwNN0vvf78Vza3Xeo0d7bVrLIG0apwXxLOACUtDwhkdunBETMVAXf/+V53Y8fPqVivGpZXRihegi
d+n1q/8m5QGqDfuG394eZQ1JhxbSe4rOBKolqGp/StZxOu4bfnN9gAU3QoUsSQrdYQeWjkNqEjHu
tHP2m8tD1eHgOtewIpK6xR4A6IsihY8wZt8Hzhpqj/e4TSFhkFqsfhr083A5BdAqPIqGruZ21wJt
c7QUWoSQYbFJkcqq/kCZlLe25sDh7Bt+Y2gocwLU7se0mJANqC+WNbQIDNve+PtMLNiYmK3dnCxE
0KKVfIouIfer2VnFQbz0NjOs9D/cSL+0MB9ZmeMN93uDLZ5LhxIz0ouU3vbeqpMroCX69mg5ccPH
rmfhZwXFqeGFm/w5n+cc4Dze+s7y8ixniauwYx1kozxZIvO3tim8RraYBvmOYWkgzFtXydSfWgvR
iEMSmXB8p/0lUTsXeGOgrkw8ykBVKnrqqUNYG1ow2oUvnI+NaMBfF/6vP3+0vLFebD2TOS1Cf4UW
5hqUejnG5bp2FxPYzO4Nl/34c/Ii019A5myIX9swJMOrM5Sz+chasFRfmMozF90WpN0JaBo429BC
eJMp+BJEXcahPPx9lyVssZ8qEAlrGh4VfLLsU4zn57X0vZdkzp+b/ObdnEM+ICdG0yLuEMnkCnTv
FZVTVIRfOAbPmIG/MWQJlbSYWMGKxZmSXEJVUPhf7QRdtkNFKh8J3lpB6YZAIIx/AxxEviSc+twv
2xh4aIYOuyygzcpKKEVNELXrM6cib+cVuxXOXaO1nVUi6FHNcXBMnOaHNRm9w75t31hxUqb+0Mx2
LSDcvRTrQJssEVPzwiXx3OJsjBMgY2A94UsWDan7nICVeSjdSPY9nv7m8URYMjLo8q8FQdyY+VXw
MHDgxfYtzObpDJJpiGzHkSGnSKgrN/h4PyHo1+waH+zxp9dn1ShA74RbgYDs00uIzbfgILOo2DN7
AIefjh5O+ixGhNGXkkQ5kFAAZvVBvXPuG2tmAwHkhWJbvQV1vzYEbSJpAb3ZN/eNKTe+J3xTyrWY
g7oDQ2ngkKCM1tPvRz/b5X+/l+Tcx+LxszVASGJdA88Uxot/IC5s9Sla2mkoFoMCzO+/8c/HHq0k
nn4j1FQPTVuaIoThvk2XsTmiStHuipfBIn06+jLAVzFrYooxipNL1MrVoQGAZufcNyYLFk1XQnFC
FVx20XXd9fTVZLudU99YLF7Ssm2hYVvMY1MCqBhDAZRWADntus2QY326NHHJQWJZkYeZhtpetQtf
blRZdvuMats4A/lRTweqWU4o1hr5LjQ+697EAopA+9Z+W8eHeL+euSYWPpta83aKP7nUDS8c/GcO
JdsYbdx4LZiopT7OXRVkoUSFaE5TtXPqG6MNASskZcM0Vt77JAgcsCG15b5t3faUaKdVeB7U2f5n
6hGZSRbrZO/Ut9Yas1KdZViPKcCNGTmPLvcvzMZaW19PJSSe9dE2aZUr1iqU5Mi/6+nyH/eUsI21
VlHMRkg9YfSI/Jgh93niNd+XegJ856k1tehfxGqOwdNV9UVHQQcEL87u8g1A/ng6uoXkZdm5Vh9R
vjSZDTQB5BY9XnZdwXTzvPYVCoxjCBDHoNchA9b9h2qgS7xv8M3rKlcBfn1lFCRsKxQJo/gTiuJk
5+AbO/XLWISu8pYjnaE0jXYbXwBeeEnQ6plLgG7MdJYpUIc11E+bJEVtuEFlVwny75jMf53GM93o
8dtKw8bjtZdi6qkKXkmUR25LCJz/K+Ld36Nv7NSqiAyAmqliDdA9KwOmOYkP3gLBop1nZmOqBKrQ
vZq4LqB9BYCQF05xMYEm9G3fqdnYalCDuDLaHi9rKburFPKyB2gfuV3OMFQSnq69EuVZWyZWxZKG
n4OG3MkovNs38a2lStf0znlLAebWa1yPnxxBEX3X2MnGTtO67ilQUEuB2js4VlV8P7blS+Iez5z2
LUVzaKUnoE2vCq8GWLlr6A0ls79z5hs7RfnWTNIC6gdJ0e+1Cx4gOfwCr/25eW+slNVgd+G9dgWG
lUsGclGVZE6GfN/Vm2zsVHMoJLeRWAq0VvM/RgvugUzWa7DP09iif9XcEb8rR1X0EJU8jJZ+rerp
3zXy+OsWSDZGWrJ6phq6M0XshMv7fsLU25cqr88t/MZE0yGJakhcLgU4gOkrqOwHr8C9nx72nfWN
iZKFLGIRNY5jBZ572JuPlNU7t3Rjo2s0pkBVtaoQMVBDAbPQOWa3u+a97ZkSGUioQiAb827kfaTc
qziS/0pR4a/djDcv6WjKki8hX6Da6Hm515Q39QqJ2X3z3lgolMEnwGKJd0z89E3v6Cdg9Lt9b8W5
ieHjp86D4jhuc6xJVwF7xMcTFIZ3TntjnRFYI6FF0vs4rvpCGHIdxfte0HjzgkIzeUkg1a4KqMjd
sNEWA+QL9q31xixrgAshiIxJT/37Vau8oR/2DbwxyS5txLS22MSoar8Km96xNdl3T8Ube1Szbi0U
Vxb0D2mC+9UtpGggJXLYN/GNRYZDaYcGkNgCGvlDRob2Ii3Tj7vGjjavJtDckFEJfO8Y1/BuPT/5
AmnNnQ/bViEGBxt0bR9PclUnNotl5B0gmaX3GU60MUoGZNwSxdo7zsk7AUgwstj71mRjkRCXmyN0
tlwKxYC2MKGczrq99/sG39ikQYHcuaGURzQKvDAdiu9z2Cz7TspWe0woIIa9DoMzsNNDNX2rI/eS
8srZtP8h3fVfuK4odv7MUgkAcniLnmjfIAK2d+yNaQamhqKzDZA2JqF/oxhvrkCBTXauysY6K/T3
6eDP4qDEawLIdfO+S6p9DtZW+MSmKjJtCsu3oVuaHGzSZEQzgjWo910tWwjXZPoI3FbYEI+mL57R
Dyg+vN91FLdgLR2GaFUSYl2UQvMg6PXU2VmoaJ8fEW7MU1SQgu1Ti4lbe6tG/8pqkM32zXxjoQDW
gsVVhbJgbfiqA+DwyCBLs3PFNxYK5QdgI4E8L/ypu4u8Lm9Etc9J2cKfBMQVHQ97WUBSi+SmR6PM
IGp+7luUzcPpUFGQrF8kEADJJy4t2LTxu31Db+zTiqVsGfFE4YJzx8CRzqehb/ZBF8gW+TTGZkg1
8DUFSkgAkq/jaxqC2btv6pvHU01EtlVgRIHeJyD1SCW8a0/77u2u4bcwJOOFuBUjhR3V7ruEB2cl
+7pv6I1Hu+DhqaZklEWb8Ld2mi79vt93DsnGNnXJ0CS6i0Sx6rk6asPJweuGb/vmvTHOGg3JpLCt
LFLo27eRQ9vMl9zOswn+wxu0hRmBgQ+Vk4mKAkwuoOwFTZpX6DyBhr4NUS9p7T7z0G17HMftYId2
jEXR1eHnrooe0M7tft/SbEzUApIIbcFSwP61vNASrPNARztLdWRjpZxUcS1CgolHwUOvvSGLvOnD
vplv31A7T63wK1nE4J+Y4xoqtNgYWFe1+x7prXZ7VHH05mEdjqT17uqe3NfoaLJr7ltoUVfHMwJm
DF269A4s/TdlmOwrQ21BRWirW/azdqIIy54UHiOgw3NTv9Dt9ZmTuAVUEqr9GCIOmLi/OpA95gKy
pvsQXaCuPo07e1t6C2g9ohjQlCDzNT3Nhu/MDm/BSouIoOOTYslxPV5rR6672O6zoS1MKTW8U83M
RQEZjSGjq7tORb2zbraFIqU4Jb4lrSiCUd+C+Hkj/GXnvDfWKSCXU0LNYy7QpO2hDsRd1877grgt
tKi0Ud9ysOSLBCuTpUCJZ7PrWb7PfDYv6BI2s9eM6Yy6DSQkBGnvlJfuc0G3UCTfR5w1xP5c8Drs
G5AEV31UvpfsW5gtFKlpUsDG0KIUzZ4c+l+oJHnb1f66b0f97SvaxEkJMNxcoDs6aE8yeo2XdGf1
fAtDUt7AxtiOOC7QzfNb3LWuBQmPpbrdlcMJttV/yEJQ5ql+KkCdZp/RRcheoEG5vthzaoKtKP7i
e9atYTwWXQKGXIJ6NBjGHj3uGR19fp5eXsD++imHsFABQrih+YDEX1GW0byzBrKFSrlWKSZ6ELLR
6Q4N4DS4vj+h6m12Bry/uvk+AgMGPRpnQ4BmKkBKlocerPMMu/tnO+cn3ZyfF8/4Kxfqb64aSq1l
vvanQmHx0T8HoHV0Fdh5t2/BUksH9KAMhwl9cykaiQUrab+0zg7/Tkv279lv7htbiwQSaVibEZou
Wb30720X7HqvoWX49Nx0kJ6DDIvCug9sukCjFvC60d1255lnT0fXoQ7dBNGdoinj9cEfS34RUTa9
1ALhn90BdHl5OnyIOz4mDtsKTacZzRQVVM6zGHJTc7bHqkASfPoBFBJb8I+hOoc2xuYSzdzeV3O3
r64AeuLTwWnbEwCYxVTQaEH7ZHkHnbxd4WmwRUlxaO6Bvcvngg7p52E0QVZBrmPnomw8X4jxoEYP
+bYihlBvFgfTVTu8hGKi5zP93wENBFqfLspcW8DrGKTwdNJy6Nr2QwODRc/oNuc9FMHAx3fmnepl
dxnK0EuKparm+B4UNzrfQt5TincpdKEuWtQlx4umHaIko12NZDyEBRnafK9RM4v3Ziaeyn03D+2X
EXpEkC2DY0kO0Aqq1FkHyapDFyBLBr0xsthLNXsMfb+praLLcoQCWx74yCZ89IDsdSfod0h6CKnF
mKarl/XE5xSCbeirAIWmnqCP8UFCI3H4bCm0BG+XKPGarxKST+hXvZJUF8Li9x6mZY2Pja9jlg+U
BG2eoIm5uuDByNHVmw0gbvnzSt6hsZ7JNEnE5VRLgX6gY8rcyfSdjg5aRDw+amoipLC7Skc55Lp6
iK/oNHU5E3VIM7QUFsG1nLmUJzTdpP71itWGYN9Z6nFdvf61GLQfHaAYoaGRWYpyfQe1gJHu8kKg
DvZ0k6FDpbWe9FigyYf6INi8Ioc6gI++y2q34Jp5AGd8XNOxSJHLy2LS3FQr30eKCbbYGh8rB+X3
aSzcOJX9YfRNU9jZr/c5l9CXfbo2wVAHqxc2U4HWyLE9EjmoNaNe3M6HXatDN3fy0s+mhLzFWKA+
AFWP6CqGtsQuzzigmwt5Ukbo2dGxqPwU8J1FQlomD9OG/Nw39819rON5DaEiNxXdnEJ1hI4zhMgR
ZJJ9JXBoXT9dfTMNXeBbDhcQDZvOKg3Nsa7rnS7gFuXYW4idtSociyRGs0A8vBnhYbrz1G/2NYxK
hwCqm4oq6X+UUfsOalw77XWzrRoVSNtB/7GIVVnItLsq42BXUhyyyU8XHOo9oQuQOS0A44ZWLFq5
ZynE43auyWY7hc/DpEWxuuCkaTLbzj+T5k+Fsn/pU0Kw/OnMG9C69UD9sYBo3/QazMH6YgyX/mLX
SWebxFiV1JAlIoksuGgjtMdOG9Cq1fJp1+h0M/eJmrJZOZ5w1GhEDkRZkk+e8Yt9o2/mbnxwmeN6
GMFE7bqrJNTxkiWzSPbh+3/pdT8GCMhm4AAyjTiOg6JXFQQrPyOmdbtSwZBKe7qv1Pbz2kv4fEhl
2csyKlVB/YXuvH03/g0JO5XWZytt6p7n0sw8U0vf7zvvW8gXusxbaJSwsfDcEP6ogDaHoqrq9yE/
oYv+dGliEg5N1bQQYU6o9i7bFFKQfmlM/ELt8BniW5BsLhrwQcsygbB3ARG4UNxDb1uPeUkHMh2g
BOTdgxH22vPQ9fkAL65Nc54ioIN8aRyP+3Z/i5oxtB6HoRdDUQuIPPaNCb8JD6/ALsv41cPjUZQr
m2gYoyHoC7hAr6ler7uZ78rpQhjy6d5wi6pLIsahkJZUV0EnWMbr0ewz6bOk4GOTM21SoyVb2Bdh
y0bozjE2X1VUDdU+xyHZzB785cRXDdx+4+YK/ej7BroffTVM3WnXym9xeYkfrgi3zp5JuQTlNZqf
gu7nZmjU7vwFmyt19ZUAE5gMRRgGdZtZ00DqrWkjvfN936LzErniWEKhunCKAC2+qgeQJr7tWx3y
dHsh2+qWVK1DMYlB5paHP9cl3jvxzYWKztOBlC3tC4QUp460V4TIfdmLZHOb9p7ncwPhlgLq7DJv
vQgVHrO+3bUoW2zeUnWCB9C5KkoF+SZVQeq3j+udrvIWMBaldgyTwe8LGg9NPqfsAg3K3b53IN68
wBBv5egUUA9FGlXmRoo+yikUzu5+vzBno/+HGD3enJbUtE5DRBqZzDWa4fr4kqfHzg/G8ZjAux1+
/v4zZ8v5p89szg3UkkvIcqKxtQ815umsxdac99hP/x9n57YkJ65t7SciQkgg4BbIY51d5bJdN0Tb
bSOQACEQAj39P7Ij/ojuXKu3987b6nZWFugwD2OOb7jtLo7/Y/U0EzxEG5zGMX21MxyIw+q2g/5a
RQb3hzklBt8dFaq4bAxK+d6G/W2v91pG1uP4DSRUgWAymerTsgX6tRfxbdNMcK26OgyaPrSETupy
GKQvumPxAa6k6W0PPbo66TWqC6TqeoVmOKoSw5i+BFHd3Phgrq4pu839ZrdGQSEACyeAg/X4zats
WG78/KtDHo4xVaUBPD14k3xH7QhukOLLTav9Wk0WLQTdakwIYmh1gOfgONnlp2Pjbc1NuP/+86U2
qCP0wBPgseu0+rDjlB6jYFpuu10vzsZ/Dw8G2trVG3z5qhYoO8EbOocNyY1H5bWkLOMeTMIJ9bfQ
zeFW9g30CEXb9+1yWxJ6LSlLYQ+pEdmqQyj4VqY1Ic+wR6w+3fRmr1VlG2+Q6bsxKOuwXodzS0Ly
SKmO7W++/V9GVP/loLwWlvGI0ZVzi6XDbdw9jSEM/o+NXEazRyJm6R7MFD6VY6zW4R5Ai9Tfw3N2
7L7BeDjaW079KYmCLc4zX1lYeG2BlE9dH68URvvj1hS+FpX/PlQXH/deI8osbNyuP1gXRXeLbufz
1ohlz2BBjI+ASQV4F10T+TcRYr7lRV6MJN76JtUTTDGTyOO/GgdfUSg/H1stAl/i/56aB0ar4Xeo
3X+5PK5BZdA1jvQykLyDPWf7CBpedk8bWt94wV57gg2BBBuDLPJAV/KT0/ElC+vn25bL1RmDXHPr
Au7kgXnobBWNTnC5/53TxeWU/W9L5SowsDboaj+t8jDCzpedzOSVK8FQEqZ0CFXrE8+4ErdVGa7h
yuGYwb5+ieUh0LBWjqRTe69V/fm253R15sBNF9Q+w+QBWBlRBpX/Ap/l3z2nfwlx2FVoEJIavCpj
5YHD6fMVquroKRX1+sfahsFvKjz/8iuuhXKkyhLghUa5m1YmeSlm+HI3+WJQbD81DhNtv0mq/2Un
XCs41paMdmJDBoxN1Kx7St1nbaT8XWL1Lyvq2hYM6ofaLqCG7eoGwJ69jVdYG7eB2jWdT2kBwfiN
1dNrjV4tUJqpjMI76SnwkxH/gnPuxvvxLwjb3zLzAH4mqDP08hCiYzYzt59Z+Jvz/99e9OXnf/vo
hEEq6jHiW8p6TOZTpqZ4P6QZWvO8XhS5TbzwHyI9fDZvmiSACwiMBDFKX3/NxuS2yVkQvv75N0xb
BsQVzHUPSRLPe0i607wS4Y3Z/7VOb2lQcmc2FIcmSqO9XoA4S7PmtsLIX6iCvz1+wjVY9YmqynAB
O7ti4LXwG5/51SmxMaImGOlXpffRrsrGfdfQ2wou1xK9DUZoDbyUq1I29C6Jg7uR31gkvJboQbVI
EqyVCrAaN57baZoPQcxebzqVrxV6VZyIZWMBFntYTzut4XIPDNb/Db79/5UQ4bVEj2TSgN0bNIek
mfQdRLVfxnq7zXsWbJV/rvGaJ0CbUdsc1EbVHnbY/ZGM6jala3it0gu2FX1DkB8OTQuTfQCz7oPE
TLvbnvpVdC+GbIardZ/B6Hp8lGo4tGa47RK/ltJtYl3rrkYgpWYAC3vbk8Kr+DdH47/dTVcbaIE6
32PCD6t8Wga4yxtQz+AofNNDuZbSeZj0TMusG0wtAcHb13oY88r02W2CtPBaS5d1QKUlMs4waDXA
3T5VlbkbVji6F7d9/6s83PK+6pORZWXnPHpXL1AB/ObJ/LXo/ksYeK2li7iH8qKvxSHcArbckaaL
MWBUw2zzDU5Jw6GJM89Ahly6eMdRT3bFOMt4gYWl5tt+tBkZd16HNf2jS2K6HKqUNcltFfhrJdsa
jCF8N+ZLumTm+tSAsGp3YpJTX972XK8C7L5pZp4CMFOuRnCcIHCCB+Ug5iH7cdsvuLoszSzB66q0
3dlB6F2XRq7UWXRbyfNayoaYKmaadXYXXny/XDxiUjtKbtJXh9dKNgAdo6kC7nC3WJgrqyka80HR
23RyIbna7ZGwmIa3vd3RNtQFkzDIR0Xi+y0PnVwL2QaZAsTOqnm3UAHcdxBggGuNyE0FDnJt+lVD
a0qigM27AcqafJCmflQJm99v++5XOz1yWrOQj/MuyFB+j6Svd80W3/hgLoH73+KfxrhwQCN23sFE
kj4Dziq/c+KTm+IUci1i87Fw42yXaQeOigKhGORed4GT3vZgrraqymbmWRpPuyYBbSKugJ9F5fM2
sQe51vsyR5lXcp52zHUCiqv5DePV641fnf7zsVs3wjIr2abdloQ+l0SCeStvCyZIdpX7xtLygI14
6r6DXYubt1/EiNtmCcm1BC8AkheUT2Z3NaZnyswJAEIpRjlveqXXGhiPMYiqWRD5JJp+nzr22gnA
dG/77Kv+tOhQUh50ZHcNMSRfNa12VQUZ3f/86f89jyPXLl8qlCOVA0v3vAJ16lnYDnTBjVNl9pHR
uAX/51/z32Micq2IqRZWRSFIojvQyAIQw+K66Fd7myKGXPt9aVEl88zx6XXdN2UKOQyY0Nuft331
q+0qWxwH0DOanV41yC3d2JZTV9108QHx8c8NlemIAEMcm90i7bLvRAoMD/heN918QIT889O3jnHu
jTO7WXi1B4DoM9i18Y2v9Gq7etFFfkCtZwfiWlJ0agW/qjG3SefJtSKxT7YEhKlK74IuMEXrdZ8z
vd3m3ESu9YhVFCkTgk2+a+ZRFD7uVJHCWr68acVcixFtuKHkbOp0D5ibf/NEr+8t6X/n9f4vW+la
jlgx50ILsTIwpiHmUS4BhwYO9LbT5trwC/hNlKu3LNtHAUrnS/BjUP3bbY/lKhWVIQ0rAC6SPXy+
KpUDX23fZ7FOX2/7+Kt9GqqBDZ6YbB/rrocQsV25uOeh6tPb9upfVMW/xRxAq1pE8TrbZ1OYg+p1
Bj71tkgsudqoMOIa543io7sI19+lMd/fpowl18ovABSaSiRjtvcX6yPpQLqLROpuXC5X0W9LlJj9
NkQlXLiOvdHPhN/mJkiuZV8khrqFdUB/cQh+2j64j/rm5aal8h+SL9gICQPWc0m57cJDpBXmroXr
7OfbPv8q9O11OLbKDsk+GsIVHufRFJ0vo3q/8xO8fM5/Zrqw+//nud4EUkepq/i+08F0nKsFlPQJ
jMd6hznVpDrVnXfiYfbV/yK5/svl5r/90qvtm2y06pd2VEhbV9eD3K0aRfVOSuw6tRfVCjL5OHTg
yeQ9G3G3r+1m+uQ0KM1Ft0di3couV14u20lUW1D9wZiD7K4n0FbLnLWbdy5HkKPHe8nDVD8sU+VC
flqDKBllbryqgyYnLGtAKDVzohEIDRyvLo+zcaj/0EZ0QBBGMmm6E/MSds/lhoQ+qcttBPG4kID6
rqDBNW5p8liCwQObb1BEpz4PMxCTQYLc4N0uj6GWHN70HYqKYD9jrkBZfEHQvPvPmnZIZMDmTH91
usOPDfDhAKlCd85yiyckC9CVaXPwm11BXZKETf0fA6qqic1Xg+zU5XHKa/GtbyKZ/ehqCxIPBjn9
YMBgN027fb2oxY7ad9ua9zCNmgrnmimUoLQNvtp5tGzoLrhQ6wqAK8c2Kxbutrgr6eJjchemwDfu
m9j6DrNV47AdYePfFwnXC39oCZDvJajhjhWgCo6IwtIuBWgTBrj5OtZ87KHfbAdRl3OGfD8pUCFZ
6wHfDLy3JE8pTzA3sjSHKkoQNuIs4Z09420NoslNisguz8JAdaXtevoxAoNaus2vyQ/beJA/tRli
+egN2LTvYqRJ8sjmirF7X4nU1iXA1bBt3GfOhnBE8Dyx6gETGinel24ajS9XE+Aa7Z7A1RjRWEcG
L49gma/u+5gCPF8Xw4Jq7SnBsGP2Fq7JOm2F6iOQxOo0uNhAKqt6F2CKxUOmCAedxC52t+FdDsOJ
xiik0ROXfSpyyWUG6qHoi4GvrgNkNt4gLrhElst0Ryxwjs7gjHrkQ23bt3WldQ9UQw2Y4WmJPYuK
oRYRhUssCOsl8hqRfktn1g932eqR+ImY2NXkTs+otudZGicUEdQ8M8YKUOBY+xLK1PA9DFbketdT
Bw5qTmZ4q4GYSOalxvwT2SZ+4bZymKwRZb9TBbL53ixJpF+TuAvTUlRT3H5H7gPWbg7J1LCUUwse
/KO0pOZvkGeN3b7dEowJZQMZ4rOPAyrvQ+Gk/7Pp1WAxMWOCIXocsWnFrtdioyfdhe34RQRdSiiO
N1nzOE+6KNOPZAYc8nvUVhUQ61WddfXBuWWJz8Q00fC1dXyLC3jeE0yj146FGaydY65+VLOrZQ12
oky/x4yP+gumy70o0P7B3QW9+7A9QMc6pfjHQxD9GFqz+FNH9ba9SQ9EZaEFdtKPNsIyP9aS+sc5
I/We0DFtn1JjgdAkaaPFp1GK1T87CN1pgE40fAPS8uJEzE+Tm/v+l0RrRdy1fGTbYRhaVR1GmoXm
zo5ZQos2YhH9lnIaZX+GTlaPGCEPzujz+B+Q+HdAQsZ1WcMgKCjXxqfuDMjD4o8wD2JfVdZEwEYr
TAu+JJtQ/WNYV014ckNjt10winY9Zpsh/AAmsiRfCOCe1ScxZrUu9DYH8ERsSTZhmKDj03Je/BSb
h4n4mZyY5lp9BlmjGp5snCViT4QcEgCY2wVnp4tTI/bQT4fmYcwW/kPBE6AvKpQM3ZNYicFRIobV
7Xg8zMCwE7STljvZwuB4X9VWY8wgSJb6TaRTFp06rTUHCDMw/LsQWauLup/k3OZpH1YEcKCIradJ
ddNczo6SoJynnoZ5r7zT39ic4RuUMalD2Bmu+BZNUE8GZOZg6nf9xZInh6Gdl4+jw2DaLtbGfVCy
OQ7+Wd3DlxMoCP6AcKn+WWELJ0WrBO0K3rl4+LKNLI5hcNR1sDzLmfS+OTkAO93bBj6dATB1nJMV
573XbhjydsY17XJUvJfphwznuf60CJ/dAfZmcCtIWNZknxQ+6vI29WzNLgbFOoGHp6MXzOqi+/ig
sjCTu2WpmdryOpxTf+fWqUbpYgX/KTuSakOgiHE2IU4TWGhB7k3TBK88loaWIuI2ABp3CbMy2bxv
3w3xrD0us3fZwXZDUJWjo9V2z4DYeibh1DavKB/RTeaNUnO2h3V8PZ8ziTTmcUNdLN1HssGlNwPt
OkJ1HIn1vqtJK4vBm3AGFNQkAYYXzFQ1DiN0fgo/zUR2GA3qo3l+blaS0OOAxm77OMDurgEYe4uA
uYG5OACiJgtPIcum+SmexqD/gzZrqu65YhMWWi86Jf5kKvVYDh1826bdUKfNssdftra7uJPR9JnL
RVTnqW5adsI0KlcP1lCQsXY4kxQvATRi1U8Pv2QYm0+ijY/T0NQ1lLYYR8FCAay5PYt23vRRtx2D
gpVC0Up2kwb6MF/mraevfZCl56VT2XtKJQq+sEmPq7coFCr4Ban960XmfYSVCt3282aSV8g/11/D
NBJXhgEuwGJpe/lLY8rrvcMYRnzkOJ5DwLJHuR1D13+RJmpL2CE3n5DVwCPJkwBAQmV8B0L3SrH0
OwJgw+Oi16XQE4K1Z0nR19vXc0BBjG7A5hbVC0/6xT0oT7eobJp2il+7bEyDvRgCXYh1oDloEgTL
oANjltjYTx+mpUjL0hZGKsWMXPChnTH3+SwiuCmWkDlVdw4/ePC1qssGsRNqC1SytWwjs32VxtRz
0WHEZ7uHJSD7Qxiz5lHLH0QnyWmZpoAdMNKv2WmEAuuYJWn06sMOZjACcGb+RkLsxTwD1RnrQcUF
pbj3SdY2fYlTZxoffWDT3ZJmfWFJda/boPsMz97lKbE44stYdaxsxuEHEM1jvnVV8wG2SnsfuQ1u
525CS+QoudkiRBzzOmyANsds/jKGNcZHEWj5GPaFMxwH4dUnsQ7ywQXRGwUrhpaN02H/I10YzvsA
M0x3up2gnW4hGq7vMjavyy/oa2ZQptEG9SUJ6BLfpcns1z+TvnP7epkhXc4FDPqf0nHmohjXQOgX
oXAYfrChq3IzBZqBFi83C0eVqo7UkEuT6PrsaTibEpqj2R7cxLsH1yEY/NXPyTObfReWfRvWHR6V
wFi6yoKxeqZaV+sewsi+B9k7mttXGBDwe0Gaajl047ZtjwkcEHRpVnTOTxGscpa8s9TRnK3jKL7a
3tTkoxFseWoZHZ+1MV7kDhbs04ImhF/5jyFsxvB1BjEx+MrQCgu+RBwnKWyb5jnGFG2keLwVSWMW
WtQaBNqzaLwpxtEmqHdza6si8fGyT2fbtgckJ14/OIhWnkH37hKTL66D1KqOH2nW9cWWAGloKsjy
cH7bPGhtBfmxsAU1PtmtPGtOW9cUleu/dUB+5cnauJODjq4d+i9Q423FxoaooCKSHOYmDrgEYIgV
ri8MdKVtRWDSZreyVpFGZD9psPqWLLxv+jnYSmEEOcYO+tutQlM06vm8CzH3WyhlxrxhMcwXDO8/
I+r94DJ+siHADOGMLRptFyV2R1fEn/xr3WQPC8uKYQyxM8KQHIRUS1/4tkX3KCDRa9i58QQImDR5
2Cp2kJHOCotRv+eJqPQctElvClIPj8gzLlR4lcR8wTsj3fioxSjglBHCCnavM1DcH1inXYC7Ai4F
dxmvWdkO47zu47CJlqewJwaGzuisZ29R2juxXxTQS88jFexrOgEbVE5RhdpS2gQzf9x6XSV7ArQ2
fUJDk/Wfppn7pzhSKjxoNQzBmk+X8kUf4cSF9B8ayPSwhBq5ie/r7K7CkanXAgz6+nmD9CkoVo7d
+2nyboS3h2IhdUA/IzApkixs9JOcUMPEw6vVuGMb5rbVHrO44S6tWN+XhlRUF2EjVPgQWX0hBfPp
ElynkO6KusjSJaZlZ0cSWnwIZsb7bk52bapgzZV7EOezN41RXvZeT3y4N71FWF+Iug2KsIX1IJZu
ui554jgOCWrhT3GsudMIKpOVIBesZ3RyYUliHBhLLArmU4MvQ17sgI1Z0JiPpdyE7Q9yxX3yLSbG
LXuaSBWCgWNgrhdGDUvLLVHiR7bEdT6x0O9tatevfV8JEMdNXLXTo4VaDyeeQUjfnFmjHXr/1faU
bhfwrjee3U1pKskuBTlpRfiGULc0PmLxu1NLUJ8k7+P5zaoqXD71xoYFenMj/dhU5ZYiXpug1FJ8
zlZr80UHPzeJcaIBnZ7crK04ilnDHCXCXD+CPVZ4P2c6T5CQj5D9ytfZEHqkkrrDOths57qE3UmW
ZV8UAqpi3drvNYysn0KUtJ5FSHkNTMH8GrvlPAy4Gc6pq7c/Q92G72Mfp+JIG4HxAt9OPnsYA2qe
iYP/MOzv4wc4h9o85RucSCzxB4Qt43uNkpN5XgINgfm8JoUNILmogvg9Tfsp34b0AW1IeAwAistM
PpH6DkfcctpMSj/jdK93krYgl3fdOkMcA9gJjV1Q1A4EiFJi6+D5WIczo2qOjU3qHRYGgGG83s6e
p3+maT2/RDSKzpxILDimTNEQ/qJi030OvVqfUq7bl5roCUonq6Qc85U0mZvyGvnbtt8ALNyOfKH1
Ow9XfZ7bLc3Kth950Xnr131v2vi8QZAbfXZBmrzWyjGABujcJ8Gx6pLFqbzCXklh/LAJ8mczV9v8
OY453/Kl6dYU4uRwcVvZXMx0TmpbPYyAUhNuGqzocZywytaGDW1Z8yUMzksYYc4aE/uOnI0Iq+xx
CtZp3i9wriDvnivKi2yLlvnORjquP5CLdSOgGTSgR93oJrpv10WBL1z3C47WUJv0nVmlydPILNM7
mHdsPfx8Ji5OQ7Bk6luAnQkIW7w1cVO61A1A0qNwXu2y2SZNYRSibpdXLGBM5Vu82ebHmsZsvF/W
YfHfgVlzCPDFnMa4vRU2cqzzFrNY7Q6+UBU9mFQ17csaopq1G/qIdfs5wcFXIkevk9N4EZTuxqSj
7AnzSm18B0U4C8swW+PsFGIibf3V4Bbtnuw0p5oUW1Yv4jyNEyM8h81MivjPt1RtLyj2JBR1HYiQ
/d00qQknkegTxFC6w9Z/lSi/uG8yltkpGtD0ZVPnkm/hxGTw0UEygMLPOsTgbqKtIgqsDkT+eWUX
CQKMsWu5dLVJv3C4VMzvqRMk/TpNY0bbMk7GAMFK1cfB8sqdb9c6DyhNGKKcynRFVjFFHyefrtuv
qGoz9adpMCi4S1vAKz9tSqwZLDTiwTyDWh7Lddcv8Cs+ZE1Ah2eO/YkzmDBzCRCAR0pQ/hY9HCOO
LSPCHZkUknRl5M1qhlxxzmuADQZk1Ehf2rHYEKQisEbcM7uXdkaI6A6ZrKV5V1MwLPuhDebsNE2Z
jfHGfOZMOVK1Lh8yizFPyoXMpo/ZyXHZ65p0QZFJG941Y13xYoS0Y77f2jaq8UqSBuOtE/pGhdHL
iAxr5DAZerc+ylJ4T4zV/VDT8eCqNf00MrrNUz7H3uunTSmVGxBic8zb1ZaBmJe2w35zKcKXFBmL
O7Zk5TvKfRTkIrNJPs0OQXQ+29lNL0noEvFrAbEn3XlJiCi5g6fXkNcT0ClHz7v4+wZAY9PmbAiy
6gzKeMSjYlK+DZBhbSQ4rB7L+JDQOEzOM66X9o/MN6LcerifPA10MrsmGL2FVCCoghMyNjYXBOVx
HI0pdksB1zD2mS0zdI+LE7U+ZeJyR+GRzSFMi4ehKXAR6u49RmeK7Fsh+rnUQdy43bJiPge1jADz
iz4RYfOYto6gDtRs8hHjDfakqob3uY0rex4I6ncPGa1nekLQrT7SVgzusZduOs9j0itRptu2FnGM
0wMVxrr6gJsLMpK6w5HatEY+zDPJMCEBJy93UkkqCu034HYw1ESOTWKYehhnNqkHU9npzmo9tH9Q
s6ZyN6TSvKGWwnZdwBCK4fvw9LT5JDKFWiP3HsNj56ehnJBcwFWmwUpGtJMrl3R7Btq5LUYkrEOR
ol+/gPiYrmha4PCcEJOatVAWhZAC/kvZWmCQa6vzUGAFj5ukqtDQf0F5Dtsc+jBk/Yyq4Rz4rDsn
bonF19Uto7/3EW68z3CvGeh9xxvbTMXMFt3cDSnUYXAGXNeS8BZnXLVETxT493IZkrWFL0cFanOP
yCJ5CQVDTaaakOznHETHs2+rYIWsdVS+lOikI1SoZszG/ah6EGdOVKKOmFfwPkl/DjNqa7jPkL2A
OLkSCCn8jDPuIUizYX5Fz42aewc3AwS/DqjSx8jCqKlIU6PdU4eW6PfII7396Ot4Fl/EUGNkTs5a
K6gBu+itoxlSHIB7kQlIkFJQCAIREgfgor+IBqUPFJqnvZzsFuY4KNaqyT0K0nEpEy6EuttcgupJ
jimz8MNMumfFgPrK8rTp2rsXoscg+eqqsbdPdmmy5pyKDHnNrrOVbE5LLdZQ4NCl8S/pENh+yK12
3bLzmYZXthxG/xntgw4SuAV1pm7NV9zz5ri2k8P2puM7ZYLt0ekJ72CxgNskjWF0nveO2+Qz9oNT
u0zMAplLGvbrvUttL7+5DiWZHImsjR7CgPL+p26zTJZyqAx9C6jvlseNpO3yWA3gvL2kqKvSv6pJ
9lFPjPW/4n7KkuMa1ooUUQS77HvcZjVu7HqNqSsrnqypLkDKgjq38CEkMK8LvI3ImcOnidzFsA9R
Z0RMqwa4j6z9Q6ZRZc25Zg5u51qYnyRmjXikvuqhKqqI7I+wnQ/oM6YeEz4UYDh5h+5Nv+k96IvO
7KFT012Bnkhsv/eumwLgDf2cngKFOshXoroRWQRH+FiGJtMtEhgEtd2jRfVPFhhfmCebw9InpHeE
0xihezwH/TEAC1Z877XMVvxVvJoPrm5SV5pYa7lTjKVjScGTmWU+mm4Te0RTCmlBBAMySCfVBe4F
1tlQtqLJ1nM1kyQtMOVRZ3EJHwUywRW96tCNRiNzqM98WZkvUBPT0RHn5IBe+4h7LEcVNZQ5xj19
W45db9U+Wm04/kyaWKoAcVIYzQy0Wnjh/NKyU5jGkuhvzVOxdLgToyJQJjtwqum2nmSYsvTdGnBY
7i9rbtX4w5uojYo2XNnwFCeNWr8E+GsyXA3I+Aa7v3hRI8hfUr9Ej/aSn9xVwSBXXDRQu8Ieaqvq
+mnrwgmBmbEY5F/QWEKxKSnQKYndnJOpy/ofzYYjG8q8LenITzMvwbi3MOBBcIhtjgIAWDODOU/Z
YNOnWLRLjWsxbf2fUqCX8NG2bpD7qI76AMnwqFkP1DE3zUuE0AZXA82SKN5rHO3jT6Gj2KX5DF+0
7dElkU3fQhTWGsBbUL2fv2cwY5XvOrBD8DzUaNe8LFk7Thh831JFi2QZ4UqMoTdt1El06FphkUSa
7U2CII/vQEG04x3m9+rYFR4doKGDnaNJmqQkMZ/TO6fRB7pHJJHye2mjaHrtVSvNOamZG06BBYr8
gxGCHJ33K8fMzNAFNlcJdcH9QOCx8xLYyTZfAw+qYJEhCuh3m+1S89hMM+ZIupgky5tXECQWKZnQ
ommY6uFUZOpg/pHySVdvDAWigvagE7SLPwcedGxTMjj7qZPTNdtyxBqtL8Jkne1xG/qMHQ1q5O6g
JPfkPRRzHJ8biT5eoUmH9v0O08DEIMHrUaZH8X5a42A/GkptwXjXBjn23APX06Ue1cdwWdgTeOYM
474JQnRreI8GzZYrANLSfBtXHZdGJHF0nFeb+aOO1oD0MGSjzma5ZDVIZ8jAwvY+Ds00vccTPNF/
JnVku3uCynayV7Gw2atzaKyUqkaND7OFkJM9N32v+F1Vq16+uhQP5m6jqZzOxAKIg2oF9OUAhm8+
fm5t0tXntTWZ/IygFqUklA351owoK6Qd6s0RHNYaUlhsZh0UsJDgmy7RxUvSbC8h5rsYECff4OFH
prDIMlhAdrsOjZzJnpLOGTzYOWm1eV4NHho6nlgJYIbTJNteGR47ZpeyWEj/Gb0PVLcW7OR95n1y
HyPrCu5oUKGMmHMC7zl6acKl9EBazvVBtskY33s1YG46pNswf3ONzVC/kxYOFPsZmOlN5KFDIRYd
SgrJFMG87wKLO9NNH90SpfR5gE3IRPcXo9YQ+dsag52eGp8tbZF1zsly68yFBzdP/DE2VdSfIszh
uuPYa8vKetl0f08nuMzkayVJeIq8jtl9MIVhsEdvcW5KldYZgms9ThrlMdY17I81AZ79rvJ1u35C
VTmaUS4XlfH/j7Mz241cudb0qxi+p09wCA7AsYEmmbOUqVmluiGkkoozg/P09P3ltrvbu3C23TD2
vqlSZYrJDEas9a9/+DQracYfda5EcRAmEsWDSKeluUXt3/ZPBVbSybOqpDXf6KiWl59LI7P6Zlli
rQM4mQ03oHZh2sOgbmAmkuJrZ0dNb90OouymoF8I/Dy0XEIWDqth5AGcdptZt2VdabGju/VgJJ+L
kUTfZzHlcXfb9qteHR3i6qgIgL0jNApevxC53jlW9gFyogE/SVerOyBCSrCgq1jn5YZhUg7awBZ6
bWamayXiae1oBoum6S2Pidu0yBxqeb13Xk2vHvsgt96lc8ZCwyYgddLP4XoyfjoDYBsacBkfGuVR
hAh2uuLRbFuj56mLZdn0fu12qKFppAl4cgBERWgaUoMWY8ZNdDYSp5+2bKB4GI5FlY5ffTbX841a
nVK+UgbY1uxnTTYcFxDJ+dV1ynq8cF7H5r6jUPFL3FIanxCfeA4rE4Se05bB4x1lseccuwSFwJnZ
RolQndiClQa+yenNJYGTluzfh0FrXB/FjjEBatY5sAVU0odGFGYSjiNhyg8ZjERORLIx8Fz0Rjfy
XpwaymsdVII5FDhX1Daq91OEdJavXOb/ZsDMuh2+aJdjQDHaUtG/05OtqebbPQyIzJfsr/3qx4VC
peFjLl9P8XZG1kmoTzVbdvKGMhpo2h8mwmeaXUmzkWYBWr1oZhKZ4G+kh62ZQMH4z6huv0a32YtV
larqio3wvmXWk/2fae/Fr74wsjDHuaND35jpg0vTk8r/TIBC7fN77ozC882LUsfZckwJGlZvFLcd
u+W/C5b/A7snYf/Ci6TtNnr4XBTeGk9Bk6i0P5WTpnBS6+C2AIqNGab6jtcYd3MHTBQQhquJAGyW
puNfE5CuRKD/iavzCy0rnkHaUq11toos0CJMkYTcQr1rAuol5nbM3Nx/o9P/AyrSr34ybdMtnWWa
9hY5feM89ouKhrCOU9tCe00rBg6eaAVV4bxU/0Zj/AcEyF/drDLYVezmhtzaLokWPaYtmwZc6998
oD9691+4WzV5eJ2TeBLeRfmRt/rL5NbRvyFb/9F7/8LbokxuyjqO5JZhFwV7uxzSoTD/wzf/hZ/V
63pfqcGWW/CuDbRHQFYdgONfL6g/uvLr3/8T9zGamWRIL7W3sdA6ztQxovHm9P3P3v0XFrSR1ybc
Gu4LrRrOtr1HRuOqHv/1m//RCv3lgbdbxjX1nLFcEsczPrsqLSfcsheDVB7XKGu/HuAy75EIyfo/
CrcTv1Ho/uluJW48OTieyC1hovLVatrunOnAM//6A/2m3fwfnu5fLX6cbDHtcYmtbel6CUCXVy0T
QC7/fS16b79YVL78TWXplb1L6+wpW9MnnZUm91GXDgm9QpxsyDb8nEczqQ2/dyiJ/n51//U7C8nu
b//Nn3+oemnTOOl/+ePfnlTJ//99fc3//Te/f8Xfdl/q/F5+db/+o9+9hvf9x+8N3/v33/1hQ13c
L/fDV7s8fHVD0f/2/vGXuv7L/98f/unrt3d5Wuqvv/75B8huf303nOSqP//jR4fPv/756g/3X//8
9v/42fX6//rngPdo34s//a+fbfrjvfrTw1c9fBTpj1/f4eu96//6Z8P5i2XbeOqCENuO41wzoqav
60906y+WjiLcIz/bZLp4deGoiA9N+JH+FyEEpTQ1unQsR7DEOzVcf2T8xTAMDztRaUkDURgCi/9z
pXd/XzJ//264Mf/48z87yhvCvD5y/29tOQYXQDNrSU8KW7roBH//wA8d5fjVEyhVJcbGfj9JjKn3
fQ18ocGU3Fut+G53Zr0TtTd8t1Y6/wauyKUGxHrVnXG+tGRVlH6uOdUWuxLvJbfSDxDXFmF5PXah
PaZXnpOjh2U0pbCAWiG/SIRejvDWIIFc33Fu0jmktfwA3tMZrvcJKLXjqtcECIlZslURlzRAr49l
3d80OD0/WFMrYX0vVEuuqnl1pmWADm12UfVqP0dJsrzMY+YE/dB9gjPwjp00IObIzNnX/WjeTnZi
BqnOawV29xsvKqrbourCLir6C5Ov/AK38jPLeufsFOUcwnwxDlktxN4sus8yjrTXlCnmRfVQQTLd
Ua/aPDjnRMbVbki08VAyhThTBXc/Uy39GEstOVxfqU28o8hN+aQN02fTRgs2NF5xE7tc8jTxy+dZ
kz8bLXX2KU3s3l2zDyfmBq6OmV9ad6WE/O1jMNKw94yM1etvV+kuU36BB+ecp6X+nFJela9dGCPP
C9Nu6Ejclfa+ojoNabXlT3BJ9UriXQu+bEw9g/KSwXqX5BfpRcnB0JM5ZMfg63FA+bDfgIzR8iGE
RkXudzj1IDa38mdTcJuzMhFbux+nbQpKd46vF94bXO+CAfdmALi9TBbeF75ixZ1X2+CTaFy+pFw+
DUMn8mCxi1z6SMHEfkwKZh86L4D/4UyhyQz2Exaus59yExcEW2rAbr99eVcXRL9VDpYz3Nwsce39
OgNK+/USyZ+ZU2B1VfAbzemzbLMPmB1GYIDCH663tTJ7Z4/NXH6pULqFZlN+rDGt/AggHkL3sH+6
7tL+lJh8HUzFF1IsicO0pfs058g+WzJfzjjKW98NZXAX3fGc93K6qxYxBWNHP8E/fQErudPJPR4D
sBnjQLavhm/q1BSPLSS1TUbkxUVLm/yk9xHmAOPkMTcfdPdF5HoLytyKi+wXdwOE6d4woROb2L66
gnkAMlvdsTXCzid5bkpS7UU9RycbSv1tXnll6BhD+5bm8xTQKqUHjwkR4wBzDOmsZoC5zok/cWaU
+8qp5iiUhor21yCCT1Mw6fap8jg12qFXQAMtfY5au1s69Dpwldt/wYEsAJy8OKMH99YA/mjhO67b
XSYWvKucDPuEWa/9kuiQnQPZ4x7ilflaD+70kMEr3rRQs65sgyV5j0cehJU5+om0S30fwwR8WGIn
O7Pqh9c20fQNrU8zBjm05FA1Ij53Nvb98EvEVi9huNmd6gAT0aJuFOSZs7Y00YOnnISl1Xt3g0jz
sMlyCRgCbypfvPUM2AAzNzLM0MrHPgAwYazItpEEbYt5a9x74z4RYkJ7X8XuLjXXbIOttn3uGU1e
RBVNj+RCJNvGHXAWkE58xK6+yBgEzfbtNOTmR8mv3S5zIQ9Q/H7ATu0edLbKyV/GWR4LNGEbr/LO
dmpqYRWDqulN94SNizltprxqNyamHxszqhuusGq35sgjYaJkpdLGXEljHB4MkJqOo2a9qMZTKPt0
/ZzZKn3ORdQejUqzPrqutuDcGqL3NVskuk/vnR/LzkAZ5cWuedBr/bkTdvrqwWF5HWr7aK7SYl4x
JU8OZsgbW2MC4plaE0ISW/bpOi3k+1RJf7SqLnqRkNzQz/bLPoLlfDfYybBvCdNR11nICgyQ9wh1
6vzU65l2a4NIPIh89fDfZTwYtGIg+cKe9Guvrq1bCrU0DWo3LT6hTgG3wuBMtHlvJroTQpFKH4cu
9faDVi+CUADl9Bw/WbQVM9WNkbT2Ky7LxoE6GY052XX7dk6cTTeI9sz9H/zB6govKMrskixptXVB
NZ7jqVl9G5uLY6JEfBfHsxaAA7og5tb8NptOekrWSPJUQ63o8lj4EuN8nA0MhBJGM/k0+7kvlAF5
Pnbi93Uw+Ewtau7UaPpQrNq3fI2YPDGa1XhUZpUfV3ctb1cJf88AijwM4KlhS0KK31bwbKn0Rm/T
lIyEiWXfA+LyeEf9+GO0hlsghNlXPZ/X1eSpmGcr9LpiPFDvevs6KuaeR1SqU1GW5gYuVXubN+im
fD3Faxc+q6mfmDW3wItJKdjWDRYUiQ4PiaiTKwdygnI/Q9PyIpJDxGi/tqMoNxqkgB/aErvUAPVT
N1bpoVUEmHa1t74I03NPyxyL6yNhnp0kBkmqrcU49nrVMCSJoZgyRdPkfZp2y16umjzMelrdRIta
96Z0xg1e+AUaC7sKBy1yNsaqF+eoKmPfhXK4K7kQVOYue6tQPBDQ2A5w4I/d2piMICLvYkigV+QN
ml9fTyrOu+wAyyy7hwHzUAzDcgb29k6EXOSfAxRaX0USXFdVTxCi2J+vrKfaNMqvWF+qW5vAU79b
alZxZqltO6zqriy6xzJeUs9XNhSsMo+mL5MJl+cz08fikw2/I9C5NE5uZWv3orSzyGelOkebX8gY
emwuXp2Lz8y1nVNnucmLYc9vGt31SSz4jfmRNVRbT6bl/ZVCcbPEbGq2auC2Rut1gJOqB1MYVhyQ
5UB+dJ1Gl14197Ml9J1RJ7fCtpr7FOybF2is9rY39pL330qtvBu0uQrTsRofq6krwzzTpl2UlJc6
kS/54sx3mojGkAEHXBa4tEHiOb51tR1ConXLs7oEMSkGfudax8mBTQ5FvLw4bXPXoWZFNGs8JVkV
2uX6QQW7hNGcJlvlye9epLNMe9cEiRfaNckDkK1YPNhAYIKpo2/b1os3ZGSJY7lo0qdM0wLh9d1L
NCXOiZ2m2ujoCLYIFXByqfPxY4V28h3uuqIDdtP2skp9PmhlZF26iuGCY83eQ1p7Hplb0+B7XrL+
bL322E5ifNRlF10aI9XOsnLHjdUY8RZi9xKWDefclTOwyxpXkaPdtHuECJBrtcLcJJO5oKKwEbhM
g/XDTN1qUyTO0myIZpd+0XfPNofbbZnNYIrRomsHyxiW2q+UxnwRfreE1g4bjdBo8ezOpf1j0edi
W1H4BtLpkk3n2XAeGbfjzN8zf3CdmXn53G/d0XWA+FUZkk5+BLhATMLAWB1N2d8mKzqfETvxTWcL
eUSPiiZIlbeF5V0HfAQae2NX4T7OPoEA1n7G6/81a8E1V91oNj0Oige77PFGxzfRT5OlRDEDLQLW
YxsQzhn5tjbdz43KtsiyrpNkC2FY7OQhaoYSBpVc96rSlu1qlUzblt4K3KrlQUvG9ARXLfEbaxr2
LnP0Xb1k6U6zGvG5JLm9yzrY5qIzF4jHMgqxrltP0ijWO8YA71XeND9iuywDoku+d/A2fMvClXGl
XtmZ3mzdqMWiGh7dcy2Ti7ZSu6HEm5jwVOJxEfoFem9y5T40gRoWd8fB0Lf+4hjjZvS07gcSHeut
4HT7EcHyORCXxOpSYtUPVTW5+hZOP5QbmWvmbZ9HyNJ0KV0jJMdjOnmuavGeLMw7ntj6oK+WvHXr
FopUo/fpN+F0+Y0UiTpHY9RHwbIQmjj2WvOe4iMb1gZBVUxM1N3A3CFAXpLdlsW0nlx0DzCQ69QO
CchZlT+MevMgrba6Lz1Ne9PNpBUBw7poR6bsqDacKk4eWEa13I1xoz0MPKLQm5UZfcirXJOasHuR
zKJjSqR1OWhpZz3TE8tLStT1Nspks8MTPyv8PiMsw89q172bvFrsHU0QENxWPUNGeI+Ob9qkV/td
NQ4HCPD1BwMp55ODYj3IdBwB6RC83cGhW3e9YuUlujuQdjI5L9OcTRuZJNM1y0fpt7FXlIcq8rK7
lOyx8opxizlIXTO7TXLJdL+FueN06zEpGywcOijsvpMZSTjTKj1oeh/qRH9u7cFy/aQu3/OsjsOy
68aTO1fpxkkgEsNDnvx4TCN/ieW3uUuXYNL059JGzlY542fLX23iUlAzqoVNmnP6BnaDtZlRRl3K
te5go7nvfZ2tm6YdiTIiBfsGakxxM8b9ez6UOt/0oG3nkWo8ZkDCfrckn2NvXfOexgdnJYchb+hh
evHCiKINjCk/xoMN0Wco4fImjbb1yquEcpS3cCPSW8tYpw+I8fm5SBbrpw6d4n6K4/QGdlkaDpVD
Ubak8WY2Rbmn/Ll3quX7ometb6ZjfDvzvIZrNkybBSXC0dFlfKyaXtvkqJnCdGhu5hI7ThQLjJ5i
S+1qLVnPNV6R+8UZ9ZdIaq1vO4sdZFpVkT7U34z58sneCbOkQq1YOtZWtUnOHKDcFpr3AqvtKZ+X
x7KX0PnsLg+ydHmqVAWjvxM+qofnuYQ70KWZ9QYnYT2pMoMrv0TVszY3kQ857mUdxreoXKu7AU0f
faAeBQaPwm1dZ5zmw2daS7XJS/1jLhUM6gFd0UCgFKMnm8yqMiu2mbm2z0JT5U3GZzvgoxFvmzV7
BGI4OAnyTQw882/QDxF8zBClzdxE6dN+LKn4wJF69lPNfIJ/3229CEIJle0xK4kKnGX+XcvxOO91
+RhN2s+5Yg2u6qLE/KYmSHNoBu9KqVaQ/m65IQFCOzJGj7arbYbQqOvwKnlkvhYtPsKNVxigbDDa
ejNBbPPzMXfYbppsg9zLuCU5adw0q6WOeUw12YtaHrXcBbBAurxz44wcMA1NurjKHbI5Yl4nlk1t
wzFbEbhB0BhuTDmqH7NylpyJKmyGTOpr6HHIIfSc5yctdtwTbAjvO/yOLhxdGW/GIj42Alp875k/
BCfXcSpc35Bi68Jbz2UpL15TjfiyISUABvq59M5wQLzVwLvKFj/CQWwbRR7reKhQ1HnflTU+rq2F
+MgzbtPUO43p+BOGyw8ztrdVg4u+I0dfp6a4ws03qopOqeLcBMk5J160K4CBNDM7ZQ3RaRZJ2QiE
XLUFIXypChK/vey5S+vp1qoX7aFG1Rfohvpp59l2aI1Pqa2H2HOTEM+EJOgRojKunkIUGW2AcmPc
gKG/NsJ7Talvg95o9mMlT3XOMecOXsyYrjsW0eB3BULmdNLsR4Qom5wFgb5Ie8tdmCdMkqxdPE/f
JlGFpaZDWKQthJTeIoeIaa0HdZXOXpQGRcxwE4nwuSSWrUcy6xrTDGEy7Wnp158s8JXXLPDnldgx
SHypGY7em5417LBUOrrCrAEAimehx7uSKesGw+GQY/sFtuZNPRTz0RDDF/gc+QH18oYKtoP/0plP
DOFfS1Nb7+tMvDGUYruaum+61twrqX+VVvnaeN7HtMQ/M8u9GUs6FxMqh+n9jAv9wFiYKy8Mw4/L
vghmK3lYh/49Uc10mtDbMR03h61ddIcY4d23WkNr5uh6fulBIakVUQU5pUILppkOJIckp9DsijAv
bDhZbePtOfEgEXTlsrOgKnomo9ZmGINCaruxLo+4R+xaZR3LKqar0+x9E6+fiF3mgMthbt2spyxq
3riZj32V7FWpzigO5k1SjNvBLDhWh0Mat9C3Scjb4HpV7Is1abZFpexLNaAXoU9Dx6k/enDhwZnG
rUixH1mFqLfqSmB16oec2jy2zQDMk7apcO4wzNwpqIZXHWmbKh+LXWpLLJh8z26Pc5K+IJ0hGzXp
/HKI3+3M5BARUF3KaQfYFD0z0i4CS8pthLTQH0en3lPH32urdsvzsONdHuw1uxgpLkPrKs/QhA89
zOoAes9rFncPI7oNeNAnhsQwcJshVNn6XK+4Qy8JAgIksSZakeS+5Nzy03x5MebkKIroYg1JEMWm
gCWTIG+G/JwQRQSrdthDzIifzMqDyGoPb3bUneiH4TdUZC/YSk/2NVvZDuVz5Nedw+pNEiBhVYvI
X3GHfb8O9f08R6LeOxocTi036oeuHp8BCfUdUR/6Mbly7sgVsHZWi1p146Y54pVSb1saciXgtcPq
B1JonNAAJ2ZHrhMAyLXSuYX9SJhKsORW8YosvD2Q4LKmD+1cVo9OmyQ/oq7U30DGrH1RDcYdsrUS
3qJ05HB0B4cDuIsbw5/jNF43qHu1EtzRimBEpzLKWTFs37ph4Mxj6IOOrBRF2VvWJlHo4ZmMkMyi
LREQjAkatUvTl329rbyG5rtHlYiVkjudnCvB8LBINyoOmUTM7kv4LPOuSogQB0kj0AJVidvFoeYJ
s9hgP2615wmtoHE2HL075SULZpNNQ9r7wBdmcqkFeo+slnnqJ26lEn/oEfL4BfXhFkrUpq9aswxJ
B8RptV2cq3RTqWTZ53Pr3AMJruKWORGWlAoxIDz2ri2QPi3jU028JsidZ7TnMXG1xc/jKp6RfdVA
THFfwNsHfc/bdwuJRn7yCrcVoZf167Bpc9GQW6nN4ux4jlx2pGlUu8QS7VG6CDJ11wMJnaQTyf2Q
D0tzcCeLIYGgTShNPsCjaU0IkIjGsMIOW/XkixbOHrCHgEMZ+9gMQOkB022hQaR50j7Xbhvbp1rL
PyKDH36vVs8bb5Jusl2oDivmm34xAaOHrpt14mZu7PHNcOYmuVmUbD9Zva23Ab5wmmTjREVCzT7D
lr+3vC7tAGYKC6eG2gKJzdspOmD7DdK+wKO9a5Bf89LE0kM4/PYeoTdBLUuZr8t+TpaMxamU+GFU
OTjaOku92w9Fgh45w+pgfJprgHAhsB8mD5tvam/0ttPuFlmb/edgwzrR7ksa2xMkJ3w24lS4L7oJ
BqRA3QffNFenJ6Vk/KzIDLuLOgCGsC75eTpic7npi2W9syYXUNH8aLDBaDm44GzukNl0MpjQle1p
VmDzEMSQhOvs6ht1BftZfR+GYCq1hg2GCp8RvWngVUW1UIx6evXGnKCVD6mo4/m2LbDNZL+xfmJf
MXgwsPsE346+T6HLFgm/NNKXqT17c519rVVfomjLurq4ILzREJEoRz9lS4rF8MpRmDwgkjMudYRb
hutrQtdDJi1q3HRVIbttoxDq5IGGr8G6XfGIeIkoA6PHdsrGIdTc+CFLXQPHDuBfW2EtCkkWqkP7
aRCTB6TcMc2hBinX9jxkSQ6xsuvab6JEa3Bt3YuXlW07zLxu1V7haU3Oa2VbWQkfzsyncFFjfiqU
gUkJPhGsAhjWJDmTNuB9m2RutLfgTM+DcV0fkxbV72XcVevZGnXpIrly2WtSBaG27iOhv6Sz0nS2
rEo0B3wF4iWcCvzKrnK/51Xh2uHrA4GpTj1k3wQMwXd0Pf1Zm0bN3BPwhJxuJTYT9g9sQMcnSiyh
kGqqezeORQBYpkdgyLE2GHvyJepTzJwx1DlgY54DcNvw2pRsvaLfQ3A6rVgM+FMhVuwoBjZ2MFQi
BZNYpbulKN07unOcN+TSIRdKIAUHi1pqHi+rnovXqUNitrMmtCWBh04720zgN8Wwo3arQHRV39wY
sPbptjK7aNIgh53XAj3qVhEmY5aaocvYBefJMkEZi7hvvE24jN43YcRGNxR7bh/IxLa/orHowB8m
LIGpA5Cmk57rFR+FrKwlUIbRfCbSsc0LVnZYndhGUv+Ua6xftAYnBiQxY/bgLXC1tyYKVaC8Kmse
iCKcxQkB+ZKfgH9rm1K1Ti810kdrM0yaNx4rrtrD6KDJoW2RycsDvII0eCq5t0bDQbvPckcw4sRu
UMYm/vCdkcDl8SEUiWB0Vof5ZDwV0wG2dokYpcpXVOJVrWGw1c1gNT9n5WVB1bJROHJCFC7gxkbR
gvW/fjWxWfqtpwn7QknX7TTVVze6GrJtzzQxoLrZrUndP7Hvm9y0PvvqZIOmbu6igeNs2UQD1jth
XxQvelPcrhQ+RAvQ96b2crD0uQ01iZxSrfaI2nWu7rmbKVDk8k1Tixs60XLvqFEEaQEGENVGH2iD
+QNANfZRKrxy1FY3+J/ukyWxtpmtfR/Uimqz1+97KrDPdmCzqJkO9p5V7vSpY/KSqdCm/T7NVHHh
ONkoxG3cEls0UNikH6w4MsJcGrkvq4rCCv17jsgT97q7IVHhjBWMH4s5xMUhWOgF2hzTHSQ8fpw3
xDAM3tviVHVA3KkXrFjrbfn+zKdVTnFQ2u7TGlukvDdAApgS0NqxjQGwbZx57DcC95ZXl7O6Chq9
RaCGMiMgzIOLWIxN1+bLykJlR6xSythWrdU5Tdv0tQbDoR6uu+IGf5rmSY6yvE2W+LlsrHTrLPWL
R4s5RXi6TJqDDyr3168z/HrObuS4KGKRodaUuCgIr4B7DfPSi4MVAezGwj7qrsac4ohoo7kjKiq9
6rY3SRzNvtSLkzNM97IsMT2Xd5BV97S8B00ItWmu9PdOaHdU922A1YWHgLK9jyKTfQAqPdicLCEj
Xjk8uA2d2WVN3/Q0RnmOAiDODgKz+kBL9MuAcsJHIFpvc2vFthGlO6hd/oEA1NlW81w9EhnS+HU9
G8EULcYOvPLKZltPwyzyXZXBArCEWEdYjFgsNV1sg3CQWO2nniHCGE4p32Gc3TUePVvS9jvEmNl9
CeE5bnDjj43lEOvFRqO9Oag0e7WsMpzgUu3pYyjJI6qWo5e5tCj6oF4Aeyc8KRRdQI9AHDHDq1Yn
+aky8++mayQPEADfZoVCu++khjuPAvebRLez23hjejACm9U4oDuxfUNxOonoAanlDNs4n/YdDgS7
OjOHL8+JPvU8oaSuygUNA8hmYdYvsGatw9RJ9wytgi5iTYobSNvaFTGtQ7OLD4VmzltLALsYktrH
0431k50p3ax2Oj94nf3TEI7P5MZ7Mjr7bsFBS6v6we/d5r7tcMzy2xG0tkzQiBtV8jzozNCkNaEo
1Rs6fWx+1mXUENI67sVCGBP01vLuzmt+Y1aklZqZ9WUaJfUpoWYXl1xmpEWJ2vKV2puIFJX9OJN2
sbrZO5qG7IolA9gZVzWkXHrupzchurYewbw+C62loJhnlw4p60PsS277Bgb4OsMOqBfnGeeumRMf
IgRTREp3YbpvKjecnWWCw2CrAWisBWq2vmf4I+3SVnsc8595ZSD19n4gs4ahbqwr4z+q6zKu2qds
ABbT9XTv6dpGb+PtIHr6du24lPad4fG1d4ZbHBZlGucFg43SGD+y7FHZ2SXXqI4aD2JiWp2EyM6W
2Y/hkml3Rlxr+7In+H0wyw+nLULUTkzKs/m1T6vxLBtZ7jQny5lnOx/G2Ieu4+xNMezRSTyPytyP
GZHoRa//iESPg0DSPxfCDgG4qFZx+UL/P29KdqG2t9/aBpVaWuFNJFmzGKdtKbCPC/SsgO042ZuW
vMS1XVzIi0yZayzrsUdFwVxkvkCmXINoLBt/8KZN5+iAL1i6pGZuoQDNrNIX8MnnVsx+M+KbNDHw
6xwjRtBlyFuZenflME8Xw04vtiye3dg9IHRMQ60uD6szGMFgjXvYfh8eGUYI1RNvo7TsLIuMXttp
n1G1HPs2D6O8fjcpA/MGOiD2Pj86qe/GuOj9IkaQr0SVXKLeCAoje4mdZodcDkJEf+9hy9Hp1cVJ
p/2KjjrNir2Z9udM1fYJB4ScZAWE5b4+VkOY6UWIoevRQhHoK5RoI7yf0Gl1HOa474nb7zDxi+7b
Yio3atG2a2cd+yH/ykbjjNbs5I2W7uduhVOLhgODqHgGigQowxWM+LL5Q59z6gc6801kKvndzBmC
jkmCRQXjGZ9hahFktGxoEhFVAz0a21abJ58Jx/TgDbF5IDKQNl/vYW5gpMX8cyT5EHWsdWMPvX7u
LE4wXGbWKIiRQk5LoPfILlFRt0tfbh3oMCvYFLaS6mSUPHZeYrERi8WzaISrg55EF1pL7TIVeRdK
Zl1ezoUVExBdzWGzjvKhkPkLAihUCdCO9i70dq3Ce2yFAHpVtltrc9M2VsB0mGtscQgLkEzS5VXR
bnaT4QAUO16sFr8y03G0u2Eo0D1XEyBlXgfOIJubqnTdmwIxUZDk031qRbsVVJ+uIm9DgRZoN6A2
OA4dQTNTN596E02PLl845E6iko6P+0eKVxGU9Vbp9j5XPYtgssp7ImnMuwa2fcDtHwM3j26yGC3s
kO5pU0BZx2aXR4R/N+2E8/EHLHtgk+x/M3dmy3Hjyrp+lfMCXEES4HRbk0qjbZWlbeuGYVlqziQI
znz680HldXZLvbcd6+50RLeipZJIgkAikfkPPQa9DdJzK1LCmacv+2C6sXp9AxbjFu2kS/TUHtmT
aL3PO0ioD6qcACsNU0PNgowbfZA4fJFh66FR4/cuqvPk2a+TFNltHtU5FNEmuk2o7CKG0op8M5Id
7uLRky++IKPL2uqvAoDlliZatavqjBw+6MIvDnnydlo4dAMxQiKgVyEKILl/U4VNtX3DFv5COb6D
7P0/5ORHdOVt9lM3XfNX/xE7+Q5u+Um91qdev772tz/Ux0/+f4iydCVQyP8dZvlQZ/3ry/859T/6
1+7v2Mq33zuDKy3f/1cUADr3glD4EYxLgNa/0JWB+y/PcSOyF+F50g9R0/6FrgycfwlPBsIXIC9d
UJe/oJVO+C+gkJ4TsRUHDlWg4D+BVn4AVporOq4d4btAZYDa5UdrqZKeTI1wnPcaOjCEo71LDd9C
20mN2froeYMqfki21Y5y+ALvbNe7s5fOW6uJ7Wc2QKiCHHjmIriKUpQW4O9YdXucIvAHt2y0iqIN
NEZPPXsIss3NjrEqc0HNMpDOa4Ci0nCPmkBQ/ghDT8W43YnWlKezFrGJykHojCKkglL1KXXsfqrR
2vF0AQ1mIs28cehoc8tJVTkL8QrC518oIjb8zt9e6f+AP30P1ZZ+ZEfo53k+7Cten2t/QJsHwLaG
1E/D13hqOKod+0qWlPDk2OnguHYQseAoZqrM/irtOHP/5JXjGEj4f4NfuT6A3EC4UoSCN8XNvAe/
rjn1OB/Y00vuFByYtn0jPHrVEfXDNj/oeUp0D9OvT9iXLIm2fP2Z6LF0yDHL1Z/EFd1lg9RpmlZo
5y7yQlQ8/jBG76kdgH+FEDJkCvmOBEQcfLhHKsqAvLSwXnyIWLa7S1awoFSxQ5iz9NdINPynwgMY
9AdexId3Y64rIxm4tHncKBQfr6uGhROCJcKXZGHO+ZvRVmX3LZWxWyd4pEGo/4QyTt/3mzTlZO6f
YeXvUOV/hyZH718Nlw8kAm+hG0ka6qyh968m8cbMsudUvFhBiY/M1ptItH+wkND2aaCZlXdQM2kk
i6JdhlPRcfBIN12alQzK7yep4VP8bZIEtuf6EskSuPE+oyE+vIDez+ycMk78M47W2tMXTauqGBnH
uAK5cLGEeuat/P6S/3z4MAh9CSAbAwMaPR9oPWmQxiVSFPpF+hCH58Pi4HlTHGC4Dp3cozAj/Sc9
mHrIpgN17j81QIeoco4ZMmLTHybCm8fe+wGIbDTgzEIVhNOPEu1JtOZepHrrOc10UFnHuU/Ngqjm
Ju0w05xyuUqgP93CmXaOXBTKqNyif3aiiJbjXURjvD6RYuIAvgN4q937aszq7vn3Y2bsEf5+l44j
bMl5ClUOYrj4yFCDIEuRul3n51n3mklgD5RB5d6eJ+FZoO7EaJ2UW7Rm0aAYYr5kKhn+08FyHD+Q
vrD9KEQhlND2ft6GSJ72iLU2zxQ0LWJ4TvRCAQ3Jnn7xrkXsEfe7ZNDFjyr3aiKqVhVArmMIgJ1U
BjSNeIv8C5Ae7nAtx2s5F+rficX/ur7ePNjejxeDFCDjS8EUsMhHbexZTDUdw1U8d5TVrWqf91Rt
h8/t2tME207t0nJzVlCN/KxZ2gqNvpDCt3WawGRedpEuc4ot62ov11Xa1j0KIxFVxh53Vdsq78HO
JWu1dQHpEBJd+pswUu01KvmrlKZMd+n3798xTIW/PxB11zDC4dN2hOfDZ/gQMZiZdQuwTT0FXuPl
HsxvxDMB7sYotkEBWgOL0B4v5+hZDpKfDW/hBPPEkB/NU48e7WFA5OqPC/rNGPr9zQmSES9ycB80
geTDtCjmAi+JtFFPSrOKkFDrilDeArEXy7VAo4PhiCh+ro9VOoMUoQqrJxwLCPiTfw+eJ7bA08p8
fdSw6/27EN4d02SWRvryohg883pAP0dMoYWjyXivdF6sj2vpU5SCf12aTStj9HlBTR2hTLIRcH3W
x7CaZ94dqnkLX7oV8YVwp6gSQUIOBvPuCtpmJBjItXD5KEysZYJyAZ6HfY/kgTvPLOBt5bZXyH7+
mDu/btUhGrUzniSI8f5Ga0Dsm7KEll5trYQWN2hWNtfvdVjH8nFEE5VJFoQJecbY1g0pyu/nxscQ
7pKvYwuIPoQMfA83oveLUsRLnQClKZ8AL3fI4c2UXqA+T03elJdioCsu97+/4sdo5AbEIurWJitl
7/54xU7bXTpVYvouVtyGKZ4M0oQ/twsKNm9/bD3/KQa0wiScXDQ8ktuAwMI8/f1tmHT23aIQge+D
pfBdzwUTSpb8/slXgGqtFfnVYwWBF6mNvhk867VpU4oy1ym2ZA46jkGTfR67kIbIBhxogxsqfU0s
7Sh+oDtCRSFpr0vs7E+z0CVyz93k+ON9H1p2tm29dW6umUQ2VXOK8BmiHLGPifMV2BTmYQNwDIB5
nBe9Wfmj9Kjes9+rBdVeLeY/Gc98jGtUbtGids1T87SCM8H7Jy78OK2ntgseRtz+SGI9etMkseNq
5q0kyZLHlDof03YuIqiyaAe+ZbYWh2izKgY0FeNTPPtmSrttBj3imClXmBDZrp3tHNpyVBRoV28p
WHXxRCPPiHMA23vUgdOyjP7wEj9EtpAMKGTbJKrxBqGKmcn2N5phizTD2tASfgj7VLC2epWYG+gt
+qks3bd17No2cMdDnM5miRMrTUjRqmWjobhLGu/MnvlW0xZd8aOM8kAes6k049AuU+Pfxe3Mp7JU
mEdcElqfBzhdGqQrLFB0iRb2Cx73D4/2Icvk0SIkT12HpWJ7knzv/aNBQnECpJmXBwHgieFHz4Sp
tZZr1vzs7bBwa3rBqAk9BhAZCG6V1Ti8kNmvymTZwyJ1+uQAL2GYHshSNcMxBblg9olxJZrUmRUx
xeRU0pTbIEsCoy1z1URY68lIuCAqfTb/xxnLYSgqMHGQO/oAsbCtVw45SyIFesf/ncfHhMLix+8H
4cMaDUkXyK4C1ws5dtr/SHWdaZX+4rfWVxA4DdHhnN66aThjMmBK2bS6fn/FN0Pgv21H5pKITtou
hHv+JWt6P+wIh5FCqjn42g0OM6RfYBJkF+z9hvGXK0lPArBbM3fgWwRiGkfUJWpSFoIeowSnouw/
00sL4/wQ9zIkGLAgx3sNkp4doLJY+P1cs1H9em1JO9UM5VyGNWuFVWReRwIviaG38szhS7Tk0Xhv
A+PhTryiYG8q/N6cU3//7PAbebj3D282AYIEPqbOP09UpIOdRXNp+QpH0C/jDZVEgcjXZMf5HVVo
5JNRv6NTB+EFLmaeojjVZi0QmsFgvBXZjnUN4t+St3GVBgYb1MzJT5vC13GKB+nvCvS2yheZl6u+
rxq/0j8miAzTJzrF9rzuwryOPIXKsZAdCkVoto93GtX9GTRRZVfOjbA1IuE1AGo6U2itIGfezCBe
6NjWowZ5DeJjZDGMq54W8JCWl8v8ELnOIE9+2S9wA+zZGabhQmFK4MTkb3HSX/ZpQGaGzi899ZVj
LVNRXVIYBemGzEmOAwGm3mLnVda8fp38xs0eB1km8Q7NYpdWNufTZoHG0XfRLkITA5Ar3JVj4Ip+
1zY20OU4qm2bDqCTugfUTcIU4Z2iqeTD4o1JYT1EoCbnr3M/i/4WDmFt3bNjBMOLp31fP6woz9cN
fTggG90XkNm4ZccZ1Y3D2sgQkbmooNqfbgO9dm347FR5WL+krmpGFNn8fmlfIyA6k70tqAM6OX4p
0E7CHecAr/QB1lmFfxc5gVXguu4rtyvTV2A1omeUZ0eEWt6uVCeZ0qujO5V+Eb7d+zbegFIpzDBQ
k6DJU3vIrQLTAQE8jTcTNnlZdsA2ocn8e6/Xurn0c5niCcVc8emoqHG12daRoMymCJCw9GEDGdmY
fLmcks5Ks4sJcVCkwYpokgRYJOoG71tjwfDvLpkcIA22kyBtce5gwOb8kX4R0Ms+lbhq8KU/f9PK
MqrFG3wCJZdbm062z+uAKOV4lftaJe7RmS0rCLZLjgFfcDGjU12VG0+OZl+0PQuzlJsELoGF0k28
+DRWcw9EPuJYk0Kl7jPCd/lUHoJCWK66BNmDpu8n4G30GjbACE1NItA9kkCPQRLHdAXx3uoYKVh4
hOxbonabIukpYh2UNxR9M6f8jC5WHsZ7LJwmNDebzBHcOyHL3BK9rdJ2adfC0Wp3tipyHe7q3ra8
+pubuDXXowsaRQ9DgnjqVnMOZmTdcMjYQbaOn5o/wv2TsmzaNjI5vUw7nh4DCadGyALepRkxUfYF
X5ou7a1TXQUm5COqmsC2iKa+YQKsNfnGRR/pis/BJzGPisLUyvC1ecA/7CWoAE+bMnU4ZNaoGPJe
HCVT1/svmjlmnGsZ5dSSrMGC8ni06iJM5WvbcqBpD5gEkGltoRssQbvNwIoCTmTKD+3w2Of1QPfd
ycBpNxcpAprOfBvmgbnljDet1pPPzOIKgh+1z6gTmgnma8u8ecQW+F4ZVWZoxtHho2yxYTtxD2Pd
cdntr+fRWoj2mYJbyve8WTX+qfBkHImtnCIKQKBgUoex+DV74rWL+JNBbpmHi/vlbTAGZg0Y93OO
G3mrZ/5PdF5xK6BvWKdfQ22dP/7vQT5/jkqBW9wGrqq4Aae20vG5yHyV6YusFgsP3brQestN4gqA
UicO4Am9biAz5kU160ifeM/JGzu2y9qJoP5u6NqOi//J4OsZpdGtjA8M3lsOd0WZIx6R6rIXk/Qm
lefyzTJI7PY5Oo9go1hBxLXzM6EAzRltq5oaluIRTVJzOrfPr/Y8PVDKLhkfX2b8xt4LSvPwsw9d
uD0k9C/5fIr6Ft9E/tQO0ofVyuTQX/GkwgzveSKtqPpwlzyk+SsOGFB+D7CPYHbBije3fh5Qa52M
4XRToqMe7C3bq4scDLgXzIq2OhUte4+sVsOajvLEVD46pJieszFw22fHT2qmD81r7KM2CRofTNeO
Wrb5gy6mQnorxyTkS1nbZjlUq2fuvx5gd0wPKMCV9Cvhw/J301Y4qC2hSRY4/bU4z5Us76I+uPg1
5FE+am5npnfJH2EHaLh4rrKCfR5my+rbD2RuOQB11Vp9nW3tDiV/kFKomXJk6kuQF5cg/EzlhtdE
JytAC5PlPLC/8j00+v08PBQki/NyhWFFOTfHXjagxrdlJEtcl+IOwvulEzkDn0fFsOMLSaNX3lXt
wH8X5H/9J8+eHEpFLbX88m4s8CtCWlPnXN0BKTU+Ymk9cwqIl9XM/SkilOeHWbQuEQbblRI/hLJi
iwWsbkFt6S7xZ9Hr/J2OeE68Qc2pKeCinsvJOJKkmpYg7jCN+olpCeI62FykDMeFeFszbRNipLLB
G6uI10cBzX/qHxBgTif/2J8ffUZejyFC2QqtW7bHBETCHgU8zB+32OqY4UPK2swa6lVmip/rp2FX
TIyAM7jmefssQ3MLlvfS8vk2oxSKJh8K+f5TJF1o5FDyswWnA6EA60LuWxxzhh29oWNenYssq+OV
Oj7gZqdj9zKJ25W/sZ5LbzHHcqqGrYcN1nKBoylH36ri7FRvQSyVnEOrwjfrqQeERhE+KcKeUAnV
aGHPQ3YoYpg565nBGzJhSgXuEBbU4vOyTvh1BE54yu8T6VlsXU1xp3V2F4ncFCkBURF+giIWfv9F
UsZa4v0c5+Cz6Zkrr+x2lC4c4Crg6UL/SSYI36Mjz17Ny18tpJRjBKQqs21UXmymG3r6DpPvPJJ5
31CJFhlGW+PVtHpVHHwB+jVZJ00yTVVhVW3kPxFvmV/WpFZGIIeoaaaRqi2Cv2Hfc8UyI18ls46q
ZlJPfrSkLe5Kc+mXd77f0mc8SLfpeuuvKXMM8YMdTZQeDAXq3wA7SifQ1GbA6PVfbfxc0HuH2CrS
+X4KyG3alwgCRut+7+KQ0sSFxoQU/hGKqV3xuALyRfZwYHegow81oiGnDAIjTDkwyyvk4iHG0nYP
jAA/nSnENs5Pcn6XLThzhsfzxGIe6y3clOVo4l+0oFSgoYxOZvFmQP35RP1WvY9z13zPc2yLTyzJ
Yj4YC6oTFeSo2vQ2sjJWLOWEbDG+W/sF45ichWpWZVSZn/yasuSURKLIo9lDC+CtHm7CqQUKY160
CDaOq+0QYFmQQD+Dr0H1XGLdGbmXU1ubVZ4gVsnoA882xWtJWtZftgiTWCdp03+4o25p7rzI6DQ+
/bqQB5fUOqHSwcs+n9jqLF+DAuy2GuSX4hywinOhsQ0dU4y2ytYUITvtawm0J6naxjgV+YN1GjJg
wTb6K3TxxqvMTUwal8qZayCtZ25reFtwiJeyj2xibzCLXLmmzbirEclnTgbx6oIV91KwStWe5j+r
8XAeEOrAJugh6mlSLNk5Vn6dugLN5z8Uvj4c6KnlEB+YwTCtA9/5R1k57ekhUK92T0DRfe46MEx6
ALwNYRZtdLOCypHCS4omfmvu/Q+nu/dnO3N53zROUEDwHK7/4WCLOHtjTV1AqeocGnNqwNwF5wBW
0u8v9aFJw2qyAxgFFGU8wX99c6z/W1VmgtkXxqSS/54jdjE3zbZVKGV+AhpvZnfkw5GxUbfOecNg
ryWv7Fdw/P29vC8hwPRg/oSOx8PTDmeeu+/vBdtll/Jtnpwiumr+U+aBXGkPXRcGAtw1qfOfxvmf
F3SjiMKBD5yf4mL0oa4I2Nx2ygrMHHBSNooELGN/CeeMMPdrZf/+AT+o7JknpHaL14rjhq5DO+rD
Becyl0ndlxyyzhEDJqEp2kPFXuDSzBKJ0EOu4lV/GSYBNL8aahPPhSY0WB3UXOsPVTnn/UznjjhK
IetEaxQqOyW6D4XGJbKtKYADd1+eF9VEXscan4ciJq5neBmac4IcFlYmch5mR2yt1NxIrgScLwCq
nOwPXgUiCSEJQsuyJdS3fJz1ETt32SJc0aJg8dbPggtpwuzvh/Xja+TFSVuAP4PU4DgoUL+fN+y7
be/O1niHH5OJTOtbIqQ6rx6+LFY4yD8YVP9P1/NsXqT5B/+BD2MWzGQjbmgPd7+2vRkxwXxjN0TW
BtOlLPmPSmsoCTuhg0oWCwNJYvmPcCCmmEr0mOV3522JJNm8DXxfWBc1NgU88u8H1MSX/64tUZ+N
aD9JViB4FElF80M901hgZhrg/jGoLY3UTFBVgXiCz5v+cQn+81K8upAOXig56QcfQ10Vu9UyJH5y
PKciSEeYpubsthVffv9UH3pr/HUQGhHNeEaRcwCR9f08MaD4GOnV6KedU6b+taxc3JWYzTBbzHFy
CmGLbe0Kw6FgA7SSUyAmsLZjZPfrOXjIJ5sg+If7OkNE/jbg1DAZggjgzhtgIPzYxrRt+kVBlnYX
enXttNu73mxQEgPA26H5q0MoIESju0uo+QKNjldOsZveA/RVXZNFAA3CSbRQVKRuXElNxP5cxV6S
NMeFnMWDuj9nhYMQSuzSCvvetW3F8UznrqzbfVUixwtjrrF9pDRC7VECvBGz0wj/c3TuMxY+hyTx
CQkTpwVEmaRjBJRnGP3MoVaTAyE5cgDCx3YHrxON6t2vxCmw+DWsSc/pDieHkE3Mfwuv5yNQ8Taa
E2ZWxASOrCY9mUaIbdaxQTeuvKtd1GtPpH4I6t9h4WCSTOuccymatrw3WwEKxnSh6yusCWqoDHW2
89HjyAescM+lmJbtPN38SrDeMjs6fhPjuxol4PgQtKNoLznzFL6LP3zDJSsslshgbLooWYIXBKT8
7II+A9yCB0E6Hok7HzkmqS5z31izXUGT09R/l/P5MJowCml3Kex6ysFUhgK6H5s87cMmhpbQJBOY
9laAaoLm10bYJ+yT1pcegPwlGtfmK30Q02kjN7Vd/67pO5obXzNFFTzZMc+BORxS3TpOvq0ckuG/
Fo7EXXjlweN2nxxvXvrwTlZTrL7gCZnDGsjrDhmEjSKgAbJFwI8e/75uFt7tbprdVSNfYVExAWDP
dMe+bpFLPN3gldIDcKVNPmWc8qNQ06/NUgDo0i776dm3cZdLd7HkIFBvKpzp9LeaihBi6uG5Ffgr
RiJaHSX+TYisGgehOoU/O5Ddv+V/FORN/rrUvdkMz1MDo1Oy1DpAC51MH8c+gNqjtqHOEWGTBqD4
jE2Fu5kKTH++srk04UnVkYWhV+YlHqygZDoZD6B8t2RTfIE9mTiC6MaFVc/jkQpLcx9o393Ca0nv
kKSH19nKUX/F4jQ6ysRrug2rL33OtSq/JXbWIG5u29hipFoeOIRT6nLhW2Ph89QULMd6wg3PnzK1
C2QKVL61LX3Ig1nucwxTP62IUth7Tgv9PlzgrjFj/epnqoaT60h1raWVXFdj1++9jtI4AJnkOKK+
vkujCftVfNjAG6jsJevaeFemClioxLHMi6P2Klzd6oASAd3pWmGeRn681FuZ46Yx8ScvoUamzxq5
3gsXjPlLGxUlDmJOuaJrhtBoioDeSUl6BqChbeiglmiSh2lewx+lVXuUGIbqKz7Z2d52e/tK2hEe
io1liRtJ+fCgwVO/ooYXf6GoCekz7QVes7SgOGc5yrkfXcwXDmqpAcB3VX/fjZJCCKFg1y3zcCU6
SC0br5rCbRwg2Bd+y0Y3WgyBcfjZuTKH7jcodDASLIawoBJe+Br2XlDBObL0VRUBk9hJp8+/zKMo
OL9VcIq7HnJBDE/gh5136mYOpH2NzJqZobFnervJOF3NpNm3NnSVS6ryFkL7InV3IdEPp9xJwKBe
Q8xBevCO3yfVTq+tZc1bN3PWH12XA5SOYuSQkD7pmLlpqcoNSC6NmvA6oWzjI1+CqLijsrvFCQjE
HPW2I+Q9cSVDu1RXem71wVWDe+0hy4jCnvfoTctPe4jjO+mwfMZuwJUzaG04TnM1BjsPlsBeBn2N
K5/U3xcjBJ7btN0hlg8F2AxM7jKkJSHtC/mDjnmzEW5ZX2CUKzauXfV4VtXFly7FKW9b9H3ygJ9V
+03PCm5tOw/zNoZJlG9y7o9OcEgtkIU3p0bmK5xgI3cppi3rmP/IKwXXP7Grx7rBblWp0fkS0dy4
VK4OtwM2elcyq+WPLvTnm5w+xEg7RA5cNO4xoLJgLCdDcuOHyExvSqeIfiCiaNu7kLwRBkLetbhE
YcpAoPdxB8vW4Ag/L/0MfgjMyZTqB7ep1cU4zBAK1Oj/0CJ+mEgsH9a2WsOLVskFRfUqeUVkxLtI
0XkY9qSnC8hj1Hk2WrZ0krGhxd9yHC/9qFAXLfkxwlZBFz3gxRM9i1mJr7mOm+dxHdfXgQm+G4PG
vYXJLi5sdopdO7f9ibzX2mCMMN5YuiueVrtB0qd0YhBjlLnv0gU2NwhYIpIN65M6lVf4x4CG0VZ1
dX5ReIN+AHMmuP/RvXLsWsBNE9136oXt56hO9dFZyugEHWq9Trq83c/QoczxvMruajhjV3qQSDV2
sf6qwxAxp2IkOLjtMt5JDEH2YDqnT47oh2vo1NNlNuExQj0prC9iv5JQ0xA7Qa3fiS5XS8cof6T6
y4rSw0NISed7u4b9Vzb85MhiC25Xx+rBVvnZoYxi74bOuyO2fRWVu3A1Wvo2GDmkta3mc0Fr4HMy
N6rdglixD3rK2+9YEiPgF2ORdaPRhbgGQAVHxaqar4nAPICYXc17ERTh0aEXuR3VKj+F6FnRMdDW
ixW7YONuFk+uyBos8A/gigYDpfbwpvDEGMCKa3RhSB2Rim8mSyWfqf6Ud5Zc6scSOVx+J6EAnTmP
uKFA2BjQZZyjHFioh9/PVYRM5BOKbcO0LdMJ1vkYDA+ZOwLrT90SxkGEct+1jBuNWYFd1dFVlYYK
PVIswjYjffhdGKEnZMziIqxPRVzfNRY4hOvFarEb3/n2BOwfO2kaUNAZnemylm31SczSQgAnytTW
n3XaGOtafQ+ZZqz2tKKX9LrKigbSi64NUT2OHQt5za5b7xfUqYb0wqQeENvbuSmbglHDl6q4KqgV
6BJzETKXrYeNwHhLFQdpN8y/k69TsDZQSfAvvgFGGDu7ySFFvO4pEPSPXsapFE6hpVXv+SROSQ3c
6TjC+77y3Nmu868ryjfuuFkQD4yGK5dgZ1+Gkk7FRVsutYYvi7T/KbIShG0nNykjlHAtKMCwomU0
nzIBmgemiSy/NItjYb3oc9qFJdu69s0U5bgpuPCOgtugJJzuAO6tu4aK21Xu4qjtO0FxhYfq3OWf
ysXyI6Tcxqq2YdtQP6pQo9ksyvWqT30v87BHaxFCLyScoWtYDyFt1+3gLG61l6hMp5jE0DXeVDXl
5y1C9AgdiWqhIRUMeXGsM4loTzJ5022RUb7dYXE3H2H8Ylbvh3aKnrUPp+mySLSiTYpYA7YuE115
mBr9HQZoc7Ct8lh2G4RDUSHDL8N/dJSlX8aI1ERoBQWxwatL7LEBdKE0kcKlVgPdz0Dk8NlJ/fvF
kk1AYjaES1ZuiaQ9H2hwdJiznwShNvT3qSrVxoOBiM5iUQVOkO4VpmGeEaEa/eGBJnMVHxGDk0iU
jk/rmiYPSaqekkjhNMsxoTpNYE72cRjrC5vNwyZI+Jq2XLBel4tb3mmRDYcRFYKtahXiIBCYbTRR
K686aexedlrjLTPgZER8HfvqZ5/E6yFoMMJrkzm+pfMZIgs6dxPim2w28jMkbHEKADZppACoQTEf
mDBG3mJ6cRpVfIGg2oWwxoLkpmvq5jS0XZ/shxmN1Uuq2UmwsZCVvESdpd25dVseijb2TjVWKFg9
ps11gQ7UrVvM8tpVhjOcQPQsIo5F6CDE4496CDBXmV233NgBm/DOjjD52yvHb+7ANU79pUJJAWmX
CU2vtkjyrcTHXsGfqmJYDQA1h8vO5+H2mKQ7pzXW2UtMP769yOn77TSLcoLcWOg7dnk2/8wv8DbA
hPuFW4jv2XWywxBEPsqnKn3Ms8R5oiI4HwATRReNUaYKVJB/tnJb4yPlp9/sunoocxBqCQe3Q+DG
OdpNbo9tnWia70is6qvBFXBtY3xWQ3jQg7yCB81DJzaV92yGsySxpURTYLgaoSz9hBEaPBVx4nwr
HDHdjHSUd55qm0tBKfuRpoBbmJiGUJDI7fbWh5BL3kpwNJNQ/jQWUzZpe2V2bdjyz80YWtm+9BF8
3lDkbvzL2quzZtvpbO7pga0NRUyUZ52tKIkjyPFluXdbqs59TtMU0QG35B42eRkgNlXwd7eU5ZgT
6YJ3TOUPkNg5wo8l6kRs31eVgteNpAbe14USwn5i40W5KLLCaTxafeHvUD2zjlnruQ8Gz3Bw1hGj
52yx1CckAvPnYQwV2wMnT4iLMSgthDQFTuOhvlYLYJcNquCuvpm7QT0Xbj9n247y54iOQTn/7HtE
oS9YlJzTBkV19QXNY35Ip3Dc1/koriieIzUzZfNKMg+c9VUCbY0PVZD215iras6ypCP9roxby9tb
LQzKLcxj77HvyvJ7gIXVtuhEtyttlAHuhilwTnT9cD6iVc1g+ejalhcTSRXqQnaNuwsiczmpXETq
CbrEau5EOjnWdogNQnCpbE/ttRphPoCUYRJtZVrBpyxGzMR9WjwVsmcFSZrem2PsuI2XNsOoxxN1
vH6rO8zrPrmNAzuNU0VcENIiv1nVVjtDUi4Xlu3mtfzkDyIOMUFsMRsqgbNaRoc6nBG2pZEHY/G2
SBuIbVtO27NUG+Nm0A3bgA3XwxWbvlqIIiQoc3Q363GJq+J6CZE2trfdMEeO+lyOVK0QoAV+Hg0H
Pag2+5YkhWwSfOptTXsHlpCoMftG6BFhwIRcrb4c0sGq/sJldR4hpIPLquq919IDPMW2S0/oQgHg
6rGAXqRl5/hSIc3pPUoLGNcAq3igNzECv+fxXysrCmzGERHGZRepdPa+ITTipqdzEdlSphHSl5Ep
2bpOPKtrNMoMpAAcg+nPsA7X4CWRMQ6gF+C9V9Zb63RR9h15r9RC5zGkAGdxso2RlGGLIBz3jwNS
WG1405NQznd2HtmL3KIlMLQF9Ebb5W2x5eVN/iwwGRwrrOv7YamvxcDjIaDUgP7ocJ/qRBWfRO+h
y7hHjjXNxJU9DC0+KDuIreQ4nB2S9qAUVGAX+GCDvkGZ3LqAzEjdUU27WNEAIokKJcIZQbXgAJjK
kQpvtgXqNZST3CcoXGflXk0ggSJqB3UT3qykfuE+tko/pjuHyC0e3o6E3ryHhi3kBf3I6lGFQ/lg
gfqBuN1AitvIgbWzBwVTvcCGJcsClZ9qfDv9LsK7SIOfmTcriofwRv1heUP/X0VZMn72QO0eqU9n
uLnFYlu4/nCbOwuKoEpUgMjGiAa1sspTHs0Trr2kcOhC1mqRm7lGsvpC9zboyjlUUw1paCxeFNx6
ZG21rJARZR8ddr1Yl/sus6DbJ2i47MlAOSHGufK8C+3LvtrFVTg/Wyt6igoW7tQ692GRFZ6hdNc/
tU1jHa74yNGgXq2R04jOnXRPOqGR4Em9YnxJrNlUXMioXSzdizQ5wB8bY+tQDU4IaMht8fGObdk0
e7nY3dHpmuB7OZaSgmUQuwnOtaubeZxQg6W7q0LfHnau7Q39NyAZwDk2WoH+24I1wb60HrBflJLi
1l3CyRsdBJi+8+1MI3A24tfBPij88spKugaI/eBB+gDzpyogJe6CMH9YexGtMqtH6AMzAqxfZySM
BZi/Y6vKFptrCmYIMYyauRFHXwbLbnjOVR1QQJ8/Y8Q872QUh5gHg/l4tQBVUTxEEvPGIgx3Txwu
p/RLkFeIU3fgq7IjGYx/pWXgZc+ESLFciFHm980k4lvgm8lLorGl3oTTOgOji6EKFyi+zRuV2ROy
td7wedJlyiNAr6Nrjc4b0TRABG0uvOjeoXwYoBfVTJcORQtY0GB2/msSEn6jV3TyWMs8BzapvVMb
J82hd2v7m687aNEB+MhUlyvMgW5dNvCyljsHkhqKKUM3QjYra4D7UTZG42Xia1BzSPAAU03iaeZ2
I2Q2Js1pGOmXYHEPdK7o/9oCwiO2b2Ik9CIQTBUGJ3VgjyLpWpKCeuluxaCGm8R1xnBne4kKDgA0
1NdpDnrQ0H3NU4JS+L/Mndly3EySpZ8IbdiXy8mdyaQoUiK13MAoicK+73j6/iBN/8oMohLzq2/G
qqyszGhKR0R4eES4Hz/H+qqXiL6sEi7g9wX0lVB62bqdrrhTw6hiRq4DTCYqUAvmQA9BhJEueT8m
ZABWo5nn5jZqAf5tNBkl1bHoJxYWA5gfcJYk37Ra/rOrUINGjLZfd7UxfLGIFu1tD9FXvomL1n6s
jHLiiJAMo+BBEJAFStTsTotd+Kb9OLKAL7kDBOLIhd9Kkq9+G+IgOvYIvb0HQxiuwaapL3TrNCn1
D7T81oFRwUpkdXowbBpI3atVXNo1ig1+YMfEXzSAb0NFHQzIPTvjWXL9vH9H5gpCFgAmCeTZOdRr
gQMSY5UAEHmXgXyRt1ZnDDwKHJVui8KVDbQF4WL8GBkTkx3nJrc67ucbX0PLepo3877TOtLQGgoE
7+w40T4XoD+8FZzGX7QqyT6Xv0jgoaJ/tEB6AuDyWlw+Lr94UifDbV9BISFx87iDpRs5O/IuCOc2
0k0ZsqlhVY+s+7qps2NtFPSglFZ0Ii9gHWAWQWdhILeKG3jmt1wdtS1U2tVjWw7qTVRlkBuErd1N
tzU5AdKTkuKxqso+VJqfmpvRkbg4JYik7lNDbeNHuniDTUlyC9KaStfXhWY0W64vym06ZD6YxU75
7LtD/9lxa0ShqwZqFApG28SO3Z/AneWNbuj1k811f6/orvItAxn/WeafGCupZ+JoRfhML5B91wM+
2Odtza6zmxeA0/X7vJFhsrXrTFbYB+N7x5Ng/S0VeHk4D0qEo234eGwL0Az/+tQVavkpJNmxsXse
KkUWpOOq95XsWbJj/UPoa3qy1snq3+R5qlCiAwEaadr3oSH7X26jnHxQ+Y0DKkraDbV5uqs+86LN
kvyxRBcWfos69AuifGXbE2aqLOjLBrwAU3pSUGugEJrd6wMQnwG5NHpIYFbO5L5GY6Txk3C8AWA+
1E9u0HfGdzigsggiDnviYHH1Uq6ljd3CiFISvCJQNtTawG2EjhKY8gZAoDJybbTlAeV6GHXl/qYZ
erKYK1PtjZ2uw+/81UzTmqBS5FHcx8Qxw5eNDfc88BMbaTA9D6CNDvYLmDTXeNBeAz3abBrg9boB
RNXPs1e5kAYLnRvS+hYYxBxmABikxgBddWS9kcShuIEPFpRBvNAb5eKh1eyaJ0yg9WZZPsN76rbh
hgKxzbuPVqagD9/BRlGhvjuR3JnKVoZpsyq+NdHYKsOKX8knLuNM50q2GnOfyHBwad+EfpGM9TQS
3fRkJ977cHRYxadG8kYVuRTXjvgbGH3L7G+luuLBDDcbejfmupcd21oS9bus9lI1tKjT0zvrUH8F
BT714J8jJAJjoDXJC6wfUZZPvU3Jb+BHEjkxCy5llKUWCpWXNfnJIm3cFCun3mFKvhPFwLlFknN2
LdMv8Zr8ttj+RtVoRlpSmkfvTW8AwbUyDM/QaIQUBXe/KpL/iq/hP0ldXdA1/D9IZv1H3of/D9kc
ptb6/0zm8H+aatLMCqje/1bgmmS2pn/ym8dBMZz/UpAdgiwBrgQDiN0/NA6K+l/0LVg4n2xSTjcB
4fxfGgeJf0PjkAHMkh4OAD8WzkC9dlLJknTtv6hM4AcQ6QBsgOnh33A5TH76p8aMaZnquj35E4gP
oASCV3kJCiO0TKon655CSOrzEFl3n7N8k0bbs2l5//s3/3PX+1tL0446wxSNnqtHPHfVU2QrsCht
veBoxqtxnSl0iNxKxJzr9qa6/bWRCXX9XkHtCAlO9VRb9wBfUVmFwjz8CyMGDeQWvAmsiCOAPnId
2JPEi/EkK/omjL+qyfdSCfcQ1C8Yuow3v2fPcGzVAPtFH7bYAZxYJEuG1lNPZL9ukIpcQ3hFfmNz
fc5mrEAeogPyMPkPfaWXa4Qsu2Zw2Oongmv3kVQGPHQy8tlRXGmH66YuIR6/BoQpixY58le4smDK
6kuYP+NSPxWdaq8tKx430DC7d9etzDgBpCC0nykayCoC9uWA2kzNFbBl+om+yQBpA+Nj43U+0FU7
J5Nf6QurJPSk/h6VoTlAuej80wGvCPZoIZ4w1lAn6TJpWymxkieo1KHFI0PsBcymRiYDwp824Erf
yseIHPFLUyZ9tKkyB4gzWWXYLyd0bsw9MrdeaNrMvZ1C9wonLwyVH1HMQI4EZbKfPpxCwSZI1fYL
R5HavG+HzjmgRRQZ24hSYrcwPAEr83t4NKEbeKJFS5SIlWnIeureCHQKWLC/pZ76To8Cb+NLtn6Q
R2sNSPk+0ZuvwNrHY1zBq1WUtrYAtBLwcr++wjHBppmyDArzF8/NeSQxKYKZdcskc12EyRS+K92p
70Ly4CuaYHaSXGyNvJ569m98mpH+YhIcW2GLTDBBuuQm8ORZICPrDiMJGlInHe6CNaxgw0OqPFb0
M2z1uo5PQahvZFsuNg4KPZFUave0LpjH6449sxQ2wEHYBVFZBK2nCl9R22qIfmBjnFQlKj6bTYoY
hmV/aVvqE4GK+skQy9EdxGswrRd1vlWAMByqPpZurn/Im33MmUYf4kRqAreQZaiXs5HTlKBBhSvd
mtFg7tGe7j+MRucuBKa3a44Zg+sPTe4Tfa88NT6eTbpG7kKr1GbqTpywwMfeyn84EUksOtnWfogU
baeQnSrK4M5bQGLNjRDkJYckYQROJmGm+0yJpqyIdGsrx5L0b2d+vT6Fb4LUNLY/BsS27mH0SjmC
He9WVR+S4diW68a5kY2FUDiFnovzECSkNiGYIe+gGOZMndhnM5jFltI4lePc1q2GJktgfNDBogQl
auhh6EYHDx7PhSN/ZmAXJgXfqGw4UavIcm6t+7j4otDkHT1V2tP12XtzZgnjEjyjI//Vtpnp3Hry
1y59MZSbLn64bmJmHFzeVPrMDYXJs4RTXtYoh5OR8E8SzIUhRLkOMKXe47Gz9KyY8bULS8IidaSP
IdP0/VOjkBqHe5n016frg5nxg+kmanLO03oPUOzSDwob5nZqM/6pyykTtyMs5vC5bskQUBvLhzuI
hpYwlnOj4rAHwahMKDRLGFUbD01d5DUmPWojQ/eFjsb310e1ZEJwtbZErjwrMFEOpb/SLHIzZFwX
Qv+004UtxLuPOinNfgb3b8GIMroNqdHGP7FRXa892hIcSUgL4Qapc2sXH4Cqba6Pa871LAj7QeST
C4Rz43K1yHkUoAww6al3sgcwzXtArSqovIWhzc7fHzuiiys5rAmt0fknMyr3eqe0lNdAIF0fzJvH
hgGAn3ulA4kR0GVz2spnIQihhjIwWowo92YKYfuqGeL7Nhz2drKS4AO/bm12tc6sCY6eRJEF1cLg
n2hG2atNclRK+ccEF8scbeOGE2QwXxudtRD0fp28b7zkzK5wB1QGs5UiF7ul/ygX9b4CVeIVR0BU
vqp+bothEwH8UZRyFTTNmlKWH796/iGp3HUgfe3KuyT43rWIIXn1nde1ULlsQ3BPiRPtK7RG+6ze
pCRqFQnRpuEvIt35CglpjRqwhZ3Esn+i6LRTuFMwhZsexVkjebm+OnNh6NyS4NidUZuNMeALfvNQ
yvm7YvTJzH+CdxYJlaZaX7emTlvzzaJYcI45lDPAVQuLAjaZjoZR80+tgcQbGc7sp1N9VcaSYnzz
RWvtjyhRHfvis0R/hbFy44cQvRTk7TfZaCFOdQzbh4nxS7PIQVo72AEWvHXmGCPF8+cDhZl3w8aX
S6hzT00WOzuZC+a7BuIZGEKHpWN5bq/bMhcBuCLIfYknQECJUckbxT/FWVxuGlITq0bXk5vrUz4X
uc6tCDM+tCYao0bPNgheqqa866Sv0DccE5RhrhuaHQ60OiaXTx4E4n08jOnC5nEMZkf+SNJy04JZ
vW5hbm3sfyyQM7mMW5DkURdrGQo8P6sI2JJdPvzNPQa+MlOVJ25CWRW7gJqM1nFYq/yTqzx4g3ZA
OmstafnCs3t2KFOrkcWjmMuZMJQMAjQNghJCMK4vtc/5+LXLF94mszZMjQK2Kpuq4kx/PwvzqknX
QBCa/ilM7xDwo461D41i4WB8+wDiMJm6j/7HihDekRBhhNSqTz0lthWJc7DDNHHfjK6Xb4NQvTO1
/HMOy2blGV8MOgG2ngaZ7nXPmIti5x8hOHkPBwM0ywyVQh09UGhSbga6wUGTQKdiSx7gw24pSTNr
05J5gZO5oCdHuE25wQCPe8MSosLertqM4iAkhbp6PzxeH9zsDj4zpF6uo9GbDRK0U0hqG/DfLwZ5
IQ6pcegWZnHJkHCFh6rUMFqInE+Z86EGTEXNB3zJ0c7z7fURzXommXuap3ir8jS8HBFnG91qJFJO
qfTkhda2HJ6Qol8wMjsaW+GJBUKM4pfgE5Tfta4EOHIK1Z8W1fQofOfY8UZHpuj6aJTZyAfhES9j
sgAwTV0OB0U6WKyqIDi1mgnVFZTuyb7o7tJvkU/6Iz30a8jvR2cjpzuQJCtpYdlmZpPezImVEkJT
YD2C+Yh+3sDqp4E6T7X25PP+Wgolc+/+CxuCa9DdXKe9gQ1Tl/bcgq2jOQRbeMKGmD4m9ETiH5Kt
LqzgzLzScUosVkixkHUQQktjqR0XVZQpbbd7CAsDBCmI1+uLNzt5XIMxAw0sqazLtYMaqJboZQ5O
bmPseBpLWrQtke26bmV2JGdWhFjRmFJI/1canGBdXTUWTIxk6f69CbJQMKTQk4wfTp9wFu2zAkZ7
2amD02jfNZPGVmsuWJjZUDxUya5DGutAGyP4gNP6sVdD6XIq5edAvev67NFX4V2JFxKLc0tCaIC3
c6KiYwdfjiTQXJoZCgN/Nl/15FHqniBxWFj2mUcJxZY/NoQ9k4EhVcJYDxCdGZujF9EE22Q6nQZB
DnLR+oSAU/Qg28VDF0ZLz6+l8QnzWFOflRowK6fKfu+0z6HxpXZ+XncGZfoN4Z59MT7BG0Y7UNDF
MYOThEaCuTcO4H+RTXG9cKW9Agqi/WevN1B/wMsPN8x163OOcj650wScuWKtah0ST1pwikD1DOm2
MD4FSMA70fe/sMP12XIoslMlEe7qeg5Hh+wbXKI+m/1LN2ls05v3+BdGpt57hdZ3zAgziaAI6NTp
UNSsgx7tA1D7t/GSS8zO2JkRYcbMVIGjZ7Q4EAe0OIwqeDShlITFIdLWQa/b678ZEyC96eyl9imY
syJdSpAjD06WH69oXN2Y9TEuUG0Hbn3d0swlaepe1xwDJnySTkJ47XWdDnSLc6OkXYsbtRp2azNo
NrBOIF55e93Y3EF8YU2IHAr9F0UTYm0sN9anRKKxIX4A8kOBya9um1Bb5f0TTfSAwLYeqJUBnOb1
T5iNK1TR5KlbGDyCEFfSPo9cxSJG9hCBbFWKJ+tm6OwVOFF9UyqOu4oLRPFoq+v2mZtXC846G1rO
zE9h4WznOYWq1Mo03RKK5w2II1d6WkzD/rrPiMFl4mX4FWF01RAWdaSzRpKbcgrQ9UqS7os2wEvv
wuRzwPHmlJ+sJyW74Va0oZ628KiZ9vQb2wpwOgjDqfwYgus2sklSzAc6+jzQBOojjxq3Pv3Vt1av
Icn2F+80Wz8zN23cswnNwtBL4hJzMrAWw3qIy9cxfL7uM3OLdm5DuKh6utRbao+NvD1m2UvQPAzG
wqzNbcNzE0KktCXfL4p2MrHR1btU3RbSwR5eK2XB/WfvibpisTo0zKO8IMwX/U8gjwb8v/IbBLnp
RfUevVymnUv60fj5CTCtu07bmzqKFrhS5k2r+CV8/tMNSDCdd+jHZtORnuSo6ZgjOoBO1/SbQMnt
vSXDMgwvSrknv6ectLLq9maSeAvzPHvu8q6hEgjcDH5gYaJDKQ4KWZEZv/qQmUO2ixpaalrtRxKU
AECDE1rJN1PaUMvlbYwKMV1/qbxQYpp1qLOPEHJ6cl2WXqD3walQ7pyyXMnVw2KxbHYf6jrc7ih0
UccSYoBtVFEb1xkXqFJBhtB1zBsD0rctjGnGTQQqeVUOaPYYuf79+m6ZdWWwVwrIYfst+72J2E/W
xhiuaV08Kq2+DxVlXNup2W4sDzLOANDrQg5tflkNCu4yxDcaPFmXYaDJhzaMm4KwTtdSUzxF7UHV
tlld7xQJFPKwbuxnN0I3AXE5skrb9sv1Qc+9H8BkkjQFpKSYotJLh9p7Y7bTKyV076xa31CeWti6
s05zZkJwGjsMIEjteKLI2fOYF+tRvtPMJQb9Wa/5Y0RMe5X+xAjrY0RK8s/cTsPoQ281q6QKHtrg
exwv+Mq05d8cFnD2004JPlARbx+jC4ZzcHLGlBzHASBxfCTb7CcLp+6sS9JsByMk+KI3sgCtMtqF
a+KSPczlwLjWlvEVPdGNEizvu9khWSqACypf5A0FT1QQeAV+ia2wp4ssoA0i+5mrw9bolkLZrEPA
6y6rLBghXbj4OhOhdQ6zxilDCr13f/jDTm12tnE7xu76xrGRfHRuacsBCbp2uWGZabvrhh/XHX/p
I6a/n52/aU1rREC70ikMX/wS+ZzgOAbfrtuYdUqyRFMSAACeIthIEIiWgXAEJ4frmWEf0ONe+8V7
z6fHb+eOC9bmR/THmnBMeW40GkXJO53GDxDOm4SeBJiArw9pNl6cDUm8UqR6HAUxa1erxdp0v3r5
X+3kMwvCQWdpwJvADwentFnX6Eck7tb3x10Metx5LhH3vD6gX4vwZiuf2RPCU9NbYdm7LTm20F2r
/X2ETmhY3WfBzVQKaoIjbH1QVciPoZHsDa3Z+Fm98vDIaAnyszC3YlCJTAVpooSR+3G4Di2EUKPV
9cHOuohNgV6HE4las7DzxlFyfCseiJJB87NqrPFmNI3PKeQAC3em2WByZkjw/Il/CP5HJrWPXhQa
DGMUf/0kWblttTCkJUuC1yu0ZoGRw1I6GodCzY6UboA5QI35cn3uZlfnbEiC59tp2uRa3REwRq9D
nfg1QgtlYTBL6yP4/gB3D2Qi2Bitp8SfaL6+KVGyvT6QJSOCw4MRpo9Bxs1sFiVyf4I4WLzEza8K
+ggTXxrvOWH9EfmsEp0WoVOi0KtKYwZtmLQwnupgwdHmB/PHkLD8mpf6ju4xY1Zh3ibaqz3YW6m0
F9Zl9hyGV1kHOqsb6q9b3NlhkdedhcAyl28YPSxQXPRlgfympUQxIGsIlFvbg5Ppb5bpj01hr2Zx
AXwUWi6KMy+yMmzxuLzPF4zMnlCgHIE4Q2iniAEhh6Gcl/3IqyL7GdEcZLYHPXhFTrs0d30q3/z7
IRkqBz7QdxORKcEr0jqky7B3yPX7qbwvMknf5HS77qsIKZvrpgSGQ5J23MsoIOpwHVJ1BaB/eb5X
TQRFCphIIEnjoXKUlc2hFSF+7mf7LN879W56RHZRRVsb0pjjg2E1H+gGOlZyvY4kOUIjfNhf/6i5
XQHdogbQjOY9QNGX36Ta7ehkEd8U0PPIVU5Jf6Y1+l7N9rqduVBlgPE2QK1PeEZhU3ThACmcHYen
2HscvJ8Uwa7//pzXnP++EApD+rk6W0rCE6w3dmKuNCVaRd6nfGjWJQdkGm2u25t9gYPtBp6JggyV
AsGgD507lMTTgJwOzvki0ndjRDs44pHWgS7RCDJh9MgLM4LkHt6kz1Bc6QsfMRdpJnwb0DDSjnCH
Xi4eBDV1ZpgMWvGeVU9eUwqTzOfrA51bONNGAm7qJCHMTH8/izNROjb1qGbhKY2Tp4rX/gp4WP4X
wYyQTKsseQT0EbVLI8iBDEM2ICFbVGjwNpAhrWXQQJs2z79XObItsWP2fxFnKMlC90hxljSi4JHk
hctBzobwNMh3XvXUGsgpZV8UN1knyd3gZAtDnNZCvNPRWAtygNeMjg7h5RCD2KFG4TfhCbWBZ0Rb
1OZLqB769BD07nvYBHh/LnjHrEVTV9HjBELKU+3SIuyVAepwZnhqqy13nsxOebcM6JXp9DE7NGgW
/WeIfHfX/UV5uxPh0aTzgY4DapkUtS7NVkaeQEXgUaj4bu30GKGzWyVeN9/cVzI0vbJ2+lMx7PVu
TSdCGx1HE3lk4C3eYjr+refyIbzpkLAD4gSW+vJDOsCEce4V/skZTnSFKkuqPzOpYQzQHgO9jsqz
Wxe8dvDlQqMDAhBQx5OjDjbjAeaq9+ZQgKR+6vrXIc3XXVmsNcl9B6v+gkfNTjSVSTR3KB+iZ3U5
viK3kEOA9O3EWYP4T0lnPLKiCg1521r/Ql1xwd7bGwctYNwjiN8K6WhDGG5s5WmZNol/KqxqHbRf
q19Ect9jc0dv6cKxNGfLoOXImqrhHM3CbolzKfEzDxiI1uZbNfkwfpSsESj0KtH/df4QhqRfpLbo
1WoglC9n0YHG3I8yLgCS/jMKuUTFRwXW/Oub4u1W1IGfAktCio1QI8a3RKklhM9IBdUB5ZHkqejD
tfMymC9S+qp+crqFF/GMZ2AOlboJaz3VlS/HVCZ05FbImJ2yDjURSdpo7ifd3anRjY3Ih9n+uD66
uY1wYU+9tCeBSEGAlGe+Ysa73FWg/jJuYt/a20r7rIEb9vqfY/1VuomhZVzKaMzkK6fJ/TNawS9h
EOg7G4KYk+RLB8vuV9no7lwrP1bQdEXundMYtBHbB7erd6qc0Y+M+AA9FQuTMLnkZYDnM6YCEb1K
Mk26woWABh07M6bMiun0Nypt7rr8dQifIQzYVzFsZ9oX6IWhjVw6O99eAtiUDmzC5Kene6Vg101k
xXMy6MMcM1rZ8L1RwqHOveTCM0kJYPSAHaeGBPKLog+TrqUBOQbtPg4/5L0vb3J/WEe6D6u+AqXP
6sm4Mfdje0glxH8Wip0z4YAwS/LdAsONQwuhfAoQxYAy1MmxvsPctYrDj2X56kCPE37/98t4YUq4
U9kW9DBSh6miewmH18x4FyCVZXqP1rjXzaNr77Ls04LNaX8IrnNuU8yywPgCEVuMzQxCjeqdbxyC
7DZ09/23unz0DX3Ff3Vkocr9guEZnwVxNHFRk/TkkS3Mq+fC1Gj3bB2UuPT2VS5eotdKRvY8atbw
Leq2t0tgQr5udYqo4mhNWn9ZSjokeQxcRgs3UxCa6Hkf9+V2SuzCs0JD7rhW04UwOFMiBwd5Zkm4
u9pRNarelEdLxmZNF6NUfUpLdcuTS3PomV1PkpSDfOvn/ntVTfa+8wiRxL8G+PANE06JThT26a93
xNn9ua/cMZSn0baSpKxLpD5WrgVAxNTCbOGUmd2ivEmmxm7CIe02lzM7uBUcVsoQ0EqbrXWtPsT5
vZdQyj0Uuh7B/vKs6HTXQiBq6cl2qhKqcXTyw3Fbqu7T9VWeOfIY959vEeYe+cJQazLqcikpQ/iQ
V67zEkEzZJrWamwmCuoALfpv143OxcJzo9PfzybboS1res4Tg5XoyckhlIZ62O5er1uZHRp6FfRl
TWrq4jRXuWnQROKwXUflUNp7DXbkujY3tl6+hvZm1LV12MiH60ZnbrM8jSjv0Pk1SWEL95QsbRtT
9hVyLzFtEm2uS2vYxZqFU2xub55bEQ4TNZNQf+tIvqhSvK999dAUDxrcqIs4gFlDCoGbzmSq57Iw
nKQ32gYCXtyDRNoWOF++zwzrp84G3CmVZy/c8mZnj6yDPr0F0LIVbkQ1ZCBdkel0UQ0gZMaHIWs2
19dndkBT5yHXY4OOD8H1oqYCSYlq4CkpnLUG26WcbSXvuJhdnEk80OJ9ZkiYuWaQYGiaDCm+cYIj
CnFNKHX69oYqwQZ+KHMVjP1OdsLvpB2+/O8GKbhHrxleWU/nsDkewhHl3vd5FkIoNiy44exy8a4i
JUUdWDcEOzbsyz4EiP6J+9SaZh0tGbfXRzJzRaZ7g07E6fGEnLVwzGtx2cW0itD5oKYbiqQuN2VT
+RzXMIRTbrb6haN2Wn7x0KNbRMFB+B8onC8jkxYXEFtadA6E9XYwgcQe4E28PqQlE4JjDJLWhrRx
BqehfgzR8Ky8eKUOS63os35+NhBhaaB+gccvoxOg+5kxBMt6oJ1jzF+uj2X6lWvTJVxMci67MA4w
ll4tV1FcbIv+Nurf9WGzzsMFV1gakeAKiZNSEAZWfmryCi3I4Zj5r33xSQ3Lx+uDmjUEjwpZVjBD
8q9n1Nnp1CAQoNQyu6eQh41ePCuDdlfJm95bkimf9YQzQ8I9ABhXaXjTc7OC934FrzEvQMf4Oum3
LpxKs+tEfyowKGfqFJ028tmQSijKnDRineAFWA/aMaJK+LEOKavpmf/z+vTNbtkzW8IWUgCO9mMI
LsTSq/G+S115nwz2fW0pr2VlBXtk5VCBQNbzutnZVYP1xiYekWsVM9fQTSW63wBCsOQ621oevSJZ
6n5IdeiKCz/sF3bxbOhzaGKDtnjC/AijrCAs1AsDc7FFrtVAnmzX0sK34PNzHkLm2uatCj0Q/+dy
3ZDhy608j39D/djDtfawHMWXjAgbK4jsBKY33DBSjrVR0gN7Z2ZL/CBz8zU1TpDpo/TExehyJG4O
H1rmkOuooE78oLTwyxpSmC08QGdqNzqg3j9mhGUJvUavh7Tn1HWc7JCGhQbWLv4al2Gyi5F/B1Ws
DBuvHJtt7zTm1lUjSNNcyd9AHGxu2zFKVl1sagfFR+AXXUrvCHXMYuvKdI8R4+b5Z07OfLYfe081
f4OASnWdQdodouPRexBVaMbB1o+Ne6s50ZrXHoRpC6+P+dWeFNN0a5JtEmZIKVzUgwMqWtWWRmt7
2KVP1zfiXKwhU/ePAWFsmgGRTTCSZeLCAxN9aW9LPd1C75SQ3vHvIeNf2PmzV63pfmorBO0p03s5
m91Ayc4buA0bee5s80bKNkknZysJYtZtpJbRqmgQk4cmN1/ldZZ/KQ1UOK+PenZaiQTc+NDjICpc
fgNyN2bjuyqnk/KV3klkj1d+9O26jbnISrae9kxAxpZtCHso9WACUd2IIqC1kdVjAdOzxMs//Qpi
wasWyuO/so9vfPTMmjCrioMIdKoRewJV3lnuWh4GbsrDA0WgbVvnO6n8mmgwMCfN1larm+tDnQ0X
qNVrZGPhNrCFoUJmmPupTkxK2z0SIf3fhG/W6p/fFwbntgN7Q+L3excRADWDuHDpcjyFzTfzd2ZC
8AjU5CFI7Dgh9KLbRWqwU5XbamgOofwx056NfrV4eZ3deWcWp7+fRZXa6EJJGxlUqH+Pe8leOX60
gfFpUw3+a6jsri/RrMefWRPOpgQVK4hy8cYQ8PJYlPfTodF45V8kZjjT4cBDI4lXobhSit3K4a/u
heilCL+FISqhS0nh2YkjKWzqYOAoiIlljNiJmnIgZI3+hhLcx9TeFNXHfol1YnZL8VICED6lgbk4
XC5QA4wi9mUSXYiN3cLsug6TjyOU40ptrmJLX9kayjsGBLF20OyHxP6b2E8ij+qtRuDXZWHJFLPQ
g6zjNW+oP1GZ3VBEaTB93S9mohS/zlJxa6GuJkZjTUsCOc0wUraU1LQKkYs96q4bkhabzEeJNl2I
FTMbDYO81UCjcAKIlyRgI4PlKlSlgcCtQze819FRCFVoBAfn2TCCYyMfa2upbDttX2F7g3SlKx9A
vQpVnRChSsksiwYpbJRpyN2hOvCxCqK7WkJuK5Wt+N8fLwQrIO1AU+APMYTESKZDYarDxjrhMmJK
lLlyh8zX9YWb2QUXNtRL7zTClCYANwxPNQXKQXePkTWs/P6ua57LwN5cNzbrJVOdArY0iiFildLt
uMNpXhue9PFXHT+BjtZAcUF15XiXyd2LVEBGDjna63W7M1ELPO0fu8Ky1bodj7aUhyepXuvenWwj
zvUXa8WwTEIJiYs3L5GMNxYstF14QontznPrWzLmbb8AhZ6+U3Q/BRpBXGFKNcrCOCqzbWTHw4il
gtJ5zaylDvI5/6a5gIZXZ8KPi3G3VyqDBkkrPE23RCgagp0JAjN1H6+vx5zTnZsRTskKqQgebqAf
ghj6mnin2jfqISiTjR5+vm5pzuPOLQmnI2m3QisHBmQNO6mFFDqW5c+9gfRFqyChsI21f9/SqMPe
9mcKpy86O49TnSoC+qzhSXNeDOvODLYtvOs02vzvBjbFxzMzjjXUFbfF8OQpN3oHc5KUnaZkT/Qc
FSVE5eVCvJ3bQmfDEkslYasZteVq+PdIldZyqzVs8Ae5SX5eH9fcccn8UUikcYl0nAjEGyHVj1LJ
BRmTgtCyki+qpt7IXfkuzOrvRbtr5dfy1fBJCY6ZvETsMusuIBvAoEKHBujgclZLty3dSpNAqtmA
/Ko83aAHSBt+iCamRbMakmT+9+sDXjKpXZqEaMsduwSTnaLcxw13kRRyxhAmj6q60eN863vZX8T8
Cb/xP6MUwgh8nWneoot5isxwnfumtysRqFtlqMCsSj8+JF0bLZicdR9uc9NDHS4bsa6YjxDGlhOI
WI23DWX2kPRkZS4UEmaN0IM9NUfR4ytyo/VSldOoQhlGhyI+Rw/uabFsObtaPDun/icIk0QJ3jhH
ab6VefEFnbqO0AEp5W9uzqsTWKN6UN2FU2V+N5zZE7Z5JGV+mhbYy4PwwSuQispR8rxTgl2rVlvZ
VVGQu4niL/nS+3p2Lv8YFtvqHLSEIHLQSFgrN6lOj6Jpbyn+v7/u/PNWgBZORyb7TQiWdp24VdCb
YG/Ih1vZsUS0qdH3143MnZpQNaLBDZ/dxJ13ucOg77OCOsFIaCinqIxvW919uW5ibhwToI5kK7Qn
b/SpTdXvyLpgIgIjP6QvuvMEK99f2IBAiZ4CvvhNsTo1kqwxgoAbb32U6PRLhhINrGJ73crcDQC8
8T9WlMvJshHx4JbrEefLh1Qbt30Ns1xyNCRj4UD51SooXmbOLQmx1uxjF7bxmoPS98obKTaSVQ+Q
7FA3fr8tg7zceFptoRcLo2KhJ+b7UI0fqq77YnWWj7Do2O8zxQtWuW5nG39AYlQem0nSQYZWubQ/
2aZHm31GZ32lec5NgTgw2hWxv7f6ujnVQPeh7uQh1CKMsrBtZ92B++0Ek6feL2JG3FyDiob882lE
+8WKa+Ti7gJr6bD6hR56M4O01/J+pcUZ7N/lWmnuyHvMA+ZsxDvgzkdHG9BuS6Y+EHM7qOGTGn9Q
9Qn1DMqrfPDN8FkJi3VrvtfSb03ob8Yuu6m6d/AiJ/YDoPqdrD55yAUY6bZGEROesxVOvbvuYXPp
Wm26xEJSTKmcq9LlZydIbYwycoonM78Nu+QBnbR1NGY3hh9u5GE8DaF/h053tEoL31m1PjTKqBIX
VbVC/XyjWtpxCNStWwzy3yzb2YcJgSLSzDCvDCDbJjK3fZivgmOlu4frw5/1jTMj09/PL249quCx
Bma7ioO19Fz0r6m9kD2ZDXh0JoPWnuiKxIbJohgK/KXkbtg/hg6KmfJCuJsNEmcGhDH4VVENUoCB
LkYl8QH3UtUPkfd8fabmXgnqmZXpK85mKgvbLEXLNqSb9SZtj11/hNMhfhfWCw45d6af2xHeCCUa
WTgTgUg13lnSpgd9DSFoKTnUDX7ggddHNZe4Bg8MMQCwIzaAuDrNaCN7gIrfdBXS1HHdWfTP9gmA
p8eq2oSlcssjv0XP8LrdKRi8CRZnZoU1y1yEp8eOhEnpb21oLHUutKt87NfKJE+qOWuzV1aNgh70
dbuzq3hmV1jFoAvsGNlpwrx7L4N8YmCInK0MZ1tyo/4LW3RYT008E/2jcHgNFZ0mg8FKttYxriMX
gUG68uP2ULkBCd8l+t9pyt5M6Zk54QQLURRr9RIHdbwX6koQDTxlycKpP3sDpBECakOwnWg9CEHe
Qf7IyHp6E1S3N9dK7h9He428uEvHNSJzMGHt80R6hjQ3LcOnv5nPf2yL51iKUHbbd9ju4vfuUB1q
vVqDBFrl9quDxux1Y/Oz+ceYsHh+K5UI2dDzIfEK4lkSZ/sG2OxDGo3JX+By0eiAS2nqeKLSKhxB
uuJnZdaRiLrNERdTcxiHEUy8Pp5Zxz+zIZwmYwO7YNIpBHoZFbPaRoz6xSwRP4KWnnLfdWOzk3dm
bPr7WaxkOwwZRNrhKbHyTwryqq5h/ZAdc3PdzHzwovsZThVYBmRb2M1mU3i1X9KSlmvlajDi+9w1
bvPk2GbZjRSN7/L0mDvr5NuC2Wnt3+w0eyJ8myhEgTNcDq9v5NRKRswWbrXJQtSS8yc4tur2Y5/H
K61FxJ4S4H4sljB3s0epzdOEQwBiw1+782xeJS4wITLI7D4lsdZW0Pc3nStX++vjW7IiDM9V6HMu
1ckKfLVrycqHjRsRvq5bmfURkCATTSraBWIlEdRnE/clB48FZ22zdSay6f8m7bp2JNeR5RcJkDev
ksq1KVW7cS9C9xh5RyP39TfYi7u3iiWUMHNxgD3AzsFkkUomk5mREfNKL158/6sPdWZD8kOzw3RD
NeKRYuSpLmrzVjCXKi65KQ1GzCT9P5ckuSNDnc22KZZkxHfu8K6FRbE28rq8IhBpodOM6q4tZQcF
H63UmGBChZyJ8ccCURl7zevqH1xAFOKBp0NP23Gl6DfZppMNA+6Sks2AKhym1Nz8/ec/tyA5mZ7k
RqHrFK8F52dDgXiIo65bzW6WXBmIUaCogJEB97J0XUFtXCmVAdc9oXeYRB6T0M2LEK3d0MRrbArG
8lGr9opKtnXyXNXHOiYrPrEUdzHihuYQaEhBlCN+4dmRnSAcB5UXfDATDg4Ge/CPcXPDbSusM2gY
WsXbP+zrmT3Z5UuPeayCPaVyD5hdDwzePirNtPJuWBqlweieYWJKGZxD6HldrqtLyqysRjwceN+G
xHn0hslvOwjzCibAHkSKqQuxzrfEqENlBD35K1/THhArkQ/3+S+QfDTLVcgFTvgFbv2FE2sLsc/A
zdc4eRc96Gydkp820L4dHQYrtrXNHN9VV+7ltVVId7/RzgQwA7GP5Ijpf9yRg1Kv+ODyGoBJA22G
hSKH5IO93itWAVlxEMYaH2liu0HaanP4L473f0Ykx8vBylDHYjAXBaGs0+9c6yeL6xW3W96t/zMi
RdjCorUxzCLHzdp9nLhhO2r7VcT5opVPlBjoGcGHIJ5oZ2fW7TtoXarI/Rq7A+sHB4UehXq6PytK
tb29a4vhAUP1QrgD8HVXOkat1rRTksNUqtkb55syFf7Y7K0h2Zj/tHcAXMGZhTyfTOlbpo2FstYs
etRqUCc/BOycVitF76X7SaC6/teIdCgNk1m4vJD5eXpm+9o8QG1umJwt5ExrcIMZa4jcxf2z0IUE
dALQJ5kBLHNcAjkwFa5tKxoKkCwPMEGTbhWtIGHtmWiZZEO18jZYGlw2MCn9X6vStQIJ+nZmBO2n
mZI7nc4BtDF3kwZqq6bezL13cKY+1N/N3tuOmfcL0yFHyHE+2PlpLvI7Q3kSaCXBKHPbmRb9FjOw
6DcAf6rJ9WtAATp99lyk3ai+Fc6OmEngomP6/7MiLd4qKZ2szsONpuKth06p92ZPa1XyRT8CzuBT
mxJjsJKRIYHkLzLd4qHR3RDsj7EK6jWIJs/9isMu79n/GoJo2eVZjxsMCU2Kkn/WyovevFMd5kNk
8F+i43/XA1jKpRk8ItWc9lhP642hnnh72yzCcpVieKl4JOAZ/9k2DJtfmjFprgjgC9gRYn2LhuwJ
Y/NengWcPYqBQcx8/MP1BVpJ8D2ArQCjrNL1VcVQ51UKnPdUPY7PWoU1/YO7nVuQLq92GNJuVhG2
0uElnX9P/SPP1mrXS06A6REhmIdxHLR7L7dNb9rCBdk1ktE636eNucecdW6lKz6w9HGAzcT8MRJ3
Qe5waUVRHJrwIi8eMjr54KHeFEAAoJuhKXWgdLOf5ysfZyk4WkLFUsziOpYpln12jxmY9jXmmBWY
/+GZX/Mp/pXMmRO40DMPWg/SAnqs/UtEBq4LeiRiHAdc5ZdG47H03H6oigfT/NbWW1ymO+WLlQYZ
aXe3A9Hifp5ZkjzDGmoy1gkpHuJ+2IoZ1DTeErcHfQVintcNyV411rxx2SaeX5hEw4C+TILTd4Pe
GPNQPPAOmGk0Zptdy4zyMHsFNKmKUd3g8b7JitxeqaIv1jpAW/Nfy1JEnJp4bGvQiz5MZMKILxTa
Oz49cg65cS0AOiz1dSg5kfwDyO6V+27peCA5ETVMEENhcP3yk9YlRmP1xiqgclB8HetpOphT8S2D
SvdKMF5cJObuPBCtQJIYWMhLS1OXuk2ZIVM1hnbTxEi506Avmq31QQ37vm+/VIMXUvfXbUdaOidn
VmUKCX2K3b4ykbo22mPK7utWAdL4ZUzuANRc2cqle+3clHQPVNBadyfRRagAGaGAtHXkkWYJmoJv
t9f0KXYqP4/OLUlXgYI1qYVAZ5HGr7Ny02UAGI3VbwDcihgVKmiOFyr0yif0IePhG692+XjXDO9z
0x+HtaMqjuLVjwGOBrQH4FcB7OHyu3InqZy0QenWJm0Ifauxare317vko1Aa+a8FaWMztMZAJgML
4BwNeeFssLGrD4Nl/8QcINqEyDWvhpjU2EFOCZX4hzy1diUm0hsVw0TIOeMYMvK93xij7jPO75Vy
bWR70UnPTEuH0CVa1sQzXgqk3GqI38noexUBeTwLIFW/spurC5XuKtepLKTyyKtT7w341cBOsi2j
BbQLdXVHzd0wgtDSUyOWKyv3/aKrYNgSnVMDNGhXAOE4d/TEEtCu5N2N/yTJysFYPIFnf78UYtoM
qjQFASIO+jctIZFT76y02YAdemUhy4aElCXQnui8SxdhPhXeWE6ouJt6sxnLGYJ12m6utwrw+Ld9
f9E1kIGBMUqwxcky0paZI7MU6DtWqYFo5EJ9e5NRd9MZVkjWRkAWT9qZNckRU4MWaFBiAxXvMXaB
/ACXvv3j9ookJwAnMeTlUTGDXAbY9E25uqTPOHxqmyhHcJbRcLAaxTcGfU0DTmZ9+I8ZjLOAXflT
mEPycgapk4KnpXKM38hJezU18PgG/PcsJBC2d/az1QP7tputlUtAPl3CLlJ0yDwJrUkAgaRwiHuW
KLWhKkeVIJKk2wlaoLT4YVdBL4iD41AHIX21Vp6W3ARWwSSIUjvoyYFxAnvCZRAmHobOrdZIInRu
/H7+5THq9/zD0b5ZINu5/QGlPEnYgg48/gcnWExPS07S5RB6xvR5iuHL32Omvbr8US1ArkeZ7+hm
OJj72/Z0cZ2d3TCfBpF2YlIH3DPuFckeJyklc8OzyBxB/UTfeVCoQoHBz4byOM8PzPo5NBAZ4s/U
sfwKNGKZwu4503dZ74N1uzcenbbCH5RBQnrfM/8uF//P7wNQCiR8Qo1aJmWYp9mOPbSfIzd+KKCY
rmfWVqG/2/ibwstwZTPEZSdtxmc/ER5m4/jY0mXYWwAmAfaTRXX/ktff4+Ftnh4mC0I3Nt0MiELW
r07B8L8/l0FT/6xJpHe+aX7twTbHrFkFJ2Lls8Lwu2StS319ssFsB78X1FYGMjzJMVRG82mqjDzS
sqIKaV2UfjnG3soJ0xfMwMURRDC0CmSpjIycp3iOS7MrIkvHYWYshNz4oQTVUQth00Q5saY7cAgw
OF/jEZw9eainBYhWMLWHSQqn/KpWVaDYYTy1G2i2M6jdGygA8swKq2ztXIobR/pahmAuwLyKjVeF
IX0tTctiJ53UIkKjmdYvZkO2XcMh5P3B9WEfV55vHG47yEIkALkAGHVc8M3gzEjxJ611rZwdt4iI
d5eSV42fMvBP0IcR5c7blmTCL+H3mFpFEQUZExYnZ/RpUnVVp8Z1lDb9Fp1cPysmn2ClAwAQbUKi
uHDhhnFYTF+0uH7sQE9x+ydcLxZ7ixkgQfu1QBDHs8Jph7izjoriBRkmCHMalBNwH3q5c//6lKMS
AgpMlEBVNKTlT5nYU0F0N8O9VVtsm1VK6kNqUX8Ak1EepiY1I5Mba8Me1wsURl2BoHbQSpXLfnOZ
QtTDLZRj1mpGAApuBb1hcBhv5rKftuqE6RKmW86X29t6HeFRUBAEMBjOQFiTT5jW2L3W6qNynIlL
5qBuM8sOHPx3BBG+obFPpxjEtW2mUnWjKmq19ipdcC3000S5xsRj3HTltMe2tcrUhhm/IE4w1DWW
Ot+oUMF5qPUKnJE1DmpfVug/gTbKr6viS1XZZJ8zT99ZrHVXPF1Ki+DoKLehV4pSr4qKi1wZGNKs
rjF9X0apOmqbWtHHADbBXtTytfxhwdQnbB1cnRDecj0phtaDm40k9YqIjoYRFm6nBCPRuQ+FjzX5
vE9QzWVwQkUMw69oGZg4y4aUNDTKBMUynldR66Y+K43Q7agfpyTo723kKogb+viGc/yAIAIq4po4
e1ZWu5ZuHavxCRm3U9V90Bq4lpWzJrcgseNAyyC3AD0GJr2vdlwz+jJN0euM1NjbDAOuem3XT1UY
t0968QPUYYFjbY3Zt9mOOfdltfZSuf4MSLgx6q0huIFDS8Z3IbqaTG+cKorVOxNktLVXhpWzu33M
rg63mCvEYDlcCw6GcYXLpC0xOc6Ao9TIa8y71NQDTp88cEJyK6rHfnvb2HViKlmTriLLVDhPpqSJ
Zrc/gN7JV+NDO4Zv+WNWTr5iHXVjLVO8TsKFTRQKAZQTx0YmXEI6RntvJE1EhzrxU62HoDgmJdBX
fifmRLe4rLL7vM/4tuPVFBoTze+gVc02seph+CfOlfcUIzorx3lp3108ZpGmY4IKEUba996Y2NRP
TQSiY3hR5kC6l/UOOLfzHxj36TazOa0pPF5HNGwFniMGZKIxbQz14EujxM1tOlC7ierBYYFFTf2Q
mE7rd0OVbCmhyd5NEtxeCmha7KKK7+1a+d5oTncYOub+WXEG8fq5OPri16AijssF+TQmFi5/jeoO
A4aO9CayXpy9cZ+3oC7ze3/8YwRj4WcHKElgbniNxUCGGCI/FmYB1xC4E9DVSxGnVcfCcDqzica5
2Xea7SdPZGpDKoq6WuZDuIJ72zINO2ul+rj4ycX7CLI4KtDKIqc8K5d72YQRmzlpI5WzN8qnHKhu
Iw90awZsEwO1vj3M9cftTb6KIVgsCH5wwsGbjTtc3LJnNjHI4ED6am6ijGTmVjFyBb15rgTEdNYK
81cpsTAFAkcDmB68rOWkz54nilxLayMn/mHob7b3dnspVwmB9PdLsQNSjZZd52Yb6U4Yf8kZcCA+
GI3rcgdHuW1KnAPJM8GjDg4KKP7gBpC/VDmTOY/BMhwVf9pDeyrAZhp2POCv6dq8/Jol6aodNAKI
lWe0keVFjnto+pAVwUifpxcFurtr2O8FD7xYl3TiMn22h1KsyyxfrGyjWU/pe4L5/LUEYuFTodcO
0QRxo4t/X3pdl895YbkTPpUdTj3AV386ZExq8qKXbVCMa3PqC553YU460a6nTEgCYW523438la/N
bS19JAP8kQAk4RF1xQnvKa5bZx0+UgkKMIW+2tMdlEHi7qBB5ceagx5zObcd8Dr3QFnDAqob9Q0x
xyUTOxZN0rOkgLOjlTe3j1kXtJk/PmS+/St+rSe/cQ85CBXWeu9LO4kat+DVBQ3Xldawbk+KSh04
iFvfp9BvNw0W3l7ZmgXx52cBiaZqW9QuLPRsVjZVkTR+MUGZ9LaVJQfEVQ8SCN11kL1JsQLZkloC
L4djlWy019I8GGDqLfaAjXO+vW1K+LIcK0C7jlq9hfwJJanLBdl5OXlF1nRRAvZx91Ern/Sq9kdn
pQa7tG/nZqRqbx/rpKFUmIEjsPoOhJi317FkAFA7jGkI0B2Swct1jMyeWjx4ush1aaBVj/V6ri+2
QtoqnCAotGLeGcq0clgoa82zUKdCTZzfOS5GH337MIQFUnzD2arZSdP3PTCTm3Hv0bcMkFDdzwt/
CAgPLW07BF61Bnhe+HgXv0iOHGDPqujokGhU2F4tVOGLfp3+6UGvcXt7Fy5ioXOO5UPx3MJ78nJ7
E6VBoqc5NBq3uftWDg/tGtXeQnC/sCBdJXnF2ZC3sGAMU6D2f2z3PkM+q+WJX//ldKbIodB7x7Mc
TXhB1yw7i2qXHcQVWMQNpgSoNaZ4N+TlvswBCfr7jfvUEoRPCtop6YEy2D0yx5SyaEYfGiqqWq5t
5r/UnvlcD04XMnEDvo9CzuXXgd3JnR3GIrQqw6Jiu7Qo3qFqdNcN7UoWuJSEY1gbU60WqlWAMUix
KR8oQqzOWZSy9F6ju8mB85svhvPiFHZQmfm20CDtp5h7qti7tIz/OmBp4BnFRLcJZhcAkqQNNSur
qGuroxF+SODGv0v9NcYcmLEG87/2eLyb0TMCcg41HFRKL/eU8zTLS8umkQZu67zGxD3Rd0qzVgEU
n+YyqKAyggUJASqgF+Q2GCOJpdf9zKLazAFVeG1yiNCCANLzIeMSdObhtjsumEMFzAW5ESSEHEcX
ucLZ/TUyAzJnhcGQUNtfFL5N8k1PA5W/kmDu1LXJneszrZ1bk/va3RiPGMfQWNT9SZ6oeXTS7Vtf
rnFDLTzLL81ILqmxqSGJNrHIrn9OeR9Ozj3pvmvOYx+HWYZUIzZ9lv+6vZPXsRdGUdDCJS1ol00p
9g4NHT2lMllk7ozQeeYP+dttA9dp26UB6VBbGIcCHAoG9N0UYJjMt0Nj14Dl5baZBT+/WIfkEXFR
kookMJOBzcfs70UtKl4DOCw4ApBICEx4uwpaZ2ktWlm1LSA6LCrbg57ROzagABrX/tA9QV/i6faK
Fr6MiRc5sA6OAPLKcDXWo87rZgOPprz+NQNxnyfUJ7MWWsPam3gh0QW2H2hS3RHq1ahOXJ4nNkFZ
3Ex0HqWH5Nge+p/qHXlNduyueGB/4m/97vbSllz9wp4UldQqVsZc1XjEtuyAzOPVPLQbY2Md2N/f
+JcrE7t8Fim0Qc0B3VJhyXzzku4DEK4fECNaySsWN1BDwxfkYAAoX6ngcssuG6QxPBryRxCDWUby
QqyNotzZ5I89tG2QoOXoaSDJrgLPaJ7rZL+ypQsHAKVbFNcgpIB/y3WcWY0zpeUNjzxwFzhgP1MN
P03u9WYbW6d5DueyDojjT2lolSeGGlzrPayNUy6E5YvfIAUTXW/iaR57jlsApVr2wI3ywWV0T6FC
qTrz91ldK6YtrtqwUUwzUCdAoeDy8zZcp4Nd45Do0z6dftdtCvqFldCy6K3Aqf3XiPS46GvHSt1i
5FE53PdgXCNaMFqz76rPxrgrkwOxv2Yvtz/n0uHHq9OETwmVIDlJb/S8sisNJpmZBUYXmTW0Dr/G
1lp7ZdEOaM9Bo4JqpPbp12fHY7a9tAILLY+y3HsHv2nopspHlX+dTOOfjsiZKSnG8NmBUAE1edRu
kRawkLl+SyCesuWDn5ZhRnzCwvE7XTsY4utIqQmQxRhgAhMQzoZcwJ/7XJvVFkv08uZBMOfxetM1
mY9WTjiUzmaY0Q7Hb9D6eNsO45ta0+j2xxQru/ULJP9R6EjsLMUvKHsCRhH2ZoGh/7aJxXNwtkjp
Ycpz1xtqEwE8AQyJAibq9Q+mvbIOmT4FCTqGwM6sSJ+w4t2UFQqsGPvsB+389tdHqvnZRrcDs/Or
wu/v+32J8jGqqN/Qkqf79nfzUY+Bzfwq9yl6wGOQ/17FoaxtsHSdGHGaNSBkxlUJ8v5e2zggSrq9
v8sBHvxL4MAB9zdGJi8DjTbPntMYMJHrvln4HjhfQnL4qY9b3vv5e3HQn29bXDyZZwbFn5+dzMzg
GmYHxZruygP0G4LBWFnTdddPfM4zE1K4hoivOuZIz3BlmK9l95glPgcvBAbh2R1K9wertO/qLDCh
X1fn8RHgs4fETnxrpAe1RV/f7H1TmXwL9MDusFJpWUgbL36blGqVHfK5wcXyu03LOpQnnuwnaLhQ
TOeN9mki+uH2di88CKGJiIc0SlUArEAU+HK/UwrFDkNJ+oizZxXyVczLHuNMILT0x3l8rlG4n1ED
rDCITSx1P6bt2qjj0hcX5KJQN9aBoJWnxOyyVSdbn4dIGYhvJDuqD75BfprFyndfihWA5oA4CqO5
6GhKK62p6eiFpw3IUlBmQWn9Y+7WOImXMgEX7QcUbBExEDcud9MoCnwiJx+jbu42uQrySLA6ncYx
xizfxgpvf7slXwFJtYHhDrDdgvvo0ljlcSXW7WqMlKIPhjQH1LMLEdE7Vt/3kPDrimIHhYXbRpfe
AudGpYhLFLThy6oY8Vr7nRZbxwGm6pvdHPBwu23os88hXR9IKiHfJNCEUAKQvtfQd17T2LDkNElA
Mgp+cbLnKnttdYaZ/Q+z/l6D1DSjUUabbW66O1sDOdt7o/Q/7MzdzZPi26TejJDdbI142w2/POgI
dxXAc2sj5TIgXVwRFmbq0ekS9LFXLwnNSqGe6OBbVOqeN6H9zfKg9rfxpjKoyg+2qX5m3jYF/9Bm
jH+mnb826SU2Q96sc/tSnHYTd6QAncEXcv3QOcqLi0nL2x9koXeJNULcDyxHmLi5Ss4cAqZ/q+vG
aMYlEMf8h2scbYs9Vk2Uzi6IbYC3438Sr9o4s7X2dFpIZ/BmxrQjxKZQw73qinGLm0Y8TOBt9IZA
d6e9OgKsYSlG/Kpk/YdqTMchYcoO47ndJlVJWHAnD8dZG1b2YeGMA/aM1wZEeYDPkZnoewWvHlbl
+CWm+r1rfqseP2E4PhiUwOM/VG+F5kFWM/t0LRtoGA+9EZR95Nc3dWPLHFg/ofXYBloy7s120ztD
MIIeYU43FVAqgPZN7XtlfiWdF5F3nsR3Zd6twJYXfRxsA5i5El1JfI3LeANNerdM6DxFrI7y8Thz
TOUY906/c53NxCDP4e3aYboHNeUBvOW+mm1V+8i037W1Okqz5A0ougFsiUo+YoMU+nowHicchPkR
be55i9wKXNs91Lki7aj3G+dxdr85yQrvy9JViYY1RLsFxRIgA9IZi5V5GgpWzRE0QzajOfop30Nm
Q+UzWgUAV7ooMOpQ25791lB3seOtFeQWvgDm2wEJQ2cJ87l4J11+ATtrRgKq5znq8q8NHx7oO7bo
vsu9LuiGzk/jNlDUoJ18l/lE2SccU5HJr76uf61qJVwHHF3F0xMDU+I7aPK72zUmPnNdnSM+Ak5r
d/MBsyNrHcHr1ODSiORxWlFbqWPNc1SyO7CMVi06XJshDm8HtiUrwKoLEezPySzpSkv7wTIII2pk
5UnQgKoLY55/yv71tpWlDRMMcYBwA+5kypBCNx+cwQLVZ2RP0/2gO5lvgAnwto2FJ7ugoRNDmGh0
2Z58LhQCCGXFmBql/C4e97Z2lymPLD+WMUUn14D8UQKdUrLSVVhamoc2sYASAeyhSxuot7meOTGs
JjbG94Z5KjZC/Gslf1v6TNCwxqwnGPXA0SKd+RRUbiUikxo1+PtJEe8A33sB79J7m2ab2/u4uKAz
U9KCZq8uVVZaaqSZ86afHotmjbZyzYL487NnjhunidF1JiyoE6CFoIIDVeFKbn+d8KKGAuItjJng
qCJKXtpI80x3iFWpAhNTxOlW7R6FvujtrVrICoQVNFpA8+DhCInPdraSrOkr3jo4PTVmRAMPbyLu
G3d6WN+xx/rHGkXQ9b6ZwB+jpCFYWVAiltbkpLTXsCg9SswpZGRX9mvE+de7hr8aeQYqmkBbXBHb
eVRRaE5LI4KE1iYvyWZw57ACPuv2vl17MzIpPLhEwxs3mNyAGAlKtA2bzWhqC79QD2zO/Nm6y4o1
OMyCIcQCzBuB5Bt7JhtylErvB5DzRTXrtrmdndrY/WNQzJKw6uvtNS18HDziMAOO6WEMqsjdUrzf
6mquCyfCTemn6o92dV5+wdsAYAMmGu1DQXsky0uyybTqmTVu5ACnVz2wbnqiENpunMHzac5rDIEo
71Y2AHExPnoVGhW3l3i9m0CnIAJp6N8gQMgduIySfJzNzItSivFkNcAgpk1QwstW8L8rduTe2ziB
KjftUy9S0jyIsxyC2bOve4e+/Li9oOtsVizIhZ87cEPMmF4e33FSdTL1hRe13uOk36FQgKlL65nX
7xro7rPeeL5tT6akRToL9xAPcAxpCD5oKYtqbKsuiGIqkZUy0y/0PdXu1GY4EVf1edUHTaoGxAtN
CJbPT4D/+1T51Q4GEhnqq4DQZn+f1l3+IPEpzgKY5zLdKVVXifSnrvSVbxbzDzELktf6rn8kj8r2
9gYsbDjQXNANRxfeAthJ2nAjiSE24erpyYFey6y8F9zYE6XbZPGEcS5A8Fah3Fe+BENQsEBKgNTR
RZv6coEuCHdiPelsTIq9eFPFIGqFknPvKH+GYY36dNmWiGl4GsGh9EtbjHBSpe5gH7lrTXcZpW8u
5SWgksTZ5pZRrmymSAAvnr1YGiCt6PMjZmNWQ3Im0hro4RLLOap92HL32Nq7nvQvph1/sftizdpV
wQVBDTRGogcq4KyqlI4mbWsyivHkI3e+2c7XvkvuLeJD+savc5SuTDcwIW1/212uVwibyK1wQtFf
w3e83NCSxA3KMYV7JP1sh03HTsgtd6SPUXguJyuAhMNqR37RJg6FGDBDb0mO40NRay0vmHvsSF0H
sLlvHJvumkTV9sB23Bs8xux0obBd0dTfwciiB5lntVBWmu2Xxut+dC49AY0UR7E9l2HX53Rze1eu
LmnwNKi4y8R3N/EalQ6RMyheBnp495grzE+qGVLtvPraVtXLbTvX9W9hSLeQEgAsgCqllG9Uitab
SZl4R/sR6/0yMww5+yCFs9gbRmL87MX4Mx1QU8Q8+e626avLFJahdWfjgYtJYZBGXH54Sjwz7Xnr
HZW8HLYaweAipv7clRzxekABZoTCsHBoIAk+L9yz6Gd5SRuT0vSOjkrsH1PCcddoqel9c/SZfnSs
QpCehsT7NmsuHJ3HWZH4CmJNux1BguqGPEudcp+CWWFXEXdYIwpf2gZQX0FSyDGB7pbrPm5C1YrP
Q3wkczI/JA4gm6k+DSubvbQNNm5AzCUANIxGh1S4tRuTF1SP4yOAWO09GN5Rv9NIAVwNj1vfnkGF
ArUmd2MWg3XUDECla7tNAjZAnU9xcweUqOCY9qpiWMmvr2IOgJ1gtYeWPSB6ADNJEY52Y1uoeVFF
lQ5OfjNLtV0Sl+wpTjQapBlmHTEZFPudC9XAWmHFysZcHbRP84LQB+VswI/F5zlzDxfcOipvU4wh
OZUX1r2abQqQw6Koucr/enV1gEUAE/7IG9H81UGScmlq6jKomNluevJmOvwqKyT4faaR/URLFeMz
KX+/fcCuH8swKDZXjA2IZ6sURAq7tniZJdnJpj/N8XXQynDEaFf21uozAAPdNlYCxczD22YXlilC
FpxMEMOilnS5zCTtSdYVbnaqDZPs9U5PtkJ1YJMoqGtanbZGynKVb0AW4dyedCMPDRwVz3as0rnv
hudOeS4wBGKhRhtU+trswudT/+JChjVkNQA9o1QGdgM5ajGWgkJNy05DYGz7vbcpwz7UQkzWhWWo
+cqmCJRgO6Ap+l3/WZ24BgGEYFiDRQsr0q/A9QBiKFQrgdu0pDUrWk4Zx4D0qbJQlKuLOsh7L5hN
6wPqrB9FmqxRiix8VKR0IPtFYfjTey8/qs5NU+l4WZ6g4qLNMeQxTm8TXRPVXPLYCzNSMNA6avaZ
UpWnNE12mApz6uQeuhy7ptg0SRyU6H5zw923q050FYWQzp2vT8pCTEMvR6dQipNaF6E13udl1I1H
VTuhB+XX5RFqDpvbx2TpE55blBxpUApm4nCWJzIdFY+EbI8qstJuCUhmb1ta+HaoaLu44gGBxuNV
2lQHYnW9nunVySQoqPfZrsq+GNVwnHW6cvQXvh8uGRX8GJBaQC4pk1S4JPfYrBfNaWrAq82sAPuY
gWsm3eZVvte0oMY0kZVjKO72Eq9L15iGAcxN+yQeQd4kfb+BNJk+OHNzcij70Y3BNPsUZXtvq6cb
Vh20svOJutOycm8r5sqqr/f30rb0Jb2SjeOsarA9vqSQkynrfcWTYPq6skaRil0eemHHEo5qoWMo
c+vUEC0D/3HXnBTtRC0jaGiyG+OH3LtHxRg1UTAlnCzl522rnw/xW1bFyTm7IKcpG526aZpTjwBX
vJEX66N4yqP+3gxdPwuaHVDVD81WvcfobjQ9tMd8U+7mk/qsP087trUOfx/vL7bh0wfPflAlSgeM
0+akMSVUCg/H1QwqctDU2mczCeKBf7+9B9fB4dKidKORdMwTdcbG9/QpURHm58eabrsszIZjApjo
qsrUVVKCLA1YFBwiUbAHDcjlnrOqrXtkLM2JqHbQa0qYuPoeMs23l7VkBZcH/sGdhkqgcWnFo53r
dc3cnozYR5al/FjF71xXs0S6CX8FrRHKWYAwXpqIk7HGcz3tTkpMkwBNiD6EuNXsGwY1NqzD/0dH
6Kc3Iwi3SmOsvmLepwpo4rSH22tdOKPoaILEArPen4+qyx9ST3GGLMJqT5k54L2WbOvuDrMkPsnX
CCsWdhXVgU/GRg99clnVoGnRqEVZrj01fPJrdTwR4NCgP7yC2RI7Jx1LvJ2AFMZ9jJKHPCPimVVh
zX3Vndy67LddqqqBxedue3vbFjwfA6doykKgDjVB2QpN564g2dSd0LbeWvFwB6qKp/xeyabvmuK+
T+W865KV07YUyy+Mih91dsDTIZl449LuNCnNoci/dARVMXJXKb0PzkjfsTiA4IexDWpFeUtIdrq9
5qUPiCFbuCx6CsC4S8ei150xrXqtO8XM2vKRBX3PNwyS8P9gRtRYUBpH00q+seIZNS2vNbtTqqCh
2wFnpzB3O7X2r9t2rtNjyESf2ZFuJzfNrAF4h+5kOQe9IxiGf9VqKOM9NGWEufwVeJf422S3BAEk
UKcC4Ars6eW3SzivitQi5DTSmj2ZTW5/4U3hBega0oe+0dtNruV/q2yIMIlpeygBQzFaNMsdaY1O
iVIrZN3IycrTvcpwuDvf0n6itloYz2DnwvuKz/VOAbnaX2+uidAmJJzRrcFM6eVyNUAU3BasSKfZ
avRN7b72HQTkxrp4sjDQmjHXCTwFndDbVq/PvmgOgC0Oy0WpXlYBLwBCqEqF0tPkECAmtDL9Qm07
f7ptZSGZQ9UE72KMUgHsBUzA5eLqDgrtWWVicdVU7Gk62Xdgjs5CQ7ESUPGo9LnphvFLrnDMb9tc
2RZ4/+5XfoS4Wy8dCj9CcPDhwSV6SZJD2YXLilLz6Mkgne4bjoeaG/HetdFMDvMEZKPTC/6Q2ILo
VcmbTZkQD9XY/K8HOEUJCdVJvKbRmwFk63IzGspUUTShJ0jxdBuARxiY66tud3u5S1/23IqUafQu
QdMqQ3HR9ZxhgzcLSNcmyja3rVwfUrEWXLxCUgBEDZKVGNPcNKuwpxrv7g0W56Bysn/merpLksQK
UpuvQHyuQyoM4ojCJGDGOC+Xm6d3WWUoHgxa6uTttFT7qWtxg5F14qxE1et7Hg9iG81AHcAlgUa4
tIQKp4MRRsJOlPzqxy8Gf++qNxKvxNSFDbywIj2/a1R+R6Nr2AmluzzMwFDop50Tg+Ww0v3ahG5M
UjtrhDWybyAdQVMYrSUhNgByKmlpE8HEn8ctcgJuZgjatiMokKfmSkS7StlkM9LadNb+D2nftRu5
Eiz5RQTozWsVyfZOasq9ELL03vPrb1C7wFFX9zYxd2cOMMDMgZLlsrIyIyPSsS90ANr1ClxQIEMC
LXj37bbg0qhOmv89DNUKnS7ZP+4R1i5z7Y5d3sdIFZdHQ32C7kA9OH34dH/fT77iry/5NTHNISJR
lBpYh+bJqAzHlVcdtehNhGpNCThpm0oW2lkgAI3uGlkhI8Ds963+qqqxZuE5AFaZOA6Q8r7ck8WY
lHkOybPjINvhIXDEV/Uc7Nq1u01/NOqtodJEZaLRahV767CfcSnsXgXP9cQRgQo5kkVTWefS+pCq
jeu6KKsEMVE+085fhbpqFoJigsB5JnS6Qp6zxhhvnce+6CeeUB+NGClQmwdTQEGqdEDbWSujgWDk
omHd9/BOSzntNdXixLTyad2U4AhVNMUNFq5gtFP3ei7GS7eALjmNowDdcWoQB6GZtxU/LkU1Bs5H
ytUqpsXYjj/3V4x1IhgFAKBYKaAaURVhWbPwrvTUOh7bozS04QLyAuIiGnwwS/vh0h3KOWmPq4rx
r71JtxinG2ypMnPkgjzrpCSOuyM6A8VdkNScUw2JtoL4hW+5XFvBveQjEot81VIpyjkzzyWOcGrY
QqNVF2k2isswz5Fr5DhxFeIEIPRKZjtu2AQEvnMiZFTRZY8oC678cit53CD3AWoVx7BxDaKK2UYx
yuo1HoVyG0uhRHqkCa1CzYIVmnaEdalH4wwS6/oIT+ivqbwO+BduWcYJpl0q5Vkmdsegk7s10j57
DlQKL3KZ11bA9dmhCVxH86S9kLftzEH+LUVeHuSphATPj2w6XrUs+D0Whxh1dKk/hp5YHMrY7W1F
lAaUj/yRIkbh7UhCS2AjcC2k7ZNsryatvwTMO7cSL+/ewzhM91EtiTTsONBzxkqHBAafmlJfQUet
SxMr9gv42bzU1iKODlib2mgP+sOO1obsEjyIQDILZnWq8sODGowGJOxbb8m16mOZFS1Fw6fFIT4k
XVJLREnTbObZeeN6QDUW9L3QxZxifBaAl3oQvYYqcn/0jY8mE01vgP6B/6Rn0VKPxGPvAo0l2ggE
H/GF94/lDU92YZq5IVAk9mVg3rtjCnFVJXIfS1V46Y1oX7XriEPK/b65q/h32u4ovU9976iIy2zI
V+Xgvuv5uD8KUF7WM9kMQeoLhCyNRYlkXE2lGkKFOWArnmzP2L6+7C9tM/tcTttGK7W0P7baIJCq
QGPOKJptvGi498TVqGi4JuSaIiJX0aILbI3XKSDTUjwHfbwqEENACU4Q72DETkhIGUzgmyaNMFR8
G50GsG8sgipMJWIYXU7yzoc6iZE+9L0GVLKByDEUMuD/lchfda3SbcBn5VNPqeaaEW5thN8XFxhy
0e3ChpNGyI9t0ZfYg2FD0BnLIzZp0Wc4VD9AgcwERLdWAtcmJhDvaBTKmfFrg1FJVTvi0Icc6qGu
IiyV0ij/fW+DenLKG0HwDnTWzN7WJT+B9I/eH9VEObW+rY4ymha/ZAN0NM7M3roxfSgMygCawofC
n0///ie/kmlejcKWOhyDulgGvkJK/amAKgSahYaOI4IxrpXKOKQa6q+ohWOsg+FDL3tZaZ8pwOhp
GS/ufxL7PsB9gsczEiEorCFZyM7x0JeukhfBePRcGS/mpq/A5AtIdAAV3n9ezgnDiW2MwSOgYF/s
RhlC1G5MxmPkKh0J8CCx3Awyd/cHdCMQwvUIFwk+HoD3kZhg5rhVUs4LSuEYeW1txXFQr3Jezkiu
y92iGzjxNABMAKJqz7O9QtJM9OlrJhh/dVNpx3YhxK62DRMD0ihuKWyTBCx2UObSqF82qQuexUY6
GSAXngnCb8SqSN7A3UGeFEgqbJPL727zeNBbPZSOg5eYyKLIlm82xo/cEDW3odZbDjQkdUJAzRGY
IH1MX8bp3JUkn0tw3nC/l5/ChM2o1WscBNSlo7pWaWr75rF8D0lgF3MpBhFjurzWDRSQZeTAUdIF
EoE54ZLRRZ0gpdIRVzJJrGItmKH9Ka3dTUqjx/sb48ZOhy28QuHeQb/LtliMTcZ7qgBbkJ1Bj96T
oFmlMQepuo5fMSAU4AAZw/YDYOlyEUHb2vpVmEjHMnLgg+1wqKwYiiW+Pzd103a4mjqEmFDGxAUJ
tOOlpUCSCr1WM+kYv6rcErIdiyGEdrSNPB+3HjPaLRWBJHME2NcuGeK9gLEgqTDl8lmizbALsEmD
UTmWiroeoGZAFSUyrH9eKfhhUAjh9gezI8vCLoldIPdRqR9roS1NLapjMpTldqyDcCZnemNPYN8h
QQIAM+iRWNy/LLaxCNkf/RgqXGAqWlCbciMnppGBauf+oG7MHLpgeTQRgH4OLW7MVuelqk78UNOP
XCGrBElw3UbDVfjv7hyPJvhy0GIC1cda0bhKqvOe049JJZWrFpFxgFukCZ/rCCmE+yO6mjzE4mA8
gylshqk943IHapyXx3kQG8dK5LNT5HqZZHOi3sNVoWFwlt702hwAPKgzTyqM06Zg4rIALXl6rmkc
3h8xVKpyYrhvmtQRV1l0TUKkaDwOhS2jd1wtC+KV7gJ/ZbUcSqXeDIL6ai2x/3HucF+iSwkRGrOW
QmcoAYQtvdOQgYpjrMqfaPTmhA9uGAETOoiS8SpFDwSbKtSLkAMUUfdPB2vGd8z95Mkr/4lCeM4Q
cO3jJyPioHPX2JUHnKA5fz6buca0uskS9Fr6pyF4hidZKfKBe4nA6V2B5w5iLpK8UqJz7u9Tb6Bi
ufNEftOrtNSNmUD+1oeg/QHbBa8lIKKZ7ckLSVWFcManWoY2XRCjsaesc7TraimJgrnO/xvWkBvE
f3icAiIgMcPmXIGLwRYRnop2JDiYADq2Ju+DSn7GOd40BKVCROG4QICbu1w8+Nw8ako3POk6txnH
bmkk40eoR1SblS+7zo5MDxAgu3k8u9Ecy0b7ShLLOhp/w1MQ+sc+f03GBd8+NvGi7T8UBIq8SkLh
IPpoLxmRxwOCFWULUmbLNPxWufh439/8Jn/+Xnl4BOE3QiMFWE0AZqep+bNvpSHK5Bbk6Y6aU+2j
zfESPCaIkgXKPwmvQC3z31Xe06ojeb6OViXUTEt7DGj92fcLPjfRsxu71oikqrz2gqUgrqNncSs/
FOKxRvarp+KPl1hjZPpztIJXTzn205nN6HZSVDd+kzpIAHZ9QpFWUDMSdzu+pBC9CldpQbJld5hL
7f4u0dWcITrgwRuAWh0LsoRohOZ6mpg6LkQGttAVOEegPmvNIyi9qAIquUVN/IoUX8GiclCOGFoL
yD2FfoKCtdoG8qqZAx9fKc78zsWfT5oc/Z9lRNDk+22PT6ptc7Bka/i2V+pxAewz+cx/5OUyp4nN
E3/RUHHmrfeb8L03HcwW8oVa8wthTB2Q6Z2i9xf55xA8aBt1lWwDWm48ZL+tH1qZdJ08BkDQ7AXq
HahE8fe2aAb/mtKZpsJAftrgQbsHb8gkbXnoi9dDkWSO7A9RsQq1hkMmyZWSl7YV+KcagpetKQEF
AGyNGKSPzZjwT0OtJy+ZZMRzjJSsa/n9mgmrjdcwoleW8XXw8W+VPmZOU/ujzVcZgnA5+UT9TXls
S34OcjjteWYtJiQlwNcgOARxBjN4o9fCRqm0zEFEI6/0QBDtnC8EU+MMhSK6TUgM9PjivhNhJYiR
VELIjDwiXqLqRODIhBHiIEToQKgzR4xNFQ/w0MKRhMuSHsqauAtheJDNYleqG0lYAiwXlba8nMNR
XTnW34+YyDLx5kEAyt7t0uAPogJqMYdDH+1OLEknk2JbRLYCBuSUNia/qmQUtS2xsUfkez611cw0
TMNkJx+NdJPgBoB7aK29PISy74marxSZ8/ERWQVN3rJzTQs7+Jixc2NPTXSg0LFBo8kkKHRpJ09F
aeR9jBSdAAQDrcZzAY6KGrupiMRfjiOV1IJCI48jTenRcbSUp8hoaAH1vJmPYUPIadpRCYLQCDpK
ESCzg1Y1BG1yirUv7TpbO+tHzlzLW5+Ynvn1NBcJTVf+1RQDkqn/JpZQXrgcetn6Qe8pQ+ZEBA2Y
0a7clOhmT6myL1zSAGBr5xwxZ4Y4Xf9XRuFOEBogIgdk8dKo3kac0PB85nR8jhR3MWhEbAR5mSvo
AeMyMGxrreQh2a2fO8NzF2PLhzPTLN442DhcWGwEXShWsEUcAHhCFycf3+C6/HMfeNxX2iO7b6ai
K6EFpMx8g8hx151j3UMSQwAZ7bh3I0SNi8Jto8iM/DFtCNfH3kiLoYE6pSEFVWSmURa+NPzov2hA
evSU9yu0Y8paIODO0DJh63UxpJIMsfOf3FxUnsoU8gd2onGyI7Vprs8EY7fusgmLPlWOUF5HG9bl
dMdxL5eukedO5tNQtYQc0zuaWURQy6Vc8SG+4nM48ECT7NihExugdPWjeyls1aW6QLtQISo/h5S/
6jjBPgcZEb4H/H3InrLIDbFH3bPxBc8x5HyhWQJaIW1hr2qLHgW/tQdu6g4l87i3RmnmZfSb4Ljc
f8jvgSoRuCe0BUNk4HJCisaTweuXBo758oaukdVuNOsVR94y8oaJIIeKgk+CZtQ39RXue0Loo/lz
OtG1Szpzu4UbNFsak1dKlyf8Wg7k8TGljzn1SUpzul6v6eNy5tBc+ygcGDQogSZqogVl772mzpNC
Mlz3LBSvKdoWq3oV+Uf/X8vBhnxphnki+G6m6M3AuecGLRJevEe/L9EkhSbjRoIg6X1H8KstzC7E
30Ex3sfLClw8Eax5nTnQfKWR1qx+8u1ut7PPGV19fw5gXFv3lGzHn+iozLS+3jgZl6NlHJHQ1mXH
T/ZNdVEHZGd/VNQjHlnJx+Mzb6PxCQEVIBu0Ic2MA7p285emmTtHFyNdiybTmmvL+Y8QHSJIbN2f
32n67k0vs889L/cSuBX37MdO0RQkqGdO0m9J98oCqnW/3AfYB8wCcl3vgkcx487J0j1+L/p1u953
xPjaSWSjmHOdCpOjuraGqBzmJtFzZs74QvVaqWy4M3IepK9XBUinB26vFR+1+twpM4HvzRWCb5qu
KfTeGcxFDM5/eeSGFtYUdNNXi0R7koZs5ghcFUynA4fnK5wgDjdULtin8ggqFB1I1XNmRVay0Lc6
Wf94pk6jGUu3HAjmRYZcHrir8NC6dHpq0ela1bvcufcSu8/XYSWRqtoV9b+HzBjRH0PMvEmVnClB
DkNG2uHtJpFWhuYkMm4B/xnH48ywboSpl+YYj1VVjVwB8sedNwqJHjpLRMYI7rEjnwK1Uouu1c3p
34/VJGaFUj/gGFf4uFIqpHiUMUD0G1kqVAAVvNvvm7ix9xAAosaChsxJgIRZrDxG/5YYJJ4Tq+Vz
GZTbgkONxQ8S676dGycKSBbQF2M4eHL8Yq3/PHN1LezCdqw8J62ytegJB1eJXow0+JBQ7SuS1kaJ
f+ZYXbGJYsdf2GQWrJd735f0zHN29sEjoekR/NGT7+8VWawILlu6Xrp7KLUeHmei3d9CIeNALkwz
7kpAQaCqO5h+eeHpk2o9dXRYZEuFmLa9Mix8wsd58v/INwBUnqKHRSWNSevFqQOp6SY3zZ+ZNOd1
GHo5GdNG+LMAGicZoVIXnhMExlIdXatV+G3RC2ZS1rSqxJnJv2kOTmZ6Vcko7zL7KhRy3RUTyG5H
k5CjFUC9UNWXUb3JZ6UBbl2uUyMxqHcnhBkQMZdDE9uoqntZ95xmXeho2sCESiTVSb8KD/UxNRWX
QkiyjnHBoqkZzw3ZPWdEfu+AXMxeQdh0f6tf9Q1M++7v9zC3Rw0O9aLgRM8xG0t42YUyDW1p1/+E
FfGoO3MzskAk1hhz9fZeqURtZXhOhRaIh3bLC5t3BYkkZTfkM1HMFUHery1oZgsTkQ7K44wtrq/5
pIhi39kkZDcSQbCGr6/NE8Ag9KtbAgl2fyJvRW3gp/7PHvOeCF1fQR807HXhqq03guZEG7+1gWMP
eRK4S+QHoD7cQPk49kG5JW/aADRPL4mxEutNZ/E8ybm1llqaAuWLdBsBr3L/C38fkOw5//uFTNZm
8OPRBerDd0yZFsSwbehfEIUgvPzy1nQvvImhCX076/t8ONgPW24R7+njyXzZbZaP8kdwCMyULl3r
SzMBlSLL4vn+990+Gv/NIMuqkEpaPsp+5DuisgGxcP1chaZRkUClobYOlVW2HvwQmYiVaManQd0V
50og/Xv9ADDVoJ1yfyZrfSPhhLPx54MYv4DcSADOICypou9qF807gqUYS8nNza42HCWzs4p0EnJP
4JUso3WVo6NZM75Lfae3HonduRL1jdchPgjVdqBwIfoNcP2l8wAjbl+kfOI7UElZy1a1GJ/FY0D5
l85EIyFafSk/c2JvXYV/LTLX0pCKRlL7me9o5VItKLQpY4Dr35Ca9+dymLenG/ozv6Sp16DbBhne
Vhkw3YVsSwkVE1N+LPc+aAXQq7BH5d/U/EMFAWvo01toiY1Hapzv78Hb7lABqggJAZD/sXWTZlDL
xMgaLDk4PdTS4nhpHXrvnUcLEfndNFwlerQQXQ3tMRVV3JmL71bgO7XjAjGJ+AZXEeO1lFZt0ziF
/WGhkOJn0ukmWUYESiN75t6/6SEx2cj1AA4ApmVme7ej72E7Db6TcIntVU+ouSaub7b8SYT6qCrj
tqcBAJHiK0q2HmfyGp2VVJ79CGZLj7nB+30y+k6jPYJv29CXQrjVe4KOoOEUoRYJGn4hC0w5soeV
iCe+WopzrnsaKOsYJ8QelJqnDiyWMjnKR2iD1/gG6JjZCVpVa/Iq0XSf7h3HSezIzGyf/MDlnWZ2
262AFkEHUulgfUC2h3nm9JWi1x6kpByRgh7XDk2OustFa1nvCv3KPpSZ1PHNO+qvPWbFg0qTi16B
vWZt9tvynB4jq95qy2ynmv57uZT245pb7KuU5DRe+6T58MyYPs2MelpSdrrRwAf8Ad6rwPgzN2Xp
lY2YxFXgcO1jzJvBSSstIQMgdK0Z+yTael/cWpprdr8Z5f61ytx+gOyFfdnCqi9R++Vt5382i4pW
xJ7uwRe8zNPVQCEJYqmBdVSJSiC7ptC9s9eXYHIjzuPwvJnTervlXaeuItB1/8KCmW8y8qg2Es31
nSBf+PW5bDap+KpJG7/PyNysT56anfXJqSC3hw7bK+2rKPXyMZZ4pPc6KyDeetgFIISldC+iOZQK
/5u7E44FGFiUx5AyZuJKo0yKUoq4wMkaz1LkT08jkmjlPRRtDbtRj3xGg8risp+6+C62CaTiuZCq
U0/6IjbmHt+TMWbsAF0DhjoRneGlz8wzymBFEXhi6Bj1Qo2XAn/q3EU4x6k4+eYrK8BHoskQbSPo
HcG//3m19ADzS/EghU5brzmJ1tAptwb/qI9f9w/Q9HMYO+h81WRsGkQCiG8v7Yhyo+u1wsVO1ORm
3wcECR+5WQW7UloGogfKsX9lp8FCAjcjAjYDmWLAbVm/IbSqH/VGDD91qNeDPQdSv1FkvzTA3AJl
FQ5u2sBAth83qSl+55u4JIj3iGEa5+5jjm7vxoaYgEDgZQdpM5LtzFIVKUKAWoY9eSBt9QyquHRc
h+n7/YW6UU7BsNC7N+mVY/sZ7Ms6SUqxKsLEeaqsDJxwpkbCc71ttwURtnhTj+ShJbl1TEm2SlOr
fhKQJn+ciSkmI+x2+fsRzIvTz+XUayFn78iNZMljTzLv4/44b8wmaoQTbyFiUzQAMUFLJzaa0FVF
5Ag9Lu5xFaBrCipgnnnfzI2B4NJAHw4MYS+yLqVM3RiCYxhI2SZPGo/Gb6Es5xhmbkVgF1aYwbTg
lvPlOkic2Di07VraugG0ApOXWNgN2Ys0Lqoe7JNzsdh00zOLdGGVuRObUi79EYxaiOwj7VEZf6rx
FBZAWp2FCu+hVdit7k/mDScytWnAifBQKrxCj4P6xWjTKEqcTiFNHUHV9GHoX8va7sWG5P5p7j1+
tUfgEGEIPQFIGuPlwjitVhPjIlOz1AmGkAr9JLrsLWRouqFTTZzZKFeOmLHFLKGsl0kvhFHqCJVm
guMJrLN2UrWLwO3Nhv+8P5FXuxLGEERPaUkDVHEG40qyVBsqLQA+qIWz8tqPtqy+7lu4fvZNJibg
AxrYUR9hS5W5EIetILSp8wRghY+aUPvyIrg0VGzvKG423NxmvApLJ4TkRD6CX+CYYw+alBdhEMVy
jvI3HNaqNTmCbBD5Bvh1MdLORDB8f4TXT3/GIrNiqMOrfcRJubPJ+82HR4JFSwP6Hdqg7x8semrI
15JGn2Zm3Td8a2qnpB8uNfTr8FdqKVkA5sLQCwoHrxvzzdi4HHFt4onme70wQvNrrt5wdewwUIAp
gI3GRTpR2l3e3V6Qqbrbd4UjL0DuLVq+DZ1ayCLk3/1MUvMqtmQsMS93tEEgzajBUhN8xar52PDk
cZjTfZkbznQ4/oQ8SohWVKhOFE5C5IGm8lI1iKO75sxDac4Me4WpXCSWrlA4heUlxAuRiDasyCfC
q3IO5sQzr4ORaeZ08HAAqTmR1TKbEXGiEuF4FNj+6pv+ZidvRrVvVu/t4rEjcTu3Ba8Cc5gDQhOg
Czz60WLEDE6toSScy2Xp1DHeH5vgvcjsSjaf1ZQ8eqaakDmUx3WiZbKItmp0EyOQhGO5XDXelfMq
8LrSQXUNWu547cUQ5SD+QUPWioS2fFbAOWZqLm3jx5p7iL/HuYjyOtHCfAOzc9ogGfEErEtnh/vH
A2u2mUNmyqc0B1CgnxNFmubw4nplrDFzDPA5qHGNvnRK21vGmzlk70038ndGmduNr3xdytSqdIpg
hXNNzJ2tF4SvXvvIXEpH7VzaM45rCrnvjYjZpEoVRSJk3konNXYK+I1fOBG7J0xOhbs2KsBmyVwq
cHbbMDEKCOgU9OFi20jZDvRaYwL46bNs5YkdfuYQgmsPGdTQE7GgKYCBROAiKr0CKqPMHpmraAnL
CTCxgW4CwKmBsb/cwFA7BgKRSypH8B6S3oz1lGjCenRp3S3D7jRaczX2qxYvkMepaM0AzhME3ei3
YzYQYvihCSK3cvryBdTKohM/K0hJJqsOKi97nWi7dNN1ZFzrtoRE0f3FntaSWWv0ncAfQXAPDUMq
c1Z4vpXCGEwgTt68hA1tTbV9THKiyzN2blwZUNXCAxZldyDvNWaBAfZLdCFLaicMH0ZpqYEnaoeN
BEXKfqY6c9UVPs0nXpOoy0BvGR16zD2InEjRcMidO7zVIAfzAZyRZnvrwDnvwpLo5H0tIvuCtjme
pAvvkFJqPTyW35uXgpgRmRNvuhV/4HOQi+J/pUpYDMVYDAaIutTaiRvqJzZnJ4WVboON1v9gZZcx
aRajsYnqlQIeBZ90yLdzprzXf+KXMrLur/avTCu73H8/hjna3hiEbVfqNS7V9ivafHRWC5grGW2I
GRBUPAiJgEvzLY10G8/czKVupt3Emlcg3jsly9DMxTarC1Wutlw+NE6pcj1xDQmUsLk8O8ob1x7o
J9FAiLY+YD1+d8if0KHsEsltuMnMhCNccuJTXK6CBQSbqgR8V1Rb+i2BkJw3Wuj+LACmhq5XBsmD
d7179vVNKG+aBroAr/dn/zfrfTl8AYBmyNVMT0z8yZx0PObDRkvE3imhzv3gctYA8nhL+oxMbRlz
ZPQWPrivc9oVWzSXd5klSIc4JFB40yChGm0ABm8Wg2Dm1ZdrCpwlG5CBstzxKxLnGtOueHXRcXrx
rcy1k8RRFgke3zsV2WFXIsHwhqrBhBwYCfJr1jnd5HuFPsYUkcTX/Yn6zZHcmyhmmyLLGOhZMUIj
lr7FdDdYyFlGpDc/puTpeWeQt+eAvL4rC4E6dP/8PmP/GuKCwQuIpFGxx7lF4+blJcAZcp/qhdIj
TENbWWSNywTww6g0U4L2YFMhHXXxe8bsNKXsqP9aZRxXIhm1DqGY3qn7/aAgPosrMzOWiTD3UpCu
z+Hl+JgoTVRGGdpZGJ+dEPtgvg0U8qoWtKtJDfiFRbfIUn+IyGAnC4OWRDRLQvkNhbcmc3nq614U
Zq6nb/1zWI006dVCcHsneUq30rNMXHNcPqA5Fr8BB6cgqSHelxES84SygWnNthtf3/iXk8GcyhHK
GaLQ4AO84kuoN6lPankbNTIR09cozCfgZ+zN3fo3z9dEkAc6GFTkkMa7HDYXeBnopDkMmwiftv94
fFtxn/UqtFWSv79DyyqjYFbbSyReQISEAz5t5oxd38gY9qRnh9sYPQ/sHle8wBBH3RscmB9isjsE
6AJae+ThW/5aPKzix0U6UoWKH/L+a/lDSzpXlL/u3JpWHmgcfuojA7MHs/IcF4eymySD87R5OeyC
zYdkF/sDSlUBecg3i8Vibz0OZL1+r1Z7Zx1bPgHo97R8uj8R0/Jenbo/X8EsvxDXUFMXY8yDSNvy
WasiUFj8K0Pg5E2xnCAJw5sIvBLM0Qb0AIpVIDBxgtFyK80Cg551fxi3lvOvBeZIl5WbqX5ZDE6V
QKlRiUHpioMbLTxBM5UIz82hI/ct/lIzsDP31ySzfsIQ9oaoZYOTm0+7HYoFGdkMp5eX3ZtPD+di
d8YVb6YCfejJaoTEzcojZ2mzSuiCEMtyMoE4/hq3HTGOy8eQrK10vw6J85PSL/P+p97yrJNKFEJc
ftKeYC4zmZsKtAkOW5cAVqGcwvEtl60g0Wem5KYd4Esnfk9krHnm3grdERyE05nKkQufUp86gite
BYCi/rk/olu7diqso4UGQC90fV66j9yV8nYwosHB/9QRRUHDoCp2pEUG9P/LEEs3U3WYu3g6pEby
6oqbmnck4eW+iZuz9t9YDOa2RY6nyhs5HBwtgqKbt03wMBCiZy+fq9XNTBoLMG4bBVqxAiatkXs8
sFKcwzQb0XLkr+6PaNr57Mn4szosZa1SZwM3aDAE7mvaGqjzZ/X/Yl3A+4QQF64TaGbm/mggWJvx
cTk4bdSYQgzwqLdXwpl07RXZ+OS3/lphlqbT+k4sUlhBqmibTI+Tl92Btw72MV+25KHfPDy09LW1
Xt9lkbzzxER/xv2pvBkL/v0ExnUCO9G6cokNmJsvm4xoBtzMzrYPD7iqFuP+KJ1Ssn23MvNxCRxF
TGdcx62l/G2cmbRQgKdgjvQwqT387v+mB0g8S4ke/SPt9/+ZY/SZ/F8LzNO4ykPVC3sMsIqAWfBN
1XvKhTmE3v9jJf+zwjoMJRG1KoaVIFwm5GmXTeiEw+pBQUbceeiOnzLpEHu0VmfuEe1Nc4kejBn/
eOsA/plMtk1d68KJRh8fUU/+0fhWnNiz7++XWyZQxMPbDw2U4FhkzoXQ9kWjeQPOBbq3q1Sx3UJf
gfFtZlvceEmjWAhMD+iGkdZAT82lA46jUJYasR2Bd6nNCe3Yr9B8bq6iHbG2oGGj5Vp7z+lyrrns
RnbzwjAL7PENKVWVGoYl8GUu1Pcg2lRv/LFoiYtGOXlpHLOP+1N6K7RAkMhP3Zq41FjZGl4ow1rK
qtFJAGIaUksGKCBsHvBOfovCmezNNG2s54Qd9PKjBRWMEcxhSIciLapOHB19AI9//NgIuZlLhH/h
wpMh5etklk/s5mPvr0lmJcMaagogRhnx2NsMtMFbU6Te8k0yz7bnkKShKXAPc5ih3314NVDUhlRk
KNDTwOYCOjGNQjA7jc4Y2UZsg9iO9BE0naXngCMdv20aC92qq/sreaP+ICBk+M/qdBX/eWx5jdGn
RuGOTtvQQSUpmM4Dosm0bX4EaiTH4CiAAiB5cefomm+u6x/DjBst47bgxRyGReMYrAVIHkevfPbq
SwsQyaczbmb6YffmltlEmeZCTDOdjHmnjvOI8p1ni7g/zWFLfvk7rg2BfRFeAAxSbLUjQmOtl0jK
6Ox2Fd3YyCIt23PhcNYCXYwUcuSmI9DPwbbeTwlcRLPMFz+h1WxOM97o5oDBHgQOORkHle2tFQpX
CjrDGB1k6iXdrpeST1M6W1m5uYh/zLDzWmWNbAwwk+a79jAUBByPYUoMqhtPtTh3RG4+kVXQIgEZ
hID6Sp+raoQAyDKfdwSyWnHWg2edDx9vCppGDx+r1cOK1JXtcbO45OsbH8SKyMgjA4SrGfDJyzNS
NE3aNDXXOvwoOpySU0Wa83K/jPCXG2eyMdFGox4INhXGRlZ6fgECps5BRIObWKXGh7DBTUzSw+o7
XX4+p2QEfm5d1eRx6YBfbvm+XnbkpJne832XcCP/cvkp03T8cQlAGORa7EWd8yQR6QDyDyLYeMAB
QpQsgJRe8avF8yt65PbV4fFUzOFUr3FMOIp/Z2K6z/+Y1zktSYcI5nXnZfhB7z89CMSejCO+U7ef
z/JBJa/7fU2h8Pv2g2r9/fHfXu3/VoLxiGMkV2pUYyXy4TmpD4U2Uyu/sYsvB8h4vrrrYs2Dih/i
19Js7RdbpuPUfVV75GilKPNs13S5/NItY3l/ZDec/aVl5rjqDfgJyyzuEFhW4AiE2m1tGp6ZGGBM
BZGLVi2NeOELh1I5xukmyWe7jaddfG+XMzfrWOv82EWYW4m8RPs3FGN88ywtVysimwuLt9f5+hEe
cS7KvBGbXQycjQE1f+wjYbK7aRGa2akZ2+fvh/DZcsma+taSOy7RLHt/tm8k9y+NMk+lhNPCRMxg
FKJ6DTF782330T6eo9M5W69WC8V6jpG8TglvvyI4JI0wleA7Ys5FpjcupcsPYR5Mg9KlWfDrWwpr
Os6d9fZWnw3STgmanUrPofmwSDck2W5fM8Xaw4eTx6ntJl58zWzBudP9u0X/nG7RaIosS7H5ueXT
C/guCsRWKrVX0Mfa+ObDt2ZtLe1/OPvO3siNpttf1ABz+Mo0eaTRaJS+EKvdFXNuNsOvv4cy7uuZ
FjGEH6xt2F6sip2qq6tOnYMufzBjXbYn0zktnO7FD5iO/9UHtD0bMjDsdRfpQB3QZCK6w/2BSYis
TW+tyvUj0e1X191iBtLDKVwtvKB/3sy3i8G5t2Ew1IwR2A/RXuh3O6O8iKA28SEQWC28I79p/O4c
N54OPDZA1GpOrrRyM5T0Dor7sHGlzaMrbo+2hIvEWdr0i9PLOTe5Kcu2LWESqATVE51NeA4sNsUF
eFc+Ae6032cOHPcWHf2vf07yH+1pqa9/Jo18O8Wcm9MTn0SRNJ12kBrsJqAC0AoguN9joZMdfO0O
NGj24+trC4G0d9sFQTgIYHES/YfSAkQdS79eLyz7N4PWvbXgXF+SZ1VQs+mjDp37gFwj7nakP59W
vy04vugRPj/Abl9i4vx+Ntyx+71Hrvb7aIYkSya7YKI+ZJZD9wdPR6+t7zw99U97i5ywFYCyw7t0
4agt7PRvp3xlGTzMug/hWDj7qtogXwXppGIX0cCOk9ErmOTe97czsImbZefhbnXdFGFWwl7tvFW/
DvIe8aC16jyU6B4xxHPgOQuLOvNmuzXJR21mKJEkhcnS8Q/+SvWirb9WHvzdsOQ3f2Yxbi1xbivN
/v8NNvVqHQ5sPxbWw0PuZHZg+fvVI1JuuWYdZfeMbbST//P76dY657So2TeFOZ0oLVvRZuWj4z6r
7XTcgMreub+MP5vTb+M/PjWfGH5Z1iZsDSsnjqw3XFGV5aH8hIFunh51+7dxfi/gx5zL1wn0BruF
bfstmfbjxIBSfhKs0qCtxi2qMaRNHOeIkpTD7q1FarOyvafk8GQ8R529CpHROW1Cj+7kJ1QtChyd
yLPz03RZrY1xwuwtAjlnICOY/6tP4la/CiKjphDhvgwnJQERygGu3NroI/CjvvfbOiJFd7bxFliY
itkTfGWWW3a0BmZVJmMpQE/laHZpvGdRafvVKhPt+6v+jaK6N+lc1F2ACzRlJu4N1RpO7Pf0OBYQ
/Ev2Z44uUCw9/hZ3zzV2wQan+niUHBR/C1QA0aXr1S/7VxkwXgFkQcz6W1PrSdq8tt57fFS3LkiC
nBPaBKQD2WvD0iRNc3/vy7kbT4KiSq8oWXdpfenYJsKFiPJSfX7+TYatOAHaoSzEV0QqP68i05jC
JmSk9CliQTbKx+nX3fEIRBq6Olz0sKyhZGztgs91tdg+9nMvgCZdMEF9jxzq1LB6GzeNldQwCJOj
VAJ9zZjSTeuT2hb87CgZOmQU9dS5vyXEKT6+ndgbi3yhqcqZ2MVhPlwcIlnJX0g8xK6yOxEHm3HB
1E/vemuKC9UH8FQlY4jBdbawUh92O8PeHcCFhZgldKqFUzVt5R/jQuUXHmbKf/EIO5EVtGY9xuWH
dlRZ6Hd1Fk7TDHoS44HzmmCiUDXihTGiBt1+w4hCLOg1pqb7j49gDVqC0XodHozWOtqnMffuz+GM
jwJyHiRioNNHfyHaLW83iImaXR/TYMQctm4HwNjnw9O41pzGA8632Fj2JXY76yu2l+K9mVsYaHpo
h4qgCULbAt/H7Cd4UZBWHS5xux06t9Q1UBMdGwpIF3hfdfobhA2gcl9KKk5hJL+O12a5MJNJUihF
Fcwic+ripxMEmfs4sMnm/sz+5FIAte61Ie7oxVWtsxDd6pcXJNly5wH5kGT3DJ489PyZu8b+bFYP
kdvYIrKNqdMcHjZ7V9ptI+cyWHR1KTxtzVbbLVsdK+9Mbfy1LbyzYEGPGL23S0CWue0NiiOky6Yu
Y5CP3O4DjcZjWqrheBGHc76rqosZeUm3pBIx89DApFyZmdzyVXQpKk1l1h22m7RtT5WCLo7fqbVy
3eNUqPo6p669pt76vP6VOEtiGHOuEPlAuOKJwx/7/da0VJVZmUGj4hL40BsxH3wZeDRorsqgF1eM
1f3Vn3k4GCCnMiFRYaIkDqnHW2umH6MKWaAukO/JrgRJHrYAwePhSbc/UaN7NbCKvkUOyJ7UqyUs
1LS1+D1+bZxbTMlv6rpNkeANoMv9UmoIdnRkeaWvBm6rrhCA0EXiiTm/f22TW1lmhiYLMgxY3Pdo
4S3Xum5HBPzHtWwNqIa+Vvrp/hzPeRA0IEE5ciI1w1OEC3TEDhK9ciqyi/4Klw9K48KrFEcxD+zi
Zxvc6fftzczqjTku2GnrjFRBL7CLso0d9MSBc1PMbNI8BuHKpwusGjO79cbY9PtXB0VJR5WmDcam
2Drxhtyp6rfqgQYLdbrZOURkMCF5UbJFY/KtHZNRLTYK2l2gyJQ+ampyMLqiskJ/UN22qsmmm9SZ
FDBYZ21orlRlIEvX+LQzuN2Kg6KA+wzyX0DUctc4EKpQcJBNdol6R4hXajkxWZJt9io9FZ/Vp9xZ
2ef9ldRmIocbk9yos0gTS+ibYnaFVVm/t59E/FQiu4x2Qg7GUidKrEjchP27gGXuHbU8VPmpBI9t
vurNQ+q/ZMMDBZxSBeft38Sk4HvdGr3dD4fCf1Lwp83U1RCVYPHU0/AB6gKt98LRyQq7qezIWKX5
qi2t7jxuZVQl6Z8YrLnbXLAr+hqmv7VJUPBJa22526hNY2f+XivdXt9E2ypm4DihNohdtWFBMOMn
KyG467EKKm5jE719P1Rq+hY1kholE6XcjedGtInXKg/JMLVUFeG27UHk7MoGuNkfc7Rgv/ZLWLSZ
y/nmAzgngsTDkMp5hLRH5yiDlX0N4RdK1BlbtdrCzp/pL8BgFXTiozkEQdf3Hrk6YbJQUoniMrpI
lada5Z455V52oCTJvNrLV+lmZ4R26I277OJ7YMBPD7LtexmesGf9o7drKLuvjmTh3piLAW++inMy
KfQ9mDjgq0Bv+ab61gGw2Qk+S9w3AqK+Jtq14couLwu+dMbdgFNnErVBx4wmfWdpriYj00oNdMJp
f8lHDVtUsPMWwRFSyhXa9uK3+8dv5sBDHgvdsCjKTWQBXAiGAqyRFl3VX3RKoheG16mlaL2/sJtn
ygeGLBrg6Jt0WUSAO25dm2oWoeQbgOnraWHVouKlvmP2oQOqppJZtX4ZUV5Fld5HhJs5kQxQRGen
nW4rw1mrt00D7rqarMvQFeWFsHvupKGvDvoVU+SLDhfOAcVGIA7JqPcXqDuKvVdne0UtrVMV/pXA
hYFiJRiF8ZZuHJ/YVbUKBOv+Esw8TSdt9H8/gAsRWBZHcMiAjmcvYPjyPjr3zQk+E+v0tUZlZQ1e
1yqwpXcmWNmww/9ZysHNnHSwAEyAaWCxJh2428WRKgYxmBrPqRrYdWSL/M45JGvvYbSEB+2h20eP
zSberhdGPXOF31jltgTtRvA5SQAu7aiXAjFhJcfKkr0H7/kpW/2l1r7z9r91G7DWbrPtDxd74QPm
Xsc3H8A9CjAXCE+V6XWMe0D0QOnDnP6XFACidV64V+dmGIVvKFZNWiIgxbyd4aEQiBYMAiJQ9J+p
KFT0L/n4PGbrwdzoxtJhm7lRof0LkWi8HnTsac5zawgV8qYXx0uY2fJb+ysBjALJt0dLc36/vh6Z
i/ZYUCf+PdcJRro0rUvWp9+/cl96SCqj02GdVgdwcMJvymj8gYjQaA2yXSGUAbFLstZDW3oOq2Po
3t9XMyVaMDMBQ61Nh2oSPLi1nyaJlpR0ALRK96pDKFpG8AUgwA6ivSB52wfqw8jWAbUgI3rf8swi
3xjmB153Oviaeryn4rUkbgPNkoy9rjCrkOywWEhQzLwR0UkDrRGAUlUV7/bbUUKWqSVGjWcFlffs
UzG/6v7Z1BdGNANHx8toSgsYkNzRRP6dVuGFKFITt4NsvQx256pv8R/tq9+LHtjubdWrrI/Rg/yO
Pe6NVfdL9A7PK0AbRrv8hVu62jN3/442h6272u/dX8NGdJXQaTavo71/326/TguebG4FoDwnImjC
OwRtkbeToudM6OJCGi5peQJdpVk5ZoJOGwrBGQTN91d7piwEKZErY9w+q9HUKugRjO0OD9qv1AHd
+sXSn+j692rloisaBJIEnOvSa7fosGdc541pbqcxU24BwRSHi7SqEBZF1qe3+/NyaNBFlr6Yq+0v
slEXPNict7yxyW24rilzn6qwmVnVi269xZuDeCxf4gX3MfdYV4DA1jVQjyBFwG/sVKENGRmmtUAC
LHcKW8ObA5TSwgYP2Abxl+9R13iDcuMD2eiPf9Rn0F48L8n5zJTCsLpXn8HdicyP/SHs8BkgjBfB
43ukmFxpO765kNm6sE/0WvZo3gPn6+Ysop9QXdhe0+7hHmKAoOMX9CnR56JzS6z4TYFZwMkbir9N
fGyMp/vb9xtM+9MAHheTwNpPBOoYjyim9k1/AZzjg21kZ9wrL8YW2H0NcILUQblgVbvJpoIw4Opy
RmnEdL4mkQCQq5FHhgZGCvUgyKlaS6d4fuj/fhl3L+MJXAlZT/tLpAvNLglU46ga6fn++Of85/fb
6p/hf2O7r24p2plUFssaRnzpnRCmP9Ki+GoCqfPQuZQvSHrPDgktb4C7g4r9R341GNC80FaY7DAO
z5WBfnt56dJfMjH5xqsByWqjsthv+8tLO9gZRCCwrA+l940L2mcbtCBqsv2+PaNOfX8mZ0+sejU4
fr2knozit+U3aXvwZPSaFaunaIXg3akc913CHll/mZsUlZWl7Np0DH7s4n9t8ylzLZcNVrWsvzBN
XXfCi2B+Ctq4cA3O7pUrI1z0JlDSg6MIGzIo/lLf0ftXMfLiMHPuT+SsGbSdTPQi6CLkKZD7BiQ+
TO77S1kGtkE/A9lj5bnB8/u+nbkHD2KGfw1xWyUbE3CpSEN/McTGzXJ0bKt+bWEHFVaO5u0Q4OEk
QkItlr7kWLdLsO8xhhKVrypepfebQFJezD5b2MGT1R9LefVV3DaSVQDiTQFLOaKQ+Sw1RuKFaQ2w
JAUGJQyr5DQw5bMmhrwAJ5x5b2M6UPlAHyF6N9XpZF2dnAzyIL5K0BndlPTUSZFbVadhfFFzaSeY
S1n3GWg8KjxoN5DwCkaLKJ+M7nOCl3+F3KzfADATOVpt5SZQ41YDIb3xj0LR3rdNXynYXEDZ0X9p
mT3KYD9cyGnO3ucTOcZUQ8M9y58cVWUmxGuABK6+suDNFxUnld2CHWL5l654cQ8hHSjrjObbwuab
Uvv8Mk9EZlNhzVBQw7ud7TCUmOCzQADgQ7ALpIoP5Fha2aP/Gi7kUebyqaCyRO5Mg8wBcAhcyJIP
PQtyKRsvjvgqgtjkc9Wi4J1bzWu74ANnAjLcohDjQaFQRazMWZITbaz9HPWMeENbu3caoOD6wUqf
ll43kjDjJYCgRterCiYGBcn22/lrk0ahSYnA34RqycHsR19zoXjbhh4ojkXDSisqhXY1+krvpZCX
/qx6xX8bip6RlWDkvWYF0+PQSkIcCbuQQxVUskwjxd9eDmny3OYQN0SfhKEElhAAAG8XipTkT7oW
NAAe1RVyEVFalOneoHqkuVqpmIVbZMjg/knSxBc8KMpBC1brjSKyDUUVBqdWmJA/9GGmTrJj6Fp2
p7bS3MtboFktSaYgXjAhDAH2Yobql5PknSBvEgXSlg7JhPFNYmWi7Qu96NOdMhRScKjDqCaOFhJf
tjJRKoXVWKCisgPFghQ/ZDlV6ze90FnxyOKoNjcV6UqyCkpwzNsNU5hot2OXKp7Zp7K4K8phqLdS
pvlTNUHytYMkChXaVDpfFr08bYJneMKwP2dDlDaHUFVD3a7B/g1dO7UC9WxRRzHee6YC+nOIIEf0
sacx4Pu0J4V8HFKfMlsZywFNGkMGHbzIJwk4eaRUaF3Vl+RwLdZGH4HgqRKSS6GkLP+tqhkw7VY/
KFH0iUh5AMVU4hckPKJSoJQnLetMZa33oOg/6VUbortsqGViSVSqCjdt9HTAAtR9NNpGlxXZRw7u
Ks2NkDpoflNDCurfStNChN7Wx4bk67ZQzG4bEKLGL+C2CWM3RD9s+lwksZRUVt2gpw7aBlmsHRnT
1egCIYYADW2oBqGd3kz6EpWfmplIzwdBq0c2a7RcfAqKrh2dFP9eUatSW/yzNPP8kphiUrpdGbBg
19RIkXylgRil3RaCv2p4JG2rqe/4MSWAEpnesQ8qU0ohZJebz+mYDoPVQ9ZQcqs2SwvHr0DN7EpZ
YeKLzFjvj7QmYei2Qyxpq6BIIWndSmYIxTBJ8RN1j1QNiXZ+7Qv5gaRIja3gRgz8UPSa7+RRaYmV
MVb07hAVeeAKhd9Umd3UhZrYRoXOYBBhNflQPwfQOZRjaKiYXX4uy1If97leQXoEitcpsRWCRqm1
nCeS7Go6Jkm0SqQtOgffQoMNhdJqDt7uPBfdltRytqsKIcfkhR1VoZuK2Eb8ZCVNjN5C26RJLNZ0
WbXJsk6sHsFFkOoA+kKsdlj7EWmEs2r0AM+MplYbH0Gn6/HnWNSlugoGojUogWgRc5mfmtAEliIW
eqIWJDKWSu6V46iBL0mL6hb68OGggb6ilFphlTZ1moO7pRLN3yTPII0gBG2gOiOU3/6aSPaEHvQs
g/AhrMuQHMU6FxM3zYKKusSI+sITI0koa4sJJB2dAG0pxleX58QFccv42oPkJ4D+Udf/XbhqZi52
ECej9gvWNHSF8CxQysgS3MXFeIlohPKyuWPxRRA2enRBtdIy1UOffzDjuUo+gcyxqjD66vvSMf2/
UQbGV/Nr4XNmbr5/OLBkcLmh9M1dEnU25oCcTEXvwCPUgnyduEJi2bBE1TGq1X1rM9cE6utIA6J6
hNHz7dK5KfoEDKzCJdeMzJOJ8aIakZcLbezEwpB5963NPD5w8UHQCrELuD1ULkKW6ykMZ2hnHGK1
cnIaBS4QNO/3jYizVtAXCjkFABfA1Xt79cm0NWIhRCNjStBqjod5Wx7FFtNHkaZXn9URLRnUwvOL
umkAcg2zdgrDcLTFTtW5CBoOF5czNOYhqsWjg1AAD5JERBCXHbWXYMoet1u93hVePG7QWQT8P4EI
9z6prWGpuD/33JpaZCdRVTDp4Ol+Owt6mqZaXLXChQW/eulcpK8RVSzUPZXxVxZBB6F7DJtkGybK
mUZsExN/VU2Ma28tSlYZtY1oXQH3Rn9VYeGowZc6Is+/hJuX8BFclKdBDgy9rSLCIQC1bj9yHLVU
ShTkQpXD4Q0l14+dD7Kh373nl1b6Oj4V4P05oqgBVUJgtl8WNsrMSbu2zsdIQwBZDvjm8dI32/ap
061MfxWI18unqAF0vl5Sk5lpIAZlM5Zkok6Xp6zR7XDzwmDQEdYQ1PfWoMd2H5iuH/nukBwFeGwl
PKDatxWeM8mVgHG5P1zuqANrAWpxkKGJiAuB3uIpbUfJhPYmGPb2SnymgiPLH3G0jS/3jXARLmcE
PGO3IzRQ1wtLYkAfNPhF6oOM61fS3Lj/KwbdmkBsNO2XmhX58/6PTdBsSujoQ+f5d3b66mEW+3lY
d7KPi7t/7tRHIteOWaNwYYC1bwRoVYW2bVjrpasWIPdBIT7LK7c08mZbZkup8NlJRkIX3OrmRLc7
JSKuvsUnsZjQBt8SZZFFx+hQZFhmn9oJ0ID3p5pzc/8M+8oUt5nKoWuTNjHjPZzdqhEAaxDFhduB
uxn/MQHOVAEBAjiK+ZLnYJZhp/VhspebgxTCRWbI6mqjjSjJItrL/fHMGgMVIni4Jj6G72W+mjrT
aBmhJYzVTfjSa1uq1B4J2hVJNkbZLsEWpoW48jz/DA2wMujtQDsA9fPbhQLfOaOJCWskO/l6Ytf5
Nh3lherL7BKBbQ5sswaGxYOJ665sElWPkn1GyYca68OjoGfhQl5ibsthOCLiIQCAQYxwO5IwBDQy
kctkL4DzNc4OaLhE1BCEyNK0C6bmJg14I+BcJ75KgKRvTTUmQrk4rpO9sgVTdf5RvP73LXD987mb
u1OzEg1bVbLXRUdAOiMHL7aRDttSKNwujb371uZHg1LrVM7HqLhoxKxSpuJpGe97QbMyZLTl2LRZ
vuR3+fzC91aDOMf/2eG2Wi4MAUlEJd6n6T6BuFQoUFtvXtFrYIl+5olGbfXl3yZZcoyzGwPYHOQb
FNQH+MuVpWlW0hC+KGdbyDLbYfUaZn/Sxd70uV2u/2uHv0ZrRgoKeh/YyR7q6KFZSmbMrhNCVNTF
Nbj37yjryjEYSaD7TRQn+0o8lEntmhCxMZcgbXPeB7Kk/2eE29oML75IqnBUk9zxkz+hmZ7FRGus
lmw7Kizk+fmi4D9b4soat9H9LO+6dph83eDlJLdCtbGSwBbfy2alFdJ+GI2HVDhrEMMKulNIFegj
VpvSdMdQcqLgI6tPWQtIgG2KdpM+CSA4EHRq9ZX6dP+MzN3nOrL2gAngqQq04e2Jj3LR1xoFc5+n
tkk+JI24Kv1DECsRsmnkS5AsZONmF/vKIDczRtcgN9Im8GY1OlURksc0sfJhAUk2u9pXVri4Uw8N
vY8EWKHt3zzIXZKsBfNZjZ0UIu33Z3D2dIDjzARuHmT/3z3DV7tXDoeI9APcM9P93wA0sKb/fd/C
/JT9a2H6gisLsd+L1KiaZN+VhVvWUN2BmJ0dUzVy7xuadShAm+OlOGEnvqkVrgyFWWNEjUSTvRl/
+HFkJ92281s7XjgdfO77n9NxZYe70YQi6gKV4JrJ0m3POjtnuz7aGV0F4Cdzh9T2089QuoAtwh76
ndmVBz0OTrRs1sjlWn3RLEzw7G65+h7uENQVsvRUwwT3wHHG607VzwVprKpqVwHesAtx3exy4ukK
3fNvdiPuukhY7WuEFThyZmqV1bZmo9UtCXdMx4gPf6BnhDeBAJ2EHyR2uVya3diPyV7Vu7cqVE5y
1HhFvNcKp600L9ajJdY0/vHzvaroJNBN/AJZisqd7DEBI6fGYDIwZLsja5Zt/eqN6K2tVjutKBxF
aW2jQdRia/r7f9+5CMOQxpnI/3+8fYrOHDKS5rBNHgEb2JgFdXuwQiPRsYAtmTsj/1r68QDSFNKQ
WsDqiWO1DXPiGfWpM9VHvFwW9smSJS58MYaY6poGS2aKFklzeEgDeiAgTRKipF8IZOf25PWouD2J
1vYsCkma7CPgdTryURuP/ZKu0ux4oF5gIA8ngKKatyHqYZFlOGW0WylKuAuaQ1JU6H1tFjwy39Hy
z068siTfOky1JiQQoNm77wfDVqIevHa6a/oOqTNHbLQ/QTcc0r5emVn2iLywnen5CYDUxzAeXXEU
1s2vpoVOV8y8AJhQS9RXSfceduN6EBrTSpV+ExKKLjADcqejsBTWzR8k9AZOiTT0/fBVpC4P0qyN
8Pl5h0qSKltttKqH3yKwz4ZqNyTZtapyVDNjFwK/BmrUBf88u1A6sncT8gbtopw7bIu27NDohcOU
+clKjA1tw4pMfpEhOnysSbkk3jS7+QB8hYoGRFIBdr5dLjT29TF0uLD50qZxFKHVPJpnFE6xWuLK
mo3VDUCcwQwMslJd5zYh0wZZjglsFf4j+NJXo24UdpGWZ0i3bQVjuBhB7Wo+g5Rp83jfR80FCtem
uV1JQ9qXQyUmezDUFsjAM93umVSu7luZnUzolmloLQVclw/opDGMEeupcPwl2ovIR0sPwv+Uapo0
bfEL0vG4YG5XDILEiEcKH+FtTjejnm/CpF4nLXBZwH4v4AHmpg00VSCqgoKDhpLIra0ikZtKzwke
8lJy1nvDloomXnC1c5N2bYPbgRIluRZ203iCxo76Ax1z6OUuxKRzx2pKwhtAtCE7aHBGjCqTMjU1
4ZUoSrLBR1kSO4xaL46Xbo7ZKbuyxC0PyGvbVvUNWJK/jBy8OOzrv2+y66FwHqKsUDoLA8xXJKyQ
jgNMRLAXQ5il+eLiiTbUYx9yB7gvyEFOkSSqDwPzJGGp33Z28SfpDCiFTPELZ0ftCkqFEoMx61OR
pVY9XMb45f6Eza7IlQ3uPeIHRgKJZGziHKDBJrLhDBa28OxsTeoqOCPItfOkmayhaW1kSbqvksKt
G7qi8qlKqBtAGPX+WL7rZVxsibeOjBZK0CtO1A63JxJyXAGKry1cTBN1lhQioCME8CQRWBIRdeAg
2bHAF2zAdiC34dM3efAPbRrXO5UlkQMQPDD2amfVBtG+7n/bzFrefBq3MXXS9/HQ4JUvsNru+i1N
NaszFp6w8xMADU9orUzAGZ1zSSRgWdu3JN4LYuAEhbKOg0tHrAp9Y4X/Ug8APWyJziwlKO1IQ35h
F3eChYrVwprPjXZq1Ea7DnrUESrcLkSki0zQC2QZ9Jp4FNiJBByFxeW/T+m1Ee7GHPLAUGIGIwNS
WxEadCMjsagurO+bmdm/0HMDjh3NzriWedRbGvaRoWvQESax7rQ5gXqNQ7CV5Wxp1uYsmWhzQvVs
0uURuNXzM7WBRgos4TvcioRO2JaeqO/UbimSm3Ybf1Ag0I33kGyAtpz3LIGqy5RQvKeREY8ciSpb
QNMhCUOad+SpCptFZbBwOOe2xLVJztGYpZYBnY1sBCQ3rdIfnlLIygax6Pz31UI7oi4B2gLBcz6M
SmoxyEe0S+1JN1Gjs7BdV2wdtg+qmir//W2CZx3KLShTQPqMD4f9oTOqIIZ/VkBuvE7V56Wa1oxz
Bqc8AlBQcih4p3H+TMxZ2qo0SPdpCGhNDjC23ZvgFLs/ZTMrc2OFc01CWlaCmEcpYiavb3srgduk
/RJgfdYKVmVSpgMZP18sUKu6EsUxTve+iLTi+FTVB4NWC5HsdCNy+xpAmH+NcEMBUQv4/YMMd02h
dy54CM9CV6tOGFPDipQidSlpDSce41//wxQCK4lhweEB1nDr7+KwbUdmIssuiH3kCBXkecEB6ejt
f38AYXz/2uE8RErMINIYJjEv47WZv4Q6hBSK3tbZgtObcRAwhC5vuD4V+AHutHZ1pYxRXad7MKau
/YzCSShHKZXWjIiiNSyS58/uDmDqAFFEhz6yJbcTKJttHep1nu5pJnl4GDuk/WpSfWF7zOX3QL8K
HSoNhX9E7FxElZYhEG0AC+07ELujNBJYNE1dPRHQhpVYQ+sfO+Ozi/W3APBWOm5DjXlJDBWgZ1N0
SVNejHxJNmDG6d98EjdywNhUH/mTdN/XLsOTKMnX0z3G2mjhuTK7pP+OXeUK5GLBjGFgTbpn/qX3
lbXYdEh3FXbee1lbLOyfuVSBKgCqjF59ZQr4OdcVSg3F1AKEicYC+gIEXLypOjG0mahINsmy/GSU
RvuUywFzxziJHUOUfimdEp8qli9hemd3lwa5YOCNFNSLuGOjZWJaxCN2F/pZnolQ4QLSBSdPlhSl
edjNlN/BYxBkzEgXoFuX1wE3RomOJsEc+2PaWUiGtXA8al5bQEPWku8JMZjVlHbFFLSHCysl+cpQ
BE7OSXrqw4XNPjfoq2/hYTgywGVpL2FjxQ1edYAlhP0Eg10IOed21bUVLtJDB4tUDDnWWUheCcCX
CsAkK1l9X6qaz2EtrqdW5qK9os9C5OYrFDKttrZpvfpbNjbgqnJqDWe9tFrf+fIX3Prc2bweHOfW
FbkBR7wBdyGUspuhCpDFjV1lFxQ4FwLm2fMCuMMECoDbVfiImcaaGRABq8Wqk944qJnCIY3qVow3
UuOE5Ex0NxHtmJ3v31xzeSc8GP41zM1rKXe4T6MO89r7HmHbDqBKQOt7T6PfBUEBaT5WLTF/zW7O
K6vczJZtnQah0cI9AJVMWGP5gF8tvodmrYBGfNK6FNGyxG3OoMmGho3YM+lYOEFjWCbY1br/5QSg
0A2M08Tqr3MOnKHtv9YSnPlW/AjlegWVUrxHxpJYQNcubZPpi/kABwwUU0fcRCzGnwJJUzLClDzb
G0rrUkncACWzDkaPamdT2PgdcwMQAFcfMV2Iq+emUgN4cmq3hW2egCtC/B7oUZPt/fLYBSi9dUDy
LxmZcyaTBYB8pyYFPkWo1mKmNbqZ7Wtd+9N2wnNTMq/PpOcS+K0+WgpJf5iDo55EktGMOwk38XhX
iDGEmhYHKOSVD0QQva5pgRI/BLKyokO7MIE/fAmMYVy4YSYSA4V/3BkECOnI77qdL+nsTyXUkS2G
YeA0ZRiFVgIinaW9Ml3oN3tlsgjCNkFGo7kKwvXbmCoK6rwrDFgcNLPCjVQQCPpEXbOhANtqQ/+n
7Ii5HYWaHVvm5++5rL/edy5zEwxnJqtYT4QBPEVMlzcDSPXDfpe1MhKwH3muWqlZrcxyJ6Cyf9/Y
zASDqMtU8XaeiGlM7pKvmZqUQaL3EFk9yix2E0U9AAGzjnJtodL285rHRS8CnABcGl6ZPxJzaR6E
yaDDFH1Ttt2BgGo4ugSX5KA8xkeyhRD2Z/O5JDwxMz4YRYoWSRWkhH/c52gAy2rd6HcDAH5DV9gg
i3TBTWtl4RIkZc4UNowCCfvptPMP22FsjBa6vcOuT5hlVtuUhlYpHvLk5f6STUvC7VAVbCsyeGR0
JK14+kc9KzQIyrXDTopfg+otXkps/7zcsFAAKiLHgSQq6Oq4y81ELS2TE2PYof0FjC4huKki2+y1
ByPNnRAdDdr4SkzB7bQlTrcf/pKzzF1wYVio+qDBsn+SztFe/vPfZw7A7imaRboIGYLbs62DqFdu
RWwGv/FFy4yq0emIshSVzOwDYPSRTUTmFAkOPm6mvRjVCQXSgUCtRtTL93AA/1xYRFaNPNj9Ef14
uoNOEK1pMhwFug+RLL4dkSSN+Vg1wbDraiI4eqUpTqSSyGtDyl6I3MY7/Ke/l2qQddy3PLNUU4Yd
rxRg8dBtzj0Kw1GPhiFT+12ZQopORPePeKi0hZf7rBG0VsMnI5UDn3E7PEEmhZhK4bATEt9qKtWG
EUlaiFdnjaBPFE933GwC/7zNx0JtejkadiVADSKeOWZnl/T/kXZlO24jS/aLCHBNkq9cJbFKKtVu
vxB2uZzcdyaXr59DD+5tKYsjwj0NdAMNdyuYW2RkxIlzqo35WvHqSLChggeFNvhZPiuF5jYVDTji
FGTkA3RzGipsWXZQTfRysS1IyrKPOQ+BU7s82SDQDl63ZcSXwJ8K92mXxHOgyIIXTdobek4Pk/I7
EUEcLNtS89KbW9jjtV2vaIC0okwJfA3PONWgPj83sjkGUXvQwvvGeGQh0izpxhFeMwNXroPv18BD
mT/CJgBMOEk6FgtoG4nkQKhP1bGv9GDICvf2Fl9xtEuFEurGoECEQ+Te/qWoNk3azHNA1KzYo8De
PZV1oj/etrI2IrQWqAuEQsGaceF2O2akTFRtCuKoVZ2KmOK5gUDniaW4RkqpkzeaONY2ooG7Hn+j
1oBiw/XmgIAe2tEidQ5QwHBG4ZRU7BdrQNaVen1cv94e3NpdgpT8ktxbuA+VP32vF1uxTXpTT9VI
DIa0c5LGjaTZLSCyUiuvpPWzaAcZTtS5Ng7bypzCKgBTKjql4J+WP7+w2vVJK+QJrMp97rZgCgSv
R1F/KltCEitzqYNmDb2DIkTU0ShybWeadaTDSC/iQpEqsFUm6veyRN8c+EANX8jU7CTOYAW/Pacr
Pn8pqAAArSoGktzctgQnc9wWujwH8Xg22t4LsyCVNDAxQcJkBP98sZGVWpvMS3vchqnwmle1QpkD
LbZydw7dzk+27rG1iby0wYUc05QZTVhiUzJtr2fnoRtcU/ZJdl91WyS1K+4eeIqlUgSMN1oIuYur
0DS9KCdQrgGR5Qst8Mk5c5sh3OjEX5k1PMbgCxcA3QKEvt4a3Vh3xaRWUzCNIJKJw+Y8im7Ss6Cr
tqqka6YWvl1kDhcldr4hMk/TJi6gDRX0lZ126YugQsFIa2XH0OjGc2Ft8i5NcQer1CcZERRMZdoj
GmQt3CvhvOEQV/bCIvaNpzpWCVBHzgYoLkSxS8YpID0UttST+tEzICt0q9rKPK44+IXcFn1syJ/i
suR2HQRupUhL4XpDCCcKwKrK8+fts7rm//DuQA4VT5A/SMrrbSB0kSyNqoTB0Opcxg8h3RndcyXu
myF2Wb3QBh9S8fm21bVVQnsVfB/2HXwuF+diT86Q8pFxpWjCZAnxvFOUFKoqtD//C0N/aG3RVw2i
De4sJUqioBkZo8N2oGENB5/Zmpm4t62sTyJkz/+8imGHM2OQoZmIgHWqysSZhN9p+GPw4hOUcvZM
OE5beJvl57jwaWn+/FOUWm5lzlyHPsNYR09zAKyEQ0XAXnNLSHU/kQ/NNB0iRdgY4MoBhkE8GQwR
3VtAFF1vklAs5yhrqzlQRw2w3rJ8iSNAL0KgNbxqlj82plNZGx+gNujpRdwBm9fmTJlGej+2c1DX
6nBQ9AE9nKg/2no6DDvEjsSaVLDlxk1kBGk8KjtFjIsT0TPSWPFkdkGKnueNG3vlKKKIjyAIfYEq
Eo/cUZSlWZjkrpsDaGuIiFDNxGY1mstvD33lYMAKdpCJNwVK0NzViUR0QWndz8FwEM/Tr3Dj51fi
bhMhHLp4NQDuFT7d14kGVcVymAMp1P0GzIjKo5F9ZHq6H9CzjY6RLt0rY7lx2lf8JXqzEYGAeGaR
nuVOu9DDlRB9wtQR0Ki1hcOmx7zAVdDOTj//vD2DPMHMEgZfWuMLYkPTy2peMOzVg/5ev44QYvQM
Z3o3wAa5lzes/Ql++aOIYBesMrjecBdwt2g4gpxAbzGjjd4FlSzu0IuIPmfyPPUfWXbSwhf0R90r
raPPDmhCanBFDMldnXudSe1ce2RxP3t1tQvFxI031UfWzi1yoTrAmbg+AO69PkjRTGa06GI7Kcqj
Kt8nEPNS52OyxaW9Mueg7EYHB64pCG2CZOjaDjUaBYhaOCQC7R3zSQcIoM7uy+Y3niSvSaxCVfQU
koMQ/v1DEoZR/wN1lUwUdF5yhvO5T3WtxmK3P2uTWRRRrsFson023yPNitqt5ruvJwioEMQxuCwl
GUnz5QBfBO6TSMYsrRvEmmJxhKtERbfHQlYg+UD/xrBPKmlwMm3a8D5f/cJidoGkLPEAytzXZgdz
Hgq9g0ck2Zug+J35NMcbXvfrpbLgXeByRR3v1i+9mBALQMNaBBNl4U5T7EyDYqnmqzmhTZ+VaKD3
bx/U1SEh7lho6dDMxMefvZ61AqjkcYllsrwD9Uyyx0Mm+i5V8UaS5is+QMfQFAimI1kN0Ycvr61p
VkfcKHNQfRR14edC7/Rqe9d0o9XVkTOw1GtpgY6tKBjb49DV53y+w5vaLnvKgB8YbDXb0k1a20jY
sAbOC1B9+Ot6RVMklCSInsEV59/QxGJNoFm3mLxr6V1nJ+Vfh8V44eKIAta+4Gj4lOxMa4MkRJyD
sDwOwm90PPZbKMWvF+S1CW5AqOc0YapKmOQB6Zyfyt8/i9BdhDYf1DTROijzLBxdTsDkszyZAWn3
QPKFoxf1r4Ieb8Cm184BSqdwmkhbouee82Vdjx7vlMZiEAEuTfwewJV91RxHn5KN4PTrvYgRXVha
wqALXzIbOnxpDUuQo7ESqfdMM3bQzBRMNHJCc8OFbI2LuwvUtI+licFaIhw+5c6miq1B/WaLvX7t
WAOxhvZnpDdk1BSvB9VMWq51xrINisQJM0i+o544TuHGaL5W1nGmAUNADQp371KhvbYD0qcGoQyS
DAJcBoktJM6tJILS/BjVzhD9KszmSRqr05BSH+RUbWxat/0XT/iMQOP6C7gNj7NbhIhqcBV0iSdE
7d3iNU1qHqbUw2MmE7vXLK68OHTkzE07exS3MKyrcw2WZMzzQiHIP0TDvlUH1mEOxOpoALxQandC
97ct+ssoIdeDMALJONRVr+dZE1hWdQyJDzL8KOZHNFFtJtHXPAfWEfAI7BdUdbhzMIhF1+GeQJTi
sF3zcnuZvoZA+P6LH+e2fa7KLZ0N/HgnHNLysYruoW5QMPe2ldWjDIwbMm2IgZAXuJ4lmaIcWsUh
QtxmF5a2JgQo/CaN3Q/ebUNr1waesVjzpQEYGN9rQ+Kkh1JXwRBqO/dCNJ+yMP0EWcCrIu/CkD2D
AEq39HIjJbu20ZDtwLGGv1pqRtdWEyFj6SCmYlClLbj47gX5VABw/y+GdmGEm0NNTADM0RIxGJn5
WlHo+47MA9cB1Atl20hlt9F1Ly/TjThkzS/iOQc8JIJIkEVw/j6eWiTshxr+vnkm+gOpe2hBnTCz
SYJnQ/N2e5BrM4k+MNRYUN5DWZtzGnJWTdissGZ243sr0EAY27tcSPa3zazt+ksz3KAKM+rqOqrE
IC5cjdl5EiQF0tqvt62sbUaAEP60ZeCu5H0wNVPQMCmNGNBdJh3l2iKTx9xQcAofBIK3ba1O3PJq
RXUUQHq+5jvVKqlBkioGmowUckRdKXkzcb3ctrI6bwCai4A2oALLQ1XMvqhb9FqIAdiqJrR9MeWk
o+DG0o3k69powH8DVh9kjUDcxN1eTajQpGkZghk4CTWC4BAmTEp+/v1oLq1wm60plHzhZ0Rt49y3
n5L+Lky+/NeNQLggEFnjeY+EqIFn5rVviIEHZVkpisEkH6bJ70Q77P2435iwNQeLDYYKDZoAUQhd
JvQiVhKw+uDKVES0oh4LjEHtW7Bd2Sab3O3y5PLJ1496CRQ+wCvhnxLqNIvLuDBWjDLyXBDhCeYZ
IXM3phDBKZrx6fbqfCXtQGkGwkPLtbEofvDQFny72CRTyIIa7Iv6+1B4YRkU1Z0BZnDptamdMDlM
n+rDkPh5EcTgDsmmO+MpFg7RrkSnU2qFtvpT6Z0227hlVhKa15/GTbc4tS3wFPi08gfbZ87j7E/e
N/FO+3Z7CtZiqKspWM7jxUwnqVmERgQ7HagP5vuBJpZSOrrpFso+ai3z25CeVWUXvWz6E56Ifgnf
rkxzN2mKpVcGBtNNuY/FvQIRaOhNUwsSGlq7y5M3iIFJ70KkWxO0enM7fi6Fh8oD900DGkDzcSZI
utK7dDerrmx+drLfkLtmvqf4n0so20YvyWNFraKrd61wKAx0g0N0r9hwWH8SDl/36j+biNurhj6w
RmEmC0DrPMSHJnkxAB2Rh5dOIlaKgosOGXWknUDUOw92NH2W921eelR4jBM/BSQ9KffG+K5V0V4N
NPoOdk/oemlqYXWVihY7J5tTW+utwnhJhN/tQK0YNBXJxt3Pq7F9WY3lqrnYCCQadeh90CFQiwfU
CMGHOSvEInS3sNnMFrPLl+gjt5q9Hjoz/GUPTtqTBpUGrEIdZOBgi3axfhTslL5NhsPMfcciJ01e
SwiqkaA7xWcQiB9kV0VB3uxdTJqFZWkOUv5UeuWDAK2O6aSeDfOcJy+pcByhCmcNT+NrLVlxemJH
kkJQBeIL6EC8E8OTmTugz9nm6V588pf1BHJKWXirlvbt64moJkNoR6QcAlBwUSea8tYlkGvc53UJ
dvYR5OBJmeUWVcgJlL7Dc972IIQbp63O9T88MtcfAgkwiEAgzkRoDhrr6w+RMlb3bIiHYMZ2AajT
ljT2zJD2RoLVnpsuMD5rXbUaklhlLbmZSVxF3JvT91QzLeCY3BGC0MixdJaQxdDUSl2Qlu2WnG8W
pVYtWnUv2J3fk2ZnLAl+NN4aedC1ZCeSjfB1cyzcpMp9CelPMxqWR8AU2fq7toPma1KelICm7kgN
gHrdcdyZvRPn4O6KkDRGhbLcp9IpOSm6pQq72I2ZX6Z2KDus/FV60QEJRl05lz2YfUdL++sIDtMP
dBuCHdRccBldT39UlWxQQLUcfFf3D8rDX/vd61/nJiRWIjwqM/x62M1YCwhwyX5nAAhf2ktRQ5DA
9Ty73ZR/65W7tqJ4NEVbuds/nfRfdtgilYR2RWw1/v4zkiYR8z4ZACyZgNQVHkAwZpVD9FCm2qGI
Z6uSG6Ch4cZK1A0m2RFrOwwzv5TNx96Yn0AT/YH83X3UgGc0Y+09q8MdijePIc2xqHYsKQ5FM6QA
tm1pV8yD2ymeYgQ6uDkL4Kt1YlNhy5F9Ob6YWKDB1KXOAmgOd6FVosLyzCiGoElyYCwTp8wZah5u
iNLH7TXkZZvhMq9NcTukaiS1bmgzIHYgjw0t0AUM6EpJzqAZeVG02MkKSHcS3RGV6Z4N2TtLK6d4
7KLPrO0s0NfsmCFavfJjaA5KrtpQgvPlfLfxlV9jKXzlAjRAkIP6KK9yEFJmlG00DwHNYt2bBOaB
crp1ckqIUwhdclcK4REgdPj8VAUVNXh8O5UljtBOplVnhWSDJFzFwet7rwauxFPBa3EX0QJsFmNR
uHFtWPCSOfIsM8GTsSNeK6vd4+1h8JqM/zvZiKUBzwfXBUgoro8jOilA8WG2Q1CCRVKXwSLZg3hU
KLU96J79Vtsbhj9OP1TBNqP72kw8A+IK0uAZ0rSvEMkM6Q8ZaM7bX7UY5Q4QQDao5aEIgiZFndsB
APFJy9QOwWCEj4Xpd+VZoqrXt/kOyNeaBdHcbUSGK8sJk2gsXSqUCFnl63kYazQwm6kIk2ljz8kB
fJT/ZlBQIjEJYG14WyjXFqpOH4QuG4egQAAQRX4nH3V5Ic8HH7hX9ody2sB9L7P0ZRYvDC5Dvgg9
0HNZaGUJg8PoQgDSQE+C5kP6lm2d2JUymQwEp/mH9wFVOR7r3ZjCOGQjJk/Sd0mZ7BBj3WtHKh7b
j+aVZaFHpQ0nsfjxr2P7xyL3AgwzI8xnCotxsmvt8gN49n0f/xsjCFkAskXtFa1h1xPYUzU1SCkN
gVGFkIr8boaCF+ePSsTAoP+dbRUCVnf9hTlugxRqPldlhDFl++FeJLZxavdCYhWHdmNjLL76y+Rd
GOI2xiSrU51OMAT+drnMEY3+0oU7sH5tnKmV1xb2xYUh7rXVtxnJdQM+UnnP/f4z/Ab9xN8qGkat
dqO4sb4FL0xx91Mmzx2a0mEqeWgeFNES3N7LHeI1B1wg+sZR3ppAzj/NyLtW+ghjUIZ6BC/AcAIt
xW0XuPKCvJ47LpJJFNQW9GaZu1P0wDqr+8neeic6iF6/B66tf9uw9zU+v7bHXQSQL2naErEE1EPR
fFC/5L7ii3eRBem7xAKi4ra5r3miK2t83a6oR7NU9WlAjWHH+mM7Yi+mGzbW7rbL7cdjGGLWd2Ys
4vz20E6M7XxXRFYxO3MgFzb2RWRFgeAbnmg5OnOj7xunbHWI2HOo5QANjq7ia+8hjDEkGUK4X3Qk
HLIWnh4qMcVWZ+L6Prkww+1FM8nzWBBwmGkwKw4EtUpnRKaBeWzwzIjaUw3PH7kgzNoSfN0aILdD
dUGWkmS5MtXUNRI/0nxjnrbWcPWoIaOMahiYq9BVfT2LVd7TpGMyngvFXvWTOyUoMyjqJaems0hv
lfvMFZklnNVmI+Bd9yhLP5q4dIWD4eTacge6lhSEJNiiyIYwed7176YGEcUiMFJIw4joaqq+gYTN
HtRww7+soG9kgCOBjiTK0mHCv1GzuYN2Vqjhequjs5r5LXnTM+arxd0snjQFLLb0Z6NCvRr0WvK9
FMeOSoO+9YfmeVo+zvwmmh5Vd3/POrvI2IsAN4JrYYGIcl4ijEsGztkMzSfxYzX8Fubv0/B62zV8
ZQW6svEFK5bIcdQBdzMGyZ1GdiDr87IgOhJr3IG/6kyerGGv+Ldtrm1lYOXRHYceMqRHuRtRFAqd
VhKGNY0/Wvk4lr6qn2+bWItYLk0sn3ARjekK1Cd7dHgF4YtqzzvoahzHQ7QViq3FEJdWuE2rgaUK
j490hMt70iHWShLBnzMAXojfiPu2222yi/HKnssLAsdDwdMBOX8COpPrgcnVAMk7GQMD+4Zb7qiL
8oJ+rO+1g2k3O3YYD/pD/HP2oBp0Uva3J3XNO1za5ryDnhcG5DaKMSA+Q/UE3X8H8nLbxNdO/mV8
qPovCCIZTD2cjRwJIEltYaNxALveGfvY73Yp1BgrX30UvNwzNkoCy2bjw7NLg1wcmIsQ+ugqGBzs
0dqiUlqdsYvRcDu9VfJBT7ocM5YP6JmvT9L4MxLYESu4cab+oI9ujYPb8WMTTuHIMA7hyasfq+fW
pT9A2rRnlrGfd/GhdtID2df70c928nty1L+FxyloHzZCw9WzDVgNeFrAl4qOPW5/JqHaySlGrIEu
/JgJmiVVxdY1tazJl7EqEO2AiAHQT3z52gAesVKWNTO9+KV7Ug+GCwbrXXzXHNt9z7yNPblc6rfM
cVevkpC0LItqDNrf7c586nDyFC92paDaDQ/De3TMfjwh/7u7bXZ171wMknP+aTFnMTGXjQn+/8EF
XNLO6+e030jibZj586q48JS5OBZ9SWCGGTuheWLzaVaP6Fa6PZi1NBNgGf9dMh6oBuZ4tPlAAS9g
9S7PHcOv9qS2IJEM+Q5HOrRPqjWDkfFBc2tbObODdDD+f/PJxzYTLcHV1teYT/Iujn4UQUWwGcGL
uxFOrJ6AP5ywaIkB4GSZ8IsJRceoaJZtNwb17ANEijr2plb7qs+6MMFFobkORt8QCf5gNBOgU48S
pvL2eq0Ao+CHL0xwe76MK5ZMBkaRn4faKr5p0P4r7gv2CNTcJxHRPArg/IZRealXfz1oC53u/04d
t+WJTomUdRgXsufUUn7Od9MPw292oNXz9HvxAwEv+Uh2B+UbnhNCZW1xPmyMGmDz67VTu35MzbbB
B0yn1iKH1ia/1MpqByRzLHTW/+i3GM9v7xZkxK4tTm3DRIgEwl/GriH4cQw5zI0bbt19YStKuo5D
ZnJLmVNo+DUa3JeBxg7ymtOn+gHkxVBa3Fi/1SAep/i/lrj1E8N6aCE0OAbp63AAva4n74FJ31U2
iE/+lVNG8KWjR3ZhReYumrCdI5H0PRyK7JwUZs2lpbwPx/nNpBa50w/DL9Lb4Ufp4KVb0A13tvoO
BA/Pf61zh5yGUaEKOnZqkttQhSl/m0j57elnKlvIMhpP9a+22CzmrD5ULq1y5z5uKrlmgPwAp47K
pknvRMVR2n1yGhXRNrLGMqZzYe5p9haRn2YUoS/ZC4d93H2ktHijxUsysmM3Kbtpq5doWdkvJ/di
Prg9VoPNq1SrZTWaN1UWQLzkzrolfxTxGQqd6b97qV5OBbfVyhgk37PEsNVCV6kdCbdybe9Rhsd1
iUqPVezuqtyJn839v3GM/4yUz6VIoZrMM/TCg6TeZw8NFPKE5o00HmXPjfSrzr4zCSGXce42sQbr
sfGFac5X9IKJfqkEyy+ew3tyhh6ma9oQIXUMq3bGQ2PJG55j9Z65MChfO6fO1ESw0ohjQI1Scmph
RHNiKCgbqZvVCOTCCheBx7KUTaCswLCSXQM5ULwtzPSgbr50l+m5sUf5QqE2lWlK+8XV1g7by+xb
Lp56SbWS0FIqspTlS+GkTGzDKy5b/5ZZzlEh5lHFKcPwQMSU2uYx9IzdBC3Zt9sbc+0iQWs29FZQ
VCFoLLleqzxsoiTr5jEooZtLRp9ViBq3aGZWjaBdBT18oMyCpWsjoyCVRQKx1QWlZVaSXXdnWdtq
jtkywnm5qARdC1SF8cRVXmlvWCLZd8Xj7dla29naxUA4f5VUKqOtDBtG+BQmPwUox902sOYQLw1w
yzE0A/okJBgAvsqY7B5iPpVL6j0aRcYSPWsbF9LqeJC7Qp8jiuDoXbxemKRqpV4qYa7aC/YWQcTq
glz8OLcgY6Qladnjx9MdSoLvwsYLZDUFtTQL/efjucVYspHjWOP35fvcOo+nEXpHVn1Ofkhn+tzZ
v/Ev3u3VWXWllyb55TEMY+h0CS/I+AU8QwDmhYdOr+0+h5ptCwaq9hP8acX0VNUNIIIi6FqbHnKo
3za+Y5k6zjmgDWUZOJJ8Jlq+r9etCanaJbqKA5XFuW4zTal+GEYcHRJ5yqirZhqZrHgQASqTMjF/
CqNKBYlFIknjPm10cwfdThky4yqEt8HzlhsHTSvGu04zewqYWLWF41/73qW1FKsFX/OlB8pIjEzo
hmVbQ08amji58FHWdebLFJLMRahFgT4rW80gq0YXbwOZKjQ58QXPUR7FGBTyeFGxF3n4Ybb7ulLx
7vlVqU+312Nlpy/t5Hj3gIYNsIvlzy/ebgxiL9mQwVI6Kqqj1hHZJXJT2ngYmBu7fmVQ4AYDDTsY
dPH25VeeKpXQqyJQtRCTEesUbZ3zHVS+QuF+Ivnz7WGtXEEAuwJMglTJ0sbA7fbJbNSwVUMA75n4
hswroFbmcWnJU8qjmMwO+DTOty2u3OlosYK24EI+AU1ZLnJgqBShy10S0clgUi+fU9MxoJa372dz
10Iwxf8X5paJREIZ3bP82z4qjKIcCqCHTXBwKiiSCJ3qp6LxSfVm63paWTj0JS29LAo62b/QuMZG
DpG2IZMCtQzBRtzY0TjbKRraiTo/N91WyWlt7SSQ9AEwAqwp2vWvt2RdRTrpAGgHodLsxdOuaxvT
iRPBNah+aPXivSbS59/P5sLzgpkErhyMo9cmmU5FMcwNMUh/K7nyO+9q6Fd8SLL2+1/YwZIBdCKh
JZ7P9XZxo0Mit5eCIn0p1NRGv3onWW1bb1yOK6cargMvXzANSwsa8no8klxrRdoxKaBl9K6blTfM
mgM+1Y1NuFaAR/cw2mtB3aDgVcotVdmmLQEgSQpkoZrPmpZ3To5XmCeN0ugaJtPdaezaT8NMBPDu
MrpnkLt3bs/pyu5cNIcXRqxFOJ7nWOjldKQxaoWBAXhqlzIvMyrPoPS+M2U32qKpWnvxX5njPIuk
RqUKPQwp0BPRrlCUrPTaUcefcKFmlvoEFxBRqT0WxIugbPr3QRasQzgAEEdgG1XuQTROUlgXIHgN
Soh06yGuvDn0B9MAXPq+qvxMVH9lQrXRBLtyIHFfg/Jm6buBwg9n1FCVtsXsS0FeRM+Q6C3eCqbs
BfG51DJPIdUG6nRtQTXgGsFjAYMaf/4NqYhCkwGw2wErXCQAl4fVXVynXt5SKLRq4UYCf214CFzR
5buoFok8La6czrJYklwOaGTPIiqhgAPS+p5RUFE3dwkALH+/YdFni9OPthyUH7kd1E1TT0rUnINy
7q2FSdm807J4lwOVncvxhidYuZbQkfNfY3yym8zDaNR6Kwc9Q+8Pk2o0NOFRm8dx9NCxLYHGlaAc
1KZoeUTHMQGpK3cJRouKvK7WMroxwDqGNw0A81A32Djx61bAiIFdiUue9zpi2oa9njZy0A4doJcx
+U2KON/ybWs+FLtvCSMWcUYeSIzmlbnv1B7L1BisspoumR8KsZkekIpqXbzZkGnKNZdWkA2uQsjl
CSVIzpMR2nTRiEs5orVyqMSZWLhatnQAVzhXgaZEORm0gzLo0HivZ8Tj3NTyIAdRNIPiDUm4yPRT
Yu4HqXDyLAi1/Ecf90HbnEXDL2rdovNrk/uQwgOR2QZRwNqJBc2ibmgIJSGzw+1owEOSXNDgIAC1
79sfJsj7mtIPoTlP0g1Ta2sPZL0hAbiAQ8tLtUR01tpSFqQAJAj9LsVes7MU7cq3j+gaxJqgnocD
+ueJ9ucBdxEWZ0VT5ayn2GI5VB7KWVZ3QxixnTZiemOjEB9nPGOc0qBvZYh11tAt5qOVeg/BrWei
kn7fG8PoNZMuuRJaCr1RnqndDEyxVfwyWlxDdOkU0F0yukz2piEsHVCXZq5hoEPJVGayY1qlWUVR
S043CK+akub7iEkhplV8b/tR9dI+31J4XnOFBkHktQg/ygjAruOGWi9TNsyqHNRhEu16QwwDtarS
DzVqvw056mVEagxnzBplIzBaNYzq5tKfCxiOxu2gKDWVsqOmHMwCMHUg1S6iwqva5qSDslih06HM
pI2Xz9pOAhQXzYRLKya4UK7HKsR9M0ZqpoAuUTYtGh/GFi0Ot/fRarQAYhBckX+CZz7gqzW1Whh/
4X4Lf2q92o9e22/mDNo4C+n6n5tZkbU0PYgk/zHIjQoKaVIvhzAIgJ8FOL/0E5TI2Q/yhM565Qd9
oIrTh1bpbYxz+VnuVY/FAxkJIltY50EaapXqUsN0ORgg1xg52Sm9J3dM9cTeko6ab772D80WPfpa
SgOMq4YKr4PoA77wegXbQh1HEF/gkPa9jS64BJplg6uJb0bijge015h47r0momBlyW/0O22Mee1q
NXH7oIEX9RjAqa7Nj2WI0GEI5UAQjBktIGrzFma1PtsqNHf2eVkNHhPJ7KIQDJwyFWqvpnp5KKlq
OJpZPxUCBFeI1KXuEBfNXbvZKLl2gyGAAkcMGOpBvLccugsnFpsC5GWERAmkypgfS3Q8ubLSaX6p
DFtgjLXz+4+pLzw76TQVppJRBRhBl8SRTdS9KYdovCz3CAru5HIjBFirW0KI9D9jwxPjemxDOpFG
TjG2Xq0OU83up1z0BqE+4tHmJUhgVHIgKZknkMmOhtputlRyV0f8h1Fg0ekxebg9Wo8Y7udYQV7I
KEGH075XoujI+vy9ImlnJTP1i3gTcrqy55Z8hgZk+kKBoy5LfrGkRAxHgSZ4qMbKIR0NP9SorU7y
0Zx/dW/0XHcoj433VK8CWTecGR9S64M/gYh4+/itbC+cd1zCiEHAHMb3fIfUDItoRlpAX7pItOew
FYI6JnbsZuw49aIlV+JBrE6U7Jr8kRThAzW+iyHduDpWgo9FRRVRB5j90brBTUmk0zZT1EFaKHqw
0nA/oTvNIXpMP1Pwwvz9oYc1cEmJeMWj92pZoIsFKMahHqpweW3iLaJJEAsqJt+o0reBaOgeRTts
5aC1283kHk+VQNepU+T0PDbtQ1x0rrBZbFm7YnSwCxMwNIPREFQM11/EJhLlpYAnYSPWr7P8Eqmh
FWb5k8lyV5sgkzka1DLpuO+UN7nYapRYm32wQy8pRGAYsBOurfcpIb2JKknABGDVpoPUpm4xQIRm
eJXMx9uTvwQB3CUDteP/2AIn07UtpSkjo2tgS2oP02tXWINqmW/kjnSHeCu/tnaRIo2HyBp0gguM
gAuFEiy9kVUpnjL0h1q6Epts8Ctakf6xCEcMhN6TbrKnLrJBL1qH5wm0V7eHuxKg6AtRPypPAAaC
EOJ6uCbpk1QFn3egU6NzoHwb2qaeUe+2lT8cJPysaiCoWeCHS5TCXWPowYxBbxhjoCz0JfoTSg/P
CkoApAEYWYkO5dgELHQYKA7FurBCJKVBvVdV1e9oknwTDigbYjumv8qC2eOc76Uq8lkt7hO6BTT6
6nORgFzEDJH9AEM4n/3I1Ar6jSkes13TD3h0uTV9iTu3VfZi6MRU/7w9NSvmEIqCKgm0dQbAu9wW
UABulZoRb6yKsqW0aNZWo+0avNNjBoHvbimFk0HZWPaVnQdnCjQocpHISCKLd73ukhkV8HSSHGQU
/fzkZx5Wdm46ppbc9/2B6K/J/JHVv1RQeeRQjE67rYza//EFGl6WYKQC5JC7XEEsYAoDaDsDpH0T
u51L0POFd70Y/p6Mn7n0OxKSJzqA0FloP8NYxjVf2Gxk/u3p/3rcl3kAbx+aQk0wtXOuZYwgLIKi
jByQl1zT3QidllPu9dCB701tV6fnaev5s+JLr01yHqZoSpozUB8Bk9+jpTlVak+fZ+URpPuDa0x6
7qiJWvxq1T73mkzJ7C5Hs5HQV3/PUHX9Idw1U0LLPYZPlwNTSARvzKL6YTLnzFMBnjrfnuYVBwBb
wB2DSwPHHyt+vd+IgMxsSTDoJlK9RFXRsKXGr4npFEyzhfYUm2eIXpXj6FagaCIlMK7W/NoRm4Sn
fPSM8UNHoRBiXOjoXpr9ocNy+wtXkh3XX8jNBoW+TNd0MjJ0ZfhLRZM57TzFZEguQyhrPFTZkyyp
Xiy+hcY+h1xSaVPpGOOZ1Utbn7J4w2tvef0p3G07NyjLzZjMoNdt/YlNniTaSIYObJfVoLN0mmQD
K7KCf4dFtESjBIMIR+TxxVGVmZ0OWHAgKu1gDcOJDNY83DWVYSWatJeNX3VS7aTSHzWAgNBdJT1P
ce13kY6o1JvQt5HaBt34qj9Uyfw84HMWGRQkYRCKX2+aWq7qUqjwem57lj3LU9y6BWWjI07zPVh6
hNOsJbHVoSv4MWGtCQdWiC7tpDMYdDML/ODf9L4bHDMkhl2XUebEpgFhWrP9gf8IClREfEDJ8l3q
9BRl6qw4l6mcH/su650RYJD/Ie07mxuHlWx/EauYw1eSCpaocRqPPf7CmuBhAEGCOfz6d+Ctt1eC
+ITyfbu1qWbLLYCNRqP79DmBudD5buhbmdrFWtABhwQIeQBlxey1cBvyG98eBuWzAjIOPsqD82Ol
eU3gmpUSVK79YHiJU/qVqnm+g3aGJMFcu3Mw58AbGbzsKAqjmC7tdGOBfXswwxqtNgzzuizzQd2h
zLbfeFRGJ7AyxgZxFHSLgCxHmoHvefkpbUdx4jotDWBQe/CVDGrzPGH4POyzIv1jlc4cGeYwg+q+
hRinVakkYIsRJURr9nqRzWHTJN6vkXVakGR18eFVEMMpizqNlDo2JOePn3TB7XD1o2gDqmdOMSTc
TGj1FHmtDcZRTZZdbepQqKl7PQSItQ90ILe+XG3k3EwcdI+2AJpMQuApp0HLe7D4obv6ppsZushf
v+MQMNAXBqYf7HeeEE4GqJKZSTGax7hswatRh7Xr+ob9aGdxkBT9viB++3o7mvI/KW4hxsNtkGfx
SXRxbrCi1eCwLjePi45rlBpqfip6sLoYqasFap/nG9bbbHvb6EqnEIhVF0oQnLUVOY2wk0paKigE
ZNbRnK232Ms9vx9xlONnpyWvRktCT002vWn7Sy4DWa8cKbxT0ZvHGxEFD7FMNHmlV1uDax69Rge9
jbmkm7yypo03TPY2Iwqg5IOSfTRl0ki+Lg+Cwlbze9XCoB0XFhcTyNixezfGi/VYDB4gmhTO+qOZ
Jff39TMBst54pfBRVBwMkUfMZRoKUehjHEmj5JtkzhzfU2pDUu1a20S0yNBywWWExrIQ7yeqVHk+
W9ZR7YbjCL1WJ/01xXdpkm4YeJ5YuzxLPIZn1+Lm4U2Juhrelmh1CukflJXtvmOudYQ2cfLEmywI
PKq/QKR49msaNO//qAxUtnI2kAKhL4cxHohuiaqEuBbanlXU5iCpkm5VssvAUjEnNCjJJOkxrNlC
6dLR0MOxwHrCd/yskqBPddKjiWSDVkXfZbay0TBC6wERb5RgQEnfJNu5krh8Jni2yTmqAVi/NNdr
bQ2IiOaAyudkLger25TZrqqM1NfJ49C7kWeGIImUPGau3QYEd9hRsDYgh0GF+NJqUwPZZWHQ/Ejj
cZOU2gDAFx4Mnt346jSGtkHzwGumTHJNXJ8JLppi4FTAdQAOFV5urZcuFR6s7lFvyLxlGmC2JE/u
JFt6fbwvrQgX56wA41SZpXvs6/TNSCBQq2VPOIRh7FZbo42BH64fxlcjAclTesT8CpiX/w55tmGT
JNBc+xJ+CYI6KlIQv0FN/HKbHaXOFbVP3CMDYxnNTih5sxn8SqDZwoj27WVfX8GXtngGdea3sdfW
g43L4lim+cPiYoQwxnRYcc8KCOXeNrVya3BbKK8iIwKpoKgPAjYTs7aaxoXuArZUGbJfGWmnQCWM
hH3SAIpQNfohofYE3mfHOdk1GV9v/4Y1VzKQh6G6helMAMoulzuRCkyDY+uCL3kAMrfrRmCnTVPy
AVdXCkEyMHTCXaEnJ/gS+OFMdSl795jkzxNjfkqhDWrc07oEFpPu8rhG5HPDXMZev/Y1UfVBMQ0F
BwsdnMvl6Q5kDliCHa5qWt8BLTA9Wol6ctJJPRn2qErOzJo500J8/VQhxoVyaY4orVdCT879vBEV
5X5s3rMUrxdNVkVZ+2znhoQI4E1GNdf17B4HygK8mXNXNjAmsyB8MSvLwDZHYUE1j7r3Y04lLsF3
/vL+MxHC8EVAEIP8XLz/pn5sTAXKI8dJAf/h3xh54bLr2NaSVdWunzwwhDQXoEUkZpg2vvwmJSUW
nXrFPXrVzxj0gH3QJ2Exb4Jy8kdLArZZ2zV4OJ/xNyFsIgIzM7fBnhW2e6Qk7gIACpuAadB/vH1o
VyIzYG9cnMtBc/dKSW3o7H5qmtY5lspLNanB7FZBMUuWIjMi7BsjHrRfss455mDWbQfVh4bl/7cR
0Y+NvnRj1mMlRRLo7BswcGEmw2+srASZFl6AnHpeN0S0g6fh6a7PkAiYs2Q/FjFoIUhQm014+6us
JAN4RSHSoID7SXpx6WiNPo5WplD1aINQwkuqewYaUDNsCvOVcwjY7SQBrq1EG/AwguALAwKIOOLE
3FwudEHABgrY2dnWdyeojMb3ZBWatd3DBD/kFZA0YoSU/4qzC7FUk6mf6aIekToPezcrQgK+h206
yeZq1gwB9eL+D84YSf+lISdRVLXTsX+5Vb03dh2UqfcwNKMk8KyaQUcV4BfE3au6K8CHtl7FMGNg
qix1Tmn+3FsvX3cFTuTF61nwBTG4pYyozPRa9Ujrzp8bsMMOm4F9DOWr2/my5vRKJEVgA6DY4GV1
PIUu963EmwgYOLhB8q2LT11dhbVto1h36CVVsZXgBjVbLjyHsIN6iuAJuZ4sau506lGxf5vxv7H6
cjkCA8pnf58v9MzTWk2H4uaIv7/M39zq13/395FmAS/As/bPJOXs7xsQNCzsGuzavVu3CJoYJCVe
s7/96dfci6NFuYAL6h5iQlVbNG1YDqA8qT4Kow4mgDe08s9tI6uf/MyIEJtjSwMPYqpjJUO28eLh
Hn6cWOkvQ32vQMV729hamDlfkRCjIZSQkKEDFh+Ayp2h/yqn3ic2CS3ZWMhaAEWIhqwEUOqQzRL8
y5htMx/w6fiIVQV2zB/T8mTCpL2lstLFqitzpDq0f3BkRPmKGFp5ntF6iNUtOoKLb/8XGlufOgzw
MwAIwPwpfCLTGrUFL3wMTFD6S+/MJ3WuDwZYhhPZ5PTa90Fxjdc2ufi5mOCkirU4KRqfR9vYUtO3
arxG/WpoJW6w9nV4dEY3HiISaExdnk4X0LmUIvM5Wj2qW986baOgRqwNTqCqKXrVklR67RyhGc7H
TfDiQ4Xr0hzLSFoZqCAcnRhav2hU4/9nU5Gft317BWjziefFbYPUEPAC7ihnMYHmQBFZTsYb/PWp
TKZjBl1NTI+528462F7vd1nia03/1FVJNKlFKOVyW9tXqCh7KgIquuEi53+MSausgaLncQYnstn/
qNwHj8DUDOLwsCoeby9YZk1wy8VmNosJBcCUpn5jsk0LGkiIefpusoWU4abujEqSra4FK1RkHFxQ
+B9Asl1usVqSotE6C2lKvDMxl+mOww7M6Fxzc8BkwdfXB4lIvKfhD4AQ8dfA2fdU65wM4J2EtgHD
Z5y8Y48SjJvMIYQhAcH0rUw2s7C6PGgyYkpJQxFWtGjniaFNFRxVBy5Yp8Qfyto36B5VZySZMtTE
2rHARCgfdeR67CISEXJd4NjWW1DVgEHMPujxycolQ+IrbWKkE2c2hJNOl6zyLII+1YTMH3AvHD8z
6Nzvo6aFs6n7ZrlHP2zI/nS9JMas7SWiMn+oWTZ2VKhG4Ebt9XZsNF7FWyDYVCV/RlsJpnmHdHN7
21PWdpKL9QHOicIATv+lp2jpYPRzAlt2HW9iYv0oaxZ0LZV4/7oZC7VBDESABFUww9XgZ4JZXjw/
H6FF1cJBxoJJjKxdAXAGLo2K8Iz6yuVaUIasFSSi2nFM6mAkuwTyuY37sEySN+HKtQmOMkCKubLW
tUBvaTOQLvO3ANQOF39Cu26vV62+uf1lVlbDwwSvFaFghMmny9UspjZPVTlBbaWn0yYxzHZjLJo/
JBNk0JgiiYgrHwhvG9QWgYj/nCS5tFaNlWWkI3IpM3/OndPSPrFld3tB6yZAYgnPBk2eeEPHeDD1
cY8bugCazFcT+1TOLbShaxmPq8yQcHIntyWsxmKPNvvXZ0eWPs6WJElfNYFGDK8ZQuxa7CF06Hnr
GV/LvJQYhD/g/gIrqGTDVv0Mg3fgG0P34Gq+lSqZkqVjqh0NLe5OdPbMO3RNX29/lVU345N1poEw
oKrCZo0Yb7GIxrRjYY5dyGKLBIppxftuwSRy5gFZe9veWlzl2SbozjG3eD1+sLTeaFV9qR3Vpe7v
RkVZQtOq8wClHhW1IiXdOBm1dhqp4ehDjqkKTWfhoIwyBNTaynm5GdqPFhhvRNg+p3W1HCVHylHl
fqKfWi/+MZShrfRPkiVft2X44CJoQAGeBKxUVN3VR9WeS5CngiujiZb20EG0pfB35DtSxk7imTws
CBVFaAZwRBmv9iGmXx7kCZ2DwRlhC8gv3wJP0YwEA1rvDmNb03y5vbKVPIojCoBehJaVjv7rpTGW
jPOktviWFcXc4FFxgci135eeha7xQyqiuW4NvS1Edx3YQP7vZ1mNhpZ1nTZYWoMbGCIGaEgG5t8a
lIq25AZecw1cUv9rScifui5H8KewNGi+4vxm9H20xsAuJd9qLYqcmRGT3mL0MPE8Imlq3dfBbgI1
/UU9SWDnP1X0h3MbQqqbTONI2oH7g+/uKrbrnc23bgn6v2MhWc2a5yHlVIEyhQgVhDkuP8/iufUA
MQqkEgbTwwXzWxvLpoBN8WyzpCy5X7pUdkteLQ8YSWSbwM4CS4N2oODubZarmNF1vaO+LL4eJ3dj
Mrx1/XbyvLsBHGfZ8nck6Y/bbn/13VBm4mEZOQYgc8DoX65UbTJzaAZdOSq0ulfqOyh1PHlWK8tA
r8IGNwMsLEeO8Aen+GQoGFU8M1aOBQUVlPcdpG21X2NMCpN3ybbPwHpZSoqpKyvDVYA+LuaVMFUj
vtdLsmCmwVTTiACClLe7bljAiSdxSZkR4cqZEfyHmuhpBGWpNNskJDTcty9/oYt1CFsHsUfdoBDD
i1IbhHeo0uEEyzjurq5n/lA+2yvB9ZTaw6NunNPIPpTb5st3Bv46MCU4TSg582G9Sx8bsgJ/3sGX
GMtvqOn71qvn/CymbTIduupfQufAHb7u1rxuDyAuJgPBkcC/21l8rW2TVR1d0mgegX72Gh8DvsE0
SMLEVWzlC0NdiY+V4IeLk9FjkqIV1NlphBw7UFQCyEfra/QwD/9u+8BVPLo0JD6j1NK1lVY30mjI
Yzx+X2kWxWAwBtBalSG8rj0alSDMF3IgM9Z0demCPayyG4tGGY4NCDK7AkpgX74t8IfPjQifZ2hN
FEgWGFHS+KB6sKC0W0q/fDhhBeP/PK2F+LgIyI5nKx+G3KTR4v4ypzYoi0OZSr7MZ9nq4lLiSzkz
IiwF6mME5UKDRk4CvBQdNwN1woaRt9kdTmCj1/wxbny9NzfpDBSi0WDCkNURcIrB1DDMIsnKF2sf
EAzMmPIDmQzA6MKFn6Yd9FTLLIu8NGKWgzbVTipII7EhCoKay2zmqZZm0eS9N6oX8DNcg9zhttfL
rAj3vUlS0LQ2WEljv1gt86n23OsytJ3MiBDBx7KdWcaNeMlTprJAm7vQyhLJO/uaOBXwWLxI8WAE
rgMTr0JG0epZVjVUpVE7FD5x0/0cJz4xfeAl3J6c1J5tqr7yQQwQadVrZn8YRbMdWgq8NglI8QHn
2auteadnDDS8Y3h7p68DGd7naDvjF6J+DlKJy3DpqenIAOOqIma2gA47Ctn2mg0txA6ydLPRZ7vb
9q7vm0t7wpd1CEs04qRVVAN9ZC5tGPf/nxaEz0qKHppII6miiSQQD/zIZO+F62ztcgnCtTyo8Zxa
FpaAfubQc8Yv2FE+NPuxqewQZdGNPUkuUtmuCbd0SwielKyoIqOyoNh4GhxVsmsrh+HCD/i/n12b
3lg1VR/nVdRru2nxjot1sEgmARKuGoEWnO2gEAB6LeHTzFaWJsXEqmhGTyVA4/ZtYIghcdl8fN3L
+P2PJzoOHLrql6shGXTjnaWuIpouXPMzy8xvmA6TYaFWDg/aQUhuPgUTYOjSjNYCx61gcjiCFFLs
BO7b2GLUcpREkDUrSDLAcgDyIgC8hV1rO6hZZshqIqJsKFMf60r9Z7Z3wKzLwCgrboYvg7E50GCj
hyHOyZYj5pAHu6wibymrY2yn+tbL2h+3v82KE/B2J3iY0EHgAhqXm6ZiQoSZ1KyiXE3au0lrkt8Q
zcr9DuU7WYhf27pzW8LWjdAUR2kYtrLlRa2bO8v6OeFONqE5d3tR16g4PBpRseVlGGSFaN9drqob
ZlROBhsn1FG2BTKCYCH9jjVNYBhFOKg0qOrkvkhtSE883La9Eo8uTAsbiqIS5cQQOFXoivvwfT0s
kIqm1aYr/noAqTtKEfUZKOVu213dXB3cf7qFZFFzhHRDI3Grkaaqotaf3MdChZTb3hnubhtZ9Zb/
GBFfqeCHAJXIgJOsjm4Ys5c+T0Eh5Qyyztaa66NUgrI+JoNR3xc2ETBR1UQTAV7ZpebBgFpcOBe1
TJTkOpvnJTRwh/DREB3dkUsv0d3GImacMGRP6Asq9Dg5/TdUwv5kGGv1PVNGEry6exgGgT+CDQsE
QZf2jKo3S8OBa7hZVW7IvFQbpWjcbaWmusQb1jbQQd8aTRibCxYKsbAlvWU3BmGRV8e7Vm8x9hpb
PTAyX/cHwIoQPIBAxYiE6HS9RvELKha17sNs12GKl1BLh81tKyuLQfGAQ7+Ak0J8F75TlxXuYtQd
i0x1B3kiWPgv8i4URpASckJYvL+FL5N2uVKkzVBHJGMPblUcq3T5MPX0wyq/LOkD0D4AhpxfHpwn
6N5eOkFfUFJqXkajPP+lVK94FZjO4+39uvazSxPCx+8oRmSGKqcRmn3TkPmYsdDKl9s2rsMcbGDc
AYVa4EyvyNaWNIsHSBHTCLLFd7F9rNOXejy5yZNR7FTQ08h0567P6qU9YdvsOEbbTIc9D/UK9TQH
pHwZ3TvVC2+va23vkA2Btg41dZRi+L+fZV46wX+ggk8j1kJQNLGPRXYywc3wVStIhyyQQWBW79PQ
pRU3rxJbKScaTZO5meanwSxDaTHp+hPBiGugmW0gK0IWcWmkrhE8axuP+7FegmqCqDJkn5fhX5ZO
AYYtq11bySg4ry+hS5NC3O5mvXP6AS/93FICbfzhAKUHhxjdL3s47HhAH0PFDnBg8R4CsCizJ1WH
ndHcUAxIeWAakGJoV1YD5AG388lSYQnnaGa4hIjt0EhnReDEGl5lFEUD9Vn6qa4jHKL0mSUhjs4L
VVlnwZLXv2bTyRtlpEPXBoDIMhDYMBuqouwrfBjdVTQUlOb4WENtkLTbOZPB864PKJ9G4uBP5F4A
fwohlDSsZw2pvKP3rGB8ZMm2zjT7TgEqKfr7q6eHt+MhnIQpRKhsGUIsGMvRbA21jo9g0tgu4zD7
hp79mS0Z9fl1LEC1CtqdAGVx4Lk4hldUEE5enCk+zkzpDkpXOqGSO8ah1HsZHcr1WQVpHOfAQvcX
OEqRcT9tIFjISIclGd2OuSgzEHDTp+UvvcQ8BZ2hx6w/Nvrr7Y1c8QpsI+86eICdghn0MkKM4E5r
8W5RjswYwqWYEPBktaMVt0CpBSg9Cz0NvDMEx5sqzzDGDhXT2oy3HrRUEO2S2dvO6TuUsG8vZ+V7
wfHQ2OB4ALBXCgHPtZraYEOSRaBg/F0476X2SErrx20jKwvykCsC1QZQIJgPBCN60dfLjDIwcG0n
8J98M9pvufmo0eFgzhI/5/HlsqSJ9yV6yQ4fQcXpFeKPTlPQxMQKSmLuENIUZN7LLjbaLRTsg4L9
q21JGf16/2AP4+t8/+DtIkdinyI5XVIvi8x43pvpEllMOXqgrPjaDvI6MAoBmI9GvZazIV16XWZO
i5ORHuXEjA7HulVqNGtouVUrBVkqCDoDHDLji8UOzLihxAEsPxA2+O+GUCaieVKYeO/lUVseFO2F
N2+6f7fXJZ4mmMDQ6SfVLfqVVy28Ns6cUicZiVIHgzDVlDwnFpUNRIvux43wcXs4OWoPmKoVNm90
c4/MHYligMVcoBhiR9/Mw/inAjVgPsrwT6JLfJrDMwLxQQXIULw3ssEoVQuEaZHTohia+ygTZs7P
2/smxr5PG1Cq91C9gauL3Rund7O88SYSlSULZmjgAaJuTw9gDfCn/jtt/KF5/7pFjNAiriPBwzNJ
cIYFdLmUuaSIWKP9afpsecgrc7x37VIN67bJ79LYnncTNJp2pG5lsV481ny9CPHgTkKhANwcgv9D
Rk5tGjUvItMDU0TeuXvWW2+dO4b9OO2M5SBNL9Z2GGg8BHicbpBWcs89S2qnpjMzHZxekbvobYjR
WiOIx25rqrXjFwrJA6swqg1tVMiJg3VDct6vaFiwYLx4gQJGGEPVTMSpKr3Su5NVQCS2d5EWZnWz
s7RiCECJbYVOO7Kd2rF6Q3TW7zXm5SCgnHLvrpym3vBLu5w3umUNT1UXF8eMNtVTQdVMUrZZObwY
hHc4LvoTfSXE2iGx4pwaWhFNhUM2hWI274WlNLL+O/es85D+uRVcdBlUIUAtijM/IOwqXa12iyh+
qdi//B7IwmpnfwfjYXwiesCmgH0Yyv62u6/EDA5gB7wQuQWOmHAHe0bs6ouGz8+0f83wkX7TlQN9
zl9uW1lx6wsrQgJo9k5F0VkpIlIek9YfCPM15zuYp2qr8FUZoY69upH/WZNwhC2jgzJubhRRR60p
GPUmAUuMpW7iwgALd9sl4e3VrQRCoDJAtIGjC3oVkap4SAjhTDtFNFegRcR9f6Cm5Ppd+0zwD3Aq
cYYS/LXLU2oVpG9xgoqo6lkaWGrunfD8SA+lVjgPlV4sPmtyybW49tEAB0EwRIqLOrNgE7WarCMU
/tjHD/PG8xdfW/6k9b/84/b2rUQgCIWgwoK3gYlKkWBndtNadRo8eNtBwfhmkphPEGhqTywu6808
KtYdCpvpt7lSfgOfKmtCrVrnlKv8dQoqD8FZFIIxcBDQ0KieyBa6JbPP6p9ODSR0sxkg5bm06XtJ
JB6z5qFIe1Hp81CUwrDF5ecczbEGYtTGGz8mPu8yQjokbp7dze2dXXNMECWg64E0G3yW/N/PYnuZ
WZ0zNjBTdIcWtC9GcmKy5vqaZ2JI8bNlitk+sYE/GlY/ziq3kfnOHjCBSQucxh9lQq6fQyFieDRR
HkWyhq0DTvlyMdmQmKNHWRnN7CHLMrxH1ABc13n7aKi+WoLZrtrSHt379ybuoGt5X3nQgfE2jZ34
Yw6Fz9gAnLlzMIKc3bfjm5bu4yE9sEUmV7y26+c/lO/Y2a73DD9/yNsyMsBWi9awvxjbhVDJt712
IUyfgmHJ4TNIQBEIp0bt63mcCRBZ+vBCngx9BlNEsQcHuOxaul4O14LB7QM0KWhFxDDQ1T1wg0wt
o4lWvgZ2JEX7Xfe5ry5VwMk3rBHInS590cizqyoB6whwoIs/9NY2Vf7eduiVdIHLN5gY2jFQi716
xpUjxq5mOwbypdlCDSz+Vni7bvmb0QMShG3ajXu66CCnNo7u9JdZ2WNtNMFs/xuz7e1fcgUWwLG9
+CXC/i92zRRdwS+xndCcN8AW3febYQupkLv0wT0Md8ZTNfhk8Ntiy6pvC/Ex6XD7N1y1ssTfIFyr
zADyAiTQKOaGb+MmDcjG79+6b7Kj9wlHuTx6l2sVYmTWdIpCoZwR1Zt+o22HqLszN9p3b1sdcNcd
yGN2WI7Dsds7mwfQtG6VHeh5dzhbkE//t6fPjY8BpP2wq8JyA1rfrSMJp9c3FX4f3js4C/z9JgpO
1VOT16AcLaOakGZLjAXn33WaQCv6fqdaubFpUzvelGUn+wQrpxCWefVCx5sBajWXZ91YitzW87yM
yKL4HdvVfdAUftvd3f7Sa2ZAkwT4Op+wQmnx0gxVkBaoU11GqlUUePlAnsGsTk2RBpmsULK2lzZe
HxZAtRg4+aQOPIteHmK56zFEr6kBl5YFWGY/REZ8BGcZkC/1T4vIAgz/8aJ38eyJs9JiKkCkb1jc
YgZYKS2jor6z1HqrjB8OFpa/Q2rLiDWMbhfgY00iS9uPkuHqq+kAfoLObIsVG4wdxh3wp2XULH+8
dNdqKBUnP4u6C+PMr6vHfvpTDdtEJhcutStEj3hhOckr2PVce+uMXkjbhyq90w4e/KgygqUH0+L8
XkGE47YnrUVzF9MHvKBsYulC5pHr1VIOc4OjojR5kJIyR8sbNSOtrWTdrDVPQiOU840gtfJcnnmd
eVJqziNGE80yyiwQ6kLCSdn1oKOBxNC4bCuvyze57fQg/itryXH5TBlFlzozLcrLjrReCiDGyyix
rcAg5otnv3fjVvPy7WB2d1pn+wD7LWC0fPbmEO/LcTpk+uvUFKfYbnZz94CS+F5/sGu8Mm9/gKvh
V+5y579N+PSOmRkOGD7w6b2D7oSttk9SDIRw0qxtMj94mwlvFlxfnuS2+GxPXW8KnyED4QOUUwTD
o93VXg2NN2BgUEi5uwfZePzDroKPxtcCVFb8Lig2us/815+QFQlIiIGOgAXZNtny/x10eiFm9iRp
zHX6jd1A7QilbQ4/toTI1jWd7SlkRAAtd31WBdV8v9BtVZS71K/B6NcsMj626xPAtcXwEYAJRclP
7EtDNGXSe9CkRXmxWL7TJMcYPIG+ktb721/6OmifG0Ip/dL/88ZodZN0ANAN7jEmzmsC3qzGdING
lWyieRVBuSUOCIbECu9HXVqCFtCIKgogEV6f/kZ1qQ+GgqaSS3bFcS+tCP7T9nafdvYADJXjIQns
Ap19eHUd4EUXzNXip1az0XqoCCgb6Be0PrNMSW1u9dOh6s1J1DFD9fkLzyKKZY6LMvEddbwXFGob
7aTqL7c/2nXQwiLR70C8MlBBEG/arHbbMlbHKhofne5QB9DLWdIgfiOpJA5cv5suDfFverYWV6/L
3AHyPeo8DKCHCtsN9tb6rjaSY79q5/O88wo3VnRpZyaGWee9ij3rLJymVy1/9to+yJqDC8rZ25u3
6vFntvj3O1tTGne1yxLY6sDDY2xmLQ2SeiMthlzHDGzdmRn+M87M5H2jmLE7AUblBIntY0gZSKME
Ct5Jt5n07e01yfZPeM25idtQOmtVZGf/3DRHYfKpQP1PsaWUMrJlCVfz3BNaskIHgKqvMDdVnnJn
anzIK/s6cMVDuY1n7X42EskMjmyB/Ged7WY7QpiqsLHAZjFPRWzunXwIrXGPGoWPhubt3VxfI4Ku
A8VWjDMJn67VpgRIZQvGpn9x9tfSOx/K13BGjWaB8zBpo8Ql11f3H4PC5ysXIDnmGpuqWb8hUd66
ddDexea9/XR7YevRETym/3dlwtezB6RWKRjiojyL+h+W4n6fu82Yv8/NsFvGvYe83SP9Hd7pGEaS
+OjnwMfl1c5PxH+MC9/QLrxCwxucRQCJl37GWuIrFkElvwHA0U/s+c3RZjQrgHZ0NjnxwBpp1BlG
fJo8hNJQeXA7BVyaCjizJdvCr56rX2aD4hCvJFQRTOGD08QblHgEro1+y451oDi+8kIe+med+ouk
TL/yHMYu8Olort0E5LcQ6iyDtl4243pI3V1mvhmVb8RTYD+3Y9CpP3UXOQ7b/Tfrw8ZjGhX0LHgz
XZ4er8At0lqIRd12Vq1N7L0N9bPu7mzjSRlfkuVjqiU3FF+FuKPgU9OAd0PPHG2iS4tM09p4oAiy
CysfUs87ddq8ub2qtVOK/hdQFLzmfMXSMKoFmAJLF77s7DuEgZEe034MRvWBxoWfdu+1Kak1rx6f
c5PCOTUWEG/nNMY+9m9qNwVaE+OloEFzyINcCFXBxN2Gpgc2+uzJbZ/SOf4qkxzIozgj4v8uWjjA
XlJnXWYqwNWbW1z9hFgpGJdanzj0iNpjuMiYl/htePUhgRZH9Q4coJaYiJoqehLArlWRWez7IQ5S
ukczRnL98/MlGgFnBPhOMTKC9oGQX09LWbrTgGmByfprTNAzSgKoRyaW7Bxwr7uywxeCMgzYI8S8
SR2SdEHvGSloUoSu/uYFhVYFmuWDf1jf6b+H6rmDyMJtP10pB+IVi9IHkgE+7C4WK9TZZI2ymFWU
/FCUAxr41M+/q6CuKsvQ2M3a5Nd/42xb17t6DiYzbHtZ5OV+Ka4bQD0Twipo79uujn8/uz3VxWRQ
JnCQLx7ua9/z+X8ZW89/q/ytDqj8gf3K3urX2+teS1KhiwdEPkZnuZ7PpVGjn4wRIussKvBq7Ir7
rDf9gkHqNdvpxokls2Sf1+yB1h2lJ1TY4EyCE9GxtQYlMVjkTt1L1byYVXYqi7eSpUCse/up7R5v
L3DtaOBViDvtsycpAsY0ZrHKq9I60qGT+m3U5/6uGJ1D0cza/ralTyoY8QMi1+dPUHR3gb++3EuN
YCCscbI64t8t2Xd3yT7ZN3cj6pzoVMa78o7duYfk2N2RvRnE+yY9JUWkhtNmjFJTstGrV9j5rxF2
WmsWUrqQI8D40M9KyYPYfcvjUx47u9ZWtqy2DnnZIYOQ3CmrB+ncrnB1tqa78FHMGqDTaWvScKBu
oHgQZnrBN9Yg9lFDQTR5S4qt9gTVKru6b5Iu6GXHaeU0ASYDymIQ0YA0VmSEH+w8LtmIn0G8MQQv
TN5MvgbmO4NL0lWSXPQTIyV8etRtAWsC4w16SiKeF5obnanYGPQ8gt7er390ERJfv9lWewv/9/tv
DS3PNEw26fZ//pMEH0OwBHOobWI/CaxADbVg2swojqi+IctmuOMJvw5MllCgA0z/k/3n0jHJPNC5
nbAXJsq9eLKhAZv9XCyAX5zlTs3Bxr2cFBeUJmTezFax72pHskErX4PLAABLiXwK+BshqyRmUVJ3
pG3Uj0/8qEPwb75LtfscZPK3T+FKgAH2APEF+FDOqCkcwsxM1QVasG00ut86ZQqN4tSqXVAuh2ba
d+ndbWsrdyKsoR2Ke8oCk4NwyHJn1NkwLG3UQjVmt4QL9amsCXh9kjnPKQbNkPgCXoPq9uXng6Jw
SlrK0qhI3vViCMnedQMPUjOF7vhZHQ6MfYs1yTm+Sty4UU1HJgqMHspbwhfLFFJ6VjemkUpUslkG
vYyUGeNFztCQU0n1KsCEOgl6o71vyZJJqulX/oL8npc2QY/Lmb9FTGJaxPZSTXygv6B5NGIiPyAm
jTde7TSHZMRTncw9lbwwrtJhZMK8YsOBaOhYiB2YfGKmW5QAkVa6GtSx9nNqB9lw2pV7chtovgDb
wZ1UvG9js+0n0KuD3iHdlNYGLV3H28Zbs3hPmOQ+WtnDC1P838/yCYO47uIy0BXAVZ4zo/bt+QH4
JqU2HzQZhllmiy/7zFal97Q3LDONysFP2LP+lvyNBzwFJYd77SgA4Yuis4YHBR7+wnkbenV2rVKD
X+SvTW+jhPLNqXfFEUwcxZF2y35iH7dP+JXaHJ6aFyaF+yzRBwWEHNwr2PQE7hGgA7ogm6zQnjuQ
M6D+lXXbPp4e1Ql6e06wmB+UkN3tX7G6v2fr5lnO2f4Obdc4loJ1V05YtVuypydHeVAkUZr/lYt7
gi8VaTAfvYNqsAjAGNp8YbMOj2nT2S/oEmTO4wKiuNtruX6gCWaExcykK0u0DeGY7U6vGoiYVL5n
KDste8zCk9aHZfXULD4ILm8bvgrWgl0hjlY6HRUoeuHs6R+pC+XjyQzGzKdNJ4le/48VgvgG6GPo
GFnCCr1FTbpyAcsAcaGDmDFoM+EFkf0f0r5rN46d6faFTgOdwy07TFSykqWbhizLnXPup/8XBWx7
huIZwv4MwzcGpppksapYYS3XWat7JVUSF9NZL0q9vFd9Urha5aAjNS4fgJdqCnw/b81IcFqgqYB3
+jLqn7XxDPwurBltj3sj8W179J1pJZJADs92AngbzTuaRcMuZm8HB9S6XWXHRyOru81Qqc/WpDcC
A80znqdCGIuWFpWSaouBxbTZhzm51XutZyDTAwRbUntmPaTu32sMXBAeD58I3WxEP3SZlswqVuXI
t9ny4li1a5lur95fFvO1hgvN/IR/xPg1oiS2V9c2IhMN11NyrEYvtjYoKrppuh9lEBferw1ZVFe6
VTFid1ksbzuR/qFjBhgVBGDFuVGJ9KQsDbDbHDN5G88BSmbWjzZ05QotV39LR0Gt6KksRj+mIQ6z
pIAspardCaQXwu5jngaeSmCUIwpndZkXSHAwEC1hAjofBJ2TfAkAwkVPPNr72CF2G8GemndrckxI
6EmCSJJne2kP1n8/rp4fRg4KO3uhKoCRdXc2Xw2jdsvu9fKJc/3nqRTGf2JcOC7NkS6hJetz4o/b
dzvIfZMIYg/RauhWnvgrWW0NSZZwGHH0qA/ImcgNwWisf3k5ogNhFDgPnbxc9CU5rplBkuFOWB4S
CWC0NtTNCkOU2C6gZILO4K5TRPA9IgmM1mpt32MNWMJg4Z47SPMkgqYYngdQEcrDBcCnI6w+PwpJ
UeJMtXEUjWK5jbr4ZWr7Tvfa1ILT4JoTmj2TaUsdyvDngkYDOE9NQRFtbH0Hes0nR7vptG/wTXjd
K1djtgiUjOtm0ZP/WyL9ohMtW1W9MeoIEuNbCVkVPSf1fX5YPMAgKcA8JELAAK5anwhk9nKSFys1
kbI6KtZjhD7Mpr2a0PZwWau/tpzAVn6CbdMBHMokeb6srC27tunk5KjemSYB3GhO9MfINzeDnx2K
V+NOD3IyPaRv1j6NyK5JA1OgM19grqi5xjNIBoUl8hlgDzn/BJCxFbPamckxX4Lpbn0vPLM5OOF+
re+MXD8u2hMa07Ib6T2Ka5T2vMs7QDWFjUNPpTMb0MU54DnR2nKUuzdttIFLJLtyc2VPH8XyL44J
aXO8NdE8DThGRpYTV7FRhjq94qZDqmwqPOADmIIV8a45oi8KT2hC/U2mtmOgYVgxai05grt46zjp
fllEmVXePceQKhAS0NRPs/TnR1b23WCAIRCmXZaJXgXRd3N5Al/W5aOhGs4ejQG0MbR9AaUV84nn
UiZbS9Q+CiHF9gAgjPAy6PXBRUMAaELJuoyuFosw07le61QoszTwXBu1bkJosbyibjOFMsFsz7Op
fJjREqCXZBeKEAV56wQ2EmDrHAV1CDZt3IeZYoYphhQRdUlI5kb+erRvmyL4p8XR/KSJhmiAC7Cd
9ZkB7riqi9OjNc94Cm1AVm4tCQE4CRqJ7lAHJmmCtnNRfvQLry694sDSAE4ScqTI9DDmuuq6xqx6
XDINXifRUecdCtW1wNKMDGkTXS/PknLThA0w6u8WkJv/KHZjE7QfqfmAziFBKPq1B5p+zWf9Cr0l
GLdmvkaynbybJez34s/3+lN5Z/9Yg+FbdDd9M3eoom2xMV52HO/axI1+oEBxWa0/8ZRYvT6Vz7iS
xLZWR9IgPwdzyZXhGe/z7ewlZLrrUQV/VTbrwfEBxTSRMbyO3OVQ7vKt+Xj5K7hKd7IJjHtRu65L
MHAOwz89NpRyU7PRZ+O2QGkHYRNqCCAfEWw8z2lTrBOYJgznfOk6rqM0S9B1nB5Bj7g3wV1vDVeA
km5iJ4huRRP1PLt+KowJp5xkcuIog7Bln2xB26TiaonMIPcthTl6CrNCt5INQxJlGKRqyNPjqIEu
ojBdw+x/ReFIFl3b11lzS8NSzcmuovAl6USD6PxrhQIielJQA8Y/5wayAlth2IHO87i4sI/ZXZV6
5X36HX3k02a6BfptciO7zkt1L71IL+jWvaxB/NVT1Aq8+VGmZXOYFjADVswDp0fzbt4lmRc+ZRgX
+B7ehsAe/P5TII0+Sr7cGmQxaXEBE1cG00AQd3UmzVGXHtt+3srTHaBZ3hMQe1Y2QctC37qG9yhi
seJeEigqEC9Rt8R4/PkGW0g716UzpsfhzdoOj5lb3eSJ2x3+ehKAWqQTOczagKhS1mM6pUfDeHJW
VOtsr3SOuv4m7cZ2Ftgfros7lcY8/0wVSpuUkNZ7v5CWegi94bheo2ApTKHSgObrmeF2oGaBYjdb
TQDlnANCA+xfVeTuHAcNEHrdJt4mtm/uxqdZ22C8q3rqrCsVZVIAp13WGV6YQgdg/xPPGPpSWqew
zrDQYP6hbXoY88u/z1ePP7/PGPLMcsLVSPD76pW+gMkXoC3llWU94MVTmwZpBOL+Pwf3Rx5js9PZ
npQMbRHHstM+0tTalHWx6+3bsDLd0NiF83WkETUXPbYEp8hC04wKcGnMAmK1IDvuTf/yJvLd4Z9T
shnlr8okDbsGuzgGix++YYgbnd277kn67nj2JtqDBADYb8t7+GK96goBUlKQG0T9W3Tizxjl5DOY
W6GOY72OHT4jyhIiS6/jeNM2opwIjR6/XAiEzSg5UXBndislQNuuEb16qxftX6zt4hqH/jlxw0N7
l9w3frq5vLlcl3sij9lbWa8A6JEs6TGrNoV+t6IG5HTftOnKWG4wfyuyLPTnLi2P2UNMl4+or0Ec
gO1JOpLiTt+stdccrcw16tt2EmTJuAUTCtT2334yT4R6cFJZj7Cfk1v4yx0CiX13/Lm6mOf00TAp
WB/3vp9IY94GlWaO8BGf0uqj6uruTMZfhvvr8plxrdaJFHodTzIN2mBFi93O6bHYAoLO0w+iwbiv
bRPU3ZxIYGIj0EKWZaxBwvA2HxCLX82Hwq/9FM1HWdBvMEC1Wb4Bq+Lyuj6RNS5pB2OO16LEsziG
dugbDGBmrzopvc5Dqxr6ErK943c1aR4WL/aepY281V5it9lUWxAX+tnW8GISuksgIgIRXUjGhK9T
Y5a5jSMN9QJyDKvF02QQNQrwpNApcQpUTz0hY7i7OkbnUyylxwSzbxRRUIitzt1cdFUBi9FE0RIT
hedag5Yr1CcSB0+7YJQQ/+n7ad9sxp8YQzvO99EBgzvI5HRuu+2O9ab/VX3vNsWD5vf+sBu8+jp6
rzfC1A697+yJn34Us24tVBPg8eKjpJs2UP3a69yeJH78Rid09OCyfnGNwYk0dp5kAYB1l+MlDUei
u4mLSTjyXpICQ0L5ZiGSd1ncJ6TKhcWxQDKrivKlWWBxgw+ou+38/acSxFDo+GZ6025kv/+xPrd+
sQdLzza8qeG20iuEOyqZttGmf7TJvJU2GBraCr6Lr2y/NYEtJCU5KJdCGd/lyVfSjbTTXW2nDS7Q
4NuKrA/JNtsvT9q2fMOjb28e0B9j3YFOCDAdZk06PEMfonfNlW/lY0rCaxGX99embxif01NiTHa3
FoZUZTglDd1KTw39a7kvQGlw9x8iwAJu1vZUGN2rE1tqR3Xe6CmEyXuHJETbBN8VopPUfxO9BXlB
0qkkxmoboIrXdXr/cv1jyG+1+lchSlVy7fapDMZuD5Kcgq+QKjisZnyDdnhMKMfBEkTejME3ZG82
T78uaxP3jXkqkzHaoIkGW1wHmZG9BADEc5MSrWZhvumjZVuH614aum0y9XdzNtzYTnw9TmFQ57Mn
rctGUxo/UuzHdbiRRNUM4W4wFm9ehtTpFnyZcw+CWbL42nbwi01OKldyR1/ylu/lXgRzyY3BT/eD
MWnDNDXxtOKc5U3ybd2iJeNO94qg8XpBrMgLNk4EscD5AFMJTRmI6cfJN47rQSfOJvUnEt9dPmCu
3jqKhno6uKm+EI10WScvUhFlwIltvVbZFFblprMgDP30Pl9s5R8pn7t6cg/1MewMIMxnR6XdJekv
ZQaSs7118Gqal/F2BvNAbDquOtZuWmIMUJu2seIW4eL2aHHL1+JhwghGOfQbLayCte5R5NO3WSP5
Udr6vaXdOHJ7FTb5vZOFZOwa//Im0YvFfD4674Ahh3w6Kk5sHqBWJnT1Fj3YWOoVUBEA+NZiV40e
y0lwGjz1AhIkcjpoSkdvPVsiKPpZn2fwFxzlvtlWdn7TtUGS+Q5ggrPHQfO6MXLVXJR/4CgBZY/4
5LUFLtqX+GTJW7zwuuQYofmtHeNAMxE9V6JRF4EYNl+1RHrWDUWPxGe/j8fUo5N2PXhyLx8WTwpa
GFEUBDK7jZbJc5uPgxyUFLgKxw764w/yh7BUy1EHdEj+kUC/4ESbG8mper1DITVfywM4IfeFPQdt
uzytgxxcXgw1Yozm2biXwC9BqRPdifRTTkSF7QpsRhVVYTX3szHx7EXR/HxevSH1Z7PLN2NsCzqK
qEX/KhIlOYpch5wmk/RKJhDbKA72b5r9EmN8bTb56YDBQafcot9B8Kbinham7f+TxrxQFaubLaVC
L4I+eb35loU/QlFEJFoQ8ypFL6fdDZKaHHtrnTdhZDmeVDiAgCnmj8GILZLquijJz5WpoQsagbcB
XkpGCZW47SQpR6kPA8dyfBUMFqhyArD9XlYPjpOguJ2/xTCa2NV6rUYVaqdNq34rpzhQotCVemk7
r4oPqJeE9vZIswi6mnsBgKCIIJNi4LHdKblatKHRGWiGSKf32Vg3jhp7U5ZXboYxlstL5N4AZLjR
rQTrq7OuwwRn7NT0WGKi7BpXQ7esBvAF0gShaCpOJIlRRUk3F60rUZfBCJUSPbYRJliPqb/0h1Lg
D7nacbImRiMxltBXg4L6KR3WKv0u2dulG2aPU/gvtvBEEBNsy+i50u2MCkrlTVrt+zXzi0bQysmL
soHq9OeIGGWfmhFgCCuOKNaHDWAZg+otHjemfVS017zYlBbKaWZMom5xu1awlfS3v1grIBoDpBTj
9eiJPTeQpp5KptGgCKGtH2t09/dziyhYgj379+8zSmFpYdePE34/Sn4Z8qvQl/C+nyI0ojgK3hoA
aJ5//2h3lrP0YF3r6uatiIGVOauOiL+ad19PhTChcm8UeWXU6ecdQr9XhgmgVL+1h1+XryrPlmMk
kHJLIwHxpRymL/2UmEoGGFznKss+WlUSmDvevUECEUwDqJcD1JdZx2IA5iAfsFnIXZntspEjicA6
UGI8KRU+MLhHcyKNCfXjzBpCO0MHThqDHpQoYdV7SxxhjCYH+kE2qKNfyFn/UAHMbbXakY4bTdfD
UBrepBSdB1TvRztbc4FBFHwWO7trr21lYV4ariWJJHcCtGOQtXIrkMI9SySswESOhi4klc71su2a
pR/NBg2b2uzCFIoPk+e7MJ73WwJzs8ahnPt+gAT0LN9XeRZIc0gSdSLmAFJSndSqvu9F9GAcDQJV
PFDY8OIBAxGbtFH6WKGleXgucMX3Y3bouvp2GIAk1NNZoTja/vWVOJPHWHrLLuamaSAPekRijHhY
0dXS/IM/PpPCmPkYAJBVrEBK7Vzp81U+/ALHw2AKXqQclQCkHmqhDqbPQGXM3D4dsCOZ3CCmKe1w
mxvpDgNktkDtOMoNWEzAL1mqDKIcBrbv8t7zEoJnP8Zs/oDGNzPT4Ze6dEiDMkp2nRRHt11f+Uua
KCTJyiqorOpXNmbZMTUb9J1p0fPSauuumwfRqPZnYwnjq/A9wN8HMQtQb1jIUDMyEr3I4Y0jJz+U
ZrOXo7c6C5+TJAuc2CRmjQS8htHNlQBliyDjQuw8AE7+xsoySj3+Iqfmj8ubxL0Q6AhT8cKg+JTM
oWqR0xe5hj2SJC9ZfePQjA/IXMWiVJxIDmNM07Cpe3lBcBXX1X7M1a28jqSJjZ0CZuc2rTaXl2V+
DQsQDPxeFvtil3OzMKYBHUf2DBwAD1waYbhvRKBMIimMCessqy6WGAdaEDm8/Z5ZT6EmMCB8EZRS
BYNxtPv03A4rqdGHc4t9U1OkZuf95OXad228+5ft+iOFnt7JM7OJrTgbc0hJLAI6UzS2Z77QSnHv
NqYLATuISA2QI4yQTtfTYUX3WWPbA0lnw3IBBSpq76IK++WSnUhhFBp9Mnapq6AYaJ29ZU+u3mmb
cL3t5JQYILTrE0H0y1fsP6tiFFuzuhT5gARFeaM/pGb9mOWvdX4rm2CFjUWwSBcXB1BZxisXSqsj
F4uuplRTgUWdkQQALfL3oboBU7QrTEdxLT6gm1G5AtYw3l/nJwa4KQupIawNKPzwk93LJILY1ukV
+XJcmLFDBGxint1ilGLUgYjUNliR00eJnxZW40V2XLlLk0lkGcv0YQBeP7CmstxvUmDQRHbzfda6
iThSooO7pgtBwonD1fvm1zKjySqKAQa/JmPh4u447jpPb0beDaRXyqcYLCSeVaThAc2tNuliLQJX
6hKie2NNlidnqEN3VKL4Zp0ixasqTJ3WTQ5CuGYESpgzV64+m/NRARMuqLtKy1eiSSKl3pqAatC0
4PKt5G//n71htj+2mwyIi1F6rOPJq+PRkyKB8nKtCwbH0NyESTyggZ8fMKyOPSAti2y2cadER23Z
5vJIDFHUxUtrwr/8kUNXemJfzCG30kqGHHNfOH4eAufHDXXEyvvkXdpplWDjuJbmRBxjNKs1RSXC
glLFt2QQAE+JtoxRWNnQezVU8NsVOkb1m3a/vlw+dZEA5tTNsW/NasFeRWnot9pjOwEvTL2d06f/
TQ5juMpc0+q+gZww3/ftxkZHcCdGphOshsW0HKpBVgoN2xU+Dtf2bfIwC3pAuCbxz1kzEeP/s6Sx
yht0eqIMq4AYTsac7Db+MQG6U7RhXEt/IokJJ9G7oKlrAUlKHmCMdLB9vIswbimLpqn59/73bXGY
cF6NtAWlcwiyUJedEzLGV7g85PLxc1eDUoaByA8wCWwwqnfTgNOnx99+c9BgJZkDbqVNrA9TBFnB
XQ99ruMP8hxsDNNJUVmVc4nGD3mD8Jdoc0EaUR8Zdz0WUONpzh98P4wpy4FmICVGkx7BOqJh8K/s
LFJYMcHwX2MKwiWuziH5iaw10MzxWjk3Z2CgDIuqQlKoK/w08QHlhw68qsBgrV+Lepy4tuxEFr1g
J6YT6fgplQbIsltwr5JY4AFEP8+YM3Udi1Cf0MI8DMgKdZlueUMUPl7WNa4CnKyBMWlSoxWtJWMN
5XzdGx9Gta+TWFBI4J6/Q7GBQcIEoGDm/COUGPBqRWIIGfd4xchhrhBATZNKPk654Py5/gzsD9Ay
NAaDa4I5lKgGAcyKsAUw9qkOsqL12poaeRN1peJFy5C4GE670u1F95ZhrkFfq9QC683bUlqyxcAw
2n2QhD9Xi9ToKGhBhS1df6bRw/wPM6JgDv3z+4x3MO24LrMW7dZN1HtlZhKr/NFoAr3gzX4BTxGn
pSGxj6ld5tC0BlgtsYaKYD0dchmorMhWH/v+dh5yUqgNiHiBr1ihgwUHmhV36WAHk9GT2bi1klRg
EHk7ikgRo1eAIqFm5HxHhyo1wznGtyhgaPSQE2rcKs9vxk70FOYKoiAraNk3wF3EmPeuckIV6OGY
91nVjzUsHV9LpMFLcO/8y/eOHhIbXJs2ZXVwQO72FVil6ue4tsBLFlbZ41gPx3q5KeVdvKpu132v
MMq4FoJryDON2EEwhNC0OYZBz3fRmIdsbrsZL8ksCopt65QE8KNLpLrhEpFQBH/ACy9OxTFqGhd9
pbaKgvxaYu0Up3jI6wJNBkpDWjnZ/cNu/lka25ExqhUQAUYsza6eMK5P4gkUEs5KZvBY3Gnx6smi
+QPeiAXAR/A4QvUL0DSsTpZ9k6RrgvHMcg4MJTtUQEvKv9nK7NtOQfLUiw9mctMkIvxRnlcAtLUB
Ri9wOmFY7PwUS0U1R1NHYiNukugX8vG9K02V8g827FQKfRueuDbQAYHqcsLqQDyyrTU8cdJg7UX8
cjwVOZXChG1FDnKAIYcUS11e1Y4giNsDlsxNdFGbC+9iYxoHwFeIP5DmY3xpB+WIdRnP5RDpgm1X
FD8wqCy7YKf9hxoA8K3wbMN8JwIblnxgbuxiDOkbwVzt3i/WLPbyrhGBvnO14I8UthNAXSJL0nQk
bCTtA8xmLmBhBDaXmxJF5wmAS9DvYn8hEO9LDD9qPSpTRuM76Pbvg+pRlq6bCHQCB6f/GObd8hPT
8MbyPY1KN1/dotqp3e3lm82LHQCcDSOJnhFoO1WhE0XUVmnorabGEHC2S6YoiKtdk1yP5hJosWg8
l6eOGDuEhQR4H8BLGIslWW3b1y06Osaw2Iyd+1LkkZuMpmBneXb4RAx7drFiF7Ul076KxyEj5kTs
n/JLmN5koiEfno85FcRc4nnUjGYc4M2yX+0LRGUz+bZKvglKCoFr4V0vlJlhlcBmTZ30+SnZSUdD
Idj6m/YeAHJ/3/ZCmTt//zrjlVv0GOShgV8v0OOyykfL+J61qNcYL224vaxuvIUAvA+D9wqCVTy/
zhdSSAVQ1uiEdjm338zG+BZX/daQPv5BCioNGJkD9xDwNs+lLDF+tQcA0LHoQdSAFNp0by2jQM24
NRbUfNFt9UnC7DD+fpgyuZtzNNfMrd+gaKE1g2c4D5lpu0XpkHzZOsXGjDdAOSGltpdkK7i8TN59
At0I+F0x7mmDQPl8mZncpuq4YDOBCj1gSNwJavRmeUAlb0kkRfFfp38olxdiNzrDj15+ZlfXAeRJ
tYOnTD837tgD6LGZtjRxYtSCcOPrwiAJjgtKaasWAMjOF7YOjhU1Lcau8ABMgDADmBk5af0ZA4Gh
vrm8iV818lwWo5FrpwxdnUJW8WTmoA6AkxRI4K8G4TUdPwdGKnN5C1uqy87A8yyb0O2ZKlq6LasC
pIpm4hDbyuz/UR5znVdAexvdOKAvRMKEi/NLK3/hhgkRT/gbh+Q4wKjwHGQp8fq2iapRX/A6l+o3
9K7ell1+LUVglbt8QJweG5ANomqN0AJG6svQeljahV1GWI+Sl0SNYtcqZGLibdJEKcJ4sBw56Tbv
MFrSvQ31rq8t//IX8A7w9AOYiy4V6mSuKx6EqfOoGFeZdKX5Qro8TsCLZVIWJwt1Uu0L+45cdrrU
4VENXj6/b2uCEmg8pV7UFLAsGAHSY3c0SqI3viHqveUd5YloNuatIs0OOzpLVmIWL9+geUMRJVs4
712UtVVEbRS01wKI5/mdNiycWj332MRB8o12a7/UmINHpQPAIF68vM+L1xijC9xuDSc6ZAAbC/dp
oT5fPktOV//5dzC3w8zrqWk7fEf29NG55r71jOOP8CUO6idnDy6rvXlb3FsPkSeQS63j+YP0XC7z
3m+aRQGpPZQoeopKv9Rd2udRE3lXq3u59zFzVorynJxcDWQiHwTQCwoKKzMyZaeoprDEzYnKHlP4
utuBsn3OfNoLZ4b7YWyINhzjVRCtcOYTzuVSfTsJKs22H9dCwR5XRKrIzWhuYk+/bR7RjYlor//W
2MSMSJyR6VlEs861FigWA+HfNim1DrPmOskAwyHB2uqSQeT2HQw7fhzPG9WZgyGurtK+vM2TQFVG
LDx/NcpFFBZavJMGxRyCe9rby0KNtPUYNmksI3+0TNdghw5Up/uBGOsZ7OhX3ai//ItmIRmLNkQQ
M2sqEwYMK8iznGwFPIBceeh03yfSFJGltr8Zj3bqdvJzO+8MYLqSTP5xWTbPMkK3TIqDAD/AouG0
VoOi9qCihHkDXS5vtNLPBUUO7m6eiGB0yUIcE4aWAusfe3aREXCfkNokUjK4jahZkOrGlzt6IouJ
BQpz1aLF0pHcHuz33tFJokjfLu8YPYwvIkA+QRlRcV5srn4p2xHJLijHiqhQ6yUfxadqBK6a8pFI
V7Y0kErUBM6z7hpOyAQXIcCR2IytZq6LHK8moikD1998BcaTog7e5XVxj+lECP3/kyuftlUNZH0L
D+bCqfzUMSN/dGSydllKaquPSdsICa642odJkU9cDCTdGL/cpjb8R2Gkx1l9KuWY2NmTNb9WaEL8
+7UBoBlPLA2cjngmna8tAXBcrba4YDNW4qFLczwuoTF6+jomrjplP4H2oAhkcm03LUwDB43GHl9i
4DAel8KBT57MQ/M8L7dmjIGEJHK10nHnfG83d4UluGu8DdXRAwhQfagJtPN8oeAWHEfNxnWOAcck
uWGKFLR0q1eKwEHwlOVUDqMsa2aCQR40nMdxbn/I1X2XxRvnGeCVwSKFjiB+5F1qgOyi25KmgxGA
nC+qWesqk/okO1rPCuAVRLjhVMnYC33684xyaDX4nsqpyI7N+jpFIamBgF9L94O0V/vYXeaPy7rI
u8yn4pgjqhE9ofm1xDjZZJBqurMB1SYE+eQZqVMhzPl0Th83eUsbA0cHOFW34ZR7ynxnzJ5j+1mE
li9hIz1Nq17aRuYul1I/z20JkVG1KdttGj0BVJeMyDFL7XPfbRTje7rqd5c3k6vvJ6rBeM4a0JZz
0ecZEh/A41K+YSKHKMrNilzOZUHciAiJG8uiNJ54PTNZ5aFTs7BfqwywcZvWBO5Yn5NockA+MsQ3
i5RsEsP056ly22w3ymGgFKtf3RuAClvl6iCHg+AG8tQIkJA2HqUYsEIt9/xSzEreG5LRZsdFvrL0
RzwRheMDvM39TCmilKYiO8UsWZccPZlzIzsiJ0GU8RdFuo46k6iKaHd56opSGhJgYLPB24K54bJa
OlKzmtmxAoRjvItG5dCX0SGnc9/lXluzh7EVNATzjArqA8hNIIELNG/mFTFa2iJ3mp4dW20mKd6k
wgY0zrQ4hb+loQKSLTDHjGFpWyeckgZFQTu6wbS9m0pXdEp08qbidT0oNaarNJQm8CKV/W4KBvOv
y+OQj7jhkx2ADv2dq0gTS3Nd0EdhNthlENfSY+mEf5/YPBfC3EA9TpYI+Hh4FYZloLUZaa3ZFeO/
8tT9ZC2fzvYkOom6xultDQ+hvFN30XyH3ORWrIdcKWiypIDkmGhhY7u6diabdvwc0xWDGqWCBtym
VN4kZxDBO/GcDlJJGJYFSDIdtDs/m9oZUPi0EfnUUu5OoFSPHdTadcAOE1ihzdBFMggCYgHnF/dG
A2kdMJ5QR/B5nkuNEgMlKpmGB+1ukaxDg+GPAcfV/NPyKHkD4ChlINyo54I0HFdb0uWh6X6batYW
GFpGisdNogVFtYCPQBRucY/uRCJzn2WMzcaVgRi5yZad1myGBZQthiC84p6ahfcShs1BusEObBlt
o4X9CP3IzO+YnekCI9wp01NTw/m0groO10DRyhK4g2HiWd7GPs7bAmUfpHSsqb+NClW6qYpm8C/7
Ne6KbLTO49kJZWRTwoZZWejSQmw1IMtI6x/LRK6HDhg6l+Vwj+dEDqMQcmdlyWJjiF71X2Qi8IVc
tcYQCYUhhZti2+hGA9zCTWwjr61iylJd3X7WQZN1WxWCcEPjOSpg/Woo29PxH5PVMtzaVcWj5Wh3
k/3SS5nhLSF4o9E7E+9DOqyarhHSBtF6TJtUdQGsERNdH8xDPUo+cu+mJ+eFvm1m5TGWFJAglWoe
1E6a75RFw6x8WK9e16bdc9LPRgCcCpnYCTKk1Zp/G4t2IlY2IBUTq/XNmOI7onlQQFhSJ9s5nxK3
MtFyJ1fm4qP7J9uMVREfIvwy0VI0RzlA3RVsPbUYbNRHuaOQLgJEHuKi84sOkOfGrow1O85Sdr/0
+j1SGeZdnmm519RR/BJLrSEQyfWr6HBGmwYeV6AuYlxOG5m1mWgz4pKFtJ4CUBTXeVYerOfsQ34v
fiqWl7YuOuguazB/pb+lskXJpFAyWUshtfYqp9vP1kvUfkhatJuMx8uSeDcfIO8ORipRRAGgwvme
ZgbmvbsKe6o3aDhs5eyhDRvRJvLCdZSNP6EAAAzBxo/IcbXKIC0ZBqLU7dw/Z057K6M9yZk3jbMt
yonIeUOG5OHy2jg1N/i1E7nM4SX4VWl0EHfFlVSTSc4eVyVpbmojlA/FHJV3URmlGHuZFm+yDWkX
qsr3MlI0b16KeoeWARHbCfedfvJFLK6djS64RsJ4GDiUSH20fkRKoL6PbzIZKg+c2pfXzzNVqL+B
9RI1YLzRmeVLXaf0QwxhUYqRvXaXFxj+LfwBe/0vgtDxgyQAShFszSqJ9SVzYHWPoNqRUX1Q+p5Y
b/HHZSncS4GeRcB9gP4KdJDnqtotHdA/W9ghi/wAoJy7zzeXBfAv+4kExnEsQzuMJRqzUN3TwEFz
12+BYrLV/J8xWTzJs4Ef9D9KZGx8blhZOk4jQJSt99ZHki/Xhxep7LdKvEXrNFKXi31ljKC6BT+A
lZOxFDH/cLwM+vTQoknnqqlfPt9VjDGG66rBWVZF6BzSxbFdrQCTUpOBsrkapnbTOp29q9TGk5RW
lP3mhQS0D/W/M2VMeh4NxjLTMwV0hgcw1122SR5ikX5+JrW/eI4TMTRiOInoF6kpwrSDmBk2nBjg
fQTz1iYh0SsKDCTojhgXS7xnZCF9FCG8ZhfdjP7jx+qLGg1560XKD+VwhFMYGmHWO2oj4FLUED69
Wd0UmD0tsMzr5mnR/aIz8S6sBFeTFwshAEeKDjj0ePNSG3GyciQpE10p0hxD0ODjcOTkJ8Y7r4tM
lKTjyjEQpaCzHMP5rG9eWjQxoL0Fcrq7ud7r9g7grpcvC0cEBTXGrpk0GcHmOK1uzfOmmsDO6RvP
+SEW4f1y7IuC94MBPl2M5MMXnm8VCm5DnVRzTrMuOnoWts0IhkpXDf/+SM7kMEfS6aNVms6YH4v6
Fzq8AcYg7IXnWH40s2D+HwvBHDJL1xslWWZL5pIf69wKlvGKDs128oewv5t7JOYnLTdq7SY7Yh9H
jiTng5kfJ2VjdFdT6qMN6B9O/UQEY/UjO7fnNoUI9M105R4igMB/WQSvCkg7zBQ8xil4FTvigQxz
L+UDOoDCjXEIgzRAsEB6d9n+fBRln3gxyZksxscgiT9qcQdZafpoTXttAiY5WlQd0JnLsVeaHoCz
28qf8m9a/i5KoGhcxThZKeNvkmgopYauVIqJ827nZDlE1+NRflwDJIjd/PBD2fbefOj9JBi84T51
823jVY/DBozLhyXQt62PMkZCYWPvgXMntNScUPFsexgDWZptDZ53fOCT4sn+TNadCmmWa5LWDb3n
6lYGyMyTQ2L/sg5wNflkY5jLD8qfNa0RHR7zKdy0hj/J6sZeg8tCuBbmRAhz8+cB7NlmDSFG/YDg
vpC+yfOz4i6OQKE/e7kYf3e2i4xTnxO70g26GsUbSHM97JXA3pmuhtdL5cZuulO22XUdrJ51ML3G
Va5fu327i4EHuNE8ALd7sqcHAJBzh3swj6lBfqeAGTfeLsTEzmsk85JAjMhJz5b9alropIlv+Ec2
h1k74dKotI0WLObtdlm9y7vP65lBIyGcLpKcBgCImav3f6Rd147jSJD8IgJ0RfNaNHItSq3280K0
pfeeX3/BBm5HKvFE7N4OFrOLBjpZLisrMzLCd/lGjTlIOeSgE5DomNhuhL7n+rmKLa+geUxVJTkk
6sK9NXfmzs0yZ05UuComAYalhqpd92i1iXrxTlCad6X1l/RSZwIMjBFa3lPtYOJzv7zEFGxjTyIY
YyQqm7BaIccnpJ4dr3ViV+rq9ozO7We8jJFSRIQBqQrGN8uB65J86oqtytII+XSHzLpVZfcB34NF
+9/nw6ZuiX+MMauXxNCNcFuAxiV/cIha7b3mTVFbMygLyguR3clLUmazCwedahB2TMgMjfEJmoeM
Y56i5SusACwc8gKUzwq6pdJSFmiIzpT17emct4d0MIFUBtoJmFOrhyBC01s0S3nC5s8mDBGv9fnS
W3zabewhQwIFpRxUiZHGYnwQH/SeWE39ULnwzOe53SJpJAYPYvHqy5uu2XiiT2M0HqvRdyGvk/Ll
9hjn/Oy5eWaMQxoMY+zmUHBwFYCGM+TO3PHBK8rTbTuzzxoAJn6T3sg1MYcuB/OSB1wvGs+kN5kn
Oyms12XyIGrvhXCMw8Rq6yWSi/mh/TXJHD0PWGXAT4DZQrdGZYLg7VuugTBMlGJhbHPHDoWQf8bG
7EtPSrhRSLCEQ1iuakU386G9r7XcNySloBwUDm7P5ZxfPrfHbJkx4Fy0pE37EjxKgXxqtK/bBpZm
jtkUfNfogjsZyB9J4xt59iCTBSe8tB8mv3n2DipCNIi0BfZd2kAcLQYZbYNbjj+C9k+KYqg6/eAN
TG8Pa3adBDS44CjzMsgNL20OyK1yogQIdH7sEcV4RtStI4nW+fttO7PTh/QkktF4GV1xKLoFH7nj
BKALK/VjcNvIcAV33/dLhKGz+0DCe2KikJs6oi/HQ4qYaGk9geX6J6VZc+ThP4wD5BZTLkKbRL8v
f3/gNxkSckA7dSC6SghwM0C18u0S6cFceR19WX/tTHvlbC+4/BBxSofKCifAlGsnEXguQR3wgyTg
qlNFgHYK2YhL7Q29XTVNqyOJgCkX+7sEi+mhN/f2uOf8vghnjJy2OGG+mXFLXF8MUTfV55CpJBsU
E8aIaksyRPNWEH1CPg0kgKwKEQdFY46MGDVwyVX+UeNJKHdHOVqIPWc3I4jt/tcM4ywST+lqkDqh
bAW+RsgrRz26keKlvNGSFcZjqL08pH6GwUgQaTUDTrlvAsicLzL1sW4DmEzkT8FDhc4QlGHYFGoV
FqXchJG01wsTryVeNlOg776Gx/CpX+qrvYpPf43BV4BfCrRh6GO83JdZUGlxk+bSvvnxTsm6XXOO
5PTP0WNky0sVhtmB/WNLYglyurYZSaen0h7AIMBZhEdFot6j94U09Mft3c16wctRQUzvclSchxe3
2sGSphmktavP/gfPxli0b5u5goyzdsRLOxG4ZcRossNB+ib4o4VUAZgwQaI4Og7r8qn6UDedSv+t
Phxrlgk0qpJ3tVFKpP3EoxOkViF9J6NZa5vCv+PCXZG93B7n0sIxUYYPgdDcjTHMrKQQguJzW0XL
9zE8ldsl/fAlU4y/5wM9LvoQ+5F7iE7R1rPclGaPqBJm1v9vTIzPcLmWF7w6+x2T9iy8uBwNgCkE
044hLPVqTs70PP4F1AK9T7iTCY88H16Cl9sEnPRRjEYifd/XmhFGPILd3EKFMw4QOhVfgVcsbUw2
4oZFsC3IYL9ALZegzezSYlSEuSa0GRQMfTCHlLVVuNomRT22GxokfCQwBmyjsoU+Nrgzy2PjgZGf
A13K7TlmPSb7FczxyLmw8bIxcfeq+D1Eqyw9FEvPwSUTzFHgRDVquSF2940s2qgy6922gw7pfxgH
GnoR7vAI7tn3C+jSBrxtWndfeWiKyo91cdfoCy2O1xsfZBX4ByxyiHVQGL1cMZkMnBCPo+9o0Za8
Codcsvjwq9IPcYo8arnQKceGVap0aY3ZH0NWjgLRBR+iZJ5uNEkqUK6SlxjRrlpZACUBb9VE6Plb
62XbdvzOT8IcbBBOPaabJHsAKVjsgrmBDsVghvlzApIexQcsYIS+5aaTCuqrOagf40PYQvNIaS13
0BYWczrYl4fx8puYoRdiztVR54VOKKOdJn2QOn3jxfdturT7r9Ku0+jB7DDxtKPTAz2Ql0saN2Dd
kbsodLSgNgv1JU+RCKPuwfNN/Z6nviMip/mtk+Pt3fqL0mFGCFo4QBZASojQmcW8SGNQ1TykL53G
GlYDxLeoekrN0PZWniWYnFWh6gXeWGjnJlQ0fRqsFDsya/tJ+NIWwsyr5C/m4OJbGBcAMY461No2
dmIRVElH1BcDAEsVqYVixK4VPoQoNdIviaxCTTW0ql2h2YWL11VliNxrHdDoT5CYWrPjOAtcwiR8
idMHwPTB8UU9aMCZYXEYoDn8Ryo3UWRo/IseL1Urr88KQBHgcUeRBpgokLpcLmM4RoNYlErsFHH2
pQkZAqP+4faSXXuxSxPMnvRzANrqWI0dj8d11256xRzKBbTk3Ha8GAezFLLaekpcwQi/Ip/NCqAb
HjoF6Vraj5ZOjKamYm4NS0Hf0tAYBy21ARnEAVYJh/zErgosUVxA/c0EsXAykxa1hhoawB7MCvGd
5xG3qjKHKwtkHI9C+SBHjdEFaMYZzJhsdPTndlW08psF09eB5qVlZuHcrm+kMaszJ9Ee/khZaWmx
MW3fTly4Sq9QHDhIF2NkVq+CuFiaAwfm5JGtgshIA+MiDaAmpq3q/UAhL3B7S86ODDDwSeEC726W
RgsVkSTU6wwjk984qKq0Kui887cCfeOBuBQgzfhktFz+NcZ4Sr6Xk0BIcgyuaaGKcJCg6Zqtyq4z
bw/qqur2O4to1xahksGDTogxpIbFWEYN1svvCqB4N4q/RdCu1h4iob3gPvTKERBfJLCzdsETzi8g
kgxgc4PKFpqBLt2IPqaNkHFF5rjjpvQ5M3kCsVuZrerqSeWPpQve9IWL4IrAA6NFb44CzRrU4sGT
z462ivJO85XcCd6hb3H8ACP5UZYosTT4fXFnNOv4STWXIuu5W//C7LS1znIdfBVozRCquTM07/J3
0oqQ1UO6q7Iq7m7M1kpnuZ9iuJK1fXcAiOep1Yy+f1NbS0FP1u0F/0XWM3fhxbcws173Xi3nipQ7
3Jo3JJRZoydxE6x6qHhHsVGH0KIbDRcFphJyXR0FDRIPlkIre5GXkFHCdYR3uRrTz8+mZRxyoB1z
rEa4Ge3CySCrNgngrVuDf9X3xV24/lmnBnfULGFzexau3x+wDO4swCQQWwLHcGk5FAvgcNM0dzII
pg/oYY4GJAZ7OwTG3MspKA0XvNWsQQX0a5qOeBnkMZcGu6H2fLzKc6cirwBVGXy3D13PDBWnyjqK
5vjb45txHyhf4K0jK2j0vKqlF+rIuUMj5g4In53ITVecW1BQ/oWNvhA8zp1iNPhPglxQpweqhl1E
iU+EoAwKVC+pa0YrJGfok3cQFwpPczHcuR02cvYUCWq0Iey0dvxYP46vEFKg4YGzCrPdyQjiEMzt
fVszXbs3IJjnPfiWtk7sdNV8eA/6ZklyYCYIwveAzAhVNw386OyZVtIQzispnDIPjSwLjW6plDFn
AQ+fCWsDb4X61+WeEfMGrNNSWjgVoKi7XtV8K1SbpWtNnO5J1iEQxEHgdgPREwgbLs3oWd4KZVEX
To4qP7rL7WjNWzK41Xt65xnKerTiU248daa6eoqNJYm6+UH+tc54ZKRDszwVG1jXKuhPprlwFNFh
suD1ZvJSGmib/5phVksmXVI2JQYpbtNH7jVY43kH6La5Egz5TrNBz5e9LbxfZ0cmogaM445jwXa1
l2mbxFU0FA5okc0y2enA2t8+5VdQyek6I2cmmKUjHim0OuoLR1+L2/ATfYXum2IConMH2Y+d8uGZ
yceCyZko6MIks17gXpGDrMKo/A35lF4xoc+hWX6ku2AzBFTfhifN9i3d1B8XDE8h69U2RQcqHCgO
HWDSl9s08MKg8nWcf5ICiFkZSBa5Jl+v9FXq7QW8ErTwX0Omf+d3wiKhV36CBLLzm1a+FiH97NSm
bIiWfYydkm6bpWWcnVMFUTp6Z3RAIhgXGveNy0lDVzgS8JDROrY5C5GQ7xrVnWSEtNlJX5BSpD/h
IqHZ9Na4mtS/ln+d+9kNDLzgkAiQFXbIoTfLTU/JKd7Jh9F4181mpy6s4TRdF9bQQ4OObNA7TREY
8n+XS0jyrMmrFC4TNFBom1T9Zq2QIbZKvMTM29tFvBoZY4u5cH1X0MPUiwon6R+T8Ot7+OO3Rm1y
9W7QParJhyrxjPzeTc2kpqQ+hH/w9/BR9tv2ydtUUG0HCeTtb7p2Qsw3MevclY0noDuwcBTptfdM
Qd34wgPnv4GRAbJrFG2k0SpUTS8xuGE1doYq2AtfML2+/u8VQPLucgUkXeoBHcUX1N2Pu3bdn2Qw
0uIwSp1ZAXymPmfjs1DoC973an9PWRf04INHBqEIaE0YqzlfgzKuAaN2B+Vu5b4VtqKKglSf0dr7
uj3Eqz1GwJ6Ca3miGSSg5Jn2xdmODlSpKQpFKZ0iiV9zsHqm4Kypmub5tpnJzV1MJMxAEwIiMmiC
AQkQ4xnSnnQkHmGmGjwrkx4Ckq+6bN8NS9J8c+M5N8T426jC1CYNDHVEfAzBFK0l+n6Us4VpmxkP
7scpOQbpDmTKmWe7Klc5ScoA48mdvAcvg/+k5nYGPtTb8zazFbAREGcgyEX6mPXiQiBHodwNpTM8
y+j8NcpjIVuNbt+2MjNpF1aYw58rXQvs3Vg6Kp8aVXgMrBE549s2rnMsQFtNKCGkE6EKBa6wy51W
h3GO7rqwcgSFG/ZZW6CdbhTK1sS7xsxCohhR5UKRoY0KQxcBbesrLgLiJUoWRjs3p5CBQr0E7Xyg
0GHcCp+0ZZcTqXB4taUxkVd88BnJkOhTA1PWl5K4154V48aVAQq9SQIDvcaX4w7TsBNjzSudMX8b
vc+sQKneNyURhTZjvJPAssXlxzjzn/rc1v90NeTDE3MQHJ9fE7E1UItQVFCmQCm3Pei9+q/Bq4i2
8H1IT0JzDUUmditHZdSmfKcBcFnq6zpNDeXTl2IqSX+EbVgZ0WOuUl9ac/w2jgJbkzZ5v698daW5
1iDvS6Ba4+fbW0W+dhZovkWqdCJeAwM2s1OaZozqXlMR4w7FS6EHRh3JC8HmzI5HEz0oSaeRo5mZ
2QOSJPigtChqJxdGUwy2vafQSFlwEjMbbWL4Qy/sRDh9dXiDpgJ5UFTVThZthfGn0HUzDCGE7I9U
leKF7OyMR7owxpzhOPMEBUDk2iGlZojNwc8/2/w7WJIJm34N48gnegcA8QBI1XFDXe5mVFj6tvSz
xlHqD06aEB8gHPFESsS9yD8RlGJu74Xr5xYeAyAERRoRxD7o9GFXqvNytFd0jeNrK3DJov7gJSap
XutapJLuVJs0poFqDZ/ZI7+LNtmj3j7p0RY71VF2lby+/TnX+wa92uhSAKE5NNIApbwcPvgWhkn4
tXGS9Fgr31pyF6r/tvsFAFi8YmEFAEAVtTxm+/tyFnOJlDYOhLNo4B3SDHmm9t/mnScjyHdgEVGm
Q+r0ciB5CgmjsMkbZ7RrvA9S6slW4FJx6bl8vV8u7UwTehZfoEmVVHINO9qA7BlvaeEqBDPuSLVy
4Uhfe43JEs40nq2AofxupDNLvtTJaBOuG6eRFChPC/1BTCHLd3v9Z4aDVLbAI9U8sTKxjdRV4Xmj
KJDWSU07MpBqpvJCmnfaz5cHDOSjZxaY1W+UQg99AguAuNggqTeCjWbfL+XLxWt3AXgwmjpxD+tQ
TGQdYKDqWdlIYevEcrLvHpUOEXy90cvC8IOnxAfrQf7K98lmqNxtPFqDu3d72a4U2Wgky3v0c6tD
t2G8z1JDKh6yIANZdWzraERzT7enfGZd8aVgSId+Ku4E1uNoQyPgcVK0DoSeuU0dt4HVVsP3bSNX
8DocugsrzC2dl2Vf5kPVOsm4bzwD5IUxmO1H+d0/yklvkIPXQd9Zz449nz7nP4pvh6PlifGCf5kZ
LIGCGorrExGXwLaLtpni5lpaDU4oKlRvG0oWBvobbjD7CxbgUxFRgn6CxWu1qdTxedIOSEik8KCv
0Sl8bJ77u/pYGeDyNUHacwyOmm/6o1VtRPq1JOUy40LRyYBgFnBuEYgWZoNDkKqLwAI6OFWK2n3i
G0K2i6vavL2gM/sblzteHSAiwNX7G5WdeQMlzpJs7N3BEdJ+rYSoWUBoKU1fxKWE3HWxAilA9Nmj
txeij8g7Tkt6ZqmrU4Wvq3J00BNl9htplz94lrjpQWOTWsNuoMHRM37C1fhwe4Rz83hud/r5md0g
CaCdBlIg59U8Lr28r969zJim2T373bIY1mJY4nfrVF59tLuaxpQY95G9hDaeiY4vZ4956w6lyoHY
E5YG4yNZhWa21zbyJl2Pq+q1Mt+r9bDibMVBVpp2Rmm61hJ14MyBQFgONRRUGyAqCQdzOdZRG9W0
6DLR6YcuMqBJQl3uJeQDKn+DdihpoLheGqrb0fiUic9lZWelb0dpdwjcCg0HoEJTxnWb3Y2DJWr/
+roBBgvkf/BOIM5Fr/rlt5V+EiiiJ8jOyIEcPxsF2RxFxV/Hfd7SUk4Um1P4BmV4SVnd3l3XF91k
GTEy+m8nKXhmXVQtQ4YWyUunBMakA/YCFMUUHTLeJqteA22pE/fa7wHgAt49dDLKiP1ZrwRZqZAb
w1B2glLZEy63ay5YiHhmIkn0T4CFQ0ZAjjwwyygkDJAGVHNddmoIOR1DdIvUm1Gj2ir5jp3kLneg
aB2JtLsrE1OS7ToCsu0o2IEpGO1iJvHaP11+DLPrQldPk8jVZGe45wujUHaCbKiIwtCm2G+qZq3Z
SfE4PvdAOtVr0dabze31vS7toiN5algD3T7ojhBcX26tTCu6ARQbslPIHACfhiTcBztXTZ/yUAQ5
8Tb292KzjbQtEag6aga0akPyETan7uP2l1xXqn6/BBc8+vmRrmazxhwp1EIZQ+Ko6O00JZA81afI
O6Br40iCQ0Kshlslxb7YiVt/KzvhvQJdvvg0fguuJVLxRVDXgF7pa0kzcpyRhYvkOh5DTx/RUASH
VosE2eLLeYJKkpjlaGtyhvqzyVNa6/eJ9PMjt2ZZcHiWv9yejesaxdQpfmaPee9wMpyRksBe367U
bXfn6FuXPr07D18LA5Omi/YyEoAltD9jziH3fIXy8pK4E0FHSBzp0MUURB5QZhpt7xRYEbHR5xSv
Oo12/Qn4vjKj3q541kH8sW/fxj9qu+fsUbbE2h7Ve6KsU643cm+0wC69CuQlsqzrq+7yS5mQoY7A
towuRwKQTEuVoqPjuCXyEtjh+tKDFWRDUMCAmwCT5uVKi77Qe2rVEccdjKgcqS7jFXEKREJ7vwTr
HmiKwP4SRfZSRHQNKvllBwC0Q4RrQoWdsayTKhsSriVOUHySHeeaEBpLK7MFLfqwroPDAFB4w5/G
YGHIs/OK2Pp/7TI+gAyu0JCqJvB8z2XwmGLF8/+0dqBHFGBmCjqZhEFZd+DQyUbiNEHtjGq0brV6
JZF+4fU33UdXm/nMDHNToljoK3rfE4fEZEW6WDHUIf8skZSN9TaxgrhZakqcuSGniwo5c+waEYnt
y+0iJIUbAyNEnDh/i8pdUNtVRE4l7pWOC9Z+z1m3PcPcCEFVg66sX4EUluM4UyJVGj2FOF0PCjzv
hYjdKnQf0iyifbkk9DWtPDudyNOjnwlFj6m/53JwSVD2AcQliaMhA065UVetLE3VBRc0E/0B1Iqk
I57S8LB4gV2a8RuONKkiyo4CTYUUes4kOiXxs0zA0SVbCjZKb+k8+va71krVEQWnKLULfVM3hhbY
uvQWAmxVQ0G4SazFhMJswKCAR2tCr03dNMwkkCYYGzFSZCcNIaIKRnc3SUwO64sGDV8RqQo2D+KC
RNh1M2N8B/snBTFcIhiS9Ojp65y86DJ1H/SQtg0kD5ZSYzOnF3GhCi0F5BeBEma8YliinwnAT8XR
gEEuT6G4iYOFZMSsCYLKA7J9EwqZ2eNd2icKh/SRI4+HznsYgRjstMfb+3pmq6mopfxjg5ll3atK
LqhlxcnH7rMX6k8uqxaOznUlEQ4WKorgCprUqHgWs1EOYy11GoIdYSgpkQyxol1ZrV0TfZXvrgkQ
eUNOwbHjNHPgnyAzfXuIs0f3zDwzxF5GahOOAWF8nxS09ofOCsKiMCsvSCj2HVAk+iAtDHpmXhVg
9NFaCfUS4FqZwIXPa7VTB1zvrlhVK6QCQ1Me9CWtMnX6dtZTqHjQI5E30Quy5Q01R+tK1EmIqh/x
FrIsmZ504+7kUfuPTu1P8BXteWOD/1UdzjQs6277Yn3T97v3p4dmZwwUNFXb9YO1untbr+/X69fH
n/uH54yaO9NzXndb19jdL4HL5pbj/JOZg5NrHfqoB5zreqyNHowmw65TC7sVDsKi7uRsPHdujLnb
3cQbK0iFyo6EZoS83AIaKqpPcmoLH1xhy6BQepK22l2Y71xtCSkxc3zBiP93baYtcvaMRw1MqsIU
ayPFbzLSvF1pNkvxsTh3D54bYXwEmP7zvO5V2dm9ZrS30S5AeWRCwMCxijcqLahoReBE0UzVOHpU
rLfVHRIJqknMpWTCXKgOQjBs+qlmAHqHy+FGciNJcYQb2Rv+ZP26nSIaj9bjIah2PLHLNFk413NH
DNUjsB7gnkToyAQdRa0VXBkAlFi4PCVoNvMXGsB/X2Hs6UI6G74LNBIz3di6lwLwFiuOvdlwxuZx
pN+KKdNP1VKNb9f8PkKM1lSoFQLv8rBWN/HrcwKqsOH0tdQyOHfOz7+E8WHa0Mvi2E5jJbvBcaUO
b9U/gIyYt13l7yLdGjETElSK5w+pihEndNgm9PVVpx+Hj4rqtLx7/bAfN5r5jb5nYCd14/jZvaYU
hPQUqfjeEO13HwxIkX2/y6xm99wYSzIJcwdqkiBRUTMB2wWLhx7BoZoGeaM4rSvRZti20jpLllTX
Zmf6zAgzAxypS90XK8Xp4Ss0YFEFDTSToJ14X5jqGc99PhjmgqhU5NXrGoNpPLQ7N2qFlhpwAy/k
EuenDFQC00WE3grGB/GlBhXVtlcciYh4Ut21w1qQltIpcz5Ix5IAoQ4pIHQtXp78Lslaz09TxRmg
BpM9o3sjf1J79NQijZN93J622eU5s8U4dJF3iVyGieJ4+m785EMzL0pDgDbXbTNzzkyfwLJITOL2
ZhU5hBYshopfICwCr1cobaqKhwJ5Yfb9PcLOHmVXXT/dNjlzL2KdkAjANQ61RJk94nkaenksKY5O
hmGnCX5h1YGwGnNlXyGfZhRjsGBxxoGqeGUAFAx+1Ql5fblu+iCricfBqUil8CKEyIW11ePtQc0s
14UJJp+iBpmYQiFWcYRIBsnvgZORYBrtJMkWPNfMRlfRmYHnEj/9y8KP4zHw6kiAoaL4AobGL8C+
0y90XS7ZmH5+dqGPNa96agkbdfQHY2nUtdAvAMdn5wtpX5kgJUQQvF2a0JWhjesB27uPlZS24/Co
KEiGQLgtphEaXm6vztyWQ1vcpGAJ1nU8si6tiV6aZNXYKQ4nZr7Vgh2BCqMWUbfy0WSWBP6qyfyF
A/wry8BcMRcPJyYl0eSu3wgJHk69ndC9SlX6HK6eS7MDj2ZBA1oYB49+q9bqdDy+HTXzRAc7pXeC
IZpGR0W6/unoUuwyOxFnjzlmIhIO8Ms4hpsEjf9jHfSaEWlNahYoWcn6QFuSy/T21Csi5vZqGs4e
XsxK1xJfNsjko6ViO2yfKwtvaqPGjOA1jT/QKXjdaUazfZVoaSO0e/zODG6arggThuaFzDh9b07Y
FBsFDUGBASkpQzVcn/b4z9KKNuGzgpv5pTUqm/J0Tcz7/zJpioSECOgnAEZh92pbyUM/ZCpewMST
bRE8dSsvyV7zQdmIjZgcFPRMLZzyueOBnCl4wAH8g2wRM2ljCeExX45Vp+Z/hniDuD4LQ8Ntf24v
ztxBR1oJkpNTWz+4Ty7PRTI0Q1cKgYq7GR0MfCplZgxeFzRNaN3CPpjbeX9NoVZ6aSpOQdpPCIc3
flU+hHL7LPfiixoIkCj0BmL4Tb+kQfab1mF3HqrbwgTw+k15Xpr0Yg02g0R1XkHbCBw1DiCyOZAU
DvF4QLOXER8qytHWrk3N6oxX0RIoMtJr1AL+wzSrqAahNRJtxmxfU0pI0cdyqTo6twUdC89/67jQ
b9uYnV+gUiaOHIQnv11dZz6bUyMytF6mOoU/hgZKYMcqwwEj0Oz1peMYrm6bm905EHhDyRvqGUi4
Xs4tsAWjGLi16shJSAna0TLtvR6fbhsRZ48BCjYSuHiBolQYd6UOvswFQ6M6pTtpeO66Gv2da2H4
6esjD8ZnzdbB3ejzx0JBgk5eFY0Ru7t0rGi6DrhT30YUZQ7ac1Dxc7u95+fUjc2qOfJLyOPrhitQ
ygKhi4gNjM0AHTCf2vV1WZX1oDqunwApLtl+vevwevE2Ym0SwVDQnWFUov4f1gGqyagmTBBASNNd
rkPZSRpIOyTVETqwJatqfc9xabJykcdbKGz+FibY43RuatqBZzus7NAmwEFDxGmM1u7xh6BWPhgZ
xRscHUoAkZ3STW+CrxXX2wF3W08jw7trrRGtizE9eqtvz6J3oNAUqa8b/vb+vjH0/xC6qEB9ANAJ
qA1UOy4/EvnzlMQgEHGCUXnEzf6olGphuL3IL5y335jhajoQwSpAUaGwxeZFIXmZx9CVU4GgUmm8
iWhrCvZgVfSAKtZaMA8B/W7pZ0zvsg00aCk4IlD0FSz4OoqB3z4pv0Hzra9hz2OR5n7u4WtiZaBy
Y+qvQ/bFdStSr9x0pyRO6FegwEMiSkd7zgcnAH2f0bLaDJkld6LRjr0NjiUoUQOVze10aQPYspkr
u6FaS+FOC/FGjIy6jqgE1g9/m0DfookOVWNXnJF3eNIZikZ5J1BQwEoqs1NcCk0Gkg+G0i4NFmt4
a6zy5RpzYV/3Y6/CK7ToNQxAK7SEE5jzO6gUT1pbeKgg6XhpoYqiHGfc0xy1P9ajSOPgUZNSUL7b
C8s250Ynanlki8FCDuXPS0OoWXiBn2LZSpybjL6CkslUERqhJEdxK4EVQ0frn2JgM53cO8/6/tTo
56dMFVrgYNWWwX9O0c9ANes+MvG8pmZoLNVPZp69KkAruLrAoDcJpF9+ZFuItSr5oeZI3js/vKd9
RRPvvUjfdVJYspZYtyflmosDrvTcHhOVhEVfSHUOe6r2wXt7V7KLeK1UnaP6uLXzAqJ5RtJROTb1
XRB2BvRo3XTjIyZUhvtajEBD0xuxYEmDhA2403KA7pEKTB6qwoyFtwF8va5nJBzNi1PcPmvtQ+RS
aKesI26psWLuBpuqToDVoMEdxV7GH2lN3HJZW2vgUAEMrhTtJhkfZDxC6vghlA6iuxc9yws/6+SH
SI9htxk+R5D3ENxS4RsfDAbUqASpoqVIcJVVVBC/6rfkoV9S5p69v6YFnppNgF1hIad902VeQRLN
iTda/+ZC+8NHUWwjr9toN8pOv1ATnktYq+f2pmfD2W3iq5Gi+wXstXVtjFnyQvQXHgSXyoFkhqff
5xquFJA4jIGlRPeSQF2yRJhy3emOjXb+DazT9EGoMHVNOL174H3DTR9UEUA6cK8Kpq6v0KUiyvcI
tQxJtcfE8LveUvl3PihPpb/OfZcKi93F095mfRvqy6BwQrFm4se8nJaa9/kyiLD3O2xURyqQf8k+
89xQlG3srYtwwZXOtMtMdXmUevHKgKASK3lcVHnKZV6uOQlB+6ZFjgQYOcfr3wqjTio6gqckW3iM
zxU8z22ytXrkuHNX8TJMO5DaoBqyfaNfcxZIhuhRoy8pHBpo28yBug4axs1koYZ/TTAzLfvfMbPZ
gEEpKr+a7JPeritl1+Y9EKKtgXY7BazQQ2XU1UEK0fa8k0WzypYaWCenfr3G/8z5L2LmbOs3vRfW
pIP9Qs+3EveqSYbKb3joHxJ/SVVndj8hRJdBqgB9ThZtAjE2MmhuiWM9CBQsV4ZemTFC51DdccpR
lAojWirVzLuSM5vM/RxLuVRKABg7kmTJIA1NDBWTi4I1EBrQ63zJnwT35/adMXePAiOAdyyYj9C/
wZxkKNwVEqd1mhMQ3qzTVx6ooSx6vG1kdt2QKRUR5OPNLDLjGspGkLNSU50wTIxAXE9irqpr1XJl
cN5Cn83vC/9qk2CPAKaN/Bie55eOQOFa4OorOAJ0qZvhJtzwBjom6Ug9KqNG49FHHQGDD7Yq1MBG
k6MfqEGtlbtjdteZbxOWy6XJ5u6po1+xkSLmBIkLahii/fR1e1ZmdxgenUiQYGKuHvY+p4gVZHtx
mvzU0Vzs4CHaRY2J55IdDf2fqCyol77eNjoXkmhYAgB9JoA3GzfxQtagGg2jWiXRNELYdJesGh0U
cRmCJ+HptrXZ3XVmjVmLoi6jsCDY0ApcYi5+yOLXgGflbSNzoQJAUiAhARkb0Mq/buvMLQx6EqUi
58P1c89JU9FY+WirTdM9et5rXK/BE9sAgMgHuI32YeokwronKkhKMmBWPkJ9P0yEBg3osobcKqX8
pfbqVRmscm2Vd+vb3zp7xCc4H2jGwJN+RXfsCWNd5FyrOYJn+cTKslVyakqDIBngA80snKqlm2pu
xc8tMhejmsheGPrTCQ/wvvZG7g3azVbm1mjL+iyj7rXD7Xx7lEsmmeC8cbMmjAeYHKLIGmXE4vVj
Hx8yNBZ7cWfJHFk49EsGp5+f7YAEwxurtp8Mbt1tUkGpwP0qvJMaKGYatOvbw5s7uCj94ImDIvbE
wnlpjTSiVJXIujgJNHG5cido646jCoCH4LzVXhtuIdaYzcehaXoiPpv67H5DwrPhdeX/kPZlu5Hj
2LZfJEAzpVdJMTrstDPtHPwiOCttDaTmWV9/Fn3vyYqgiSDKp6vRD12Ad1CcNvdew1SijQ9omQms
hnec8dJJ9vW9tYXYX/Bsb+A7deTFcSN4pNA7GoPHLlwJnqubkimmlq8W4XSFrxdkHZCSg5hEhKk1
knGBXzBKuljIG5L8Nutu3xMPPuAqOSXJpXERSZhTptUM8hiIxOLnXm8D/n4xvCFiFBUtTTGl0mHZ
MG8G4Q73oPiFkzFNmnxMyR26IEgm8q1tJkHnVqGhq+q574ibD5/wnVUBIAR6a/zQPJtNWo9r0jQZ
4TCILD8Au7+Sg1v9s0aj9ovOG5rWEX0atKD/vRinrFugIh4ClzEcrPlxcXcmVbXGZKeSB7qt66L+
w824hWd7A+/EUitQ8C2mAt23p9b4anub1H2uteJAqnsrqb5b1o/r20g6wWdBhYcMRTvAnUsEHSl0
audXgA2jvnodQO1AI01xSfA9+eGj425A5w+XH6q9lx9d1yy3zAYE0zM4mjMG0J/GGpVMh3QZnUUR
dsewZkwf1xpFNOMIt0cbuABvBHF9okG2qDr3sicIpFzQfoA0FpQrxVIyxOb9HrcYSlc/ez36vSaB
FUMnJz95X5PvTAF1kQ4Nnw57BI9dCFRffsDVaHJWwgvgzs9/eT0Ocft31/0wNRW6QjZRLpITIDg4
fflDrkgyZo3FQu5m7zFb77xekXXJVh0Hxb6nhh68qy/H0ZIx7kFoIHeQTw6c5tcM3Qa//N7YSTA5
L9dXOD+ixEUHagz/XGDPfGCxN9aU5zmYaSBxblazDSrzG1vRN3noUHJWncwyZA4wjH+jiTKm6GEw
E5BnclfCWtGqbvUKYlD5r1Y7GOVLCh2sOGwdnGwpu8lZGtWtAVme9TizdgOHnGClP+ZuCvXu4KXf
yVwEsf8lnh7SajPGoQaB+hmF6eyGNkdDP3Dm7todIRVxgDy5N2LjfgWrF4IeQamB7FGeoDs9LIFW
fCVJFphLdP3LSq7gi7EKBxbUmuMMehXkrjPTr1O/81wtBIod5KcbsHSmQ2+o2kSydQl3YFAzUW7E
OSK04SaftRZFo/OuIHmYl/qtp9WH64OSbTEP9ypeYnho62Inyo+HYYGyJLmjlW0HIzP9kFjg7usF
iit1khDFpWfxx92H9ck9k2EOAG1OEZZD9JQWQx+Tu9ufThABdAFM4Hdelf/5fPs7j37DFDz4if9N
AnSRQ16Lt/HPzmXh+HR96BKWJiguoDnhXYJeMaS4L7dlCiVpazLxU+x5Yw1BQaLCvaHp3h0O+noY
ZxpOd30Hce6jDtTVmiKF37YAjCxBr1LckJ0QOOPwlEBpGT63wkxT21rTacETKelgTTb/suOvUCEJ
6HTf5irx3PdxiVPg43gA0Qf5Hcy1LsdNfbJUWFooM6BrgNphs0/T3Ur2CwaXzyn4jrgMaUTR8B+D
ecX/aQZJ/uhMj4oJ4IGu/RBhAnwvsxLDa7w7rdm7fbaH6ZaLgS9fK6jQ+jvUO8r8LbbCFu+rV4ie
LFSR5cqqS7jL/v0UwuXZGDCXsRZ8ipQ9V2TbdcNhzKBr52yJE4zTA+eorK81o0FRHWYVlF7c3wBV
wbIWBVxAayBrKdqO0QV0v6Qh+Wk8+b8hnHH984o3Af/reG674E+ioE3eK3tnOV+emjS2ijU/MbZs
WhAbM6cHWGDcFvWj2e0qlQyIOJtiPKGs48+J1xAwNk84QIANoiGEQQO3/nF9VOJOEaPwb3o2qqru
jFIzDPhhuTN6PBBygpy92/fH0a/3OVVUvmUzBMYj3lucHgpyy2U01FD8Jcd/T6296mFVJHNozZCH
uT6mD7nw+6Cw8aFqAsyKLhos1VVV9EyHYVDjQAlc32tV1Jph60271S2jhbEIaGA0GbTt9cDi6S/G
FTZgXacWklRMGXqO/giRoW7r1/dDrRqg9DOejU/YZg6jhlk13BBpDpZvqgKHdOGd/XW+Ec6WhOZP
ZT/yr2cCj5ZrL3oCTRFqKLaTNAonoyJThBSL2EKGPBR6XY6GzepDp8zsUIW2QftRVBWky/ssiriJ
fCcl+prQk2N8h+5DyDtkE0PlfXntrKfrsy+N5SOnQW0Ir2pR9ErTu9leWh0ezijaoVWMxppFMz0y
2yTfwZcNmPGadrvrQWWf0eZpNkhKaFJ+0KAtATBGsYSeDPsVpu4hG6vwU95NuEQBbHEA84DE/uWK
iDHcApoZsMm2jbvR0e8SEBrn5b+CY/n2saEmwblKoDuIj6GxgGaGSRsYuS9b2r4Q+wTsO+rdEVXp
2Eq/2lkkYUDTCGypZsJWC+vugKptkytOAmkAjrxCJwu+9+JVlEzWPNQ9AjQ6aHPzTl9I5Kvq5LLj
5h3e9f+DCO8gl2n6oA8VPdXdJkY9MDmScreOCrSqdCi4UrkZCfjZurCFrBHJFNUn7pG+0Zu7vEBB
HRbw15exbCjQTOHCdahegE5zucLoWsUQz3foqU039nzrx6FvP1Bzcz2KyfO+8wyJr7DzMPxNcna0
6Utnd8TKYBXegmfORihatqvxy1gqHe2F2I1h+FawqHG7dDPHA7CZPQHh3dYgANGjKlktNSrQS7mD
YqC26VvXB0UDupmjtY6hM4/2Zlms9fH6r5ZNwNmPFh+FrVHX8CLFt5nGk9HsrHVjuIp7WZbboGhm
wqgdZQhdVADrxzxPxhZOgYl7MwxPjZ19McFV8EcCC5DXyWoVEyEdElh3PnipYGOLoMBGT6pqMKb8
VPh9Ho29o99YbUkDv80dxQEpuyvxNvobSpjytrXzOc8HeNFuIGH2iUsMYljIC30XrQsRgbayaTBa
/t2YjlpjQYDQWEN/eri+AKSb4ywKv3jOVm1rLcnKbETpzDLyaH2EQm3oDy+rO3y7Hkk6L1gGUGLA
pYJ77DJSB/B9vWhjfuqzF4c8wIJeaQ0vHQy6lRwNCij/O2T6bDAuG5oF6HcYveZPywSb17UMXP9B
mT6L5YX3rX4WRzi2bL+jmrkiFyugpuXUAE9rEAHRlrAD8Dtd9BDOSuGcKj6gNPUErcMFF58jeT7U
vrLE6ZYJydPi1GHKvkytsUvqcB6nPaqXMFn4x0y4iQ4KK9enTrrO8S4BVx5GjhC1u5y6ujLz2YKb
yokBLN3Eb36laqdLF8dZBP7vz2YOekZ2m3YpLoL4aZqPsTEHkwpKKj2IgDbnNTAHdjHCrKWZ605u
jiccSFno9sHwzTI2frfNAQZSwXhl+ZpzFkv4Yt000iXTEIvW3naF58Fsf4mTHbHbremwz0wPyvJc
EQZFehEim7prtiQLUigv0XWUg8r7qmIK/OcHTA9f8/jTePMAvIczTyipkdltp77N6SlxHnyojcAH
sMuO29l70cxNX323AT4PdfYjbjf5EjhoH1tYmnNUo7hNzXJ7fUXKvi9EObEZTGBOYJh5uV4GrV+X
mRX0NOrlpiwezLGKFh96lsXDNKtMH2SLk3uoQOAIGrg6EYZexZZrZzpyR3ao9CJo/NvCUBlxyo4U
vrEJwLWQZhJfr4vh1/FcLfQ09NoROIjAKhj4xjrqOkaLYUFZB4rdlaOpVPVlexvyAyhZQqvchNn5
5ZfsXdobjQ5XU30qv5WYs2mmh09M1lkIYePRwXYHLYY9q+5BDNf+Zji3udVuS6DKZ2KF/7dgws4r
AI8wNAfGthbb0qk+tWh7tNk2sefTaKu85GRHyvnHE44tbZiNLo8RjNbLFyhkR24GhzvIfpP4rmPl
hpnKNFO6GIFbQUWWo3JsIecoKr9N0VWlp6JDnQP+VkU1hJ1WIJfUU1P7UbplmwfMK8oy0AcoLwa5
AXm+aqmAryh6AoYU4IF1gDR0+KdoSXdfLDTLN860ZNt65TplcTu9Jn5bAPfexfpjOhNIi7oDje8H
ZniAdHZjm91qlKnAi/Kxca81iJPwSt/lWjS8mdKh5mcMQ33ICJJ+P4HIcn2BSIMA1s/1UQByESXT
42RN9AXlvJMW08Bcd5CyBtH05XoQ6a6C8RDaOvx1IzaMCw2ujQ6leAROcXaTEajLVbPjKk5BWb6D
8x5fC2Q/NN2FtZB769DCkA4vwTYYpiguNqtz7FUkP+lYoL/B6b/g+onMyHTuyo4QHH8rOjfh8Hj9
S0mng0COF0aBLoYhlNNzz6fAx+OvO/4TrBIJtJr69Pv1GNIRnMUQDnDd1iobxG966qbCOcRVqQVN
5nXR9SgfoLfvVyRmG0xpyOBBLP1y+a69Fq/Oyt/M63ZhwU8PvmxjEprrvkU/j3519jqAgvqwc56u
R5bdhmg6weQJDx4bFerLwPOypAtUBnBBZQWYEsnQhYyU60Eb1+pGm/ST6ZQqlwPZvJ3HFAZrDDra
vb2NtVdO21Wvb6GtvAFAXPFR5UODfiwE/1CBFxs/RtZ17TQRmJTbVhR7edTkdmTq5b0/6EGhEiH+
0DPnUwi7Dt6j5502Eb8CJfXRrpMRa90PjPEutaLm2JYbVzsO7q7/uVf5vMi+IirJHJGMnjOUzC9n
jsxlkrAeRYOmumfQJMo1Z6PlKkc22UeEEBKUp7icKq6Nyyh1ZpVOMWqYK2eJKDhbXRGU/s2oQzax
UkHzpUOC0i9Hr6Aj+iFbgvuoWa4WPcU5mDvNrocB9qDSXJOO6CyIkLVorhuj2mIiXarmMB+hdpdt
V2uGlpMXWcPD9e0lH5HHWwtg83/gglVLmY8NgPVINtGknx5mINnHWVFNVgXhIz57AeWVTye9RBA6
oDK+xrtsdCJHzxT7SRVGeIX7Fqv6RsO27Qfo4u2odlsqEjBVBOFSGot16ZKWl5ScHHYQDpLXbpcR
ReWQH2litQ3wjP+dE7FwtSTOnFgNPpfndOEIVGe7KhAt0nEgwULRCl0EnD6XE+JMsVPFhG+a3A2I
/zvPQQSiqrxfGsWFjgdAvu/eapdRjLLpfQsk05Ojv5XtbZINIR5wn0h5oM/wN4gwJTXk82KPeZSj
xSBYdVvAOkvZDpElI2dBPvTF62xqUn5Se8axeQFd1GAblbyMNAYwABBMA8QIaeLl14IGF67tIkby
m/6whrfS2k3pqbEVM6+KIqQLxuJlHHCAQ9m4LaM2N5BO34+j4lSRR4F2HmgpKPGJ6kMttBlmM8/Z
qXPKvZkeae9vLbbzVToxfHI/7BRQ0P83jrCOEw9M7aamDNabAdSQQr1Gi34Cs42gc2/9ZqMeKhMu
1diEF181oNMN5xfUwp9z/2m4I0lAgaC6fix/0N3klzUK+kgKuOzmB9vfvrBxXeJbnMr1fvXM/WyZ
cBk9sD60wH5HftDZr/X6CMvXoLHszfXoso0Lx2Hc29Beg7umcJDaa4lXuj/TU1Xv0IRp2luSfb8e
QlrwQ83NBg0ZrQvUrS6Xu0t1o/NzdP1qO05DU2c7O1vuyNhtCvbVWr4MThKUDDzxTqWTIHnYgsmM
CxZlJRNNbuE2mirdYkOCw2+tfmlQHoP1NjQUdSAjo7frg5QsFcDcwZFCaoJ8S+zVrqmRLvPcsFM+
OXuU/uyh2TK6L1UVOXkcjIST62HJJnzLZtXqvDFadvJs7Wm2u5dxIodySY4VnqOKlSlZGxjTv7H4
bzm7yxO9asA56NmJ9Ecn22BU6ag4oyQJ0EUIYYLMBrIEFbRkTmODC7DI+jEwrfy+ZfSBzmzvN/9V
UhSbzeSMBIhvoyUIrMrlmArLarrKxlrU0x8rGeA/uL2+ECTn1EUAYUTMY50198gbVw0J46YxF6iB
HLz7pEohHtHt7Hp3PaAkhUBAlJZBI0W/QJQfqdveMZjJE5XEfdVM5x5w/sfrIaSLDngPUGrQP8cF
fPnRZn8l2rxgTFA8Lf/U/Q10RROVhYF0HEDcc18bbmcmHLZzp8eNpuOAh9wn5HmdbaoSFVJF4P/+
bD2veuLHTcawd1KIxZCHPq4/s2POxiDsTtTmrWJZEcE1HxrAd1j7B83UTwRBVwgGlyDsodopDMPJ
4cOYMNwXBbmpfw/+Id5cn27ZdzoPIIzCnerFpvD7OVlVEFsB/Aiu/33ZFkFfywD+DC1B453gfTYP
equPNtrEGIA+QgbLScJ18fcM6FwCN1J7ejAW/ZtjpvvrYWWr+DyssDPnpWdTWZfslMa3eveq2ah/
t8GaqNpMsvuOS3D9HZ9wp84oQeWuifHlzMtOMVhbUEYAGXB0snvmfAHV8suS+c/lZLtopscqAqvs
0jsPL6TJCUTbbLNG+Db+srLHETIjkAQG62sBdbqLFXRZ+VdFQwEVGy5SLGzbbOxSQJQRzYbhPJRV
TLg6s2PpqPCq0jggqSICt80Tu4Z4KRup7WP2gLFYh6NTHUt29P+rmjG/HnB/c22H90KNMHUasfM2
WXGNIwRg4RiJslUtu1XPQwjTw1LSkYRnCrY94P6h5AdB1d0rVfeC/IP9HYpIo6bE1xLdw9VKSw59
KaYQbG3/U4cRdJmR8eAdi3L05Zmq1wARNu3ITr335CVehONoqlWMaOmBxCuCoEpBYEJkZRiL1sZa
j09mQb0mKho0Q7TcqRXHHt//wgsDiSJ/vXKeJUp1l0NZ+tKsjBpROsONMPmxft8Yx7YYI9NQhJIN
CK8l9HAgNweOpLAGCm0qSdEb7OTXVRv5hOnwH/rPopd8MQOQayAO6HQfYEnaajpjFi84hzI2gzXz
C5pMEfNhWvvfD1a8XrAt0etAo0A4AmroV1QOs7CigffZ0SkAYz0jinembNsAuQyxYHQjeJp9OTvM
qNo+MU3sTKQh4/dOj7xOcZTJFsBZCCKkOYvF3LQ3MSuFcazbfL+Mt26yA9k79KmqlilbARZHeMC+
D25NujgcK6PN6ozFCWZuWzy8eNn5+qxII6BOirnnDleeMBpmangzp8hFLI0GWr0E5SfAdaZ1FkEo
MBT1CKf79+dx99LR4lgObzp7SojKjkx6oZ4HMi/nPk1IZtoQJuRgxzg5LnlkPThPqDMv49ZeolZF
XpSttfN4woLOB8ufWp7G8U/HcRztQ0EULx/Z8WzrACBgi3IwijA9Hh2Wgbp4XJmxtdNaGH926Xbt
n+NK5X0hjQQvR6D9sT9t8YnfFFVLBgNHtKV/r5p7H1WFDK55fqGiecg+G5ilEGQz0C9EpUaYJr+P
bcOe39+LXQaJKPZEldeabFmfBxE2Dk4BWuc9DrXEdVA1OHa9imkvHQa8V3lfFS8ekayS20M8DiMi
TKDz9+hJds6r7igKv6ogwr0JFgqEEQp8KzsrIn944xvUn6bo+hmgiiKkvJM9JrTLEKUuE67d6JFw
9poujLkD7PVQ/LuLtyccIN4Jh2iZiPlZs9hlOng4n8ef7hv7Vq402Gs5tJZ+qJpNsmPaBnUJJDHo
SsD35HKZMT32tXLNi5Pfrm60lu30p4NETZCmuvawlOXL6A7mJ644vLZwuSE7IPCruoxpJBNo64zC
aDWL0fqcw5Z28CsdI3d6vf4dZbsVblhgZwNlinxKmLJMS7WmKllxMpwT1HeiOn2ABFmgtQq9PtnS
ALQLGvVcos4RAevz1NYjdN2L07CJm/B3631i6Z3/feGL1eWoeW2BcejkZqhOgF0n4/31TyVbcuch
hD3ExmUuYYCOEOmPebqhL9V0A4wuvEFf0RoIla0B2dEDBSwAM30gV+BcKSwCtIRKy2sK7NklWF3w
nj+B7UM2yEulQMYg2REuBbNruzlpMSLaxNDPazal+zP71bZbj1RhQVU6dtKLFcAfDsHhxmJiI6JY
kXnWRYV4cXffwXC1Qosg0fubPHe1YGa/k/JtyrZGvCqmTrbKzwMLn7IdY9MoOgTu0nanrUuwZOM2
Lh6YChgsW+bQvuTFbairQWH1cs76zHHKBS53J23YkeoYD7vPtDyBwvk3hLDSC71e5w58qtP7x8rC
ZTiOydv1pa4ahrDU3cbKk1nHwjC6hynfsOyWzLv/Wwjh4HFZGvuthxD4UuBJ4EvZ1fEzITg6BpVy
WCAKeZXl5KlntH1xMq1k3eIZZoStRd6cBTIx1yPJjga8E1EuwE2B1qeQJeRJWRvliEjeDBa/3hgj
HnIOEMV+O+sh0ZL+dojdZr82vfG8jqaqsS+dr3/ji3CgmmVu7hAcFa7+jPmK6dPn5gtmQihmo3/z
Ye/2icZ4HxNbyKtDr4I73hraKmqAdJ+eBRH2KTSzcAUTGIxnybRLkjmaxofMM+/r6RP5ELBZf0cj
pPgs9nV3KRycROWGM9BQeSGdIuWWJQ6uD+oGoCrAGIu4ekYd22icuDhZKdSu2tvOawOY1wYbxdUn
K8DhjuDtUAg7fiyJlTAq6zTrfSyaGdhNkH7zHsf0VnkjyUZ0Hkk43Zze7UpvtHEDmkmUlk9x82Yz
CFZ3cCNR6QHJQEXQFIE5KjeZgSGbsHsnIL4h149g9K1iwQqqxY0V3XsgSccBe3ZVtjYf7LJ4+eI8
njC4schAjM6xJKx1OJHRnYOmrUKvdAMX3qkL6ANAFM+7yX+lHd2mk3nsB+enb85hQ13FySX90O/a
2Tb0uVGEuLxG9HicBjNPy9OgH8Hh3w5dDKPUm975Fk/24frZJYmF1wfnK6Gk9hF0mTnz4oG5mp20
2ne/NIvuQiq3KAJtAiGLdLCMsNdKpavxwYkVX9vikHieBkB9wRE2oFOQHtz4NjuB3BLG3ytnW0AZ
G1rN5pelbja+ld0b+S2DEorOnucJFWXjB2TWNn36ZpUq4VvJsYMfwwu90EmA5otw7LiTrw3OWGcn
0++35dbpoN0KS8+m+u9pPeLwahKuCFzhQr4F5fVUL80hA18jb7Zg3XSBbWfzBnysaQ+aW6M4GfiS
FR5JqF3r/B8k+OBEXS4jTesmnA09PvIApvpK4zIaZsdURJFcPhdRhK8Hp76MWDmiWGA+l+02zbal
yxSrVBoEAqQcvQTWo9jEmWrSpXY7Zae+LXfEvC9q7RBnn5mfsyB8q5x1iuqixPPeG9FEATc0f4yt
1zSoLMW1IF1s2GcACICUBFb3ZRCqFWttEIxkNK0j1Tev6xJ6LVUUF99fBx/m/iyMcIRki7OYazxn
p4SmITWO1P2S2dqudpZw6u1vHtpfZvJglE+LfvA7F0qccxQ3XWSbcIiDD8bGn08kf1mWgHj71tpj
L5802h2qKQc2/otzAHp2M9TaJu5uPVXmJjuTACQFhQ8CP8BeCvnUaE5NlRpWdmJQBYdT84H+Gl/r
T6DIsOv/RhFLlkVlJmNvIwpSUOR2IYVZztDb4X8/X7mjEZRgQIWB7/TlfM+FgS4zj1JaYYwGz7qG
yX3c/7DJ4ycCEWiBgruPZ6MuJO3GTLShH9ACdACnvmde8qftMzNa40LbOcmCCnaNa+R6TNm2xIH2
N6awY9ZUm1g3YHC4MkK3eJmNYzZsrseQbRiw6UGhQt3SAdXn8gM6/TyhEJ/lJzR/gr647cjviuyS
7fUo7wKD4oYBXwk3AOpwKJQKQzFyVptJgTBQEd+NJ20PrYUyig/1fRVOuzKHYA+BGGAVsqDYplu6
+fX0ow2t49O4cfbJfcuNBKYD2ZUhdk9IDzT6XgZlmMMQcHxV/FaM+NpPFSqf4zKkcUbS/JSVyIW6
36m1ux5ABhKzzj+GsAG1eeyge4WPYbl0h37c1p1hdqE/MrPZzIUFHMuxdR7gB05IFZQqgvsHAR+e
HZyFf2eNnx3E8UST0h4wQPOB/CTQ9l+D7hnwS/rkfRlf4p/9ywxnkSB9QMnv+shlVyZKIu+sd/wG
sXqd2O2o56yCxkuTgI/OyjpKieEots0HZab3AQKd7+Eqe5dlu1zTblw2uLDb/ATFEyd/jqdsQ9x8
X3MLIrvLAoOQAA3Bcon6mX21pz16kC4dt2B4JmkaLcqmh+zERVXh7w8SNplfzHGXJGA0EyhBteA9
zEY4myS0YXWyzorLXD58Ll2BnQaVLFc4qiAsXejpUGJ5QYixjmm0mmlA45+pF9Dh1rotf89mFVjj
1hzz7XxrfNWXbWLcV6jYjCqIlnTkZ79F2PdNvmhJ5WLGXTci6z/wsQ6Wal/ByICqutcyrgtYjzDQ
RsfX4mng5bTDGQWU9Qks+1h/KHMPnJ0+oMat1hzjhWxjiLrFfUT8xzrbzPV+gf26OY2KSqw09T7/
EUK+5tYZugEGKOV4wU83I06tcO1ukyCDJtlj/+bPkfGcBzDRWR67RxX3T3ZhnAcX1lkK/ItdWCD/
L0kRze4zWlZh1yqOL346fTgfubw4SD34yGKy6Gft0szw7Ty1B4bE1zSPXXmcit+6dRrHF0A7PnFD
gYcCrClc9yAxwg+Vs+PKWevSLx1MK5CLsHjiUJE+q1D3USETZBVUC+9CA84XtolngZDVJXkda4Dg
5aeSjmGZfm0MArFcN4izOvRHkDhwSuOR+PX6oSh7i8NoA2Iz2K4GCpvCui0smpMiBd11rv1ts7Jw
Zdu4/TO1gXGiEHv21yejXI+5IlX+oF72fkwikwHwGXnaBytuQ09ri01mfvLNf3JzRiOx2jjwSZ+q
mzJNoja1geWCWl3iBmxdAzfr9nhj7a+PXpZ/YBX9/RHCYTXHZZZ3DgQEdPIDiLtwgkwBKJ+HXOV6
IVu2WEKAqQEpamCOL5eRNReON5gJxWgjr9+uLz0LkjHM/vGwFxXvA9k9h5YCqCDAjfnwo7+MZcxu
oa2ri6dO5rxWdTuFqZYTxTUnqUxZBHcoAOcoYgB3fhmko9Na4E7BsnE2Jiw8m431UqWnAdauqmaw
7BQ/DyWcKwDAoU9bI9QEK1TjxL7VQI0G1xeCdBucBxF2H4xSVkohP3oiZvQ8TEENpfcwXwMTZniA
oz1cDyf9elCw5867sOQRFdhJXnm5B5lxvEb1w2Lz9nMwPySzAYWOEWaRimUuO5lhmg4PTBcSsfCS
vpws4mU5xwjh0JysLCyb+NZn7C1uY9XlL5sq6FL63LkAd7/o7bK4SeJTHXojvdXuHWOMiuJm7XdD
ExrpDVtOSVMGmXtn+t9zJ2inbQK6sW8c0vUxMVRyv7Jt4PnQKMB/kImJzd25mvQW6lfQPLNqevBI
n2+ypDMUm022sbHJ3tWgIYMtotbKarWWerbz0zrGu5RpmzIDXD/tIh++VX157JrxISe14qKXTSjI
PrAWgRoY3jTCaoUUDsgfaIKc0tELofZAahopr1rZBzwPIlx9hlHZxgQM/WltH+r1u52uik1nypbL
eQQ+zLPLNV5RsHEqfLzU/1K5QxSDqO8U1VGHqERJVpg/8Wd1MWjHtPiS01sNGSt1gryhu7roJ1Dc
bJjxWZuJZYBxwi5j2iRs3drWrjOC0mj3vbklmYovr/rVwqVBl1YDeZpPOT3B1CyZPXj9PWcs7Knq
6JPPMzFAvMXVgV11+YEgEuHQysclCSUA4JWyQENJkRnb66eRdKIBlkfXBFkACA2XUVboJ4w0RpS0
9QA0z0KN3l+PIB3HWQRhorXOWOe5xyerDABVJzf00lNVquBJ8igEGDjUYfHQE8YxJDaDnQV2BZlJ
NKL1w2tY87K7PhbZ2e0b/0YRxlJkcZNCfABaR+utGTuRP72i6Te2DMloVOrJ3fVwshQFNh0WDDDw
hANP53JyqglG9YUPrZCsvEM9r5jp7QCVTSD1EsV2lH4+wKpQvjbBKBQdurM2pmUXz/9PinJBxuBP
T6ahUnaVjucsijAeDHWtCFd2TYd6w4blAYLv6KIe10713pcdzbzEqOsA/AJUzvfx2elCXNr2JMZE
MTfDcVKFjRM67CeoGrVNN8a4QYX0+lxJT4aziHzpnEXMSpJoaYaN1FVjFJvmdvGbJPDGZF/16Y82
VrVapEvR4fY0FirnsO8R4lW0aOiKEdKy9cFebp397HaHsqR10LAkiyaspx2bc9VjRbpUzgILk5gm
JcrPJe55l1PMh1vTfgXR6jPr0eV0AIiGcFqjMDqA5uI1hlpu7Fs7IEIpqiidq8jEpFMG5TD0cHH6
wb7qMkgSpx24Yjgz0AANBis/zD/8ccWtUu18qjLPlDUi4YKCdg0XxOD85stodhmPXa/hHPTqLEiN
dQ+9Sh8vrREdcRaksCi71Y9FsBkY2xF3Q5qv1xeoZPMBKQoIN0aKF7RYfEsTSzMcxihqUyi/W0n9
s0mbsK4mGF0nlSJJkQZDsRUMLBStdU+4vMjQzoxqkHyZ9KWM5paNYdUXVuRBOG2DhFQl3CSNB+tj
sNL4fIoJX0Y9Z3KmHhIIswWC62gcCzis6Wu5MbP0n+sfUrIBgLTmls8WkmpYLV9OZNF4Zq1j86Fd
DvZAwmaUlUCOj+w6VvkRqUIJh0q3VHmqQTrnZMCCaMyGwJjzoDVUfBVZYRYrk5tP4UkH5VlhT09J
Vi9oL4Bb637N4H1eRfSRHvQg/lKdahjxOkctrA7a4fqHlOy/i6jCh0RakGuFzjMp2GQTuNTvaHQ9
At9TQsUInoNomnCZO3QYhQgaW8ZiIOBpttMI+Rnd24KV/+t6DMlVgysN7GAo0kOtSXwNp1NSktoB
c9Ju0jmACsiNnsDJqdpYnbGpsuIXpKN67e16UNnCADKEOyqBMY++8+UaXCaWwyHKQx4KXhZtnxnq
+JpqfiRXDJpbYKChSgPChAjGLdyW5D0eUKc+6ULqm1s9+eocUxLq2pNS/Va2GID4xWEB5SP4RghF
BbjEu5q+IlhVfi98Z5s9Wzm8jGGCB0DfJz4eWEBAzHMd1g8qb3Xd6pAXwbjyygqSWNN3AGEVYd0u
Ku8N6ajOQgmPNW1leOPU2MAZQAF6/zxNXxfvS4s6SVOrLmbZYue24HiDQ9cRLa/LNTGM9cCKCcPy
k68j7JiKylbcyrI6Ja4uqGthSFh3IuMop1NKJgt3CFjEQeI3yHkX4GmWkDItyLp1lxV/HBS/ff0T
nFiutcgpyjCEQ1p3OThLc+mU5CAP11bQ/RphHJpvrq8K2RViQRTIw4GBo10E7KN3n+aoqEEXa2GP
bJiDqqqOWe5vMlUbXLZ5zyMJp+2Ywm0+dyE7k/RtHRqZWwc5zMNDz2EqA3FVKOEAtFYvn6sKOiRN
+lYXb2P77NkKUJP8u+Egx9ZFcd4VNm7rFj6rCEaj23lYafDhBKmySrbZoLgu5GMBaIy/iMH4Fdd3
U7O1rTEWePCN1Z4heVEUpuVD+TeCMBTPqpPOxko7eUv4G5ih+OYz7BYgkv4NISS28To0Q8Llk2Lz
VwoL2vFlVV16qu8knDmQUilTaBlCO6A+2FvH3/j76ztFdqhBoI6LlBNcr+JB49ZL6i8Z1D7gKtEO
dRA3tzQ+TN7Dn+txZAfaeRxhOuAhNOS0RJwRRgLQV9XyYvffI0AUGwUWH9VRHGuXp4oXO35FZihn
tUYEPMxifb/+9995y2ICch5ASOD8etLMmHJZBRZ0sD424WIZokGX7Mn6bcre1vKQo/1erJtprEPY
aUKjeQ0b9rwUfpAf8+RQR9AX1lQCILI1AuFp0EaR7wHmJQx8WbS+7Tz8LuJBkVZ7nZMHJRhXNn3o
ZqGBBpER3LXCMTc11kxG4uPuK2HJBNqB7Sj2q6zhjMzr3xDCMOLELPxKS8AbLvJ9Yt4uMGp35whI
/S9xDvS5FeuBAdDj3Dz2rRc032AH6CxkVxk0stKvTnbT1ipciyxr4pgWLCugAPDYulxTi1XDo2/A
b0pIdWu639Llj5E3N2Zp3bWWfYBhiwqmzkf5YZEB3sLfPZxrJnxoGJOZIwQdoRdR3RtGs63Jn4FX
pIsbt3i6vqBl+DObg+GxWywXq4dnw2dljvp/SLuy5bh1ZPlFjAB38pVbb2pqs2TLLwzbsklwA/ft
629SEzGnG+I0wue+eBZHuBpgoVCoysqMFsYqBexZ1tk4lndkb51Vrwv007BXPP0xcwvfeKbn7n75
CZpCT3Mqd/YkwHo6V/OKwNwRxxDNqG/13y9/FN9/n6RCNuIMPypScIi0dI+02x1sbU+Jtcvm1utA
Qqn152nWXIvSx7KdHqzO+gqkb3B7f4Q/hYtZ6Ix0UavhCpHui720z8LiGAXy12gP3sm7dNcf6PNt
i+vH5T8+vjoGMjHVDrZkzqAWZZUyrXdWj2nWZHSU6etQgTZcUD3Y8upLM9y9VcDTV9lgcJIPz0rt
UubjEs72iE+dwNJWO05DcwPU0qjbIU9aY9eFi8mNNqipiR5mX2vPtt6823F30nK9cxb6xdI86OSW
gDVEjenJjSG427YCI572eIjgRSfjVrg23vZSodTg+L3L1F20mG7dJcHERKj0rRMLaDagDABCokTJ
7Waszqpep8D0rXKeRlpLQGNCdtnGiEQ1aL+SVhK0qjYNol8L4m54CibPrpcFyEHXTQb2NDlYB50G
hds8Qtn4titu7t2FEW7vZGWMQdSsATWIXs0AGsLa/q5YghO2datg1PC/K+G8Y0kGALANnd4FjuDT
f1Az8Efp8p/m4mhftWZWrf/07Ode4WQndZdWQKhpXndHfreP5cNykr+pQXrQXLwWH8CGsJOnl44e
LRH05JPcICASoGX+Z5nczWaTBo8dG7/FTrz4lLwnrv5ND4CaQic896OjeicHuNjKYLxLutO0A6Yo
e9BOxdvks/voV3HfhVmQOdOLDbCBd/s7b2Y1lz9uDRYXJ3RIFhIlMbwJ4c0HKyzigR+D1c6fqVug
6H2s3uzOseDQ7nygh0kKx/fOp51L9qbgUSBybO4+MpVZocvq2AVKVPkrhYp9Ihgq2oqw/6wW9+z1
aiVSdQlUqODWXn82guYs2M7bHo0e3PW/T/WcEV3Cpya+H7u3P9Xt7cG8wPW/XWrRyPT1SyGr/MW8
xSWeSPnr9qnXeeySLWUREjz8fMM4keI4GnvZErQQRTu0/v2Fv0nG0o/5CkeWhiPOqNPKItUI0T59
iipRgg7Ouk+5M0AoE60v6z0Dew/qG7e/yFbj++JkI1ZdL0bGtRcPFkx5EQsV9w+Atm+pl4WK/yU+
jS+0dn6Do1EJsgflNOM1vcu+DS/5XjS1K9pTLsCkJNK0DJCQu8U6swlZWiJKzle//d/hFMnD9UIX
mcRN3eM60IC3Vp3Mk1+7HTqY99LomPfl7va+ityQCwQj1NTUJsfFXd4F09de0M/Y7N5cBAG++KAa
SdvE62K69zmU3Ok52+WoRM2O4lbPeNzRfVOFIzvPolRhszZ/aZkLD0rSsFmusTDmVJ6NP+7SAZL2
ylt7qA/jzg4xyjZCME7gp+t+3fh6H1DyizOnQeVdyiO46QJuZGjW06CFsqhXzn9U6znpBc4issbl
J7U5SRIIn+ld42Fq89uwzw6xK7uJ//9yEh7tMCWSNlFlDSSSVydVkKm5XxuC+2JzLVAPwQwQGn0Y
o7j2+9zs7QqFN6wFV3dyBJpM9ZPJLb7OJxFt2rZbXtjinKNJysSIU+wbkYBEmRTHXhRnmszdYAMu
08wQSfkmMyfJi0famwBC5zvD0iEBXQxOl4kA4Jsx5eLXcLeNNSlJN1u4Ckw6pO4ymU9apQrR1uu/
8skzL6xwvmJq8xiR1TOjcw4hZnNPAvXOukO6QYMhEA20b94MF9a4u8ea1clAtRi3P3UKzHwczNGr
zH+T1F4Y4a4fNmayPZH1jJeyP9cvcyEJPF/0abhbp9f0ri5sWLDL78V4YkSEuNh+tl2sgbtQMIWU
6GMPC5L6mvaaH6WHOe2DIvOBJaHjUU4Gj0HywULF8PapFh047qJhuZGSdnWI4g89FrvKl0/Si4bK
z+G2nf9x2j4wjiu8lo+JDZ2ayY57oFGVDPy/Za8bikv7rKduNRWl7FmEzToedNk8OlQyxsdUtiAo
XC/mAqkZplb7XpFLuovKwsA0bEdxHdqlKqJSWxf8+YT88zu5E5IM6PKiYIIIFAXahHy8qRw/Vh6m
UbAjm6kxXpOrYgnGhT5VguVFMdR1nqjJIhcTNk40B9FYe4P0W7D1m4f+whIX6MhAVSueY6C129xN
DYzN2OdU+jI9dZhkfNEgUGEgokFsS5Wfb5veXKOJGqmGpzrIUjm/1ls7l0q1gGSjUjg0VWVnsGzo
fatHfGdRvr755S6Mca6sLoQN/YSplYQu3+cxVg9mOa3ttYS49YBRqRn6ZoE1N6KC8OYZgl4utG3R
xsYE/vWlBfXTRk8KwIS76KeN6igd72flLh6DJr5PgSYCKOX2tm6u9MLg+oMu8otcl6UoGWBwbscd
2I6BVwonsOEkMrpIuu4ly/G2wTWGfjoUFsYsAPbBnBX/HZcayh+A9uDw/knV8jjL7ashYx7otpXN
6wK6qqoGjuOVlO96WYxCWM+a2vQuMKGpN+2geZVqTiziMdzsxAKssX4wTNpD5Pvazgi84GwyrKYE
o8GCyUXlF6O7WcoduXnAYKrDakBpRZjUjzk5fhMhPQP/wOArWnDc8mifsAGCKesE33Q3741jshvP
8ffxyRyd/rF4NA64hX8qkrOcqn35OAcM5d/+ue6d5gWl953oNbUZki9/ELcP3ZhaWbz+oNk1A9vP
fNNlu+aUBtmLFmT36lv6uAivujV+3toF7jJN8lkdowhGCdafPvyMvMaXdosr3/0qHkQPmy2Pulwh
F39MMN2YjfSx5WXwG8NlTunf9tkPgcBb6+EO/9JqOqUjTKDZFNpQaQ7t1r1DpfWkPDRP9b5y+z2C
UCAfo7f40Bz7A/l6+yds+/OFY/HhoIByrNHjJ+QH3dN22bFzGifCq1f0BNgK5xfbyT/kokaJisyG
IdD4NN1jVR3Bgw3BsNfbC9qKNpdmuPsKwMIFamcIbyiUE0d1RXBTVeAWfC4yxEtjGSXWod7X+96f
0ISJ3OpNOzpmyELtEPvLcdqpz7o7BrNHd3npaH75Mw2WcPamMLkbv+I/j4qT/Uz2pasLMoOtGS+A
DP8bKfgxl3RJE9Qw8fvm8rUB8O+suVXi0BySSy4NS4+YPyP7ZOCZcnvjN/PQS8NciJra2CjAo4UQ
5Y4ucVLXPGmO5RUHxbEEB2frDrs0xQWfpRzqoqhWX/L1Q/OAsoC/VjwFCxK5EhdtYq1TobUEK+fp
/SE7TE7rDP4An/oNmY2DfV8Iah2iVXEBZ5C7uaYJ7HWe4dtB763rEqlCiI4hF3I0UlnUHmBkkR0p
XI4ZbNzetw9A642oxoOVdPD+YBmYRsb4JqrSFejSXXZUfMPTX6t7cugHdziX4fTKEL779x+QgLn9
CzbXiKHOtS0L2JLKuYe9UJKaC+5ou3nETKw9fW/VF7MXlBs2AwHoUzBeiLFYMKlcZwIzBp3iqOgA
PNeduuxdyLOltrfErlBRevuyxYAApF+RcQBSeW2KgUmyLFRMCajPJtjvrWDE5ItFXydZDgZLcdGC
dXrMXpi9Bp4hDM+d9eJHAQaS2/u62WTFwB6mNzFAB6nW9bFwkTumpDCmNMKS5c4dq/fYCOrKH6Aq
8Y2S7w2olIxlcuy08Av9blGPIlzkFo0ChCyB4UaOJ69cVtf2EdxzS59WdHqluX32S5snRwNXZDnu
xz9FGoyQIh0P8nSc7HfB0je/NrjH1sFBYE15xmdiJbpWJUCRK9bgIK5O7I2CMgGzSJK2Zz0JumKH
JvQ63I+00e20R9LVzjJXzqqOItLSWm/lT0cMiAPogoEhGhQb1xtRQkFNr/J1Fi0rLSdvpOee2c+0
g56ejZFKP83TxBmB/gbFVvYm2Ir1Cr1lnLtis65qGqnCxAWEyLykkb9o6tsQ32HG5bCkWtj2YEwr
Yp/9Sf6FioAGrC86uMCb6yDZvF42qhwx63rM5UD6pbPO1Lobq/tJxNa4tbnrAIul28Baom97baVk
tDE6w8bt0gynmJZHpeqxsvpLnSh4LXU/lkb+BoK4X7f3dcvDLs1yxYOoXTBftMCssuswmBBXhS9F
pROZ9bmbe8FR3rrbANqHJ9ugqwWa/nqNs6FKVbdgJ7PqD8QEGeZthcpRW/cZeI9AtbqeWYV/2rZa
niQSCl7wjNhl6huyPo2VXpb6cw92ICYLwv5mxR6E7Oi1o/6LSQEuTBKlZv8Zzal0dEbbH3EN8v+6
dcrm0d73uRRUCbpMmJomNjoIdF8rKNx2i29V1o8qIYLm2eYWY5IGxCtQPQBS5HqLe4nkmpTge6pa
40jyS6ZiItcUzd9tpl1g89FRCAIxIt7X12bGOa2UzJJwJsDroh76LnNIZmIucvCG1Afpila5tHTR
+7ntrpvLA9/KyqYLnPpHr/riLoiWRS+SLoUK3mCtegv6ZHhjJHDTzdWBcUKHpBD8CIj769Upcqfk
atUDnU4pO1klUd1MbRPfjkh66BalC1D/VE9zhf+LWW/qWBunHtV2QS1qi+QD6CsgbVfoHnDyXC7Y
NUNqS6g43g3zQ5x5DR0dqCY6qr43TZ8tvi6pZwhF1UvrxWXypmj7SDtLKEKwVcu6i/d/v/mXP4fz
dGhj6w0GbgA1NdN9D9KXZXopJZFvbQVC8GBihB1sDZiZ5wI9pITLcaxxyxSt6Zv293lqTszEcLAB
Esc2Dk2ldmr2L1iUV/bN/1rlwm+eG/mcQbbzrjL/FMrgWphhWl7NSXWKYoGOsYj6fCtbxAQkIB+g
7Ma1wt2lcztZkKYwkS1mL6AgDtL0aNWJ21uP/+KbQSwCk/Efg7LcN4tpG8XWjHggaX8SCVoryHs7
RdRv2DqWNvBbGI+HthTS3+sDE6O33A0dhhFYm5/1/jeaVEG8/L69FP6qsiEbgUGElUUMMyooyV8b
SXOSTrXK6nBuqV80iWMh7dVBNa3lX1RdEEfXX3yZbnwYw1owJ4i7Cpxl18YgRhpJVJLrsIsL9ihL
JbjIrc4WRJqtJdlI60CrAWAuphKvrWBIro1MMN2EleoCcre3ZnlXp/F5aF8wSufe3r9PibS9kiPA
xwE6WUVePm6yi+CJJUv2aKdlaFsH4LUkG72CuS+drLvXd0ByVt+j5a6Ewi+EK1JbpOD1ea0YKgKB
AYCreB198hFCRoYEIK3CHKrzZvydqLGrzgeMa3o2FbUNP3++a2Orw14stc+YNGdVVoVlpzu00cWa
r5+eR9hNvPaA7kcujCmZj7+/MCE1FKW6wcrC2bUDdpRP2qH+re9bl7mZGztscOTkWItqsnzc+I/V
leEVuhwQtubiVGYZo9oAkRvKJPenVkazYHHSNoKwW/WXoYM3xaWGPcQm0B/Rs7Dy2pR6lvmU5X97
n/M2uMAhNanUaCbNw3IsMZYL+lbED1pYnsG67vW2/284ID7YP1vH+URh5WNRERsothhvJHbA3LSr
WieiMheomP+fLe5gN5allxRo+5A8MiPQp9fuZ8xAuVCI6IY+vU75HVxXfeGG+rQYVVrAEmamMWow
Idm0MaTqzGrynCSNV0nPqLuM+f0YYx5+lEUIzc1dxTAFeFAJOiB8CwT6LT001rCr8li6Zdx8Tdsx
IHPi5HHkdezl9r7yycG6WgjOYhgFBQkDBDfXq+3MeTEmkuVhXp/T8txXOy3zOn0vZeeofdTI+21z
m7t7aY/LBM1cYWAYhz3gVBzil97906/KWfwiEGmHf0o6uaXxItLK0uZ2k+U5bhyfsFOR/JnAp2PP
LtrqMVq6aotJO2Rb1TQILoatT4iOpwwdLnxAUBpfbyqAI5a6qEUeNpPkUSfWQstCubz8lSWBYD/X
f+r6WsX3uzDFnYskq02tYTA1LV8XgEbkCFwaUHFgJwr3zeadanrxMjqSApFHhvdUFBgtaqBEBAH8
GNS99Uu4c5NE2oKGPkPkOdTh6A+eJDudN/r9U3mf3Ctv8Xl86Pwldwh1QLLglqAIF6G9Nr35Yjc4
b7a0rI5VC7uhxd9wfyzfzCiUJrf/UvwipaAhKrLFeXKUZ5k9WlUOQepdiVm0ZHY0Kahrp3g3zEAf
RCXfT+/iD3+GsNOqjYjiEz8pjfxNiWSzz8NFCpagjZ1J+lmUoPpZ9vLyJPXv6nFYztR4LfrCWxo8
zwNDxGz7qdG0/gikpSsXFtglkPNcu3ZLGjqnBna4qF1F3U2n4luhOEXk1O8oGkLfSODfa9rOexVm
tG1I0SJK4TRd22skKQMpel6EedUAO6ATe4JOdSoDDR2ng9x7o2HWnWMOPUPpMC6hR04ImjV1Y9b/
4rqDuiLSxpWIDpnf9U9pU/DwkBoOrmttQIq9gjM956eC3U9Q9ru97q1jfWmLO0xgnjdiExsV6tVj
3L7k0oNk3902sZ6FTztr4zEOkJ2NggOXKWSqUfV9i0hsZ6OHOfGaQb3AshzM+zTTmwWWsb+3p6+S
wqCZwP310UW9uFeNjkDnfKjzMFrOsRkS+tswDvFwmo3vo2jEcvOaAaEoCJ81SGPguX/9rWhCLTYT
Ccba1znFk9MZZEwEDpg5KGUHchNlbLhSDQK+5ddsCCLD1s4aOCjWquhuQ0Ho2jhTm5ImQ1aEEknc
okjOUhwUkK0f+8yVLB8isH+/syupEsDjSBtANXBtr4lVlU7yVIQNJUddOsmN5EbRU6x5Zmm7XY9K
7m2DW6EPspnrOcDWQiLm2iDULUjdF1qBS7wy8PyNHn/PCf77a9x+iVURadjWdqJUA8KBlXkF1fJr
a5PZLxZUowvEvciJM0CVYiev0HOlizuUzyyJBE/VT60vfDvUH0EPB9IoPPF4CKqZx2AhbqUyXBb6
aES4w5gaAleo9qdO/TJAjTa3ovOoOpWu+mBocQH1GR7igpyrZXDbWvcW+kuix/7r7X3/6LlxZxaC
FKChIaDLw/wwtxV2XC1RHOUstMr0QAf91HT1T9Wu3vVyb+noFcDh9EgNtJbsaklxGzxEE3AjI32V
NQZyUsMlzfKAediOCXKeT7W1ddMAvQKeBr8OjKhceFQNMCQak8RC0/g9RfP9oqSOJTkDW7xYeipT
lNseDUxr90PiTNFeg2aJVIB2YziAkN9ZiOgltNrj98rEAQR3CQqbn+gF06LRImmMizCyIlfX+srV
zPJMx1Txqvj59ofZSPhAB/WPLS5cN0NJjGjR1lzAA22+RXQwZiVOizko0xBstGhd3OErYnTPWsvE
1aAmvgpBaeVZIhDoEIl2bV31cH9o2q98IriAuQQnRc3IYjbCWDMquzLTKocUzKF25s0ZQd+OeEmu
BkuUeGaRfbm9oRv3H2yjxqbh+Jmgf70+86opz2kx0CKM+8Zl1DyAOvDFTkU8WZ9gFqvTWqgFAwiG
3gbiy7UdORsks43aIlRpeobum0/oeNfHz735M49tD7KWkJhDQZzu43b8oWkvuf23vCMfP2HleYJ+
swGm0XUrLu7Fum/UZQGiNSyJTN1+Sjp37rJ/EbI/qG7Qx8BkHOHLHANtGck6LDRZjHci18/t3J2K
7susAN0yk7MeK29qKZrn3fJV3IK4CQmodhC7r9emVIOu1XldhCwuXbPTDvmA5xCGhNp4FgTtLY+B
oyrriCQQ5Ty0DvPh+EJjhwW2RHas3pb8vLUVX45m0ezPpqmPqwG8gqgZcfdtC2lkgyb9aqr0J0yj
Imdq7ygqBYKjvm1oZSgyVhEmnkEIz9e6o+ZYhFQFCLIDDNz0ukzAkrhlBIhLcHKBxQE9ES5VUiUt
KZiN7EFSRssfTAUE1gxj5p0hYvNZbyc+IgP1rViYTF5VSrl9iwpWkSpC2tAA3bBYj4xOgg3bSEwA
MkYXC/SuoP7ke776AGzxBOXOsFkGFh2LqetkNwLhz66S5i46JJKKBzK4UO3UkyActsPtRAr/r2PX
yuq8MoKucr/80CBUAucm6YYyTLMnAE8C1mOsRES/vZUKoJmGVgeIRMBXrXLRuWB5Yhl1zUJI1361
AWj6PTim+xC+fPUxuuK89k7qiNC5WwXvS6N8ScWurEJLCxjN2sarbbdO9hOYxmfW+g0aebY7DZAI
8iNtX2WvDShHJNHDaCMZ1EFYgacnSEoV8PheR5SB5TrujKwMs4YYYKhNIr+pANIvRsNHlbwKGtBu
BQtotwSutXVVQJpOxfsXZVq00bjcq6ATUxL8EeK6qn7UpBsPBps0lxA2HmhnrR4lp7sK1C5g4q0N
d7SV0YV4WvFYGjKma9WyDW572tZmgLQA/CtoG0M5bA2/F1fHJKVqXpk2C2sps04Ns2W/RTIEpENN
jnFtx34zVrOnawl5um15I2igHQ7kAd5YEMj4mAW/sEwSMMMVVlmFkr4EEWTuytSda7K7bWW9HriA
gVaRDSIBbDiejFxoInayTB0YM8I+8uv6hzLsv476H2ENdMuMuTamYQRUKx8aOJeLYQWkQ0mDbawA
hZHyFPniRA7jot6zYdE9VB7av39BoXGE1GZ903yWclqKBAMvGavCblSPcnkvI7PqcvPMVNnT8/2w
I7YIbLR1eC9t8lTmZaV2VTfUq81nKz4D6zVYT30OYlyU4nL1XktbqPU8LBRMI+WXJma7SlRc37gB
1n6ZAbEEC50rnmfSliMJCplDhcfU4koA9LHH2x6z9fDHtCeknqDHjHyDv2NITsasrMcqrLO9nPrE
9sYKL0V/GF7H/FWeeycGPVnmjwLU50amA75V5AIoVSH282w9w2xMUaTiydjnSusXgBeBfgkoB5MS
p6isyru9zo2LDg9hlKHAF78yeq3n89JlpYz1xTwzJFY9ZqMMSiow8bHkUR7Q9BnsA9QXlQPgDlAH
kiURJmYj7iBTRV4HcWx023lhV4ZqtplSCZ1Hu3WgC+hm5zTLA+ihjVK5hmLB5m64zUrVDqYiXKgr
fd31asGHkYGJHhPCZf9VhphHOv59xQYlVRAArYBrA3qP1wbS3ABEYcFxTIHy2cfAoWDyc5ofWpD1
hTYU0bxCUuKdVcemoK+1EUjX8hTa/FDXwh/cfTaq0wgF1KUKgZREkcru7oZ+3qfLv+jfItZgeIcg
/cK4GZeJQ3Kyl8c5Q69/mVyQTzixKkh7to6eCWdcgVIfLWnuNhrKDNpxdl+HcSkdLQSZYenc2vSs
qIFgB3tKzBZkWebgjTWGbbscWMtGwNOy5ShgjVppglfid437CbOhxXZPyzqMMog1xF/a/vftcycy
wG3j0FoLyOnyOmzL00S+TiwSXAxbXSsokOBog4ISn4svHuqVlKhFhA9V5kE57JqDHXmax9q9EuiF
J9eOJWqabFx/KwIV6RSqXqDD5t7AZVIXKZ3jOiyiIcSk3NksTpHmsxUdG/z99ukqevyoKqw6V1zY
gsYjsSrW1iEzG7C7tgtxYwgQ3DaytR7kJjKQBEAgGbwTGCRTALXW6lCrIEO/KB7BhIoBjnQV+LYJ
uo+3zW1EfrzbZbxvwauISMwFp2ZMJ2seWBO2OTpe8XQEfHunEgnSJ4KFbcUK7N0KosOL+lPvBZVk
gldN1oRZakGOz67vx6xn+5IKnHxrA3F/khWqgzcUT/C65HM/tb3WILnLg1FKQrnazeaI3n71REQd
zI0TBQ5oPGEUJJRg7+BOlFE1SZYaeRsaEXtd7Mkt01rQ6dgygSxrVbFdH0s691TKinEe0Risw6Yd
oF5oRinQ7rmov7HhB5hRQBRXUU1C5sHFHjtC/MtloKmUxjoNQIVJAJEbRuENdPfXHreiKHH1A5O7
djiubysJTVagKVkXFp3lafS9Y68EU5K1iPXq8759zCiiwI8UHPV+rtKoSEVVakPFQmMh1v2kW+P3
uEZN8/ZqPqcysIKeJpAkqMQhLlyvhoD0f5RjpDJlMtxpY1l6yhDJnhp39iFKu9idJgsMr1Mr+VY3
2/5t65+/GkItclKQWyNggJT82vrUdBXDjcnCdhV2bvMU+o2RmYNcZpqO+mQmgtVuxPc1tqOmCngH
yph8ojgpnWwnWlWF6hhXsrNInXzXEqje5bJk3k1tmd4vLVIBqymiyDUwmP/NGCp5wEiEXgW3F//5
oKN+gIiPXwRHwme4Xjw1ijGB6GIVUnl+1Q3jTiVvuRH0be2apigsbzygYc0AmSWoxLHwj/zhImft
2iwZGwWpeYYAXXhtW9VviDD66GhDjoFYMHInvlTWuu2VEtW+Weh5KXejNSqJO2YNA7PQAO04Ni2m
iAJhywtQAEMVBR8GiiFcDG8xSmXSmlShkUHi77FLHyHl0oyCXG9ru8GuD8CUDgSywm932sR6OhQR
cr22NfZzzKKdHlHZz7NU96SIPktprQhsbq5sZdjADYWN5x99w0zKVEuRTnRNEhAJ/MJML45mnVZu
bbQ/bvvT53fBWnxFmx75FxJ1lUtm5aLTWanAWMtmZ22C2CkwzTO06THYlNk+ytyCy3creCBdx/DM
KoqHF/W1BzOkz8gBEHTb7Fkh3yvZT8yjGjvdsdXeU0MU4z/fwFjghTnuwIx9a5M+grkx7R4wVgzN
kDdAiaggCdxyFANFj7WdC7A6X8vW0riqzRLvHfz1bszjoJ3m8zTgfaDkIUE/+/Zn2zS3sjPgfpTx
0OI+Wz8BEl/N8H4rk3c0iRd3sfvfi2r9JPOvpBIhhTZDIJ5biAKqjoYHT/EqQ1yj0TS5Cpu7LPvT
e0rQWF72q4W+kezKLy+3V7f1zVY2WbxY0cmF9uW1i2RZL7VDq1UAeE6OCU3vQosdexYRPm0dNBNP
cvD1EqiT8L6fxFFtm/2Mp0euuWVLKm/W47dp0Z4lzXi9vaQNKNDKiryKmKGEhNDN3cxya0aJlCkw
hjqsYpb7ZGQBKNAXAjFId9HxxKsCZX417WcC+W5oe7jqeE/M80yD2z9ly3cQVfQPpAOQ15zvlN3E
1Ly26rCefcUIW3pqmy9mvNeJwNDm9XFpict6Mj2PWJSYNSq/jmG6vc+c/BdUL8vEgfy6E/Vg0PeW
RXA2Nrqg2GqQNaDWiXcZGPSv3YdC9r1C+lCHCzFcGUVfKhWHvBkPJNKd3JbRAJ1e0ip/WSpRVWID
EY32AQY18ZBdAeZ8MasptNLI06UOB6D68LgoqddgjKx5K0wwVKTnXH7SlR+kguhOdMpY6vWF9AAZ
bMG7Y+MbIzGCp0GqD9V1/t5SaF6jR4SdL2bDA2+mq4w4qaonSI02DiqCOOADBu7IFXhxvdMmw8BP
Ekl12Ctm2AElSJVTnhRfbjvs+r2ua8oIchdWuHAws3pRaBE3YZrnRwNyasRwUHvxu1LgsJvLQRkC
G4Y+NhKe6+WMMaMQZa2b0Bp6n1j5sa+UQ6dO77fXs2nGhPACyOTBFM4/O6Q+rqdowXpySbW9BsVR
N6vzbpegtiA4CxuX7foO+K+p1U8uEjgweepDnGG4IhngAJhOTmM3SSUMrEoMZLWpk9WlyyJRU297
hehOYv4QQ1s8ZzYdzKiBYGMT2khS8z39FYneoJs+AZDhysmNli6PAtAjhrS7TtYHb+pgrMJnyH41
aFdkIu2KLUvo48qrIB0evHyzv6/bdp7TpgljwClobnhqdlxKGtTd79tusRW3oHuH9wWmYYBN4VNa
u5UVaYrHJpQhHPiYsbkJ5Gpefpa60u2aiqVOJWungZpLsBBlVWaWBed5K2ysmM0PVAMwQeteXLhL
aix9I4/4BWaWe0aROWz6EksBlbSg7v/FYbu0xbmmIRVRX3QDDttuMH5b9+bw8/Z+bn24lacL70R0
LpBqXi9GYpUZRdnShGX2Euc7jX0HIDOSX25bWYMPH5w+LhlwfyCB5hkCYoyDj60qNyGUX1m1U9W3
2//+RoIOwQnAtEBCgBcoH8kNu5WMLkOSokqQBU2wzrdCgmhoiv9VW9Ty8y4nGAasDYEvbJ1hFEdW
bSIDNxk/RRsPrTQZI6a/8t6v7Dc9ebTah9tr24pOlybWn3Dhbs2Q92WiE+QHOboepQmgObqx5fyk
2Z1PyANEMJR6d9vmlouvpTi85UwU8fniVd+i4o6/q0OcoEHHqK72vbadBVwKWhMLatubJxoyXEhi
8dwBHIQ7T2SIqQzm2yZsKuWHRAlII0wrdhtNrz2MMcmBrGady4q49NoYKLc+H23BA29rvTqmBtc2
CZ6w/BCfXQzxlMaoDHbtsaL2HR4wzzGlOzmW7ztDULbb8hkTeTvoP1aTBnfkUjRLmoHSLkzk3F+5
MDACE4mmzbfO9aURLumIW2jdSuDdDDtaQi5rt9gPmLGuROxpW2YgQ4vWJ7pLQKhwZqTIspOor5Cw
g6jyrMiFW8zmsU1tzUuYmgpO25Y1cAIAzQMUjIa5/eujEHUlRj0mlNnhBrXTpEPndHIzerle7yOj
6wTmNj4Uup5rX+4D78JX9cHSgl52HrVh03XwPcOqXbSCMsDmEklgausVgCY9hAUInALTzPzLR40y
O2n6LjSTqsK0xZ8yBZqbxprqzdNih2BDmAJrAZtH3hM1aJWivIfqVhkkRWIB/FoNguR4Y/FoNKz6
eCgvAwrNhZ2aWnNrTmmLWw6ws9hy1KH3DFUQaLYOPxo0YCBYKyt4iXCFDluZ6j5pkj40dnZ9jCyf
1qfObNFYO0BoK1BMkPMUh9vRbcONYBN8hnin4+XFS2W3ppliOjjvQ+osFnrMYc5+CL7nxu6hrgg1
d6SVsMHnCGVUTAgz7fCRUvb6UyWrTtoT9+8XcmmFOw9tHtdqszRDOC5ONb/2ncfkhxGd8ttmthaD
/HHFk+JVjq90fewUkOrkXUnH0GDvY3JMZFftft02sfFJUDZGm271NryUuJjYyBEj6C2MIRSUU/pS
AUsdZYpvlyIZno8mApeKoBwO9A1K8+uDbL1uL67TdibTmEjtGBIM6x8pUd/npLpr6q8ojs+Jp44F
xiIxbYNSdQ5i2n0P4klDm/Zq+lylD5oNLhm3V57K/ifitj4+Frkvgx+vTB0TwOjILbJvjRZWqUeI
T2cHCY8xvBjUcGMbVZNv6oOmn8ck9y2ynLr5y99vI+CBaDfZkOMzePAcLXTThj7uGJo09UrbqzHK
0+ov1KAC/96qda3VV0R+RC2kAlzFcJ7zKjfMfsTzLEeJH6xOymmo1aeYsoeu+iNH8XlSzYBZKgQf
MkHUWB3u0zfES1rWoQFsQkT8+htOC5mmLFPHcN7F6WE0dDDngv0V6u/C+fDPmSV0Q3CEdQOVOxA7
cb5Ph3yaSGqjgj4AYoOrpjulHrRja/lPJVLv1D4tSwfUBsgzfD00rfksWR1MoDapgif8/5F2prtx
I8u2fiICnIe/ZA2SrLJFeWz/IexuN+d55tOfj9r3nK1KEUXYF2h0b2ADispkZGYMa60wJnfi+p/2
xArenmRkiYBm2VRFqcCK/tEstYkq5lrIzhr1QP3NHfUYbVB93Ilx3gatGFJNuBw0HTjUwrYl7WIS
NyaUVjKzc+WoBblsn+XYhLuZe0smvx8/DGm2E0pubCAFJXSRgPVzVYlNgWCysnaZyXcVvb5kjfld
cfZEMTccHyQImSecJHYRMIbge3Jrm2lMtNpPy3LIFgVlUSv/YHZRdnDqLvEGPUatvqHJpUZ2e5gW
RpXa8x6BcGupL1hcaDO8no5wjfVVVtmlTBWmTJVjKhVHPfh5+y7Z+IQ0yqmMUY5FFdoUXmZ6LsEQ
tVTHqqpy81jLaXUM1Mia4FLpSncIbf3fQAUOKu8xB94eb7IAemrrwqiLiDpqEqN8KBFazfs4zO4M
ajJmdAlX3Fsaolb08fYy3748wPZk8CiU5ihqiZ6q6oCpodYO72dwkfeVVugH1Y5QDuu6+d7Syr3R
mxuLYztBRwKPJOoRZadUpHKVfCixV3Z3wM2+VoHau1KLmoY+Dw96qp9uL/DtDcYCXxkUPKVJ5zys
1Hp4XzjWnQrHK6oR/K/eL3hoGqhn2Gfn2xaFLSVOAD5HLkwujuTFmwSHQSbaONlteakTxUKaeiru
jTGzPV1JlndZx+jJ2/aEW+3FHkVk+DQKkQM8kOsjGSmjbQRyWV0sGIE6fdeY3kBtfb9tRcSBvZjR
CYQNssS1EbIu+1XkYOmtndFzxExSsoWcnAcl6DPkxavKWxiA+3c3Z+nzMIaIlcyz9S5Q9OmgIlL0
MMdBvnPDCn60/hpwRgAyLRIUhnMLmZdT0eqMVbW9SPrcnpQl/lxYySfTQKzFCXP9XkKF6ff3mecW
QAHNNPZZLHYUeRsusaa1Fw0PhqwsRQ/dGI3vdGgAOy4k0gBelscLSIEZsWzeEWGz9TLX+goBrYsU
Kal1mg0nALbbQ3h10lgiP4hNuERG2zRfozId7KOkVEXvlpoU/h0YqfGtbwfJT/uZ+Y55vzSBa9pL
oSEjl5XNsWkyqM1hUciRCyO52inZiH2sl1+P5KaG9D26XBRLrl0FxiDPU223l0bJKiZxh0l9F1pL
fmDoLgpo7TBKtDbC4tT2ZnlOpUn+AVqyU92or6WTVCfFqZCl/iGJnfaLHlTLYaiCZudzirnXy69c
WzAA3WmBvClepekSzVFhtRcLHRCEMpLGb6UQXNmEKlhoZ/VJavvMM8zIoUNkSm5oF8rOh345Na9i
OX7Eml9TCnlh3ZKVXW9VOQeVFVJHuyxBaiuHXA2M8KBOy0ooDqyJFK2M2y+c76A/ReAU+1MDrBS1
63kKf45DoIFNG7uayEwZ6g92PhteYxiIZGXjOg4QMntF+joVhWtHkVn8jOdp6LwiKwJSjCHUPiHw
T6gla0jGHbOpD1q3Vyb50+3L4+0VhRw70gIIkRgrmFQ4rU28zEyqnrtLqSrlsWhaBRozGcdgOLsV
8jX0FneUd4X4mBuYxomwo3295reyjC1psA5BmKma17VJBI8jsA9lGASfJ6sEfSlF812jMdI6VJe/
Mg2Cy+1Fr4bEH8JtgeCLsZb1RGxuWDZxJRn4F8N0nSMCXJ8CM0vvipFxcDT7YzNpD79vkVo23FgE
pHjLhVvDanWjSfWlu5hLVbqORdjVLcyftnozPOJn4xkUXXd/26gQKL14MAUSRhLz0K4CCtceHA8v
umlKdymGuPHpOMbIIBXlwar7+Ug02J57JdLP0TxHXrCYxZ+YhxXAOV75rCKoQkZyKe97PrdZmY2n
G/n4VxHUihs5+j9p3ub3pi61Xjo0qkdZdw+oIvZy19XTiSFW40VcgexCImjIdMrtQBouptzGHzOz
ZXq1Li9ubU/mOa6L+KhN8Xyc+rL3QqL3U9vVkkeY86yBGfK6Wq3JnsfwqzV0e409IfR5+W0k+QBY
QfOj8CmcOrmfYHUpY3UJQ4oWdgcBZNAtj+xEcWtqfr5ND+6pyhzNu+0SG8edtuWayyHaQiAgHEHa
UNVAV7G5DEmRTm4TtvBEHcns5XOgc/B3XOBtwAWVSLNpyhJw0VkXAqDF6qMxgYJyKcFO+JkOXUw3
kV20jQpiSFoZ8dfb61v/oHCyYWhwM0LrhVwk5pFxmETJEjsNGpLJcpJWx6Nsvtdo21zWWneiTEPJ
VyRL0+8ZQbCF7aWfAjP3OmVAU9Kj4lVJT3GQLUR6UqCNy04WuWGWPrqJTUggqM8Iu2nGC/DBdXHq
/F1h5IgEbjyX0P0Ju50Ua8M/CaOM1TtBKlJtvb45rEpxUOtP20vdNYcuMzzL7I7mDN4BqFdllee2
2FMP2IhiCUqoMNC/gd9G8eTaZjU2RTr0/XDhZnK+hkb2dTKz8lhlOcNVjHQ+OpOWeQNhq5smUulR
SqOnGutG5U5DYJ5+25EMwGDcW/xnhRld/5opKaugLZbhAhNYf46mcDllQ7tXyN+4oakqGiDL0YRE
4lIIxyp6E3Ucq8Ml1fMPvROcUks+zBJqRst92SBBZmmfRj3aidA3/IiqESRnwKHstngxT8pSFNbY
DBcmBA5uBJZH6fLvchvd1frd7W3cCJdhVaw6Z5axttBEXc28JAtvA2O4yEoXf9QCqTfvcikZHC/p
guSDmfTFcxrYleNGGvf0Qa5aIKddU+f/aIhyIk1eWm4KffhDWMXTE3Xzv+q0Ve6Icdv7JpWUp0GL
jJ1bcmuDLOpRaxWW8EDs2oZAy/qpCsdLB6FmNJwBwMrwQ5tqpnU3vzlYaH0LKH5CaIDJQAdavCMr
c9TypljfqakZvLlZLDfLsn/QVv0eDd2hrcBz6t1e3Ldxwrm/iA50atsGGf+1fye92Vt9FY+XxjQ+
tvnjUv89ZOc0IA7pjoYc7RDKNhydO2stub2QBcWk0B6TSpq6cry0g3k3hRZSpF+KJDtVTFvTinPx
TzDuDtZYlyC8BfQ4yAl1iF48B+tvepUW2zNkoVTOxou1oPNf5bN9P2TmcAp5Oc6dLg/nVo/LuzCe
00Nu2N+IM7ujQq3TzZ3obMz2HoV8w63WR5Brbv3nDfBeCa0gTPJ2vIzUcd6hp9qdZ2rVZ4bXq/dS
tuyRf7bsIQALHoTzx5u4+sCrDVj6SZF6nvmLoi+HEoC9y8n7EWrlN2LR7vfPDMBIohlKcitmTXCo
vHM6c0ma6dKHyV81JRxn+bcy5s+hWe8grMXxP+uJofYGnJX+FRm/KNiY8AglshP3l9lU50/ob37u
2+QvuR6qg5wsy7tQzRwE9jXrExSX0svGtvkQSguzluQ4jlwnNpLcnavil9mbTEGYJqf62LKwU0AF
142SQHWTMp3OqK2op5Gqw/n2pShOpWIBvHH091ZSAksR44e2lCy7adPxkuhWgliB1Gf3pA72xzDU
TukwJHdh3jV+FtvhXWRJ8VFRAayPZkGmG+cWeuzahDymqR06Ginnpk4Ye+IY3V05FLNbpUp30iUz
cOXMfmYwinSInJ48BxKcl3MLHdIqe4iHAeDq0O1JaGx8HZWwYSUYwWxDx16IUiaoYE6Td+OlTvvq
ACYp/pgMbfgppl13HMehyd2IuSKwkmevW7TxVFjzdFQZEXcY+nE59jPI0qkduodmjIIHmwvKa+iN
nR0GQ5+Z3By4hRxn0OVq+Zj0pb7jyG9DSH4/qAH63STYXI/Xp6aR1bQPDGO8BEsVwHyVKlSdrD1x
wbdnEysEkDz6XIvOS9v91dm0oaPLacFdoHdSdyhSZWFeXzmeMkseDtbUqzurenvfU44HG7PWCAln
RGqRYrZauyzRdGGS6jr4xBofEbxaXD3ShqOVltGh6+zy/ZgZe7KNW5ZRp6KKAgIdaJoQSaUDmspB
xS3UTlVwjtXwc7Ig8ToOBorRsjo/dp12rtppr5799smh4cJEAwsKmqXCFb/+jmbem5I9Nstl6M5E
YAcUhSbfMNsHRTrPldfuqaa9LSqs9pA2eSlEGraQWlk0leYiiZfLWI1nNY6Z7Ji5WujXjDVZmHl8
+w7ZXB0dEAVuIot70+bs1w03+uWCMER/aBxm2qeOpHHSDWZLztZ7CezlYa7XqpPJMPXb1je8l0I6
HKY1u6aMKKx1ojYDjpG9HdXTPN0n0WVovtt/ZIQoBZY4glQiArCrtKwsZhQ2G6X73ir5Ic6+j+av
aLB29nLjy7EatOz5gCjQibpbcN4sZZTb5QJTKGo+yMl7o/8sp7OHotjtfdtIclaIKIth91dorxDw
R1MgmXLmzJewIXfRgCof4+iQpF5LEYLxN1+7LnMbFUylcdgxvZ6z63CI2IswgHIfWST8pOvzEATl
0KnhslzotA4eZbpu9HiD7BPeYrxzJqbOSEZMcY65mofZQlspqod4J/UQu5Tr04e0EqUwkz0gttau
f0Wm983UWvyKQj1oX4NPVD4OpqsebNcD3Hx7yVvf9bUt4SUK2z6yax1bfbwc9MxdqOooD0bGkIJ5
j0a+ccuRJlMmorbJeRAlIRdlUqep1OULdZdHGgD2SFxn8F+G5Y7dN7VqdiLqt5Uc6ircbSs6nC0V
cVnU3qcyrWflEhvZvUTW8Ckv+9itCmkP5/l2G7Fkk8bRi0T3RsTVm1VUte0YKJcW6VvVt+t/BvNB
7uhmzeHO+dhaFJc1NUOiOlo5QsSqNlpjOVmsXgp77N4VjQ2SxZa0U1910l+3nePtM88Un/88hbQZ
FFFSo6uVxgqNWbskQ1Ed6fb03rTYewt6e1ECUaO2TsC3HnqRUDJZDCCTR1m99IP+UY3Ks9w4bmws
XpPp59sLevsiYIorBYoXWRZI4uuTRWZhmnNsqRcE2J40+aDIj/Uin8JZPqPRcG6o2kCU3ylJvf1g
K9qR1I4kC0CuLRRZkYwaU6cbNCTvAyRQaWZIjLMY0M3c8QwRh8jFgaVVPZeHgFBYhNYUzRJmSc7y
KrNTLsbQfR86eIB9YVanvAyfFL0CViSh+zRYSnhIlXpxuX4id1nqD3Xc/aa22svvIYA36HES2VAJ
vN5uSn3DqAWydqnSwm3yX1rw5fb33Chgv7RJ1hiaLQZOcW3BNsLGXlpFu7S6nCSu0mstgigBKuP6
zP0lt2rzJa7jsTiQZ5DXaEaTAUIGfNd5bSz103Hsu0nyItUoIy+TIySjnL7Ldw7SRrcOKVzyGQjl
zDSBan39O516iqpkMrWLVbW6m6WZde5TRoCVoVMfZjggnrHg9ZoW9J5S2z97qZ933FC8ol4UFsGX
UT4kM0Sf6/onSEMHDLWMdV8dky/GdGQcGBKxihnd7U+K2bIFtxcmqLICUB3B5SHfxb2UjLoffYqH
72aZo+zyD1SIY7LHFhevKFZFwYwPT65IGVacx6jq4azbU2L6YbA092M2WW6SpXvd1o31gKNRIL7J
VJYRJrneu6axlaYPU8sPi56Ro4PhDwoSoCaZpBQkP404/HbbscU7cV0We8eZWecV8bRcGzQWPTVT
jrJfUUo4SGpOebk23mVBmnrGLN/9gTWIqAwGoMSKj15b69KxLcsWa3NHYONRtU+Uw2TQUPUmdbF/
0vqI9ros6wpeh1ovK6QLwFOGbvAb/Yu+j7VZXxTNl+qLFpJm565U3CeF/b6k5tmEzen2GsVb+MUe
SQDVLppJoNqu11jnqeHkraH5ICyZO/IDsTMmW7U74dTmd3tlRfhuhdYtyB86mq8ud9oAObJHYZsh
Mcv8ewhvSI84yCtDQqSayFNqJFQ3fOpW/SlXyh/mmFWuFTBe6vbGvXz9N1+KY7zql3J7iZWYWhuj
sodg4cOrPeuLL83xU41GeqEBHu3e039TZ6h2aXHX2CinGx+0kXaLF0V3Sw4Aoa73ZKPEV/xl7Wsr
njl8MIbE2lah5g3ZcqD5i3PpnODfOVMZPxyZ5yXwqzan9zHuDUXb+q4OjXBicoJJQOHX3oN8p5qa
eWX4lLtcSy5OQ/oxn3+htbrzhm+4KdgyAO6rpiNBihCPt8VsyZ3UmP4svbclX0ckbo/CsrGWKxPC
W5QwODRptc70I5TEz3Zh3qcyE/2CBPUZbptyZ0UbNzQaCC81VnpXtFOuty4cxihR7YB3p4zDd85c
5cjdB+Xxtpdu7RuJPneXuYoeiXxMRmpNcTekhh92CQXAxB2a2K3x0NtmNh4CaGrECiSJVInE3mlr
pks8D4XhR/oxsVDJgOi9QDTt9c/y1JxvG9vwc4yRDK5zp6D4CTuXFwgC6Vlj+IEznEsilnE4dM3P
Yv7cZuhmqK6WfvkDi9SmqX7R0QSSd/2tKmcMB73E4hyqn7UoSh/6XPvcUtvzGGXHG5TF0f0wS9Jh
Ka29aHFdjnDPoFS1amTxzlJbFPyymNMwiJPS8E39ZAQ/NGZUy/3dCJCqO91e5tYJWJHGJGs8BWh5
Xi+zhiceyFLHaZaY/Kd+n/qVxQXOwvFvG9p0FxhpoPxg4yA0c23IdMbJ1JfA8KUuO3byr077YTXP
XT+exnHn022ZWovJ64VIDiC2yKDWahZXlOkrbnpZmMPimc7h9mreRLFcvFxK/7UhfKHOtpJMSQsT
6MV8SsaaxkXrOs2vssi9qos8+JTnNgyekl0k/9YXo50PyRClToqhQpzfFxPUdWcx/dwsDHdhfpA6
IojaOR9sJf53Z5lbN9ZrY4J7dGHcLEUym76pBmW8At+hg+RGVj1ag+L8rSyjeRdrsfnkpMPDgH7c
Bahd+n0eJPsUKfbSuwE+HlI5Up2vt3/b5j7oEKDAh6E7KR7QJBoV0LmZ6Qd1+ffcfVfDnqkh+fc8
iHcu1DdVqPVjE2SsykiMoaNuc+27SVDX/3kmyllyrYXJSYegsO66TvJA4ERMKO3L9lc35SdV+XF7
lVsfgHKDQsYMLIkq4LVpPS5ms4oD0x/T4znbQ8Ju7eHrvy4E80ZgSIqZ8dfD0J3nc+plyzn7fHsF
60kQ7zIeIxQsV3g/WPjrFXQkpbMdRpZPvyCMOI3qg72Had7apZXGw59fb0sRp5QZ8KILWv9+kJNH
hm7f7TQRtzaKsjL6BsD/AEMI7w9gy9BS6trym+ho0HYP7ypKaf3vSb2vkSzlEWIe0rhVuVm4VGb6
j2k7T6bfmOcI0YGP49501M1767UJwZVnpcjtacCELIVny67vMyc+BrbkMS9arWErI6wcN6OXVMpO
mL61hXBZSOVo93GIhDB9zIKlA2FtMgUbMXLngEiO2+kPaj/s3M1bj+crQy9b8KpX5mSDBDJI5c6C
rlMMnmI8Sgq8T0bJybniOtqffDXKGQhTcD044vDkXmOcnFI5pl9Vhis75Sm0Azdt9hCKW+cIePP/
mhHhmcra/EwWzESNZX/IW2W8m8bp73aXlbZ1mJCXBHdKWrVSkK4PrBSN0DERu/Y7K3RzmEBMuD/d
vhO2fIFGDaKmVGDQORDunXnRJpArIXcC7VJ1bL1F9XPm0XS0rH/bEu7GkYUUw8cRQQ1zNUVMX5FM
35K/jMTbSwOdwV2KP4iGr+wI3h1009Iz38zys+besp/tJHJ7K4dd4c9Wv5OGbnjCf23B6hMiAGfs
g7FYHU7uNFed7iQ78ew9KNbGJ4JOtJYrqROob1RdoJ8NjpzwNHBRoG+rFWg8RkvjKc3c0nKy9gag
bHgdCn8wl+g3Edrowg3rdIod2CqFl7r7u1RMr1A+3vaEzV17ZUD4Qgm9LJnhFpYfK38xVa2l1luE
97dtbG4aw/coOVMeA551fXTSvAvbai4s3+juFePfanmMK79N96LP9acKT+o6DuT/zKw/49UNpw+a
IjU9S8nMODgaTZmenXylspRMqEHB5gcgZeO+NkvnY5RVO9fdVjREFxc+FAkKaECRUKc5fRQsxWT7
BoL06jDfFYOrL5/JOGlfNXdR9FHNf8AVH/R+5zC/6YfyQF6ZFq4mtZbqJbYwrWFT0cB8NMtZidKD
xS31d6FnXhhMx1DT7won+9AG2U4YsL12lBtQRIVVCgrveufHNJGhoKW23+XlqZ/ChzmLHiiCHLv5
cdSDd6oZvYNGlbiJXT6X6bfb7rV1RnhkiEJRjaD2IlybdaanCBnPtq8ObQzsT029WJb3wt2N91OH
HQ/xABem0LOmV6+8a1nKrMzrxvaJDN2p+SspURnWn5Ok9GjWjP2/txclzj1Yox7mDRirEhIqapTI
r+0ZiQlxKJBtnz7MNH1M4XaUx0C6q+Tgzgklhjw1h8X+JA3T5wq1DCc6DL87q/s/v2FFgZvw3da9
vf4NVUvDjV6H41/C7hTId0Pj2dIh29PS3chMqZQAcsfOSvsWYuEUcWIrZD6nLzEOZXSGu5B0qofS
sY5aVHfioK3LiC4bST0WYVUI+wqJEEj2qJt+NlXjCcpTf85azbjP1co8qUxh3TmdWxcsNYR1TAeN
PIio13s4z1IopbFGYsqAd1c2Ks2lpj94ZaLuUBg3VwZDgPQXDA3VhGtL9pCVoGxZ2Tx0d11rFV4z
llAhwscIZvZt9xSHDb64BkMH/s+YcOSNjq5eS0TrTwpIQHcEg3lXGSUYUakJysMiL4M71HqLInJc
HhnzeDTUpHS1Tv0EiFJ2i6WcT6MWqd4YWMqTjazuccpq7YGsqLiT5iR51OJ2J9jeuinWrYHMIkM6
fAMciUtDbujw+nU5f0Zj+J7d2nkHtk0QWAGvJFAQG0FpVBczGpimj0zar0qpv8/y3Oy41NZ5obdP
I1xZ9bZE2LEapi0jogz2HoVMxIXOdt+/m5gXGCrNuVOjnb7gll9R016TFBpopHvXfgXrNY8ZkWD6
MCdoGmsZzbrZGc+6Gs0/EVAY/Nu+tWkPWWta8GsYJ8KcnX5uzQE6jR9ppmvMy4kpcC5849bZEzvc
+lgrLGpVkV0JNoIT52gPGmO5hsGDFZ9mh2NpmrS8/2A9BPVIT62VPvHlqFpjLs1qDbGK8YyI9H0H
eHCpyMIyZyfS2lzQK1NCuGgbcaxMJm1IqaMUHAdxx+AFc9hZ0NaVtmIjYEuj8mmIqaSaxIMaRrHl
O0GlumiztW5kLcPJdoK9lGjPlPCFxjFDuxHgvy+X5nnMTdsFhoSE6rTsxMFbJQBEoEGzrDAMxECE
IDWouik19YTkq3hKhn8lqzuY2TmbTrGVukYJxD5+YpT9H7gG9Xv67cStmpi9zooD6jjBqFGVD3mv
PzV2+aRH+jsgls+3TW26BtEEsQR0Fdpi16c4qiEHDBm1GpmBn1pES1Audx6FrYNLdkzwu7JCeYSu
TXRZaDZOPln+UHf3o9OckiD8UkXyIwThn7dXs3UFvjIlRtvZaKf1YmMq1dsHw/wVa1/Vvj458+Im
+Y6trWWBVIHEjH4LymTCu0qcMFCksS0fic1QftfnnjMcM+l8e0V7VgRPXxR5RFfNsHxFRcjtuZoQ
IvOq32UzrFElYh+I+pArU+Ncf8WrKJY1KpWSc+Opff4Yxw9qqLnzVHuSbO9cEhv+RlOKG48kmXxI
zAlggLT5rFGqm5ri2ehj+RGK7B47dsMNCBwpC1K8w/HEIlPghNqsNZHjT218LhaHwIOP6M0w26a0
/5VrQbbj41vLYgdxcoCXgM+FWLVgvDy0ptIBBJ39quMcsvMkOd5tX1gPipDJrrpE6zwdajPoEl1/
pTZv4PmOneM3vacCZb3HIYL2uNRu9b3cm8O9ccUiTEQsQdOaeOIlEXnlErlCMGHHveOj38Gw3EQN
3daMP1W6sePhWx+L+plOOrF2ycVnI3Cieom0xvET5VdbPDiNdDIxlpWqZ2lfb+/g5qIc+hNr7sK/
BT8nEq9mp5kdP+yfIccVyiXdK0tvHNg1Pfs/E+tyX+1bmsAidQhUfPSEPPojpzAqXBkZy3jcQzxv
7Rw50Jq2UE4lsr42pU5xXo81qxmsn0OiPZSfm6xxl+oHseHOsd1yPVAjtJVXNiXkzWtTWVOazkAT
y2fkbWyBXj6+R22hc8ePNJJuf6OtsgG0xv/aEt6LObWbcG5kdjDz8oflp9K5znPMhHD3KKVHe28I
59YH+6850HbXS0O4pSwl2O6+FT827Tu1fpy+mvI/txe1vX828QPYE9rU6rURpGSl1p51xx/H7238
RdE/5wzzY0iAE35Q9fQw7Q3C3fQNNGr/16BwIQ3GaNgoPDgAwULXNrOjrHxLl6dSfhzqdufy2zpV
yD2QC0Dpoc0q2CoHWYE5ZDg04P12/DSUT2P9uxQ4Xigo04g36kB+IQ8JG4gQ5tzmQxb4A3NIlcI3
yukQ6P+q6o/bH2prLZaKFZBlVAPErlIRZ22ntDh6EHXpoXT66tlp5BxIfXG+bWnL7zi7YPRovNOJ
E1YUdnQ9Fj3A77QvUNLdMn6mpBL9QcNlvSBoHayylEyqufa8SocZ6shN4DfBITW83nFz69Ptlbwh
Ir98nJWd88Jof/tW5J2uZLIc+KDPkxO7297bStd6jQ4stquj4lHJkq/g7JsjJbTFG61ReihKqzj3
uSJ9SGZlOOhLtJxziMpHbUiBZGnyfFGjZnI7QzGPt3/weluJD+mK36CGhe4u4MXrPal1WHGd5QR+
t8iXoAmfCumxCD5mw3A26EjNzl+37W0dxtf2hBstSKKwHEop8Mfp6LTHgO50G/4I9+ZobiUrL7iU
/7cuMSSVJfZLMYLAjwz1HydAh8tK8kNDwQRECwJZChlLcEqYXNjoe+WArYMD7mzt6VF0fXNw7CVL
5xSwvh+PP9CMd6Xup13tlTi2zswqgQWpn9wILMP1h7MQFNPiLgl8BIcZLCuN6VlJtb+6WkcUWDL3
gPEb3w2WM3wicGjwiUQ9KmVUnQCJv8A3jGc1/reG0c8pNdFSK/ZkczYeCJKwFZqBO0I7E14hp1oA
A1cZ6lVSf9DL5Bzls6cMj/PQoHmMdErgLeXeq77xzSh1MsMJYQi0J8UYLyjsDElPaz0HM6AwN5JQ
oDjc9v0tGwwHYCLjCuhmedefrG6kKZFmXfKTcaVe5W5QqCcnPf6ulRUhSK2Y93vVZxS2L1RqY5oq
HEPlfIWR7moIC6j6Til1da/re+Paypu7NFAcADyBbxZon+rlIRp21vHWwVcLdHsNBuIhCLr+/6+i
x0Be0YhjEfhZdzdq34IRAafukg9Pf7Jd/zWzOv4rM/0o54EWl5yjQmrexY6+oGpX3JWoBe58/rdH
6HpBwlUbT+gA9AsLsgrXaA/RwTg752n6AyvUVdeBlRrDBsS4Po9bApBBdXx7/JEHSGPLJwsgVcKc
zFTbiXY24lMCYJgyiA/y1FETut68Rpu6XKkqvKA75f0HeYbxpz/OY+5J2clMnzL1UzhKp8zZm7ex
8c6ulpHHRO5jBXYKn43MpWorg80s259K8rnRmAyACHR+qsyzqj0v0amtAdbF9ofgqWiYkHaULNeZ
PshR+k0P7E9N/rtEYBVkN8k8wyRWAVa6Qdd7EQUwjWNK+36TfC+GCXkvbygfeHymz4heeuHOd17/
nHAA6eVC99JtaCKc9Gtz1BSbjgg78MOMS7EZJPidZbXHUn97ZVlrmA4tDwgTSgLClTVKcriMY8s2
z1xX6ZGQ0K2nL7eP4NsLH8kWqvW0HVbFCvEpYyhLOkoSF/5STyen9bLhSwQ4l5eTIffz/Hdu/XPb
4EZ0gEXK2mB04aiC1r3ePEUb9a7oGsmnBjM1R/hckKglGDKpay/d9NMcmkR1oXnknyT6Ub1Xg9rt
3LbtnN/HL6wOjE7w2nFDPENwG6MdaskuDMlXcoOefF3/mPQh3imXvKG14ZzIVfEgvFDJ4OBcL5jC
5uTMiEP6lp25qprf6xZ8LiIhbbY9pztlxbHtLraWIqpPg1pyneH3MYP8hBXAC1QNRqSYGhmFZYb0
cyV/VB+S5mvQn+3WM6bz7U+75bCvrQjbWTVzagSOJflS9a21n7S5oFa4Y+NtzMxK1koQAQqNKvFQ
9FLXKE2Yhs+UTuLsfLbGz0l5mD+W5k43buMJpLMLgJTGC4RxsaqxjL0yLkoePifhGcwwghoXZ0m8
Pv3r9zfttR3hqWV4Xt92ZhY+R8wr1eb6oW6ao13tvBYb79/VaoQrO17qNjRMti1JFnoiD+VwFxgm
c94sb9j7RJsOb6kOh5vZwOs0+2uHrxFR6hW7DZ+XEmnHY6YfEsW+0xByMvR7Zh8ekuaJed/u5Ldq
fd9PTLi6vadvNFDXI/f6Fwh3jJlHYRW2Xfj8JTZdAAiaa46H3O/fxZYbpejFUTrymsB79PJ6x2+2
dppXea0PwB0lFhQWr2Y2z9EQPuupG8zHpD13sseBm+adk7B12lBQJdWhLErqKyTui4S8m2Rq4XPW
fKiqo92fo3HHN7fOwGsTwjs3SoZaBosePq9FREljRqD23sqic23uYHS2XiF71aTmDQelJMYyTl7Y
VhQ30XP3NMcPbfxrat51Ve3F4Y+++RDI8Y69zUfolUExzykWo9EbuYueC9N0h+VXLSXHYl1gEDHw
8bFUIleNn6ss2ZtnsXV/oQAGEEunSPVm3vjabrX6BcNpU51Sxsk58deR7vGs08q72P3eHNKtT/ja
nuAlZZfzblpt9Oz0itvO/pIGbiAd5j3+xgbNDjk1meB3fdX5H6LfG6rGoOUxelbTO2P+WrXvIvPv
0S7dxnoEaUYoXIYXFYHb4llZvk/Fx1Y61fmATOcfnIvXP0RYsRVHMrwVNXqGn5yF31v1C5I4t++X
raOHbhDMJmCqAMyF6yVzkmmJVC16rvCTLlA9OS3dbthrUm35Cq0wJLBIxGG3CitBIUhLHDOMn7vo
oJTfp6r+ouR3yXNndT9S+9PtNW05ymtjwlm3I71Jx86OCN9twkz9Xao8RY2rtt3x/8+Q+DrkCoCj
1oqe4zg9VPMvJSs8vVUonKg7lsT9g3jG+72SCyj4MNVCfFo7TrMWJKNfF0cnkU+tcqjqE8C2Q7Qc
nWDniX2TkInmhDe2V3R0Sed09HVePPp8anFQop+L9XdoPiMZc7DnfxgVa8Q7ABjxwQEqpCHCDulr
Bf45ovyiisKqYQSa7C9NfcokPXF1e3xupnUsdZved7H87+0PuGWQbIsa0dqkhVF1/cLlStMMZpor
AGYdty7Mu0z+siqLB0bsDfGevMaWNZItimz0q2ByCB9RHUurHrVK8ac0LjyjtX4GhXwKGvtbP8w+
Q6r2kgLxLUJIimwA3iL5AAgbESdg5xXyZjAf/EVOPWswHgtt+SIz0Y+6thdm/ZNWB0dE2XZqIavb
v84pBbMiZgBZj9CcmfgF6F371yFIceT2y+0Pt2dCuKITrcGRjIj6b6o+5Fl3ouG5c+TWm+96FQyh
ZpYj8i60oJnqfe0bTRVGVf8/pH3ZbuvKru0XCVDfvJYa93aiOJlOXoTMmRn1fa+vP0MBLpZd1nHd
tc7e2A2wgNAskSwWOTiohb6LPQDOpBkrXBfrsPr1WJH7T3QrZbaZq7oR6J3CzkuQm4MtHkxxuZlJ
hpkKL0kSbwLUJBoD5MfSy2OhLNXmaHMlNAlTT+waCJVajLL6AIDmtlEKDG+eD+juAOcdUUB/AtFG
VxBHMIgXgwIpclYTqSpNre5NDJEmEQuNxZJEWYNnjBkXj5nvNtwW1YWBtwesA2C11RdPDTzD4KxB
pRzTI7en1itZO9QFpCiThK1Qz2VXWsz7+C6dA9gGhcoZ1AO3ndn8b6WUXAHSrwG5cD9gaVvtc6TW
MHOcPNVOFgc/o84xhuYsUEU8P7aKe5+CZBgx0lZUw7DT+lYyuPzlOmsNfK9AxJaaDFT3AygfncdS
Fk4RVQpkjcg1QDpBV6/VTPZrD7eZa4jZBtQJpBH8Tawy+KYWLOJGyvzPryzc5wIxDgCEcAVdt4Ps
tVC3QVNgJQSLIWzOJSgjR2cG1ToZpSeUnWZ1rwQNUhFJcorERvI+4zZ19EC3lOy5GL6xVCitP1pe
IKOy6QdMY4DCNf23fCizuWCbHHrFMxoM02238oGhB/7Vz0LckgKIp0MrG17HFwDzWdn30nebgf/z
zQwqL5obSvRTvTYCvCQib1plnXbgO26tyYyrY+m7Yf4QhEkz9gdvz1t1BkAG9SQYQlfA6nbO00zR
O9U8YM8F4227KGimREcyD0gOT4XARs0qrdXH0FX0VZ2oG8SMgC9MbfDMx/a+5FU68guwXQGcDjwM
pZFf+nHW8aHrScGH52PPscD7sfVYyF3ChhI9ttjMTUKcHqyQioDgJsi4LCtiN21f0/G51QprEppN
Ijt6nDuAf5hTGRE8YVizQHfjE7NkPD9nYliAZuDRt/qJ7cjrviRFLqeNRPEz7IJc8diZXp0GblqX
WrjSCrMNd7JWO3xTWlVyqSKZof/9IQM3iKEUMHUgbgITefsjqtDzCi70Yjd/zlwWX81dCQYqYt4d
1QmAl3/M8vavZ3JfcJHmJ66fYoRhY+Sb2HOHtt2HXbw2eDvOTGy/1OJipQcrIxtORrDOC/EZEYdh
TPdOiAlMdIPx6sZHlmle1EoOwanTjak7Jn+k4gvwyJK1cm5JBCwJMD+AS+8p0ENxEjoD0HO3upTt
STj8a3QaThO0P/8IoCJmECRKLlZ56oK2lnDlrgABKBJusAsL5LFXLKoCXnQMwuEilbQ5dl/F5jHy
mrTty9Tt22HTe2s1z46JzG0eS7mPJPp8VEjngTsBppm6NqupqepWFlI3GNWtjP6GmPzmvfIpHb8e
C1pIDSAJPjZXJvCI/gkCV/poYcH7oyfi0yS1GZYJaS8NFmZ28TZva1MY5w2bSCKxkYcheFHFK8HU
633yVX3kIghWCzfoS9Llr6G8LQZ5laQFdqJwFlZ3gQ+rniwJF087fiN1VVEuNNzHv4R+Bs+2A1wt
mt9gJFBAUXj7RcFFBez2pKZu2WGNZORjZ9E57zcqQo+sgWA7ZWi+KO8n/wcmGUheSnHQiuoaiiLw
N2F8lYtGrkhSZBVKrYO66SXsNJ2ELHGiXO7WjzWdw+ZtXjGPVyKgo72EK55GkSd5xw0g0MncQG63
aoKXgGbpvBXq8q+BGxjCloI4mPAMXIRzyQt8VrfnWiZKVVb+lMFTUiQrgJ2csKEttNrCsyKuL8y0
CRtHSeXGwgAct8p1Ldl7ZV9thDwN1n4DUnp9yBLGjM/S8aM5C79CxAADExUqesw7ZmNZIKQb2V72
lNdUTTZS4m3GwjuW2amKAF98fO5LwR7XNKgiMAmM0WM6oVKEOhjaUM1cTTgOl6BfdRLC+1Cu0Pgt
/VVXBiTvnlRtKwo1mUEy8VuyLUTn8c9YuNDQxsPM0UzcB0wVZeh5CVyO72W5W/mYY5ukUgfXfzQy
rpMlv8ZG4p/9ojzuFCpraAQ5FfF2yl19hXbQW6JZPOMLLoXgawmUA0nKWIkTDwkBUpBQ/AqmZ5kh
4sc4KVdB4QjjPpjvAFqcXgVZ943Yo7yTuRMPMml9LXMXzxb7P/JKH7HgrLBkby0GPOkzu1K3SfIJ
arR+5zVmkH6P+SU7gpVhAv1ks+rx4lJEp+XRZXn8PRfOAbwToL8GIBuDuzJ1Dg3XRtkgYChXjcbV
2NRfhSxUJMBWvcdy7kaUESHRjcYYK5pGOojiKJeZUqUVMrnL8LSXU6IVuhVGvAlEuN0qW/53Eb4V
6I4XCnZWWhwTvLBgUDfS539+dUMZ2TT1WYC6OA+aKv049UdO2Mbh52MlFw9zfu0YqIliQJKq2oWq
EY8AOCIseBweOjFpytjCKiXGWd7t1Ps5y/kdjhfCPI9MuQefGR7HYdmd60/ruggI55861P5rg0yA
W/XRoSpW0dTjBZubhu5moQMMItjPTDFOSahvo9cwPPmD0wymULQkMYZVpu8Fr9pyPeM5sxAv8DJC
dRgsN8gQaUrRsOlBOSVqmZvkYH9SdIxCtmCxtx4f/NLnBRYMPETYAIM5xflXXH1eLACahk6VM7fs
P/2BX4XepsknEujfj+XcF8XQE5/ZPTHcBAo0ehyaF5JYj5skd0vtxQDgNay/dS82RwDRjN998tx7
LIL6hev2RiJ1AUZDk0QBWh+uDhq5MrOwOtIq4m+xTK2OCxmGteikYHMCuhvAawAhKQMWAimVJrnP
3XE0Iyw0aou3XHsy6tqqqsbETs63uN1UnYyahfxchozayNJjcV54AS4k3C8Az9MxIgHiDmUY5HJ5
QbJ+IHwYHDy9c0qNe+qL8SPLfSK33TkdauJNNYuPf8lY4VWogs+EQ3f8twHWuHYBYJJuxnucUzdl
9musOZ5RSliQMhPRAqSN9xIuU8p7DTVIoqSMC3coa83u9WnYpFElMFKnBVNFVQTJE1728+wadZY1
p5aG1smF28qXxD+GGbfyeGEthIJjFJqp9UBCdB+P3WNJMzx258nQH0Z1yg2rMlerVshLN40b3VSF
XDK7TmaxjS64BATAOkCQg2LdD+HzlbMnU5D5HFeXLnhRznxih363xupHM1T/MpEGCxH9RhZ1bxRy
pJc5qgOuMqL9OMm7oB63itEzLP/+Y8Ho540XQBChUECDGhWwm4d1mVUuLzttO0hrWSxlpxqibRQV
RzGsPpqGFx1ND1gTm/eZLCSD63ZOtTRUKCgzSeAIIzYsVO6YbnPQY7fGEZUgLootyXCxk5URYRYV
BYPSTOUOjNQdbKUs0xw4i8rt30CXA6zWhHEArPXFmt7YxuqEx/a4IA2/HTA2lCbQ16Lnriv8CsFI
ssYV+nIHKNxJrz/icAcGSQfNvo8cuyuZic69D2AFGZ6BSNHxJMR84O1V1Fe9WGp11ODwCsUZ+0g0
uRZQzcea3V94BsbwpXkMEfWWux5Qp1ZZIiRq61baH8PgCOYQzSR+y0RWqWLpCDGJg/1DMwszrvBb
dYw+LkOtUFo3kgSLDznkrXGw7erE3GLvwHdc+MAe1avH2t2hm4Arwl49eeZ0QT0B/7mVmveZWsdx
07hKKp3yxgB4UdpgVSRBL6gMlP2EvTBxHF3aOLBUL7S66BglNSNOL5Q15l8B9AGgaejB0rlLOiVh
5LV541YqtmsMNu5N0iZ2Pb7L0lHgeJLnnVliRICh/X3QuZU7f5OrAMfFetn3Q9m47XevW7pMYs4t
QN0zWcoxeNPsMbAHNKskYmSmxnq1LFzCN9J1qmyU+pOCOxjS+ZD/rLqvvl/5vkwGobYR1McaOwPX
YMKxZNzBjxW/D+xzW0kAJyIwh1j3TtnagGqnFnUVJGdfirIR+01coMHZkqmu7ceifgqSt2+zW1ni
7RmDEjSO8SCAhc3MTKvCOzXyW9aDzCAlGfihx5Ijxe93qT9ltY8Cxz41/qAniZ3rA8PMWFpTL2p5
RJu/9rvGFYNuoxjghBhWifKZivp+lEOGsIU36aw3KuOITThP+k3aSJUGqsO0cQs1Eb90qee3KB8Z
I9Zw89V3O7V9ZYaj10x2DIqHloAztiucNuq7t7iqstyRu761Jy9Ki6eyQdvKTxX5d51FRULCIdFe
8jQTC3A0xL1iT6oYPstRJdYW2OpjbiXwSZGuglxp+c1Qq5G007ksOIVSn7HI438i090XxgpUFThB
EYUayo7r1ogHURnxhQlv56thHZ2ktbb2trxdbDhsDid9u1J3L/lv1SfKxtL+fQcOR331AyhzDitp
qJRsatzmUkSOTPxn0U7j3TD8mfh1VLZE21QlNmz869oJxErYUz3PK2CAgLbsoo/iNoDebYjl7oXq
eaQVs3Q9aF73S0s932W40nyQdwd9JZA24DjLKwOMQ240lCQNy7UIbI4mbmIN27lRiUyHt1SeTI41
srVw06LtgUEE/DeqrjSPE5w10QtBbNwwxQb02I97onST7zxWbykYA0U/7w5BIwm017eBglOaquG1
pHXLdNeE7574V5QY2d9CaQ+PjisZVM6AfZYa7zeQoSoXvnPLZNtVdm/n5b4HjUG9AzimflVJuxPr
Q1V++gBlP1ZyMehf/wLqysnEfvLbPm6RuW8Dvz1UtWTF1d8gxpy03ex0qdlVfXtuYhZn49JHRE0I
5jrP0YMy6fZ4i6AWDa4qW5ebdP4lj5ScYFrAe32s36IUlBlQncfgHWqot1JAV+OXhVi1rqLk/CYR
q3KjYLqYAVlceD6j0oekFqQQQGmi5XIrxqu6CCv6pNbFPJ8jf+or1cxNcVO8SWZzzGTGdfmzioh2
vGtx1Nlh5WCD3bNi6/YhxnCVcIhBIDu0H3KvBtZURO2+qLjphPFCjPFLQraTVA+1IUFvTXD3hPY0
+Y2FOgd/xEh3hK52qm+SIescPph6p+YwmyuLXvlWxkZyzPkJTOt+yBorus+yAP6fMezoKAAtcEfL
P+I5JNeh3rkpVwRfUom9YllfCU957wv7qS48zGZLCdgOsLYBXDzF1GwFEMv+eWwhd26OX4Gn18/4
NEj36BdYK2ldPUZJD0i5tAnTlFSBv2kaFnHSnSHOYmCGqNthAxj+59ZCuGAEeEtse3i6klx8vVEH
ULz0mH94rM7d++BHDkrOoH6eC1ZUTJa4LPb7serdEp1pK5HS76wDOaCcjArxwtx6LG3x8MBv9/+k
zVpfJaxipCuZj6zJVY0MG2vVhLOnBITvFYon/zYc/yiG1tM8eYwxWuoAs7isBq+sexdtCFKK3jZJ
segznBiX9/J3+kcMdYmWAAJFEii03EBXzhh397ZiZ7C2OS8eG0gBwCkszi8eKiqFfNsXYdDh2KJq
lQmDrZbVttcF+/HXWbSFf8TQwK3WkGO9w6ip24h/m27bG6PZRS+lODDkMNShd/dp8VQonIJPo2N6
WUOHI6pbojYiI+zNUe0m6qG2BB9CiRKIHwwkUkG2MGIxjL2hd/moDN5zzQO5aVB5Hel5tbNl4MYt
LxRHbCqMWTjZBQ3BnIWOH+gpAGmi3/ZJgYUGWpoMbsvVpp7gNahWtoBJ6scfbElDcKkiUmDRBUjW
5p9x5U6BEOLUhHxAgcsuZFesRxImg2BWAVRrdUDHU9Y0z4KNzCz6mO4EhAM5K3WoYlGDTlCcBiBJ
pJSUVZsTjY/+hkGOeY2hGdePNWSJo24uvZKkLlL7we373jG0qSYNOAVI4aWDpXg6415ecGYMvcNg
AO7AHO8dpKoRq0wK+MHNknQtY2E5Gl7/FlIKo7wWQbmy3Io9qOPEwVWTX3LdWzV3iOVPLAtlmMai
Bf6jys9lemUaWdUCqS1Kgxsnv7CfxBbieWHtyEhIl6SAmgATqOg9yGCsuTVAo410rW40GCA2ykjN
l1C/epP72ARYMqgTK9pg6LOcG9yhHjEpFptthWoxa/vfbLd0sAB19g86Co0FOlhkXAG4dxWMLl60
/EvQYC0NMsBoXRZCanNVKB5Vb+wZZfAl/wX/AUrTaAMClUj5b2k0bYtR1QG9ZRkzcWjWpfDZoBxH
Zwrl6o+ihfKvPB8Kpw84r948PtilhAqIEAAIAZbHAI0yO9+VjZTcNHEph5PtUTvWpzUn7ZUExapu
03UT6cXIbZW10TOenUsnjZYRGho//Qa6WKYqoLiJ+mh05daVucRuQWfQYtHwtg/OjxVcCh5oaagY
2QGiDrO2t/qFMTpHgREMLnacBqbuVQ7WQ6hEy1PelDyZ1SFf+pogP1ZhRmBzQjXyVpyWxmOfcdLo
jr5Uu0bdDyFRokrtHCMYp4R0lT6vkfdHrDvx1NxnNaWWDhY3DoikMAiCr0plPHIyxULWiZM7FdW+
L0NLT401eAn+JtzwjjjKCjE/OzuufQagUJwtsAAoZKMLSJ9vMYA/O4wi6WwdLrypkdG84C1KPnj7
I31Ndv75uTB7YprJ8d18iRix+gdI+0g6Zb19q6ceX4eQbl2cD2dznshANitCbLI1X0fS49/WY4O6
WxFKa0x94k7z60mbZbbmm7qtZeu43aKr/rT7WseMAP5TdnqkHxVb87Eto7gIpPNuN5oHhyOOs1l1
ZGXbkrl9WTNUo42X1oyKsv1MGhcZkGYFHhGem7f1N0uju1cvJYPOLxW8J0Uf2x/PO4X020Nv1+a5
2OHBhhcv45plyqKcAbF7Gga0qc9vB0c1QQyxfvEd7sxqU90VD2mdxFunHxtPLbCxGTpdRlNdHT5+
kzN5+vX+3lufpsn6Sky1qOcaoE5poGJk72wJDgogXxExQysxrefHhn5X/aXVmjOlq6uhNQKsA6pj
yLkcis3Hb45sIssnG6LZK6KTz4i8BqQwR/K8fmZ8OjqM/YgG+SNev8CJIhm7Fa1IIPyS5Fw6xwQ8
ls/WjvH3Z0u+86urv0+ppkqDlNZjIp0Dg/SmQrKG8F/jhuFPd5crrQZ1+cjY0espsxpvh3itHY72
2jO/Hn+l5XB0pQoVAjs99LAbA6qkpHEQJA5OSLqdHlrxOTqgV2GxWhBMiVQAHLBWD+/3bP444qqx
LgYxYqyHI+Z6vXtjaDd/iEcfigqAYdtoUWyk0rlyKmv+UsO+SqzXl/Xz9451knSqQH8tKvzpk5/2
soyTbCHHctAs3Ntw32eWUgzjo9NypGPyJKvQKSqs+vzy3RP/N+PY6Co7pQoNiVSKTMOeHoh4O8hm
+dqRZDRL3WFGc8bn+QlVVyFCjMtej/AKPI+r3UVdfaRbbiDZcb0uWYd2V3SmVaJCgqFXae4p+DqH
Q8STwkZW0ZMSVy7nPD685Uv3H4/6gRlfKZV4XJm2OiSV9sU6Oc5A3Gz3JyH263Zt7t5YoIrl6+NK
HhUlptrDsEKBQ8TuSHKxDs7GdTXzqSFP+/d1Yuom87PNF9IDr/ppMVxpCC7socG4pnQO31RuNZj2
ev1snNNfMflvd+OVclSwyBPfj2oJhwlWdHLRCLTbrFyZlBaxzS0iBuPWuuvV0nZCRYwy98KRUyGQ
X6kfu8PJ2TRkOtZ/zPX38/N/OEm0RYGpn2ky8Kan+4adZ3ggrmhw9afxenI0ghXlpdWJ2ya19F+P
DfOO5gu7OG+EUflMDyxdhzc8vHp3uQyWVa82q5XxbMLfcJAMYfdX8K0wKqkxuK5Mq3wWNpoAM+2r
gATWhthH1Om2JlPcffC9FUe5d1nLVTf1EFdX+8YaTXFbktwsLe2wBxL1jP3yHjGtxzqyZM7R7coN
fBkrYiN0Xs+GsE8zO8foTs+/lMzhMtZRUg4eZCHKgAJ0sy54GfWGGQIW4mwz+2W9njhm2nsf/G+P
clb7Si0h4gyhR4EE6egBM2zZJ7+Hoz0+uvs77FYG5dZZBV6BPmsRI3vLuQSm/MS3ZmOaj6XcTXTQ
Fk8581gNuS5rUKU3d7wZ4xthmZ45nuTWBHsK2wpnK7sNjLdqUSmApkeNytWQZ0mnQ3WOOTId1s/P
zCjFsDz6FTROGI+qxJ9PlP6tXhl2vRADb9Sgi+sFUoxJLfF1UCa9wAjgwMic/lwAn7PTwP23XI7U
V5KoUMEBJTsV86kd3sLPwOmfMlZQZ3wXemIKSz1qYM+h0Ph82UVnubdUECm+FSgs7BiWvZDe3h4e
FRU4JdTSSYest4PFkQPxNp2JJ9ZLT55Z34nhqfSYgxaIjYqSlHTmDBI1pH0KIMd6e+xEPyujHhi1
RMWDIM3B9YwqOhS6tG8fow3kf7FtrUqdH44vtqmS94SQI/e+O+y402FnmeXJXPdkbf1f70t6vZUa
5phOGWbDBw9Yu/obYxCK2GuLebQsi6EiR8wnejuNuJh7MyVWH20009DMTCWWaTE+IyMW0vQrrRDN
zGaddFbIzio6AijWn/jl/3gf07wGUw0sdd/PZqmQg6WvDPLxcTqT1SpSSUAYNsNyAhp2nlVeEPM8
vtNl8G2FVHvLIH5hcrby3AWHtfX12EZZgZ6eLKrFvBKDHGd4sE5Bud2bZqaZlvBkWC2rgCfeZ783
Di7PpnN1P/KlWPPJfJK4VLwPpNw5cU4b4q78TbjZF+SdeVsy1aNiitZ6jV/2UM9COD4dSHroNyYz
9WXkGfREhF+XOjoXkNKa/TYdCYpeTUoI96qsECmTFVMgI37RrMT1OGJPsAQrmU5v+nPpW+uWWQpa
ePjdfi4q1aiCvPH6vp4T+os1oeKFvubqABKRxybIOjwqYEyZ6DdYQgT/wn7bXcb46wuloFstqMwi
LYKK7zpokb7lKtG3YYHRso0cktwx3g3WHcb4MPRuv6yuR0MBLAtn1ln8m+GIX61IxHW9jszHx8Yy
bbrjEKGzDdQIRFkHJLeC5fCH2infcZOxioIL1f6bM6Tp19qxCuc1gtJZPcBr1Yqg8kRO8RrDARt/
y79UmT2sSrjvN/M5xAoaNMMwWLVqaSxwn0hocxwc0Q7MTYgXUXrQbGPVdsQUyavZmoWVHRjBmHG/
0NwbYha3cTpfZUljAxp55swE7CwT6zXE/JLUM0XwkJK2FeSMs6MFFp5fiYOaJVIshkY/BYYHKQnd
dRTqaUyloZDOhfV2MEDT4yrH6QPFNt9CmsWsHTGSAXq0Q+wGvGbnB9hu5xyK3zp5maWwen9MragQ
gpHWNOUViOnNt4t2cizRBvwZzajJtteNwvK8+c89OkQqpFRiPsbq/GR+U7DAgezmdUyr3rQGwY6r
tUkisl5j3J4ldq4yPBBL86L5iZx2ozgfZtABhGGaPImtb99hpXDLARn7NyVsQsUGkTnGXV3TcT5E
VR+PSI5bEx1p7lmuTVZStazLPzKoikpnCO0YNP0cvHbDLxslDvLN6qP8L2Wbf4RQz6NST6th8iDk
Yn0EZm1uUnPzRI6+aW6z1fo/vl/+ETc7w9W5aXEv8fWILGB3uBzSg1lb5gvKiIyjm4PBvRX8I4XK
aFQ1k9QJPIDnt4Inns9MQJeTtH/+PhWMukbUY6HC34/J20GyhOMRb7D1FyMQiSpDjfmfXx1WmXeD
Nww/BlB/Gs60Ozj416Wxmi/DzI5lSPq9Oa5xm+mO+R29Mi7P5Xv6Hy2p3GYEwl6uWoh3Tg761nZr
MavLrA9FBaUwK9VAVmYNL7igJwuPhvNm8+SvbPKOM33ZfhvWN8M47kayfioCGOnC0nu4L7Dwt8fK
xXLfNNqEJxFm9fbxMXnn/8qndpPZGIz0XqK1sPn3JwmeAMDCwUwAyCy9iAwMfYbvdRN/Hr16slHb
9t/9uMG4e1SAT6GfQnGf68a4Dg3Rt3JgRY/IkSoGicPCWWO4YJ4dBCU6GBcpT6+STFA4TuTPRf0c
JT6RMlvPfz3WdHYsyvFmuAUmDLDwAHviaPcOvZHP61I8D/EZ/HQkbFlrDn7KDvciZo4m7C4HVw2l
hq4MuiqWlYi0PiaXZIOq/YdfmacEPUb/eNoIO5czV9l6/0slvVUQaAq6iX29P9qv3eqFYUyLCmNo
ESgewMyA+b61pTgXQ3AWFuJZDlAykEpLqVng+KWbW+GxEQCQHUXF2kxKRpIqvOY3PrK7xrxMYGEg
hga2NoIpERRqt+t+PUSWemSxqi3YCxZKYM+BioFBQKKpG9zXRV9uKxFiAUQCA3w31GbLzNBni6A+
J5buzsPjoGPELBdlMc3QJX6ZG4gAp/Kj++Xtue32W4qI8mQ9Ns0lt7+RRF0KsdL7UxFAUuXsNBKd
DTsWrNha71qimyxCs6XnAHjClB+GG0zt0vwDeVLKSBAQ2WISkwMohTuRTD4KIxJQMm5nyiQj9XTk
DgMYxVevaHFZDNP8odG5O1rMxwEHq+Mb0R9w9Iehkj0OKfNWPP4e1g22IK6RoGv8Kt2YoZOZ1nTq
14xjXrgbgZMBP8oM2wOhFZW1RAqPvUx8Kp+lahMZ67ZXTX4f12bkFitD3bej2WoE5JcMsQvJEs5a
B0Mkhr8xs0xZK9/HKadh09EZhXG724mbcgNS9l/PrFj+A2WnThV8ZzpoZpD2ge+XuhVTLlKzoZQg
CAtPTKv85Gd8QfWWkJO68Qn2JZD0s8P/kw5CYP6KQvSJpC1PRrLWNSI8se7QpXr6zQ+iwkMkGFmT
cKJxBnXH8ZA4YMQ3P/w1R7RjAkzfMbIxk/6sMNxp/quPjoE6b+x48hQf3BvnJMSiy3gPR3phmNJC
jn2lGBCgt7FVaOWBT7Av9zx2VhZYYbIbdvImVBhp1lJ8vZFDWazeghVE8CFnF21aezTMDkjuo0zq
s2knmWVKJdlGufnYYOfz+d/PDxOst8pFDRhNwQFunCET9OIt6Xgr9z7BY+OZyvmxLIaJqDRiKfNj
RS4LdbZZcdt/SljiSSInNRWVHLeSaasXbAVjZcmPLUSlCRKCPuEicCUZZ6vacPZgHjPmZqUFZ8Ra
PfDxzFR1EvhMqVPk6ppL8t4zzpKFtVKrbA/U/bSaTP+VOzWb7peyql8jvDwVoikHPzbVzAGHno8G
3WZyiw+sI25InJx9ZeX9fXzm99pjowlAy4D18jyUp4yKbwY/zYPAO0+lpdb7Rks3uQzurM4z2yRx
NJXhj/f2BHkgm8FObGB77+g5h4wXm7yMvfOFt8/nwETn4sK6rNX5irw12lshVOxTAfk0igpC3i6n
v46z080dal2OYAkdSdf56uBYu4PloGBtHQ7+Ojg9vW+3dnD8PB6P0jZ9wmv8GRSpZLsNHXO7fTE/
WcWbn3beo584f5erN5MfgknRU/ATrZS8/f5toHreWTm59IeSnFfHLUBT03YrmJO9BlTAN5lEjvf3
H84Iq1yAmgfbHxj/bn/AFPqKWFWeh27g5HQdUdbTun8vRpKs8xP3zsKwLH6Sf8TRj5kUO6rjqTK8
s6wXZqRelJLxbFgIjzcKqZQl+6WEZawdJFROtglr8lFiCh2Lh0zDDI7+e0GGt8oUGbF/4e2LlZlI
O5F4ynhM0LPfYVmA7DDP5PNuxiWURDZPIXFcsgLuaA9zegVihmU8C+Aq5BDIRQEYB7YT+fztt/Pr
xIvqsJfPeFQIFgClgOeUlnc6fvYkt1tbQy738vk4UEgLX/BGKPXKV7PAE+QGQisLXlMTxyfhX8/a
OIfL7suwvr7ytdV36zKH22wz03wGBadRkOd/fw3eKk85t84JHdeU+B0yCkFOvk2s8Nl/9p42ZLxk
tvpL/s2dH6u+ECNvNKd8FftLlRHsAfI5C8kHOBjVTeU7rCx4wR9vhFD+6EdinYClQT5bxulD/eti
zmFYoYn2/FiX+2Tl5vRorFVQZ9pQiZ181lfByX2SttzXYwEs46TnRccQO095AxKmE//RoBAkWZgo
wDyBbO2HbX9JiPnaE4bQxU+kYjcDpplBSqfNxnsVTuMxzbkpGXF6B2GeYfDtc304E870ybBzV5q5
MhXzhd9hri8j38/ShiF/8Viv5FMeyclYzZMqw+wcKQCIcxfHKc0zkpfDJjaffhG7IMfXl2Ab2Kia
M77pQnEUH/VKOuWayNAycB9C++4SfqpbeOawBuASQd1++rXPN8ejYgYsGMJS6LuRSjki3vr4x/OZ
x4B/W85JWZ83KofZEVezbYBKtt/j7/nEfctidrEWveVKY8olpbFWUc6AbMAxfLQC35KXDZmebTt9
+pT3EUrQpvFf8BC350z5qIyRdW3S8JVr28msM4LfSgYE811j2fPCmxiSZvIEZEqo2muz/lf2jFUg
UeZjQeq5g/v8FnabVUL2k2na6EeE1khY6KM7ZgMkAjcCqfpGHvpaI0wQuLMOH2gFwoZc3XJVawWI
qTjnrCYKEMxuz6LfXulJ+W0OuALA/RALfMmhcAR5kxzF/Zd23j0nH/PQE6shspR43ShKeao2pblm
DJDYmjvLidflqlsPv8Da6f4FemjVoNP0+fpaHWKcsrF5Vk7aRrcTWz4yAv6y+1ypTjmt2ASKEKT4
ITEQLwen2wwewWDIKtzv99K2INvcArKI///owy6lSjdnQHluGampoMQQXdpvwLNhriJfVSMSXn79
zJy/mp2CynRvhFGuKntSN3Q1P+sZPXXZuc1NRSMVuPLVkxoznqsL1bNbO6ZcVOQkLi+KWdpkdhni
IP/yvsUeLvN57opaj8M+6yBp5i4lUDjfwy7BuU3kCDrp0GHDRM88z9MD8vhY2gLG/UY3XbgNCnql
V5NUIejph3JLzCMhK0wTYZjtD3w0s0NLY1xrC4CLW4lUGMqDOA7jBhIVNJA+nFW8WT/WiRXodCru
1FOT6kkPCYXlKGufCEfbPm7x3EHmwyp2Lt+T/7gcTVobSkolgR8KUdXStzURTev8kx886daKWyXr
1OEsENgzrGRhvPP2FKmQExhpJAoxxKZkdzhgmAT5kLPRLUL+kH1v4am3XfvO15o1jMMKMToVYhIQ
7CVjDsFvlx1SEscREGHyV84mqz97G6/K7QtnZWZiRibLVufv9sDr6W3aUZPUvdxDdE6CJ9UUCCYW
cJnsAZO0P23zBaW+Z/0/PAGvQw3NlJ+OeoRaNoTy80gVvu05Nd3NynNWRxGoKobpslSkQk0UxIkh
twg1u53amxUaxHMn+r+MR9yYj0HVFxul0uMA3Nfn4D34H9Kua8d1ZEl+EQF681pFUqRsq5tq90K0
pfeeX7/Bvou9EqUVd+4OzhwM5kHJcllZmZERT/y3jBoq89aRzXFpo/7BH+8s2pzlutc4RmYjAfvF
30qHaN8Zu13zXG45/dMuaF+Tx0fcj9s9T3pjLxOE81tDWb25pAwopd/R5/9vhudps9DruLGZzitv
cATLSSK62qJr1zfEx/umbkCTLid55ofqVOJkSFNOnnzHEPbDtHtCSECxXU/9Cj2ax9+lI3Jdt740
OYt9WuC9YjaV8GbJzfgg1XvWBp7Booyu6d3mKV4ByKO9MdtqqQjxJxx/b51nDikMPamMaww2Komu
EJbWjP5oIjnZrAqXAN8L3PJUDwJKFudoo2+erCf69vaC0GSkb3tAjO7P/g2k7OVUzByVLxaln7O4
BeRdYXwyeLnY3Ko1KLInDfm+b2wpApxXRlQ2r/yhwrxHvxlpDCTczIoc7GDFQbDl621qV1S2SGbo
Fv1APhiO8v4HTLN7b/ZnAZHsR006hCIu1c+vKCX3f/wG0vNyKmdeqRIyofM6rG2IY0u+0OW+/zDu
21h4LFxpv/djHfTsCM8neRuzINFI4gefoq2EQdmQmVge8QgDOyExCs1iSXpaODrTDF3NILhFwEYN
ImWIc1wGQiBJ9oIQlOLOJt1Kn+IXTXcLFm6+588szAKfchBqYAJgIfKPfLJtG31gqMQs1R5uB5Bn
dmZuh2ldxRdG7EWWov5orB5eXjg6gS8Rqy492G9vjTNjM4eT1FnGT88tBwqnZX5Qf9vkxI0IklOj
coZNA0Atu7Adp4N7b6VmnkZThzatoLPtBL+vVfycMetGXViq2yHk2bBmzqP0w8rlEhWVXPKK1Mth
4q94PJ0AdFrKPS7tu9m7ie1rT64GTOAmSPVxI+qjquuLUerS3pv5h5SPwtjnlClcfEWvUc+S+LM3
QI8R6L+dpeme/ryIR7xtU0FGBbK7ojonRmNDDVeR6Evo2dLjAxwhLqLfboNHjPW9WPCfDs/1pvgf
Y/PGrVJqmQx6PhJeFfpOj1VkBlVCwV2xaOnmFQty9/8e1ryHq1AHjve8QMLrAo1IGsleraWEwu0X
55mNmasYSkgbSLz7l8J4b30C8MSKJ2uL0ePV833He4O1As79zNbMXWRjzamDC1uatdMF4LJM3u6N
5G3fLMF9/xqa7i3SzFkAEpIWLM/AA2KRptLU+2HXgMdXr6jpPD4+rjSaG9vV9q3Z7sFisf79PcZ0
sc/k9gv0bMQzB9Jrru+BTkpyNDOdushd22xsfrMEIvyj2Lk33JkTiQKxaULXwwHYtHqBiww5ZLB0
pBvkg1A7WtOnlB6P+hIZ6+3I52x8M5fCdW3sCgPG9/y6e1XMZjce96dp+9DF19Et7zUJWcnQZxTB
PTdb0bZpC8HtYsmp1iiHZkQekB5hngNbfEWghWDze6Pf36/TL84nFYplCmSnkRsF5ejlPe2xRV6W
iSA5opwRHjKe/RKMZ4pm5hbAyQ+UIOpvAtiCLy2ABNPNFHYaE8k5UhL6wf0s3WE3w51zI7O90TZ+
zKhtJqE/nejv1Ue0Z+nrJvndvQbASSHVow9biy45lptPknOzs60hipns5uNkdlfrfjA1/kPrz3Cd
mlT6CmRQRk3X2JTf9xftZpbk3O7s/hGzZmS6IZmcpoLx/pEl/Tw8bI0TXc4O3tqU58Zm4SqbqXVd
JrnkjA1Vi33irscPP15p+hIjxc2T9m9LV0FrXUmty/PTdL4CCy28RNt1e/pdbs+8maY7NzSLTtsk
kvxmMhShEqS3uol8uokmwwd0MfCmtMxlNP3g/34IQFt2eQhCUa3FZlqwiJjxhPKmv9/LLBSLEzi7
fEotb+MKD1aYKfVXdQURPKIAxpVv/EcvJLq+FLD+NX3eG9jMY42h10CDChaRq3/dSUhVvzIWW0Bz
S5e/qG4953pChjX+XR3RaXs6rY2RvqQxQNkU9DZL33Pzqj9f2Zm3EYSibwcB34Oqk5lMFPePrWEJ
3eKz4NaKgmcdvE2oAAFgMFvREnxwTZ90MMSkZKe98pD+Nj3UB56WDvutwO/c0mxRxZZRtbCBpfEJ
4TMTU4VoZgtPAxgo3OmUyCbYTAsu5tapP7c6W1iNHxKlL3rJCTUCvchkxdZInY0PqPdMbFg8sr/f
S/WW6TfnmwlKcZOkNORb+DnSqW3QP1oOkuS8vnKgW8oAeCQc8U1J03OrKHWXGBIysUfaWImrW9/D
amHQSx8wW9QWqpW8C2VLB3hM9yPJTd5pLdanXvIhshT42gydBEOxEoIFyzcvsPOhzxY5LHuQU8YY
elrpxTMqtOybRrfbBqlnhBpEWb1QFrhI/zguCefdfOCem56tNBKynhz7MJ1/8UZfOiJvy4C6Ny5w
cJ3Ov6lvmkZZdxMBLR6vM/SULcz6rQ0OIcIJ4wQoLDeH+rNaioGPvoJENEi9Drvn7NE7+jE5nboX
H3XN7/v2bhC+gaj4zN5swEmCfo5Ggb1NmCM+9zkq6y1x0QiYvwDOjPz3YG7XHdG20kMEtI6/GtD6
ZQn/QWcb+K0h/yiCEVWborDLW8Hr2Ggi71OcGH1LrEh85diZ0hpal8QarO7zeBRHAuDO0jm7cbYv
7M7Ch6RUfBfdbQqe4x1F1UF6LdDS6nxCHNB8FG3R+UqJYazH93W9sxj7V1nsFVv6gllMUdSTkimP
L/As6QVtyJ/oaT0+v4rr1021/vbMwVpY9Fu7fOoMUKAMBeJQ9OxczvWQg1cjAUzM6aKHwOF1FHSG
TWJOaZxjtfFX0tv9XfbH1TFzZhcGZ0Mc4jTw4pbBLgO2m0uoTw+9HlhsazCnxP5YP7n7p7VB/Oe/
+hJAA4AM1Hq4itBDsPAp06U3+xTofUGtSkZvJg/ZycuxV5mi9lpXMY7qmVGfQH3ZUT9LZlUGD5CW
cLl83Qlv2agQqftNMjNqjmGnB1pPAjYnOf9R5DuQuxJIk/YxmECtKNx2AUnSQ6vStreZuKG86pTM
3h8NKO7GP8kSXvTWs/p8CH91kTO0xZBnQ53LJeNwT9WvUNu85pPEbrSdyxn5kbELl7aNc3/eboWJ
F0ZnYeIwylynJgXjMKxeInYyw2+GM6TNiHDGpEQ9UG7HOicWWJbjEhrz1rP6wvjsLor9BILWGkac
NgAbP0Uxq3sPsvA45HpWlCRnHvl0Ie19A92NI/LvjTKnjCgEtRB7NWcciadFZboq5XiiNT/t5lMO
DeGnKO3myyVfigTZP/jEIlySVrsVwl58wsw5jzGDzjcecy7wFDJxP4+HqTSZGz1joI20I0/WwiJP
83hxOHAq0JekcugYQvfVHG6nNirLsNBPcDyVmrtsnz+JRmgqColRL9wbtDWA6KHJYeFQ/u3Ye3Zn
m6vM1VDyeditOLt+KTeQRyf2Y0UFC4kU3dmxKKjFJllV5spJdXPlrUKEz6FvP8WGJgO8ma5iKjzc
n43rBPTfbKDbBhMBcqa5m5TYrJdll3ed4lkLiFpFpP1E8ekT0qql9sSwEC/IF2Kf650+szlzT9Bh
cFNfFAC0Vr6EjXaU6Pq0RLx2XVK6NHKV0czAHYrOO9dBkiyxcOkp5HWT661vyA/RCs026oPiGtJA
WNACmbiBUeT7BY0EPy6FO1feePoSQOuhiiNB7+SKSL4Y2phPZQxXcFHwP3weJkLpsNJTFx02a79f
2GnX2feZwdn8soVU+kkruU5fWnUNsHX73eyU3WiU+33iwGWbAbKDvLVg9zrOurSrzKriaZunLmbc
dTbR7+Y12mckMfyURO+u+RIFE1gOKIPp9aI9HJ/i49NxYS/fPNn/nmhldsLUOIs5oVJdJ4PaGdQU
WFIbzDF5QFQDh33f2HX/yDRY9KtCXwwSLNCkv7xjG6/Ralb0GWcjrtxj+JBuXWMgoQFMExUhr/YO
nGlP0I88oh/oLWmn+jx6uZ5+73/HdZwz+45ZTAl1HTXLOMYFncAqKkimGPyWRnqgB+ZvaNQF+d3I
xn2b1420M5uz2Er1GY7jVY9x9DgDo2y/NeMvxwwi4tg70r2LAvmQTYvfrIeXo2XFhvLxMegfJ0S5
S5HttJXnTlWRRMCLBW56T8xuD80rvMqFPDH4lcxnD0nA0WkP/muyF2m0VlfdruPIGmqVeEqKlrau
38N1SdcFR/SlrrabXu38U2aZiAFCd4zb4FOq2JLql56lkrDpnjyOhD267Rn7/iJw09BmQ4dGJbqH
pWnsaHS43IC52tVCp+KUI05p9vCj0MPEsQbXAwpE3/eNXb3YoCg+3ZYKVJRgdB5QJqySZJqMTSbV
dAA/XbphVPRC7TXnvp3rROefIXRIQgVLwKrOBlUHYVMWSoiAhOjJY/PeRkivygfp94PXY6M9WUj5
K4tkAtdZpEuzc9BgC5U+pDwjBvlVPcJciiHZFqZsIminz/eHeMtxQPYXmqoQfON5BCCX6xb1nZaF
GWy1E7bj2FqmYHWn6N2Z/AUBmCcnnPEEbYwD6lWA1Xzi2HSbhi7hi29d/RcfIlx+SKYWSpOl+JBC
JuI+1Naya/C0V4+N8lXTpCH5kjbcdfZwmuezsc+Oa5QPbD9CAxNMr7tez79N8/19t9lsrBxsdtUh
xSmW6WH4caqCNCcjcbgpK1C84XpOl5O0N08QKpEQ0YauBVqvLieA47IIBRiJcWLPmETe5Q3rHfKa
+JrZaCs1pnK/D960nnbtqtLM+/vgOvae5gJXCNKlAE2g/3hmPddEv2k6OFGFuLsUPUoB9UK9M3lw
+n5naPYjSxTnNwcMs1BVAguC8OdSzh5VachEUdYojJNxhxZTy2ZLEkrXrSb4eUlDkgNPTw2kA/M5
zV2vH5rGP/HqHiADmoS2EB1z5lUWQX6bmgxNDBl0AK73nApvKlQdKSZ4yNcSv5FCY9TchWjz5nlD
PznUtkWwaKh/Luds0LzGlVkATMdpZI5+bffFUexOff9SIbuXUxXahMUzD6EuoXpteT0cFQMCMeNz
2H0oCm3Ro6x4mS6MJI9/mI4GWkDHzOzknSLoLTCGQb0UL06Rw9yxYxKlP0FPHuQNlxvDU3JXjCHW
eBJMxYUWQvwqQqqe1CkZGyJmVBWMtFwVHh3wREseYm8hpPgLSOcfAEIFCeryPAgi5phDpe6SKi4k
/5SkqOE9qGDg1xHHpXb3UYt69zGCeVqvnsd8xxVvdQ6iDBnM8spnllFAV8Ii1CUzAUuBqda0Eabc
pmhkzMf4WJwSjXIeYeVHUSOB0Q4GKxmJYrIC5VbuVlOpZvaRLb/kIx33gd24kyo6p+nZ2pdNFx3q
3y4SEU69c6F3RsKECAxkdnX/o/P00P2+f0RvuitN0EQVkKZpV89iK79qXIl1Zf/EhNQ/FCR85am6
9mmsm2CEpzhAugE8YkoeDqIeW5Fu5I/ryPxQPizFlvTa1CAWuZjeuXFJQggHEtEoGaPlEF1Glxsk
4X1R8QYRZ2zccTkJRpo/NApLpNKzimLX7qCDzsQke1IzPWUsyX0qe9I+1jJtxKXTde1SJlEeVYaG
PBT8pHkYPKDKlY5DGJxqdCbn9sDp8QdWuPiRQnOIepJHTulRntMZaT3FQR2pwpYMKCl4gcHHJmNr
Ek0jg2tfOmYpOrzCmkBOc/oHZwlxC6rRs4nKwyLKuiQ4+Tbz6puZ+1CFFvtb4em9dwuSo6k6g674
1/iTRO8hu9Og/3lkLf4fg6Cn7xCxhdBeDdlLYRYvZ30vl3VXBqd4eNCecHykbXJCmaEZjkwTgMXH
LH9kZOBHnVVXxZPSLukJXcdvIJpBhQVqm1AMhKDe5UQETDKWnM+EpwIAg5ZWI80Umv1U7ktmMMOm
K8Aosm1J2ewRrjLlY5+ZhWd0Ksk+vUMk7VwGYZ9ZhYfwsS6ptJCEuA7iL79u2mNnHrrs/WoUpq+r
0a7r0zDAxQQXPO607NFlSVvr98/1jQeyghsBFQEBIk8Ts8ulwaIcm6Ee/eQU8tscehgfrGs0oV6w
m2znuiZcTOCwpcUJxD9lIR0L4i0hGK4TnBrIRgRg4yUWFTBI8l5+g5uWIdsKUXpqVinUbh7cN0C8
4F317qWx4xO7pKd446Be2JttgUTO694NYS9lfzVcd0BO3p/VaRNf3hrTgETE7oikZGneNtInKad4
WpqewF7pkRyJ9s//Q3faNC33rMz2Cueiq1L2yvTUqnZz7DeCWW+0NZLVXmllurhhmoWzM+2FuUHo
2EH8DCLq6Gad3cbAe9SMIPjZyS1/a9/s6+c2W9BZvfF0BJfomY3ZXsgCQWvcAjZy+7XmCRtuZIdZ
sZtyQFXqn6+SiMcV3LUySYfO5s/VEo+v2zo7IZZoBgPZrhS845XBPTOLnYS31urc1uyY5W0RxtJY
ZSflqyvhdwi78f1tFD4z9UF+rRpatWacGfcHeCPPisAT8a2Mzn/cSn9MFGfeJGwKIdUCJT/5LW1H
BBDKa5TaLWPmLQSgt22lJ5HBPgi/RTwS5LPryPEaizl62paR3gMuJDxHCs9SAceCmHqo8wmNU0tR
XmvmuanssTLUym4DZFvWAyITtOhBSzYOadY8uUu50uvdhxwlLq/pWCGcnr+H81Ro/aDripMf6JL0
nqU7sVl4iFx7X5hADgEZBIiDQ0/40hHFaeUyrjYWJ7B9k75/KgEzCB7ZTrIGOz3Kj/eX58azRwXB
myCDXQpxAzIXl+aAhhMGlq2KE5KhbUMUjra2X678Zi/blV4+co8SGrO1KEK8+S0XK2bpsE2O7vJA
4wNwmjVk7xCvzGkvwjDpEi7oMd4eYDtQonlI/wM53JF251ZUe2isXFy4ca45vbRLozMvovQdC/Qm
jO56hz99mp/hUzzq8YYD48y6RmOHaVBlBZKTJ8mmYbtQ87i1xBpadnHrQU4XvB6Xc55XrStwXV2c
pFHPXdL16irqgSrWND39CGoqVSy9v8x/TMxXsyxD0BwoQBUKqrNljjWhdotmgEaTLvRmhrpimnKE
4w31t3huQFVUEM1IGeqyepwaXGBCbLcT6fgInA0JNoNMU1TePooQOVzoGCMyi9FqVEI0yKdlTEeP
Vg/9T5rTHpCRxs7BfhvQZtz1vlUmlvzJV7RloHBq5HibLDJnXWsP4CE5kc5hYNDH5uabiOv5QB1b
qTz5AmHrmMblS5hQrzDLaKBC9x5kK9Z91nwzehukx17Uxe5J+EGRSZJA2k9TDQxupqAaWmKFKO9U
AFyXdgsYFa+zeIqiFKZYWq/7yqbh9Ewz8T8l5LPvL9Jf891skS5GMduVXBHnMivJ5Qkt7YGmKwAc
KTsBrFzjtvodP4GWQAnIXaU/WUy8t1G1w9DklJU7UEW1qpBG45pnV4M+yHpYW1260saHmN2KjJHl
ZulS/1ESDtmD8h48CrkRCC9eB0VJFJYHwzuIX7VrKNkWGonuS89sypUgr2XtqOBR91OEqzLRmeA5
0lZVdIg4c2QsNzJ5iZb7DG/ufD+EuRG1BRV9Mq7QKOHjV/w1I5FQpgLMb6vCYEuTa+nQPfifkGIt
NB6pHPx56IB99aWF6bzu7Zxtiuk+PLt5groS5FIVyxO/Du0d83poVklBYuTSVqwO8k6fyAhtyfiT
09jA69VIV+UqMJfK/9K0bPNlldE0gOgSRCjcX53m7DuKlvFBTKaWJ+HQ/Spf2b7Y17ZvciCB8Jxk
a6bQmjkMdDSjvUeUnbQK9yzZID1/iskLBdslJIlYaJCh15ClzxFQfJa04s3gEC68Hm+kIFXu/Etn
D6OhzISoYpTyxCoVTavfqV1bfkofpRVWNTL9JXvXMeqlvVl6uch7QSg9zAx3KM0K9RqBoLINWhBV
903Xdk1uLx5iK141Cx74RpnmwvK8HCmkrJzAZ2BvHKNnb9NKj+ObuOtUWlVEbt7GwUbckelhtM4k
bA3+6f5R52/ceuczLcyOehfJLrY/ZlqzeBp4tEfSGWigVw8ngQQmanK6YGeblEpvLq3WmZFtBHsC
p9z/jv9lb8ogk0UzGIj5ZisgoRLaJcn0HZviQz5WtN+kejmavIzX5wbHhZ30HmM7T0nzy77kD32h
F0i07OtvNqTal2IlSUKkdbHKWiOMiEuYimgFZcBs1JjTrokOncNwq27curTWE73dezxpPsNjCyey
jnRXWRjTjfAda6sIwBQATcErf6Xos/PGdUOsJUpQnYZO93sEj79yplE1ja2G37JsQcOC2ZfKP341
wypiKOQUVA3Jl9mKqmybSIHkYi+LhhuT5rnvfaK8+xuvfZKXGF1vVJsmawrS1Coezcqf7zsbYyHy
gOQwYXXykd2pfvyaN+V6V2YvAAaJuTWGX1IbkFpYBVAsaGga8wsRxc2je/YBU4rj7ANCv/E7Nouq
kxjZMUCiCLvtOrLVatMveIkbab/Lsc68kjympS+oGCu73jGH0BlN9uMA6iCZJlY9tbIh41dPbfv0
pQGVT2LjrUZimtLa+MhJYf7GtgXlBFxV1DOXXlU3XgQXCzE7QOgYFIZEnD4usrncSkKRyP3j/VN6
I4uPmA3pRTwI0JtydUrlVEbas/b+dnRYvRWSE0uWdEgi8K8qJ3nYFM2KyU0FTEIMEBO7okae1qj7
tx68iMOKDQ73P+hGxmb6IAVvOnwOKjYzaEGhevHQylh9BVd44+97s0Pch6iphgYosx0h4SOxVNUA
4iGM+xBT6Ttep0sAzlt7EE9LsDKCdROR9CyOBlpZzgupxh4EZ39TmK7/PGZfbgWAgdsvvFNu2UIf
raIok1ywOM9dFnkUdZ3s1yfgsesvBDIMMtxIFqL+gMz3wvTyNyIGdUKmAqSiIKidvQF9pWr7bCzq
k9BtVO5V/WXAOawoIP8hkbcSpIqqnlFU0ZqPFtIrt96D3Lnp2bnm5DzJgzSvT+UX9xkJAhUGXZRo
VqsgjwpoRRpRz55kadXvKzGgKVAGWblRlx7aN0rAQISdTcHs0Gdpl0HUuKpPUBa2nfBJgpt7U1ZP
KpLFB0XnF47YTYd6bm92jlsx93KWgz2XXUNsMOJ3BTRm8xAVl2Pd2WpDuYiwHFVaS3G0dsGb3oy8
NE6YcPd/F8hsxTVhdDOmbupTk6Cgkm9y0RAL6va7vJaMUgtpxaENoCCu7CzstemX59HpueXZgg9p
I3MVWoxOYdWRJkVQrCQ0GQ2PRSXwJ6r0sf5Ii69keKqaDa/Z3vCS1LR/u/8Z1wwwUykQEbIAn8Ky
wl/AdHafRJzfS7GCCRgQBD+ABV3U+ZQWuyEk2il//1X3Rwk1nMDk6Emyk41qhEZDKkuy+aUjMI34
akZQZhORCZ5YK6fTefYpfhQ0QpHBpbfR+7BrCwNpRnXKjAwdxDTHDybbRKKt+DR45Q5qp2e5dX8y
/qK/qy8A6ygSBCpud2W2Jvwku85XSXXiXjNDeuiQEKz5mIiswQYbvFMAcapWwAtXvTlswC2ycmOU
5MOfGq+tdVmiDha8QnB353tU6qkSrAAfbLvj/a+85RGR0/ufj5yd0NwteC2UME1lRoaCBrhdk02R
o0zrUUSN941d41Kn/YECPZpTWGzXed5X4hLom1YlrkAKgiyZ2CP6BfDQ1IfXyBls30Dqb6FedfNk
nJmc7YNGSSOwV1XVqY6QTcTD1Xf3aaiHysJj4EYB8XJs02PhbMOVTZhBe/xvbBqoRvJtg7Y4QUfW
3kBfhA3m0q0AorPYSEEpfX9eby7ihOj9a2kHMeSl6TiNWyVv2uqkrrlD58W0HGElbA6xsnCBTpfx
1Z4+szSLj7mxy7XYh6U6BZF8lzKS6VXFy/3h3CjjTFP57/HM1swTQq4VQaZ2QkrtxHzKv2FhpcBw
CFs5JWxm+7vK1e/bvBEBgqte5DiZ0yQeuhyXU9h0gScqrQR66to3QvjGKH+ThIU98vcgnU3fhZWZ
S2jcXg1AklWduvVARaP5KSYu7FxvrMKo9fjB2wifPZJyHGXNlgb4W6Cd3Rqs3aMPtt9HT0sI+Rtb
B7sGhL5TtUxFD97luLVSQuY2ZKpT3L0ECqS222OLttTAFPCG7tr+P5nmM3Oz/dMFflyMjFudivSn
ySCuon7mUbBwHG6upYiGoGk5ZcjLXI4JEXg41pDmPTUajdzfREA3RbQECL5lhIN+uIDeRST45zJh
Odc3zBCGzclzDU+EYm4NsvOltrKbGwawH7RzofzCq/M7hCllkUGk2JxKPbZ7ndPFHx8cpCPaUku0
SRqqHdDEVg+RjSej/wiWcdAbUuEAaIUhWrxekt/75+QG8gcQf+T5WaQaUOWd58G0zlW1IsuaE5eS
YlWcuE+20T1Do5VZI8elUCSl0XAssqDx0KXtBo1XiinSTYvGsJ4Um3jpor+1g88/aLbaSjRqTSqm
zUnhHgOZZvGG6dZBFOhqSDzRI4CjIZ1hJirhhW49vvIrGWIbz/Kw4BpvXQAQMNLQFocCiHz1kOm5
vlTbtmxOmwSFdnCH2e1htJTH4TCgGxrJ9dhISLvV8zW3Kxeu8Rt++cL2tFvPLh9XKNQ2YrEqPYrq
I7er+2zh7r4RT/GQTJqAblAvUZSZTx5GscqTsWlOQgKgWb+r843bWHH1ILrmwhabnMC5l9QmHA56
GFHjAIoP/3E5mKDlVKURve7kdXr9CjgTIFkrACtSkD/u0Mg5bD2w0ai00y0UFu8bv8o7of4gom8D
yKRJzkiZo1bHPhPHPC5aJwvt1xFHrP50DyD77rbZwm0w37h/lmRUCSHKghyQOH+sxI2bxSHfOE1M
+C5Z5x2780Moifn1MRxsIGcXJna+Sf5lELyQE2wGzXuz20cOWD6sS7VxGB75YPQNtmK14N9vmphw
4yi9A5MzB+VASjxOIy1onThBpZf30fzyD5373yDQfAj4kaShED6bNVnzmTQJytbhRtlktIdCiIjn
FQvjuCo7TGYAIcHSTH2OrCZc7sFGbrh2nMyUurwqt+pKXavr7lldexanpzpjKEYATZvC5qi2yux8
39i+xZMO/m5hQ84vmulLgJYTWRFlMbB+zwbMjWo1IlhqHRRaAgsvKhV0BCRhIJe08VmL3fKZ3Xxm
mwrVj39uWtWQl4GIBRIz+I7ZJLBxqJZa1DsyKgmBMewyqMOH++YxEp+kyhEbu+V3Mv8gpUa4B9Pe
gv25y8HIJ7ZmpEcFXOLQLpqZ13K/CLOid4LApwUD3KN6QjWqEu1KWXi5CtN6XvqcyZaAxg7gOIAP
na232olM53kNbCkswdWqhUex3Yko1jHoaYY/R/VLaRM9xAtOVlaJ6NO2/nYrQxZKMpQvfrWO8ueu
2sTodRc2EbfKUsMNSV5TmVsDhvvE1Ws5M7gIaMdCXLp7rl3m5efPVkoq3Y4pFUxVrdg8emA5goqf
9xhpv3FENIHEGo3f/5PdwQFUKwJMgQ0625iBL7qR77e9E6l6XVmVITSbfNOuedHIXzLuaQBPkma3
0V56a4AO/E+sQ2UGj2tEIto8cEWvf62wY907Tfko9g0t0X88uATHmbiAPQoc4XMrVUvkYWwmNLiM
Zt0zp/YL3zFN7OW+0dALjSsRXgLR5lxGWwZiBg/LnnXYPGJozosJYs0hXXAC0+vjwgoQHABag/Gf
RZ8IqpCXJ4HxIiFXGJV1wtEUjcTP9aCviM883p/Uq15dnLYLO7ObF9vIjQKU6J3+oD1lJanWvV1R
lIMdd6sypPRIu06227fOHjb+OuAWfPvVgf8zr+DiBZBqSpleDrNVWijrZTAvbb1+V1YA2HIoJnIT
HHc07o/1qnj4N1YRMSy8qyQCv3lpbGjkHm8RGONyp+AspbCq1EgEqDCFJKgUWo+55UNCuUryXdg0
H0FRfUD9iobDqlhy8jfXF6hJWcY2wjN+dpSEMUozbvqWvgR1cR+vxnBXMg+RsDjqq6ADUwxwpCDz
6LKDc59N8SgVIsqmAed0vwgRxeGYOmJKVeYxeeSn+r6PN0w56F5zAKOCyD1XHkhas24z/lNk4zT9
6EYCgIZHwgKcApfT38ZR3IxRzDlDstEaBvT/rQKce/0Vlg98t4THuspMTuYwuyoaQ6A1IF9dZdmQ
Rr2rsCAbBCcKed68TkxvB9uxW9BTb18aHYBv8uSjkdI6Pt/fardW99z2bM4ToeI1z8fpjft9Uz2X
mwLA/3pc3bdyhdH7G6IqAdqGAG+qM13OaBMmQVcrKefsMLZX4F5XeOtA4o6YGV2B8H+1isASbTsc
iYyRgNHuJBj48zF13g/kd5FG6Orx+q8PQhwFZh+s9Bwh1SpuGBeyyzp6C1rljDrvu/fX111ER9qY
3arQ43252lhPT/v9EYxbL/fn46r4MJmHv4QyqaZC/vCqc7YDILmPKs5RKqM6JT08s1xSATn4MC0g
eSgQHlHksR3fEiVdaw8L5qdVnftsBag8XIwgbLvi4UqG1kN4WXKOgLRmDIh3aZV+DMzSUWvf+y5B
s/Kp5yWjliBYGOlC5xTJpIZ2/zMmz3H1FWiF4uHjBBHggMtNoaA1KfLFnnN42cxio+hQ2f7In/nI
bLtTgIDmvrm/svzcHuD4cGVoo0RF7784u67expFm+4sIMIdXBlGBsi1b9nj8QkywmZs5/vp72vPd
XalNqDGLmcU+DKBip+rqqlPnMJ6s6TWzrTJJOuvlXSZBCdUHlZRTDwdoxHcjugAWbavk7hRurNBt
q+f0RYXqnZ75k35WCluPAl1zJggQpYsnDg404ormJ/Bd+a6cjktL7LnwKp7435e6Ed0qCDCxWHBI
eMPL17M0Tx3YPRocHcQL8etySFAYU7cSWLaePsCGeHuOVjaGgWogsMnIg0tfSFSAfctyAbq0Z+UV
6HTwUL/f/v2VJb/6fWYJFj2qiZJ04FH/jRSIhn7d3XAwNX9728zKZX1pho1JLJRX0mHGMN7wDnFn
t+ecX840seCawpijuhbw+5IbutZR+n77878U67DmV9/PrHmnzYOoD/h9yhFp4L/xTt0POztOnJJj
a+UCuDLFPC4sZayMyoKp8Pgz8bRjero9Ft5U0SD1IvtTJaGmzPT35Y94g3o9t9eGZ4D++4WBZM76
XqNbKrPRk2YvgYmWI7cP0Hv/QbkH+MxwnE38Sdt6YXEJYzICv6ZCgqiF0ptl30s2XmEAiPwCns6b
N9Pd9oMHpFoJjq7WiW75C6NoU1SaosAwIWChO8KPrfn4+/ZKrV1K8DFIMSFFiFcT+87MBL3NJiqg
dRSP5Elyyv1g9w8phOQOI6fytXJAr0wxuyJNkslQyQw5t+/ZwfDUxJYPPLJVng1mY1gDMhaxAhti
7bSOHd/1vAmjFxRzoZh4YeFRgO4XvMuZsxPnhtgJuUS3HlB1DoADPmhqZ5tn58sLmraRXdhhZgtq
ELIq4Bo9Ryhdqz920U7xswfAaO94TA/0l26NiJkzIavChiQYERj5Q85zdHU9LkbBxIB4JmllluK3
i9YGPnYMuDkh3jwxZ0QttaZqqabSGdquj4CPqxsFvQXkkXcYVzzA1YLQw3pxGHVA25slhqFD9Lj5
mTmKN7qc4GjlvF+ZoJ9wYSLS0LGQCuD31/fH6BC6gzfuRM41ueL7L22wIKsUDKl6CjrEc/LY+/mL
5fKkOVcNIMQG3RBibIMNc400kkOAqxBO2JIbAfx822Pxfp55JkO3qCrVAj/ffqQPpb/MkEe/bWEt
+gL+7N8RMDexGUpyF8IB0Kb90sauepzs973lP21zzoLzBsM4E2MuyTAh23l2tXkz9k555gxl9XRA
ZBbVR/SEfEnU5FkRD70ETnvwuJZ2Yr+3rszVdlu5jWkC/B8jzJJ0ZK6HfISR2K08669TidQRXvw6
sxqiUWv13OPXS7yUZWcDyh0NQlW8KPhLkR/x15UdZi2iNBmyloDj3YUy8OmF7LSNtJVGLiHyqh+5
GA/j2MdFGeG0MB4auxRQhT9XvstZ9lW3e2GDcelYD7FMUozl5QWpeaA/EK9Az7uLbDk4nU48uOoX
fB87d3SfXzguS0+6cMLtfk62u6Px6Dw/QSfp8HrnBs8ft4e26iIvRsa4+3KpmjHJLISWp3yj7oIF
PG684fBmj/H0apyVqdlhNOmutZNg/3G6PYa1UP9qqzF+fkZrMqR0sTzHQ3RHdufzYwfOB5tjZn2j
WSBAAz2kDCz+9aIsmUmaTtOoOilBh+Q7mmOeSx7T3poRSUPmDJc8mOVYhN0AppHULGOQ6zqmP3sS
XkZgArAbThyx5igvzbCHpkKX2dxDFcH0ky3e6n7EAR+v7atLA8yJCdvIELoFBoCE+aif5ddf6X7m
Hcs1b3xphDkmYTl28yTCiJhDk7G1lVO50++lfeS22/I/3POXtpiDktbgO9In2JJ9KQi35Y4Xzq8v
CeqABuphQF8wXh/cR2B2nqDxsVjoJbXVXbogJuKclLXtBfILDRlEZHCszxa9C8fS6UOaNaGi4AX0
qrjNN3JANsapHORE4cUOkEZ9+S8WkXMxgT9HEp7N+S9iNHclpBXOiV0e7WhfTv60H+6cLdCHJ839
LWx6Z7rnrdYXHQzqQcHW849ZZmvMZZiGQmoq0KNwNdFOnwja38Bw536cwPH28YHuQ/xptybwqRp4
zXjR7Wc2ln0FXH4As19E6KIORokPwEwvG1yBLy+dmx0Nz354eHyU7p4+Yi/2Pra/b8+3TK/vL3Yp
TAXturTzhDnZZAjHQqxSeh3CMvori2cdvLkV6Jn3d44nYbnDc4qaHXDENnfUa6+5T6DK/6wzx14b
5CTtZFh/eYH1w0bKnHCn7yL/+x6tck/gvU1c4vNAbquxxqVZZrWhbCF1eguzIajBzN9kD9FSquJy
e25XD8/F1DJLOiWVKkYNrIi6e0+ZSCcbz0gp5gSxqzmEy9Ew96XRdr2QD7DT7sGLWNrH8bE/arkL
fNXpN8eHqmuX86Ux5lbLuqwTtBzG1CNNlI25rWzDB+vxJ1jG3kYv/Ra6CNdp1/eEEQ+HQn8oJcrD
XDlJBSGnzhYeyDtoQCP36WP//OMZpQbOxavRUPHLnkYNFqVgFHg0nXGNXTjqWmaOf0K819d8ZyBJ
ZdimTzlBpy1divNupz7MEmDoopMVnv3rVwbCckgBN9vK6wC5bN3UM7H999vfHzShFW2I81H5Hx+/
uT5v3fkg+Q9YgwZUBwvEUeQoL+cCSaDWk09VMEEQ51z68Sb+1uw2rd/a0S78RXzF2Sf34Fh0Sxdt
27vbm/ULFvvTA158BLOL0qkosyXHRyj3eaCgoTV/Ko7Zs3WsYS3axIf6gUevSH3Ll3UCUAGVR3S8
4Yl0HSHVo9EoVb0gpVsNlUPJoRwEUhXnGK6Ge4qkiIjBIEkFSsBrM9Volmjkq6Ee9YoG2N2yG1VA
NFwArDzOzlsNxC9NMY5FHgVFL4xSPQOmtuy0b2QXO1LtW28fRgogpmyDaufD3ESuzqE/WoufLg0z
vmYwQcqqLJV6boLEw+lzdDQN8BzaVzAcVLhwSckAqFki8FDMG61p0wT4I2M5V21ta/O3tHuaU79W
Nf/blAOeLDW2Snglq5WhoWUIVXCA8PB/Fr5LJnVOh24QzwdL81o//AXqoPKex9K9chNdWWH8Wq52
1SDj3XZOtY/oh9A7A5Relk0+/Z5/d6CsMGJulenr1YvTTvtRwFysabLBnLisGHJDwXP0XEFyJMyV
jbW8tDHq7Wi5i4hTDc0TANet6oTacyxvOOf964CvrTMDrrq6n+pBGs/i4C7ogKg7ZROWiV2pu6pT
Hd3YNpl8AC0Tx+7XCwR2TQ10ZgoYGUWVCTjGfO7N2SwBTZo3+bAXjNZeygXIzcpTs7t4/misTRqB
Qmw6aBp0OyzjEXBevyudcPjd9Zz7bCUUwOeACJB2FQPL+nmXXES4ahTJRmY109n41aqnpTnVy7YU
3oYPfQD1whPu0H7Lo4hccRPXRpk5SFTEvZIKeJYgdp4ptV7T28MU1AYEKtPtPL8KHaiCdmY5/izd
Ob0fJVATCom9kB+zeuzIM2dN6IV47Yivv4fxkGI9jAl2/3ReancmByPDxVh6OkHD5ymSHmZbTkuX
i5X6jC2/mgVRDSgUkGJi2y+XfCxraRins7iXI8dQH4128iNZ89vqLTW/K8am1ou7NAcv/5OFnsSp
PFbtLlt2ynBUcqeoHyZptLv4rMy+rt6bSc0Jrei4b30gs05DjLa2VgQKMB2V18oSYj/p44NA5IVz
Gr80AwMdi23471QwK2BkcyyA0nM6R81LFj4Z4HxGFhS9+Fm1EfSzgQbC2VUAfsIUFPumduTwKLSP
qXRq8idJ3ojRd86eWPNOBqB8aJpAMRxNa9e3ppYslalE0nS28sScPFJUmROpmfrDms1lQ7T6vQM+
/L7R6tATpekgpEBKooz9Y8zNgpOEpPPMroOh0p45bBOA/BhPmVrCRNJ2mc55RrDaGlF3JvR1OL7g
60WjqZdWGI+IxrA8UXKMWHtNR38ID6NkiwrArT+E8ZUzu2s768IWWwbQ00YphBa2MiEQiu9m8b6E
b/qbTIJEcSI0XMfZNr0rpyd5vgPWSuMMdeXNgLEiYYSwCAom6NC8Xt04MWtlIdp0dkFFJS1uMXi2
1djaLj3OtmpuXm6Pd+WZeW2POUlEJ0aCIzCdVT/vnkCRNMDNbRBPEx8wfn/czj/x3zaBSM0MdZzc
d3llthUoyvUnMBt6wHzorSZPZ1P8npv3nVjbSP97ZbqFIMOYHgwIQ45Sct9nnduU3/XuxwyZooXs
kB8BhS2kmt7L2tOLjTodugrN+MvjQvys1e5MIdy25uhUwkPb1bsOCN9RHZ2ZU8Bd2Z+4NJGGAUAR
1ZHP/v2Lq6rpi1qdhXoEgkjwtLywJ41swge1Dv0+ye4MonJ26comvTJIP+jCoIkqTZrq/XhOZ+lu
ktpdXUC+qefFrkxEgOZoGWAwFaxoJs36sLjuuS7qul+qLFABK5/rD7F0WvVhKVwyNpx9T7fZhSP5
YoqJzwWhqKd2IjAli64Z9GLJMUB9xC0DTBxOWvQZi2AeD/RR+SbFol3oPfS/0FmcV04swm+Fk5ek
xl8maL8MjFmqcCqtKSIYGKj6f3cGahvJ9HvRhcMiKrxbkYXK/jGGGI5KAoC08ZOX7GJfNNRJRyaM
DZ2nxidxckT9gRQbc7gn0Q8TTTjmcjQM8M/qx0h8jSDMUILWecp53EbMBv3yIcxDX6ssGQcNH1Il
KVR1ntFjbVdcIOXakqINFD3boGr+cuysrCrHaMD2lKLINQpw/+c6Z9fQbfdl11yYYFZvXoZZFwbs
mqiN7xpdc42m3cSG+rto9b8Laf5M2YUp5pIL61IdBzqapP0QKyhRxe+V4d329qvLomsgugCHDQB0
9OlxsT+0SpVAxddlQSNSLPF7Y6L2yWNB5xlh1j63UInucd4CczkJIWgchuMwG5zZWnVNFyOhQdLF
SMZintXEghEZpNpl5VfQyqIM3OheLHkR1/qAgAEEAQ8qOSxeVxaHOeoabIIGz+i6ea7QfttknJ22
aoRCG/EXmSaROsiLAQ1JMQ5x1WeB0YajTbQR+c+pDDddlfFA7DxT9N8vTI0QipHCEnMXkhfSF+5Y
n+ZM4zwn6fd+OTkQdpaBMEWPGVsumJuEQFNxzIK2MZ7HxXwXWl43PZsZ+3Nk0GglirQxz2IhR5AM
09WinbOgMCLkwOPhTlKLAylyN+r6TVJ0Dx2OqTykRwExcj3g4QTe7TaJ3UyJglEPOS2uqxN78T3M
GspSNoSxPtExz3Y5nlrtvco4AduKR0KHF5IuIPQ3ER8y91hDBoyzxz4hPd6/opn6ulyVLuBXCJLE
ghPZsOEoneIrc4wDrGSrHKIJy1hU44Y0cBfjT2kRn01x/AYSZ7jcXWbshFaxlaLwSEVcbrMJNcHs
JLRuo7tMxIBlVJiut6swhapO5iELShAdiy34z5AEasTFi+XsIZ1OMY8Ca2XrXhlkljHTY3G2miUL
OllBWro2Zk8Nienf9sUrHuzKCnMKW6XIVaJiWHP5YaZutZGAAAYPepV5tw2xmZQ/a3gxgUxshTij
T7sSazj3j7F+qpLR7ZXjss0g+ImzggJ72CB34U5owP5PptGth/AYRFosLbYq5qaYtQouNR2afrob
oTkPLJCZn0mJZ2qzo5Xh0ZwfJ12+QwTIMb9yHjHFaHxDXUSh9f7rnUOmVEQ3iZwFC/DzWbeHhrEt
5I+3x7gSWKKVA08UcHTpVFr+2ohZ5eD5Nfs0SD4K0PidQvWQg8QwXwLkrxBlvt82x+Zm/qzmv/bY
B2rdllEjDkMaxMVmRBo7yLbxqc/dfrwXm8wGz6YxvbXyeYbstFSC8uC9aX9L2j1Ia4jmRqNdTZ50
L/iSxPEV3C9jLn5kiaUu0zATek7b6pXvoY+rLNnGgfVUnaPE7n3zJMWeANqV2skrW4s9UXwgYeFs
CShWrd3tqVo9xyo2Pm2KBfMD8z2TkXbAvc5pUKkfk/5WmpylWD3BAJChGo4WCjRuXK+8kPbYfLGY
BmjbOMTjSzKAV9WNtA80B3NQGGxi8s+qqwjq0alBG3UYJ1jJkdTJiZYGErqChG9j4Urqi9wtqJcA
LlGcoV/l5qoRmGXkDPqGTPextqmb3kUT9kbX3/42U/rng2haBqGKDhAC80EJPjSeLHxQL+6twdcr
SEeVVbOJ5LeePOb5geZMB9MllZ+oz7Jb9W+Luo1zEEwVOeecry40SAiAuQAdzReKD0OMs2VOljSY
9NLRtO9Wwrl0V8/4hQHmFlwaRSLWhJ0Uti9IkvtjPe0Uc6/VvxrV/D4pL5Au5Yxp1XddmGTcipRi
H1QDTJL8WU32EXRDklxxb58Qtm70ZxUNicoxA6oEVr/rLQyfWUppYcJKlZZe3i26l6HlcyOLMe5a
q+sgB0EA5hfR+JSoYEMepIQHK12dXNogjAqShd4/5pgW+liPMQQwgqT6oXzDLvLwbiViZqNu5pjG
6faQV6MJnCMLZIoKzqd8PeIBEo1REWLEs6pB3KN3p3m223GrDWSfPUxix6vNrW7OC4PMQQnFMm6U
yUrxJj9GqCfVkJ66PaTVCTQBMQPwnjY4M1slSyoJVfUkCxQhs9P8RwH2PNRTf+qZF4IjXNB4sf26
QQ2aKuBoRCcsc6+mFTLKYNVPA0ODHFClBum0eCqovKNCcFLNBXNarEbO7VGy1eI/exXPIxWXH9JR
LMVO3YEFNY3iLIi7MXdr0Ng7xlTpbi/noV/0E5giF2VxhdzwG81Kt7IxN4+zFfHU69dOJiT6JBCP
oAlbYl9q0FfokqzHdxQ2eHoB6vt2e6As4uhzoJcGmEMZKcIoTSXWU/cVt/gBKRpfei22xib+1Ym2
fy4d9NzNgeaDYdxB6aH2srt0l1XQkMv/svr65VuY2NEQ8zZPY3wLQhrdl0ro9CofgzZuiubU9G9S
GMQ5x9muxquX46f37sX7dFoGgYQSJvg4o8L0elwadwZPWuKOeM/BLcT07+05XzukYAWgT2/kktCH
em1yDK1OncQcOQuQvMb1h6x/v22Axc7/byL/tcAc0rIBACGjE9k7IDjc9W6XOVKgJJtkn2wtT9m2
oZ3MCWdcHLPoy7keWDeLfQNdYyTiBjtVyQ959KaD2A/fSTnspu4eLBnR9BKR5yhHuVcUvVbnONz1
5UQJF6xtFlwG2/eg1i2uGKQxAr2r3rOBVLYxQ9ctLR2hm8B8l/tR5Wro5hOibRvJe5nwOi9WXYeE
OM0EAQYyLDqzo+Y0n6qoNdJAkOIXAuE0PYVvXCDHp8tbuREdUZ5sjTROnwqbCSRhtxd/zV9emmd2
Vz6ImAATVwAF0qhh5QC5b8u/pVh1oP0mNq5ipJybfdVJXYyY2W5Smmr1VNFLtf9BEoiGIhEXifN/
GRgcskUpz1CPZDxVQrpSnKUwDaIlh+Lw4CG6b8ZXJXoTy6DQ6o2iNpwcy2rIoqAWAXsouXyRccwy
K9PiVoRHAkChVV67yXKz9DUpQqAlFgdP2XBcTgXUCW8v4pqLUBDoozXbVCx4/uuTZMSow8+GgVRw
ptvmhKiW91ylvpRNdADqSQl8EFSj+H5tYRiluc0EOKHKOipCahcJtEJqe+JJHK69Wy7tsAFXDEir
ECE5T9TJzbswcZRcQeAs97hWcMPiPZH9pfLSp/u7tClfjw0cHY1oVsihLtnGrF+m32b51rtyM9r5
wGOeWlsphAeKIQO9hrQRM49RUyjimDZwteWHAKkVXeMw6qwdLrx78Acd9LQd6now1gSxY2NBGn15
StujMEUu1C84R4sFHvyZMcikmSacJmWevzaSiiSKLOjBBF3SydskNKE0kpSdS6xBcFpBkbbzGAke
WvAtRxny3jXGTnJQ9dds2Wyqt3zITpllumUUQovEGGm0NDfeVDamE7ZC4Vh5pHDOyNrEIChCTIiv
pvyc19+c9UqcJqKA0KibnKzdmaatDzpnZlaNAOmGwg/OCLS8ro0I4DkakqzOA4DrqwJP3Te1e/j7
s44LC2cQGpMAtzEnJOlDULLESR7kyPhLwwcpeQDrtWcIXvHwJEDsYYsyN9LUtpUaixgEckWOgLdH
0ULURz/CXfcyamU88eHVSbuwx+wmleD9aiIlFETyqSnUzVCiKs7LTa8NCpE/ti4KTCBvYQ5erA0a
kY02D1IIWswZXIq0eJo4eRYY3HvU89WW1x+wdtYvTTIrpQ1CW6ZDkwdV9AN5akhI/i0a8PMgXppg
NrUl5loH2q486OvB8PVmBL2bGINArq4jn+Bl5zQlSGIq0Sj3QlIh+aJguxRxLp3qzoJux9/vzcvP
Ua63f77kQm9oGHGM115mAiFhciK2tXDFoIQ/8Dv0Yqd76SL+1gDQriEJngddecL1AxXe9KgHJQTi
nJCDjl3blggJwW8EZjyqi3JtqtPNMC+GKg+04SDLJ6mPbVl4vj1ha9cqBAwN1A4gJADZ5WsbYJVu
mlCi6wddkoGMdqrseqjqcs/Y6rzh0gGnKOgoFdb79cBMzwNRc6ieGM4yLb4qvqXaW0y0fRiXbjMb
XpzxHv+r4TVV06R1GnSJKMzwAOIWhEoy8kBuoRQzaieQ+TtJru5L5TwOi6eAQd7IHAOElWU8uqGF
3o3bE7wWTwDPD6pKCteEjsD1BOMaGkJpCem448Wm5SIbKiKp003mfjaIJ7Q8mrUVRwM+TvETAAeZ
DhZ5vKhjWcpTgYqssDh1fjAqd1Dv5wWtAvlbwrvuV8anY2A4ElQxD6og1+MLSV/HY451jeVAzr6R
6VfzoyrvFp77XLNjiFTtEBlVHexX13YykhkoA+t5MJKDGgaZrt3P4EPX+gUMndKP24u29iZCYKEC
uA2aZyB+mVMO8k8TPImw1hoFRA8HqXKrdoaqWAPNjSazzpD1GfZjbnROCTEjR4zV0c/yRvBvf8jK
8YSijqoDJK/QMIcZdV1JjSj1RREIAE8O1a+ld01Eoz2P037ldEKmCJUAyJhC9pbt+uygd0+mqSqC
RkWSE+0urQlWUAWS3Iutqu9gHfv7Y3FpkH33jmVL6liiBms3KT1U2JdvYreXcu/2BK7VBnTsGrg4
0E+jRMrcgTjr4dCEmEHoO4OQSf6oHkLV7WLHlO38MUKq4dviTx+QX9OcbZ66vFrA6gpe2GcuyCpN
CrQ7wn6q4+0gPglV4krWYHfpwpnStXNvoo6HTD9GjLLa9QkB6nU0yKDlQRl6gphuslQmtqbHm7G0
tiSt0dFtybyDQi9U5lkG7Sek4gH+BqWjwThYmQhxZIZdERjSmN5NrfhdCnWAJ6wwttBmVVaOWWUF
9NlN7a6PlsqXzYk8TwDEQrhxXLxKkfD4vr3mK/emTilmLfRiApv3ebgvrmh1DIlshlkRkGgoNkuR
904SwyEZA2Q8bpta80oIUj+dH6AcX8CNWdWkYDvOA2N516HJO4j70cVjzh8EHjBlDb9GaUrBtqUB
wAbRzuv1rSQlkYaEFIHUNOPdEBuhB8oMSIHUceRBDSDZlqQ0vQSIAGeWRmA+cEt409hXXj420PEd
yQAohDgepoVMGwit/iW7Ng0GaTMC5aK0AGth74JOIYU4z02B6mtZ+llZKb5GYmuTlXruLZqagGY7
JLvbS7B2wIDBpMA+6Kt9SXm0XaIsHdCYwWJAo9xQHtCI0OhiaYshb3wr8TQkYajKCOXRQcn2egWk
PEmikWCzV81e0085GHX/eiyUGxW9f6KGoqlJx3qxc4kSmd0SYYkr7XFIHoUQ0F7JqdXtbTMruxY8
/Agp0VyGojyLhOySCIkUacY6xbhPzbvcXGxtEuxZ7nb19Ou2sZVJMwCmowTUkFUHb/f1mCRSWJEe
SziN5D7tjgXhaZWuGVDg70DxDMkLtNpdG5haAgLOFKNpy8r0MkUS7K7tjL+/iQ0FjXhgRcCbF1WW
ayuZnhJtCGHlDUg6C7TEkJ3laQGvrculDWYkOqmSqJ7oSIAWQoor8writMAB8OQGVjzk1WDoh1zs
sxnbeM57GOpRMlCmxZGmZyQwObuZNxzmQhLbYS5CtIgGQu9P1b4BI5W5W0onKTmFGJ4hJsYOZb0W
RhWGxtlfREf5qN7G2dV5p3N1owHKoiGvoiMtQf/9YtaGuVbQxIE2EUtFpb7BI9FDFU3mzNqKPwMt
PLoUIYMJ1B5LSN0WU1+iXF8GYhv+sMKHMDY2Y2Zuo5wnbLayCwDLQTYViuiKgcbj6/F0SpMo6GPF
+lS1cWjUtrWNWC22iRrxKBlWBgUEAkxQNnrkpZh3ed2YU0wEqwD/cu7O9XNVfChtag8NJ/m49uBD
sVeG7ALkpSk53fWYtIJURlbJRUDzjo+C+tLrP5slIJpoj8LBdBZI0XQPQufednJriXcQWqAlTAEr
HsbIeLkYrLyILpQiEMtuO8eZpw6PFhnRjBPZ+hQdw0pyTPFo6ALH8trMAt8N8DrcHzhb5OsBR70V
ooSFTUlfuJ2q2FH5fZpsUX6+PcJVOwa8Hxq+JbCiMoe5gojLVEtYwQjC2+Nkl+2+b46Eh8db25NQ
8AGxKDz516spagHNrvqEBLn8UY9Ha3qTYo63WDcBjAOaJ5GM+OxrvzjG/YJ4VTQKEkzCG4EqKnBh
Y366PVsrrsKUIdumoNsAfkBktmFcTGac6uXnMDSUEdvivyzHhQHGg5eVODV6WpOgsY5AeC9LZtfN
kVsNWVt1WsHCmQIIxWJD6SqSKpIqFQlq6QjMrmK4eKGFPEe0ZgU5BBVFK+AGAEa73sNEnIdGl1IS
SMOhMsEKk/0cotekfL29KKtmkOZFDh5Z5S+svsIsi03d9yQAetgvvDbCnNFuxb9tFqZxsImO/f83
9OksLnbYbGRZI5QDdlhv2YqJZllV2eRZckLQ2A4H+u5JIFKaa+c0h4zgEumB2Vr7Zers4V20zn89
bKqNSsNj4JgQiF3PrrZI1dzFqJwR8qYO30P9UdAfEs2/bWXlVF1ZYfxDVPVjKREUsnNr3Fuels32
UokcZ7fmZi08N1Uos9BdqTP3CNgY5MRQUb0C4qKcDXuEmLNXi6IT5ntN85dEhz4S4fRxrg4NRRvq
+YCKYrVL0qKS6lQGGDkR/biq7VR4kDrOxbWyNy0qAYG9o+komlGHcrFlUK41DNLPaPFSZ+gjRs5c
lpsMDVdQp+BM4kqu58oUc9qsBvD02oSpWTzq6XBIIHnSiDvkvByBvMct2UaSd3tzrARoVybp6C9G
F4Ksv506YP/N6bl2SXkwDN1u0U8pzTzeDN7omN0eN4soCwZMVZoXvsx1+ZDqB9K/NfpDnX0PrYoz
m2upQnRAo88CTyrwWbGs2zgUYTNLAMQv7SkVQWImgIi+qr1FVdw5jm0w1o6lIxt4MBQ1j7l2bWte
GmfOA96ohSRXWEuZfIyyZEvKSeeS19IQgsnxXI2Q2ZtGF2uxadIRIn8GOdQfArRnIySzbDO2LdGe
BZvkfq3x1NPp796yy2xUPJKjeSQYnDSU7lBBoE2vOSUW6pVumWA25twtYSSGwEu0sTP6ACDqTuu2
O16BnzcSZlMakg6cWCRlwbjfTJxwZv23ES9RxVqkOJnHDzoo2zK0MEvI0coB7/L4zGB9naF/fp5V
qClbfZBCWmnPd/Oz6hfvxR4qPE9AsNw33r4UnNmzdh0Uzm97DM6oWJ64tOjbalSRSRS6pr1rI2gU
hZJg7G5bWb1PoA31/5PHHt7CavMmLzA64MTtzqWqlaWj2rnH42xdc0sUv0vFBpGL+ySouvCAAhE7
Kco0ZEaPKPgIh1gABMBF+R/ZF87U8UwxNzHKNAqBggE2m1zaijVCFNx0pQZpZ/m17XZZ/0hmXmaM
Z5P+++XwxLlp2ho2S9Sym3EDUBs4QTbt3G+JdejFd+svWZhojAVv+8+EsjmsSI4FOGUVo5T8rPPR
qMvZGms38qcQNB4iJhWbux5SXJVtSEJ05xiKYwWP1SHbQy/tZ+m39i+ltrtHcatuEve21VV/DtlY
+vqhRpl5NMko9IMBow3UKB87zpjWrmEw5iF1qQJtiD7o6yHJCV7OgmoBbCh/l8qjKIpbvXjG4ydP
ORiR1cm7sMRMXmjEkhSnwLoYtVsmk/2zhm9Vi83t2VrddRdWmNnCA2vA1RDSi2lyxrFyJu2wtIco
e5aJhL4tirPgJbW+OibkMml8j/cd3qIaMzIiR4kpaEC/tAA8bCRpPI2NyNsGK0EFtYLcrCh/4myY
dII+5/Wk5HmO8tik27mwSQenVjRfHiS7jX7NPbpgp+QwvIQ8RrWvKwfLSKN/JlMBYWfmFPG13psE
2JtBsuyNjIqJkroxB6fIMfIJ77pwF3pbJYingWxQ5eOY5/Tp2irPocoxs9IDezUYtviXT4mYLzKA
PXktbsvoNe0rPC4zLwOstOm+yfWzhKyJNQXzOS38gRjAP0jVdhYqTvvX6q5BRg+YERG9Vl/64IRG
0ZsCAwYzkILio7Y83z4KHANs45tSWE1V5yVwHAb4+Mlbyuv7XLkqMZfYjJ8QT1oWv3Yeman0RWNg
LuVY3YI/ZFO1D0Q8DuQhnXu7Ift8Eu1o5kmZ0vN0HX/ALMWdI+2Om5N1w7Nm0QhkgtncwxOs+S0L
D0VSeJ1oulzs4uos6kh4ADJCjx9z7KZUItkwUWMxqBeFBzymOdndrw4ew6HFFzSq4UnJMh+noSbH
SwwLWawjgp7tHn2QZclLQfDM0IFeHDAk0ADzpGYKQKwoYUJLjrPW/6fBUOQqWGhpCvLaStqgP7oP
F9SQINSA9BDaKYWIE96uNFkrQDIidUyzm4B+KIyRHGVPFWJDQXGnFjaaHqwWz8a7tPdV+U1rwTsU
dk48Z+AniQBV55yrVRdyaZ6ZyQzA4yQscLDM2cEb/a7Qn+Qkoblc6HnYxeAKFehS+jczhQiWXG+N
MoasKfpNdC6lx9frGzMhIWOPxBKkKi3m+jbb0gwLFSdQ9evmV5Q0aCd/T9FZzp90CkZkT92lKeaW
m6JcE9Iao04b4of1Jo7u5iTblOPsFAn0zgtbGh3y6+992KVRxsNUod4N81zkNDFrqM/lwLu76Q98
HZWJLgdEP7jDmVHVjViK4gJ0oChiBQ2vTh6j6DlSt7o/PQt/qQ2ICBXLJUMGEalAAzwszHDyRayI
OsNaEg3xBmSh4AKcBTCeG22203sjt4ceDfqG8ZeMYKxhFlsDelKimREMF7TesYX+dC79mjRfy55i
oED/w6L9O0rWZZqNXKV6BmNj8tssjuHM+f3VTX/x+0x9A9p7ddQWNB4pTVtTnyMtskO8LuKTRDjh
5LqrkQHVo8k+HVCoa1djgL/GEKchD2bkEcfuo4i6uyo+tr9KYS8rvwTFlxXQxiWVMyiQwd3ensm1
m06BsCOYHJALR97o2jrF7RXg0gONLbpZox3SKdJj63ZOPb7fNrQ6pReGmGEOqaBW/0fal/XGjTNd
/yIB2pdbSb267cSxnYlzIziJTYnad4m//j3M982TbppoIh7MALkw0CVuxWLVOadyB5jPbnmdoJl5
otWmH8MCJPT/Zkg4b7Rcl5ENGBF9hizwCi3ADDQUxaNGdtUBjoFdj1Jm4Ik9Mc3Wo43VYDRL+R1E
9qy/rdK36+OQhasWypYcVI8rSBRqQKeCpQlKEzH/RgvLyIhUQY50Rc4MCJfMBLhMvpgw0ByMeAJt
Eqq0igj0N0HmnfM7syFc1pruFUttwUZ9dMMnO8yPgGofPwebZv/ahUWUQCkdkp7Rrwrv2yjyo2/W
tt282XtN8SXSBTv7EGGf64wW1FrxIRZ0+4Y7fd7q7cP1Bfv9Srk2WGGLQ/yqo30NG90JjaT7m/Ym
f0l/Wm9oxrtsuk2znSKnC5sv2oO/b+NRIUjwW1vnmnlh44+5n5YGg/lx422x7yMWlkfIEpRNxG7s
UAu9qN4CM0dC+rXZdJCLz+IuNj5lW2NXvbCv5o/yh7ExDib+cn1mpE4GIBwuBAAQgyNMzFjmFh01
C+76xYodgB5Pxt49eNn+v5kRJsClOjFJCzN5cSzTW2t+6yAWU+2t9hdwtR/xAGdjEi5atnQ+Szi0
3FlIOCThhEbrs6Uo0Eh3rQcePnqfOFBUEnatnQSF5o8w4qVPIO6Frva176bt9WmTwBcQM5xZEZbH
KEHcpibw6h7WJhvjMdlb9ml2nifvO4qv7eBHEMbLAVxNVWUhqZND71DoWQJiDbGBy+vHqpMq0xIs
WWaM0LNlFuTG/c6IjbJrq7D1LRUEWEK/xWBRhMd7+Pd9K3g92yfDnFU+Xuc2i8cWXKKwiPMxdqzb
uRlDxJ9Rh3Dfuc8Jyjc5cBS2YudIT8PZFwg+0YBMGtFGfIEezc4/XY7zWO2KI+AbHlWFg/L5/TNa
YQMFbjrjLZHAJTGolKSvS/6gJVABoV+v7yFZkAupD4PL+nBEiHgaPAfovoGWJ+db2h5qL+69f6ps
/eyQT+YwbMxW2143KKHk8w7Y6GvICWFcd+ty56D9L5SSihQQlKCzj/2MDriDNdBNNk0zBMXQqMBO
XLbFIz87jGudbkDf0/bB0I+f5ryxIqOemuM8JNpjHSQvlVeOKJgjZ40OXlBqALM0rCDtsJnKEQyj
avSPedrZQCktwa1vZMENgKzkcH1MssWy8aZFkdlDglHMLhek1nqASIuT5vdb5GPDZsiiQc83HXrr
XjclcyxoIoCMA14leOcKAe7kZHPuFqAaOLiczG5D0NZZ0xVrJM3ecGwk5/lY0IQUdgWnBSZ9Csey
/By/g11f71CiXBBhsq9er3CV0sn7Y0tUlqoHame5iVOF1HzVHp366BgH3VEl92RvVIBkEZPhRQfa
ujAk3WauRziynqF3YMTmlcSNPz3bFcuioJ5faD4WW6MrItsuIUk5rZvrCydN0p59wLtxNtMAZghw
5k2MRA4YMI9mFPwz/SBTqM3x9JGcDsSNfBuVAayimG0x/dauiY7xlsUeGNR16wSqEUmnFChqKLKA
WIvC2OVJzmwXLRJmDT6qi6Hpxm6GclvYt6l17/+TV+H0fH0GZWEvB23/a0647Si6LwDRDZeIMv2v
rngykglC6g3Uimk8DIqgjG8HMSYDzw2sHmiyuO9kDpZhaLrAw2pZWsSqrfaz6Jc76h8cn34CTvWf
pXYUh046PBBlUXEDugkR7+VsronXTn06lae8HGLS3rgjCGYggaD+l6raTUi9CCBHIBtBoEP/ncY6
S/h1Y26uRg4UfN1221ZrNnodHGv0AfjAip2ZETaIx5CXKunIzYAjVKe7CUonwBbFZsKOGfMHhT3p
GeOYJU4b9HjR6nIO9TSB2qcHnpBZf12GPYWEZVd1e5sAsa5HXVXvUL5K229DbytMy2KDc8t8xs9m
1CxSFFHdujxNaLSGvkR6GTtk2Q29dsS2i4L5/vrUylYQvU/RMAThJdSmrEt7RqFRs7VBnjD6+8rN
oiq7zWqVCLJsS54bEabTXXTL9RJsk8Lbp+hwRNEhAR1Eg3w3lipUn3RAuD7RiRTcVYD7hAG5XW2P
qQPMr1va0WSsVcQ0CGBC4F01LKkp1/2tDoERiAJwHusNb5xmbEtrcm+owda41v2DCci+4kzzDS56
ERAZOAcRLwHUhy8HVVury9YmAc7Xb0JtXOIx/apDhCxvNn+/HbDpMRbsBXgtYTs0VZGO4DaVpzU/
1pDU1Q/ZR4ZyZkHYC8NYDf5qASqd9rd1vpm6qEwOlSp/LztG5+PgS3d2jGiuTxCHxDgyZ6uxPJ6n
L7odtk9+Um38cXq8PmvS5TkbE//7mbUUcu2jxyHteAouG4auBCOixmhpvHRre3hQXTcnGRz2gWHi
PQ0iDWD0l+ZcOjsVtXGn9OkSruw4uz8gc2kOx6q9K3OFg5CMDWl/IDgBpUPyWpRhCuqxbuaRO6R2
v/YnMMJTN0HDn7/feKjl4PYHwvK3N7ocUw4CBKmAKzvp4EM7ftSOR0dTHViJH7owIkwcyguLY3E+
QF5txi5ap1uIbVctRFcUXlxmCJU2F9JvEPCDKsnlaKzVYWuQ47yidpgSe6Mt312tCEf3O/DGit0g
WyDAbAH5RnkPkGlhq5vmWmroxwgairFL8g2tj5B4ZJMi7lVZEabOa5zc6BmslMbRqSAsFJrtPVUF
mxK2IRik0K4E1h95onf9q0athVpKl1en0kRZ13r0fWSsRhu3vlefgt4+Wf2bBsiZjmo2sf23XLd3
6S5BUSM1bqxKVQaQZUagJgPEBeSFuOyCebmQaBc9VDYojKhIbdIlDX0fQFKtuzVqEqbks11EVhCP
0zcSVOhKZbxeP+i/BWUEvw/zQOYCfgxGtiM4S1tDD1bSA9Jd5dmuSY7zfGi1mw4tLQZzusetsyX9
ivxMH3XLqEdO9TTzTh3a7eJCVuHG0V4Tbzvmu3m8q4DqnY3jZL1WSGpo5k1m7srh4KuUfiQiORB0
4HADcCN1oIqFKetKXRtT1gO878XohgMuMNkXgR2B4pNG3q/SCRuybjSDRZ42hfiqSQ/r7C6fb42F
hj3zdniufpp71YuXz9W7uURrNKgG8JYgIlFZX9wJb17AtDWzJhu08+p3jd0OisKx5OSjXTJ6xeAK
5VQP/vezq4AsdpcGTQZIWnHUIW1sveC9FHifVUVwCcMcSH8kzvg7hitwC4ZGI+ltp4PeQvCQzscp
/elVzxWkcWqLRoUedzO7WXryKXih3etQvqbZ9DCaXYi7z9PzPcjpiqSWxEHwQghIyYAPgdglfM+M
rYCWRFCw6tCXdCjGt5GZO0a9L3OjcuMyU9B4BCMWJTO08xW865RkLGl5N4Myy2M/PZgODeuFRkGl
wk3ILeFhA8oOlvSdbJXNMt9uAPz/NgS7ub1r3G+rCvokqxpAs/OPESG4QxFXq+axBdDf9OMiCSKt
+KH5VeQQ585bfvU76iCbsE5b3xoe0qSP02Q/WNOWIB+M5QQWTDsNfw+ls4Cu4GwoML9x9wvLSTXf
7RoGSCDrvhnJNpuPbvO8qAhskjN5YYVHOmenpdIbZwBLEKSAXbNXbEj+hcJ590EIRwyLduLILgsj
cIypZ0MCkO3QH0EFLY9OcNP5N2/XXTS/XUUr0K8AZhJ3BAruwuKtEFhCdR8SdKgD+qwJgeYKky8f
sIHrEN04LR9YayEodztg/dGxBjly89Fhp5KAB6wiFMh2OueX/mtDuGlWvSiTtoMNJHcBmbQjmm9x
1qF/GcTXRyNbc2wrRK/AdAFZJawLHMXUuCngoFl9Z2dQICcq/R1JfIyeiX8sCLsqCYDgL0tYWNle
XwCpCrbQgQJxANQIR9UdTDpxIGZDsAW0VjBpLrewtXSYuAlAoeyLk21WG8nUY6oIjmVbGUQq/D7P
dkPi99IGcD2duSawYXzz/B/tF298agk4n4qoVTpvZ2aE1KZX4enpjRxr910D3jN0E+jB64+696VX
RQmStBhiBLQ+4sgboD6F7VabFfHRUg3ssKL/5Nn9Q0D0u8JF/cWn7qOh6Tuw90FhKRfFeZUs14Vh
IVrWoA1SZA08jkl4u1AT+f0+hAptaOudwgHJxogw1uRdCICrFjPFxGYe0SYonKJRZMWMQzD/aj6h
rYTxZOl9VLjKLqWSbYKqwf8Miq+OjuYoIFqg3JmDderGhe3H3ABVIkHDp9xByaMPWjAOWFoeSeev
YdbUU8SIj1Zyk462bYM357EWVCXd4k8/GcmsPSTKl8N1ByDLrl18p3hkoLtq+QTaq35pndLgKW2z
zzSB4G5ykwVhj6INLUk8LmvoO/fXbcuWn/sc7GTgsVBouTxJOUiJuZkianLwBByMNZyMH76Ouqqr
KZy2yb2ycDPwxkGIhXwIsYL4e2kqqarWa0xEKVYPdeF249MBTej8GDqpe6u/scobgj7HKAZGvV/t
aBoa3rZqf1bZfkiCWG92gRvVC/LG0Cdfh5AGzTdrVB152QPn7CvfCXMOa0+KpB5BRSk3U/+MVFm4
rp8ma9xq0McFBvyfdGbfqu7QT3fWmH++vhwSjwM4OzraAXcE+W4RM2ayRmvTHPFVwUXD7t0EXVSb
yJjWkCRWDETrf7Qn7LyimXONzViTITuBXhRas30gAXr4luGEqp/2IXO8izaApNzPXW6BTEv9Jfcw
uVAnDTX/SbP60PXmUEO/D818HEmvuFt/Q8vfbbrfmiecmY8L/dJiAy9WOSv6yjjox5lPOdiINAtT
azh2mhs3UNqzqv1aPXW02xezvs0SL/Jb9lSuySExvpTs1FgW9JDpp6He1sGWWP7X60suO4Hok8rv
Z1Qn0Fbr8gt9tyVel4FBY04TgBkaOP2mN2wbc924zFoVTDuZD8bU8+lHjA3wyaW1tPFGs0anhFNe
1xu7sNDFC4cddDKLfG57J+x785VV7v76GCVBIV9zYJORMeNFhEurw1BBiAngYGgmPWpeFbJl77Fv
121I5xGMXU7tAixeRJXWegsqfovA06Mvw+CGIDNwldJM1ZxBZgcvAKjBcYAIUIKXY0lK0v0//ViT
HptgRZNXElXj1iWqPBb/IXHrnhsS/KVm9lZFXESgfTpuy5Y8Lv49mpdM9rBbumRj9WR3fQZl1yWe
BQYSTtB8fRe6A9VST8Nv4G/ytBD7trJv9SlqfO9YmiqlO6ktCLCiFA6NJeiWXc5irc8TGQwwMfzM
hrz7PG5qKJU2wd2QZ3s07VJJFUvvWGQf/mdQ2IJdMhRr6QJKnZW/mLYtUvvJ0H+gWUNcj9FC7hm1
4wTHHELEH5hVF7VHrkSB/iXCY6UqgqlfRrCj7CouQtuK1jQuVW8IGWY2wLMLWRzQ7SBVKpxrqDA7
PbWB8ey8gOwnjSPi+5bFHhtt1JV8bVe5SXFT5S25cd122VB/uk8NEjxkrencGpBFULhe2Zl3dFCz
IL0BmWsxU9h7aIDdFjNg8j3oFcGb390vRBVSSpcVdTqexcI/YNVd7qN28NxptAxAh+z5bkYvwnrx
YmcqjwZx8e+wM7Mg7jX76Iz3+aDqvC2fdgjpcOoFvKnIJ62YVXnL7OGFQNBS10nMKW7XrNjoTYpX
49xOEVzfENl5lcR0XHzQnZYqGly8WKex0U46MyfFfpPOO8BrSC65SH6Lz0m9XOoicziAbCzCnHoh
W7/no0rgWnZ+sbK+Aa1B3udPOL9+UPVjPXO90b6NGVAfG502QZhkI921Y3nXl4pAVWYQ2S3sI67g
ipv8cqEDFzrF0wQqXk/d23J+NnSwnm9t1h3dLD9cP7L840XPe25L2FQscJOFcY5Vn/KesGaibchq
e4pLUbp30RISbxA8/PFc5jfNWbKntv1iJgHOLA3aZgutGrpJUz/ZQg4OTVzXedk7+rhurMWoNm7B
AiOsqqQ7rX7p7q4PWHbVcDYUWgeg3IT1vPwSq+5WdwIF+2SzBhK8E5CGxNGX7UTyJSqsdED3guBx
zoZJ4SRklynCQGhfgQbr4RVyabgibWrTBDM9WW8dMvWBfduPNPY/AHZG4iuAGSQl3HdNIBoz7xc7
wQCBFUKQ49v5HgWCNh5WonrJS4eEFJsLjKEOgUjB368TLoG+wc3mWMD1dsNtbqHrb/6Gd//2+qrJ
TjqypMAg8c5U8PqXk2c3djL3nKlQdl/Azw8zNPgyy/UD/gQ9myyI/mJnIMl8aQVscmjETiiu1ojS
b/FceBqs1NuzgCSKdIts5hAjIoltAsmIQO7SklmnAXF8VFYpd+dt6NV3S/HTSf8e+I707R8zwule
WTVlhQ91R5RuzeyNzE4YqMrt0qHw9D+qPugxIJKOgPDPh9/AxaC7T5MmhuKeh5ZyafnygS3wx474
XkSVrur8Ctdf1ne8h3WKvh9NrvAOMneIJzvqtxwb6YgCdXBMTY6LBO7QsKCSVMYJNtv1ccjn648J
/vczVzivWqUNFdCXTbKrEj+2zc/gEOofQI/jYfDHjLCXfcR/ndlhJAUgFsbTGBy65PX6SFSTJbjS
pevGmoBMdjJSP9TaNiK6p3Ca0nN/Ngrh3CeApGh2y1WxDQ8yjl0a++CZQTL+Iw4mQHCDK9cF21Fs
7wHYeUC8BIZGO99a5ouVgxjjv12fMNnSoy4IaTOIOSLtwSf0bOlrN61IPgMLheMYeN97RwvB84kX
Oii2MZ8W8VbngmN4/AaASIvuMnObNWEBtAFdRIbFfTa9gFpfo8lIqv3TLWRjLH8dsgAADsF7IObw
/zsgQpsD3uHNOJz5Am7H+pn5fagTgPjN/DB3z387jWCsQdD/t1olkkfCvsuXFlojFYACfYUel29r
fWrm7wQyWdfNvI8UoOaMVAWXFjawWoLz1AqTMbNDgsrcZRts7k2zMaJCcYberxSMIJwH/wHta2wR
9q3XXhkEHaAiM6Q9XD329XLbTQ0uuBWKR26EGwQNltf99aFJ4jGuVA0RR8jLekgbC+fKseZ1LlPk
4KFaS7OdY71Zc0JDoNoiDeo3uZ2HS1ZHOVtPevLXZxq2kXiEb8LUgrB9eQqyQkcWqECJBpfrobGg
ED0vYI2qzsD7w3ZpRvCzdp0Ntt/wxygS37TcDkj2u8YX199en0vuSC/P2qUdwdG6TmtUDPzrkz+X
m7wF7na+na0hWtbHWVd1CH3vD7kx3ugQGwaxgxBxGS2jVJtTRFzVp6L4ZPQDBBAU4nPSLQn8AlCb
iOsCMUtXJpBVQNspRMj1ncm48rD2QrVNXUbro62qsssH9MeYsBFXvWONbxDchlT/YrVB6A/trTmr
kqOKMYmtcMrOr327xpgSJ4SGNoOE2AzQTgSJtK6OZqJwHYpRuUJ4105aUuo6RuXiYVr0t41x73q/
ru872f7GfYXOTjZAegi/L4/R6Hr6nEJq/qTTvf7Sfw9GAoHC1/9mRFieoZ/tqbBgpARF2J2/GCV6
eth5pKwMyxbIRQUVdRlUzNDD7nI0LYbTTFxNhAs7uPlhAXhoep0N5+hpEP4ozagoS4Ujks0gQN7I
aJiAeOG1fWnT6FwPzS3xfPGoHiJManyyzSYao+/T9VmUbYdzQ4KLsNzZnM2yRwawL6Icr/nsF0pH
itFIjQCI4KFGjGeFL1xXgcMgl8GNmCm6wJavg7lTxvoSG4YO+oQDnBOkh8VnS2+hsbre6+CR2hQF
qyOAjmGJV+b16ZKsiwH8CW9AoiOGEVvodHNWQIQFkFpoU927Sx37vQ8M97NSYcZ+77phiPeKBy4M
AlXCpksmf6w0D5jQYVz4cFC0UwRiksuBwxkhY4MHOeTDhPMD3d+Ozg2wyIDY55CLQvAaFdltG5Bt
r+qLI1uc/9niU3e5nZfVzSeqY3GQh93MdDPYtrqpktwIb7LOy7hQz700QorUmJIGkWXvesMJrbWK
rdZNOjKfE9le3wZSU7iFAB5DDgyP5EtTtAJnz5yKiougDkMZ4wmTdarXmMwIeDIQKOOlOmjwXBrJ
oLplDRWEgEl2P7ToLjcMIWBFf51YQNULzdkhhIZ+RWh7emnFJqWb4mKrTshU738YqiSedBDoE8D1
jNH+/R0oLpi7samh/dylG8O59aqdrRK8V5kQbrTBo/aac/VnqN/aKAoXR398+/v1hlo7ECGon0HJ
RPCSOdV0vbFgImtYpKHheMnbHKlIfDLn4vAsJIInYOjF2hmtDAQ4yPrhRenGc2YBDnuPHvUezT6y
5kgjoUCB9x7aL16uuVt0jdcTozqt9Qa5PizKVClSIjLvAtX5f02Iombe1Ld2kZvVKSBfIFTSQ66N
6xHr4AaiCdnm+vLIJo7PGt6V2GbQC7wcT+Hhjex1ASSms+pAbRrhPBp1FadMxXiRueVzS3wvnj2T
R0NrGBldiHOHz/MH7pbz3+ajPPvtzC2ZjcpwdQJgS0MGNt305e3SKeZKsjAmpyejLoG1Bz/o0gpE
vdCvsgGrkRXfoUhyMKo907N9WThQe1Pk+CTrcmFLODb66vpaqsHWfLTXLB70qEefTNVullnBPYZq
BO5l9KERRtSZvVajLyY4GkNFwlaDcsvQ/mR4WsaeXiaK+ZMAyeErz8wJg2IrTXOPU+H0732KvsL9
l77stjbysEO3s9tHZ/mFYr61hsAr+QTyVOhy0M+nAAVquBGQY/eaagb4rhPeeRefJMTbJalpSQGQ
OqXTDRTd2fwpVWEHJBsfJtBJC+V2xAxihY8VnRUwn1MP1zLMyReje7p+huVj+GNAuIfqAq3iU27A
8/Amtg5V93kOtv/NhuAnWohBrb0GVuHoP0zkafaTEEfsug2JkAPfH38Gwgd6doyN0Z4oBCMwU447
RuhENTxAz57r8y0kWkAV/WQ1BHLmLjpgsyKv0cZSN7aZPeSHYQmKkKamE43VlH+5/mGqFRSOCSmJ
7+V8gn3/oVp/adOP//b7wrnI9GG1E3RUPqFItgmc/mZMc8XzX7pHfA6hhWwvwh9h/ZjW5+6oIyJa
ht30oBlHRapQOkXI2iHqxltFF+tgE1BRRMt56wXUjc30uPSqk6qyICzCZGWVl6zo6FGD6FVmOjot
764vg3SOEM0D3c2fQWIUbOF6Iq7G0MeGvmTLUa++Q8P+ugn+ke/czZkJYRCrtbjV2sHE2EDGvYlG
c6s/rEirXjcjmyvkUiHcgVxg8E4m1Nb7ibYjJ0uOL/rwvVdqrsim6syAKBO6JuNs6Bkec4HdQDN5
vC1d/ZaS/O36OFRmhPi0d3NCZxdm7MkLB+/WgNy1qhihmCvbvHQ662xb2sJMDIWMoeE/mv6v64OQ
rTkaPnD2ssmb2gunu5pGR5/4XFWzuYfu/6ur3TUeiOcDU2H+pWMBjgPwZogTvOsNbVS2l6Y6xtI3
XxeIgteOqicivw/FDczlWf61IKyI1jjBwps7nRLWvlVoUBKCwVa3/aNnf1vyW+alKouqMQnr05UT
Gz2Tj6nIQ1Cki1F17fBvfj8mi+vCQi4Psn2XO2AsqdFas8cZ+sUUd0b6GphdzPLeCi03yoGwhEYs
Zc63Wl8PevKBVDNIbGCBgOIA2oGIJKvWhq0L5BAQVjZIX6bpsZ3so1d9ZbO963TAba7vR/mE/rHH
D93ZLYvmmXg/ubhlJ+eJNq/TpLgKpPv9bDzCdPbmyGpXw+9vzTf727Pi16UugfewRWYH/UJFwJIz
ojcVMlZozKVtHfT4WfWbQtk4nh/JdzuCZycgU8x70wt7ziJ4cNUeAWl1pT/aAqllsMDdfl+YdqzK
+Ep4fzZaNQLCDgY4cvNi1cbIRzIPGTIiczGB+WqvBNBlwvbMX6fIcLQk0kGmfvAHkOJSq6Zb2rf3
DaXPk68NEThdEEUghKAbLA32OWCC4Fo3kJYNxkX1hpNOvosIDRR1HsgLrqx0m25sB9To0IQ+7F+p
PmJmDte3p9wG0L18VnBVChH5UtS215UVIgmSoG0wR/M44aJSt5JuUiSg/rUivOODYbRK04aVhsTD
vMvsO9Y9+T8/PhQApMQ0FDUCYy3wmj55w3EIQLl7GKjCxLVxcBOCP9YhHZATPltgP6A3IhCvDVRF
VSmJa2vCrYjnAXlQjaSw0o4/1uZp6u7G7gPBl/X/F4SbEB4xDtUsb575QMx71HIC48jY5gPLgYa+
FhC7JugbwlzZVV1TP+2qU+Ind2D0Z5Dm1lPow6mAz9JFCfDYA/sC7FkxgwOmQ8u0Cs/J2e62xpKF
VWqAkJJswP64PiS+TUVHxZ/uAFNwiIMYW+h0ACtvgO/wBhAtyNafYz/5pa0/Z5/uAdZZPVWdV3Z7
nFsUjmfhrzNrenS983UtzIOvibL7r2pMwtH0p2buSg0WNAAIu+lzC2HswT22vhn23ckeNjl9vj6L
Mnf/29tAPQ3QOldwawWBkFwe4JwuOt4v4VpHhR+jyVnyeN2ObF8gyY4MuwvCxLsNaM0185oWG5D5
+4Z+Km5Gts1zhRHZAvHyP5jkqMfjv8vrHTxJNL1hNjyb92pRkPHpB44REmAQnccl7wYiqKYfDZd6
DS5HtOIsn72i7SLXK9MTnUZVp1SJ3Bzw7oCFeygZAQsmMu48a0gGjcErOAyKV/V9X+lbQrONbp4a
3bhnvOWY81r6qsemzOFhcMANIfeOJhb872cxUktrr+lTqER47bppaBoF2StlCmUBiRFIo4AxCVlq
BOti+dpL6byYKagsnlO4D11Dlq21WMuxGaZEFeNK4nYEuMCp8ry1jRLP5YCarBtn8AKhYpAl2zbN
Plkp0LHmELN2t3jHpF4QaugzBBefTEhNeMF0D1x6WN36aGs45EYZmkGGUnSi0riVnImLD+Pb+Wym
3XmCHGIAqIxhBM8pGtpngPy4Gd1TT+ErJVh3bKGzORAWdVgrL3VGkLfycd2ifXSbQmrsafTRW9H6
ZFj7pDm5SxG72WbJKa4fFaFAPlSgXdEyEgdIVJKonUkvEmRKcFf34UrezBw6Gc7BLL5ddzPSfYVS
6r92BBeNeuGKZheAAZXzmnwa5rI8ONn6CNURlaya1BKE4qBchBMKAcXLxfMdpjlzg45uFshDjvM9
TSFXsbjb6+ORaMhg4c7MCC5tasH8aEwQ/10WgbGfRcg2hKxKtsyYfuQTVK2cdgO86u1E7Du9nrd9
M22nOQ3CUmcbn4yRPqtafkmHjqMLNw5WjCvKo3auy1pvxoHKpiE0D0mSh1Shfym5luDyQDbj1Fag
2oUzywqtXlHpxpnV/WwPuboYckdPbtfel/r4dfEXVVtMqUEw6xAc8UpdIJzFJZnbFC+3/ERAEq2d
WGdh/Tzmc5yrSNtSd3RmSTiKloPY2G1haV0fTeNRo3loaDR0fST71602K+5EWWYZ3BqoBAPxh+ye
ODKaBzRteR+pmeos0tuSbpxmTuPC0kkEZfkkXNp8iI00WULIfU6HaiLt3m7Q/oml+Y+kGZY47Ro/
vL6zpZsI1GhOJ4WEjZiV9WdzmRwdn9VXR9SZQ97dyhwf/psRca7XcUwNBsgc2nInMVSgjei6AYlf
A0UKx98DvQWqg0K1HcrLU0MNEBfp2gWxvd6PPJNGmvsUNcvNdVuS6OZ3J2RUU1BVBjT10uNUCcwv
kK4CVM763nXDPh17BcdX0qoQD3/AaqDTAnAHzFzaoPU06V6FCRtYe0Cf9jCZ8Oh20TAmjyoTWJ/2
a51/ZWUdAsP8bM40IssSeyhAzEYdVSvKVoPqmyQ75eKbhBcYKG4o1Pk+xIFy6xvL2L4AaMIuM3Tz
Qhfth9J0wsqY4mm467oem1l/oWb93YavzO1MEUxI3MTFtwh+aUioueoEODjACe0DeDdeqOdrc/TG
JgkLSIptl5LNuw8svAm1WrRBgXfyhUWpsrSZhxmL0jq0j5q0x+vD0NnhuhXpNJ9ZEaZZJ0vjjwQo
Vi/dBfST2x+q5Ot1E7KYFspuf0YiTN+c9UHhN5i+cn7KEFOZiL307s0nb4nuRx1Y66ln7bVWxeOU
HlNo/oJ9xvvBiVSLfDS7agQK62TrO7c8ptPL8ATZCsXopAf0zIqwTk2dtozZ6OWkZY4JGMYybIoi
A1upGQw0qZ4MdoMWN90/dKbdoRkX7Q7ZrXyjaS2JDC2hkU/7MaxpkijCP9WHCUtbQGW2mmswc/rN
9Fl7uz5s+b75M7fCmrpjvyZwgoBt6hUaErfxurx+gLgNv3Q2tXyEZ6HybOdW3/nYOCMhG0K8cFzf
+hTkH7TPvT4c1Vbhwz2zpFdDkFYagLVs2RLzlu0ntu+sv3/+XAyHf8SZkaHPZ7CXsR+X8dhC/shN
Dn6h0jOW+io84Cwgtbj8oBA65mOLXDfH7A40iZxxC3dJ+x9Bcazql+tzJt1ffyyJcC2zHBgWH3e5
4c1HNn6hmfsR53RmQThaLkHefjXhnOJKvzOmz7X7dH0IfDKEbBIy3v+bLBGpQMqJ0oFisgxQynLj
WLboQeZ9pvojD0y4OhlkS66blK8PaNYQ1AEqVMy0u7WR0HQFvpVBtmfH+oTc92WyI0ESlnBWO9sc
qWKU0rPq4BWMEkiAgEWYxhpuEBsCr4nWfs6h+u9ScDFUCESJWAwO65kVwd0w11+XcnFxk8zpyV6i
msZzVYSLrYOPu0BBwu5DjfUPIwLQ2e/ScM77MK8WCI4hjxuU/Qa6weHskMjultgCJGtw4mpMkGsZ
HzyjUunGSCJyfC8v34MqCSUdYVamZeJoIHxv1qShCw3KGX1urGOhfxtuXU/1FJaugYtY0YFcFIrt
givLBoqhjDwe97tbHdfSbhjNqLXnQIGjUhnifz9zMpO36ENZI24CdCByvHtvwEuDrIpdLD37Z8MR
XFlqIjgrXAwn1/eA0o+K2EdG7LFB6kHgg4axBgxdjkLrgTyjHUbRVkejrSKjOuTVGEEFEmezytyY
DJsHr1K9B+XD4pqXwNEC7MwP79nk1UXZ9Ig7wZUy722P3HpToLiUpbsOSbZ/LQgJhMKD+IANNutp
DOpwsbzQzPTvGbnR0IQUXeFPi60KpPk+fufjziwKF8JaJVmzcmpKkWp7yNZBx2DaQCMNkT0J+zTY
u/OBGnrM0uKfvlVlgK/PKGThL2eU2mah5x7G27nVwRzKfd0qblXp1f2/8TliQQjCIwj9uLRgO1vh
yMhn6JN8Gmw3tKmKm6AajODixnRcgpxPZYZ6za3q2ar6dSGkGrVBZ2i8i4Ecl93++q0jP1CgU6A5
H4onqJFcrsOUafXMcnx63Y5RR6fdVLtxurIDZN2+ZbU1RyikPnTB+JB26SkdVah+6eCg9Y2cKohf
npjX9mfN0wxOjOnXog9N0FW+VG23/Lg+TBngEvlroCOgJ8vVxQW/EUAYzSoo1AmQ+YwYquVLacTM
wauRmFGNVuR1OKDTrn2058dsYJt80rdg5+6H3AoB6NquRnvoqAGxs+w0p+7L9c+TTcL51wlesxmg
S5ct+DodzZNJ74P4/fW6BVlAg+7nOmck+gj0BAdmjWi507TgApXFgXT9hmYt8oKQPNojOsB7ftpX
No2v25RFNOc2BZeWu35VQyIKc05eKNoiknyMyuYxwXTm/dt1W9J9DN0FcB1Q1+QNO4V9bBcd9dB7
Gs3lv5YAEJZtcKjJ8pxPDpqTuLf2tDE6aCOnzvcsr1XBm0ToFqDxM/N8hc8uCL+maemT9XerSchQ
5juU7kFXa3dTq98Ow5f/I+3KmiS1le4vIoId8Qq1d/Ve3Z6ZF2JWdkmAQMCv/w7t+9lVKm4RMze8
PdiuRFIqM5XLObGWrHoXjbv1XYUKEZVJFwD4UgfbwSpp6w2aODc+Yq8xGkObagvOZc73G9NgBgE8
Ezq2Fe03EiGT0sHmGMMGeNTlKW8WoovZtzxg7gDLNLHpwklebkCeu1bNfLx2WVWERZSEXfNiOCws
Y/2lIUZYR9EagNwRcLEXTn46WdWPnUtWLJhRNMDqMXUYXzkGKRCKEvlAxc+e/6z6n5Y1BjpFh1l1
pyGsNCJ73SwZl/+ydkz3gVUF+OAqOKVuxoDbwszvsdV56FXPjNCpITfshjEcTfSs+0ClFHd12i1Y
79kbhgzQBGCGPjc1Ly5KR3ZdLLHpkXksHczFgL25ZXXgkWZbAS7p9lbPqtGZOEXJ0cBR1OnEgV3E
L5jz32rJs784V7K0JkVXx7R2DdCcIG1iAR2y8u9r46tRHkofgAUgPru9ollhmMH6wElDW6JiNQiT
FabkoDtm7YepXNdOFmb6F45E3pgu+KAlWcruAYqH0HrKB6V0nTV4zzXfBi1o8fpx7Yov3Iq54AcQ
1/8sTNlFnvfwKZOwpOw2mncAAdYG7b5hgbtwewvnLe+ZKMV5WQBYjXXNRGIBXB01u8vNu8gBzFIG
Ri3vG0LXLkOvfHXkvFuI8Gb1EUBASGg4EyyZInnUAB/tUxhdgyShACNmWoWSLwiZ9Zx4nZkoS9vA
11WEkMJnhmixk0AB2ZL40GTlKu9gzKON6E5IJQbC0MPbezp7emcyJ1U68yYeusvcXEKmX+9L8wuY
OANMKW8BePDyB4Kwdegp8OC/PizbmSAMvRGAmlVw0UU/bNnQdQiD+Agg19gPRMsW3hyzB0aQuPu7
/KyifScirish4YcKoKYB46ZLgVi5hOr4EctdOQQ0ryKmtRHTXk2m6VnHxMRfLP1iJUjT7iMP5ViH
G2HZEoDwFsAIBcL0+D1rCgAVJkFnbACcuxuBIDiQpdLW7GH6cI0mRr+xx8ph1kIv2taHltbtQ9WU
Y0BYG9j2uLYyBAG3z3Nug0F0hXwOkLjwPFaUNXaAdxuZE6cqOk4hquveusUbPxkqdX/PhSgLAoic
aNLewfR/wlc1BR2tsbCMOVN5LkGJHA2ZSVMkQKuRrAjN9ofRbd3ECgTqvCaG/27v2dz5ADd5YrpG
3RGttJeXbfDx0o4RvqH5hIUVBRRoP+ybBJDAuA23Rc0eD3CkLGDdo8PZNC9FcbSQIAgggJFxs7A2
V7RBd9XSCOCSEMWnlR6APxMXm+f4b7RrgjRdFwCs+t9WojgzOzKkl1oecC26A9GM0KX3Wr10c2YV
7Wy7lJOhOYaBeI3t0mUIVukl4NJJi670GI3uEwMk4jaVgWZss8zxR0wWdm51Qno1rMf8rW3tQ2/q
24bx7zH6Jm5v26xio1f7A2QSlLLKijqz03ILb9FjmlZHx0VrjbVPOSqH6HRGkvO2sNntA3wQgGBR
WYc7UbTNsqOqEYB7M3QBX6x7cksyiy/4qll1A4XIBFKJeSdVp7vSoonWl5gbzH0aTox7oe22Bvyx
pNvbC5q9qcCFmZAqDYBoKBmrXst8p9YxougDTYjb73USb/o2D7xsAVp5fk3/CFLr+AIdq17EMObG
Wz+ou37ty7d8EXhzYTkq2gSojfBmGgGX5XgR6ADIt5o8JUW1Lt14fXvj5jQBZDJosUN+ERB26uNs
YEVjA6n0GIsRHVeu3ebfMZmwpHBz2m3DtX9AQGI0RhFTdJbdti68jxy6u0GDi+Ux/5m0xosNsnKM
0b7eXtbcBsJiAwMMo+7oMlYUHIBEcVzpmKKt6jqk5GdmInuiNRsqn28LmuuawaL+laSYu9LDGILU
G+AZAmgnNAfwN3h+4zw3NgFPlU7ykA+12Ntx3mEOw//ZulEctpauAXvHP2Za5YYNcLn/4D6cf5Vi
TbQ0S7u+x33g1rtHfhj6V5TzkrL9gxtOHAQTiLAxmmErizclLcG0LWBHwMnoisPkTaRYwhSas8aA
qECfLvq8ph7uS2vlFgSE6CYGAk0Gfg7SruKWffFEdWhMbZ21yEmnxsK1mNMf3Ak02QNbF1qkZA5q
JxYUdUTgYbajFSTdk2mR0GgLPejbJTO5JEtx/WgoE8SZxsXQbfOJpuu2yFYxEgJRNK5uK+vcLUSa
D1P5aNgxAZF6uZGInJiuDWAJtcz+mDnGMQK6FZC0tkXhbniRL/TAzL2P0EsGsi40QaOjWzHKtlHb
vBRogh5KQGm5rfvQ9GBz8O8SZ2Kt2+L/Ovi9u2ChZ8gdMPY00ddh/glQ8erL3U4Kt9cSjNk6CbJK
iXiO0uaRIklQEmtrOcjYjjQsWXavV/LOHaMglc0fmB/fR0c2UmrgkVLNnTlk6WB6mMP1h+ogK++v
MrNCnnc7r1qqDs1qDzLXaFrG0aLl6/JMoZM5MxxMN1Ag1vW+fPDQHNgNzj1ZjL1nRE0kvTaQ3IG7
Be6fS1EU2J2+P6DRnNB3Uo8hyFZWFfXQL/B2W09nBeEliJZvQHxhiu1SkGlwBzQiOMHKuAff3hMt
f9HhoLne7z86HR2TBgASAR4+kv+XcpyG5EiLYYrC1vR9jLbGUm+2fzIyfSFFuXWV3ScN6TA5wZG2
yrzn1ImDjP1ByHohRbEi1igSnkxTAF2nPXboyXS1V1MTU4GQinQVeWLB9s/dM0icYH38Dx+gnBIf
pHRSPk3weG4bFG4BCPpn13kfANyo8zWrWcDiLqj0v2LAzGFAZ39bSyYfpgTpDpQDKX3krXHfFc1n
PtU6yXTcc7sPePkLD40/Af+5kKE8NxsXlRGzhYzSBiuU92wRO3B+H993wsFEPQRZAPgctb8jLQrU
IjnAbDLzl0eRiqifM6A8396tuTtlgkdrgvPEktSm0Has9K5iBTuOqc227eDyICqtn1yvHoGoVS94
mllphg5uG6TfcLOUfWvBUuCAkACzIfG4r01gNVbVa2slK0qXOCFnnJoDQAyYWnTHYEJUUXzdAWhj
asds4lSqo2As95l758mdlS3s4Jy+mfBjyNYghQQoyktrUekm526k0aNbsTWNxAH54fu8s15uH9SS
GMVc9Bk4Nk0rZ8dmxEtp65WBLx9vi5hupnpzzleibJlJmp46VsaOsisCo/vVVksIsvOLAHrZBCqO
F+CkH2fZw7ZJgO/aYhFu9Q4Brv+md79uL2Imuphmwf8RoVx/rxdkTDEJezQwgAzGvq4OfDGiPWGd
p/2d19srreJ3Wum+35Y7F/Ej54sZIRDToU1UbZfjFMGh8ByAbLDa2vocZO48tdogjQSFByEwvQi0
tn1vOu/S8jCCzL0wp5kFMizP3qP0mYU6HwBaefvD5u4cRrFBCoGPmsZDL/ec1zKRPrK2R7MatqAB
w2Nk3AzWPRuX8mJz3d8AowcG3hTWwUVPx392vD1YJvEgwFUwMmc/kGoz5nurImtP+iBUC3WUUmXq
74D0E8ZPvnA2kSdXA0ufJOlDs3517aVmqTmVBjCBhwkQwAMgm3r5RfUA9Ig4ZexIK6cKSG3HYWJH
v0+7gXfymRTl4tRSmqyzoHN939Swn7UTmiB1DEg08M3t05x1r/CvGCK0bIIRO0W/LcbM1BgpQzLo
l1cZoUSbGU+nIqXUgWB0x41db94NFI3evrcH28sfmHD05oH1AyPYeEIrJpzHZeaWtGYoXR4G81B+
Ad9BsHCH58wE3nUghwD+CkJK5dQGSatStBVOrdFWabEd62iV9AvPkCUhyqE5fQnoCA8LYWhvQ/xF
hioAG87t45oVgmQDXBFgO5HMv9Q/X48aq/B6CEmekRMIq/qedvIPjgT9MGgCRbUJ+6UE4L4sR4aQ
h2Mgv2GBV9zzLvtpOphILP4kXECHFPgt8LgG/8RkbM5ueJMBhk6IioMCHFS8VPs2mN+NMr3D5b29
cTPuGx7CtnCtUEXzPOtS0JDpKXCXBHjObREFPtc2mogPxMPTIpMrp/zrtriZc7oQN9mRs3V5IiqR
B2vYkbRDELGvRo46E1viap6T4qDdBIUmgsBObZ+N+rLSk0iHXqMnmIpmG+9SJ1/w4nOzmi7BDON0
PjYmGaevOFtLpCfQ6J7zY6ORrfTtpyR+421672J8dWz4irGvaKUNaVYHTVRu0TwS5oVYUPwZw4tV
frCLA4oCDR6XH4FBClqkbcOPhPE9q+sDXaLZmNEQDPgBtgGtnZM1Uq4WqhZt0WYFP9agrquih8Te
xgDYt8okiMCWeVs/ZpaDZDXCCtTJLA8MIpfL8cDwRrxi4EiNGNa4gvZXX5wkwZPttpy5RaGqDmpj
zGeh6UwxStJuo3EcTNgLXxQgfjPp3pU023TUNoKIY86PjIm98GSbWRxicVSYsDoAZxPlUpeo+8kO
IG1Hp+DrfCINazLzD0bfsXU2jmoajwRoz+UOCoM4mt/7HBMYPtkKruWHNPG1g836ZuEGzGzidEog
Z8Ybw3NUnFxa6y2SuqiXpPgPNr3TWQe7atPAHV1rQyloVT0mrKfbJze3iRCILBpg/EEApGxiL/xW
KyNagV6k/qolU4u6H21vy5ixH2i6x8A7MnWYfFSHDNLI0es+sSsQb90TQG/UPgdyxRIS1pwU5MjI
R4Ml+rMUXc+dKKPMy+qjBfRcb3xDSbjW1r+/knMZyuXN4h4Mh1leHwtmhdsK839GvtCGMXcg6BzA
qxbRku+qGTDRDWZDZFrDK2Y7MtY/y+xPhrgBPYWZMLTJ4UzUR6YlDKduLV5jktndxp62Mqp43bbR
7vZuTbpz+TDDIkBahDognhYANL68O5TVDchL8JYd3fhY219cow7qUgRdugS4uSRJvaUZL+DdE4bR
i1cv+1xGmLFzH3Pt8+0FXZ8NFgQ7gKPBY+3qbJrMc8VgdfDu30A7LJae5Es/r8aowHWKW0RERy0H
IaC3orm7+t8WoIRcYOBJ46TFAuS6Cdv97R+/voB4qgDvHuEVnA7Qci+PGw0Lg+AuPr+Otp5PAyHe
SbJgI2dlIFeLrAH4yq563fWKIjEceziB+pmk74AuBufS7WXMnQJsyD8iFF/mmHUTV70LrQW9Nu3e
AUB3W8C1sgL0CAZ3uhZwmOq1sKmeDIVtsGPegFI4cfX2WBscVXnOs7DX5LjgJz9Cist7eClQuR28
BwW7CyiaY92FZNhyvmreumpdxxvtkNJ7o1tQhKUFKnocU2r3OuqVR5dFVkjsKtr3pfaZ6mhMteqy
XrCYk9JeLw8oEBi/Ai+hOR3oWeBYRlpCW2vE8jRLrijYKgMbcYAh67XZ/agsseoNpgXRIBfs27XD
nvZ1Yn5DeAXivElZzwR30Zh6VoRXEtp2SrAh0ngFToCoScI0f76tM3NrnOoHE6Y6BqhUtHOMjmUt
NRFg+V59LIF+57FDBO4GUm5M8P0w4gXuUlB3fREwXQhIIXgJOG3XU/aV5cxCkKM3R8v6KSaI7YVW
6pntu/h9ZfuomYGr3sLvyz5F4uEhCrL4kaVBThY2b0Yf4eiwbYhA0CumQkFMEJ2+NZoNgvofsniA
LoAmFHwXS9H27IImMQDXRpyjcp+UZeN4Yx81x8R1dtwDLsqp1Vg4Vt2hcBbqgtPmKEoPFw5BCBTw
VlI7HRhon0ZTTwV8axowwNrYCV4Tn29r3awQ8JBMec8J60UJqWqmjTGxISTGfrHsvWs3RfN+W8aM
ZoPe7l8ZSkilGcCUauNCAFBGD0mRHSo0t/agiRhSfZ3wn5YEhZUw04UXy6xyEw8h70TjhqfL5d2t
Oztyh6EUQB95ofRZyqWc8azS4TVr4eeRY1PZlwrCMEzHGnHUq6eij5Cj6VewSL1prm9v4MxKUB/2
UJadMoVAMVZWQivdAvFqe0wB4bC2QOC7b0TqLzmRyXsrCoe+GrxZUflGB5TqtYQmkshv7fY40DEs
/OKdJeS+M4yNzAXY2OXL0JYv9kgPTrp184NB3t3uy+2VXqsK2q7Q3jOh0eLdpxp6+EdUNl2rA3ZK
RNcJOgs2mWYiK2zKKKjNvFgnMUrzoDbZO/1Q7m9Lvz5QSEfiEHT3BnJJ6u0WHGGhqEh3xMBd2Plj
UOhbuPeAuwtPsmszcilIsbtGR2gUR153zLMdLTaSbyRGe+J7zV060+n+Xp4pKu1wXKg2AqsYQfql
6jRpVJPG7eRRyKzKAeJdVAfdomRNAZwbpiMQLH2/jEJ0n9cB72Njo+kN297e10nI1UdgmgYPXrxG
UDe8/IjUKN1MQIOP5Rit+hgIElkfaLW9cOFnjg95WXT34KKgaKgmoPsoooMjAcdI5Dp7auJpVPKY
cLog5lpHp7c7UEbBGoHHjzN9xllM0KB2Unh5DVRBp9LvuNWO94mGWSerK74KD6jc7qA3O7sYXtGI
bi0EJB+ZuMu9BEwrpnMAMYemcE9dJB+7kfTMM44OgIsGG2RY44kX98UPma3yO398Gcws0LswajdO
fhAv+KHtEJ26X9R+zaO97qbhEgbb9b6DR35CzAIRFHKIapa3NKmDieLEPKZ9w9dDrdfes0+zrgqd
xGEYzOOo6CyYxJlBJYDrAchnGpjAUavl4a41i04UI+iMvC6wMHpW+i3GG0kAUNPArvwVK7z1MGbr
2v19c4yiLThDMHqIRBim9C4VIDaygjWFYRytUgMLXu46xyYV1en2pZnZVTQDoZMLzwdgm6q5oqqo
O/S/x9hVmhp7vXNrLWAYxwtaCw9tCSiCBaN0fUvhwxAPoolswh5V82BVNvbE44N5xHSlCcg+F1ha
34raqcv7rGcpWdDkmTcLql/+B14YKvxX5T9Wo66RscY46u6qrELbA5tbwK0V4PNB8OY/lBjD6X/b
wl/KVEIRPYucWhJmfIBhcPnUrphThcAgv312MyYCKLHQSvTiAaWEmJcakld4VCDTZxy90u7qcHSE
UYYFqyneLUVesRD9uuANIVyMqzgZMYJWaoBuvP0R104GsbfxkdMHBsQVrjOIy4jWax0+QjPMLXJM
ZNUD82xjZLW3d8Z0I1s7XbiWczKnGBygbMifoBp3uXAA5Y894PWMYz+Q4+Am9wMqgAGz/BpUH/ox
9rOFRc7tNLo1UPDz0D4HiLtLgYVmNbYAluGRUvk9STCsCLRJs0SLJWAndzTLQ401QZXXC9o7c1ng
BXD94V3RBqP26xp1YtZpD5uHLkFtTXopvjKz9EORNd2w4MRnLAEAPCbadnDbomVu2vQzh+OXJQJN
sBkA4yl+ER3G2PNq3brAIkJscltnriNNeDXUT5F2wRzBFWhuLjVedwCEAxOAnXyt3LrbmFqtL2ze
vBQkitHUiXuv9uXFTspGAxboiL7qNCgH3u5yLpc6xeeOCK93/BDUAoXBaVvPtk1KwWThZdaRFOV4
1K32l53EIqzQSblgVeYlTaPCaL1FaUQ5II6blmd5YR2jwvnWS+d1cMSD1i2ReM+KgddH8IEQHZhp
lwtCORrl06K00GhjAsCnj/3tlC3Z8UofF5JwkwtTogysxYV7RRgOxz49Fc72bkx0R2ti1wQmfHFA
Y1RoVX9VtR6W3ZOlaVv8eVvvZpaGihyshoGpJc9Wl1Z5npm0wDw4tv1nOhaBj+E2cwk25lrtUIWG
xqEDE7lLjyj7p9tF6gAg3AWIMpjDfT58ztw+XzBIs0LQcYVCy0RlQBSDxNIa+tzHEGI3rb6qKoay
nyScpH8iCODguOQOqknqSIzf5pxRp3IncM0qNGmJuCceqfjxuyeD40e9FFQnMOuY+7vUBH2s7Qwk
ny4IUZtSXze+11W7bkAIFLS0MrKX3xcHvdNRi0NlBA/rS3GtiGpguiXesfDqNui87tVOyM79fagO
9N38HXxM06KWImZsKwkQ6tQ7Jlp1nKQAhO230zc+ej2RWQNbz0Qkr2ibX5QuK7TYO3YifcOjJUKV
z/tRFWRpEu/aPUyCgFr7kaSE0b7cMjtD+TciuYei4pcm104MFEclKMqNpQTBnCAH9Wx4BhCSE5Uh
tZatHvEEEM4u88NYAqE3xli7DmTnpeO5LemK6lOiRVNvdRwPYLPWpvhiEb6SLdAwyZJvvQ5YEKj8
syYQQF5uXiIqHw9SSLKie4PVD8Bi4lrzYMQVHqkL2dD5VcEogGoPcN3qW1xWuMZjhf0zszQJaWwm
m5qnT6xk9I6SZuHizhgiNJdNZKzookXuWllZC+D2ttQlooYElflAM+J3D53O32/f11kpU6UMcSYi
MHXqOs1NJ6JmZQKZKONVQC2z3hoI/n7eFnPtHwAT/9G2je1DbKnoeMUNEfMSAPHCK4pV5mNsp9B0
K6xco1/fFjW7IoyAAHoFcyDotb/UCJaaBpWNQGRnp10IjOAO+B8eWahozEuZyJ9hHmDAp39/5mAB
uzsSknSAushK/wVgRtnGpQlZ3V7LlXYDuRdGG2QVno4EotphqUkA8cUAPTq2ZRzUkf0CwrhVY8Gd
e/arxZqFrbsKxiEOHVGIGvD/wxopVtVOQABZs1oci2LjVLsvQ76NdoDxkPY6LX43KIYsPI5BI4Bh
CEREk8acbaDDRtEPkWiBzqYFBWydT/2wBO/kkoW4Oik06084yD56Rz8GeC8FRT06RzPDbME83b0D
bb9EwkxbYh1WB/3xgMHOOUjAYxJoAjFQlhMJ1wWis9efzCTUw2g7/VHvrc30zyTs601vbpPD76nH
30In7cPAOFJKqm/ng+/kjqn1p35qrFtxVmUAVh/sNJBcZBjBGMb7dhyWeu0/nPhZdHklV9GTvooF
mOnd/tSYDDjMq5TKjcOt0I6ePCAxIziT2l8G38bdPcq/EgALxA9SM3Cls0rcTyUQrmJHhml0r9E7
trApal7i768DMDcCHgRxOIvLAy+I09hjh6NA5APSgh8Ff3CKVYGANNubVeBJLagPUbHUgqdm9v6W
i4FTxHTAtsI9UuRqtnSyGKfhJB2QqTHb6pI7NxoCTugq8ocA6Mwrq1hr0V3NA90AKdApa1ZGCtxJ
9BCVo3UHOCrqPg3swOUSCsvctkzwJJg9wj+QS1YOrUO3lxsBSPlU9w+lLAOevkBXextg1B0NreEU
80AOR2fhbaWYsGlXCF7YU4g7tRapeb7Cq2hBGq07jfp7Y7Dt6GKevdpgVBSFkAWbotiv/8jCpASc
89SXPZmCM5uCRDiRsU26k90/clTbOvmeaxu8gjpy5wNR7eW2dVZzmH/Lw3NuSoNNQxrKK6uzNeqM
htWdhrxlrz0CkTUKIMkGdXCAR2vZGonm6jnFYb6asfQOBaVsYcnKQ+/vT/AndNiJOwl00ZdL5nZR
IJHhd6cXkpgBEAMCnW2Z9qMY67DItrcX/EE8rVx8NM2CkRo2DmUctUxbjGhFo6UrT7k70IfRdrSX
whPoHazy2A2lJdihb6HxaFwaAH8ZJQEdpr/8dp0OSIBoI6l+aq41hCCrLA94AfFN62UkbEXV3rUp
ecvNxFp55uCGo5e7uy7iNKx8GDO4LbG2avK1NhqwWwI9H4wERbq2B2EHLXhxNrY+oBO/aS3YGwdk
TwvR35wiw9ai2x+lJTh85Xr3iV7FaZnLU1fQvxxTPNvaN08+d9VDY73d3me1Ff/jVEFGAq/oAPf1
SrEKIuRQJEye7AiE5vuMRXt/QrFPeMDlr65gq6Ys/xoaGZaeFgx4cC98gBLq/ucDJmzTKRTAwJui
Vl0bj55WyVNlb6KebNsq2Zh4KXC2suR4VwOTMT0g54n5/e96+8pauiGVG/TDJ5rFC3ntORWfWgLQ
Jo1EBhInl9/i0NHpkDqRJy36UrXfB/8x50Htor/igf1mbejvdSN7jtFyYLpeBd2D55QSxW55MkX2
bfQKVCTcwBjTR/d7p/GwwCS9uZCqmT/sM5nKXsd1b3JmdvJkRdp3i2yzaMs4XGh8AFTCVhuH1dD2
eA72QUTHlSmW6uxzsQsWjC2GXiPKVFvvRy7Q8GwIeSrtOzvbVy3ade/z9lG/N8Q6BUoyZ0HN74wM
JnRc0XsMqC+o2/SWubIrZ1+gxOyapBrzM3zBoDU7I69WIANB1Xafan1APSs0BkAVdckmc4LSWTBq
/2X//1m+OpQb9SYoY2ycOfqi71035Gs/Ccmn9fj22uwWgpNZXYb1nAYQ0NTiKmetoZqrdQ1keeXn
Sgek5yv1Am14saL3JYS8WYeP/jukYiZpwEO5vDdpglbYVK/lSdKfEk36iRei14vTVZkfgW/Kos0v
Jn4tnOS0gKuTRKQ9NWIjZ3IVZTBBddFBmVvYeNRxrY1jbwvgZ7cham2dsyOt2LdgCPl5W/BHjvaW
YMUX88onBXMklHjcG8lLGvVvo54HAjNENexF4vJQMFRW03emxXcF3Ut5zwXZAY41lCILR2DfZPYp
qZ4q/dWM2gABu4G+Fgxpt6im5faOdO+3v3nWyJ7tleK7G+Sw+hbzNSe3WxV7MrZBLHdCW2J/mNsa
f3okoJwzTXKqs5FJLydQiaY/Zf69s0nWAKm2Gh6U75GzRUtaAcadGLetfC6+NW9+fdIoXVuAKWB+
9GRq96x/ddm9bliH+sFtn/pxK61dL5bSYDNXw0ebD2b7MBuPqH3arfPgjXiJwTFgfXK35Xjoo2fH
2ldpsRrsx8pZmuGdFwYkIh2j5GiJnf79mbAoHftcA2TlyaMBpbvYkoGhB27+XS8lOkqzhSht5qSx
tn/FKfbNNahRstaWJ0D4HKPtxlvqa1tYj5rGyXrH4WOlS7QSNGGlu+uBfo0P8dYZaVDIJcbZSTGV
u3a+nA/Lc7Z7lcal3QxYzp0TLE08qqOekwu++HHFRNrcApdthx83s9dIb9am12wLYe9pXK1qW6wa
8QiUAU/sCW5K1OtGUNll4NWPdVQfzFTc58NSOXgu0Mc3IdmDigowfdVJbId2ZoxKInRTZ0++F/EH
9AdTO+iE6YUEhGOfO8P5iSDYO4AIp6aB09JkIQyaiT/xpsH1ID6aTK9maTobAFCJBZXl1XNivuih
BLKtG4OKYAnnYM4jXohSQt2s6plfWy5uR+U9VnQnPlVdi26/5qijHfl77ayy+6jPEY8suMdZxUKE
/fGKRtZGsYhWHkV1bYBpzGsZwZgLctR+ny0CSUwR45X+nolRIkoMo/NsIJE86cOOpEAvae5Y2PM6
aD/H7bZuH9s7guaxPiiGFqiCX42FN/EHGsGtD1BsneCo4RdO0p+KPQgfT8ANQ0/tut02oXh6dDbW
5osWjKv7TA+G1UNX7ETYb0WIaJvtnm/7oPnrZtvoUZnAMK/wuOJoKNvBy5G4Kh56ERYYeQOsoQZa
u/pTlm1dBH2N/VJ9Eo0IrDGMxge/fRFhu9TI+pExvdqTsw9R8t1VzthYpmjIdR47FnzC/hsvTbkT
3v1ooHc7AE9H0b94GXi1wXspj2P+YtQbMYZN3q4EJsKdVf6YGHFI6dvtPZpVlykxilIT5pLVsccm
A0ICSdP+hLmST6lf/RjEHWh8bwuZvd5TaQFV0ilRqagEscTgGBnOgfYGGoVoGpJIT1duTdcMCWA/
6xd80uxdQ3yIdjRMD8PxXrpA2uedLNusP1UYAzxYzZh/HQBitJAnn927MynKVet9Kyo8o8Le5a19
jKQdo+MuSTbMEf7r7R38aO+80iDAriPYQWYZAF6XKyKATalTgS1EPNVtxGY4mFtzq2+jN22TbPkn
aMum/77K9vqhWQ/DI9vGx7/y/bDxv7SbeM/X7cbYyg39lXx1vBBYrfh7t35NN0W4FBDMBecoUPz7
rcpxW3Zv2S6HBchMUOgOQW/g9Rzdx/w5N82AVLsIrSL3f5KxuhCrWPaoyqzUFVBljd+j3Mii184C
QMSjUwRd+cQNWJnbhzJ7/mfrVAItlhMjT0jRn7wuHQ6s7+s1a7t675J0CfLv44pcnz9SPUAbc3FP
lcXVJhVlnNb9ia3lQWzMLX0yVtp393U6XfoLwy4bum12txc4e2/RKPb/QpUFdlqPsQyLwn5qMrrL
IisNec1szA6DBCxhVhzkeectPZhnnlk4x3+lKgElKo4NoQmWakq27ncOcEi0/rHeSbap6b1TrFGu
7uRaK5esxvx5/iNYfVQaLSLNCEMnJ90RjybeDQNbE00uGMP/cj3+FaM6g0Jzilbw/kR8pMOfcp+E
nX5I0aPv/Yg/dzQJPONVW4o951L4SI+jYISXK6a/VOC/MjJzo40hNtV3MbrBPOQWRbo1K+BZ6Sla
1oGQE21aHUECJokwYreyjaeGfvabr5W3177G2i+zv7OZFrr20pNlLk1z8XGKehu11tHcwlUqIyCa
b5v2WWQnYq8GuS/XXhuSfMNWTn6XofdGyGBYar+Z1fSzzVE0XUt9KoWGo+c0DtN1iek4by14HXqL
Ldqz7yW8BADwiHIKsheXllyzaNfZNbxGZH8yh53bfna1Iki2t6/ufznuf8UoLjDC7P2o29PDWNvY
9l8+SgY2eRXlY+Po6ypbOQh5zCDtyaqArjlQCGKDbhvxR+ntdPbYazwo0jsj70JApyzc8aU9ULxZ
qtkVMTvRnzpkKOwcDQfRxtHYc4vA+/Y+zBvOs+1WnFEfMa8z9BZeIWebLD3m/kNVZZ+5/+RjviHm
d6P+2RpfSv2QiV3UtqtMaw4aOVa+tvApc4vGlAMcxjSjBfq5y4NPSSJ6tJzDvHhV/xUF/EmO3a96
7hrHriydpV2elFb1GecCFU1rhG+DhNjpT/FD4z5ZugDTcNimm5QdSkC43t7ouRuEEhwo9UBwZKBi
cbk6MgjgYLIIN/hrzL41yV6XJGgrbyu//b4g1KKR7MF8OmYNlAONQABOTC6HU19Vq5HDiGntG6/l
bmTpI7GXrPWUSVQ3ER38aHFFacTCgP/lugaAfAD6CCXEkXnbvH2TfbkpR0yytgfLv/O5cbDSXz5d
aleY80XnYpXtjA1h5U7iDafUfPaaQ1p9ype6AefU40yEWkseMaTEqOYOp675JLvHGqx/RrJJCxtj
A6c6X/Kucwoy4QqgWo8JReBKX26klkaVpTFtOAkgiYL7Ouy9Z7PdEdnuElTUfldJ3GlWC6yCCJan
ZplLYTGp+yxJ9P5kD7uh3nTmV+sLMwMvXyicXd/pSznqFUNvbZHGkKP5B+F9Gb1PHBDgL7cXc/2a
uRSimHLRFU4xZCZif9tEN6Ud6QcQteub21JmHu4QAzTDqUqCbKqa3gaz2qB3mYVHam+EPfmG6Kc3
A9mvR20VT9yR3Z59MtMf2vBeOnfe8GNABoEn2spBdb2ys10ivifpTxstAMOBEr4z7b3JVjE8jWxl
WC1ty7X+Xn6vsvf/x9l1LUeKbNsvIgJvXhNXVqWSCpl+IVrdaiAxiYfk6++i740zKqpC3DkRE2fm
5WhXJml27r0MG5JEM4YJJw575NO53TROrxMmO3q0Apdci7T4ADkAHc1QIRLICbG5TbXKTaNXqErZ
IhWBalixkbqDQcHIcEGgHAZ4OJCm16sXgxLidLQwsjQ7Kn28AXWp7p9H8LeqoXsuRL8wvaERYeEJ
IzxOKISJogiFltBvxW3Xw67xJy1+xqj85tpW/pcqCLhMdRzz6H+AeA6k5bKBOsAWXAfyiKMPIsFt
qq44SSGyY/cp/VxZk3f213ylgCIowT0VNNPrmVCYZDaAw8gXtcYVPdoS7IGZa/BnS3uadLesTr0e
k1R4riPNLhKisXMpnFvAcZI/VNvTmP7Kzd+GfFaLd7170xVb6CKPtSsLZOVnLpnKkVTiCAtV+dKr
qexJ+uS2RpXsUHBNH2MOxdjvp0WZl/b1pYT7D0AQ6B+iBYba1vW01LiV8hTsucueEZTTKnLS7Y+P
D9X+eDy8vr6+v78/PPzcBSixkT8Dyezf38f/C2m8iY86DhYCFqm8hPWW8L0YLGnSLvEBeASi+6On
eY2dHyM/8du94oee8pT700bfSi476a7oG5RkOxp0m+9/yp3yNfgnMEOb0wG8a5YwwgT8Bh18YP2i
oYFPvLZyw8gtXOG92ejufxFLx30CVh+wkZB7uJ52CfjipO4M/SLu4nfLmzYtKR8KV9/U9kqkeV0v
JxhK8NBjgortjC66jsRFhSq8s/QLIydud2Sw304R+VRJ5Twe3ndA7ZOX70P+xXjchIQz7kxDQP62
VJk1OmMoS5npF2d/rB8vJ++Hd3Qym9tWQj687SlBHffiERwrT83jZrOxNzvX9QnF4J3zfuVevfMg
RAf5y69ZbPx4QttcZKV+MUjist5pAgDekgvd2HZ1GHcZqkm7NQjQWlBl0VXGipasccQU4MH5Yv/g
H1XmKq/KYXooYBzyAidf9hw9r8z7vb38ZaRLoKOYwMsjiSvMu3N0fhxP3ulUON4ptgXyoyIf86R7
uW0qhG3rBwfz/kyJ/VMm7LQ5a48d2awshKWHJ473eeqhPodXCqQyl3DPusj0iI+NfgmP3dPRg9pU
4h1e4Wvm+tPg2NLnGTjIP3xnrMH47i76L4HnU/ZL6y1uOcrDMgJPkgO30KP1XPd+leL977XK2/fT
fqcPhFHOVmOzBqR6I4MzWlDKTMQWOywn06G3ArgahvrjGB3DVwPSlk/xPuUrU3ubAs8UOeC25/T3
lotljFQYkjEyL1BrsTU3KH22dhzOB8NiF1+FmFOZL3MImbaxGMLQuIi+ugMw1aVe4gp2T15f0U3b
qJtVKMZaxMVOBRChU7JIMC6j0zuDHW2Eh3qfBtKT7DAPC3RTHMOV4/Hv8XczSjDNZpNopCBL/rEu
VVyOsgajtAG82Me25Vb2Byw+HcHOCNr/HvMK8lT51a7ymyPQEN48B7kfEdF7ypxkQ52RPGo+NORd
eo4JJSmZf32H/yr9xMmIYL8C5mcPe22bHYVta0deaMfbyh3Is+CZKyO6uzK+DGix9HVYqSaCURsX
p/Sic8BOa5D0vw2CxZQBuW3CoUieN/eSNQcDd6nNe8O4tI5qK/vwUXgqPephxtxpk/6InWkD0z1f
em28mph75sX7mLR+66f4iOGTjHkQ/W4TPgzr9+qdI3BWRQCsGfUwNGwW9yo1+6Qws8S8KIS7nfuj
3hredJBdEl2yxA5fv9/6d0pjwEZ8CbfYIwiXZ1NBzUvnQswDEHbPcFEHIpb7kzmJR/3YRU5NjJWs
bal1PR+sV3EXOyWCNJNaKxim7pu7dsseYI9M4E/rvlZbGEI/hCv5yp3z9C8q2YIkhIwCxuI6m+rE
bGg2mpfQp46ygTMqMT1xU62cOWthFsmoYlYSqqYIgzRwM26js+XTDQxa37//bHe6uebVcBavogyM
XaMaBvPyVmx7EnvpGcjRp+ioHya/cwpi4IpEUfNdWgs8/+Hl1lEs9F1A/gMaesnj1pHKs0zj5qWF
Nbj+U99lTu2qjuHz5/SXtgKFmBffMhj4KahezCJOUCa6PsChAlBJQx9bF6VyQU/HCYUmGhRap4Gs
zOdtZWsGr/8TaTGfUavEbIqodbFid4AcBvCfh0Zx0u5ZdwfJlldSuvkIux0YuFj4iLh3l0rvDSge
7ZQX1gXWDM/6s+xM/9XM/SfAUpOqZVzi4RxAPwobIKifooPoqSuL/d57Q1Px0FDAkYPK8rJ8D1AK
WKZ6ZV3Uo/iz2sm/6z/0qXDlJ3nlTXk3ErKEGZwDFTQUsa5XQpeHame0g3WB90f1RH8ZLUGVHJ5Q
MZl+rrm33D2cvkZb1DjaVO8TLewslOdmuBjIJOwcnaVjvTcexNSuf8ACQs7J2gv/zsU3p0L/GeTi
oUM7wQxlCWGtU3uiz+pv6bNbEw64d0B9jbG4XC1WGlKS9hYSWjiBDj+1B/NU/2HemnrznV7DLM8E
jgxeoyDoLGEHUhKCppwX4cWB1GD2OARb+ZE7tmY3B8ndJac1Kcc7hSIEBKgMbuOz8vGSx5uJfSGY
LQKKO4NUfownqbbvcH/G6ArHbkxkLwcGQLHzU2l3++FD8FYOkbtz++UXLOa2aNto5CV+Qe2A+HQm
hht7ykfj69vXB9nJHes9C6hf/euzBDiIuXkGTMlfu6brrcHNOpcmQwsvhjh5obytamk3/RHaYWV4
86+/PrOAR4Pel4kvagBLslidtV41TVc2wkW0yh3y0F/VFBmbvMh7t5Thkvr9ZN5k0iAvQyxEnV2U
pJk9vxiVkuqJWKbyJRNwCKdDXTgMmjCurHRrnL6/ukdXI0MZHvJ9aEfJcxa9bEbBG7OjfFK0izA9
SJDdKvcmhbANgc8WCYXXMPydJBsLtl6AmUTP0/ioMaLJAbI021D88bcY/ew2RvhcZvYUSOhg49+f
9U/GNpb5PNS2CG5QtOdjQrrQCyOna5wWIH+dkrqBTyrpXtOMtL2rV0jMc/TAgjHdK2tq5zeXKUaJ
KxR5JRQkZ+eH6xlVu7rNi/lFCfpq6FYN753KQBmRlp3gZgmtNrFcRm7V8XBl5dyLDEVrAHDBjzVu
EL+qNipaKNT6BfZpki+PaUgiRS63zYhJTjQr940mLc6axdca/fc+7czkQWEWxWM0Wxb3xiDUVURR
FQP8BjgJiQhhSMR0pxWBIpHymMdex3ZRauv0OEU7ap4KaGjAHAzur6K0iQUbjGztw+L7afKamkT6
o9QBjVn+kKNNarpKn5DGE9hL9iepjnkbguvod9l7lNu9RrrUNvfyG3T41LNoTl5CSTh4tXlQ8F/f
b5fbPP7vCobWNlwvwFpaUtTAgdaQUqAcR0X5Ee+nGtjjDBpNVRltyqblTt1nspPWSr+ttObcZrro
pLx6jvS8c2QpNG3NCp0hL/7k8whhe8TsVsmNhMhKrpAKVrakL4w1nadbAMiMtQMlHc8BAKFwfl+v
SiWWBx3KllmgNGa2BU8+f5AFfRtnWUUSANj7MXQYlF0hA4K9hhp86Wk5bVam7za/AKlXg0cEHoNz
JXl5uPUMQHlaT+GlpDmDuzo7U2xZtR4IA7GgwpdM9fYxNl4SaeW1e1t8QWgTL3dIQsLyDLps1zMA
8UulEmsxCnLmh4OtbAbJ60V/aJ0kGNod4Jha+KmuspFu3plzWIwZxPnZqVefN+2X4ogOSVmIABdR
QDvLdEUB7aIhFEOXsz72G0gBkqpvms0Uh+pOjoXeA6+EdHQqHVOJwVYbqnYtnZyT7OtzGCo4EAWE
KQzc35D1X/8ktW+LRKdNFNSpikobtB11MdVs0DI1r1YY9zpACp0Uyo++FYmTTWlTeG1C6RaOmmsI
hdsiAYwvLKxJ3D3Q8oF98vWvieAfUnaA/wTSsxnbeXrkf8SGpJMN4iXFO0t1hsGFq6YSniSY50Qe
oDlMreA5e8rYL/kggyddbnLqZhmh6I795r2v0R3TXEPaa4pjWS9GEKm2IazN45yeLucRxUpwc3BP
Q9t6saJyTesjlg9YUS+hTuII713lkJ8746FSLdK0b2z45Hs6+bk+rWykvxXam9h4faJDhf+FZsf1
rHFlkPtoKqNANh9weIRO9MQFQONIXO462Nj2m1R9hG+TGDqyU//MzuLT8KK6fHQ0updsw1Vlojxq
l9x0htDpBdfS7TVY9l9piO9+5CJRU7tKM+KKRcGIc+UkNP6ouIqxi44a+obtSXLVff46vSnRxjgL
OPVrR7JFbeUz/W0MLX4FFASwC2cQ64zfuJ4qBQzKodPMKGiG1GVnXr0UlTtGfshsPfxshUNf+lUH
mSVKFPUQ81+16OiSbwAXNGpEKnzUGHp3oIcKzxH4Ima9owr+xEFNeMgyl4aPLLXV2hXSDSylpczV
zspvdEjDZ+uppdu6AWsKxV3hU9XPMaj6nXTsdlP7blhkjOwo2SbPKe+IWOxabQ3Dqd9Zo1eDX5z7
qpD3ag5nrUA/NrrHBRB6x6ckOlq9DVsP+lpBo2STp6+gNOHSBon9vXikbJNqzhTDUtrTtVd5dPhv
PdpGwpMKZDjbGdzpcGJbzUkPM8ibP+G0IcUYgK7NZ/aInQyPhu4pKjF+hOrW6IMs3VbFCSjDGMcd
P+iGp07HotxnwJUmpBe2kWmXaByzl6J2SsOtxn3tJ8a5fANJ5V/f4Gg06QDoI0WbBTOXGa/RtJEo
6FHQpp5e2cDGV9GWEqt3ANbKiJz4MEDjR9aCruaC/tbYBfhcO920dX5Um5Wfc+9auvo5i/shKywW
DU0YBfyYq6DHek3qDGiix5Cfjl9abquqq4qpY8prshM3zyikqV8nYnF8dZk8TjnUQQMBrnd5Znd1
aVuNQTTdawpSFzkBM3ttuHfXI0qSyJCBVTCWBRPQoBW1rqM4aMUHATcPRDaPcWSSpgSeoiCjAl+b
hhNonewkJM29ie0Y861lrkm93z6cMfxZnQ5lgLm+ttQDymkpVyocLQNmwoBLRhfjQevk0a96A15t
vCkOjZGZFyYNj1ErtvvCikaHwYqM6LEkvzG9s2wuZqkjVxL7XQrhGtT77i/UUPGBcAxEAXVjsTTA
RzKSvImToAuVTZ1QB0r4NqDsjeGXjQdTC7cRttCVdWL2RIWXrIZFhJcagCt/fL9nbpuUaHYr0Aeb
2RSAb+mLg1wvVYXr0OAPdD8FpEl6NTx+xGGVqrYcbmVtg4rhe3rStjT4PvItQGiODFFUBTcsIIza
IlfpgcWQGyvOAr16KCyvjvaGvmHpoxEGiv6LGse8ISHoFuJDq7uN2ThFCJc9+TKCWR/DihX5DICm
b4MIZHUW2maZ7BCqIEJrK9rv2ISmSrxC0bgpLy1+8rwFvmR8kpqpAvKuNJD1XAlGHEMeHZoGKJ5M
dvOaFrY6snj7/UTdVA0QFAJ7s8Qe4PFIcq+DCgUwvolYZ0ENSMShWROBmZfa4g69+vOLaySRhxo4
dfx5iT8Y/GX4Defv8qE37bXC/t+e0HUkVCHA1wEYCbVv1JiuB2LUeciUOM0Cnk27iB5VvpNq4xh2
hyqoJtUd2HvJN72N3MIR1PDy/TTeeaDg7TzztmDhg9r+UhMxlwUYe8VhHNSSU8uEDiTlYHx6fXYs
akry2hfXuCu36+U65GJzZdwUQqm34mCKSzuV4cSsSCBgvU+T9imgyPT9CG8LPoCcGwZ6XhDVgfDj
YkONORvRnTaSQImHzIm7qSEiE21hMFL7+0i3TX2UynC2zv4TCk6NZWbPqiYaJYPSAHpuXD9H/QR5
HHDN5E9UdLSffe9mhVtBf5cMB908Wa03HaFjQ7qGFPI+Xevg3klHUSOFRO183MNgdCmqabQlpbKQ
0aAVjsMswyDbufCknUNPmEhZbPOTiZYkJ82jElj6Yz1uohJlvpEYxcrU3PaVMDWwXkVpFhqpqJss
9lMpjnnNoCkV1Orvsrz09bkRHpVcs3nsRvA/C0HqpwH8ExT0itUdbAgI0ku5k4nM3O8/073lNx8Y
wF+i94PL5nrDpawaB0kcAJNSFKRDVlf4tUJb4HLZtKFGlTlIEtbeL/eCQsQI2jf4FrhZFkG1tIml
PE7SIItNc6P2jbgdunep7fdAIU144lFr5cV0pwLyVz8BXx6uHrNWxPU4eRUmTcgxq5P6S+Vbbkiw
msZ7A/5v+fOIZLxJXKlzzTVY8L0NB9XYWTgLCtiotV7HlYeupHiE08DQ++koQQkkzcF1aetp5ey6
Ta1QMIZQk4QCizzbsV4HUrpB5IYZpyhwxERUEhxeK5fMvcP5KsT8Wb9cbSHOZrD8aRrEjUSkWXt9
Qt7+WwF04UUs3rlCItBb0wPsDMaV1tS9FfN1dItkSI8UC+lQlQZmqRkPRjEKNs0kQJJKA89dg5mQ
Z8pz/9/vDcihztwlmKbgOrge7xTH0iRaTRq0nIIwewmVyomVyKZjif2Yry3R21sWXxAUHTR+gRPC
TX4dLmR9Gk8MYwRdVfLYYMqkLcZqN0nTk5BA777rjNSJkKtupK4EMoyCqqvGXeK0Qg0pBHMq4Aqp
jV7X6L8NyhVIQAnJHrY5q5T2+YBaXNNoEaJoI8HgGM+oRZLTQhijzCcJnyPfdxrKrqDqEVN5gK2t
Mu1ATRUbP13VtZmPhWVUTBEkHC0UD1FOu54gkWlcUbmWBlbeOBFvNlb1LEx2XlxQ61Zqr8MLfTT3
jeiA8ytGa1nQvFVvws/XJ3IhiGos1WZaMZTLSS6zQGR9chSYCQq1mWWPVI2DNEzEUzGxydfMMLd5
Obz/67WI+gX6bkBowv3gb47+Ze9pSpSWY9lmQZekYNvuFc0ZKleF6Vz54/tIt9RxLMGvoRYniTAW
VpgqTRbIR3Aut29G5rWh+9q9JTYEBNzMAwlzV6a2YRdufqIp4ZvopK92o+cwi+kGzhiHGUzRIdSw
NLDuw1yZ0iTLA5SnG4fJEpS5UgIbi++He+dkuQqzOKArE65FdEjzIJ8oWMo7aDLF8h7qMeNarfPO
OwoY6n9GtExu5SqKxc5EKOVZ9ic4QL+a73CmNR3BsFsXJbDEGweC3tfz90O8bdrii0L1H7kP5Gqw
ghf5RqwItK+TMg8AN3NRcP/Jg+ZIvU96aohHHRPgksFpHvU9BOH5HvfHWvJ153K6+gHy9c7VuJ4A
Q1jkQS0WFuG6lblRygvv+3HeqaZcj3ORV0QqA3K/ZHlQOnr42A0OJNZk1yygGekJ8qa5yPVOLzYr
Ue+uoC+zuzgMdbOp4TqPwRmn3/WvnKA3lTrq22ijErytbWVnu/zj/H3QO3cFJtSElDFQ+TDjW8QU
IxnmETANC4QUL0pIiH7g0ij8sOtTO+kTwe8GebTVgq0BSu+UnufnODA1AJahpmotLkV0cCI0iros
yKBid6LtWEq4iiO1s6MS3mbbSKsm83muvb1EYspbMsLpQzuUjLXMTniav8QR7X+ngtX0v/HeazhK
0X0nQJLDMusY9JEKiqu1pJa1I1LdmI6RNkFHJKmbUkczYrB+CQpyZW9MmcpQUrQ0V8rG+EMZkyhx
upHW6bFvsrGwWaHjRlC1thic76f/7laeRcBwS+MCRFPpekHLrNe0qqyyAJWEVugdsyFSBHmE8GxY
9nDQ0LA27TSBGtQAaWsbzNbvf4B85zJSvv6AxZYGXqigGWRPAk43nQZTLr9LdJKnuyYiimKnUGb9
BRXH0TMBL0VrxIsbou2Fziv99k8tvMUvmOWsfWojzHhCrPy50o/otvwXPxNQ59mWCIn+jTLUAOIr
L+mUQT3sM/kpbugBlssQr629pHP6wdNr0psEjyS7imAIqr0J4UMOJHZvW3Vmj0jO020YumhTprJd
p9t+3NYJbnxSGUSkl5Vfe28nw/ka6cXsro2X2fVX7VAgF6ZRygLGN5W+72ARlsYe6oMKuMxU+eyG
xG1R2++pRPr0jRckDXeJPOLHER0NzGprKi8Wt/UBbLZXTp844A25U1cCGdaa7vdOALyh8JDHe35+
ul3/ViGuk4FTKwvQ1e+dqNNLp8p5SCxMuYt2qk4y2PFt6lpYU8e686SZkYLAqYC7p0Nt/zpyVrOw
SnUVs6SL0aYZlQZAAz49aHlVrlzO93IANB5h9YLsG6aCi5S4NKpIq6cEB7oiqdB97rhLLfaCNs9O
TKu1dsnd+wNJrQxEH0pAEKe5HpmA/DLpoOMSiDloTpLl0Y60kMVqLzr30A9IXtPJ4fHatTUfFstM
52vYxe0YmnES0qrLg0onevVoaMdO3JseNqiQ7svR57W/stDnv3gTcb47ABzTASBbfMJRqxopjqc8
4PAMV4EsImHzIQOs3pBOfkUzxHyMkQ1RV+BO39iGJ+ImBajfgubz9EfisGJd+Un3zjPgZSAHOxsp
o0N9PfViJQlJJwjIjeBUtINeK6AjrfYsC412hDlGvJdYFdmikCd2B1nkleflvfIAfMGhcqOjXIXC
xOI8T40whvZ3WgRCAwMH+mZwdPfUjWDsFMUvxtbPojOsA92kXTvI54HdfApUX+BMgLKnuUxzVSkH
iqhH5EEjY3VuxMKB1eIQUjftc7sWmd3or317AJefRLmn6Q2ORrwFSxc0+0lCIy/2Mgu6Yg9j8mJm
jhjaUOH7fr3c2YYqNJHnag1eXygwXH8cgbcalXKpCNowswVlGzU9NDGO1hq+5hYSqgLBhBe3NZcn
9RujnarqdLNMlSLIDvWzsM1JY0dArD89SU+/aiKvaTneqwlexVusumEq+raOEY+RY+ypf2bSxtPn
9PCYHnTyWhLFDhr6/7i97+z4q7iLi6YopMacqFwE/S+8A1J1X8Q/C8PXWAnJjMRXa5OE2hEaXeL4
3Aj7ED+ndLLUHUEd6vasdFl2/P4T39l/V79oXgJf3pfCpOohnp1FgCb5zBIonV7MsepHIsWfzbgq
FnI3HqBqIvQpQepcqgtxniVGUyIeH0Gf3KDYSrbMj59HfHMg622R2OVxZsm4ME60NwNxfuf7sCEv
3w/7L1Jisf3m3OQ/v2ORzuY9KMexhRWwhwwJsYiChjCBnCvW3Wf37jfOASZqXkl2wfPwcT6vlV/v
lYKv4i+u8abolUqq5nkngLNCg7A+4NXCqD/uGPyhSYxHYeKco4/vx32v0/E17lJ5KOEdVCYSjLuz
uUZAsscj285CN558R9l+H2w+Hr6Z4yXBAEr+SWbGGKNp7HuowNL2MeQvY/S5Coy5V6K8GtZ88X1Z
xrmZqowrGJZyykGvQSUGzOB+3wx42pJafaA/BkAUj+FaRfv+yfXPOlo2VrQoQlIRY0dzacMq0jFb
PIov4rRLP4HMmVJHgOwKc6tnWV+p19w9nL9EXpxhWD7DkE2YXVE56xKgdNQbR1teTY7vnllzKRsi
r7PT6OLMqgddUPUImE5N2M+YR83LJZAdoBS/FVhNjLm3k3r1T/lV1DpbND2LPqA+maNJaNVrKt9z
Jna7pP75MYvjquikLB4lfGdaHvvYHfGuEWy4E4AGnwG3s88dYa0udn8V/xNycQnOj16Iy2CeFe0g
Ua+FLqr6BlyxtColcie1xyL+J9LiTJLlqaZWgbXkFQ5ojTBAOdlTuPl+U97rz0GmEsDvuT8HKNli
CgcxK6W0VIvgxWOEnmKnOSYjaXNi7+ZjByomm2HzbEPKd63/dQdGi2v+S+jFVFqCAfMOYz50Ha/7
RNcNrNHCm0XJt8UGbtv2n+zIPobSjby0sZ3vB37/0v8SfTG9ejcMadFi4PWvxi0TEmu4VC+28iI6
O1gr1N55IGcU2p01ufL7hwR69MCBonpzo1eeKEKcJwOeM5nyC+rZo8IcvcIlN4Hp/mSaLw10FdsM
xKgtTqk6g4IqXdk4dxAVJp6M0C8AChYN9iUczlCzgRdinQdjT6jpA2zTNsfIBXYL29fmn3nqceqI
qT+pW8tPjxACruzCVz3d3BYH6XPKXRTS2j1NNsUaEe3eSQb1AdSVcJyhqbBYFgONenlIxTywpBYs
UYb6RcULhKYllD7aNYDinXesCuMN7DMVSnBQAb6+KzhqTBUUilH5HflmyjO40db1GSR1//sF99cJ
7sthNTdJZoVh/AvgDBWIj+tAncxLFnXNdKg1BuUzXeFwPsigyvyRhVnZApMpFMrDKJh9tqeUdk+W
EpuY/F7PjCMLmaoRs1agoQunyLhzGnXUfyttqZVuqBnJDxPJ+YWFolRB3teCduHYdOqDglXeOZUg
VU95XaAe1JbMemFjrPxhnFW/tFaeThmF8FKRyvU5azn4CVGYUxug0/K5l8cejuEKgztGOXXDE4Xd
/WnI6dQSalgCiKzKUP2SC5Z+oOwAnYQwxgxqRcnOYTqpmV1Omn5USrECt7VHkm1XdRK/xamMt2TY
D6IBhNvAPXlqessHkSLDhdKzNLmorIjRR8osfqzVWlC9OJGF3Qhvrw89pNAUi1mrwE0BcubnPhem
4qFIBDgKTyKPWjeuQlUkWT4Il0hM0rfJ6NmPwWiMLRUr/obmEmggfQkTWVvhAtJNMC1ZDgcQ1kPe
MmQwQcn6rnuOKrkXvdFUqORAKK2idtsW8GfN4rYBjLGT9aCZlLFzmwKGImQGgP+ME6YBBjqiLgPH
8Uk416UQI1qnJ2hYabVRu2lFrZBMvTa8J0XEpi2IICjcaT3sXrZ8jNCT/n71/ZULW6w+SCeKkFZA
6V8y/xY9vqREiUzjRh5GgCwkqYCeDe9hAawyfYg9cbKAAgmpIT51NaMovmZW8tyy1kjcJldmSe6O
4VtIlYXsUOFS/jMssxFFrZQCel3hUWjjzQBkTBajBOjIpW4C1iGaWmqXepIbREqN9gg3RhHzzMFC
gmeCgYQehCTxCNp47tYQWv/VhVNdORDDaD+FMipSp+jNJCLAHGka+iKtdMniDgyvZug+ayZ1IFt2
Wd55RtPXc90YdSFYQaHkSwxdNp7GZhBFR+BalLn9OHGGP9UALg1xOAVCC0UNr+2VAsLi6Jq3OCop
sHielUxmr87rLU55X8aFzofDMDsjDL6uxF4Pc551COX8lxafEwAGFQ1I1MNQhlsckqZQ9GMnRuPB
pJH0NAn6SCxrBvfSUnQLlOBI0o0tPIQKUwTqHedFFxqCxwxeEcBRIndQK7pWxVgUMebho3KBlgCY
McDz64tXDGSiQNxQ8/EA81UOOz0hszNd//P9Sp5Hdj1y3FqYXguWwrA1WEoAIf1qWJeoEwDEmmf2
zI6Ndodedw7F308LT6d/Hw6gDbTL0KwwUBO+/qTTpPcq2MrigYFzdepClXpGiRWc17yHS+Vk2Eoy
iv+u4ImJhFq1CLTIzPPVUIm8DgpvL2NoRmE6JCW1XK3r8g08BLsdTNgYzNlXBRsXd+D/xcMnQ7UF
UIfls6VvRoaPGouHmCYGFL3UEthw9DM03gsr0LNFVvu/ofDQBmcUxeMbhWxjABColql4ELWQbzW9
+Cm35uCPiYUrJ5ygeKNLUEyXhMr7/kMuH4V/I0NcBqUr8KcA5Vh8SVEokojJynQYx8q2KtkVzX4z
dNa5o5DOU6kDobu+Te1J2SasGUkyWTEpQ7rSs/v78RYLGCU+vJwAtwIda7miAL5qLLBvpIMKm0pA
z4H8hX+ejkRsBCchRg3c7cpah/SsMdocFiqot/aNlyddiv/LiE7N0H9WiaHandQW+7wThaMoTlPQ
QizOA8GydoDIy7ZFPVqboorL54JXLeEFuIZFTqsHM2Lt8/eTe7vzFQj4AZQBFBfc8JYEJ7FM5LKR
O/GgjPwBmOrXtgTy//sYdxYpSsOwMUDHARtyiW4tOSSwkNeMhylq26Msg6yG9Zx8GHJnrbyKbkPN
YAMNJUjUpGYlx+v9l4NqyGKllA8srQB20Fq+afIpB2a3HVf2w71Qsy32bJOOhoWyeIaIhc7oiBTi
gAYmGkZN6MNG8PuJm3/t9YLDlOHSBxoMdyscqa5HA05gjGm1lEMtJtVebhvuir2mPxW50kCprkG7
odNbWxv1yLYm3scr8ZcNFey8+QeA/zb/A+2CxWVVW1mtKaGiHKCip6UDWDEWdYb0Q1BVx+JAbJe+
CghqKQJiG8GRjW+/n4D7PwCid6aCmjL+WZynZg60VQ4C2qFWc/SGIzftRjsTq52hTi+SGKD2toUl
1oEK5kkcGtIn/1JWdZ4CYJnhGoX4wLJoi/JM1SE+hx7wQWQ5mi2SynawqDZVOw5DqV6Z8DsfHC8Z
fHCcc9COXTYTBsWgLVVb8ZCLCjQcqDHNj2pV9Yy0GV4GKKK6jdynXmHQ3FYma62cOU/nYsEBWznD
WuHPY0Hs6nrBmfEohFhN4qFvJGuv8QR0a0YbJLZ69qOALdnK6XN7pwBFO7MrIUqIm3qJXg0lQZxA
mhUPSUH1DYozxS4KzcwzI7l/zNIwfxBgknAyGYwjV1bWohw2f9dZkEOV8XiEKOEyG5Gz0BzMHkPN
ICgdMuvMKX9hAPHQDtIm1DrHLL40VLMnsBW/j31n1AgNyUvQWPGhl6IPSaTGoyn8D2nnuSM3lmzr
JyJAb/6Sacowy0kqmT+E1JLovefT34+6505nMnmT0JwBGtPoBCq4XezYESvWYtQlxSKCAsfrvuaR
S9OBXRiFE9YbD9hlsvh/xvqvwdmVnT0hlNCjfgXKwLXK3hbKrzHk6LUCYLoQbDWCKzgIH7KyzOze
2Ho8r3hJGAl11pdYjFeBfGl6ihMl0AUUtfXUTHdy7EtOnHZI4HZavDHM66tMpU16rv1SEJDo3780
NYZh0CplJrtkooqNYHKZbZun8PyPL+8wmlz1gXe/7A45nc/orwztg5kBufCSn2JYPzVjthPi8r4o
w7d+Cvbyj77vPkdWvaddbe/FIi1hkz1Fv+Vy3Pu9/nJ7S60cXGqvZEPUOejkCrwcuznqRgGeSAa5
EjidDlKn/BZlvRNXWy7qOopnIs4sLfZSO/mpB/O97BrBvhB2EYJ9L0Hy+Ol/N56F3xfzUBdLDbl3
5CJ2Yndq9ObgadBNbFFsrU4cuEw8PC1tVJAvJ05HKa8evEp2s9p66qtvUVMcTEq5mrRBQLJy6CF4
4eFD0wb44CVZZlOqQ9SOpox4+S9N+5VaEtkexKKDvaL0+6nZqCqsHYaZcJS7izYF5Q8f7NmRtzzD
6DTVV1wtalB0M9JPBBPd3e1VWrmeoRxmUDAxiYzpD3DxzIoUC7rkJ7HkKvRAOr3Z9vd1IvkTgqR0
wuShNu11iH/vKtMo7seibfcjseipN63mE/nDbmOOrwetEYrhzmnn5vJcBrNNIKhdUMWiW9fyZHf1
VCNW0cW726O+dmkI1RjwuoMbAw66vKTjeO62GwbJTbvoftK9U9O0976+EV5e7xeiWPwlYL25s37Z
6NqMqRCLwSS5sVzvmzQ/lIVGQm96HMXhu1fKr8qw4T+vjwI1C5l5A5xN/L1kkE1Vq7c6gLyummXT
q1TU9NRmnv5g6u3kCr2+Re++slpAV0DLQy0IF+8SASVyISgNiVFXjWPpsQqN4nlMaoRdby/XtRmo
eIiitfk0WKzY5QlPhCrugnqgN1xNEcUaSLjkbbpFx3i9KbBCOzI1dqSW4Be5tDIZkDgNDR3o5uCV
Li876Qen0not61rZ3x7QtQee8WJz15k2S/ssg6YaIqMQ7KDmCrQgHbUi5UIRM/EuTWTlOEbd+B4I
7dblujY+wKIm1yCp8CvA6uAZEKXljeaGlQr7TtBG0WiLpIFVW61zfwvKtbZoZDUsXDLui7fH5XTm
2dgWU19q7pSWmmN2U0tXRLPFRbU2KKRZAYrRHWspyyecVcTdVNKA7xrQ5eXTsxX7d1Ikb/iLtfXi
cT1T5EIJJV+1KqtFg0B2qruhGdZO16nJvZ4o/Z3p5cGd1ZCxL83O39gkK0NDvHgOrRHvge1msetz
VR9oBlM1N9YL4GBBMDzygCvsUUI4/PZ+XAkvaTyjN4r30dyZtVwshZaOSvUszS1NIznSZE2BOUOu
XJeq1m2NCrkp8r93I1LnjtrL0SMFG2lTEGg+YZdvF4Os1MztRQ5OYqdebplw6Hyx86DWt8SMoH14
aFSfBouveuLqmWTnEvgrnfKCraQfjM2Yfm2+uWmh/ZrrcvqSX7aoLNH3JlFzgxhCj6gOBlp7UHsn
NN4CVa6a4imMIjplNp4QlwP1B8EQ2tbUXVMPTBGSlHroX6IxTGTbErpB2dAWuD6KwNTJV8N7DFKa
Jq5Lc2mSBKVaK7or5B6kbYlR/yoGT9y4fK4HNVvh3p7Be0QTi4CvnnQB7yrqrlyZYBA6SzkkCjUp
O4zrduNAro6IMAwOKLCCJF0vR5QbyGklQmK4VhP0lU1aD6GwPrd0dePVsGoIQCSi8XSsXlEASKWp
ZXXHSnGNZu+JZ6R3oiAWG9CvZTmet8l8u5G2N0kazJn8y/HUyKwZuR56ruZb+RerSC3bjGrhueqr
7qHtNfHRHybpgaY74Le6oRziCGxYnabtWykl92oUJY4Ye8neiErviCS3+k1s4uZzVIzFsxH0+q6r
mhiwf7iVYFpZdZpXAQ3OTPwixHyXX270FS9zGjtdI/U9J/fJduqp9gHxko0lX/FRHE52F3cX4feV
hlZrDJRJNdlzG64vuh/FIPiic1cne9Ia4T9lrpcf6cUru52id0F2MOM+f+9iTdoa8rL1YF4tQkcC
VXbE3Cm4vNoSxALEKDBdz4yiXREhBVMJgdXsTD8+lJHh3XWS4O3ilICrgppt34zeU5iCwemDPj4l
sfmuVpHymOD4N16RK8tB+EKlG+JaNuySHk2U2s5qWt90zRaRH92ndJinfvE6kQvZOBrXlyKPLQSE
4T4yyJYbC2/dtHMSKiviUw/IS0//UWhkqFqaIiG784q/di6WSWDGCeSFDCnjYpuNil+3Wm6kp9x8
0q3KliZbNzYeXNdzN1cESN6R5MZPLXO1DIXiVyzHpymjepoO0k9VomVe90kp3b5vr+J0GHgpH0LA
wrmhjXHhKpXYypTAB0HqcZk+J3E4Z0aRs088iLM4Olv61vOGvLhYeT9S0JpfxxTv8GWXhzQQDdS6
yyY/ZamofhjJguw6eGbtKeh/TV6jOb3aTDScK9abLA5bTWFX7yCsE7iTh8Y/UDxYjLYtvUapmi4/
dbGvnqJsmmYizeFYB82vWAjC5zwQKydAi+jD7Wm+2qGzYQJdsDa8b6/IdJU2VfwptfLTUHYguhXF
L1QABp5PI6NMOQdNr6b6FRXD+LenEMM4KBLBvMIoyywu3BBinS6TguLUThlgECLKPdsptM2kbzYO
xrVbnG0B4YULEQ+sLQlaIi2L5ERJi5NWQiSWVYXlNgNhmpRL0ssUiMFvs5sZDJohSmzDD+UX9C42
O/DW1pjLnVSFQbKQFuHLHdabfgDcoCjQNq70D6oAtkTUhhlhAEP3ILfTKQL1dBDFvP2Qai0NPWES
j69jDlhwsmL9oRE0gyZX64fsTwDRrPEw6JXgeHFTfL+9K66O+TxhBgUB6iJzt8PCexdhp1lFWBWn
2IvUfQJ/W0aUfSwyU/lx29JV8IAl/DDFRjRqKInPCeyz3ApVmVjSBS0/TZYU7kq9S2ye/umGH752
JvPpUkzotTVIepZxK3zvXhnqJY9wzWviXdllUDablZ6+NrUY9Y6eNdpwf3tk13MIco2+xzmAnRMO
C9/PWxwyn4aIslQnf/qQlfEQ2BkgoPK5GPJo3P+tuVmShKYUBDRpeVwSmWit0k9Nm5hu3LegoQyK
quYJkKyo2aEY+FBH3rZ3vXAkbjhR/AWLW2yZhSrUqi6F0TRcX47hcfBEM+qQ/LICfyMyv55HBJ1U
bMwq2YR/C0fBlpmqOAtNd1As2aHVMQht8FzxB7intHBjo6yN6tzY4hYgtxZoWUds0AK/sXlR5bY+
RObh9txdewKebjO3G1fNLHy5CGXNOqerqRMMNyw7+ahMVYez1aTODtUAopneIFjQGvpGK0WPNzBA
1w6fMJRcFHUSggVC6ssDV3vRWPVaYLmTOeyKznsMh5Diff1x6qRjKXy8PdKV+VSgMtUh+1DhTFpm
Ef1mzPuICNFty2Q07FETE8FpTD3eok652iVARXnjQBck0i3Ge+dyWCpiC7xBitwV9fguNLiv5VaC
MRK+9tsj2jK0uKn10lS8TMtzN0FxXEZhun81ivDutpGraWM0vBBFOhdVsvZ/GsHOvKLnjVCqeUMO
qqeJDlGef8zENt3Iva4a+YOGIqUN7+v8+5mRKhASwTON3G27ELSh5rfhk+hn2RaQetUOvL6sjckb
7sozIULGI9XM3cEPvfs+tUKHsu9Wl9RyX3Ors6cJY8BcwZ67LMEFTWpWMGhqj/roABl32haG5Whf
GeNx8P/StWMLFB0tgDKJGA7mYuZ6fTS0AtjfYyK+mM3glFDlNLvbW2AJAAeMgBE4IAEE/CEgWjiJ
MRnnny3oDhSfhrkg8vdKbnn7STWydwictYdytPwvDQ/Whwkc3dFXphA9rFr9LLa6/6oPVXLM4Geh
QR1YljYYgjOk6j95bik13YOqr29EDUu3Nn8xtPu80AFxcgctAhweeV4EvQtf/G4U+4N2lPbdqft6
e16WvVDzvJDpJjaB4o81WOYBCmUaKzNNzEcAeKnjwR5wLwWW4FCSqY5U7YZdNlblvhlKcxeZYfyk
1/VwFBodrTISct5DLpuI4Rl58GTUtXcyhDD/2Ih582Z1Q3c3d37eT1AdR7uq9sVd00gQW+ljq9V7
1ahlSHQloLcbXmUZoDAoCAQRdzfAZZI8XXgVYNDpNEy6+agmI6/DoyTX90L7LSbJcXv6tgwt10gc
wV7UhvnYTY/ADxylV+w0fI679//CDhc3acKZQGzZKTvJKCCEKnYMbUQiVd9bWfitUCG1nYzDbVMr
J5834r+mFq5/1NtcTKHoemys9sVL9XejpO/l1MA3IMv9htPcMrZYKMGI21bOGReUe4K/OwnV212z
xSG0tkhQ1M9EOjwXyFVdemY5aUOlA579mHRT5vRKmt3XeWXemWP7pBqjtLFWSwc9bz4gGrCdslSE
WAtzYgeJt5Rjrq8sWAL0rN1VMnoHt5fp+uBSgJgR3pIBChla9YXXjEl8RZZRBm4vh0XphJrvFfsu
aLrPtd9BXxcZvfy97uvZoY40TkGsMLb0aA0yDLNxbrUfW1PMgl3l9z79tqOk+Ohi5bGq2Io/Tj8K
Ocg/9rkcyfspCcEu6uU0eWjWS0nx2Kqp8quRizAVdvJIm/MhDyNF3ggfrzwg8q/oUgL2IUsJDHBx
umiSHiYtovUMwH35qTNs/U6UHCE60hN6ezav3rREBTOtB8XMPyGkuXg4FbUeZabZ+q5Z2c2hfIIj
+cdY7R5QNNm6ia72B6hbcQY1W8CMgY0vXoPS2IaeIQ2+a0WAZzrzFfz9nVppMLhlAgT537rSh5gf
EpMaqmz+U8SZV6F+HYUtkOXV8bv8FGMx6pTEjZSHve82wkMKy6XclsdEPhpoqhtCdrw9x+vGDO40
0Nywci+M9SgnaYgv+m6YfKYrat+Nv7vgY5Inj93w5bapZVTJakLTQgnLYDXnHpzLEy80sQJufPLp
2St3svcw0JUwbukTX7kVnUCCwiacwkTJBJeXRiwtp484N0K3Ss1T6717UnzsYbtW2403xhWOiOFg
ibFAsYYDMxdesrMszwvSAbSXJDxqRt7vaV92m1LJP/SlMh7jIR/2iaT5B92X4pchMOvDGMDV1wdm
d6R9Rn4Ve/DluUSQXap+/eIR4D+3mfKWd5bxBpK4/1uyZdIcUK8TiQIV5l8JiS+nR/Xo9KDvLXID
GmXUe8l3B7T9VDt9gec53mnf65+etzt4r9kvvvn2+s9/+zz7+H9t85bGCbM4y7yqnnmwFVKiADdD
9s2pc3d6zcHO0GHd21sqQVeAlktr0pJHYgzBmkMUD1t89DPwy/uwGHfypB5pCjwY1kx//tjF5i77
nCaviTFtjHXVPGViIPvUBakZL85VSbNONYpa5EppZ6tlDnrMo5CpdVBHwM0OpXaoaS+a9tWvPre1
ugsioHS353vlaNPZ+O8nLI5CLsWxFms68z1+96N3AwYoT9h1jegofwuJmiebJQWbQcVvfvBfbqtg
MNSCF3fkerSqlr8Hurr97ltaK47sf9LiduMKuj7k8Mcys3MtgPDhqj0xU5qkktvAlUK3M3WnMsNd
BnhbS3/cnsKVGwhLMg8h4Fdg6v9wcJ29H00v9OWIMNrtDhpdmeUpsUsn0O1iV28gnq69I/kzAAxk
5YGDUEm5nMJeKEQzV5WA3JY8t0bYqfAp3TKyZFfh/GMFLzxnZUjXLYuzkVRP1BL90O33g+s96M6b
ru79nbCrdluKymuLdG5q3p5nUxclWdN2CabK/JcgOP5rZj021cZz7KqjZB4QyN9ZApzAC0WrSyt6
NNZhntWhKx/LN+WLuKd3zq6Mw2v5IxkANGafbu+ItWU6t7dYprgcNTlqsZdLsDRABRJQhBq3Ep3X
rvJyVIvzFGtjHQk1VsJpH+4PoJ2kffVq/VI38o7LPug/+2F+a+KRDVK5yyic9m/F8HQtpGnks6Gk
L3B1HnMjeDOr+FBMlhNmtVOpXyy/GGyzqZ6nUfhd0jYqbGq5zwt1eTvwjOJ1yPsagALDv1zIkli6
MNI0co1n6Vl/N3/qu3/ynYjCONoc/4X/OLc1L/LZ1pxQrbNm4JVbZw/Injuj8aMqEVof4g0XvLZb
OM9ECLw6ePHOsfSZoSQsgzIxkSzRhcjJegTRtAFq3o1W8qtC9HwI6Gkg9Y92z/z8uDQzAwP8rJ4i
l9Lza/SiP4DbTN/St+6j5JYOglJxBotAu+Gx1g74rEIA7p8CAMnPS6uBmgvBpKqR64uwYhOr0J1s
k6jp1I1Qa9Vrzcg/hZ5DmDOXQarBY15im4buF+2gj/b02L/Q1riv75X9Vjy8cnFTQzmztbg1iymC
dk7AVo+8tGV/q+3PRAk2DxBnS4V1nqDllj83tfBddSXKDXni0K332v6/+uNAqKgtg8Xh9rpcHVHq
5MD3aEaoIXnJpbS358Bsd9sbrm0BcLP/MbIYAa9DSZ+GinAS9lS9aJ4LWHti69WvzI09sDpX5POh
oEO3HQDP5XBktRwsK24jNzJSdASF6FkU+q16z+p1PxNqkpOmhgYy+NLKUOZFVSWc11HuhmMVSFyT
1qTtKkC8FCrMf0ZBEameaskeQmhr7/WbzFvXURv9OoD9VKAUM0P64iyrsjeg3SjiB0MN6gXLfKxo
Gt8HovJ7rAttNyABcry9imteCmY/asdU54k8Fu7Qm9Rq8OL5IEfWkYzNdMfjN4bhM+w2/OHKfiG6
AfAAso+m6WVBXC/EtuwzP3Yl7XfO/BESKHHlzB2vfz2kC0OLhfSDti3USIhcTU724MgfvF5zE8na
3zazck/Pb036VKQ52bN0gT499V0axrEb9la5L7zM7+FGtn7oEXJFlCVhFDE9CfJws/d3ctFvgqFW
lu7iAxZLN8FGzuMmj91aEr/IAirtovacjMKdJ+o9FNzwLOnK59Iv78YWPlKKnSApozJx0qgNdkOS
inYIRnl3e1rWvopEG26HgjdNtouvynJQeXAxxG5QabYxIAk3vRmFtpGmXNtMFN6oP5PbI0m0eMuW
kRK0oNnmsdensvweKM+SjHApiZq/Hw7EPKSiwGjisBdHMiQPFYpWwnCUai+p9PEaP+ryr4s7iACe
W1k67FYxeq9OY7fd66AhguyTVP/KaYb+dHs089Zf3DpzS8AMsKXBgoa5Sx/XK50V9dWUuIJsZU7V
FWj3pv3+tpG1HXBuZDGYUWsKJDXFxA0SR9nL0Mj9/d+HoZ+wBygRNaRFGJ76lVLXWsF1UH+Rk/dI
vqui37dNrG0vaBZ5Y4pg/KhRXc6TVKYezA8lJvyn1Hsb4vvW2+np/W0ra6sBHJbLBngBalqLiSpb
RH4HDY+o5FPxiy6z2tE0GpI3HO/aOwmI7L92Fjd1VRe50EtB7BZfEqJBAWZxCbXfDnlYqMarUjx6
afKQFKU9jW5iBE+ZpG6c17Xb9eIbFouW10lbGCLfQBIs+0npSv9lfi0eKxPhrH3wentiV+5RuoxJ
wgP6mhXmFqE3r8Kw1voodnPBHcP0eUgaR6/v+hhp7GKrfWplu5NAJVVATZBLdInRbyuU/YxIit10
mOxG/+0j3JYY2sahWtmRtNmAo6X6TwbtD4Ph2WuiE8qg96qRNTR/iElDbeYAawyLuIVsXR0OyWA6
uGY6JnHhWREQbst6kLmm2wqhG9+Zpocx20I/rmz9uZI6dyjNbYjK4oD1ZRbWkWHgVk2d3QinbF39
FzPG0lO9BsUDz9Zi1yd9HflNrcduWf0TTq8d8sXjBIN19eH2ZltbGZrn6G9mqxG4LSZMjzwVhLDF
UIiDlT6A1cd3lOSoSFvtNGtLg6OYUZw8+CApufRKmq9UA8DexNXQ7W3Vz6gW2kb09y+72VXMiF5q
c4SGl0birkTzAeZ2V9ND2zf3lv8sBacS7u/b0zZPy+IqopQ0Y7rmYhJY20s7Gv0lQ51ip0Y2JERO
o6rC+1gvd03tdrn/ELTmAy0RG+Hu2hMPe/S4sC240a/6yNK2Gqde4nJy5Vd6B9D8PGbPJjQou/Zn
h4qGuDHOeb6uxnlmcLE9CjGi1SqeDX6U98lO+DTts/0Wt+eakRmnBi5u5ukWl4umTWKadmPiTtJL
jFaWIxcg/w4/1eLz7VVb8+MQVZPpBf9Os+2f+T3zQ1Fk5oAYlYS2FTtF1OEtPiSxbbxPv1AWH7dq
Fmtn69zaYsdnYlEK5E3ZjJ0PvvyH6rd2J6Kut5kcnf/ScpnOLc0O62xcU+5LgSaozGD7OBnJ3fCN
qzHr943uoCzbxY9hdKiLXVs+xIfbU7pyWV3M6HzqzywXaC6mgyXT33QqAnfY1z/r1jZ//O+MLE4b
MsVT6Bss21Afv0Xf469T7nhvt22suSealXk6E/yDW1naEKugtcYE5cMm+pnThlNP9DXpW2qtW2YW
V4dQi0MwCmnqFrV2l2XB/ZSM3ww12gqb1uwQAv6BrfPKWDpCQG+ekk1x6vZ0KqOHl6aHuPfnQoO2
lU1buw25P4A7Ae7jBMuXWwDoCFAoKUtdS4mQgPYgStGNrZLQylkCfM+LDEQpiaFlBDH4lWX1Ez6C
3LITaHT817JDaRR03IbLW8ss66AiQVxQvKdIszi2hlmaSWsOiRu1D20d2FrzJCefy/zYFsAv/hG7
hzH8kfrfKT2XEnp7zVZ4sTrWmW2HZM5MeLOIrCOvypWhZ7vn4p3Bo60ID70XOv5WsPRnTy/cBpoB
sFfCagX6YxnCBzVUjPyTulAlHlRn2v1IHwb7F5TlPrpMmgPj8O72KVuf3DOTi80yxf4Yw+WcUvXo
DuJDvxf3sKc29ov0UN4Px8zRNiyuHATGSIc3WhM8HZcFPknKNasTcY1ekh5ziLuoTgnBy+1hrXhB
iFTUmeVtXq8lRRDCGXSAQGzvxopKE+9xSmbd2NfGexfqjZT5ymVJWAvFBgJiVD+WCOGmBKSjxZy2
DJYau0uRy7OsKD2mozrcFy3vyZRuzFNIL+Z/MZMzy/rcfTAnFBbXNMkaWU75n2uobtf9at2o+3sA
CY1nINep8bMvYTi7dCVK5+VF4AeB2zY/CgD5okZTZPuQ0sRqUYi+vWgrO4OMLMARQHBzo9ninEM2
VuvCNIburJqalajeqHY1bjzmVs4y0SEhNFBenuPLvCyUnKkcayr1MPU1ndqdqP3WLWoaf48emTu+
/rUzD/bsHg6NgMBQpRxmaG+6Z+xa4XuUvwHv3vCOKzsdH0+dYXaN7MFFQGhK2lDBMhu6EJTuTR4M
u1CTKM1DyT6m8bepK6SNZVqdwf9YBD18OTK1lpSCpoDQLYzEUXn+y9FbVqa2LiYbY1vdEGeWFn43
SIookzKPkmLtAaXqRQaofx9aY+ORsmVn4QOtthxmbr/QTUsqeEq001KekVvkHWu1NSIZ8jPqrLsN
a/DlxNHK5sWamUXuRNqkKc0nCfRqG4cHoVZR/Ej3XTYC64NVlQ6RWv9tFeA/veHn4A+fqnEr8FnZ
OHwNQEYafAAxLpcx7msNiVjyXtRr6/EV3ssvY/1KD8RzYw4bC7niIy9sLRay8/24TSRsxWK9T9Tv
SlY5lWjcCdIJ1oMdz0HntitZM8jrmUr+n7TAkl6htSIaiHUMVmhJhpG3z+BWABnFe720AyvZWeWW
WsD1JkK7a1aMw+7sNOdjc3bgIfjxBinlHhAK08mD2G6aH8NWfeV6XLMReODIp7Alr4Li2oinlly7
mxfeIbG0p0j5FOrqYzAMz0HaQMti3N2eyevTTqMAlwz1YBwafvlyWJUnqBZg8NSl5dvuuMyGF9/8
2EV/7VQuzSyOoNpaSSO0eerSjyA1e6N9moonfQtptzWYxQ0TFl4TVFnBXa3vkwSJtLAmS5mWiV1Z
v27P2/XxYkBzcYoKoEGpeTEg2RISMxL7FFTRsxcW7w1yCsVQMyzAuIG+EQqs7QuIC0jCE4xTRF1s
Pk9sBYoNRONBBDogJMEmDO+l2jhl1fyme2o7sXO13WfPQdmNiHhueVxS5Qm+0QziVLSuimLdrgbm
uYOWK79TWoQqbk/liiniD3ggwD7wCFg+NQzwWfkYSJ0bh556SofkyxD58mEytPZ429LsgS/ib8IC
oBUzYcjcGLXMVlaeLgtl2XUuZVkEPItdkNzftnCVp7q0sMRXpF6i11XBWDits/iv2O6xWB2mLG7u
AAAiTCRWyG9otbUb4kH6dNv8dcJqtk+YQO0V8Ky25AkJzFzKCGQ7t/tHlV9V514ybKhYwIlCk+lU
Tr0x3quN+cceqRDebRSIll1TZprrcWky3qF28l8BiCqo59vdtKXDenXcFnbmPXTmfbvSC2gglbEz
HFCrtA35o7+rlCd5s7C/uhuRC/5/I1ocNaVVI9mzGBE7vnyHRfY+/GXtEaLZh86n3+IuPmys2dbQ
5t/Phub7YVB2IgZP0z8vwU56+GsM0zx3UH2TPaXyzBV2aYCo36/7krmb/slDZ3Jyebe/ve2u/O7C
wsIZ5gVZy3TeBbX+iNQgwnQaPKbQIf9z2871a3ZhaOHg6QVv5VJTOF7hW1TvwupFVe3mzvW6WTCz
e/c/D8ox1n5ukUZtGl7EdoVW+lPiY1h7lq3CFp3+EJTO5/6giHfaw9fqe2FvzOnqPjxbtfn3s20x
NWUsBRKr1ojvsXJS/fdE2SCR2TKx2Oo5+tdjGKnMpvLSDT9685Qr3zZWbH4tXLncs2EsdjfYxylN
581HALyDRMwKHPVLUdvxjg4zxG/ljVB0zcXDfEh7OyE479rFmKBEjxSIVjtXRBhH9LiMlS0d17Vp
OzexGFId0Jwd+WHvIiLa3+uP4cZlvzWE2eeerTzyCxk2GEITfZOb56h721iTLQOLN2WgSCgmqkHv
emQwinuaD8rgSfnef+xO5pP4+Cl8jpzk9bbRjUlb8rknDdrvoeH3bpKVu1wqnRyMY6ZvYL9WrcDe
AaHhnLEx59/Ppq4IYTJIMpbGQ03LBkxQbcQqa/cdlFX/MbDYXlDy9EndxL2b/QT/4UTaxzo9dt2+
QgBwq5yx6nR4vKEEYlIwhGrmcjRBlngyvES9O0rfxJlz/ECWC5mn34ljOuo3FmljdGvRy38Mzh3X
C4NdPDSVMRt0CsURQ8f40cD50qMmQ5ZtY5uvT+X/jA5jV9dSG/dmlPckQ8fflm0Pv7///W6AVonX
Lz0dhMfLGN1sjZ6uOPZcUb1mEXokp3FLYW1lEBcmFhdSjmivEUNq6srS1zz5yXEt8+caNoEXKd84
tiuX7IWp+VSf7W25LVrBRNTFTZOaZMl3xfw6IBcibb1B1+1QMKac+0fQ4tLO7Nz6TuEMsQWs3nQy
k2QgWjCqtbUDViIfRvSvpYWjm/k0pNHgMDV55MQo9KiZsI8VR/AGW9+YvRWfN0tGkpWhE9sCD3Q5
Kl8c5dEskh6cfGtnKmqtZNBuu7jViUOt588zGnbEhfPRJGVq4oIN3YsPaekfIGC0Vf1OHdK724bW
5o2kN1VpOmmo7S92glkOWq8m7QCFQGuHw31SfDazr3OOTmr/Pr4nxU6JfxaLmLEkl9OW5FEfhko+
gLXvPtaCnUn7onTArMR/DW+Clu/c0mJQcpT7vajWg4u8AbxWShQ4bZVtPaSvK9KzGeAK/EP1kcD4
ckCQR/mGFnaD2yhO4Yp7Lz+Kwt2g21NyLO/zrTbfNf9wbm6x7XozNXJhYKkCJX7UfwqyvwvHz7K/
l6QjSOWNJo2V6+9icIvVGsltWkPM4LQu2qW5aKfea9fubu++zSlcrFQ1DL01Ks0AbeMTDWq6Y1hO
9ySmJ+TqhW4vbGRv/7z/FyHkxagW56r3JL3vNeYw33eH2ome80/GU7nz7MaWAMMH9k+4aU/WxiFb
uQuxSvID5AxOatnvUkmACOqmGtyxfAy9yoYHxzbLr+QXFe8ncgVqu1UeXDnW1GCoj0BYB6H9sl16
Kqs4abOerbkrT4X9/WHrep8XZjGRFwYW/hY+z04QwmFwe+WUgziutvQpV+bswsD8+9kVpeRmIqot
I9DjYd/HkUMF10O/AxLrRDbsyC78rXbslS1/bnKZcBn6copbAZNSyXWlnZBAz8jub2z5+eDcmLnl
E3r0E88qVA5WtZMOyhfl0PxwtYfxS7P3bDgsP982d80NMNOeiiTuiWNhB1gGfk2lNqnas+N7J3jp
j909kZ+t2tqxhkZE3YV7/7E+VvvcfZoGvBhNxffpLj/8vP0Zawf97DOsZTgYQWZtFuT73Di670Dr
TIpOwrHed61uxwhOcvsYkwPU8f224RWneWF34aPHRKxiv2P4yX3xsd97X1u3eBM3zvdadH1hZeGa
gXxFUP1x4Zi1m9Q7yInlPpyTnN/K9osS5ntx0Ozc+qHGmj12pm3Kdh//La8vGbqLj1h4bA9IYqm1
DPXji7PForKxjayl5oiXZ5Vs6vxxX1ZpuzJPaizv9ODUMNQIihg4vSZj56VvyD0qCNNnYJZscL2J
5Ygkv9pjVx7yzrtX4wJc59GcDo31VG+Sta/7PRC4sySDTlH/0muA+OvGxuIIt+KxHnag+WqLRoi9
t1XZ3DI0/37mnio9Mis6KzjFh16w7x/aO20jXPr/bKp/x7JwscIgd+CGOTLNjtchp1Y6IKi4C77D
5Be87kiLObfPyvohhe4F8AotDgg2XQ7KlPxWhSJgcENQ2kNS2BX4mAS4QKo5xmB33lPUHNrwr5lz
5o17Znbh6ifdH7U0YC4H8YPl53by2Vc9cMZbp3TVv//HDs/Ey+EF0CuJlYodxfpuJsfkReiO46e4
/rODg6+d/63eFZ1iT43M/4fOVnPc6pU2K5hRhacdaZm3kAvNjxKd6TVD9NJCYd8XvxVFO0xC7chh
dxCGT4K3tYtWr5szowsHmLQ9JNUJRklnvJpCjrrw4ET5gwIvmfbod44pv6tGci9yXoMM/fd8I+a6
pqyYlxf3DlDJICNgLWI8aTLLXp4kXL+WZkel+dgq8b7x6m9SeVDFbt8a433Zl7av7IIY6GNVPELG
2gWCA+3Mfew/VtM3wzq1ifeQ+hvXw3WT5+LjlgFhFfkCOnD4NV07aF66a6wXrz0qw86rTvDdB2/S
eF+QE7591OaTdBUEQOA8twgwO0u2lSzNUw8wMGbRPZn8Iy+IJPVPlWB9nwZtb5rCRv5ifaBnFhf7
QBkDuZpaLGofhLuPHpit4UF+QXX1PtwIOdYd15mp5W2YhlC+D5iq0710+Ej/yk47Pu15Fx2TJ9fb
357Kda91Zm5x72Ul4l9UlAZXkHbj5EjTDq7530K6K14zJzhuWFt5mbNe/67cYjcjzByHkBwMbpFp
sJm1d37pKJpsa64eHYPgVKsSP70rInJ2pAV8wa7i+27iOqr+uuFt3rtgKtlF3P2iulhSfTKEvPBl
PqU9yt1Jkz8Wysa2ud6n9BhC0gNoCOg1T4lLl5nXxaD4uTS6X5JDs8cjbgUW1z4RA7QWoD/KvyBW
c2lgGmslHAsMIKHxUaCoSE0uRQ9e/T+kXddu5Lq2/CIByuGVVOjodrbHL8KM7aECKSpQ8etv9ZyH
Y8uGGwcXO2DPHowppsWVqipqGonkyi+zHi74ot/OCdSgqGOdOanXULR01ge1MGs+WM/jRKaCgm/s
uj8Vl3I4/1ARny85pvRhoNX+mLqydcTR8zk/YFL1h03E2syPVmiQfOdFU5Rvu/i9jTwXar2kDYPr
8c/dpTT297MF2y8Qm3hM1m3zyGe6k9NigU0XnaEttfdamF5wHL7eCUz0jMeHmAx+nr26gUHadJXL
3fkAWZwUSQKwABpF2F0kNvh2Lh/GWd29EkS8S2s786G4111StYkGfPRTq9+AOO7ClP5xrHzZvA9j
rR4GzeB5rXRvPkxxSfxIxSq0E9Ao7Xw6X5GFOlFw/ou2EVSnaZnUsG+7iuyAKyZwhC964F+dl89r
vPJsmzKQpSF8fA9CJV7EqdsR79Ksvx8EgHc4DBAZsNaDTAO32IhBXDuGSF0zL9jFi/ybX+t456n8
d5SV7xwssqldDaPYxVMFyqmkErENH4hbLyOLAnBPWpNzYT/PP3O9ndDpAUUeEnXoD1ndRTvz58Fk
GNMr4yJ4HYvEU1d1QANxiWLwm0MKtlxcNsRDYCKwVyYTIum2VXcNiG5K0t6n0Ebfp6d2F1z//BB9
s1UgsgXTMO71WeFr5cwqw5+DsiuXA8hBsWb9CdTrS95EP4/yjduApBVahs9vzBnes5pNXys1jUux
HDx5krftocasRI3WHXBfnyafKG3Avl16Fb7J02FY98y1BPYjtPiujogHh9ErK8zOP2rkVG1VrEcy
WhAEadF7H0OkcD4Y0aWk1tet+zzq+fc/BHWukMtYOxi1s8FyLPcViPcm6lj3DK1SKt9cWNuzWfx8
Jj8Pt1pb0NWh6qww3FLGaXa0W07G9n4Yd+ltyZPe0yLbijR73szZhJzhn//f8OsTxEpXGyslloN6
9R9GF0HBRvPiDXC5CYsVZLDhgF/qfPx6DT9NeU0xqxr0a0vIwx0qqFvb+nPjPs3PaPKm4/j35+l9
PxI6LG1AV1HYWJkyu+s5XgsNx6S/K7QHPX3J2r9W+o5M9s8DGd9uI6BHwCg4OKzrXl0/GHrQvGUL
MCde2BR5VDY5wYOrIZHYDTH6hOsUkhcABBvaTf0yAGZ44QvOc/lykNChheOCSht4Sj6f24UvZj0r
vhyyrYxUFkIXrEZ5N0rvsttgl9K7/q66yd7Lp5/H/eq7YTPPih5AH4N3Yf1amEJXesBwfmcISbuk
NxNjic9NNIrTxtuZtz8P942j/3m8lVEwRa9E68MWzfpRW+6635Iif6qHbu6DBWiLfMmFR8P4dmGx
oNBStqHNtcZs1iCnkl4tFxCxDbEbHdtTSfPzX1ubpOStoDq5RPvwrQ36MOTKKPi9NXVsrJcDyrF7
O/R2ztYjlzIR/yDIX07Mf0exVq9H6zGIGi4YpY+qk0nvF5LRZXO6/TOQXyw0KOJ0Cim2MA8tesH9
vrCma3I7bwaIvNRhAtQCqloIqYEcjpjWKbso/v31icR5+TDJVWwB0XVlOBIj2Xpio1rmiiV0lrjU
7yV/rtL7OnOidkhMndG6NraIFOjcbVV/wdCevdKf1vpsPz68Km1X+d0U4BAF6a88+FNOF+7Ft5bu
wzRXXrG/WIXKsua8l6K+9VM0d53MJiztS7HvN5kcaGBA1Qb/oGSMuPPzTKrWSTve4tRMMVqvHpfN
ROqN2vDQi08VsXYGhSGIq51TkO7p4ujf2dmPo6/WcWR9N2gFRnd3IOSiDRU0i/Nju/HQTjlRfABN
aRtC5Oeobe09UuzkQirrK3M8un0t8BfCj0TQiqaGzwsAjU5Dsg5LreIu0k5T7EcsdsIuqrfmjNys
O1I0uSDlbPJ4hJYGvZjs+M48gPkV1IOQ7gAwabUIKH/N3ZANIHB9VD0tb9v76tr87Q1hdTU+mXtF
LTogIqn240nRn+3vPz2Q9UH+OPbqoHkO9ytbh5hrEzVkTsyk3bbX0zb9i2bNG6Rd7LAmVsLo7181
fQQFT9jTt5kU0UNy9fDgk5wG9JaT34z+Su47sgVwhWiko9HvA6NTdLhqr8zYoSq5exj37u0ln/I7
u/Px68/W4sM17BfumVJg5QRyNWovDvwSAu6bjmkcDx+8e6BmAppkzf5RdxWHAu0C28340ZGZoMrq
/I2m6xyiU4t2FGPfEQuaflS6dcQ92WxF2xcoDzEr/nm3vrM6AKifudCAlYcD/3m6Sh+MucnNBUoo
r152qi51p3+1Opgk9BPAM3hu5lj7HBy9OKmdOT4E8eg16IMO1Y5f6Cn9JgoAby8a+dFoc+Z0WjsY
udnZ3BuL9OA/NI96lMWSIkqMJ6rH5nYOXRJlhEfj088r942ZO4v3nIEzWDod8NrPS+dk+lB1Zpse
4jqLlifRkO3wx76HS8U7mkADdWs/gdZWT8OlQOpouhDZffM4Y3yowAG8c9YbXMODNMGssRcqPewD
Tt2d+ahdlS/V20TMbfASHMdQ3jfXKik23cah1rV+dUlX5KuRAX1fAFD4uSUIy74yc35mpGltuumB
iTL0NeQBrh3tGgkyJDRH80KI+S9N+dmsfB7t/DUfLqahaiOQjpeiQi2Jdsp/a2SKg5OZjJET57cd
4XGZuOFEkBYk97duyMj11ZNLnq4MKq7H7RTpoRkPiY6mgCUyYXd+Pg9fbxJ6iZA6A281FCrABPj5
+4JsKT1ZsvSQVQ2x1bafLzzgX9F+QMV/HGF14HK9hp7VpAUHO9Fi57lL5EMddQ/DU/DQXsm7KjGu
ARL7eVbfeNOfB1095qkQqcwnTKu7VfslwUmPKgqKJHqpreIbS4F0CKDV0BUxQaO4Pk1jnYnJR/wz
maAiba5EZJU3NoRkLqnRfXdxofgMhLMLPA5a2lY2L5VqVF5maAcxk/SYXQ9byFzeyWOtE3urb9NN
djUfnAd7z07plXa4xP69nigqikDcgeYYaqSg/Vnj3wzhDlNTW9pBQ4qO5W9VPRAuZ1A4AtDSJD/v
33eDwQlAlg5zRSp7dWZSNCG6cinYUXXb6hqvy0aAf9VHR3S2XKDQWpuD87w+DrU6KWpuW7PmJTta
abrNJx+8q40WNx0SdYwJUiBLoIOC8Of5rYPL9aArR2eaWd1WAvNr709+EeZHd1vC2uKI/vl5oC9O
3X9GAiLuzL+K53J1apCKtKo603AeAPs4mLSOeQiJmj1SuhxOi0umqCUyFqfguttcGPtsOz7avvXY
q7vhdoAI9T3GDqyJ9OzeXZJx3LBjvp3qv2wxwB/x9vOQ364r3PezNiRupbOytrM0U6/TsK6GSkwn
bCad6M9omCReejtvvfx/dZn/zRBGExVv2FA8K5+tpwSxOF9KHJ4l53d8kmeJQGJ0DGm1rfWQiTsz
f2ApSCP36HYuzqz4Ne2GZKgyks1kqN/N5SJLyLd357/ftKbJ58bUQoEVaxBkBAnGU7rrj+XDPMJK
gLntUFzxq35bH3OdXGxA/O4ugbUA5bp/zcrOasMzNVZ9Vtbs6BCjPRav9VP6qz71iUchirBbrBik
JdrBephjbXuJG/2L0PN5Lz4Ovtp7Y2x6NC5j8CZCrBhNe3USv0EzRMtjfnAyCucc+gSRfnelXQ8a
Gf9XIhiMD5QrGo0tNM7CP1654NKGeexHmx1ZlYj+1GU3U3qNvu0LpuN8YVeX6tMwqwttVeNsND2G
6f4Ou4VesIZrd+DfJM60WmhjBsnfWjURWL+8goMEw+sPv9K83bK+vJDQ+5d+Wc8AMqE20t/I7YOb
/POlyaAYgzh7yI7F1k/q2N8todh1R2dz1CL3rTvKnPBdEC7H+gZabKcUWZrNBuUGFKn4MUBN/2eb
8cURP8/54/esXgBe+U3vGj2q2+3j4L+gDkhkH6r5tf3lNw/gG8DhacdIa9+6QwmirIbk4sFBbufn
7/jm8nz6jNWb4Ac5JMUAYznyNCUB5B4C68bWwrLfWWVSOBdG+1K/xawhr4U2KB+UUuCfWZ2jVmRe
w+SUH6FjPdKSGk8K7B9gAoeqvA0sOJqG68g+TRESDn/nvR5mDZH7tKObn6f9pQjznw9BeteGewHh
gZUHOnp8tjJ3zI/BdGc6pLKuRtZSD6i0bFOekPw8OpdCgH/6kasjiFZ9KCGdtZPBRbVaa2OCyscU
zPlRdAcvbiZJvLj1doUd5zdQ8LWC2G5CN73n+RuLBYEeOeIh6V/Ygy/J9fPUP37G+TZ+CA40LkB9
5S750WK/R4gf1OgXTbuTgBwZqvf7vr4367CuItfuqeY8/bzw37yVZxGOs+g3oORg9fw8+ASWY5hq
rziW7pOfeSR1qGOkpHyRXkFyA1QRkHf5ech/D8CndUdfAkwLANcgCEKIvXoggGNp6pI301EQiQRJ
R10KTUFqRsO1S5dn/O+XP9e/5rDEgVzIUwv0YwaW+Cmq0ccAvXDyrtGBPC0A56KheNOTIBwRGNFQ
h3O/ZyHocvDLkVyKJ9bJVoTK0KA8NxkgMQXq2tV3LzV40nu0wB6H+j7XQMvfotPswkX4YnrPY8DD
Bx8PyCiBBP28HzzLBpDLD9Ox92oynpEjxaUskfGP1We9AcjtncUCQcTxhX2tV9rIgyybjzN9Oe6H
cEOf23B57SO2QdbTpH8m8pSTF4EVfLYjcoqrMHG36Oulp/tTQAxCti/329eBZOHTAKj33c2NRcLd
YaC//gqyG2ObuOQaqSEEsJxuzk01V0aC/2zDvwP9/bePSuIQTkf61z3ZxIwt/PLtrASzG2kb3/lk
oj4pt5xcIcnmnJCiTw5W8jSGvyrycOAkuiR88+UaYNk/rsjKhfOhGDCMM8OKJEt372ih/jpVOJo6
2Ga3QXUhH2Cdd/GHDVjXJbVBjr3tYbj98eWo07Akj5Jsj28v2+T2GB5P2zbC34dot/udHN7b5Hlz
4Q7al75g9fyKfCrEaOAL3BcVtgeXbl9O8XscX0ch0Ps1uYsGkrgkIdEmujrQx80hIuSa7EjyO/Tp
pSN5vjk/rcfq8XWhqce8BV9TkiZ69ugldp+vAdDn/fVXpn7I3LwIRgyg2i1Ukjkeub/9u/bq9pEU
pMKh3y5Rt7dPPL/RAFgPq+fLANVLs1wZ+s73cwNIt/ko62sdzbnodTZLUigCH92d77M3Ld1L0LB0
2p6h9welYzAj9fUl5+7SZ6xc1GpIU1bZ+Iz4scKlPj6fJBD6+5IcA9zwe0BLKcUZeI7jW4X3/5BE
17vkcPdkUbp/uMENfLu0/V9fYhB+A3mKcgMSyyBQWe1/OgzBDN14fhQm+mO2XffQySpsXvLqycAj
0QGepR8YtKjm45iCzhjd9h1RSJt1YVBc4tn6x6y2Oo3gA0G/3rnzEJpqq7vhaV4xOtrCj88aGcJQ
bdm+CrUrfprCyifOpsDL1IRG0m78LRZIJT4jKYxl2KJU2sR/i6N6qC6RRn2zRqCMhkoxMt0Omoz/
pVQ/ugmNVnVGlYE7r5JoYpYNO+IxKsO0TvUkMFMVmQ5rEmOeVKTaRb3alRlsq0CKq9LjPORzlcWV
b+YQh5hFMnZSO4KkmEVLrl9Ci3x9KfGtNojXz+lVZKtWJ30y7cWDlmZ3rOWv3urAZHBXgPLkZz/i
qwk7D4Kdgp4HUkT/tvHDgjReACaQAIO456ztfbAQ8K6iTu7KC8YSQsRfkhjn+gLOBMSN0P+A0/r5
WZ6kKRur1aZ7eDWZTTha9BbSpzlIY3pm/Gb2ULwu2cShG6rbwzHVNPU+z77LE0CT0oyMs6gO7Qil
GLBwCOOlrRrjap61/K/kpesQ4GADhMbW1Me8hjs+BjI9LUj1PbbVCI6kcnRKkwztgC7KodUGtrFQ
VElGICSnxOiX6j7rrcKhhZtNFmlSjkYbRy/7ZF5wlgjUwDVjy50BRKHD6FchB9s1NDRGW701kKh/
bGWTWdu60qwehFNDXoSmx5dHvem6rqReI+RcH5y6mxpGqtzQi78Z9K0YMH5+GngDWky7cYml7UBQ
Oe8DMcd56Y9mQaAXUvyZe82BM2dZrQoLZ1jgSeSzBtp4pqDHTObSylvkQUq7I4abgaaad3nhXNnS
l2LbBRUAcUad18jcIiuJ2gC6+gxE773bUA8ryYnVlL5IzMXt8w0+Ao03GpPqTTGcG/Qn25JT1HUN
NNjraIYDe2TlkKFw1ZP00wnX2VG5u7chGnmsRGdk28yoptuGl60gvXRqiC24aghBHtjdTEJnT0sh
1B+QuJg6iBla52gWZaDQv7T4d41nBk1S6LrUCJ9tNYbGPDihI8uhpKzuii6Zar9ktOjH9n0yoFwQ
QuSy5aHv6w2eJmsuinjOrTJF1Kc721oJ871xglRLKiC+UXmutDLKpT8tceWdN3qyes8hPhcqo12v
KZZAklTcp54OJFKvHIheuKXuJl7VGkEIIEq3kA7VFwhzlV5RxY3FjCPvApixsS3rE3h/+R3+lOSE
2WDfi0ULqjDoF/D2BiwoRrFfMrvFxOpMJflYpwaVmm7OG68J1H6c9NmgE5A276Urc21ryVQgqdoq
s4slgCcFdHd1562QrSeJGiUPIlOzuEXaSbduWmtMC5oN4I/b9G3vQfmq6XQjDOwye5XC718DawAe
CTJuqjnLfgFNIytfgcrUGAoyuQs2jTHV65S5Zpsj7bYMIuJ11qNr3h4CJKrtsn0oSxC8kQaVvznU
RJdbYRu4bCBg7AW74jT2zc04WeazA+6PpMj07K8DpCS49NvZSeoiMwzqyK56cmYofRM/x7bEta1k
FkJRTDOJtRj9vBvztteOHuCx/rHTAF2LjCqXSGI4iw01Qs8dfk8QTr6fICtzM2Ipb3pdBQnHTs20
KobpbQATSEHMHFlyaugLynG5VNbjYufFgwA++4E5LjRHzSlAOqsfGNZApjhrkIfp3SddjB521fCa
d8AjKoRJrbXsWJHj9is8gCWxFNoB0MCvOk6XVEpFkMEKOPFAYgbY0DSWj0ZfQi0F6er2z1RN09bQ
xAz6euFk+8rLzvo8/sACeoarbcaiKjAgEDmMBnmKiMxzAHRms5aaoJ8awTskqsrXoiUVWaQ37fl9
l44GrgkDqYeyFM1DXTuiB1OcybFQZa7BoAWmeONqbHLa9z2+MV9c7lPlCCOnWp2bjNpSD2b0avrp
Pfo6GpRDUkAHwCnmIFLzbOG8OW06dmE1ZgHm67oCrYhpazx4AC/OIRIQ7p/WU/D6lk6WC830vLyv
cjH9rsemzKifz5azsefCh1ZlkKMi6RV1R8TYZtb5jMEoBKZqd1oKDAopKxfmSpncqaLFW3RrUwCl
+aef6gDc0CzVncgyGmg4ov212+nlnKJyg2hwJKNulQa17Rl7MIzB6AL7XsxOiEbSEVGyvaia6qmw
nl1DSRs0vj3IygJIokL0aWJmC7r/zr/piwoeZlGyflu5WfGYicbTEq+vxFNQWVq79YNOJos+9XUi
nAZqsUW6aKCblyLwj1kGFb8bcH4xM9Q6YfagMynG/dQzaDjPM4BcpOUuP3ZLI91kmTR1F9SldoWE
cMnvRlPrioOm99JAn6BtJcBNMYDsYPOfUY4eZ2IZi/rT9V6gIiQI8t8TmlLvZll0FjEH37npe081
1K+89n5RHDURq54chwJTbAG95Al9SHy4jEvEgx755JxNvdja9plHa/JZXSVazt2BFOAEvodGFUin
DLfX3KRz5vQ0GXhnqAt2PnTa2sL7M3VVU54WpxkUFRwIgzvdaVGrsK20qY9TV/vHGuSZ6MNvIFga
6i1a5mjbQQA5NEeHzXtNjVkWZiAlc0k3W1UVVUwFKKWn+Hpq4HzW1EX/EpaxKHh63U+pdw8/YzQI
z31n2YusmTFea/szkN+K1dQwkUOmmdV2v9AG7d1Ctjr7hYhtLPA8GyBEdYJ8ag/dmDb9phTadFOi
RbOIm1yHB8SdQKKmA03JSNd7BcXJ82Bhm/kmrnfpO1uTqXqkllnowSOAIiCg85k5sNCp2n4gvqaW
F+boWIQUC+0RSMKBpnSoNQv8Jp51zIZamHFWIYsLgREdxEhO0wYDRXEwz+Gf9zO7QxI+KEMBivKR
DiCBOgtWSZfvwLDNvJshD3CKaqF7ig61PsBEnHuzQ5hzBy1OupdVwOrhcNM06OpHn7l6DdKTSUOD
NGeqSGwIIVWRzlr2d3LKqY5E4XgntBOd8yZQfCpDPmrQcuncscEFzdErFqZIhbahBpn3npPa03RF
mYVRkp416HYwNTg0U9tmaoe90E8aRFDTfWf0Its4PX43mdJgcJPBkOrey8FdS4e07vS4cUXZ7Fme
a3stZfVbVTj8dnaGeQpVxtFUsGTAAEXdIi0QmTfS7rYBBB7BW6rNZ24EVoETAiQASHxKyxyMmE3G
cMNtNbA7aZVNe/LrLmP3jlLmg1DSD0iHylm3d5U5DwtooSFKC4xdo+ePFYgokcu1UxSZ4H3A3Kip
mcfQ1uCjgg1+UWjrUHX/JEdD/7sMvK7oDNzLuJmDGqY78/Cex6lqODw9eKDo4xEWhHCqTLpD3JdG
DrFlvQoi6TV+DeCxGp0NM82G3S5VYGahX0N/JqzK3uB36QT5mVCf0+IBQBM5hkxPuX3wBm8pwqXr
a5YsWSvR/2njR24RziAENsDJUf3WWOCxuxR3SBBNQ1NYOPb+qMPLKuFDwVnwvXG+kyVkya8qfJUM
B2+ynhROx4uZukYdpwv+NWaKiRuZI8AELY/Sn8HmNWXUApzmttPY8uoo3c8iI/XFjUDdcCcHH5HK
kPPyjqVO0WzbXui3IElDCfj83sK15Kb/hnRC9oIy1zzfirT0WVwJ1gxk7KFsH+tZtdQ0640sp04t
WQG516HJiIS+wjFg+vRq88H3yQjC1SAsVZ6i1c6FXcHBB1cIGTWYArShMPGWpQZg5UL27V/BZfrQ
eIPRRQ1MI6eTzTWcWj9dXLjyyk+jvsZXRMMiUOSdq0HEMGRQ9MgLj10V6DUyQD/QmNd4Q1xOSn+u
fsl5nge08w0IKeZ8xD2aymWZiWBYZeKPeRYg+uDD/G4or7gxynQB1E+J1wBWLY2aboBhzIsGbzy8
jODJrBwX77/mVj2ABdZ8DPIuQ+SiW4uIzAKvQa2y4KafPPFYT0aalJWJeo4WOEm56P4T0yAKMWjV
cKO3eppSbqeGHVlDa7wEmY68TdY3BbZD+XaoF45dbnwr87ChsnezxGN6o6Ks6adqZ/Z6PUS5M6Y6
ATcr+EdQ5bftsLNVO15hieCD536LpDoPWg21pqbWdsxBWBw5U9k8pmaPFHjmw9UH2w0Yx6DtNQFN
1ynTnyI1lYEXla0Ea9HYiAHgNye189DppQ5Oz9JeKrjvC8pESKcDwwXlrzqjWuEFzfs8elhzq4OY
Im2LXBTJAH0yBbOF5+eI4Eu2SVs4YuuwNi834LazzdDU27q78dCZKXAx8WZxUKhpIK4B2hs8Lx63
OK30HnQvg41Eis7OnoZpcbhn+mR5QLe3CKOJNPwpJ3g73ee+qpwnSxUIOmp7NKE97BcNYiw1jFda
30LKPW+xCJGTNQiXEMVMLZ0l8zmRrF4iB5baoGaLcjtxM6eCqzc2cIWhKdfvmQO8tUCkgeSWPcqD
2ecigGdl+Lsm7yf0SbposyWLr4ErrdSDCaXG3HtmJtiTSFfNPdpup1nAx7ar4DRZ0q4Jb5iLslTv
lC6xoedXUp/nIBVEXWR+TZnHdQIJPl6EmXIHCaxHXd3IstTedFCbIcMWDGIGFXzLK9q7fhXgUHL0
rwZ5nt0BP2jfdByXKLK71utIo7GJkVaY3lHLAiens40yCQFkG9WRRuXwREc0sf9tUbgBC4Q92PsG
v7dQfXD4CQgzBO3CKsX7YI7llVFmrIr8usWVLNzKzymH18Qoz0vLC5npOUBQFBW+ybGH+VrXs6KN
dROGBhal8e5x8rK7YQRfLcHvMS00Ai7RGFiZ7WmaJGshBAk8cjhJLAB+hhyvBbP1ImJNmSOCGvxi
Zy1myanu1tVI3bGvrnoXpQVmFM6IHwoHFqHsNDgkG0YdqiJAIjwpixe3nm24yDJBRepel6UuE1CX
uibJar2ZiYnbkJPUNrBYwqzL90K0hg7CXgYzmA1+MEeBu2SvEMlcblU+2nNopUhw4I8UxR4r20LW
y3DlFXRfYMsazdPuZhOc6Ia0pB7pbeECZWmUlhua6DhgxIDaziOs9STCkhVgCU4hLeCGPgK7Xz5P
bT0aC1ecRL5MbgTW6ezXjGAVSaHeUQ5poJOqCM+4D8HtrgIfAZ9hdc1Wy4Pb0ektmdh5mfEQQBhw
EY+9k0cQjjWGjUAdFX31reQGgWo6+2XY9lDtEExII4TxQdYy9zVEq2irXEyEYLyRkTcbzIiY5Zab
eixmLxpHnr02fBDXEtnobGM2pdVsGtE19V0dMI7G6rmEQmww1AE85kYIdg+K4jYHO9qi7NCXpRi2
yhDt81RKHy9j5wSPTIh6oecn1CP2oteIgvUaIQsTdm1sFj41ZSJTR1mxkcHf9XMIMVMJypiFwDWH
RkynGZAGZwUs91Tp3ak1DQnnutRMMHIIvLEklZqZHWRrtP3eaXvEigAIojqC9tgAvj7S9xt3VOlM
xxKqi7CUJjCydWZXcGKVsGri4ggi0T4VKZbLtOsh7LLJ9mmbIw4IkRl+xI+bEkBtkG/KmNM/QVmh
mWjfNAjGQKwzZCeh6R2yMArJKBJMwHbsLMeYcnhUClKHBhjZgOjCSTCp0drMIF0JVALxoHINJU5E
zg0sVGdWexeUxXoo9ZFfWYEAPy2CI1i7Ra9si44WswtqeQzd7mXHpAfOs6UEw4qoQJKfp3NvwPTl
VjQaRbncVaOEL1mdIS1ktlINbG/cRQUB+XWU7X2EJ+/6IrVfS+MoI3bhXSs8mqVtkRRnHfBvt1fB
CaoiQYpUf+md6paNAZKEk1HBuywxDWll4CORLTP9Dbcc8RIYzfJoauYMvMegTX9NsUyIZaweEYlt
Tz710zm9DRoNJ340S7x/nsXwjPfoJ3jSCn9AfAGNFocESFtBAKCu5rj2YaJJAPobWD3oWYHKRscT
T11ud+6xB71XmvQz9zjRzBw2ti+xoxGHEjAq9LPXd3QsJt2nRQr2D5pNrvplddUE+cmCtTZBeI1k
Tzb2y29/7K23arZcZG8qx7wbmrkDLVkH34h6lY3LLL1MWmR2oa4eloElXocSoiSQKIOHj9RgK2DA
O2admzFkX1GlDGABeMBhx8YcwVMK+TsNcdfgAd9jlvKUjrO/RL4+1SzkhbCgZwslCUVLmIN3XpeB
TgZbl0fZVhbSg7nsnkzD4VZS6Ys6+n4j83CWSNGQPOv06hiUpZttXG/ojNicR8uMC21ANTgrRYVL
Bo2pIUalZwQTiXNmfltgWMdkzJGmCgfY9uvAKbgWmrmbK2JpnpfTZnFkfmKjJ+ZdNw32e86H1qds
6ZcSSnC2sOjc9OrVypRRh06tC6gHmugGpbUhcj8aGtv8A+FgD1uzlM1Aczg7ZlQ0eeFGvgzyd/SZ
Q54YflfXU5M17YvWawH81q53+tAceIUKRotTRjujdp9H55yAnNABuZWBJsdtLXVQONezYclIq3pn
E3hpMYcCcACDVEwYG69H6BEFARd5Us1C+ORMNgoryjT/qlEa5ACbDP6UJMMEoxB6/0fReSxJigNh
+ImIwJtrUb69n+kLMW6xAiEESDz9fnXa2NiZbRpkMn+XOA3whVquaseCzMyl6l5H0XZAxesQJ6dG
B1VGaOyM5mKxqVHA/IyeOlrXrUlB3dgMuSdKF1BZwKges1Hhxx/pyKp9V2bqaWtiQv89jiTim2Tp
Pk/hmKhzWd6airE1bC6C0lNE7iCZ6OQSofjjo0nG/dz75rthfQ350nUt5a5MaxDPrJL7dfGbK+iz
cBDJOAHwCy+xvU4tdx8FVijvhqUFxDGgpI+hG64qz+jXzioO/GnfDsZlmHUrhntdzS6PEM0ICQiP
IJZnG+o/aZXOX5Ch7idwTmv33mADSqUesydFzDgwUQmbpc79gnoNjEin/3l1FjPkYFgm9+TLhEu1
sUj894R3uP2ZEkQMOTNq2Ul8LuoBG1bJKSH/sPoxB6r4RS1mq7xqTF2JnRylP50H49U1iK4rnGvj
9eN63Bb+sYNBgntLg3lk5gAXBGHvxZQCCNnZJntU/ak6Rv0Uv7Wj117XsouxF8twjDqgaM6tcjGt
fHG6pfTc3bq5tb9Lm4wxlaZFOD0aYy1U1VzcNRt4Sg6yEkQ7txuWba/awsh9Ajb8w9aG2mggb/O1
jEXxI6q26M9YNFv/o+0pMJ+nYTDRu891bS9bQTb4M09pqv3mThGXGvl0/p0bFX7xvQ5q44P1o7z3
5CqWvM+6csjZWguhZkEytvuShJCfCsMUiyHs0/dxTbEJFO4iKEtcU/RvVrYrB5oQE8CqP9kyXfNO
D4LQhHS6TZ0uGAYwPK2hmYZL6evBI+BqiMf+jZniHt9CLnH91DZN4+wjCly+tBrq164batRX9EnL
XwZ/6xRkHKqABh9xh4jvVdBHOLSqRYnjEggZ79zESf19OG91f3BqvaWneYnK+aobJ2EKZ9tXzt6h
ZF2vJIR4HyDk+mFM6OJOLaVEdSjV0kQPDGtSv8suVRZPeB/qx6BzCUoIKitAsGkZ6b+zIYWo5/8k
LqJdlvGsY2O6/TwlZrkuEFac1beICco3b34Qk7Lyc7JxVwM/DDEOXlB4zJ+TDM+dmV1x1suARHnn
zH3l75W/AsaLwHH4k3JO6SZJTaiust34fvPiuD8pe+OGOfCtS+RHKqJ1H5Mpe3syJmTnZVvREUFz
xMkdsN00HYq52ey+bFMHQybI6nTO0q338lYvsXxVdErdoU45TvdB2RbjMWq8sjjhEQk+woRahfeW
1s6+1oxErIhMpZKcZVEshw0dmT5569I1F51NYX9nvHSO91WTNM0+brWov9aN4/HSFBQ5BUifJawe
IDzQ0b+AOcEo6zYvvugy1DGjxG5ZxcBAP4QzSfu31mVS/AGvM8kLlywXQWj7mzpRCUqlyhuvWzgM
CSxW3VHL9uA1FPiVc57CcADuUtVw7zUFABe0AIJFa4DIFPnEZ04t5eZb1g/2P7UMm7hzokqQ1S+T
/mmqvbF+KGK7utQxLbQNA0I9SI5K+V1ej7LfXltqkk+nodjLbRx379DpsDp56wzWuWZ1tqRfsvPJ
RBo36oqNiKzuYje+Ty5TV8h9OblDcorFOkRP2erVpIrIdvrt1UGMNteuTD+VXujG53Tu9FPC1OF4
ZyftHeIm3B4KnwDzgywo/w60aOJOjfEI31dkTUQ4smr++lXrJg/LMM78DhJQjII1NnHOETRV1wBY
Qb1Gg2+gOwbhYrVsWgrfshUh8LRJBWinTivaEh9/xdKL7eKPafNe1SzbQ+fECEHnpdOvIyNZXhcq
7fqCuAGooee2jHdSDnRHVeH6n7zS9Jluwzy0eo2/l4xPthvCajkl9VakuyQW088tynSwE1FH+VWN
cVCyFpIRub6sNWDpquIXD0xTgB3ECf6PcWQ2FYCAHXbeGjvvLfC7s0PPSZB/0xfcDisMgNll0iaE
vrp1SB56MeBLSbi12Uajbw8J5/f7amX/SwHlPTeLpiZj7MqQh9sWXeoOHOogLV0fN6nmmeqwU+Ne
hIv7Xy+8QO9COXo/usoZfpV+68w7uRjxGlJshfuZBpypq75SLys5JMWOUNXta+56yjaZ9tFhqyxV
/nArNuEy4vazijcadBFX0D6xXxWfbTdFaB5uoL2mCT8Y5A81de3YrPvKLPW6X9ouztgVoXrLYKPB
q3Rt0RQCqvT5VMnsh63QWF46GoHHDTvhW1kvUHmFNzpqV6yLfeocBRzt2Wr5VRYJpX9Vd0g4PFC0
69Q3bXxcvb65FNNqYdbgh0irANbkO9LUs0YZC3WGDooocRoRP6+jLn4v3Tx/ofiBJUrhxaHaii18
dxrue7qnWX4GvMhu5wpu+Z2jhGOB32v/VzxP6ePUjRI2w6P9yZ1ULxy1ga8+deYWL15IEkOqt+zd
pkXrQvMs1tl5tQL07+YO9M7UnnrB4BYxBK/lBgfOK6Ov2V+r+jQmpjpVYeTWOwUndW9WBrHunNbW
18BkGqZmCJtF5fGCodJkIeOwN5iav0y4LUjzZVd8xKXXA4oBIL4SCsEgX4JVpixvB+sScOcBdudR
R0FNP7EUfOnKBteE8LdmN5p6+VO5PY5KrmlAWy9aR6BnL1hCAHuo7RzfvIBAk6FpjnIq3OexGN1k
txowrzwdDN93Dt1Vn5QcgCt0jTvIrL6AVl4689EuRfPfKrOxz8teJzBKjY7fe6cfAsLaguET9n/r
d9lKP5z3U5cOJ35r/7GswhpafK2zUxNQQ8BHFFigRV2/qnHzp8vYahZVWFvaYTGS/8Ymt8NZjk0H
zWGL9q0ap03svSozTCediYvK3cCmf7YmwII2i2J9RTDQPgse82kuo5UVMd0YDhpk/WNw9HAPSFD+
tUs10UZSx/3SY7A9iNYHzkltfBXezcWy6Cx6C6oqwrvRd/F/vdn87LA0c9y/mQDajTVo5WXWLCvl
hv4XfcYNPl8S1GZL2Q9341wRir+l/kSF5PqXqrNFcpiCyKJJi9vqV9YZ/dJKMIadpnO2R7BKU+RM
fTW/nLDv+6OdlfyBaoI6KC2jOt5TaDoRSoF5uq6+JVxz5QIfgSTrcby0wq7y2FAEvyVVsI0/EZ/O
DrYxKHRxChzUtLlInPHoMEl3vJunDMI5DuxtlTXjsgEu+FV4hrvwK1hz5nFfZrnY/mhiEwSnSjub
f266THw1bLUQ1FZFwW9wWe19YK8N1E+qzRK1xUqeDzgzf3Nr2sbkHNzeT8D4Pj5pM9XuoRtWzQtU
JnboqfjRAPsJMrN59shwQAyto2d3SWoKxLqQ4zXaqG33/iybn3EPQ74vOKPcQ9+1IeoJWH5E5fQj
9ZkmrVjz1KxFdtw2TUZT2AJVnbLG60acZnYEsEjW4V+aQUaBwjX6M6FNS1ntMS9yQcLY5mwI/adL
UyGQiW8Ym7J5dZhNS7WvjoGYAcR3ohn7j76EsPmT8p+TO1m7DtOsZJBxcSIkmKEmShHsN1VLp95Z
aJBkr5hehqvbFmF2J4up+ehmsHTOkyJ5jmwc/jeP1i0OOvWkB51fJ99p7xEDMLizCzMMK3+Mo8ZZ
z02FYwRhNN0psiaXMGQ7MaQd+lQPwAdp1TrTIVoNh6xxgCqPGJXj6cCyAyGAtw5R1G22x1q/OGzU
nnHUz8HQ1vXTFA3gpDFICoKIELXNlfI1JCqsHhiBsNQhWqKCK1fkHSNN+zxQvqWAHdPozfWybYFA
tjSXKDpa56ETybjS/mUVsFrgtt0xaFf88jZEfAQDmvQtoGHqfbS+d+M8OtJ2LsauRbIb0iX2OLez
SOddldEOzdT46c5JgEvXDL43B5pPf7OPjd41ctawk0ZP5Z4oj9R++K3ixk/Fqp0DIirZXFXtNumu
2ioosgU1RXxYYvrYnAM1mfFLlTagpq/oemfbiGHfCj8woAWTB9ur4Oq2g+NPzXYjgGz1bFQZk280
wUY9RwESwIrzdEnm5xVkbd330bBV10Euon1SsVu5pyXs/PWSqRXoXkyN6zxvjTHVuY67LKEBNf1D
Og2lJlbbyZbmAzCvXWh9pBpeA2UZjAT7E8r63SuiNrukQwIBM3dOFPGGgZy/ykp646n3BHh9trnr
e0DDFu8qT9lbDG81dXtjs9WesmJIwPIaBx/64EjzF9UY0JgbNMlyBNdP1M/WBU+5XwJnno+eU/TD
vh9Sa3JnU0WVr+GANM/yHNyyjNI8w7pSJeG+pzVYCHDlVurXwtwhvNMiR6MHYlQxAQBoHRAK7FKs
fZbPQRIzzOM2DHrXCR+fnNAbtr5UKylfS1GB1XO9rtvBayN8E2Od3ZRF7hrbUzum+ictTvmSmBJG
xE9qpoFPKBlGEBDitw667ZcHBdO/HYUzliUhCpQTP/q2GACx4ko4Rz4tQri+g//dCSwaei9XOWTo
KvwtOyJQK8b7rKnqdhcy57Y51GZgCQkdGGiFhVqRnlgkvAn0cfMne1uOL8uNjiWKPwzGjzljBvMJ
LW69neaKLmpvmszf9hwtwXhJmaq5PCnMAw+jI2r95fnbIkldikd22sLFmxdjTYRs6U0E2sqShNJs
V1jZ1G9CwNTkRYjJgNBsSF7ArWorHmw/hNBGSdLie2ToY39BMWnCaz8htj0AXNfmKOcMRyjot/GO
VKdpfADS6anM0njorqGvYeUhs4azxdTSvM1ZuiSfbior/9pz7VR/5z5J9Z1nMS8zU82NzNmubXzv
DYmuTmVhxJb3lfXIKo0RpDwUpsOpjbaSxKp529xyXznpRvcNuVB/OG4STMxtSIbsUWdOOv8MZcCt
4YTl6l83ahxiX4tQMb6VX1bsN7020JIIR2bSoTqPG6stkvQewUiSnWYDz3juOp21YKYxlVyuJ/bO
CUZ4mndMYg69I2GWjT2MjE/NWGs6QZgRTWF17dOVtbmiszKncXDj/p83uhvz6YoAvZuWWSbgxqbB
OB9p2Iro0MxO0ZxQa5h270SLJ584kbtnKTyuwMFL5Prc8etl516ZrvjsZ8csry4p7zw6V1Xx0K4F
pa0RS/nHc3Bn398mbQHVg1U7d7CIDCvowH2RY8rKa/6uJvYZ/TANgTqUZghhUcHji0tTgw2g3NgM
zBSHtukOm1k77+hyLut3B2pH3+gbeD9qzRRpImB1UV3m0i//AEasvbNDfBPYfa9swdBVuLzuMldk
h0NjCqZDOn3mrMfIjQhit36TltfYGbR/ijZve08YmEyIT8tjnyJT+bh2WDpfRNJN5jDjPe9gS7iy
hx3IDAAv0hcaDTrkGbNV4jCcEYYcTb6z6JirI+OiRqSm/JukZEr02RlmR92x2RE0pJsI2999Ry+2
s/7oRYc1W/x4Hy5zBGjk+TImPM30zV08JMtdNja0f1Y7hDPpcGM++mIaj/0vQocpyLZFOBJEQxjm
/hSh++WG5Ep1paUlUAV19NjCxp4GFMhmJyh41M5dUu3sEdgRfT0XPhq8GtwHOgOhFj6bDAr00PRj
3PxsB+1+9+G4jKAOqtj26C+gnNSaJD9hisPkFDEc843eiKQjOzYhB2AzjfUj5IlYT6aH8rk0fXDb
y9o17P1GMBZGz7HhilYh0tyxVSq6czbX1TRt+MCvTun4LIItauo7P2qbbSfDW2+lZj+w6Fd6L730
2ADs2dmGBmpWlBRjThgFt+phog+9hQVn+75APkEL2KXy4s9bGe5qOU3/icHf/ivjBsRbwLG8bEMM
XpPNvYsZuEi2T04O/EYjPehLkEGKnsZiMh+rU2Hzz4Z+egXYl09ZOtYF7c9k32piPdZTPfZqO3Y0
9huqwjH41zd+Fe0Aeqhqai+wIdTpFkMyxquHyihL9X+RM9nwXMYz43sNyR8t+BDTA2mlIucXZIqu
Ud/J+HWyMG45E5qVyIte+3za0l0eSMpYyGChOvHOns0yEgu1teOOiWPVl1tn/k86M/m4MEFV7eY1
c9t8QXnsnZU3M8/RDxuJfDwWKndt1JZ7+NcJZ2HSjA9EHZcmTxn9V7JKB/2RIAgczolFK/RbAX7P
SAQTli0qclFfgSjCkfxLsbi72Qwp6rKSNX9AO7Zqqj+fBdeq0QVZmGLzL1m6bcQZN0nnqMsFdYWp
Jm87oShz7xd2T7vvs2ilfL2N0d1lUUDhqqbaPxEDmiER6FPhM58adG0/o9zlngkDW58Ld1AD0EOr
+1M/1CQAsl3xVyexboBz0sq9bEHq4G9Pgm4htCGN7lw3Q6+oJONIuAu4tFAamKo8xnPDMLrFp+Bg
g029PGjXR5ZoYohc2qubjjD2GSydrwMXJhzD6lnmdxQs8GKxNDvURa45T6JZHitU4z1gHHUEkVgN
eRgKoHk9UBY3Z4fxxPIBKj17z9ABdIcknB3U8pOIo3x2ui24NMhSzRUegd3gbKirD6JeqQjWYOzR
szZAQnlclyOSQ5mYjzSmN8qBOL3ytMYdXH47Zao+qFiEXu5uiwvbJ+bxVTUu5UaUMOpqjSOJtNYu
RXz255RnVoxeDnSb/ouGxnlDmpM8L4VCcyAZgx5ceRiwL9P4XZfLeF1Qno8piU60APaPTsao/2GU
dOUu6a3PcMq4KaNnqIugIk5POMJv91MZev6lg6tj2UEyeyjykRsflDtF20eVgt3uQJ9qgql1QNZp
G8q5O07xFj16fJ0sHyJVj/c3Tc0vAHLR5WIb6ykP+qF8LRpFNS9YWVdoE9Z+ENFPHvt6mt4qRvUw
+8VCKp60LsF67eQWP+Ky39Ij5edW7AXJP4AfEzs8Txg17D70SWDPwTaVaG6t7imzaw22zG/eOj+S
ZFN0nW2NdWZZg7D41vBC59soiQjBBkvYniJXMO6rU615c5xQ23xJgTu+ex0oehU5EsNHmq3jkcHP
SQyM0doXUdgerVesmEKRSNwlx8DzlbkKjrh3WJn0j4pQOV66dJq/R7QU1X6MQnaXj854PdcqERil
k8kuLwPDihgwVdmp+krCtVqPvFumelMOOp/LNCbxoSk5h/Ox05G5rkNZqASNRxjcr3g6FkRZKsDo
WEdJtgNB2JZj0hZZfFzqdrhBMm32nUgv/d3PvpGogfvg3RFq+hGOjotRC5qqOfRxMdt8rrf0ZZJt
U6GTpCE+dnHjOdjYS5KmEHIwVA4OqQ2KR4SZ9bTXS0pgGWVHNL7BrcQk7Q0Ya/JkjQmWd6UE09ZW
uN9zuFTPzVQFDNEKLDBj19GqPfrZJtVelrVBFbM6IxnjvYYCubk+RtALoz79tfdxilS2eF8ZjyUR
wtZ1yZXAQXagKxZ3ItEpl1pYgkBTV2HGMIPbffWu1H8x/LTmYWgVeE2yLnN6cJQ/VJear/BPR7Jt
v0MXawh4FCfPfplXkIpAKa7QTDqb2U9RWelDXE1l+4sPWCHRpjud9wYjPBm43MZiHwdh+0tyPT65
q2u+0eK2UZ5uETqm0VuiKd8mN/41m2CMjpqTs6YpjEfnw2tvXjkoaG7pfigy+zvAyvDUSjRnv5Vq
jHOZUEczh7mA079rSBfc3rYSYjOv4wZEYRfA9DYHxUeoLyDJxfSXMih0jzqNjX9tjenlk+Mpxblm
tvXWQq0wJJFSgYfiwSva4E7baCr2CAVn+KdSL+FrJE1IuEfDIXBG+xozgqOE/r760l+qk9qmtT1W
4TR252gqRXJduKKdC/gwdKg3jPDxsRdqb8/tWLnH0o/gyUtaMvCOtNSv9ZTRqbtROH6ulYztTsYp
/K+HduotznTt7bkMO6JTfcztSCwqyFEt0pHDfYvlo7QOmvIY+mk5IsX2eOrCIo9nFodBaLcFHBpQ
40t/GpUzhPcsx6Q8GE0Pn5ceIPiOuZJOeOIc3OZc4KJ1zpnroebTqMN4va2c89JdnW+iHMY3OryZ
iRsKfArBoJq/Cn4CmW59Uf0tTVgEu1IHdf1gEuuAw+DJqu59MpF/A2hkv5chofNtjRulrx1Nvova
BFFbe2ohy1AZQxnOb8WCcfDQVWKi8owiwzbcksI9TrW21WWNUABzRLnVino9GO2xW6e0uHfdgnrY
X1NfPjMfpar3s5puEr4mTqb0O3RoE1ifnf1qQzGbk9yoXvdpITPvfok3SB/TbzZ4KEI0MEcv8Tdq
jBLYn865dRQAcg47XSMuz+BIBwrTuje3Ory2kXQOavAkaEAYJaQ8Qs3xAx3kxr3IQuchpfsdX1dw
Lbenn11vYEiAxPwyOKEzHSfXj+QxMfS5R6XToLuLMMC5h3QM6o9R01nvYrT5gFueAm6v2bjhfZcV
1bi36Jw3WGTmkKCPSjHNGFeV59ZUTXxZ3IWq2wlXFsXKXp1fgrKmiGkb7WaU4I7vDHfabVsOqK6U
XwrjG7TR4g4/N2mWd+XaOXjNTMk4KGjL/oevxBxyy1gU3tDNU/bJdAGJfrRG07vzKyP4Sds6AiI2
lFJ+vprIpscgJQwDs06yDUdjJ3Pnh4rmB7HaVj2tYFTeIc0M4UazcNb6Tyg3IGOdDrpjHhUEoDhM
a7p92ipLnwVuJUW17DfJAzBdKa6uM5jyvnCsq49c9eF2DV3Vly8m6LdAUTxltUDVQHFlkVEOJn2x
CJ2XD0hy7+fkwg0d/DBhDVcaxQuHdJVwzW4xCVllP5Md0ntR9U4eXLucFw+tNQSPMeIpKJg3vFtx
3620f8zLOBSdw51RdFXzB5LdBdhDQMBuiRWBcW9dSmhkzmLkdkFknf7UUyPe2wR2Bz+NEACydK/e
cWqzmJVUVNrPkcPq+2FN6F2nIRSPqKBv9moz+evO92z0UyXuJp7hP6mdDGHL5T7xJvENYsU52MNC
ogCaowH/hAfkvsRN1uyirY5xTvQ3mbNbe2t6jzYBkq2bk6kG2elvUIdWYro4eAN+M38oAkQE+C3L
C5bSeDjWMYIlag7k9pxh2mMdOnBDD4XXVd6hpt5FEJN2C9LIzg3E+lRSL9aXNWm2+cQeUN+NpIvf
x1tgF7p+b+H/31TjPxOZ+LtyR8lJ0XtN3ixp+zwUa/rDwxDynTiNQo5YetgMvSSdon0/D1hElTe0
32qdHe+ujjzcEgja6+Xgl9l0aVcdpbsCxVx0H+i1nn80bKJix/ZNmOsBjar2SVyjc55DBw2wzAJS
+Zu+C+DCR5N+UVQPahdjTSDpqSgxpqH7RxWZFdbwhZK5MDfnhq12vHqqraXV0ZhjAdcuJXqk7F5O
wlt/zlMAMNgJVus5DWWIbxSPAsw5XQo3owN5VOGEtMLHIJeql0gtwQNYhZ5BVzv9pzdpgusmAgMF
bMJMs/2jWjKfBpptPpZSUoweywQVbc/sz27d+3HVkfRGd8fFGLZmxvZVMIJiGofe3xeVwmzRh5V4
G7K4kshIRKxyvTQj0f3e4gxoN4r+BQcniy3zF/dKmV6ke9cZqzemHITO3eYLT+0bMxf2cQLoo/JV
MgsZ9E6RTwEWM9eXTYHQQylPfzFOa4rzOYHrK4irWeDmUvNV1HO1fm1mA4ZWflzP+aJuy3Qt2/Af
YA3focGEWZzdeR6pvNnWfCWzBX4ObRjxJcOFySIhKq19MoYOeRvrDd4otluhNJYBbt0pg89EVl+7
d7bOsLf7og7fx3IcmeGY+ohy4rKcQNNKx5kZSjTP71C+PfqcTnHuSuiRYp/4ar1jREzD6c2bfKI3
b59iXWAsAocaRB6hnJ0P6da4OC+nm1M6clzI3BrPZ7iD0PTvQEbm76X1lnVnlsY+CFo+ZqG3RWFO
/XITbsI/uy/G5aU8Lhqu4gKhtkiCAqf+DxJ6SZMeRf0jL5Dra9MoXCFA6kAdvaxlhG2/hB42I8SN
OCWGTT1Pziy7fdkN9PtOxkMcolClv4JgxnQAEIoWXYT+TCFeEkDL9M4N3zfbQYzoEm4Cz9URNI9u
2rsYeZEK5oCa2VecZPHv3m0G/h08+0t3rntPE1tv+QDf9FkWFMx5uG4DBoK5aF8mrGzeLkW7CNIL
NLdDVA66knYRyl8J1PyH05fJyejpMQ7ySUxwNHVhvF0UdJb9XmbEgVMrzclDvbn6uawd+1z5Xu/u
0TKJ8RSLzPwnRnwpuybSMIcMAZ4/YDDkB0Ykrilu1jY6exNa/DsFZ/lHtAXeha0NluhQxVX7SrQq
Jgc5BvNjJCHob0KAGbpjGsVbaFTnH0hKQz9Zbqa5Fsxqw5fXu2S7xDJKuLy9oOh7juBaZg+cwQ5C
sCLy0ftAqtfyO0SQRAoOXp+p+VU3fYl4kRUhrl7ojOteRVGGfaRk5sILlus5fQ7HPlVXzq7lP5IH
mBlMmzVXp1FE/ZdhElqE1qsZpvdGhoNzrPsufaxBJ7lba5cPyy+CwG5xAUaIEwgQIcgmhMqjSdXh
nYczcsT01JlwPYgeHPNzE1H5vBoovXuATve1ddNO3TVZDKatAxnUj2syRequ6IObPHvOvOrQGWp3
7Ejt9gcfMcwRXU6BglsGUM5QxOXPdFpJ2gIijv4LElDdneN2WA5S/k4HFIYA8ay2Nc3yvvOLJwKm
6vmwmGx6WR3jBZcIntj7UagieA91M/3aQm8d0SnNkhnbnaRhRaqQ6QTphGidaje3GbMIkwS1z0W5
nbvd4YkZ0hdM1vYt6FukEKYZ53UPU17q6ySTyvAZO8x+eD7g0UzXpM6+kWpETFmvQXHwXcFlgZCq
OEMULB/a74MvgJeG2UGzZlw1uuIUgWtVqu8tTQPDOepad4f1o/6ltkz/zPrWYQOaEFOKQYj616dC
gkCcQHFyRNJm+VqddobEmzkVj3BAQXg/eYauGGeRvu+wwGKUy0qOI1r4dp/ZwYS7MhUIpxdgiIE7
YYMcnIPQxTtBQmZ8DF2q/JdsXbPsOcE7hOIvWctXB8xweTLxmhHQENDY9GDuDrpbbJ0F0VROj5xG
YFXVuTsOKjiHQYUIraWjSPYWSi/Lx7Cc3vs2WnDRzZiF4HyT4rCEjKm8jNMgSQSoYLekcqbptIgO
R2s1z93eU3Ucc3oX/YhGn5mClFvuT7lsLkx0Lwfg1iYQZw+092ZmU+IALhFN7B+ziXxpfLq4OfSr
89pxWFwxxReo3OvWWX9Q7QiilyC86scW6Yz+RxPXE6TRFQQE7UBIu4R7vbKPEi/B5+prgStdU0vs
At9fxzcbZiGCvg19KY+bRt1nnSVzfSHfa/nbVtiUdkiVRs4HmQQ/o96xj61rWYRDPcj2uIyz/DCN
EW9J3W0AEutov2cu678LApX4Zpean/uqduSenG7ro/F3UfgmqYneosIiIoxUGnx1lbwdBTYpRI71
rkfljDAVL4JEZ7mrR02ajg4RhO0znjPZWc6iz4i8CbRWqi4/dVG19VuAkgvmn3O1ext9U320IjUW
saKen8GGlWQpblhq5tJNlzN0EDB8VGoRHV0P0+5OAj/+Syx15n4KtuZR2wKf7jZXE1oXDHLvHTl0
BXpdn/gWxo1arDa27r71JtNyN6wO0lWuxl8u21vtEZT23wnoOwlUOBKXPZYOwgz61U1yyOn1i5Q4
G+JIbJonMvuz/0k7r93YlWTbfhEBevNaJMuprKRlX4hl6Yre8+vPoA5wtkTVFW/vfuleQKMVlczM
yDBzzmAAnykK4qYmxDyCigi+gEMCV6/lY4TEKvIdXyB6teUamWK/2HjgnXzw4lVc/Bh5x4nBxFh5
ItU0AzvJciv6A0zJ599616c7HVWZ7DDekmZbjGXJ0aCLFHJgVR0kNL2AL0j2892Nqm5P8Zip30sZ
qOnKYOgx6rllR3VbsODygB/SAUlRDa6eVfLyX2aWJfUm8UrpL7Idhez2DH0atgMtecZltv60BY0c
Aq5HzWxsaOqJowZPJM/p7xa5nCm2EecDuumJkgonoxyzz9TE5KnZ16Vf8LTpqScQEG1KsyYhUhU2
5cpQg/AX176RVvDBeuswoFcBGU+OrD0lYoj+AGCT+FFFEKBlmRkFwLKpTWJDK+6OhgoYCz+XIx8a
FsRRqzC+4WXam1bpn1oE2YIfAk34YJPqbXQALaVYlBSRNOKkAsXIqVH2W+opBe3poEFMQYvATNq6
HDFMa1BFQ7bH3OigBWip9XsCVB1bGgfiZqzMTiNKL4byYSof/whlpjWCSDCUT7EmW5TLe2hi50zq
quKRBhX0ssScVA2EMJbK001J69htjFT7Wkf+gNowIdmZTDAmgAfn9DWXBvgsrZyO/rYVwiFltvGA
wI7Vxi1F/8y/pW7UT1ANCu8cBM5/AbtRbEuCfKMYpFNajf4ZyZ7o0Eg6FGwYxWUZPyUw9qyTbnSp
RGhWR5C+bVEVBUk8ocFC7rDOokLzTBt8ilb9HBMG8ZUOBVswsqvEVI2uXzPoFdWXK3h8qZAu5tBA
rdpIgRwm0HmgAib+ozUgrlA8mApIYNJDkizFd3XI9JoBNwVieLhjjJ8pMLBZk24CwWkZFD/0XB9F
0j5ATk4ctjmc9FQ3vHXoMTcndbJSltEjjUxCbqSfWjH9m1d+ARCTRnXXHYXMUq0nQOqj6cpZ1xFu
iSEKCkpWG9B6FGn4oyDdku1HjyiDroKap89d6CX5PsD9kcUzduK7hWoTFAUa+RNRG89u/hbapPMv
sjFYNGtMObaQpuzDW7OLBXr7m1TpGPw8qYjkbtr5if9jHPQy2Q15FyjbmjKnf7Q6WdT3yP3hKOVq
DBKnEyOjf6q500wgTg1dh5yBGMLnopGj8aEyY807Qi6CaiWTlULgog3aMe6J21/LK/B3ZUYWxO3S
CFbhkLiUO0rhMfUn1k4f07PdC2hr9isR9Rduz4g8AQJGN7A4fm0N/Fm65+2KdLubansFgzC7JAUB
Z0nSBfXeGGh900sjLGKLzgCAi+iT1pb6D1kCBYJH66xHKR9TJhnLVDkHeorwhG5JRDjDY5NCqLA8
bRUb3nBRPQiVZ3pSPFzcSPVTpZjM3vS546dWaFu0Dthuay9opfWrDwr/Z8wHGN0ANLhIdYFyjtuU
evUrCTpixk4NqX0aCY0jT+n4m6E3dpDmVHn8lo++4G3lOBfKLX27/nObGt061XW52tSV17entC8R
XDEBEjy1FgU+8BKQgLe9l0M4Rfyn46wYMbKnLSfwNGY8qw+BAd4HrCTeAb2gyHPpcJfbMRnrws3q
InschpdHTpH6T4VC9w3kfED7EgZNqtsBdg076CyppziuxZBNikbtt14WB1/QGwlJFZrEOsBkReyk
U2+Ze1MlzVgBsQCaGmog0FfUbJtsi3vP8Vlqi+7PGARXKlxSuSJX19BYEEm7pmqVpLgVJMwnevf0
pJXiJpyHIKBWW/oJrHWvtZq/XafX5KRcoNyNAFKQn1MizqgKQkk7+bBDPTQfMqnZ9RROHsyxBind
M5ydyamo98gPjZKbYKv9CtCESE+24EIlfeQGSl6xNN+rx4NsUASFl156rd1VlKNX4OlHspAK3eHL
rVT6cGNWZjAxtIpCPMgtbAJ6BgLFurzs294RE9Ism6RXBDQxRACwjKyCUeK3aCzQiotWfiUrmSPH
fvcHqA0JnwfKFHXMwGjUTVYZPkwSHulNhqbo6CILpj3CpEYQCtGO9ip2Jr3txvPIlgDlcc5ugNw+
1V6h0iW2qsoxVIrM4OXE8or2S0gRC5mG8mCgMPZ5yLreO2WMm/1iikPpxLLctN8GhV43BfTBigh2
adSvMgus9i4Awz86ZHXaNlWSuoAOQOHRBWUColVBVgCIBYmYBEuz1L7kU5LjeBrKwPxUPU92ljp6
n0rRgOlMq1Z7MnIRWpKW5w+qxvzqEVirD2per39D3AetAx2EijvKfKQWI2Ve0SVnF89IzFgTR5nO
6Ip6YwxLHdq25Arwm5DrAHUMYhCUBITSfKS1Lifl7UucdDfvwbzdhB5E9010kkhHIsCSTP5t5Rq6
Zp3WjceCFP1XBqkAerrQRY/BWGqyW3YeNQXwxo1CZxIk8TqS6OlzwKzqIRMlT2bWiVWmj7nqUzVJ
xbT6m0pt/jOTb1RiKAyZpOTUB4afrZaUBlXXoj8nFLK6VZh6ivVHFwWaRgrd+I0vxRYDmwapfkI4
Qs9XbWAm5EB1DrdO1wtl36slXZMq1QJ/l+mVOToWTafcNRuZSTomGPsHaRIXcocsaM941DZ2aS2B
PpPwA8JmmtWmnPKkGboHcP/QIzpUR6RdEcINs0ihQf2JVfWzwek3h4ZeqHfJKiHUyEpG2RHpAdxW
4DjRiluhcyZEWz1pIIGFqhH8gB8Qgf+trK4+B36vV2xPD7grqhp9XedFmZ2Rdpe7o9h6PS0S6Cth
vAa5YHJiuxhKoATv91dIxfcHyjnNT0QAq9glkmgNpIEsWI78W86OBkQGYUeO0sowguvs5hb0nTJU
IKDNUIIIW7BFHkGUYFtMFYvX5Y00iSsV0ge0w1IRZEe/eaa3x72h3akpwgQbQk4PBZp27JoLdHyk
y4Hx5iYyJv4I0q+2NQr5ytmvhBTQChzisOM1C2BilLaEl04eqfiMsDIZNqatu9rys62lxRATaa81
ynpEjVN9GDrabFPdV+br8O46JKJjYIc3qf7dNYVySVSUrG+21VDTOVL1V5CfSnXRw1f6Q108AKtJ
1K9SLZu0fTVB6K4UpILyM9jIwIfNDm5AdSIALuBfZBqCVALRUkk/h0ar/7rhYcB7KEP5bIytSpun
05F7BMRm3JyuBHQO9ptW6zrJ49rb3ToAkxv0ecpqY3VEKryEoDYsW4zKOAfZrFtoaPZl1OyzNIGH
DJFMOfa9L/oWNelAUn6OqVoe5JRa/lcDCJd0qYEcinY5DrX5GOV14R0sSJLUKnJBQBkdaGa3KaDa
Cl8ltWozJvjy155uBtX9rVWUtO/husgA7iCG01ZyZM8vrrVQp/KuoZJgIrsky0+RHPqIv4syUXUR
d2B5hIkKWUh+Le4FUDXxroen7a/xxEAB6lIiqbTKGn2BxDCD7+STfbVBKbO5tLJRVG7Y6U0LKrkW
/B10Yl+08zYboHDBOZCEB5NaPUpdnhV4Vy/O5V9RLvjFLjeL3ASIbpF/wOrVv+NTakSFapp0SDj5
ZhtTWzAUk6ZZBQqm+JqNPH05rLkkiPdBEIn1d1Mk0qYUAPndzcKhUE4ainTBNosAHzCTAsmolUbd
jpnAt8iPv6DO0vkbILma+JgVVZ6dJdobmVMqalVdKqsA4TayZ+IOWpBPtC4LmlI8q02u05VuKmoc
bReFvZNUgZpcqJL3/V7RQfoIraID/DfUzIO71rQqMWKvdUd0psffqtlqISjcOvr5sU6nNKl9vtVT
ldEuBDiiiTIPrzzTU43bRDIBO9VHYMJN+CTfEjcBdodB8EziahT8Z3+8rZtM2pnb2rbZqQXBZeme
IKkpgygSmQfCYJDZTyj01Mh7i5/AILsBhWvfRT3EAQpyTHbMqLD99eJAgUmz9t2qFZmZSowFgZw4
00AVWFZ7M/zm2N2KwW1Lhp6UoK5c8gMmCkIbAEfBUM5N3BfNWtCNbykMtZ3YBvLZh5HgrT7ehXcT
IyTZAkDKiHtDRDV1Ll6uNUjoBFnWHOl2uO2wjZI/lv8Vba6PzUjv1YUnO+i787ER/DFnX3rspEaG
itQczWtfP2f20O+Moya4tW1Iz2F6LB3F3yRoMNgZAxzPydIwljs7/cb+TEqYekcgI6wA4/QHuXRe
M8RUc2HvDb+1Y7cGSb6lURJI68Ba+MD3V07N0mIgtsza5ys3QqbviXXDyJXcHpvTiFQGaY4vbpAd
sHgptRwCwV8STqrMbj6hjOvdoPyVO2GdZ/HCkX//Hai3ieK03dNw6fkM0rKG1dkiV3akmXP2izUd
s2NUPH6823eNSMxr4HwbujQ/VLRklf4GX+EoqckV+N6D0jxG6tO/MEKSStWf0EyeTxuPU1+pddVr
j+jXfrZ06Q+09asZKAu62PO1cC2IQWD/GRZlRM2c3VddsCrR1HIElMIvpfQoG5/MYsHE/G5gQhLB
k+iSpBE0SrMhF1LeWgwTl6Mz0NO8dkvYo/q2vG3rZkGxeH7Z54ZmR5EYWqtNwrJzlF/r+DH2/srW
z7I5/2cbM7cyu2ohYwrGWylF56r8KYe/Tes8Ls3lWvpiM912LYhvtCb5YjfVrpqzwuM1uGC+9XLB
b9zZ/TdbM9v9XOi9oA+V6GyEnzzt5Km/1Wz78eda2pTpJ7zSq0Z/rVetls/VeRfNP7EpYvQ4VP/h
bZlvymyiS9AqcKpErCAfaN+kDImfr6p+/XgpS19r2rZXSwmhBhB8adFZgXMSC39MEPJs0sdGpk/+
+gH935UQWSqSKHNzZisBDpALuahH5xR9yBV9sr1Yw7v92MjdTTHpvWs8ijrAtrcrIZMDwswMlHOQ
n01kZCN0RqXwd9nlC4bePQ/TcmQNB6MYlFAUZXZbjDaVxGCIb+ewPlDXCKsDrHoXmRdnzL8NGvU6
2lpIY65H+ewZX2M0vZXEtHsaMQFwSwSPFk7KXD99/oNmd6uvRxVVXn5QMMruDeWzUJPp7PpOKeQw
6Jif8uU//9avv8DsjjH1wtMrykHn1trIP1JEJROTNubil56Ltc8XNrtoo1FQLi382zlGujQBpgyx
DjAQSm/WBiU9C6Zl3K8N6A4fr+/lRM5PrKkYvHqKBLJ7fmIbM5ZEqCC3s5UKZ3iSIOku6OoB/kez
T3iKH42fpIrtIdnrhwSlJgrgS6NF7p1nUzVpwU3BnqrPvnGkBFozgNk7507QuIHA+BSI/Fq6tNTp
BXm3VE3SZUgFmmwos288SKYH2LC+nYv6kWLvCqG0G1ma9M1bGVd1jZYW2NubvfCB52NaDJlhTYQz
OvA+bOszlxCD6CqpMA0XmflMIolshQgEM5mj9lHvnqXsgZJgRMWmMTam/LMvbpdpL8C7DCiD5VtK
jGutTRZ+1bs3avajZs6wDsOhR+1tuDTwLIf+OUT3wEJVrKF8IWXrjz/BO6c4GSO2VlDWsWTGZbz1
VznCn1ri8QUM/5HSz6os//znBnT+/jQNCgWmeaZEsRJEkZYPl47+naJQQhS+fWzhJcx5c3ZYw2sT
szUIba+ZpObDhXhopZuHQP3Nmk9q7HYodtMF36H40RbWwj79P+ySiRmGRgBmze4G1V5kD9N2uMTp
qc2/oYToCBNTzzoLJjpIP/sGpcmlgW7vLiSL5TMaDAVktgkh7NsNq2CvFLTwx4uAjnSdwIbgTgJU
OarBwp28Z4lp2BLZJlMxmBXy1pJZeF7Z+YV4UX2Z7L60vWiHZDi4qIWh1UuG5t/RSvtY9W/ipUFM
4ASnVKBeiWguF/e2qwfLdD4+MHftGTKV+Zdkxpy90QPFBTLiXrzIVby61Yh8XDQ08Ytk97Gddw+i
rE81AlWWdY6+LM+2SvOBIgFzEeG7G+daizd18ewXpW1WKo0Z+dJm4tPHFuX3vgOTBrENVQmSjrlD
S6CyV2o3iBcjQ1L1pgo/K083PyUjTZ4Ewa8HTVWyfUXDbq9Wo/RbbvthrdeWiUJxVJ2SiGbWKEEM
Xnl+lDz0NcB25Nu0PcIhq6bOv9eQXGBia/W2RYdiVdP0sIVOOCWmFu2Q8wy+wSgPFm7avQ+pQHxB
EYsTL2uzkwh2JoNzIosXqXtKv0XoWUr22Dp1ecoXjuKdO01uizwkdRbcoTSfvUr5T8iq3OJ6IRge
59I613U3HPeK2ds5Yjo9tJxuRMxpHNyP9+791k1uhDHmJk7SILB7e92yKpaZ19GPF0MX1ogdIPYh
rNtkHwBXq5TvHxt7mX/41me+tTb7pLD6JV6+dryUv8Ch19/G39KTuLfW0dpz1J28a33ED1dA2g/+
c/Oc78v1xz/gZcLNux8gk36Tt2qa/jJT7lXIrwoo9YA9HS/d3n9UbWDD6ko4aY+6M27yz6fwkjDO
1dpV2+gIAGvB+LtoQ2b1qmJqlqXxH/LkIV4Zj1FBAhBsjBe/QqsJOtVDoDOMIUq+SgldXySeEYer
f2aQo6GJObUyfv03v8Ci0Mq5lhWKBG9/QS9rgN+RGblUlcDlKj9Tt915vdNF2i6Ox+8wo4He62a8
aohrPzZ+76QR8TBtW5MmQdaZX2pCf4wq+v0XJa2ezX1l2FaaPiXjXzPf/FeWXk7hq+8c0G+vy0Z/
OdPZSoUmTyd+n4y3ndBBajLTzx/be+/Zp7IROQGFTo3ncbavqQLKyYoRZmSF+0b31ug/IwGRP5rt
gqW7joLyLxRfHmMe/5kpis7BqIoJPulc6BlUzV9R9cwouAh+m+Dlq+ImukVmLPmnuyt8ZXZ2bhAX
VJK4xKxgVOuy3YR1aQt6frxF3rPnyUDI3cCvjkwCd02w0xTIhW4fWrGbU50vlyaOT1H5/BLz2lCh
NDS02PTZSerlrM2QZhUvEBbCjdX2f5kz1EGPRxPg4529d2bJgDTRkphgpM1PUiKnGuBV1q3SgItH
tJm34CTz7pMGYfljUy+lzPmqXtuaVbvGss8L9RaLl05roHgxTsam/7xVhfQTcIpTJyuCHanIsBbl
la7WQzKqT8ltPESIV6F2GkdulYB91lDWXxkWsiGppMDfEs8+CtHBWF/9UEK1UChHJ6OCiJwFjRlP
+h2Y2kYGzWgXsufqbQcGW64WHP+75glDmA0eUR1or0z105otziiiELRpSVAia4gZK/WpiZsvojZG
dnJLme+kpD9RQd5lhfqd5uAxNIP9rcxkSMPKFhj2uPC2v09A+D0KLwDFUuYGW7NgjNCTCrjXiJea
WGLVaXJkA6VVF6zcua4mAYJmgmAg3aNW+dbf5o3FoK1YkC7ZCknXfbfJOjc6A/+NijUadx+foPeX
9K2xWTJbQtsXFMWXL2YJXSKXD4lxGpmqBlBb3H5s6v7CmBag0xdSRNmaOQQF5Uclh79zgQbS6evI
Mb4HJ3S3YMd/6v/VwjTFkmWR4NkSZwsD/zyGDRVpbgb5KOKJAdKpIA1g3ny8rPeOhS9ICIsnt+h4
zSM+NIRuoz5gaGyq8izIxbipmWa18TPFX4jS75rSRQ6hhUaKLk/B56s3SpCGJG9IgC4lDfC/MMRC
2w+79Jce6r8+XtR7H8aipnQAkJ9sieZ8q9Ci1iwfSymIDDAb8BD3+gU1TwaY3RZaA9IUwL11Yhiz
TM20dFMiEZm55vimxhWzSuRLTvcIgi+Ij09MlNqqxnNtfE9AEYThZ0RfEVjdxjA7lWBhIvv7iw1I
VCcLwV2btAhnZyUNIAwWHdNBzAHkOiFO4qRiov+Lg0IWZ6iEMhKozZkVtMwkWtOdfCGoF4HGqCAJ
5dSWHz/euns3+rWZ2WuvlrDvmdYsX7IbTnAvhFdEXEGBfWxFeh+X8s2mEIYVce7nPd68GnPBQ3vu
Eil/BlCRQvxco5+aJtv49gfE0kpNGKgOpPv6seF7d+C13dlXHHLq74oxyBefBq6aqA9Gt5Xyev2x
FUm+cyZfm5l9RUXPlW5MJPmSZsgYmJ7C6EWgbFVJ9X/CgzLGo253ZEHlCR3vcI/SZHKMjTg8DOgR
LPyaydjsgjCl3lJV3h6ehfnUcLVO4fh3vnEZgO5QayDzRVJn5ZeG4iI53LgfL366bzNzlkFubvH8
sLNzcx5tFD1WUftro+8KguLUymy/v8o5J7aGyOM3D0FRLdzB90YtEXa9ppo65T3SDH7UK98Gc6aF
tRYbl7CQtkK6Gp9uyqUbpEMcPZr63tIX7N3ZYeQpVItQUCGR5V1/a1Dxoh40ZWddZKlxC+Q+qvBa
xDs03NGeK1dFC+yk+aQqkm1A8cV5LHzlO3kt8GQTBubk+YhLpyP4asUWjBkzUofgmjQ/NOsMQ3Wl
RhsJTFzM8Id2G/TILfLJGW0gJFe44ONwNCBJof5UoBTW6AnDKH9bWrFQc7r3ZQyTrMRSFFMn552d
/QxFR6A8kneJYdiApRIr4sc9kHRY7WLAMFUKQ3CLv+rrcGlC8zu0yvQQoAcuTZk28ZQxe+LaUanB
3Pr+tWvkz3m5y2O7btYUGBHAPxpN71oosZYCilPWuMmSoxZeJGHrh9XClbvzKAHgIIgnOSNkIRJ9
uzuQbeBESbF/hSLpKNpncaSqUj5lv2SwG0egu2Lm2wjrOF3+zfAXnt9plW9v4Fvjs6+Qp1rdIpTh
X+PUXBdDsvZQWLDU7+i92zmwP8lbGvQ7nfa5RdrzisL7JFqqPrsN4SACi9UU/4peEzzDEFgbupHW
FoWUpT7NnZs+BRdcO6CFqjHv0yiAzAdjMPyrfkRFUg13aX8yOmt102M3K74J5sJFW7I3W5oa9SVK
vZZ/zZupGYWUTHpomM4Hed9BM/Rj3/m+rKkAPAFrRLGGfJso9+25Acwn64ieRNdxOPnbm7ob/KMa
/W3ZwDh6blS67Eji5+tB90+3jhKyLfW/IgchJsGWhY0lPFSoH3sIpha5YBfdBmJggID5LQqXEo13
e/72pyqzfIY5ikjzx010zT4H39hw81L8KT6hDbe77UGjffIAqS98nneR1szkzMt3DItlZGEXXavu
m8IU7+bPx5//3Us5+/szn4qSnFHpHn9fbT2nMwsbXnAR/mibb/+5HVPWqfLqvI/KPGQ127JOh3GI
rnX3RS2rk5njkhJ9uIZ+Jyzs07tYnDWZKveFwJF3WZxtU1poXS3EHmsyknQj9tkNrdGCHHjMs201
NO0OmudClPU+V1OAAxFt4A7wxpTo3x5jcSAxRS1uPDY2Y0zcbsPp3MF6CBdha++uJ5YoripTQk2B
Zh4WJxq8xLD1xSMVa6ffCSe4vmtxGy68au9Pxlszs0dtsIwgiQTGXDf73om3gFfl7cdn4n294mUl
Fk0NUBVT/PT2m1mhkYiCGorHekd12oG2tKqcX/7F3qMvdfj9sbX76/k/Y/POEPVKhuWNfLZ4GziW
LR+k3ccG3h+76YP9Y2B2VW9TfDSIL/vSuYFtHoAPLOyJ/N4DvbUxu66FaKGH1AXi0XiCEZJAZ4F5
89gf+HxfvHNoe6ysc8ILRe9T98u6eqtuB/tkbRyahUv27sV9u3em8nbvaub9FkkXicfKtegrWLa1
Dx1jYb3vk6aZFfWtlQ5eTYWqKCfE6Vwk6tamo/5ayStqWQvruX+r/tm92aOHylnStBHrgXn2EDmC
bVzlreAsmbnrJ16fktm1QqsYcnHKDlYuaB6HgiB+Iv3RbpaOo7S0QzOPhAwG8sEtlryrtW3c6RJD
MLnGn/IH6yTvFLtYy18Y+GU5ysKjtXQTZtEYk+sRTZOxLNuBnT8orr/8HZdWN/MdY9HGBUwu8Tiu
rXXSb5WfhN92+qCuJBttUls/WRfUWa3G8RfXd/9YUtEkIAPMStTy9lgWaaSGWnCbjmXjevubI+8K
BxzJmrFPC17lfXIxXYFXtmZuRZY9pg8ymeE4beLgxltj6znpNtgqbubc3I992F3/8srYzL+kmqmM
E3PquHvcLr2Q0//3TcQ8W8jMY5QUrQoFKMCx5SSGbsK575zetcnLnfDLx+u4f8103QA9QhGATtjb
HUL+JhGEtBDBkMdbBFrc/CG+5EfPjhb8xqKlmYtSBaTnAwVL0wWrVp6D3Nc+3Xv20q1atDRzURLK
xmIxralz2121Cl3iQUc9lJtsAeB61xe++ngzH5UzhObmD/nko3pHtafn0thD7vpvP93cQ6XNkJka
C0IKcdfvIqdeSX9t9Lse/8vTMHNIyH9YUqSwoHKNbMOqWlmn2JZspkktLGnpy828UsOk+9SLWVHD
q3iDNEIMaNdXcWFBd53fPxs0b6x4udAousV6emd6fOUdTXx7yfPc8eKgAgnYJZwcvezZ7gDVpz0K
tRkjgR1hZDgk/+KavrEx25gxYvprY74caWSFnFW9WmU7Ybf06t75Xm/MzLYlt5h3BdFk2hbG9doi
jx/DJxb2/l44+9qKPnsVfNQPwjFkbHexgrhv1weGizoRvjpEaxwyyc02l0wq733qG5Ozx4GZXKoq
NyxMOevXya8Kdops/KpxRGf/d8kv3Hv3aAdbZDfUPECNzb6j5NV+lLXG9O71u/xb/tBzi4wfocPA
voWlva/2AVt8ZWuOtu4YOGrk9Yut5NQi0/zY4Y0qyhEMDTvIT95ZsrPf8uq2Fx+8x0VnO7nt2Wv1
xvzsyzKdr4Qc+WJ+cus3B/joy20u1oxjsAPyvAUnNf3FdxYBO4LU5PsCDeZ/f1XelCVduqHIx8cN
VzDLH3JXXfU2c95tBI0XPPzds0q2Ci6UAqKmarOHvq4ov9dVLB2TBJZ1MKneXzVSsK9jd9X8fZVc
ZRBKyjNzcVcdnG9D0JfWeychmxLm//sJ09l+tV4pKMIYYVmJ50y2b451Sn/CsO6+eVv6qrZ5Eg6e
nf0UxQW7LxTC+Xd+bXf2YI+9JiCGgd3KFc7IiJdO6Jj2eOhOvKsH+XNoJ+hlM6XO8c71DySonGqp
gXfnmaBxZunkvbRC31VDUH3h24P1JLfWGOjrBM/hY/g4eVlGK62TA0PaGDEWPKanchU7S47q7tV6
ZX7+fAjVjYIbU0ePwUE7186xPKj7+hBu12vptGEi7w/Gt/1lkrKdbhbO+L1bpVm6CsUTcgP/Pdtz
rctkcajY8yvD4rfVMeDN97aTG5FX8sNynvBSk3u3268szlyWqLeDr4S1dERKj+HEbmcbT91mCmnS
bWUPLoklBRtEqh76XbeZEllvO9oW6u2/GKQIA369nB/Jd0JhoC7/9xm02UsRCSHk4pHPYG21s3ml
u39t9uOawS8EW8ymT39Wv5g/v8lthliQ0BckFgs7cSfSf/MTZv6t88IIKTR+Qu/cHAYRONnRu8i7
0Y626ZFp1LbwvBRQ3Etl3ticOR3StUoXGIrNNuT5Kt4qL4k2pHkHuEr3ZG0X1jh9xg/2fo40MEpF
6xSzlI7flYeAuLznkOW25SwaWtrPmUupGRCf3EQWpnCdslNlCzYSsDayKJ3DAO3dwroWbpE2SwRK
ZFi8cVpX5055vUeQkexblpdcPPyF/6+S0Dc7N8sIyLOMMommneOyTGlof6hs4zHdDg7Y9KUoevGg
zELPaRiMKngczuDQOsmJGUYvu9c5qBDt86UHYelzzpxSX08S8QYuouEhanfQ1Bi75tQOKlWuvPO2
Hk5AuGqE2LltcHgYDE6ta3FX7z4Kr5zCzFOZPjoGpc6uMoH3pS6EvpTdnidnpTrCUbKry+QHLEdY
LOYp01v7wU2Zh646IwqtZLqZ5tXbFydcoctIzZP/pXaASfPVz5T5zkDethZjZFft/vZZL53RZkB9
uzL2jXM73U5Mav2XNcDXZ0+feSpmo5uW1nIYMvdz5VbUOC8b7Squlp7Fu9EtqGFL0uF7EFbPDjks
+zhq4k466sfxl/HiMZhO7DIQZLtYyL0X7L22NTvhpdB0eoX8yUsZUHrq192m3bXO5P/TrX+pV8bm
dpqexYgLjWbM6mMXMh3p9/v9z1JnRx6p8IaxBphv9she2hSOefSiJUDr0iJnJzrSFS9MUz4o6tks
LT2H18ktMrPg/K8yoVcfdP6k4uslFOaxRdedumr77Dnt9HqyffJK/XfJHjBLKAtAZAGXzU7lTblR
YBqk/72t0cE8jg7VVZfN27XcB3MduB9v2d2ojZBRR49BRcJSn+1Z0hl+kjLB8ciUxL+9I39W6t1z
4Uib4iAMLnpL2/yYrYNjRqIpbLSlmPXeZuKdkIYwZCT55h+4GdBBShiedrS4GSYnFNyrjUqWQ5S+
lJ3ce7hf25p93KIxxVut+/Jx2JCxHy27f6xX6f7/Iw+a7tn8Iry2NAtJkAPsKzViVcYZbfgf7bOx
jXhQzUP9t/yRnoq1ShPAs4fHjzfzPWxjIuW9+pqz5Ac/g0ZuywqZAnrNTi0xqfbgOeVfY+/byh9x
VaM0smDz7g6Co5tQUczvnDt5z/OkuNQamXdOWLXnbO+77OIGnrT48G8cjPXK1mwHJSRkwmKsOS3b
qRka/ql2ANoXgth7L+ZrI7PNazWtlGKkCF/u/OQ6Ces3GgHexx9uycxsr7Sy6qbxL9N3i6m9t3vE
31eguBcu+N335/VypjjlVULM0HuZhnUr09htz9VVefDdjEpVu1G/hAt8+aUlzSLIWu5kY2Ra90sP
mRnalcNgZE770g4trmn2poa8cSbteJk3dYr3fXdyy73traRj8eXjbbpXH4dj9c/5nr2pMcNTMsln
UaUD2eYUugHthWBL8PZfHoiZJ87SEaWl6XCjzn+YalKT32dRS25w2oV3zunVgmbvZ5ZJlT6Nj+SV
nt60eKv+GE5TkoqMooOQvjNmG+v3f/cVjVluqrSeVFcBRqeWq0hhJrHH/eBAEV3wRy80sNnykGoR
FUrVJlMA5phpI0Hw+KYOMm3C7hRvATMcFOdXDQqgc+CG//jERXOLpyffuV6XPu2dAOiN7dkWVkhq
JhAj5OPD1/wiu/HDuEKC225tDGs2urVusr5tlr7t5Ck+WvFsQ2ujUHK5Z8XjgbYvSrkU7xunOiSX
/qQTZCrPC5t5p8b2epnzSk+Fsp2s3VimsTpKjv+Qr8+7i5ufqsun7e+Fb3rHp7yxNXP50Qj+WY1Y
XOOqVLJCqrTRqtlqC5fvXhz0xs7M61t9H6LEy5q+ohX+TbQFYAHjbvcHoO/q2zd5jc4mk/w4rktQ
NfXO7kkvIB/dAOk/h3lWYVzLVl/wMdXmlBTlp/gWbxY27M4bLUugl1TYCrDd1Ok3vHoDQnA/kjJU
05X/37ZLfMwf6tPUpV8EV9xfzz+2Zo8Agt4KAsuTLfulBBusEL2eIrup9ERP1rGExSTr3oEEqzoB
pS3wfuJsfU04lE0jlfIx0isokK4gfjOSv7qxKDpxz5AsAo0FNalMsmpvP2STNHEiRap8VDctmTxd
TIpru0fQsa68ptboiDzhC5t3z6m8tjlbnBarDHy5YVM6e9fksfmc7kRXcZ6Zj2SXbvr5dkqe65Pi
dtuPDd/byNd2ZxtJKpIJeoZdZEaZz7CutD8fG7gXrsIL+udrzp5xBsT4hhpjQUCMcVJCNhwvfxA9
JrFkbtqeqnZT5j+bVNjl2hezcErm/S7hz+/5l9e/Yfa8o6AppTUMg6Noe/v44Wfs+q54nN4n1Dtx
o51DG4MZm6BNlm7+PSzNm/XPnotWbpgg1yrykemwbnxqd8pBgtLcrtrVbYV68ODoa8X9H9K+q7l1
XOn2F6mKEvMrGJWtYFv2C8ve3mbOSeSvv4s6c2ZTMEe435zaL56aKjUbaDQaHdYqNLi7M2PpWUZF
3RnCPFtgiGC4qT63n0CmJeejZT2hMHC1Ti1hVaGmqiNjTW/ed+SA4hSGBCoZPL00yer1z5zs3yN9
CUwUXI4gOsPW4j29bsnX/7rIt08bifYqYFLPOywyuJtQp52Rfrk/W09DFuQDdElI3h5YaQOGTd0S
9SORQrGQryifDu62hcjABLIosu2sF8RPQCcAkQJtY8AAwKgRTyMdysXMBy2UONgPiCOCTWPuzb1P
fv8ujMIAM9OHq30z7Ga4BulYYyySuib5CgjovovVRK0W7RXpKkeap1oVR8nONGZFa9IFjRSk3C34
z6ray6Gg5yEjbW7P7u1oLC7cL3E10zP9sXYsccP/H+3bQpjJfuxDnBimpOd2QhowJNxu80frRzlV
tQnAN+H8ZY2CJhi+kWrYr+EERHahfYN2iCFz8qhjilUFu5qA4QLKw82QYgFugLTYJhc3BqOFnr2i
7TbnDfAFP16/SbsfSaL8WVinrcrnkMSDiqbXJBE5Dx934q/6y2ddxZM38UgW5cA4qSgKoALjdgLu
++bYAq+Z8ZplrBv9ZClLtxcw0rnYgksTwz5dSIASpBIXmJ4sJ8VYOBq4U/TdSJQ9eXjP+jEpt6CC
yDrCu1pngx/z8SZNPWjhNhRJVQHMOf8x2MxHACZOxYDfxoFjNt4GE0Vqk5hOn4ID7kv1dwpX6XwW
mwy5U8+UsVzK9KWyTdRYgdwyR11cAny3q+WYajcV/EPKeg9KGYbpT5V8FuiL5TBehgk6IPndn2gR
VDrZPPT4bdsZsd3iphEQNZW/QGYtAPpgq74xRQ5qjE44JgRFZMIwXC1juhT9LJSaTsaXQsQ77Vmx
gGbnGyAwqRPtbUFWQa3Xry1RDNZ9Q/dd/CUT6IE8qBFUNL3fqwkkt3mYYFjljDp0rTkgsiHeW2g8
RR9Jto7Rz3l6vJeDy/ip4x951LKCEzV0Gg/yKvFLktvn7D3pteZZrXKGIHr+64dmlEv2ANsRAqfv
er58gs8h1Z4E/S2yW7u0r0//m07UvqmJH3hKoLZnXXz1gWZ0dNj3GZWB/qENFfDynJAKFedez9x3
+Owh+Uw4vUZ/wuzrsS50guyHIMrnx0GxQPkYy+Z/X2IjMZd5imhyQdasAzapEUbuZWCXwvBkSqMO
lHdO4qTXc6aHGLTay9prfA6I/VgfOn78jz4jMZQ+De+CRU6BmFoEH4UmRuaMpJZ0fg2/KiO+AGJJ
2mxAEdNYs9U32FbztbN7/AmUi/7xBdTd1vTFwi1EfEEA4iHtSkpzbimIsFgLSj3Vf8ih7jUQu2UV
MN+HBUXnjuk8YTZh+RYdMF7NMHiGRvToylwJA94pISk13J2nHR07XBaElY9jSaHyN30agR66gBT+
5J0lZHBynTP77+/HuzPtAf8YCO0BOc8JwNgBMc5vfg9WEwvg4gbw1VFij4xsu2Lh2Ew7ppFAygWm
MehjpBgCQVRP9um2sl2LX+06oi7XrCI+aw0pJ8iFHDDNXchS7fDDg/GJxka4cIzAgCWFcoCir4hg
nIKF4z1eEwQ6hDvJW4X8H2dcbxaOGtUwQT+kpOiKY4tEMC+AzvlccQ1vhOCG0BvfT60GtEoMlegX
9l+yAEwjiMgF/wDUS8BzEHGgxjnLxF03T9lezdDWIqAOPjfAouEQyfTIWnE0750V09FxFi2bnuuU
MZ0G3k7INgFwu3e8p8YAbI6qK4aTGv/C/DGS8F89eeqUiVIHRvoMsuoUdLXvEQhCfL3DBKmhoN+D
e5JKLQqXpY6paU6w/kfhVPRROXISqWUER/LtbNe6pLUWKDY0pDCMysKo+IEhb7hT6OhjrCx19Dou
ABtLDHmoyLjGxTdm6L0WD8k6cpAQe8OjN0X1mHEF0cmq/2wnqCOAPYpJ0B9ABbkCzuMgGq6g49b0
e+T+jhL6KbWFfjp9s2pB08Yzkkbdqz4wu+ZlBWmRDu5LkCFbruWQVd+xCvDDYv1YzJEg6mYtUjcI
JSm5nnW+1wtjgTyMbX+jDrmrWYdxsINHoqgrNAPny9wHlez5kmxkEu6EDz7WFTRTsAyEpdPg6Ubv
+FDyPXgZCFqbnta8ymt/Wb3bKLiD20d7bIxTThPN1f+1CrqfPHFBwJwBe/TsvrgYAdnMdJ25biwZ
1OHuSi/yoxYyXlrtsg5377w+tK49i0acEe10qsnLY6Vu7uLBTtGYGL2rSFHdwJ2s96UWGp/I1y23
5jvvGWdQA3VGvdG4NSpotnbdanaiHcTlF7OxYLhvHn0EdcwdLw55Zz7s4jYzQ1dzwV1BNNt2zS9w
wTH2cTJiHm8kdccWecEXdQ+VO+0ik2gv6RIZ+qTQmscI8VjbSd+zTlRxOaYMzyHR/Z2gu0uFfLE6
JW4gVD9Wb8AFUnhcsSj83J8Bpc0iAITMca6Fj2oPEuz6rfmUyGKDB+gRXXiGrZ/K/Ulr1x4JzY60
mOdl1e6mfeboIyjnUl2LeSp7+IiXoR3ce5qbZv2Rk2Z5fI1jgGYxVnYyKAMSwN9KUx4mTJuilAPI
y/SXS6ODSf7XTtMOLL2Gn/mxtsBOA5uQirYXem3jriuRHxGxtggsjHbpEXRwPj6C00s3kkEtHZoG
fWB8DTLij1g2Gls1JH0zf17VZL1NA431/L3VAB8pRa2dWqkFGOwhkHt/lwkom13TJcfjESBHmruK
rf3yDMwOV89W+enbPqSfB9sztGfNuH43hqs929rpAN/HMuRBz0efRfnyKFRyKcoFXBqSdV13S8Yy
T95Jf5b5dg+ProoIBHVynOHnFwVxLeG0WtmHw4GxmZMnfiSEcuBxIwPMTIEQHbP1go4Gbg1W+VgT
YWKdQDswIMNKAFGjAU+4Ys7XqdTD9L0jH871LFwwXORU2CXPQR0BZBWkD2mrd9MQoFvXuANNZ2Bm
dauJeau5kp0UzBtvatMH2Ekw4QB0FwhY984r8GpFiZoZNn39zkla2hLe0A6q/g1aiN+63VmP127y
vhvLo4zM4fi0bHgHG3TpAAig4mXw0qIIuDwuj7L2ZLy+ARdVE7XIXlVWB95BYrt7WzG+GN8xlU2R
BUEZcL+GcS3qO9LQAU+Y0nbnyyUll17n0d967u0wJ1cSa2RDDEwOBchynDIts75d9Em2ZM2wJHq4
5Rbpjr6C7slsFnldSiK+ApVByQK9XEXi30fwSpqqITxZlmacuNfv4j38pRVWYHy3qNv1jfHFODWL
SSv4sxoidWzqymvqHHDj54u+HQZs9+HKJwB9xqfMOI1YWkFO4DvAv+9o25JrY7CWgi7XYCmAxQTL
EIHZjxhPoGKQNpC8RnCq9gwe0WizWIE5wwDyXLb2N5Wh4nFTWQu7+xdR5b3Y4bCPvJIjFSCRFCEW
EETYAGW5UUhksAIRulXqP9rBL+HKRHpcVKhjBobugnfA5HmWLBGNCysXVM4kOcHuQB9J1M/gKQ8x
qZ1tElVHsaj6cH8lLikAkJZvm5fgynqL/HTGUHv0PZT5g5O9AopngIdkiN58HZjb6nJei+13xg1k
deVcvqakALD8GSTOyo4byLQJB4gynzhCim6PVgAlKOvZ8tMMh68akJvhWAH7OXz1aDNiOVg4gMxp
zzxJyUwl4argCL9b7Et9951oz832FGzT18eu4GeIcS+UMjy0tzWSI8/b88LKn0vT2Z+GGZHHMn5e
SwAzAqkBcP6E4dAP3mikGDB/25mUy4OVAQECfY2ihYoTeoIei5kIre/lUOc4iiu/zEEmf661yvRf
erN4ne/iZUYqjZWWu2GE3ocL97KozZqHnRyoKWS1q2RzVmOyz7UUQbwXGvzyAvexWrtExGxRvVa0
SpdWi1jvjPS4tFxPDz56A8wxmuFvVCNwdPnQbjoiokcKPnfL7v8YjvGjj6U2uQaJRdTBvmFZ0TI3
tmcFk5qLpURWmeVojG2YsqjxblM+peB6MRJ5kNSIt5tl+5EwW9noctvNoYxlUE8bJ6h70Ipj9Yd9
RusDWC4rW9Zm22G+6v+eWb7fauqFk8td7rXtbfVSsq/WjokenZLRfvgz6LkXMjiH0RnBfZwqQBtu
z/l2bmnyktV3OH0GwSAB8HkMTd+gmUa/H7lt1XbxrD3DUt3fxsd3uX55fPxYEqhlAhvrrAuvkCDj
lAPhzlZI/P+DXjMY609j/qMJtVJdLaEfRUFNUDT3l0hDAGMqb81LbDKfRoO/eCSJurZcxxOLa3TT
aO9bmFLUEI8l/wJ74S97/qMTdSGVHBfwag5JpRGcc4KnUEuEk0QwsheglzFfM6vHPyPAwd7+lkgn
jbs8zsRAxSq+lIdc+91ru3jv6tpjk/iHc/pHCuWRA08IG1VCHVIkvfnp6dybs5lrzz72ikW5NpHJ
vNeI8si+BFgqZ9itmNSGiXr41w4AWPa/WznkOnBBy5yAOfD7kypxM7cUF/7w9n93D7ifM7R8z5D8
JsyewZ+ZKag0EkW50ja5ynk4v4lCrshMNe8V07LmbOcuMdwOhqWccVNPX6EjiZRjLTG15AJxFNXH
5VX/DLfXVa95yNgcWE+vSW8xEkR5C3CKJKUAystzblyuMsGYYKTxy8fmNxVQjZeP9hSzpvCBjX1F
t8IlwmmKVozlYilBOQgxXRSykyGnvY6WvQ2O5yXqciw8U374lR9uaLRUlHOY871Yz2osVXIpzE57
907bUgNaCqKNmHArDhPaMWAgUpIte7L4Et5kdDoK6HUx3qQaf2BC/SlcrsRly2rxYXwZndSo55KX
5jmsZSuseqQ1OnRds6apbwmFB+rfTHZ0c6nXqq5iAUJemoRs3x0tQswi6oW+VZ4cQQe1IPGM3epI
QORucWc9+R1ZzEPP2Omboxt9RCH7ThSqN0emEm67RdUyJJn9Fi93z1q69E3pyIrMJ0Qi54eBRTQ7
yAMh8L2fUdE9FXBu3Z4vvYnyQmWXenpiRB0T2T8UuBBYDEQGIFKj9ZKvbuQ7QxNRTOYmkjlms8Zd
gAHMyPDIt6N9PT6RNLfScNEJoBVCZUsAMSi4C+6VysNEmHUJbHldSlqMJ+cWkFaNjoDUBdeAOdcA
xW8px7giLNApYeI2vxNN3Q+zReKLiQBnmn8PLfXAit0omPPAF1y8LXw5GkzRE50T/DGA9LTm4kk4
XbWP8HTdCWtNSzcrdTlYnovRGvmJET1NVJDvV4a6VsC6BLrDodjIAVNxjqdDOJBOGS2GUMyTsjN2
zk5csgr+E/0ug1SAeYD8AS2bt3aHkV0nYlnkiQ8PxkNibQzVMgB/uQYfaLKG8vXq1GJydaaLQJ7o
CMsahvuLOtp30qnbRgTR1bVwUKHgrIW1XRhzG1G8cV1lRH5PrPSVOZk77DEtcKBzAZH3AvTa9Axp
6GRN7QhQVyTFcq7X1jBDig7f1XDHsd4NN66uH9JA/iBI4HsCnC/luIuovjahjMISnlzy2jR5c7GS
SbAv1r4W7GZWZhj2IbE8YmhvHfGemRmFifgBLBN/fwCtLoLK1KuGylaFtyfAvMzYApDgFmnO3SrJ
Cd8CJIHVgj8V8wkyByokJLNABExn0669FHsZSOnO+mLVGbxpIrG3A7LHioWaPlF6ku4kUSe6FGUu
8IdsKqbv0IkT4QrsTbR7ajwoRDT3DJq8p1578g1j9h5oro4W1xgjQbZ8nj8xOyOmTGusNnV+xY7r
EqEpurM492LzKiQfeSPKL0KYC0Qsu6sFFtJNxM1B26qW6Ifl4sISskywnTbsGXH3bcyBtrzxx1CB
oyqKgFjOsQf8KVCXmJCtMOshaI1Zi3okmg7SzJpC6kjLXmJdjVCYExWdg3Nrlv/C4Y+/hDri9YKX
o7qWUb/KgfwBIuCUt+TUFkJN0rnragtGxq7bye7Sr9aRtrA4rfuUeZ3xFROR4J2lUNFmUS3CGjwU
CFRgkbqkNwbZYJQX6ETSGpHEgVXkmrq7x1pTkWcSF0KgJNAaeDqIjF7fGmTzWUpNRF93SlEBAkgD
WrwOoBQPGDmeLOaAH2sMfwnWvC4icYw+8v5prr7W6lfQmBIwuqozx+l5dYjFmtHDPpFDvz+LlK8L
ObQhRclw6vuUbGPS19q7vwuW22QZLIsv15CNTNb9pWzVekLeQCemG0qs6aw8x7Tpo5YzB7cBCJsl
yinMnApsbL7bnV+ul3dl+44OBvUjsnY6QVQ8RMY+Shn/xrxGMqmznzmB3HABZHIHEQ5mftr6tmCA
UfgJAGF2i+3ZDROdrM6FqdAY8+J/dKWO+azt/jJrWUQDQWnPVFs+ycl7Bfbvq14XJvpXG7SqmnGo
5dFaSUxeIcXimZ+vZgHh41eQL3mlqbaE69dyBnDJaluFy6zQ3NPjJZo8gOLAkoBrV/nBBVZyEios
ud+deVMAvJS62rGyNSwJ1GnosxJ1vNbrzjEgMFQt2mms2fLBSfxwqiMdKBOfc3WncsWgA+E/tavF
MqNJp/H376P36z42dgIuXVQdNNB7LFK2r8ib5nw+3odbQEcpATrEoYALJg5QX1P+OMpRo8GDoDuX
q4UlGCIkHcONqv0GZBxpDswQZGJb7uRRnrcXKlFYzCBPPQ1ZeWTJS/TmSktgFJqqJVucyaEp5fxY
ywnPCFRrkAmi0QZPjts82yiqDTGDLBYdCnr14pDMAH+p7oQCFDqVnbjIs2fvj8VNbNydOMr08tJN
1SqAOB7HcKaAMik5oLCsBfOUqPGrA6LFzGe9FybijTuhlDW681zy0HjTIQ2VvtRWvY3xRPxVbvhn
4EEajxUc/AhtNKP1vPnc0Xp2sypWoxCFWs8tzmHq6UXn2f+bCOphKNTdoltEEBHXvpYUn0G0/BcC
wBgO/mTYPmzj/nSpclq69WATCobSZDkl5f+931gSMRz+twTqFlBmvuz7TtdheDAF6lnLOLoTwfzd
z1POPuKVmr/yUMBfvM8Woa7iovVl1oGdOq9jJSj/UM7qzJWHfRAjkC7VCVk4GDpPQJAQ/RJLRtTA
TxrWaMko7xDNI9kH7Vp3Xq+3t9I7ct/n6Nc51ciS/No0xibckLdW3wHTYnUqtomWbL+QOyaPbYO1
tMOijOzbmS2uaeDjM7i+AaP1r7YRSZWz3oMsZSk3UUZiIoF7tzujZx2VQbc1r9KCYST8YMY/jupo
RSm3EKg+UMnxFkEz49Zsjz6gf13ghV9JcDoeecCua5uErMgJc5Lx/vStHL/X6vlrzep0mcrGj6z1
B4uNPKvC5hrDWrmD93RdxsdmP7fjLxfJ8pSxe5PrCtauoQNRRNw3LMlo9wQ/roF0ht1zioQo/JdX
MwOtyQtlJII62mKg+FLcQQRCKhTnt/t+eU7M83WNHKBlGRvgZKKfucJT/qQuv78Yvn7SPEfSqZPv
hW0uBjL2VC0uYv6aJEZcWo9PwKSCWD0kAtF3BUbK+zW8doF49Ru/Py8W3a9F4OtgpQUJYPlV51xl
gDiYlE7baY+FTuolgn0MOQpJQFRyL1TI0W7X+2F/LvKtE+6KCtxuLMpklgxKsTqt5n5aRv05UD7T
GlAWi9UMk7X/myLUoRPUyIk4NYDrKhqN55dNNjdyhP+PpUzGbgOaPeDLRRkUhpSh93LW1/M+7W/V
tLVizQhQHDTHTMjMSnUQajMETiWwxDl6dlDs4vCSkobFHZ0sJCY6WblmPSJekBwsVippNsV58fK5
Tw8mUCs2ckHeimP8VJBueUo0FunGVIbn7gOo+0EQr1UeR2V/Xl+uPnERyT11xvYzM81YO/parhu1
nuVa8mGsFsB48sBXBaxEVm6H5i0astZ3n0EZain0rsSXeX9+edlmm/eSfHap5hKQZFkYrXSfdgu0
yoW6h+bmAM8CxvGfPJujXaBMWOlns2vNFf25yQ6Ce2qTfMNlz46YGYsGQa0zNx7bGXPbKXO+cqrT
cRXUXaOFozPe96r5WW6vZAApsowAuehCS0+nw0w/sG5ifvK8/lGWHoYXQfkdL9RB9vqiWO/B17vw
DHAra0ksowF6wdvq47Rq7e8VR7S3xjCeA8IqikzeJwqPHQdj6AIP1nurr4TW9eIuwXovfqezYyGc
H68v6/epUwUKZ2GWNTjGQfweKs/SjFHUmfp9YFyKg6fAABFdYymCRTm/VlJ/lqX0wnvFRU2v/8Jz
gw8H3N7gpZYXP9oVw6bvc4/rzw4G69VuWYsvaac/XiYadeR26sZCBj1H3qcX1DIIxB6nTjQljYsw
Dluczq/xQgfCrNGa6MqsYyKfGWKHu5yOoHgB8+0gOQZYKP145OQgXqQ17vo2uM4CrVXRha+5rgrG
MqEVcofIXDZwt6ZKKJC4jbrAkjpV3frBXI5IdUUfJ6n9LDLzKAVv6+Ovo7HXh0WR0HWA2Ap9ohi3
p1yRL7VFgoaKOe6AGfip0NBl5tt4e+5RV5g9owAbkJW6AoXUyrZr+8V+LH4quY+GbH6OFiIRf9BE
iLzix+Cb7udoYN4Kmr/KdQTm3weGx5tqQxiLoYHfciUsFLGHlrkRE3T4xO+F4b6xYXAHT0bt9Z0c
6tXpiJHXxS3kzGxEddv955WgD7u3DLg4cjrYrJtk6gpH4wiaOob7RJVvSNYjm+ZdN++aXJyf0USa
Em+/tOBSN5xprBgn9OelIcM6MKeJHn0A/dJIZUokLXK/xvCrbpake9toPSvomQjx70VQfsxRuuTa
FhFC/FW/JsZmtTt1DHOfMIR7GVQA4OZ+P8vlYYZ3oD7SlmTT6QZjqSaM+l4IdaYWPoIMr4IiayCt
ve3QUKDpaHhh3W3MBaMu8hnYIpGFgJyXLY+ZoeTIQklgbTp1cTtdlWZ1MWx6eeguJ+nIcMmM378p
OLJe9SrB76f4/RIPyoRolXVi+JefzvduK+hmD59v0B/QQIJIBlQCX/Ns2/5i7QRLDyqQdrM+RnEO
GxF+qB+++c2aw5loq7hXY1BztFBeAHqaHj3CeIWLdmphqVawqo4cbMaOTLTW30uiLkkxSJGVFiCp
328vtXa5vHuavU+1z/3WzDBYdcXk6x6x2oGxUcMS3XvOe7nU4ecytyjF4fDPL+9PDSEbwwjIM+Nk
/nTPgxDMRICzCTWDW2fUaBmTQKp8p0gxIILWDDhmPDNI//ZYk8W0yf0RQh2aXs0Xs3Ke3Dzl83F/
DvSrfTyCnK7Sj5tD2OtqBoo/V0dulyGZoZ5AJfy9ZsAkWECyt6mP6IDZlDnxTN+qbAVLOj9uyCsg
lDEq/YyuU/nt2+0x96ZoPPM8TBTN7hb61jszWuhsBnbbgsNCvyjPL1vcGOaSPMnapjBejZ3GMtp/
cIR/Lzk99lsqpep6CcTlOWocKMitDzrjYEwf8T8iqBN4FSRMGQ7pcT0nYaq9aonGZLee6Ga6Xzbq
8KkVOKNbMEOft7ppmr8XT9bTxhhG7gLthcV5xdwj6sRdgdsldxkWDZm9HgB8c2ySVdiJvUHlJkM/
KBvvafjJn4f8zyJSt2/DRUWboZJy7te1qannx/b/D17yz89T967YJHzSxSU0uoS7LSbAzyjQEs/O
dmzC1eFTH6ky2MvIwkN02gWLFKungzIoQCsMRiA0Ypx89JupOusCmCiH31sG5VTSQCgdToBlrNcx
0bfYruXyqdGs35V9RHS5wrD3AInLutj+IV76e0npUZuOKzGZNIOawDwT31cwRQVtY6XNeGIyThfd
45OCR1zEyDzyoSnhltJet1tWe8PiZ7/e3RLSHG9d3PmF6g32rl9MgN+iwZRYkk4MQztlFqZnWY8O
llKUyxA7rwWrWd6dpWcRb01zGWu/Bd3CSNwbxo9ZS8jcKsp58NK8klMRJpIAUlN3t+Vl9W+wwvFi
vF9Hym/MPT5z3UEOzBA+A9UA9MlahmbY6lLFhcJYRtZ9KlJOI5DzXuWiDHdJjHbd211y/k1+IUuO
N5UG+iH9i+FHfs4y3GtI+RHVEwRfciExJFu93ZYm7pS9zhDCuKxFyoEEDhKydQbruOjoaDuTJTL/
GK/GHPdaMVjneCIFd68S5T/KsFy0cwUqrSHuHfI880h+O6ZlJOgWxLn+Pnx9cQzosUl3D+REEeQa
HJCTKIvESFWJ+B6WItckvTiEEc1Nn+jR71OWmLVd4ogNTjRPXjDP8P6+XyKtJxC0BClYSttmmOIE
TANWcSSQMsUrEBzmSP/jiKEIBsS44WGvmYrRvD02jmFhflwuIzmUAUZgCxSbGgsn2oLevj7+8Yk8
2L0WlOVlUhHLs+i2bLrygcHozXzFaytbffr/gDGedIIjVSjDq+WulJoZhu/dCGkDlApZiYmJRuc7
dehmArd2Z6kcQJ0MOaQ93PrvwR0heQB4F8Y1NR1o/tHmZpGjW7/hO7RCOtgY1Qz2mY2ap0cOX6yW
V8a5oWGYq+i/28+ffEu0Hm//RA3kfr2oa8ktuaaOhmD5Zf2f/tb30DbPubW0kI7f9OBXNHa7WI9N
G688lmoT+cZ76ZRPkJWuAm0AVnCNFuZ+Gc0xk15gFN6sNK38BHSl/WWfnrk1c0BoODMPzhQ9sBhH
RRXVw+MoqLXIeatI0e2bhenxDKfHMPibJx6ZiJrMktBN4WnlvbIUkTVl2OB03D6yQco5FPN+Flbp
sII6KhqIcvd4W1UoZ7S6tupsVvWC5S5u9jRSqGgSzg1DyKsAGLg1QZkxOFndELWV/q+yACPdKG8h
qokgJ8oA1YGZAVmbW2/a6nCoGO6VdYzpYcVCFOQsHJbQB9kTTKEFeiQm4hcy40XOujBoeLsWANb/
Mbq1zoHg1Vnt88tz846hJuYNPxne/lk6uph79efpPM4Hs4jJS06qjSluEFXISAcDbMsILyvms3sy
ZzMSSXmSLqocSUUfw5CVIuD9ua6Lk7rl0PLCGgybfhmPRFFuo8wXdSwGOFV4/QyPn99AlkPwYmj2
9/rAwheYToKNpFGBBacE/UJ0oJiOWsHWjA00EC2PpW69rYxVR042nifrL4ZfHlbrp4NChYgXBRRl
6DLborlKVTbH65UHhuU+O52XeJ8slsTA9tkYEv7+bm8ZP4bY6cvmj9hhk0fHO/P4WaYsbmIvlz0w
a7QFYJEANi3uhqBe+0Y3b4Zuc85GWYZVWpyoXwzXwR/plAn5aOWPFkWF4hgI4oPz+3YJRkTIP+92
LKS0fwgX/8iibCjgw8oVe8hav6wrfegP84l5tCqUGuA7DQTej5f2H4z2j0DKjHJXyLlieDwPL064
TUDiSrqF/NdB2jFkTb+SRgtJhaZ8rJaSJA+3OmddMOG3HYJhx3y1jN2HgWjY0G2GdsMvPrJX6h5q
lCYIrkP0jZucxDAZNHBYH4VlM13btJ/5s45UwJrHXJllM7i2l+qXTHicjqWV2D0i/dcNqmuaYALC
i6HeP1yzf4RSV5HslX8lU0uQYq899KkoG2Jh8rXWtC9xeXD1rxdWXxjjOKDafn8Yq8oTGnWIZQtd
v3DaVrb36KYu9atVM/T7h2v9v/rJNGPnwpPjOB7eMu/q3tGXREDOXbu9qFntZvywVP9sKTJHuZjK
bwF84A2PT93U90OIfowt01+/I8mJDAz022wMe65pJ1sH5p3t64fomZVCm84O/n1CQDtyv7Zw6XJc
yMMFibNvnn2CfAzpV8gfMNd2+i7+s7aUp2lm8oyXi8FggVOAscvExgNb2TFuDIklhvIvCu/ybdFC
jALuNA+zaJdO43/FpNIjH/81DMJifK0ky0TBZyx/WdbmbbXCu+hkGGTpgW3t169XjLFc0BWrHtKN
9uXg0bxaGXg+1ynruT6doBptAOWiZpJTBs6Q3dYBcZgtMfM8Q9jACiEnkzcjKZRb8jGTeXWGpEM6
MLzM3jlTO9gsiK/B4zyyaMojyfMkVdzhCd0vc7BwD7izj73rdMJmpAblfsCFWi3KK9QICZKHhws6
VgYcwyNmzUiFo7ozNP8JMJ+nw5qJGPw4EsFwK3VSMtFRueGFuIXUUlMN7pe2civCUPGxW5dv9jKK
PEKlDIPrkJMCyOYQYyFatZoBKw7MUSdARLBKOAyXLt/q9iOBaXfFyzdAym39ng+D2Qiwjk8S8JwW
5HsFnotTYD1WkWXyt/fBSGKdXdHUdKsFSiunJfMD/IDY4r2h/4+CKI9TeVzWVcOzOrWcN1z3YJqw
T0zDeBwryvSwT8BdQ4W/wjBeQJ3oG+qOe/NPkXa4xYaPNbq9xx8csRvC3WjpmtnC9cXZYB0v2+0c
V34M/Hgr1BIbteGTZvNvMstAGPfU7cociQxFpZ2rCRZx7Q0cdaXung8s9/Q4agLVyv3ZcsEqUIUx
1Nrqvo3Uxz6+fOevIDrBk4IJRcwPzu7RIlJexKv4NpknsPirqb+vMT253Z+XR3/7+xztj+hN6niQ
bhGilWg0B66YulmfwlNn26yVZYTCoMy+Vzso8TpNhqNX6OvL+948PzUx9hEpJnkZaYxgmHXs6DRd
x/t9lA9qz2wz84hjA4VzwAlmbCbjFqDzdKIfuCJ4RIYXm9TowlbJSB/pHOtss8TQgUvt/FVwMU3R
RiFd1Y5E+1ihho+zxwpBGWfg9jQenYHe/a8jWW9R6XaeAB/3+GCzAk86EddUyPKUEk5ZZ+lIKO2X
gVmtf8HrD+MOrI5vhseis3HXKBN75QpL8Fe/MTD+xdCFtTVUsCFmMe/mQw1dRxP3cJ2gidwyhp0B
S+8LQxjjMNOJOO8atbgtoQtwCd7PyJs6m82tzLGOP1lvrn/IXP0dwtKwvF2m+nw22HYd65xIEskO
RDu6biL1xOew9VywkurYYeyt1B7ryVhTOjmXNOGca+ZQc91+L96K3Tfj1E5MOY9zDjKdlKtrPwqS
IWyOP7boQQ81a2mCF9WEKR5dC+VnsjMwztSSbzRYMayfKZx6C2UzdEAXJbRLjQvKFed3U18L23mu
t1qfGU59UPZa96of7O9TtA1SuK31/+gd6Z7Rqg6kXkGnBNyWDoBsRMlo94jwj6HrP6RZ/7ah27Te
yJcUCT+/lsKwk/4H2shkbXFB1xpDCstcqEcQXnVBeh3esXmqZbZE0nPH6hxn+ESeerh0nqz4XIi2
FbzK/ZVs2SwvxXr33+7x0UrNEzUQ3RISLtt4x2nvJENOCuDs1mz5+HCxXsF0C1zNC1UtDbAirQYW
ko1LQus48KceUblniJo/Dj5uaYGRUm5Yh22L6+Ss6yCw69FDTj6QyfQYQTbDAAQqtIhmeV35PTTC
YzIFyC0eKwKjpsPIrgFS+T584Wdo0Y86JElbDTA3+t7DlA75jfc0GGB3u+DWhlCCIo8F2D/9ZOHB
jqeKGKVTboYzWsOFO3dkd3DDqv1ihsZZ0n8jUWOgaj9kS9g9xZPh6UgedZqc68wrgwR7JpL11Vaf
w8/HRjFd/xsJoM5ShQGJCHPmsHTMApnvn3j0oeoYEfK2Q63ssP53VjgSSF3RCS+HSu0MK0iWS8sx
0TUFquvu+FivyThjJGUw0tE+KVmcXFN/COt7HahxLJc9mdQY/Twdx7tR5Kn5cJSkg29F5FYSYDhS
lq3RMTrYPf56LFzWwOwamuN/4zm+0QrNPiEzxNJpMsvwRyc6SG97XvHaITvubT6xNXKhFWsJiC6q
Pn8rWZW4SRc+EkZduyKnJovFf4Tp28jkftk6S59JdzcSQYXpkRSqqn/Lcgra/PiKLD8eqKzw/Pbs
/fGiG0kR7g2tjpoy9nmsWqS/g1rp9xVgWAQgPWjhcTPjsVEzhVHeIHfbruMVCNMvl2ITk3WrCegM
NYU3TtnnS7usTYbE4fMfqUe7hzxZAFQPEkPg5qcWQXaYoGBii0uWtbO2i/IL/4+0K9ttXEmyX0SA
+/KaXERJlmxZXmS/EOVymfsqbuLXz0nN9DUri1c5qG7goh8KcCiCkScjYzmBnWQIpWlDL4roGNRB
S9RKQ8n5DsUSPEutNZaJ81rZeE7IgISA5pGibOkpVhsipJg94ZacePZjgEKJraq3qBMW63g3bi17
RP/wFw3uEvzHcfnlHM23M7KhejeNem1ZkPayQ14fJgSjrPNI18D3BJUnyrOAJQMdEVGSvu0oyyXa
mWjmRk7lVEguFhylAWkppS01kCcdbOtY3Yfk8vBz8PrNtFF2YYoQ2vdvS1+e8JlJZ+Ekrcs+p/2q
2/f819nT4KEH033hkWcsJzJmchhMUadLKJcTDKyQAAT3+3zAIqSNf4x5ydjlBM1MEoMrsdxaQ6JS
39zR9kDwyqc4CxvU1bAuhGO9xYhtJouBFTVXck2MEAM0zqlzUebCxdwSLKbAmBxKQBxpnFP3R/Re
hljGS6HfQevjR4jAbf2IQghaByp7y8Vnzk3NRvKargVCe4G0zt7VJHSlFZYNcc7dchA/MyADJAYU
6mqaOe822R2WIHwpWw0b0rE8cY99Rl/cGIqnFIMqYxeIYmxA3pbOUGeO9S483P5KvLiQjeKnVKFK
QYR3n7tIcvXkJ1p8TbJHqvfgK0+3xXF8go3nMRRbmEpAFcKyHGlfEP2Rm0GhXnzjKmOHUrp4uMgt
NRq67MjjLzqK4KJb2T00nEuTJ4gBiVK3zoZRQdAO24TXMYdTh/fXGWCoEkVWTJqw3upgNz2vb38I
HpJe92LMAudMtqriLOPPd/awcUYna8nPaVOv7S0vRF9GHR0vKdWiy8YZzI41dEjVCd5w5q/OsUsH
mx142y8XM3TKtwjmSwSCLpdmARGetJUfMiJz4YWnBPM1zhPmffMAUQtanne77j3BwntXfr2QYoWt
eOiGQr6I84WWA6VvpRi0Ns10aJQLRMo4+er67sF929j+bSHLbw8VC7pAbgsaXXbORJrMSOqrjsZ9
ObnYO8Rj6JdpCeafMAeIa4gTPywCwEweEz5Ig5K3dNTxafqZYXBH2QA3b6u0fKPORDD+pjR9XPdW
Tz8VWAXQRnaPWYk1so3It+FiTXnViOVoDNt+FEuxQL3MMpKBFFYtJ0oS2tk5ic9k8impCI3K3iPH
jLfBz80RMxqxV+yUZHvgNbAtuuZMPOP8Fz0o+i6C+PvwgBAFS75uG3Q5CTMTwPi+EOlmLwWUn5RE
d7vIvvcSp3tek0fxE52A4+qI4avsmZeCWc5izsQy/g9jG+Fl0sen0ZlI/hyv0Gd7bhHVcvRbdMmZ
HObpU1ijIOYm9hi+vBj4aqZzua9fb5uQqwvz6KEthq1RQ5etE4C3CO0vKHtrb58cMfRL/HH1zVSh
rjIDdezKbSKV7oCsH2Osbnm89jCiZHW88BSih+iWJGrUmSSUq4bMyKFQ0oOZrD3bxEt/hatQW/Oe
VtdS0b+LktneLFkzo1qf4H5bNIXqv1IZ7NdqvGpCZM/LiGCPC+X8jjxx/+kcjASz2VuN4yLLgd8/
hpXZpq0ibs/niwTDOk5WEYIGv4IUj8cjd/kOx1NktmerAiNLagVY/bit+i0qZzmwwzfWB46nLEYX
M4UY0BiSbBBScIM9JZkXFiE59xlJQObbr1WRSNImdhR9G7SnZ2F6aBVvMHnxx21X/ZPXQmmjqUjo
V92JdvV2jvcZ+EcuBnKEgWtUvHfrcvVzpjCDJhMKho1kwa5qvDbFgkip3a3kn81Lp9iiSmJsTFxt
5M9xO7ladNJ577zFCGUmngEZazACfVBBq5x/xSmJHzYh7ypfvvdmIhiMCbF02jgn8FHMFYPsKd3i
KidYaWNsfiju0eEOZfFUYsAm1YpQNDL6BZ3hB/Y90/T44IxuQ3ybA2wyTxYDN32IFTpmDFkvDt36
ULrYBOOU+917N9nmkZTru7vK7Tz9XmtAXpA6vMQDR/711M7gLm50UG2f4T2F037sXVxDt88jT0G2
J6vL62qwUnoJnU7BZh27wG9PXqNwR1McTulv/Y3u+bbDTXVQz7sBr2xz1gjK67ikB8PZVZ/rkTx1
v0LiVX6g2iDY9rWn25ouPzy+3ZRtzTLTBB1G41VeSQY3wpaM9E73CqTJOJJuX+wyW8OpYg07dCnG
0bjsYmMd8F3l/8wI7bjd/yixjNzhRLfLeaOZcgzKlKVeVmqMY166L+pXu6kysuHOct0O+ORr9njm
jJkVnzt1QsCHCXjhp2qPm7zHju7b1uNcEFc8nQkZe3OqEnq6vcev2395ucVhZiQGOKpuyOqKLjVo
nM5wLrGdPhrqqgncvibVi7VDU1Tnlzw2PK7jMRhi1kJZ9C3MFkUI8sgKcIXeLyT2eEMznBPF1nM6
pRnHlH6f9EdynH74t83HgSK2fKMUeqyIF3yYXbDyDC/nQC3HudjeKtNI61ilVkLfX4rC/huo2W4r
wPGs63Nj5lnaRZDCqoQCwRrTH2fOTljOaww0qL9HplLf9RdjoKfjtBs2tBu7vSti75zZoJVEq+nh
aNvu2/5xVWk8wFl8sX87NtthhaVEsqW1FHA2J/OAl1I1OJ+8WdjlJ/tMCnW/mf3Uqsf4Vw4FwbUs
ee+U4GAFamWUT7D9xuZ2EFJ73bgfrjfXTByoQ+IhTqk9M6dpiS0T2BHZYhQmuWE2z4AMMkhCiDks
AcjQNQQbrfNj5ScvU3CMeG8+HlCzbVapoLdNR+Gt8c67AMmOZsUnolhM335/KbZMI0tlECp0Z8oF
a5de613dE/vAF8M5smxfVTGeZbOT8RYbNjvdNh9Su0f9DvNcFweW2yoP3P5W3nuIHXoUU0XMchUi
DR8ZY5dgmsG3Q++T17bFuyvYnilLExPpTI/UoDklluruj5/aJwpqtE74X76J2LYpbVDEqW7hfSkK
WvFLjx19vdNjsdgFHG8NMduNK3q3sfAag9w4XVca1dnpSuO0DIMMMhXsE3IeM/KzBVUTqIc4twYH
dNliTNkpsiokWLFktSQOyJkH6v/yvkIXCfa1mJbKTvnUcd8XsoXVKWALcQpPeEx3bza2wG2Osedw
+ReXyxag9vyPOAblO6M0O+x7p4UEOlF4SLdP5lr9GWNxoeX4m4T4R//AuRr/5WN9C2Wiu64SJSun
q0mm+6239gR7esRq+y8uwtPH959O8S2HQfjzJe+VXqC23IKc834dOGgZp4xUDXa3gUePK3A5m/Mt
kMYcMy9sQWVZRQEENmiHpPNvGNCkBJo0Usa9gmsF4/QOx/WXA5lvoQzYi5hJ6hQTLvmyhUhvNwzY
vPkQHGVHBKm+fai3vD2i/4L63yKZELAW6zYaRHxAEMyciflwR6nuQPLF0Wz5yvxHDPtajMCoNzX0
4fGS3e0u9uQhX1TuLjFdOswdB+U4y1Xn2bezzoKiyYlAV4R53nvxpP5IUxJ4P8rO5ejFO3TsUzFM
xbZQ6aIqzA2FW83zMHrur8kGvQbH5323VhAZ8Np7loPpb1tS9WfqCZUUqGYJL8kNJ8Ay6ijmaMVD
LvaZaARYRG30FEqweVUmJ3WFyu7LYK50D+l0h3PL8HyDwZDSSsMBxTcA8RajfvHrbde73vU3oIN9
G/aBEhapdoUo5yRvsFMbK0c/KOXWiImT2G4xXn6Xr9Hbk4F+y8lWmPu8/RO49mTApGrVKk5HaFjd
5fuPwgGGnO/uXu9wHfi8ttrFJ75hmNh5aWLtKRvs11i6KldVgv7QM/jLsE/BA6UJMsC3VVoMsGZS
mG+WjYOaDzI4MoXWzjS3Ll0Nq8CSdVJt85bjjouN6pquGHTnEXatsVz9YCKoI/1Cp+UdYFT/Udqg
LwP+W/tfuvOA9uTQ67ahp+8/QxCemi7n8y2dt7l45u4ptNpEnQvisVG1RGdW9Ou2LRerSXMBjHtI
QXwB5TgqgNud9+H90tetTxt6Udos4IyfL4J3W+BiRn0ukLlnJCMv9CFHPRA8RVvVrfz4wd++3Bay
5CFzGczFMo6taokxZJxOnjOCnyqpOa/mxfTFTARLqJ+2zZAo9MNsd9Uxea1/oj8jPNuf3BXJS/fy
XBB9pM0Qt++k3owpXQPGFIJN4DygQSgjdzQm9XWXYzjqTixezYXRyGQmzBy7UYlHCDu7GNd2ebfH
4kPFUDQN9P8S6ttstkQKOwm00yJtczAwkS21xATxWgNdDkJFMHrB0WfJEebyGH16GW3cQwx5SkyS
14xEhwK8qLedbfEIzYUwd2IoNcPYyxDSeKctorXOfS/eYld+O1skXrcakv4DdPvyA9FOVjWXGOJ6
i7Bfbf4D6CU3+2pD2Ma6JkwAiRT5ld1HvSJ4BkorMrm+L3FalLjfkIHf8yBoKGxAXQhzdw643fUn
mry7QEsO+i2G+IYqo7Ys6YYim/RJP9NMkSVhqgf6/aDYSfo/EEz25PLKw4zr8/8PK85kMQftggGD
PDhD1svWIN579WD4yf2IWpzTgK7NOQYumgCPtu6BJxCXGjePvGzY2Q9gnDVNMUE3SPgBzuk9AA8i
Xhg+omGDF/MsHfK5URl/1cO8VPIKcrbgfqlew+Pt87B45mZqMN5YpsIYjA3+fIZ3krjuHNdvuBzP
S7mcuQ6ME3ZRWYJMQ4Kt0O31vibxqrdV5+61wDSt3RFpPXACxcXUx1witerMFaewLOughESajjh5
nuCePXI8cmegeJoxF/IYq4OMPTGU4gnz3hak2Bv18fYnWry95sowl7BqXEYpQ96aRjUY2cR6epXI
rxxgXAw951KYa3iopClEAwGkVOhOnuAOuV1sV+7zxg89HlTQ0/HH8UWMhqYp08SYECNMLwvMWWkK
hLV0iYYrofDpAxA5lqOOdUMMm0S0AitRRUmFGNrPdBodY68SdJejNvdX5vvWiE0knsdMC8zJoBp5
u8JBLbyxH2wSIaT+HP8fffnLaDsTyABQGMmprIUyHe/CCNnpQ3FUJ0Pn6RdPtcW2dWMmiYGgPBMT
K01hRRwlZBuihzNYDSa0kGwfRFSuga/xUdxC7qfu8g4yx1HYvGJpVmczqHVQ7DvBw7S6O278L21t
2rzPR++LW57CQBQY6K106iFnO2wsDyMBr9NBsg8aWhZv++RyADKzJgNNcSyn59qCNV9S5OnRYOeN
mGe07NVqtcdZ+zr4pn1bJNdVGJSq9LYc6xSu4jSOdm3sGz3FkdfFi+xseJZchMSZfgxaKZEcmlGL
g+D0lMdA2ZcnQQPKcxu8eYebwRB10usiMYHxIpIO/VrYZ9vzz/3XgNxlzd2Sw/tsKhPc9IJUJfkI
G9bvyivmvlSFtC55dlcVAvwWVBi+qa4OSLQDampuhnjxmv42Ktv7XY2JGksNpL+cXSwWD/ferlsp
OcHmqenwJr4eXnidx8u3zkwkgy8BKEELEUuEaesYQPPxDaj5hTUQL9wPyTnjKoMvWY5Z0fqswbQu
pXetWiK46qv/efsULD3NZiimqr+HBGiJFMpgwLmrlVXcrgTMU67FV6vd3RazGK+hXxtrx7DPUROZ
443A2DQn2UTn8Wra+/zR0GVjff995iynrSjrvY6/X7sO+KPpsozOuziYQ72tx3KAO1OEOccxSCj6
wIIgNLnbTvoYbsLdJNp6R5rdAZX/vfY0ctr2/wWovpVjjrTRN1kiKZCpgXybiC7WOaMI/dMkm6gm
n59cVoFFn9AVuLEowW4mY0wV65z7gHpeg8j0o7jPnzXMVbRIxbbPlR2Cxpo/ckl1+OOm0S3TREc/
cm9XgrRZaCpjLKG1AmwZBZkC+L8FovmRZMvrscGCnAtJPf+Q2bL4V3fATCxznKNm6q1YTiZEqjhj
UmK/Ptt+t/UVLjBr9Lze0pA5z0qLXTxyAlGO/l4SxSscLB/xHjEk8foLBdYH9/Xt4kl2QJ43mw06
Tk/0aYMQBtWvz09wudn7N7ylDgAazt277F8zIzAYECLhn5olftlO8TUg2h5rFEGXIa05Z4f+nVsW
YKKJTgTNmki/MVTblTtZIeHaruwv5aHc6i5H2OI9OFOKQZxB7fVazqAUIs8Tth4hmbCXYMDM5qWn
F0kRsbLtH99lzkswRb2pX6gosOCYq5OCnRRh6gZ3PmX28X0b5LYt0QcM+mPUn8aFWCyF8Y5ui/c4
Nz+1CLWzX8MilBGFWiZide7JeZ+2SudZ9vX6j57VkHAnlq6h5q2PyoBTKxitJCsQR6u0kxN568d1
dG8WNrJiceL4AMXANmW/AisF3Pi4oRunDi+8iHgxFPjWms1lioMSSWkM38InGNz3MzaEBXfKCtP1
qG/SPV6ff/eMmomkwfMMsqZzYl6yCzQPUuLVGzEhAmKQlRtjW4evvXXcbgLOlzUYsAqDCOM2AgRu
1RWCDylHzWUjbmNsoAJfxScvm7ScLpgpyCCWmmBf6NRTeWiTT46Xe98HmScHfTjAbzDgk1bxWGoG
hKCAmoNCFGVabv6ZA70GAzxI1ctJ14Z0WfHWszxNtF1cZOB95XFi8KDUYFCnE3B3Cmdo84J4FDtV
RhKCh58OvXPMdk0z3zh37IbsfDB6dPcGtHNgsJM7A3NJQB1kbKW9COru8/rrgFJOYOsuNzLl4LjB
IIwWdGdRaGDOFMs6nPigPNK5S4yf2IVA/jsYNxh4SVQ9xMGmshqyPe3kwhY/K5TYscKUaM7fvQm/
XZ5N1lZF0RpFSi/p9/MqfQ53IGA8gr5pIMIdL9uzHGb9c22YDH7ERZRXQwnI2gGzvI8CL95iC47T
+Ohv/zJCnmnGgAdmci+pAHYd2sQY3U94UsOCvMExnv+bDGSMoyWbZUhh2EkPo4G6CBokHeQLeNsn
uJIY3OgG2ZS7Bv6PEatrmhH8R3coFmy5OE8tc+OkmQx6GGmYKokaTSgooXcG1FSUhBtxC69nhoe3
JgMeclFlQqLA17en864nhV8R8BHJ3Hnmxa6LWcDCBviBWhZF3sN2l1VUEgRjsSu4hmUHd0VLqotT
NUQn5ztES5/bKN5bvX37VF+b+W6ZlEEQwbDKILnATZDswYiobitb7FPOnNgFjdo6qO0AZMfegMZQ
OXZD2/Rxo4aIJeh7h8+UxPUlBmQ6Sc5Tvcapv2w8r7atCxbGg1tZWKNCgq2Kt5VfTil/n0R2g3E6
SVOpiPAnJCh3WBi1BsPz7vHVJNhdZq0/OdKo07CmNlWswdAVE9u4rw/aWZRSd7LWT0aGcFBxyp2C
QcGVH98X9mey+8QzhyNt6azMpTEuPCGJV/YWpGGqhhRObL9eEJ1wX6hLecm5GCbinrKyR1dKfg0a
BJKCD9K/fPBqTItuMZfCeGkRFXExaNf4Bw3+MTjcQE6Paha3QL7YgD2XxDjgpU6ktA+gT4PyYDth
5Rvm2m3a6Ij3wxfeLBbWjfK+1dILaSb0+qNmnpFpRXCJNPqtTk4vQr+7iPIk4oH0yXNCnijmqtPM
qQDFCkTR5O7JsZC+GMj5pOaQ9vKZnf47L2QnDgwJ2YuGfrhgFR2Vieg56rq02pDw+DsWu6PmRmQu
vAYs6KF5hmaXVY0Rsq2HyWITmy/Q6xgSzXJqdNHb4paKN9YGWoyDa9KXyy+zGA/OfwhzH6aR3Ect
PXnOzmlbAulYU47/fSFngATs5wsnAF1sgjFV08LrTtPRTcecjigXtFiozgiqMUENb/0P0xLnW9Lf
/Sd+fYthjkZotZ1g9gXwC7NdGLgHXd4zLefwojGOHPY0qNIktSY9gniHhIcQ64pikB0SGO62QouX
78xu1w85O3ZGhIaAUIFCuHc9yrQ0+iN44JHNo3cO0gJbXo53cY5zLpKi9kxkpWGPlZlBJBqbQWXz
vlO8fKPturWISlyMe9W5reNiV+xcIHMqlL4XzGGgOmb3NWiU/cNlxRHB+17032c6DRd1yrqugk6n
6S6tiXVIEC3RvlHnk7dFSFq+RP9xQnYMJ1P1VBR7+PrLCZDl6OgIAL2RD+YFjlbUm294+3VyfaaV
ZoqhLsc1fT86on0f2WVNGl99MjZfR+ON7oX9f2yG5WnH3KaCJuvgcYLQ6f4F+xxoijlxqm16lz6B
V4XX+ri45W/uHAxwhG0ZF5lEvfHk9cckcBDmYWUXasKvn19fXOL+5ZDk+9sxACKeQ1SgVYijfCQn
B7Gmb9jDExdAFmMSU5HBiG4h3hIZh7yc81FvVBOpZLCXDQfN1TZ2InvZivv+XtRoJol5kHRyqoYm
lIIBtdcEA1QYnhLW4CngQNVSsUtDB6ykYtGLZGJV5e9nTI7yog1aFcdYXT1VH9bj8NbUaBvahh+3
/X6pjvibJCZAGBtdEApTg6Tt6d77eGpfHy3310+Clz5I7DN7IBo3Ml44a5ikkkTJtHRaXGE+WCBG
ZV2G1vSkI1fzIpDSrgfbBJmuWzvPx2pXrf5vlvOTB15L8R5qYCAHkA1FFdFI+Lth48sll1K1FAHI
XrB5ouutydvF2f/AFhAut991ookBld+kMfAfVkWTXcZOvKZoS6wkwwn/YXln8hGSxHsEj0123Tn4
9qPZmx5G/iob/Cv+Fk+t25956emjy1BcBguFZOhXN5jBW9xrVVcMkYjq2XYnu7WKQjiiahES/S9r
TRcxcSRSMGF0/00i85Fb8RKPI1Z3PGUPKAwbBvhWkQ5Gz9Pl9YC4+oWfaFmIdX+TyJzOSy8k4RQk
Ii1F7hQneKLMZ0i3cJcbL0USv0miuD6zZpHlE0h+U3hRj/zs/TQ58uerb3e+9fSJe1CmBIM2ukV5
t5S6cGHosiRbqA6D4gku/LvgppQVPPMyOJRGRq+HE093oNNxsereILghE5tWR5GVwaRAvTLfTHQF
fGSv1spORnvY+lh2A0psO3qpHu38/uj0vLThUsv7b7+Q+Qh9lA8NVmLhF3YbFCawqmIHf5uaVeuC
KxCmsYlt3uUq0eiuTfMDjIw9r+99CT5/+xHM96lTNc0jEWYCnbVGMLyLmoRnkoQbblF7/+Hks+/B
XOBJElplYxXQFq/u/ii/5U/u81f9wXveL1W6ftOIubqHaUJoF0GjbuM4vtWCeBzV2uCw22pEIREG
Gysv3VmYKkBEu8J20R32lMAhhBcj9W1u1Xjp0fPb72HudjnFTaz39DM7zof6Nn3oDnhYwHbZkh4j
jzRntA0sTgJn6c03l8o2vQjnQD5nEpW63V328UGuQQsYOQ/qehXejUgTYDNX5F4IFkegfe+8/Qyd
y7b74EHbItB8f3W2+yUxwmi0TPyMC4qIyIKsGj/wRmxZtbB6jQOjNGC/4WEs494QlpmlZ7WI+xnH
PUic/tFHYoI76LaMaTOlmJeD3EVqI3RXQR7S4plCpBBp8dEWMM6BgQ4byoUFd9fY1Vi3FGQgLQUZ
k1j2FRQsycVNN6U9+SH5uPeiimhovdlnGSkdBKnV6rgZV/YenE12F4MOiyIsfdSjZG/a6evfFK9+
8zYGyqpzOVmRjjMHPD2heoUZL+zW499bHBC5gv7sNjGSNATLBCwfHC5SRfIgJGbwlTth4kXljyEg
4eQICcE6DWtzUd85DrYQ0/6mJQNhZWWpvRjA/khGibYQe+qnGqNLdCo93rnh3F4qA2IYOMwKyaCf
2qGLQ90Q0/p39DnX+dGKB5n0d//hV4qii5YpyZrBNj4JndCdBwNWzS6eRbJhrwc/xK1huH9jv5kc
xn7GKAWwHuS8eE6QEGRJRPQOU7/kCFpEgpkgxnqDMg5WdG6o9egFn2467y3CbXBbzFJ3LcLDb7sx
yI6MYasFAcR0dut4l72yDUDueEd+rnGzFMRvd9fMRbbjJksWPfFbMjtqm6hm2PcdJI9Yi/b6K/DC
z4RMo50BgLhr2BYP3UwY8xDodHBhSBaFO9k92zHurQAwg+VJR241f+F9OrfoNVqZne+s6iOsV4Fe
CtltJTSya+5bs+IlMHjWY/BbMwJNUytIEe4RXb1hGhr9Lmi/sG/7x1JK6zdtWLy2GjDAUn/XDduR
fwUO+LTVClPK3Vpw/E/a6hLfHw4cqYtX7uxzMVhsykWdDTG1YW9n9+Zd58mndu9Uz1+C8xmtuOur
l0oQv6nJhJC5mUtNZUAgSAkk57zrOnL86j6AVdy149IiLs6UYyDkfC5EM9eoLCyleq+Jtw5JBq63
Izc/uETA+JtaDIiIU4IhhByiKqf16JbTuLYxWGwR3U5d4TGPt5PdHL6mZ/9YrL4M2jrEuQWohBu4
fPWv2WnAlqHIsqj/0Hdoaes/X3gdaEuP/LmS13+fiTDBwpHXLUR09nUDMF7bwoTR9i8f/Jn2J4/q
Zjl0Qt7JxMtalCSTORJ5qgnnAbMqT/qmqciwK3+lu/z5Z+Rv2tQ5dvd4825pQZNjyaWWWF2eyWUO
xWh0iVS1kBvdbU/NExJSygaJDPuIJkLOAVxI2fwmijkOYjg28VmAqJRkT9Ie5f7jJ+eILyLyTBvm
FKRB2FSmCRGVs7vvXw0Xo3JHP1vx8oXLT9SZIOYMmLWYaZ16QWTQ+EhM5iT9QlUIc3u0h1B2G5NI
j43bOemT61aYQfeEw4BnPnnm9TQvHQVF0kWsT0MBCakZHJWZn8ZGJAaaPtFkVJXaSk0cXhC0mPdR
ZBmvMQn/p7JU+uc0Dc9ia9LT5j0GvRugqbdZ2V+HAU0oGAHmfMOloGsujjGtopXJ5VJCXEqc9/eJ
3K/APp2R/bPP7RhafILOZTGBinARcImfqWp4A+9O908e6K5Xga+C4QTJc278tfi1vk3JPj4zJH5N
LftfU+r2mCMYwkv7KVyNLihWPw8RL5dyfduxUDnTkH1nZkow4W1g4HzHRPlIp40guTF2tW/M7cZd
YbzvF7kLyH5DKMuQrm8ODlJ5n/ojaNF+hGAncThfdwkE5r+HhiAzf5XNRqglanExd5vzdrV6jMDf
+/PNvqAV8stuZe+vhnj1uUwmrBEuSqJlZ9hgezpFSBKT1/1G9oM9J3ziqcZAuKkIeVNnEIPT30lY
bRWPh1b+EQq22Kws4+62JXm+yzL2G4oehuiww8l/CgldhOZaib1erQhawPHUK+zkFzC85vL0LEUa
ioyGFEmiyWCdsWaPWiT2hgR4rAhgViYnkM5h2rEcyVjbKM3wHGYpJp2LY6ya97idzmeIQxDV342J
nfj2IcAY2/q2PZeP5rdazEUYGGXZn6ljGo9HNChiYvT231+8aeeKMNefHGQxCLcEKOKMsh0dpZV+
2qgf2Hvvh/fc4a7FGHsujrkKw1bWE5NCDZbiZo5Tqf7FC2334r3V60377nPHx5eYFnHMvi3IAHee
DCZGJKAgCtWFg/U/2EFEKSNXD3R3gE2r4wMx3Y7oLs+2S8+juWgGxy9yGspmFklPL5cVrmMsb0wH
ovNcn+MibJt6U5pnpaxg0vY4OCCnQIMBB0IWX84zRQyq6Awe6/NQXSaseUEAQ6kqQXBu02HKR/MO
5BHYzffjiFXNn9xvt1Tzn387tjtd6ePLWJohDOh0roAvh6zdihe2LxWPf5PCQEcxyVrTF/CQF+c9
Swj2NIcPInkWCXonQodux+KFt/Qv/nn9/eOTbJlwNMdKaSzYs2uIRIL1lNNeDVQQUHP94ny8xZKB
gr0ZqKuo6KxhqXqSqdHrUculp+5iO+KzROtV+/LBNj0efd9St6k+F8WASd+2cq9bmUSvNEcM1zGG
Jt3ufnORXG6r2SICz9RikMSUsxb7Mwr4xslJ3cZXbAe8ZZzHwWLUNxPCgIc+jIN87iDEMWsi/tT9
Y/7KAWB6U/zhCzMRDEj0ajVlaYPPM8AX/NB9OpPaNtfGu2RvWp1L/bLs7d/yWLioK1FuBhPfCPU0
ZSv51UOV21VduYLlRPl2nNx+II1npQ6I9eUKk5tK4pbdw221r+H5DbVZSCkK7MxQkDR92p5djLpX
PVCFTkx3IXkJVphxIMXH4yOKyU7iaaCX0p/iE2bI1hu3Xusl6daI8rk9OYuAPbMNEwbqeVF12iWR
niqTpIM/TTZSTRfypeeca513UgwGc6xaw1ER8BUK2YksjJX60cHfPG/qinC596gH3TI1E6toWWfk
8QWmpnmR3W6dgOysJ6u7u7fNhsvSuNTDN8cAdjAmFqYcqVxI240xwa7LxFZPwSuPQm4xM6FohoLc
BLgtdHbdud6FrdIlJY6NHe4Vp14Fa+Wx8MdHlS7dbfCoRb0M9RPlMyX6823nXb4PZ8KZMxsnvR6o
RS0higG98e5et+8R7T62yG017mjT6rzvqI9/dW18i2VJNqpMqltsw5KetMov/L09hra6RVsFXS7y
VwXgmYGvFcvZnT8GUqsEEgyMRpZd75UE67es3kH+f8slP1v0UF1Fkgn8eGjaYeypKSCfCC4NvTc8
2dVtPHgffxKsE9scv0CUevvrLV+I39JYM8ZyUHX55SwhuUSLcuFm/KAjqmnloI+AI2vxApnJYiIn
K7eqSVOg2W6XhI4+uKqMJtrae27fjynWwqx4N9ZyXmQmkcGwpAkKbWqgnUJ6r5Dtuw3obd3RlS0U
b5zP6XhbQ86nUxggS5oqKCdlkJ68YVX4qncUOdu1uZ+Lga84TychGyChEZzLQwt+2RQbdNZb3tTg
MibPLMe8tYooUZWugOUcpOliF0VijEGiW55Pjr4Yss8kMXFSewZ3gXYeJSSTTg59qT5J5Kl+Lu21
ebf6YdvpvX/M3COiT16fzTJuzkSzYVOnDak8tFBy+757954uNcEmRWJnfkRE2qt/8HmwxTsDTBA1
pXkVqC20hV01yRZrEj8XWzr9f7y05Jhsuo/y47ZXLhYewArxH0Rht8tHkhEplQWZ4govdLSnDW68
sxpbWNnnapPZ/CTaYjz6LZFNonXKUBiRBjd9AXlPZKNfflrV6/OHyXtWXo/UH/f5TBKDKUnzH3tq
JVgpUOHwKDq/9G/oStoVnvWoPf56fMJWye559IUIDULlWh9QveK9b6mb3vohDNTIZas2o0R9CawO
zX3mFaD0O10/KqU4RS8H56tyzg3LX2KETVNmCU5oi859771dW+SMtP12QKThbfQPVOk4EhdfajNb
M+CTNV1sKWNHT6p0jwXXl2sLmvo0NdxXtsIzJ4M/8jmyRHOCrNptPLoU4lTcXWwT3MwlwRCdtAKJ
29vouq8rFZRCmK3BQlyUfizH2fIMzXNmBqA0WdX1KMTxKe6oj32cbf2+wYHlvhipTrdciIEjCS3w
eWBBZxDZqyvQJoJ1LXmtcEcWrv3f+isDRG0gSYViQFiS2but91FrdlWtzL2DrtTEjv+GYVufgZDK
hDUl5W7URbjrFtEh3nUxsWzckH6AbNNtP72GuzfsyG7IrM4XVStjeqO8OOUmuj8nmPpar+8Lp7YF
jbQrG0HiNrOjHRg3s90ntyv2umHj1i9gUCnMg0TXuwuuaW+3xdaX3f3Z/ohJullTUng38zcVkb23
5yN36owTgmgMDIX5aBZ9CBjaOejHPb/yLrAlmpX5d7z++ywUDnoJq1ulHt+x93boVVO8yiufB8u1
XHRO4dV2HD4K2+5XG7SArn729sPjQ77q0JH6HIHDBwwdq2kl3u97FxvPM9t/GYfVyHlQL2ZWsYZV
p68hNPKzXUHxuTWE+iJSpBJ8DDBn69E5p44We0JGhrX1smmwbn174OWXFmvSc8HMER77yGql8CpY
PGikiAkGPk478QLyhU33JtY7jNbzUpKLUeFcKnOW6zCzpBpkQ0/IDJ7ud/ljGtpSjm46lXO0FsPC
uSTmFOdxq4MpiUqy0Oeu2kVr97DlRnGlnfF2+xwv9oHOhLGdQuDV7tQyhbAtRpDC2kvfo3v9KY+c
bm2XBu6c2vWxEix39u5esTeF6+Ng6wbh3Xu0QMue5vnvYE6zGOHhXTZU6SZyhMfsQuxqQ1mMbuu7
+JKey2HOrhQW9ZhbE/TFGNn9fW0/YuvVyrBdssHdRuezE5tXOl7Ci7lM5snStWUf1RN0Gzv7w0tQ
DEDD9uZ/WPuu5riRJttfhAh481pwbclukk02+YIgKRHee/z6PeDeHUFFfF2xs3cU86RQJ7IqK32e
ZGKks0T0uxFnoTZKOf5/IrpvHiX3FZCDZ91kWerZAbl1UZTTkEaTr+KycIDG/fEYYxYbHbuBMbe1
/mLXLOfruEWN8guiLi/VwAM1ryKYrt/tOve92J0Z0rfm5i0viNIoRtg1WeMLwpMYb7kH1KOnwPQ4
1sT32oCQuiRDqRClNcQu02fZe0Zr0j1ak7YP5PRiA1oJiEJ7NiA1664oTTINQlRHyXxX+8ayFAA/
XNBffV86gYL+W2ZWZc13XfBHN2EMfZJgAhzkgKJkONkeIxLYN4PmiNtveLWEqKqYelIVWRQU2vcQ
JiUQJCAYPuXTRpvTuJE5ffSBddmhhB/B92BmcNY85SVFSjs1Qs4FuSDBa9xXaCLm0LCAYBKZsPOZ
YxS0V2VxwRytoIpgatt+FhKcopyZCg7x+fYBruqjBQlKH1Vqx2HbgCg8cS0pj8oLEHdaM8TC239l
yRaEZvlcKKRs4pMo7MBLb1rJKTerisxztHsmKtuaV7+8H0opNX6gdV6I+9l3HoGXvbvDduf4/vw4
owcxK0Grcr5gi1JKnMQ10cDJsFXaZ/EqYCFEKlgxbyF5wsRNZEkepZqCoGtk7Vsc9s7b/URKiAMq
yIA3YEYPLLYo9VTyuQGAAxxiYQGlaLJyV7twO6gJVoFwfi0/lPri/Ci1xAMgOtcbZc4YHrsn4WEn
WpfZ8t6W8tXM00IoVKonLC/CSg8zkEFCWXavx7e3+y3GMLDq9GCjInkx94F7myRLM9EIkF3MZR0f
QzKAAHmsEMqKdlA50d2+iAiCof/jQaqUruj1qpUMHuSerxyRt+guQMfGbZYY6ohucwm0cmiECCSC
iPS/eXRNmJ3Ikoh1y4iKsTbPVGuKQWkkf8QimRiIv4ioPBe2cetsf59C04VhBPiSiYWk7PzZqse5
oEkpJ2xwlJvAV/GKMf711h3GOw4Q/yzf79vp+insf1ijVNPQDGJQ1jMZjG4C1m8ihYPl2shVeSar
uWZWBrdoUYoprfpOTxE9PAGMX3jwyI4Z9K2Lwx9uKHUUipUiBKU2qz7EJtdjaR+HAKC+0lG+pveF
+7VhezHryv0PTUovYcdRBfx6cIV047USSRMQzU7e/YI8Il/NsI3r+vYPMUo3TWKjBk0CBmdix3B7
+zWtponVf4RO5SmdNLR9FMUSeNGcD7RSPzxss82cDUffX479biaD3Kr7vCBH+S2FLvfepIAcB2/i
2tvFY7KvnoHlYjEIral0DcXRGRxZRvMmJRd8H2TJiG4MjPFa3usptZDYx9wig8qahVpSoSRhwBRB
nLagglKCgaS+TGzJxj48BjerPYVLOpQQREnZS2MJOt97ZAA28rRFPyzmfd/fsUid1Qy62py6IEcb
qlicAMOfghywdyzHhz/x5NxrpEUPy3E8o1lBI/fzKAN5qF/HU6GQkz0eKixNxUjwJjueyxfgHd0+
6tUky/KbKMlJsRK6DOr5Qgfr+IQJe4J1sGgagkYGGOkv48B4d/Ka7loSpGyZMmixhBq7CO9DdOOR
yG/wDtIvVBh6+3hPwuNDbibO0/bhAXD6gxk9I8enmEBoTw00stqCbWfkzkTtjIXSt6YRlh9G2aZC
GTixyvFhzxXaQAw23uCaflsSoAzRmLV5OxTzUTvH2kx4Irn/jWwovLKs0Wr6Y0mLskadMWQ1P79T
NK1icBAZkMzaPgHwln/9jF5Ukm8LjNs/lx6rBY11ivPfL0IBuekHpZtlXMLOeeMusW/L62o2cskY
pYDENAnq8fuW9te3AMufHzT7AGmNsGmemZZYs4KaZhiigW10QA+gTlFrBH4c4LI8Ve0OeE6i08yX
pscHXWM4sase5ZIUdW4d3zZjhpGYpz0wBt/eMguoNrbhphYmlxnqlcUVdYSAHg4GJQMp3n0+fshP
scPQq6utOktmKP09KQ3GzhNQKB47G5MFM6AEQw7WTcSfq6FUtzED9Gs+SFiz3sDC1i0adNg9sKvB
xYIVuqttmApZioxulmfHGY9Pwf1v8jl3OGFm9WvcbCKXdT3/QSX/wxrdwTYBA2jgpxZW6Xp0gLkI
Xeie4CLPg3usjMdqfWfJH6WOPVHv1EEAfwDGeMrPPvF3SYDmeoJaoIt1i+ZjUZIvAJ9zp7mb+RdD
FldzmUv6lNadp3yiSQT90UXHApQimlURBbBs7ywOtMe8JEPpXk1pNG9qIC6Ye6mJf2zmeglDJv+D
0v1zcZS6SHSgTUQleEEaBFuzSdwCVDIiqWMVbmPuvjBGd/4KsR2A8RbWvL8lc5TuKOCrV20OuhAX
6Hj9tdvwH/UHiwzrDCm9MQ7/o3r3ln6+GuTYvjcbuUFXWoRbA/KwO3fPMHhbi96WvFGqJBWGIBFD
8IalB0cs+8tJ8M5ijHV+lC5RVS8uitlY5iQ5yaiAfA+usaRj3fH5RzpouGalquJWlyCCkHPF2X7E
O0wNTAe4e4aJ5x083O3Mdi/vxT1mJBinyOCQhm9WM4WDxodK2TvC3t8ZZumEzh5Qiww669b/D4+U
NkGpWGyFCSe5RyVzaEjPzU0UFnJZgND8SBtUw9n7GFcnMRYyQgM5T8bA80YL7mbUNPQefQMVYvcZ
xjE+T+7h1Q7s72GMmhmoMJ4EPcbKF8qI0vR8rsNkOVu0FgJ145E7zf39QKxmVuNZ90hpmLifRi2X
cL5ozcD+WGmDPey1iS7/13lXg++gsws7qG9fKsse0VDPiagVyG6AScwGAwYStvbptwvInIONkXzW
ka5S0wVeVyRZQESrypQDaUQp58Uzi8fJQYoI3QaktF4UdwcO0XZLGNytHemS3o8jbXQ5mQMgIOHt
kDysyRNaw61RIop5xzs7E4OKBhphWDmcNS8M08+aqEizc6kIf/MpJkXQjdjpDKF12jcNDeoF69mv
SeeSBPUalagMBakWIJ2Wdf/RO48M5bzqHC0J0MZ7MnxRSUAAOa85yEBbBuJnzD/ZmDnBPiMGvTUN
uiRHiQaXd2XDhTgyvSKdj17z3wwCqz2uSwqUMLRKMGD8AxRQNUbl7oOkswcEEMHbQsekQ1lswJF1
XtuBDiL7K5AzA/PJ1c5wfYBfwCA1fzLt+SxZoqx2EI4J0lzfLFlQjIkjuEDNw1NiZdRWQ7MlJcpU
t1UZYK/sNCsndAsKNSDa5WbW/AHZAdnXYqPdrzkHS4qU4da1Lq+QVMF1lUR+gkPHtmiMZ0rnbPKm
CGKlB4l2btCD7whvHBnrF/RInL+eb98VQ77pqkJWlFKkhQMOcLSD0NEF9kLodW33j9ahKwk5l9Z5
6uGOlMbmq+c4crWBBJxZhWYpAE1SSyzRKoan24wxFBFdXMir0cj6+RCB1hEBlmq3MVnbHFZzeQtZ
oO1GkmEaGe9qznhcr6opA6YSquhgh0932MrMlPbVUsaSHqUq5DaO9W5WRtZVuPJfOam29+hUTV25
NyeMF212uUAuZUDOj7+YT411jZT+UOpJnvpxJm712N00Izay9MaaK7fkj9YbQzkmIg9JwehE/VCb
81q19HS3wSpZdDkzJJ+lEFVKd3SjN4pJMEvI9TgAmtF50q0Hlwzu5RfDnVlNTiwZo5RGXWTYWivh
lQHdXdrUn8rrr9vSvuqPLijQOYOpw8oE7JYGM0fYXWkTEgwHPz7MkydoW0DnnvvYY9nqnlXZZah6
OnGQKcM0CREOMXTPzGZIlnqnZ2YFqYtLvsWvP1vK5z7YIl+NamT3JCtmkgDuDmkeZlXtP3iD/+gr
epwtSDxd4fxvm4K8GFaaAAj2w7dfgdnybpv1lmWZGSqYHqCVAD0+aNHs0VSn8PTIwpNmaSl6iC0W
tCpBo84s5zn8i9hONzU5ktAnkk/kDnjxbQwngPWamedIKYwijgcJkBCzSGLL9bQJrHlx9zuWDW/O
6Nz5Pz5neuET3w2pOhV4AfBvjo5gPZXYN6xgU/gWquoXS1UxbDS948lTeqWMxO/3pjjHt+CXf45P
8VO+ha76//AQKAVSqKKflsNMzoKTeD0+8+7VcCLB9HPiPaAgFmLr5G2Vwnp8dPJAq7wJELHf2hiZ
F+f+wZWfXHu3+x7QYyK9McwLnS4o9VAaMw0c9miquR6PHsrMub0xIvvM2n/BcA10KkYp06aZZOn7
7rxTfkB6gFXXWa3ML9QxnR7o9BwtB3MYBLR4BMtAVH9FbesR5QKWbVnNpi5JURFKnJbFKGd4Zujp
AjAZYnOkb30sQT3pB0IOr9iTgm092NUzLwZiQQmxlAu9/AndxIEvCmAUgBBOYlUb1zVtdEghgpk7
KxhBzDdy8o3Igs4LdErUKfEIcq2JRDVS49gQPRCMWJ5c8nLI3uF3PY4vj8m5mJH5mRNnqyAOy8Om
PJQk1dRB00A/Jhk6cGTLC8kXggAGnyyHQad8E6DOhBwnzboTtfXUDtBrz0pPM2WU0imjymnYsjTL
KEKMaSO5F3SOWEwjznJN6H1OAlKdoVCCTuVc0TyCuPMpQSXasx62DZEtguKqaZubmDNZyQiWuBhU
wqMD5ugUSyB9nftwnI8tlqDBKgybebOsO5w9x1XJgJ0pB/MOgw+k3nOHX0lPmBmftdLRQm4MSuUA
ky6uku5bbpDP6rYYQ9o+zUkm4Fe83imYRZrFlaHAGaEq3fnESUJhiDmIBtvGssJd9bUDaP1tIgyX
3aC0z6CrciTND8J6e9nc/unVOs3y0KhwR2i0MPbmVI9zHLb3PnrQ0K7l2QwyLBVmUH5Kx4lebSgg
83xUkFK6HxDEfZ4OAHlCh7HFOC9W/sqgNEjjTVWlzZeyRxDnvB37h/vtA6ZWOfeuMQcXyEsMMWC+
P0qXjHqsxuV3xgzTudV2slDDRs8JKTY2eo07WzIvABiYMckY9ze/rhvK2qAUzCTzY8xXs2x0Vvcy
Qch7NlTmbSIa3fXkqf/D3T45wAI6T3jdQIV4OH2+jI5pcq9Mg7vqqWAaF3peR7qYzmfo9dAChoaD
UmlQwKzJ/QNQmFwEWgWZ11MD3+2Z1f6+LqMLmlTWsx37zPMiT3zKtvzk3o2HV+Ay2LlV38/u2OMj
8H1Yndzr8fGCJvW0w6QfJKMFTSvYHovOnIj8S9jlQPudlw3OSJkMeVnVVwuC1Hv3+haHPhmzC+jL
RETh2cMaPvM2ldWAdUGEeu2RLwFDSwQR2eRP3sO/ikIWP089by1Xs0hX8fMzupQVA4DmafgYo8OM
kHkxq8u8U+M2Q6sgOPqCJPW+pT7lwkYCSczWJqSdrp+mmR21LTBYzKpwzkxpnHn48a4XBKl3HRtt
FYihL2FT+6/N1/O/6rhfMETnMrRprGQ+hODt4S7U2Ciam+6raCGFvLFY4rDuPv9hhk5gVLHPYwEk
XnNMehOLbtC2dI98q4om4RP8kvd3kN3Ne85Yrf6sN00nNwIuqCVOAOX9FX1wc1/R9kQOOnn1MWTJ
AgZbj8YXfFIaBLN49aDwuDSg0AL0E7uQsYTvpD65DcbhsMjU/2Ae7apqXpCkFEhVSQD841UwuMdQ
/333mFi1G1hiRARErMAniecCooV2ln9l8haUKU1S6bmUoM4nAiXo+XgMTsd448DlRL+O5R4092AK
pogdphtWWoDxMjRKufhxrOZxiqf48TQn4Jrj7afOvERKu8hhUyXZbHqOaJ10HMAiuCcyl76wxpDl
qay7X4tDpPSKpqehn/WQmP1bfTbM/IRNpSxMgv/wCOAlAs3NkPnvHrVF794URkIkCbEEjt4QP04Q
yu0JtnQXYefRGbsZWa74etgj/6FI3ZFQA71jnCnuk+1bt8UYFByv7jhXp1hpgHVnb0GLuq8qbIE7
0IAWxkSsN+SknAdolk8AiCY2hsfPvxgu1yoSGeYc/jlO6s48Wcj8Uo2gmq2P9gEzPWlr+cBgKwes
YNkScUsOZLDfw+tu84iy/VdAkvMcemymU0xgoxhx7Ezup6X48zmUpTD6QhbiGvxb8WbsSbpNHy1W
Nuc/yOk/RL4fzUKEmjLz0FIMnvN4U7wolUM2GE99Ri/E7dfHYOZblBd0sE5ba6YczCgfWPw3r45Q
GHprdTx7cX3f8rQgUciVn/ppICHffa9G8yTvzurJBiB2DEFZT2T8EZTvUtOCUppkwVRkODT0HOAP
+vcRYwm9ZbG8k3Vv+c/tyBCRBaEOG+OjoAChPfcYPHotsK03/uM55Alrg8M31tVS2gxFVwRsFpQM
TRZlnUZUScowzQcEWBflfmqJ59n6bkJ71WNy6DbTlSvd+lnfqpawT3VTPdbHSHaHwdIU4vmuXgMF
HnCZ9jPAkhXsoGo3/zvp+f44VdN0SZU0XVCol+nnA68lYcdfvFKtzL4rCzMXYpUURcARcfAKEk8t
tgwPXGnfpvzDQZxJA1Rc0rDlThRlWqqMqYyzXuj5C+asxPOkPwy1SN7HD21Xxa4hOKFsDl+D2xem
BKyfuxBA1gzcK9rp/v4CBEySDGR4lf9Gi1kIgSyWVRyHGn9JlKS3pi4diVgKmll4XbBlcDsLFC0F
Eq+rYBpNLhjt/1vgeKVsg6HO+cucDcV8xbW13+prQXaFe5vSD9dx5mpJifIy6lYXDIlP+UtKOktB
djVHL1gHDIfB8jeqO+Mr8GZJJMsJO7LLyElxsRGpfRqtr9tfsnrDyy+hbFqYaJnaKPgSVHjmj0C9
BYVoMpm1ddhFQFVgqMIftQGadcqwFY1fNsCo/ibYYF7L6joCdJaZvw4L6YFSDb3FYHJNiJZMUi8o
qn1R8ltc7NyG9mHcuTvfQkf0I6vl54cWppmjrFbYa207lDOhDuuq94UjbwFS0R1ZFbIfrshMCHCP
BgBORANQJ5RPrkRpoXdYLnrJiR+ab0FlVy/TQwxIYiwAGEnQWr+i37dPkTZiM0kVsOJQA6qIMQPq
4pLIy8WqHviLo3Cm8MABpv4sToyrYhGhbkoVO7zCBEQSgFoNB6wz70wee7Gs27z8yFDQzFAXlWhc
PQDLhr+UspO/JK/yVn+OjHOAiaYSY3z7PCdaaCaR3eh2oBGZ9Qrm+6FVjarB2kiaZCjoH/xb1fS5
UUnp2AsXxPqNR2KZlDIZE0e/YgI4lhiabU2x6aquiVBqAq/QqVa1LHW99+TxwuXCNq/3Qso7tw/0
R6pwPtAlCYqhUlNTZeKk8TI9ejF5jt/fHAFjDtW+I9M3IqhxlFskDef2ljPvs7ySH/4yTZ/SY3nM
6boWgUX9olQ2EihvT6Gdu7oVunG/U0EZygX+KtbE2wqArm6zzzpg6m3wwtCnia6MlyIZ7nQ137Rc
nTBozBzQIrM8Yepp1AWeZV9p40X0naBGQxS/1YvSqb3y6TYzq4T0GdtMMDReovG6lCpQ5EmKposQ
XCKJGM1XPjmyzJBJSVzhx5BlSZDQVSpIKnVjYRIOaa574+VZIrADwnU0r9XVut4DBHJAP7QAKNn+
NTSxo4XMK6z3j5f6ZLJU9pppWH4FdXNlrKVRFXHjRSvOgXLk1H3PymasneeSBHVxSSikZYoC9UXm
cxJroyn1I6nawyRKjAzlD998fgWGIgOGS5VVBSO9f6uVJpTEfMjC6RJtlWu6EfYVmtg/EDwVJJFJ
+HFbUFbd5gU5Ot2mlL0exDEOr0Mx1dxj6HpOLmB2D2k3rJRDFGJfXr37l084bLb9/ojEr8EQ1h/1
ToplOgvXI9WQylMwXcTxWGodCYozr1t+PhEkhYlSv4fAzI9D1kmvyA2wIgRkggxRkQ2Rkt5I5cM2
aLjp0u6A3D04Vj66CTdP9pnYutuT3L591msK7i+ClKBOYzYNuuLzl6FUSIH+m6Y38y4nemwNH208
ET0xqwy5j+7T992iuOOEe06yVHiUqtvLboWdey2RBwNN94zDmElTmkmVJKwg4jVBFTSJ0v1qnnEN
lzb4NIG86QlR3+uYgT+zSkIGCIOOGAg7xSkSVeNFRtW1s8PMGSg5G5fhObkwjnjF+QBm9x8i1J3G
SdA2qggiCtYai8gdh7vUhSgDft6ZnOKQbZWD06umL84Ie43bwGo/Bjt+nx1DhxX1/UhOQLBV4GRg
V5okQkXSgo0SbCf6WKZ58TX5M2pDW6y3VY8lbsmX7D2pvRNxv9vQ0YSeZP/rdMJMHDk10YAdwOIq
uvNLy7MhkqaSv/QDR4b2GhI005m8SuJk1w4TQTCGtTaCkwcT4YrnJDrdvos1Bw14o9idpQqqqmGA
/29N1iZTqmcB7sKLHlv1WhRn1W2fdd8MAkd+kh+lAcPYNW+OtVsHZMqspr2XOJ9hc2d9SUu2wsNJ
07CrRwIk999fgVMq1DBR+YuoEok/lc+VYYXbOrDkyqrG3W2eZxn+SQwRviRLsqh/B42LUFfT0Sfb
J75wEfSYhHhHkkzamuF5rhgjFe/0HyKUhRjLUhyiDkSM2h3U5wjbFjCs3l1vs7KmlZdkaHDxuCtr
UeY4yM+omZrx2nTPabQPgrOuHJMBuxVywir+rB6fKGN1ugSnRaLR0/NBE7hkCoSLJNrGXecz/BV5
9eT+/D7NUhOX3dDyuXiRfF8dSc3L4ZnntUJ0fF5NMnRFTtlIsiib3gWsSH/kVGSciN8B28+K4JwP
RDY6Hog4fhgaTj8WiR0p3gBUSgMRj80JwbTvsimOCJ8YUk2wgKHuiNe08CQnAT4U4fUyk0jhNVNg
pz0X/xrSpH0LDBUqYKgm2AWE8ujm1vukk8xsagzRzPwRvxjWvZC5gtL1jVnAu8vJxCECMbMiVe75
rk4bO5US+TkXMl22RoEH/VQJm9zFxpvAidRJSYinlNy16rHK2Pk30rI4WqrZpu7y1EhbXJ3V1Ij7
tE3qpkgHTOY4Y8PfJrYWqSC784+cfPuli2fGzyAaXBcJl+ogWOh566xkOznhRv/tiGZzPz0AywVl
ct3hrWDfPkUk+d/WYmbluvyCOThcfEHLy6OqlLOk8iedszmedPW9Ih3KxC6mk8/bQ7HRM91KKocv
r1jUYXVqZsnYHh04cdPZmX4yElZRcc34LT9qDnEWHxXkiljmKhRDUtvQP/xkJt6LSMrN7eNfM+RL
MpQhH+sGnbYFyPgjiaSDFtid4UoI8dOa8WB/DDj/9zHrMjw0tGTzdBOTMaldlgi4aKSpOzNEOm0f
Pnfb1sX63DYi5YE/yIB7FzfJLjr3H4WZlHOqj5l9oouZ9HdQJxsXQZbzXipc0s5qTk1hDXv9kE2Y
vtSrl9un+wOY4ZsWtk1CvhSBl+lInw+SoR3zTLjwo626frIROiSLLePsX3feZ31fTGb6yLjSVU9F
WRCl7tSbynQc1Vy4BFs4ZzXJ1PmIK5/Uln7fXdBJkMT2bUZXlbGka2gQM3T8P//9QlpFP/AUvSkE
pBvEXZ5ZbW2LAcP4r76IBQ3KBfH9ok4LATQ4yeTPambz2SW3cp2MI8O7XTVdmqrAaAm8IdDQkbiz
TEG/u3DRE9dLPhR1z+cM52LVk9GleSsqtA9PH1iTT700aIpwyXO7TAjy+ZF/KFTCn5RhG7L29bGo
UUc3Bn6bSDmoVVhipBHx3pvjzxjolMW/iD2UBV/zJS4EgZ8abJfrQElPrAaecHAqI7vrPqLyX0iD
CjccXjHw4HiVYkmsRj9o4D1dwi/AyzpqExIhes35gQjqv7GHS1oUUzlSEn3WVuJluufhUxgh4YRP
qddMAx0t99WuYIWzawK4JDjf5+IU1TZUtNEAwRhTHVG2kZRr8vv2i10TiQUJOlcAgFkMGnkg0Zpy
ak+Ht26fPeuCFbzdprOqjZaEKGei6IduVHwQUsppy/m6GUzPnohlXu8T7qz07wb5sX0s0f89hOqW
QZxuRJv175I4FTDoQ+53SZ6Jl8DYTZ6Fy6szCAjJzpkZFow3zWSVciQ8Y6jrTgSrdeUkDXq4tn5x
4updcQjzh4kfzKRxwnZTFwztu2pmkL7GhlFs0uPlbx9rIS9yLZepmNTiJQ3MiXMGydI1y5c3VXE/
oEVbybZD49t6YSXIvTpTbzGOeTaZdKiE5TC8KKmIZHiDeiBinXMe3ih/6Rqzah6zwhytwVRsKd8J
kcurh1reDrJlnIyQET+tpS2xsOAPaeqpcOJYNQ3i1ovy6cQbxZm2eJ7VgSOTlTgOZ3qZWWKJkult
tbO8ydEmsRP34owUIxLO5Vz5MJltgOzB7SNZM4h/PgsLI/5+wZFSA/lp/iwkbAnyXmeNceZr7xeL
qQxZk2WE498N84sr97myGLy+Ei5Y0De6RWD1BRkC03/ySMBwkNfKaADv5zVsakTor8jU9Y650iS+
PMAXtYQPz0KXzW5uNfHQOnH71NaYgvFAWcRAR4P2/SELpoaxSmK/F4QLSv593G08I8f+19ruu9iq
KsA5NKekUBhE14p3qo5TlFCS4AWdzh0WnsZ3Y6EjBt/MoN53xmjXJ+XZw8SqHT/uc/bo+ZoLqiM1
J8BjMpBqp9ylTpK6aQQO+yUm++pw7N1Ew/YtwH7ID7cPdFUzoEqhGDxCWl6hE3XlUMVBUHrCJRzf
eu43p217/5dabzO7cKvIFAOL5+2qMsPXqN+XAsNIr97ngjrFJyfXo+HlM3V13+au/F76L7G+rfx7
xbA9nkFtLcLQBAXZIQBiIAksU49uCGv81RiKl9GNJ1McC9Mg5XSVMlvwWuzkQbrIro5ZvEk/69J+
lBM7R94sLzbKVuCswf/KfFTYp9fbd7CiHNEroegGlBQ2z9NbxesJkOC5LoyXOYswlaFjJKx619oL
/YsGZefaMe1UMQMNrpadnksdmZMPan3p281QYcfbceCsoNLNIu+dvLwH4hPj7JlfQNm+rBrFFhM6
4yUf7bDu3GpCpF7L9gDvTOD2jefvu1IiudeQuh8c2Ui3Zc1oTlk9aUFEQhqVXMQilLjpgoyO/oEf
L6PUvQ2eZnJRxLjMH5P78CiwVeMPDcrv1LW80MoJJz26oxsdgm2wre03LHDGH+DazJse/a18r5LX
3SO7r2yt7ADyqjhXjb/fNWVXWkUYkgGVTYDNfAAE1OTM1G02semionqB3cXa6HoTuNjpcFuKVwza
kjANZTE2KJBjle94aSe3Vu+09r3PronKiLxYVChnUc+nvO8qSFGThqlplO2pTvXNFCHnxrfMWYz5
VVBuC3gCSpBgoBRv0KmnIvifw2xNDIAc7zOndkNgLz8QnCbmMtpt6WCDNAu8Z01MEfihHcSA+cYM
AXWHA6+MnTKioKvuYv9BVFmQ+t+KjmZsQYF27gVpiCpktSaUZ/p5V5fqduihun+CcCYkejaOxnEw
G/KZYoQO+wRJZon2sMU8H6orv18It2tcBZ3VSLKbnESwpO22LH3nfm99H3XNXNIofobtAnOXE/KL
yPolTuTkbn70Tt42BaT33SWyY6dyUyexkcXFaAyHnYdwOm5/yVqFFtHjP3dBt+6nem+g3jxNFzR6
yaYUEoBn5sfpboyc25RWX+6SEqUgVa0S6tIY5juZkzI4dLCsbwOrI+iGwKgApnHgJfb7zGUhPP+Y
npyV1pL2LJELvyqGNkkN9Zv2G1bwIexCa1mwnbHGS4JLx/zAZ+sUdkeaze/Dy7zo7BGpXjM5+la9
Z7ZnrBoL1HEEAa4eKpV0Z58s15LkBdOIs6jmZt/8rFt9dSdLj6kgWKGTtdh0PJra9vYdCCvhIBa5
/qE7x92Lc8hUpdWbBHRFN0WHQ/3bM4iZOsyBXBYdyhB1YS/1fgw6MWkcfmcpE7AZ2K2/a9pSUzG7
hoqggLiLYqfzpFAs1Z4HGeUTwy6li7FYPrKm5zyDHdh4d4xoa/W5LClSjE0+yj0CwHguZXHKlAZd
UmafIJ24VazuEBwN5c5jtWusXho8OvQBi7JsIJz/+9I4XlZLeUAPGpacIfX3FsauvzVUAqwLnRVI
r13ckhYV6YTIC+tiPCJsa8nx2utWbmrT0bKVjkHpx0qt+Ulq4EjU8QoEeCt/c6UHo2eUvYDmVl43
W7fUDgZeobBLASH+gH1JxKkd8ys76j4BNOYejeTy3bNh5TVUIetW1wySNuchZV7XDKQj//6WqJ6m
TJDB9TG6+mfNFHZm4waQoC88/l+33+CPwYb/ZvwPMUr391ri9X41X+d+cj7enLfW7V1950B0Hx4M
swPm4+npt/1iv5fmS+UOF6ymS2zD8h/Z8eZa9ytw6GcnANGfotCtEv2gx4nBoRbQdHK2H+PUqoxE
x51Pql2jpXmniG1gGdOQ3/McEDoMb9T2cabmz6Ga8VsFpTk34iftrsvDBP+s6F1pkrX7Gv8RzIwY
DA22akV0XURnh6Qo8FuoJ89NYVBMnDfnFbAEQ+MJAKM83oqwqMk6G9tz/gGc381e2bZEN1lNL/NL
o822bqD7ARUcNH3QXa5lVuhBnyMDX0/2JHxgCczIOUDkUkaGs8kiRNkrPUqlwEOy/9Jplze5Lcyw
Oxc40EJgEFp155csUecZqVIOlpBG0TJiXWdcnRYVYLt6DXRAziCnoqAd/KTvgULBkV/Mydy1l2fw
ImJz1E1+XmdadYafpCBfVL6ZaEdF+i1HMWnD0JS5L4+rTJ4z5a5ExZFgQ7Dg27E8Pd1+kasyhfyA
IEooW6NrkVLqTVZ4iR43wiXz3Xg/EeP9pXbcxgcUh237r3e73Vl7hdYRCoYfKKwYMGN+eyhg81CH
tCesp5ykTZU+d23NWwzsGptPRpw39hgCDurUEoa7t3bdBpIuSLvMhw546L813RDriRzO572XApIP
5KX6ytBcj0U/BKWQzDSscp+Z0vZ5s7l9yLNPTz0dA0k6BBpISBuYZvibcDlA/0iVyF+y3jGyt9L/
bPoDAKuxqVOTIqsTWfWRmZNbBKknpIiZog9ItF2iTyE/akJlqTrHuL+VZ4pAGxvWgHohq1BIfzOV
ijyn5lh3iUrqcezsyQwnK2vub5/cWuvRX1Qo8ZTVvC6CEFQmjLru7sNzvOFtiQifogHUK0vdwCZu
0v6ZL2yGuKxlBudMAlJ0GuZtYCb+ZjBUAzk0sKzuomN/qK8/GsIhT+00ttFfUg6tVXElGX5rKhk5
M6kvzH3hPw8YykFAwxcGC+C1KtQlhhi6SzsgIl/ko3jWPudWjNh2Be2OvwKuZoMuhNr27Ol0+8R/
DKcaSBcuyVL3OskBl+lYk3DJqrM6+paYobfuaDh6v6k6oocJKTTHmBFz0uBdeeCR51As+dA9G7FV
Vgzv5KeOwMeIosCDfxTSfwAw+X0dI5YV/4uz69qRHde1X2TASQ6vcqrcsTq9GN07OOfsr7/LPfee
qVL7loAzgwE2ZgNFS6JIilxcRPi3jWi45xVtlpt3fVGuf5/ZY6TQlSHtZixWaKmmb9UotJBatMi8
z+snVRMssTmasV1N22I+tj1Px35e1Gv5zGYjCTH22bI+eaLF63jfkGc/sX2MjvU/589Eu9MHS/9d
gHQVMNbbB70SWl/LZq5WqU+9UhGsPU0t1Kz6pqRCcT++Vs2mzjE/SW14pYRVjVaXGNBEZx9hu1Y6
uZ0SUiHXriRtCtAmBm3rVO9SdK7pg6Y+CYmSZbTq55lYQx4ShaZ1omlUrUSgC5Mw7UMPMID4OGeg
XadTOIxfCdgsPwsxm38XelBlzu1N4n0x8ySYpyjFhA+gg2o1pGKjbZT5sUjCPRkbKzZ4I0pWtAFI
8QW6u8A9Mb3y2uJIUlsaBTpUzhF5VautET9nnXt7QT9dkakiJw+kv6QR+FxG4bvUGJR86hf8C3ij
m9SaqmYrhImtly9Kag9pZhUFL/2x/Chzy1SQB8H5Im4ERIrZxWjUAnOAfzxnTRDQocRQSSU3uIXI
FWOh6jIKKjIaSA3x+/Fx+cAf1Czwo1A+a020qdJdU9NIPXahDKCs7/Y9BiM29WwbnRtlb3XqddlD
lleYDfqLB6xaqbwguacoYCJfmrPQu3F9kkGTdFrSZ/LZP5ZgMKxs4myjXblvbMegs5OrVHm+fbAr
9WeIXFDf6BWBx2DzAUJoTJ1IUKebHhayOqD2LNWWTqN1wsTt/yJ4QwoabbAoP4oSuv6ZI8WLSdej
IQWCAGwQDjCM5W/xU7YyK7IMifoh7d40/M/H4TX2OAtdU2G82AAElmR0a7F7G4HxzBcQeZxDUAKj
0EOjjb9t9/oJxPL5vnV2fypwTJVnvBu3t0Uvi2L1+EIy26KOZrgsDeRSOUt9YgmlJ6IXfgBu05lT
2w85pmfleYqS67/rZBvVBXkeCkHAOsW/pV2dFHsb7DILPXj+Xe2oaMrxkT1svSSkFa+YthKbX8uW
r/W3NWY18xPILu8xi6HzcjvYK+h0ssTQsYSBdnvsr5W9/hf5nmvBTKjcInzvEh2C9dJOPlUrvSPj
gVjiM6KLNOZEF2suEEklRYfJXVp0dOaa5i0ya4Y5Ap4y7sfe6k36OyBuadrARw/h59zw8DBrFv5C
IEvGKc+SOYd9D58LEP9ER3khH9QOaCwmu+Hw6b/uUjxAeE93nlQmkkWWe2yrEVLH7CDmVtN5nfZf
rQzN+hreciZBIulaY4RB7tokVgC2kV9aQd0q0mxjLCgl8rlSqCFsM9H4kPK/je+msivHG8HfDA3n
Rb9iGgjIR2RjcaOSxJ5nGiZFKUa5ch6scZt+dduFcZpLPbIoP2MGLqWwh1gWY4quL0hRQTSkfox2
50kf1VuxRQ2fl71f6QmHw8erdWkuNjAehYnSfPALZaEGYYSO7lsbudqwGyf0n1gPwkZCidtJaGkX
LZq5eKygK+buSvQSHF3407GZSVIQiE7QeWNaUXSv7PyCDl9hwTm3Ned1JYrRnriWxFRQIGoPvMfD
g/5UIAC01F8oafKw1Wu+Gc0jeOJo2gIf/AYSXCyrk7WgMJVCOddu/ixbbrZ5jLzGFl2neMf52bd9
xsoLFgd4IW65nBfiJmXy9cnH0my7to/6W+A0OeYbiHfd04bY5HkzP3EkruqnuuCsgWsRAWS9lth1
ZVRlZYcFYl53rziycYy/ogcwWlD1vq8fxfnQ5CCd43qNVYUxkUaGEQDm4XuA48VSuxhZriEZ5LP9
Ju9mvCFi6xTS8Tw8IaPDZSRdQX8tySNYaFXEP5LKxLKtkXRT2JZAfGROKdqJafldZKdi6shK4gSp
Yed+evazQ1lGiDox/0l5kHQER+Hg9NNZSvfhvEsL2WqKTQt0RnlIZFsPnwbJUmtL+1BCvPtssf+d
osCR8sKYtc2SkP43l/oz0s/M7QpLwJkH0snnF3uWab/ZJhaGb8Fw4elV1Xb+KO/tRkciFxQjtxVk
hfECG3chmr1tQ0WSLIA/mB7kB1Th7Nb2H3rbpCSiyqtYO847kmKWGtH3d+/UHzc5t9V39cYjSAep
sIK+NoTt10o6Bmi6MmW4XoXGSK8Uli/R1kK/5sPwXzyyl/fAf0QxO635EQC8M0S92PabuqvAHgtW
6qOI4GmzUTkwFGX1XJHuAxOWhk419pGLtJge1AncHnlrPsUXfT/a/bNySpxn3fIOEkg1Qho+1Oen
J+V8ril1XvPNAeyxu6eHgDdOceVFRNA3/p9vYQ5aHyfYVMEAThqNoCCpcYmK41Z5qYS1JWPIJXqd
AWoTNbYbqyeVnkzGrJxb8hibNMu9wBkRtuVOlJxv6+5aVIyZR//KYmKZSRhlfypEGDcbXSvmk2rN
X9FZcCYXvNEG3e02mDhocaSuJcWupDImtUcZookHWTkvufmJSgd/p+36Z6rZ984Bg3Zl93OerXBD
rOb37QWvxG4EDB94sqMBFXliJicQ+W0+d4mGV4Bh9T1ez0/x8H5bxJqWKN+tpTIwKeTbYV6Y7XqO
pEhusLh0AlrWrKnSHeJsF3Ki7ZVmr+U5A3oBJIyX9A+jjXIbGHomYCkD+ryml+AVrb33DVrU+w3F
uKRfUFA8V3/19I/gfCkNDSdP4uymtradl9/ARPwNUcNAigzlXJBCQL9R0qTEy5XZfDWrsDq3STE9
BxLR/2i+qXV20fno5laFUD+OwYwmPbPq28xphymX0LpRLbO+EkQZVCsT8UvOVCBmih7VHlpVQkMs
JRBCXPfYz9EXK8WYjykGJP+VamqWupqf6U4tdF8zekFOU9iVPR3quXsHUL7bztLYVXZmCuSsy432
XJR5ei8XdY90QiuXlZVPYLexlFxTEFIAahTgz+H0Hhd6jSSmVJYbQUXChba6CSR4GBvHhCjppkx1
DHEoteC3TFCMtTqM3rPSvM0x3AEEbDsjl4VtWuY6Jj5Jpd5bpZx2OdrZU3Fw8hptkrTvJWCa87D+
FNOhFqk2DJ1voZE2+cqwVQ1FzkDs6W0tXfUY/x7dj8HoQ9Sj5VKH+sTPlQH0MXkyJxBQFVTYhnvf
MQM3CF2OzCWEYEP9S5mstTG0ZspRCz2HB80Kn+5iO3iQPNBO0tRJPcK5iCvFONwQlHbR4Izb/gPK
j17R3IxzH9rphAe7d49gvKyAGCroG7kDJ9RnUVpqZWspGJELj8ezvlLxgHgNiUcUO0BawXbtEjXy
J23M1LMKpmfhYS4ekhcVHTw1FbfQKR0DjO3m2I2niQdaW3u4XUhmPUhQyFk5k0g9m29yickRSu3J
xaHovaa/54QDqxYAsYWCmj+eiSz2As2aWR2MuYrH8Js5Hbse1XxOWWHd0l3IYCLTrJzkiIiQUbtH
DK76AIsKyKX/+G5w6C2wYm5A9KlvXwzu23R1ccAyLnyfwIl+m78LUy4oszBJwaye9xHE3L4MS5j0
4y5c/DYTsXXI6+rK8tvT2dmdQyDzbv/++gW/EMDEaToZY80sIcCIN74XAvH3VvSotamos+klnZWH
otOoWRyGlhO0fUebt9bGuKZKz6CAFUQXzvH4cecCRkWHaiHbxCCwQ7U9nTCW0H7SYxDd8tziWvS0
4E//78wYlzQGcRkHoagu/QDH6e8H3iNUddC5s31M91759/U9ez7tlhHODxulpDZn11dN3L/iWbio
IJWiMsRYev8mHTDmT3nFSAfdmu6eWsASvZijRatGBg82xP14nwL9zmz1OBeNJEUwqd8jVycrI3br
TM+7p8D+7fMY7tb29lIYs7fmOMTBPBHlfFSdZKdb6eNG4hjtFVgcolGAJ0yFgCcQ/G/XL5m8T4LW
71L1jNm85V50Fxpm7iiaFfACpAB5g/SWBBYQkY1AcS8MosNCRrXl/3W/Kpr78Atf5v5u+95jBrBR
2ydLSei5Pyc2J6WwFiECgYdWIxHlYXzB9RJTvcsUTKdWz7H2VU2fU/GcCZ+T7NxWxRWkKtZ4IYZZ
o6Aoeao1CqzX22I1Q6u/jwFlwpSNZ4xB+2dO+0F4MOhwsFpLS0DnF7kTFWzTBptRh2rA7Q9a1R6A
NgAblQB1YP1hGcqVKE+6ehY/hLt08LRuW8g2Whs0TtF9XZCmoDEez0Yc7/X+6nIlmYURknNrG5qr
fIn+Js+dHkS45t/bS1KUFSsOvgWdYOQBQesx854QgkAoswyiCqdxdCo8ze6sWOBQXsbzlk/opv0T
LHWUlEoP6V8MdUmeQS6Y3aNdOLJBdna+/T1rlQYUgsFTpCtI24Jp83rpfiaYUhBCtewjiNvrA4bB
mrFVv6b77EB2oWZ1Fu/Gymue7FIm454Ngqxqm0ImAg1kP3TgoUExOj65UDOKERAHp60sZ7OQUmIK
BGfBaweAbiDgSgBDAq6VMRdNqy4UBLC3wlOZmq6SvhnhowIanzF3Kt+Ox9IyKg/hlwDt5iXIV33s
pXTGx6pRPxeqMS1LP2JQnfmqi+jJpUZs/QUf2Iaz1kWZWLeKqEBbALzIXbMZutnwR0mINPWcoU+l
3VZeUFt5qNtJ3KNh27DH2G7DX7eFrvryS6FLjHQRA3XRlDclwlvE7C9vPsa+65gG0NDtn+H+/v61
OBwUa5nDZL3wzMWKWqGZH8V7xO8EBLnMLU6q2I+1JiNn+S/YQ4bB62xwyYyCd3uBKzHelRjmxhRq
kCbtWMJYkLn05tjAngpRbE2+2vKCg5W4HJhrRLIEhgl0CIvhutjLQEtKMvcVOSMXSRcOSTDVe1ZN
MaocQFPO1fgRicC5QRruhbggkL4d7YWwZBarISXBcM6NNLDDDgvrhrDjeJmfFZVFjC4C6Y3KPAw7
cwEHYuSkDoz+PN4lJ8lWNtkRmfE/oNPyIoscX1tHtRvb7B84y/uekHV1GxjBzN0jEYlzUM0M50A7
+TWItNutkm2j0AXctG8/dfl3NmGes3ZAN0zhJqH7ZX6mqpPheW6+y01DWzt7rOzoWJ2nbptEryCO
SGUrPYRe7dOmR9tEY6O4IDjBc3FXpFZ/MM9S/GpkVmhnAa3Tu7H0SGU1Eei6NuWTVt3XUktrdI4J
NN7knxXISRrTDWS8c9VNif7bXQR0ZnzIJHuQ7cxKUD+kOaB3xHAGBVgRuaXJaVza6o8VySg6dlAI
b4VX0IwgL6A64VH9ihsu1GO5Sre2ktFL049QKMYQ5zNBp/1LU1lKC4LYgwSyPXyM/kAEpwkd4/H2
zfvhpr8PUJWBWl0oiwzWbyTh1OvLAUpueKcjV+UHlEc1x5PBWK++QOG9LiFjr3poSyv3Mu9O/zDK
zCoY/R/HcjKqANcM9N12ftcCRvCSQEVotfc/b2/Yz1obI4tR+WGqctJLiyyKLj5SbJTUIQ8nH/PS
JKtyh71kPZkZp49wdQsBT8EbGMEbuL2vjVY2aVXTigmEtk3ndn6aUkyKGJ1i2NYZ0EBjO77kocij
kvpZ6VsWi2IGmpBhxgB0YuQWcabnPY4ujj/EGY1kMtpUTnkkLUBfVNsUMEKOnvY7kg/lH/GuNmwQ
rVO1u7+96T9sNvMZzJ4D0DjlYh4PSyU+dwWUqGss2Xci1HOqu0xX3NvyvgumPy7jxbqZyxiTYlbH
FvutVm4bUmKiZhvF21q1218FofoMSvUClGyWdm9ETrZN9E3xS/rTD3aIJ7Yj/pYA8Steb38V9zSY
p18TRl2hY/oVVK9IN0n3SCQr/ArKZ9PKCqpuu7chOiTYkpw2mp0I+2jimIufdTachA7aBIR6GGWA
+uq1QuRy1nRZSYZzo+0jDTni+/zeVKwWE7/Ld+LnmHFGcppuKwK2efRyxNR8lKLXUXEnA5bdGdGV
QpDLxSTD2FOGo6ZuCRcDs2ZKFz+4EEwiCGez/xOqY6qca/jImmq7eMQBag+5utVaLxi9NNol5KMx
74nyxDmgNXcPboKFwkLRRbx8rndHwauyEbR2xDyDgxQ9NvNozSMIeavoPlY+Rk0E186ull3Jjx0h
wseZH3XHgaSyTwF0H4Kx3UATnYTHF563jO4mgq83pEP305vqvUFDjJga73hYeoWXeVFnAUU2bRIX
/RlH/xGoJ1s75oB5oHCPf29vyGIeLq7Rj09h9kMA3Asw+1k8i8CbK8lAE/EElLWfcdbMvgFYQRJj
HxVwI/SJAEE1qAcj6ffo3xtVSUE655CauG1mZXula8Fi8zF1OcdaMNbph3AmlRBEc68WjSie2+K5
+PSzp1ncRf0mkmypdTWBk1xjXMEPaYvyX4SUkigYrTDheBMUc7TnaBgwSKSzs/ouS3hNF9x9Za67
n5riWBD0R2K6nxM0biVu8s4awYQTWy2s/4Y4I5f34vu0WLUB3gKMB5IGEpPvB//lEqN60mcZp4ly
aG94GFjhxgZY+h9CICOlLx71zOoqF64hmAqMIgEE83pLO0yJH2Ng5M+x6pDUIu0m3prKppruEUSG
6d/G9DConEr+r9vXg638fp8l3KuItCFoYoCtvRY8J5Ue+xP6wpQu9F80DFP0RhkVtSIPZKpk4fQx
RX32IhhKvJVEfdoUcjxYZV8VtlGnNZrh52MiZYPX6GrxkAKtdjcXcuHAQHyWU8wbhb12nVEOR6OR
ImOQE4tGHjMxLFIfnxs1bgefGEpeYStGbt3eFjZp9r0tS7wBHIkmolOECUr73m8GFDXA11ljPFNl
xfcg0bzPHjQn/j14Lei/BYc4B92NtsQb7GwruhUKZuAefUhscwsyd0TtkStwrBmbFv3xXayeYDiq
ryj4Ll3+o2XppnfbJnJGJHeC4EMf8JhRcotnQ9l0kq6DagW55YUnGV1tOmGMaKcKIHmtGuPkm29E
p0GG6LbObCOvj2TKLENNqBnvs9YK7xUzx+SazTTbdTvYEm9YDuPe/vkSXBMcCm4L6KOv1RW0vllU
DpJxGuaZ6jmARrwIZzGVFzf/fyXgl/FYNtEXumjgxc0PA6UotYYYp9bwOt02N0L7IJFj3FhJ9VBq
qEE3+4jXkbMc2y2hTHQ5dFFT+blqnMz8mZhfA2actLyIUlr25ocQHakAAEkVtAwwOl3LpEcnhGCc
AjGukBLtZtpHBJxdpRh6eQtylz4cY3dGWQOeshVczcz0vRh3xoOmCxqVSrPi3LNlXT8+CXVRHSe6
5IKZQKGRqzyTWhxnKxylyvPvBbJPTUvJOEEj47G+DxWMYehS1MAZijTF9aE2bRWrVYL9TbKGimFp
y8m+aza5SQOwCYfD823zsXacl+KYZU1SMflNrRgnIzq28mcZHUnEQ1zylsTcSVNIym6esKQYVCuI
vY3SlWoFo6Mc/RD3HLvDmN1/9g+9rEt9SYW3YFTHkNs06dTCPGW9QBPpWUHJsBTeOpmnEKwj/CGJ
MXDqUJIiyXPz1Mjla0oeoymlea16QDjrQ7Mv0LBXfTYdnXW75TVfrto5CaBBjCFA8wV6Z67VRCqU
xuyiyjzJnjp7SXKf6o+531mKfJcAFVxWW9I9tuauVJ4FzOaM0XKFzuLNbeVZ2+vFwsGbyqJhKszB
qpOqRA1pQPA9JFbbBdaM54yBZubG4FQN124fgAngMMNwA3hTRlJeyFEbgyb75Mu5TYLDlHW0hZuP
Hozh5fai1m7Ev6KQx73e2Txu49HsA/+UibsG8beK5rTGoLeFsElIKA8Mm4wyDNJUGnKRzDUv/Cie
hBjKE6VPeP7lCKS6NwlPsCI6BsM2NagUbYfsQxdK6leO6W/8ziuwy8JG56RLfp6iuWDlFdDuwVGh
uni94BSkDG2v4cakpfheSNWbECsdFfTBTRVkLTgLX7bv2o6aMKEAJSOG1FDsYhYuVlLUqoOEk5SI
1cq0rL1Z3xB04BsR8pCpC1YDHkXmzyOFTIwGAdPNQpPJJuaHBJWYsY39U9tWNGjdTg6tgdepvLqw
CyGMv29aeRIjI/RPTfo3jh9NN8/BzThr23r+JSiinc88RNRPu2rqsmQiEwkeKSTpma0ES8Qk+ngT
nELlMZb99yLSTnWgen34O80PjcDxgGu7uJwaRqzoMkwOoye9WobIucXmSUx37TTvqq1YcbMRa7t4
KYQxqg0oAYxaCc2TSjpHUg5I3TS6SeVW9vL4YTRfNf/3hCEXHK38GUphK+EvNHR7g2DjOyC5CKVy
+OMmmXEHhvyEZ8MO9Cy20oNLdNshd1fr7hCC1S6I7MF45ohe3dYL0cy2mlnRmoZQm6caE+PG5PyA
piBpM6L+Qf0YjVfGb7NNqdG7euEIhCd9feFA0AOZiXWzdkhXI6NLw2W/pRwjwYY/cec2R0Xe5DO8
2WxJIjCMATg/VI42sej9xQIijkKXAHBm4Gs0mKe5Rsq2jnI4DxABPz6HlgQ+u1+6pdmGLQAEj4hv
g0IG/cBME2tEW6FXP9rT3rTBK21NGysx3NsHsXabLr+Hub9xlSkYD4Hv0c5kUB14M1lz+gFUUfK7
ynscski/f1a/MDdpGOn5c0xPEDVdoRktLpMxOH6E4lpEvEp8G3zTrYG1M2rXB+4pkAwLtZ0YA1ZG
5aiPSKVmpLGmyBa732Lt6qlA++BX0Xh6dH97Pxa9Yw01pgsuBATIauMxde0WQPWbBFo4m6dc0+7R
hYT6UR1wgt2fbh06sNTB1WVGFig5rmUUUto2wwRnYKJa1FQoQo2PTdHTattHMkfh1lyujn4YPJHF
BfunMyETGIoLIwgILlqjWIm0xZMwGFpqGEjOyzmNu5Iqwp2IKqAwUkEeLUPzinJ+CMfEaQzMHTSe
AwBOb+/yivNFkwCwnihVgFyHrRmoaR2qeuTDHSquRvZ+71uSvI2alrN6nhzGV3SYFokJQgighE49
NlG+MUN5p+LtFnOgdDxByzW7sKQRBtZJcQ1B0+gg69FmXhgin3h711Z182LXmHAwkoqsNBv4Wq1P
PjH2LEKBoznflsEm1v65ov8KIYuruliJiidLMpdYyQzuqQG0EF4AvTn/0lEc7e4n3b0tj0V4/SMP
FFwLfylCwm/SsAt5RI/FVJoy/5QAlSOCvTZ8HjH5qqHP25G2VKW6p4HB8aDvTv3p6fdt6Ws38Rvl
hOga6Pxve3UhPFVHNUAB1z/pBNx/iP0wAlbJX8VGpmHPSUCvebxLWYylbZtJEvosRzg2eLr6UWUP
FeGIWDPmCPfQAboYMFVj7nrU+KlvtlhOOD7psm3GqMGNe1/ZSspO453com2spUQjOiQtySeUe64V
RatyCbxcjX+aMvGA4MTSU90WQuGPFuVObcgHefhVD5wXEUco2xfSRm1UalPpnzqAsaUq3Gjmvhbx
8jNz2s5g15h00wrlkBd0rsqVQEGL/skFFsKYbLRDlEVS1/6ptNVdW+KC03lC85bd7AjvfbmqKBey
lr+/UMpOxUikWMTGBvnfMnk21N8Vr0CwesuRxf7PehZ7diEj85tAUGOsh2gYs7STt+itV+g4fcTJ
MZ6dIiAci7+SN8Cz70IiY4oVBQ0ZmN4L4+WPd317VGMd06TAxDoeg+KxnB4LcZ9o0mEcMreWw83t
i76SW1vEL7RnaJ4ERpzR1iLTynnKIN6I4xi4DWfKvkrpUwkezPJJyjZmq1ARzCvJLpkUtCHeFr9q
Z/6V/n0cF9s9z3E6DWXrnwZBopVYOGTUNzrS0ke8kzk+b81LkKVpCk9tNBewD5a4VvNECvDsS0M7
1u3Qu72U1ZuAwilBi52mIbK41pwJhoB0BGYsQjRn6W1jj5jcgTmQvtf3zvjWFhaaoThCVxI/OL7l
p4E0w5awAUMzVKZRZhK0JwL0JfOQ5k2EzYiBByXkVW+t4ZahFQUfEQiN3Liwquq1k2rO1rIo7m9n
dfkZjBKLYqEn2oDPSDp0PIFKRnuaSydAGx7xRht9SWgUl2QBKWh7FDg6tGbc0d6AwapACy+R3PXG
N0YUjEUE4z7FmzZ5R1WbKg0tUeJpJKsACun2Oa/eGH1hWNeXWNhkH4dxqANNIeKgiahZo5ade3Vb
mZbqa1aRH9o2skRwB9di4pQ6BsOp25xXpl5dMbiiZZD3AEfJIlpylKdEYYaxB+7QkmLXLL1S2/uV
LcsHgzfJZM3qLsTU/yeM8Z2G3HcDkRZh8xn10qA+tgFvnNOqEbwUIl+foQEe3iATYNoRbvg1Klfy
R6p0p1p6jXyMGx6CTRaWYMgbMOszt/OR2369BBms04byYD9R9geXDGMG/U5p0jDT/VOM3GWKLtIA
JD0LUgW0j362b3u3S7+M8phH5kbGZE/h5bZWrVmPC/ms/46XYSp6qvknoXbSBo/NMX2srEl0S9I/
iXj8R7weq9U7ayysPdAhMHCxAeYkxrHQyybuzYChYMmJyL/m+rX2MeAKo66APyl6QHNTS2q/qgDT
1pPkqJnczPVaxgExLkIHEAQgA8A4XLkV21IcMwFmc3TM6SnstkY108nokZorrWLsqQ6sWKXEp6KQ
nm7vOltEXuwWagISbjHBIxDkhdd6JxtD1cCmC6f4EH3O7uiifRDpFhxAZZmnxDO2kSNkjjyAcLza
8N4ta9EGmBHQ9I8+WwDTWE6fsBuaOsEwzkXttTSxw8jN1MfeSe7MhPaOL3Me8f+PQJSf0TxighqK
sZWYg5ClSSoLJ4w0s9pKcKSedtOxR3HJAIVs+Vc0B0vh3q6VQ8Y6/xW7GLQLNy9lklri9IRTkT6N
0r3cJW6iG5awTDjVXAHIyVPX2HUY8Wz14nSZa22IC7MyiqJommaT2VIYhcpcdvD5MmaCgaMQFE2z
02JOHNi4950qUy3j+MJFYX+KXIZ9o3sBSHfGlEW4aqNRQ+QEQkjAu+IQ02IDgpkn4fa29q64AWMh
3ATNF+bGgBPmelfbohu0WIDT7QtjayBLYUT7DCMSDC2yJOVVH7hlihUrBYnf2G9pYRJhzrGMx6aa
VBlmWkAZBIWlaXBCn47aNgKqePYfZMw0nITUkQpAYfUaPH4JsHw9RVRtx/JbHjzJwVnhRQBr7gNN
5CKy0LjRAHAxPioMSCQDTimc+jR8h1aTHP8dYgWGC28+CZC+qfOCxpOzwakKHtJnuTTsiV9KZ86B
SEHQNV0onHR/BrAVU8UGctJKMBcS0OMU9n9x6kDDIxmHlp0fDL1RWssD8FmQNrpxCLIMKes2kxIh
zEgympYhRVaek2BZ8xUGwiuUpwCVR8KMeXrlbSd0OE/hJEdTRGW5A1LYbN3Cv8t9QMU6kxrNwqRi
502xl6u7PNsXI8dFrqq7BiwH6IkB+2HLNoDApZ0Q5cJp1Dyjal29imwdJWPc5lr5LaNkdHujVwIf
QwLHKCoc6AsG3fz19Wq0WUhHZHxOZaKJtlmigBMJEugJ9ELliFq1yyAfAlcGHDISFEt4cmEg21H0
gyRoIAu5Cgu6vBFCcdz2IVjIjbQ4BibmZydpAVqwIkRXgKTxHPHq7qLWgacLCrgokF1/gTCF6dSF
onDyobkmOG3bECWrfWdiFmz7Hqavtzd3dcWQBroeMBOZKHtey5vNYRr9DKfZZHs/Tuzmr6oBPUbu
QMGok4Ti+S3yqo1rF/VSJnOiCZp0OkWCzAzw0bmkpdP1dEy/eKPL1vZyaROE+qBgrLJrG+q+bwVi
Cqda89/zqnDLVI3teqbpRxNbahtwSrZr8lAMR+Udb084O+bpWSSS3GUJzq7TrbiNPOGu8aROtsTq
ecw2tw9u5RWN8W//ymL0JIkwF6FY9GRAj1rUVUg2cS7DmgO9lMCY0wo0fHlbTsLpJWxlR0N7CuYw
xzwUyporA1gC3gIJTmTqmBun1VorZSZCL63SjqOxCcZnw9+WVUIlqYIDccKH2xu3uizA0NDkvAxg
YYGZRC3iZgEtnPLZtGPBtFq/P6WK6Ik8moo1w4WCOmafLRwKGPZ2fbWqTirlPEOQV5KXQTvk+lvo
/729mFWPeymDuUpVCg2pkbg9+ak3+E7zMhsbHUM4/C36bexI+WP+MXglOc662Nb0EeNa/LmHTFP+
m3Z/DfOu7N8561oLGC/WxZpBTRGQSNGg3gpskJjuJX2mygkNuMgX13+C15k7LW3tQmE+HTh+wZK2
NItcnxYGf7RRZ4jBnZ4Ooj0rZKJzDqAwZ2Frm4ckLehEkDCQyQ9+9siXg7osAc6xKxpaS/teBGqx
0nnHpLDEFbkt6mv6filw+fsLl1Y1fulLCiAtVW56meT05ldfS1YrmZyLxXYVfT/iNOycCLy+BkwQ
s4NGGbaGEWko1ZqdnWiJG82f1a7QT/kA0ppyl9TH0HRnOJlJQgbeP2jxezY/cjZ4zblcfgVz60gR
mjPYbgDByv50wdHftW+1ecbzw4oxXKDPHNEVNHssTmNk+fIBXyJ0hznRndvfsbbt4HHGSAPEhgAo
MhczBSGBNsijfxIVg5YJcKDxsZpN2ictx06vJcKQF/qPKNbtaMFsZKkxA+IyYaCsSsEqZuxyLd7E
FbkbzB7pqMckF+loSEeiPtYdB2OzdnNAqAZyTeRztR9ghSYuG5LneP804nECe1M4cqzBypHiYi4o
swVjBqd3rcK9phe6MefBXQOYshxhnlIKn5d8hJjSrTTcIHDl6MxlMidsNqAXoIu7FpeWUhN0Shre
ZX/V3WyDY2Br7DInOY6PBRo/noKtAbaBUnZva8yiEVfPF3AnYRuBHALmC+E9ozHBlMZgc9DDO5DQ
YlrwgjpQQTnSgv7vAG7/auBEKxx535HhpWGY5nxoC8iTovxYmx+hnFJhujObF0OW7Drf1TEn7fHj
HLFCDOBVsT4wjiPndb2xndQGxeCrwV3fpE6VYxYypqwmD5Wpnn0e0P3HIS6ygBsCKgpQb9C4XMvK
qvJ/ZQGFBaiMVxWAJuqYLczDjPAELQb/YhuN8X9IO6/expFoW/8iAszhlaSCZUtyu93B/UJ0Guac
+evvRx/gXosSRPS5A8zLDOCtKlbt2mHttdLWj2LTP7fec9krtkcC1qSyXcav98/HTUOz5sU8Jc0c
7dIQFSr4WC3/PHSKG8UeqPnnaLLgvvh139C1Q5n3jisA0xX9DPLNyyUlkegHWR8EZz09VX20kaIR
yrXeVdP8MCjhY5KAbYMcEx0GzoiY/1hd662z+fEXLNaKNI2ct0McnMFfDF78IHSHWg8fTDV14xpG
ziR1Jf/v/WXf2t+Znh7GUkpU1C8uV20oRZ0oVhqcRZLLJvuu9qWjew+rvc3bdhDFBUcOymiJ4Olq
L2+1oQjOarIX/b8NNb88fg2slYfw1mUjPf+/ZhZeLCr9LtAbzHT+uClC9EBize7j2qlLcYPB+5t3
nUdyZkhb5wK2Til7ed+KstBSsjDMNaMj4cPeorCHcf7ESP9G+zIK3+NIcleMzknO0mXC0Qr0kfrb
NYI0G8eySUY8db5Rd8K+//Qu/lqflJ2+1lqbfdOVKbS9qVPDaUuF/PJ0lEXTDYHUB2dBZUrlyeci
HD0YLuVdsHYQ38lVrmzNZ0OhqUgUvPh0vqCZ3dh0wfnx+w/Drjfns2SfIUHfbs8P221qn7dn+2Xz
8gAtystL5G7/QpBCR9EOXETanl9/PJ++/W3szn46jfbh5LydNs8TlL+bP/99+ooe2ePo7A14eQ7Q
nr7tEVOF9OyT8/mTszmsfKCbZ/DDQhYOP8kLkqN5If5JfYbRYK/a01rBZN74e5u1eDZjZQqVLh+w
4UfEPnqrE+j5a0HBexB1bYanmbgdgPiSn65Gb6SK/ZbXUotsPf/ZMbYdoKNcjb8F8TCpoSOnw64r
NtTlyn7fTFAV+6Mjxq+V/pIhl9YLud31igvma3f/GszO8N5PWxxNRmDAWwkVjusgudnPlZrjzf01
AezwcM9aj/LlwdeFIQkjaQrOcfaox4kdFCuO6pYBxOtUOKwI8HixLw20fax2fW5xsxIN117iqoKx
Kt37m3TD6zK4MzcgGMqbiUYureh5DLzdMwnqXuxnzZHt+3/+1vm4+PvLeowXUs9r5r8PvfYUpLYJ
FanRnGkYoBD1tzBeTcnVw69Cmpya2B5Ut4BEvXgQpf8C5jK9/w1UdB4f/7DkxZfrmlYrzZGN7RAz
OpuFJj0oXv/j/sJvOX56ELDQsD5ok6yFlaDLupAmF091DHFrmdrKPoicSPkE6VmMjlu0JkR4DVGe
1/XB4qJk1DNzm0geFqffwJHtV9N9/XV+jp3YqZ3vAuLJpHl2c/j29LYZnM0f0znYP/fKsHLrloRG
PHKXP2Nx7XpzauIAydyzAv2KOZCYyPZEIXPuN5WJDjb8qI6Ryzw9Ykrmo6QEu6EB4foomH8aKXe0
8VchvwX+az+cZcApkdtqKEEHoYOXwAOtBN83HrCLXVtcsyjt+87XBQ5o+WjCyx4BJWzFihrztzwp
bc9ak7e44fwvDM438kNgDJV5LaYq+0OL7zmwPJjtHy0vcIV85QjeCBYxpGqg5YHeAH+7NKT0tRwG
bRyeR/ENHmBbzVxFGrlSbqrojqG9adP3lUN/w2fNEQeTOaS8jD4tvImqV1lU5Ul4Vqrvkolnl5qO
DqO8kwUGez3rQQA/bgnDgx5+UQXBaZvnSQYY1Pf7+7/k5g9hcgf4NE0hgEeXa6/DSqxzn7UPhhS4
AFU9W0uLesW73fyUH6wszk6TiWPW1H547qIf6i7Sdm3wtck2dfX5/mpufUmV9j+THrw1MNBfriZs
yUmadozODfQD9Sn3D16XxXAo/crSwEYve3LIe+7bvHUvPtpcnB4PHnohFbBpET8y9bpRN357zAPN
SfQVEPYtUyBsmc1DOYRZ6HmbP9wIvRxDMsQ8OkuN040QOWxAapbqs9cchdWy0E03ieYKfULaOmAM
Fgvruk6yvLbBWipuBITSumjuDfavSCR5vnQMZ8rqzq70T0KwLcFYIC83WuHrELHlfX8qu7+9oPxO
f6lPde1Uw0/ZtMvwW0ujcSD4ieqHQN8b0lPYPETyj0hdo6+/degACbJfRN2kDgv/EepTOwlRGZ3D
qdnRCAPIpqdQXpVOs9bBv3WLECiTOHKKBMh78WG8JowTwUqisxz+ocAcrZXpb51rnZYt0Lz3Mtni
79dlOGpWzKewCEyFbnqIpmOZPJUzw1i36ZueSapq5c7eiAoZEDGYtqc/TcCzeJcjo269fOqic6Yz
MqR0dhQdKIyu3J6bO/fByuItRlgkoCfUs3P6LDHQmH+o1Meb+1f05vZ9MLJwcmxahpZbG53F/L8h
PWqWK2VfRXMf6LFt5m/R2vT1rVgR6pt3OAew/yX5pdQjDhOqbJ0E3138lIiRbaidLWTTyje6dcQ/
GlosrBm0WtRkDMnGZ1GrN5LB+38ODdj3Vff+Ht40RRuKuGkuoS6xikwJD6Ew1dympnLl7sVqafQK
jlV9jYS/900tOSbmyEimscbGQd9DBXXhxsXYMnI9JleSfe05HbO9CRs9RaRPXjxuYm9yFc3WJscU
0G1Yw3Hf+HbYRjPZIibA8S2eKjVR+0RAIPzcKS9w7WeareLS9d39Jd7YzQsrC9+k+4NgUckPzq0p
oacH8lSPnpQhsYdJf4nVh/vWlqRZ7xs6LwcuYdr04JovHw6hg6K1LbLwrPX9tBskaIF8ofMeJGNI
HVkaVTcZ42Yb6AZc5igZ0NfM869jT6o5iCMlhKwFShgnpSsmxuigWdBufDFZE8q8cU9Rc6ENgLee
M62Fy6l1X/IIignELH9Xw3lBgf1Pg7bJkDIUrniuVDc/1Fr6eX97bng6mVLJvD0AsEBtXO6OLkRG
oQ48q/1QvMZx+jkzYHVT1uLZW5mOQp46T68ADrnSAdXk2m8iI07OELyPuzG1SrudosrW/JMAnAAh
DUK/3M5SSs3MSAgrXvDGMtE84DaBTuEsLN/DTpGVtEy75FxF0P8Ojv429cmKQ7ruJ+vihZH54H8I
UeLJMITGapNzP9olFDSIbNjZKS3t6CfSVN/k7Zqe4o2bhEHGfJm6VFXaA5cGI1i1PI/JmHNVmfGG
wyIea8QlAc9lwXdDqstnX0WO9v6JWRqlUAkOkdla2MUINped+UAXvTSEAOPcyx2I3p3hnzTgaKVu
7CJlpX5yVU2fjTHIouN5ZUY8lvglRQj0qVEw5otvRTtsgbnacgH5IUQ35tky3E56ayu3T0XbMyQH
deH7i12em9k+tNLkBjPalDLO5Q4PSKYMWeUlZ8VLbOraA4CRWPvfGJl5WPiM0NUtYRwpbRArBjt+
rrTa1rVvQ9XYsN+ufLebS/lgZfFe+lNKlBCH6Xmkk9Ozf/nM4jGu0jHPf+djRW3eMv4FhD6nIXy+
xZapPbJCjZSc41ja1uYAg1b2hVEn1dtLB0PaiVr2IKXmVkWeOrDqk0nS6a+s9Wow9v1HaBJRKWV1
CMQWFSVJqoSuNdlSsIymCx/osIGk0AEHbwuHz3/+/JeeezAe9w/LrZthcSEIVGfyiWUvmQarn5oJ
hyVvAhTpDpQ8OZ/eVko2ubiG/bl5NRDFVcigZ6m1ZZPciOVAVKp5idO5bgu3I9Ci/De3yxPKE3U8
PITWgGhPvJtKNHKC/9JprX1+c8UonXFDFdqEy+qBlmReWXlBehZ5Qxyzl8VHn0BpMxpMIXtF7dlJ
PoT7+9t8NS/Ex4WmjRSQ+j4zxst2CZwQk9ebWIXzmFfjRz7t5SF/gzfY6mH50A9J71bSi2L9ErXU
tccmYnyRR01bqZ1crX5uqAODmpWs4GRdyqKJbe4lAajVT5roi9vKtwwH6dNpnHwqVRqitnla7+6v
/epyYVJCIHgOr6nZvA/cfnhiBC0Qhlixwk95MwZuHcgSAHt5Wnktr8/WbEaCyYDPCv/HEs+jVjM1
l4oZGFya/m9TwEY8Stts1upESrbvv5XNYxB2Jys6heWpSZoVl3hVEjYXv2DpeIG2aX1jhp90RK+9
xBXGxy5+0tTijbZY20k2fcaEAK6Wfw9MNzDge2gLaM90u5GP6LAyZ6Os/ab5Ob3wbO/1Bx5awjNj
lsG+9GzFJHRG2vK9+1TKH8I86ndxIkkHxWNSu/QrxZ6iWgLdKsEg3Wv6MS7yxoUiTt6KVZQ+q4E5
D+02TX+YGmmyrdhL0FyuaQPzdrtF2nwNNPWX0BYoxlthtAkCqmL3D9AyxJ+Zavj9NBrxGZq8/LJB
lpXJqCfNsZW8FtFuUXc7HqBdNES+m6rQsd63d3VZ3w2CDMMLM5PEubncNG0KAkFoyuYY0MfK0hez
eZEJjrrqpavQhex+VL30IGT9zvtWP/TBY6v9wntNgbGSbL8XiD5+vfmHQAgCKwdyFExPLn6Ib3Xo
s+d1c5R18cGXDk3/Dba+ym3LAPq+cKOWta15j1Zn2KXQOFP37Acb7zlpf/laty38Y6bq+7x6Ywgx
4D/4DPR09Xn8qgvSrh9XnpKryfn3X4t8Mz+GlAVSocttG0KKd00yNEdqO4cht61WfUhkwx6T1jGb
Vz9GQ6L+qzN9Qp34oGTTpm40V4XQXH/oi0NaVY6WngL02rLpxJzHZ20cGMddQ+2+p77LXWVo4R2p
RVxvLR5asaoaUTaS9pgYyF3ZVa8VnzKprkVHnoIWMJUvhmRYlZ5YdusbwaM8JqFnl4PZ2mJIy9tk
dhYCQ7WSw9eyAE9t661qHqLSQzyiTSvpFMUtw56lFyE4Fwhm+nuKfHDshd+icl9qvW9LZlUcB/KJ
H0FciVRx5SoaXDVD83ubKbECVAAduJVPtIyn8JCQ7HKyVbSMmX2aX4cPrriPvbjzTKs4xbEFpVaS
wob81Us0fXv/Bs2e7mqHKbARVDAExNDmpR1VDeG50ihz1qpqF17oat1/mfSjgQu1qp7MtdGM5aM2
HzwVlkJEXJVZmGeRU0jT2Oq+gTnwYV7JjXC3NmfqH9dkzXELMCa2kJxwyWinS8PUwCUqHP3QO6aJ
xymvDoY2PcbCUY0bUjRP+nbf5JXjwyT9PKRDZx4Kct7LbQwmX6loIQtHPTrQXH7om+NAJhqqX+7b
Wb7QhAQKH2RemQG0YimdJLV+18Wc0FPsIHR7/29fr4ECFENohH04bwoFl2toB6s09JGES5gqOzGr
fVUetNTcdMW4EmPdONwXlhbXOi36rKoT3T9N5uTIECvbQt/8ERpzpbF2ddoIMz6uaOHmkrrsfFpT
2FHbJ+JZt8j8R81PmT2OfifVWr9iWWThzs6x6swuSBAJPdblBo6FGht+wQYWTwRNx8FzIXPRvpCC
dNK/XtuFqUUA06HG3QYtpoLEO/QvSrnx2mOc/iCQJEpZOdxXPmJhbBGZCFLOnSbfOU1ZeDAnkgGI
NYtUY4ob8Fk92dCm3j+KNz7cx51clkR1v51gf8Oimn4OY1oypudO8C0w7Rv4/923dePYX9haHMZO
bwU1Liz/JIIECXtH7Z4yEppR/3ePfmFncRiHsDY6NcHOlL8BR3DiHKb2YuVcXFWJFmdw6YiI2QdI
HLDSC99C3fzWeenXzJMf5dfkU6m6gh++yBlDd9rUuv2ajOO1d7q4AO/Myx8erSkvLKWSPE6l8cXq
/47pP6ZE74ubkcbMEhIhv+flH/6+nnten06Cf0osuCIGSQs/t7rcO75UFduuLPJT2Q5rZesbzooK
GPkKxQagNkswbpcK09iHTXDq0XO1I6D0h9QYM55+cc3ULQdClWYOIinU0F67dCC6XoUkH3VwatQy
EjaQYRA153UK0Jik7TmpU+SgGqHMh105le3GE/1ujbTwxnWYszIDHBUlFmb9L39DmuBa/DGMT37f
h9+VkOgjab1+Iw2N4IxFVa90Xq9qt3xU5V1XjSlz5p+XKJXcSKxpsBpEcbrMkWUPskkqqNXg+FW/
iad4F3me0+rhSYbl7f7Vv20bFB9jJUQKwJwuF1vWo6pNmhSfYFROvkZWLu5Gpcwe+Z2xMwA3h5xC
EjalJXxvpL53yzL3V97CG86VdIGiJ8V5Ayz94ps3RhHJwqDEp9zqynQ7TJP2ue5mQnjTCvKSzoEq
JggVl1noemEcrI0M3bLPM4lAFj+DUc7F924MLxP0bIpO4qiouz4qUelt6+6LKPtMvVAHeBTRftsZ
eiq39v3tv3HUmLahiTxH9jB4LQKOchJRmWnb9NTUkn/OoYzbWU3luVlubruqVHf/bo7smssFmQKU
54udHqNWro2qzE7+hJBIQ9qcpy3S0KbDQJO0drRu+EKGNnXGLrDJ/Oa87x98VdaJZtUHU36SG9M1
/NbuE/3BC8N9LB9Tf3LgMeoF024l3Ukl4azS3K5T5bE11p6EGx/YpAXDPzK1HboTlz8kroMmUPWy
OJUUsgoDFoMg31mxeSiqoXWiqH2RhXBzf6uv+oxc6nfaDOhmZlL5ZbEymisQtdyWpyo3953/Uyg/
lek3wztbklMDUdCiZh+On305Xtn3G94aAL5BWV3mS0O7erlac8yZc5ey8iSp2X+N4W8irWeUNUpW
HtrF2TXh/lXxGVRG4TFggYuYqNdio+0rqAEj86fSHvzSgnE83aaevFIXWrwJ74bIZYgmKcoxljaf
sw/naPTwxlFbq8e2GLONynyGncyM7VWR5DtNLKJNUQ7JVkiaYNcNylpMu5xr/x/75FBMvQDAgP7q
0r4vFFEldYN6zEPtUWXKJhKj57Gp94MYPvoMX3fKgxr+DKGOKMFf+5pEqem5I7y4f6QWH/b9d8ys
y4xtIVPFjbr8HYanDS3tKvVoWMmWAc7UNqzwEdqS1/t2bn3Y+dmbJ4w0wC0LL2GJcVNFcqEhqpk6
Vj3tRhFpwo7JpnDF0s0VfbCkXK5IDisz981cO8IO5ybNtzAND7X48/5y5m35kN+/bxvtLXaGBjW5
0LzcD8eHeUZP80EzMF5Wk9z3Q4++yvglNhC/S1pdd0aJDtd9m7cWNjMhMBZmURRbVq7VzKv5jaZ2
HPpS3fejASujmajboin/F9cQ9fe5dQbik5hwEbwngaLDSqSoR78ontE0AN8rPmnVn9JYa/os3Oi8
kRodWKrxM/IJsYHLjRyLMLByCkJHajAHwTgUSugGaPuV0i+l+putjZy9N7IWH44KBnGH+V4rX+IY
4eLpirYZtWOKwhGdHl8bZY68NDK3Pg2VM5SB9ejnVvzdTDN4Rho6qjtDyCI4wdUyr/e9NGqnUrJC
kXEgigZOoikV1Bfe5Gdw4jbBH1VOg9iFzbyH08efoGI0jEJHOssIf90/Ecu05H92j9E5ljRPTSxh
EoonwSsQytpRHB25ZKzWG+1EiHeF/zaYohNJlVuI5zaW4EsBI1yshRrLB+n9B8wlWkqedEElcXHZ
VKWUKrPStaPhAwjIvZc+YVCw/qYE0an5ZoiHtEVhBQmnYF33YHaRy09p0LiDCZzVX/U7hjImf54M
7SgPP8MJhHvl/YjrZ6jLnCKkSo3akS4PhW2s9XNuvB3QRQOHJZhXkOxSL89sGtfGEGlM73sdwHZv
8JG9TiHEzzpr2pPK5RuzMiXYU4vBtxNrUDb3P/sNR0B3G0UfmalC0on5/39wPqUyzYIjnXxs20px
4aBLXC2yCqcMlbXG8PtaFpvM20DcAS0yCcVyMscLJk0ZA0OGgzLaKILqRtZbGXrnuKAtqzhjUG9i
0B+932316tVneFPo9gCgCu1U+H+TcWfBrSR5A5R4vLDA/xRpazSOFSkP9zdlmXTMRxHsH9LkKurN
EBAsXjIPYXT+a6IcVenNg6GlrK0/VRa78J7WUuq2RbetBmVfx/V2xfL124bvgu2JHrIGs8P7W//h
e3gTCjFRNOjHQvf3suLvPFpZqvbdLOCXSmzdfBLp5aqxtjOUxvXafRA2ey8btpUW7JNAf7n/e67f
pvnnAKHiVedHLYX0QsCRKZwq+jEKNz0k5qeTPH7L17QMblrhLs0yGLRSl4ewMuJJCypRP1IIzB3a
bAj0wXSJSmwrbn1VVp26XeOovz74tE/nRv0MCcKHL56lUYnMwvNC45jXE70nBv3hdpJRe+1gYLy/
idd3nDqwTIQNtElVqItc3rFKLCgbNCrtwMpyikT5VMGt2af5aUIV0fRbp0p0oovm+b7ZG0cJmg6G
UOfolxu+uNpFoAUzDZF+FLLXsXoOht+Jf6xxI/fN3FzdBzOLV1cWsmQUfVM/KlG+zevirzRJ0Cy3
56hXTx6RaODrbi8c7ltdW9zihnJxs7QlBDjyrsb7wTgaBzNYmfG+cSxnnhPSCJohKE8sfHMXtBXl
9sQ4llVv7ORA9x+DARWaJMkgNBKKZmMW9VrB49a5/Gh08dWaYNINRuOMY0c67gK3nmy1y7/7pdds
7m/hDS/HuQRqSEMBaCsh6OW5RHNq1JgfQ/3R+gmO7MUAOCaajpyg8Sc/xtWhC/ZBsXZebi7wg9VF
9F4WnZYO823AmcMHS6wLSeK0Up2eP83lUzMvjZIblUhAh8uqUQG1VOCndOB1Zp2nPYNV9/fu9iL+
399fHHq9UPV67Pj7pHh2QjtW+qp7/wjY4hW6XMTijMtJVWdCO9+sAUoBQ0c7Q3sq1rDNN5dCSwQu
YVpWoAMvT4FvRbqAUg7O1/L9DdR4ktOm2R94Prvt/U27+VFmLJ2pcOzgJ11Y6oqhlGEXOUZaEu91
KSqdIhbW+i63rFAMBg1pUaO94kkwS7GKmUQ1jn0GSMPspcKFcy9aKWJc5xoz5IfWPIkbycZy7jLW
J00PvMY8ZmJab6q0FBE0R+EIaHN9gA9/gjOv/JUExhqx1C3D77B6RqmJEpZVjZT+3yiIg3n0+mkE
np3qiMnmKfWrcNoMkZHspUaud1qcrUF434k8F5cKJjA0yAgJCI2WWEhF6TMKjb151IrXSYTYKtim
Yb+fUkYkwh+oIG5iaa8iU95phw7dLmIK29QrO1JH26rzfWDWB5qmu1AMD0YNVbaarHyVmz9xHtwg
ZIOFgaLl4oilSVQYocC9b5Lob+/nxWsriB6Bm1eeVUEFo1YqMRNuuror9OmpnHTCUBMESOdJgmsG
SrstpV5jIgPXVEWq+SWyet3xdb10W0n4NaRT/BKKQr9yN268ojD7o5pC8kNevqwxF22hmsmIVzQm
ialPzRUzN+++BeLDlP9uymdJe/vny0hEQggEshWC/2X/bgxHqxi9zDiOmoAqUWL88Jp0TbryvZa3
PDLgAnldeGI4Ngs/aZRdnqOtqB+TsTzm1gZFw1A+NikjvvFk+1awncZfuvc3iwIb8gi/O41e8+jr
J8UrTlLWb0Ozf6xJhyoAVegOvLbmvpSf8trNrE0chCGJc7USNxk3rhibAixB4wgBvJg95ocYXFCL
uvbwikdxknLONm3oz5JeWa+QaiEkDP5O3Mmt0aVulKpccFUOLB8i2mz8r1XDrrVLRZemrSQOYWoH
QZm/eZUF8Y4he2Jp60aSPejqzBUfgOFsXDkVylOgpc3vYdKY8M/6OFRcKZ7U31FraYErK2EmOjVx
eO124IJgls6bNkE5KU57twiiNnWUKopFN8hG64dW1oZpa0JaHmd4SmxXvieXtpxoScvMnDwlbmCN
SBuYuvdiFon0XQ1iNHy7WqZ+kWux1OLLPAGWg0SKIyeLU2uXmL36zZ+UqretQau+NEHKYE/V1dm3
xGhI1XwmKUlaNKu1E8kvYrfoK+VL7skCEE0r5HGs07Fu3bHvE/+gdwb5ZQVaKN5oqAaFO/pmevFQ
N3X7Q+wESd4ITZirO4YFyh85rbA33Udfg+aL5vmO0WZTv/dzFITtZJK1YpMoRfZZbJXKWHnpl0Eg
GuIw4UNQwBNJDWBJ7UxL2GqmWqBSForFDmSf9SAVQ+RacOI/hr3cbLxA/NfI83+MWiDmZuQ7kPDL
EyhWUijmXagfx3jffjVzQKX5Rqq3Tfiv+f9syQIXI4KnBVOyvKCVGICWUwqSBAv2nUD/apXtA4WW
fwzX6czia0hEJKi25knjywWhGqsWYipSX2G+W9dcGZ55s98pSu3ed2tXVaTZEncW/0xyR1dlEV4m
WQG9XtdoxzH6M9T1WYnKXd89hVlqN512HkxlJ2afmtj6GUOsdt/40onP/WeK35D+cFZY6cK2VkKe
NnmEUt7Y7AI52lZKZWeZdjAYdJGQe5foc6yR4s0u9KOLXRpdnBVF8yGWgILiqAQ/g+QLQ4pa+K9J
yWyD08+2qnNQpS5sJJZexxFPybEtIztooAEVasdXh5X9u3q+sUM/CHqCmTFDhxPt8pi0iGBL8DSZ
RynPzF1Sm+KpB9zvCL4sbeW2kV0fTBK88mX9EAXm9L3W62Jrdtb32JDbxzHtpePoEXoklVZsR61R
joKuR7aAMPaD2qXVo6dl+taTgmDl3C3xyjBKy8gVEtpShFaIQBbBbTi1uaLWkXcMEx/9XvqXgYCq
Arhw0XvyzF2pPlqV4YhGbfue8NSP1QYJBDsTW6dIXU34bPT+pvIluwoSJzLXft9VeZd6KnU3pFH4
acAerprI8K+IFKi9oyT9DfiIUbmV6k/xRi19NxOnTcU4lA7rRCXVTznA3Ps3YxmUz9bpshp0qaiE
MId3+WHlhhlUxAnA+nUIaOWhINqBp6+ENDfXCMcQQJD5DgKkurQiSIFRVL7Gw92X/ylGsbEiee/9
FTwH2F/o1a+a3281X9pGXer4kfh6f5HLTIpF0rhWYHmh1IOO0CJuCHKZbgqx4dFUM9sX060YRC7c
+M7/n5lFTKXoXgAt1CgcobG2G20nFH+kcA0tfVUcmBcjw/0ONwQgRjoql3sJ9k/1Y88SjkyW7eS+
g/zR1ntUw7S3qisyO4Hi2SwaBwaplbLLe8Z56dGYxqOPQ2bFtB6I10vTadQg6ZCBoPSkXVUgO6Ua
e6xr+rPH7P/oVTYEo78SpfssQA3RpupvIMBNoxLzDAc506kIP4eJY44v9zf+Kpqd94RPTLQ8z2cy
3HT5wwJqzrFepv6pqzdKfzIgU1NAvcCNnGgPBthsoXP97CWVC1tLto0V2XL+oqJd3nWmiwyRVCEq
E32J8o1lvbTVVo6yTTHso6ijsFs5YXEwa3UFvHP9JhF/k7XxKs683O/TsR+C2bxrIsWTC36zsB1F
oEI6IHi7DfNNHhmOKbJ1hWkLXrXGs3/9Ls2GZ2kXwgr6wcvNCiKAO4x1nqxQPvVGj3hXeWL+dBOn
awwE16beG6eAsQEO4N9m7/NhjYlk+FISdPGp9EyGvYxoW6vStPGzH2M1be8fguU4MY5+Nga7H4EG
cKDlfLtQTYog+BARVQMYCluP/WpmIDK1AmhUJA123NJZVxoBwlRBINZRAyt5NgTZjG2kJ8fHHK15
R5xMeat0fVTYUif1f6wq8b+mIMlWLtONreEDzOzvM403FYvF1lC5kFJ1Sk4lBH02/b29n3kHen2O
qq3JvF8fNYDJH2wt6omGnBQllP/JaRoTUPym17v5OLqWWpvbLDC/R4I6bQNGEB98Mar397/LzYVa
xJYzqoX59fn/fzgDpcfpp3KRME38JPpbPX9KqtC12rUu1o0AE5nruVjGcCGUW8suM9XsKrXSKD2R
mzktlBR59aVQ/6PwsJno9Cad3Qe7MhNcLTdWoujrV1SzSNoRe36fYBEXr6hiDrMCoJ+e+GXN56RU
pcdUi5VP93dymf7Os/JE6LyjjJ5Alrm4uOXkeaYxxOlJ67zwMNChc4LOKFzNHNAf6QFpf0mpI8IU
hWTeyu26ZZvYfYY2wn5AR/LyKyZeLmaDUKcnj4kuyDNFtYwdSDKcDtHaWFY+FUrx/d+XC3sJZS3O
zkxjcmmyhGNesFolPfkAVsOJM6vsjOg7+7yNkSyNu6/37V0nlGBW6LjKKk4EGPpiiaY85pkyMJuT
dZEiUvboA3RFinzos+eKQXx5Rn5N1R60UWz+uW/71gGCZIyxbT4u+hMLb9CMkFXV9ZSepnQM0Dhs
6J4qMD79uxX6alwN0n1CodlPfLiKshDnYJLE9MQgR4orFqWzVUjj5r6VG9Ee2BXm2BAnYIyNp+3S
jJ/2Yho3Xnqis4jaQuAgvTkm3R7+DicIhq2g+ZtGt4PU/CwAvU/MtUDsRsyP8hJk+MTUs4zJ8rSK
Bi0GSxtTZJ/k3Bb1qNmWRnoSjfSnrLXAZIcpsOPcwB0Njedk6vTTKJt9VInj1qtrfceE1+vAVXNi
cke7MyTf8Ru53RhKqm5DWq8P9/fslpM053F26gpMqYiLLSunKgvjmB/cWMJWn4mvCEjq6pkR3pWL
fOstgD2Ja4wuAZTmizNQilZsleq8NdVWlw71zt+E/SHKdhmj0CvJxS2nAd6HnAamHuiOFnF3xHio
acV9elLzNtpqcikczBbKtDzRhme/66VzYQyN68fJynW6dZXJ8rnMEEoACl/kfEarWJmecp3E5K+F
2BUgICTIyv6Q+WtgVeXWp7N0YNhU3qn6X01MIdhXqpPAhoZC8Snugv5R9iVxr/lW+hTAOuV2TZ47
Yor2mpUKuOukzVzw6dEu0qt8qyip9USGEjk946FoGoWdm/iV8ClF+MeOpdrcj1ZjuHUdaI++xtA4
fdyzj0bPRo2yAtix4h9EpddhW4LcSjUZPxOaPHFysSrtgsrgwyjXJOiwjW8p73l7n7GQ/f3ze/NL
A5eRAMnOIfjiS3dJ2GfUFrNTK0x/SVpeA4b9JCnecpkcFcGzUVSCldN1c+NnKCmVuHf67Us3kwqm
J1dDlZ1CS3qsoMabhCc1yI5G83Z/cdenCVeGYyZHhjeag3xpKEZ0kTFYHoac6ElstqmUuA1eBFqR
c9pNr/etXV9QXncJxBHlRcot5vxUfHDS3kQubOlFdlL0352xL0snRlCm6v9T/eSR0b0XdW0w7gov
B8qJ7pFkgoIALIuy2KVJf2jCXmQOBKG4Lue7tWOTI/QZWn+aIKcdkEscG8dTrCqHWsmA2KuvE+Gs
BEP+TYxz7YtsQMlpG10xwQqZ6/+HszPbjRtZuvUTEeA83JI1aii5JNkt+4bwyHme+fTnow723yoW
UYQbvdFtYAOOymRkZGTEirUUyA7ESDmOdSp/zaBWe7F8rfjuASdpN2GsMKibpLr/Rw5H9y9J/SbJ
MpFZCKA376CV+R3XeoxRC1GXnqZJ4TRHH0ArAasNr5HZOVoTrtlb+lwTONwCroJjz4dNe9+rIp6L
GYgK/Tg8lvqjl0KChzCy74oHZiF2DX++7SLXp20if0fWA7zWu/rc5fcaWgZ3zMFLTzpzvLm1S/Vv
hZndgU2ofH9rUQC4bW8htcYg1H4aQ88TgnM6ih980kzkwACmzdiyKNQ0JJDfeEuCerjzutz9rCMS
0zqJEpkvPqMDOolaTAm3bzO/2Pga8qn/Zf36BJ1hB5i3mWVq4xhbPO6YRkDqL3LUkFahn0If37cR
5DOFlZ1h10lApAnWiuUpjl1WQNgI2HwZ72FK8ert3NAqEcWIw2lCdTsxxUfRXvHFvy4NsM1k+3Sj
2DrulMvtdqW+6St3SE+ddOhEcAzhc0u/p8tGxxC7PbCsLaWYv0RmTAeH3B7OIpRiJle+NCpbURuL
qCeclE6jsvPEi34l/VzaPAhfJhkpuOipx15aKFLPcj0rS09ltOsyEsDoMV7t/y8Fa2WCbIMyoNk8
f1f7BrIwJG5MqhTQagY+lAHPvfviAkfy1lRZrm8gHUdguo1FAa2fC7/XXl8oQ6+wZUq8HVuVLLdh
3Gjcym21Mr63UPaj4kepCCpYqn6cw9nmBUNZ+8xQnSIhu3e9FzH/LKrw8wQ26Vv6fTC/VVa5vX3u
pw8y93YgapNnTGQu77/pw7FPWrkCEplhM+ncXcUY+CbsxGJ328ry0uC040jpWJrXoIe2r+DsqbIT
yvZOBMK5/eSnheMOr+nBEPNNbmo2LMy3rS45I/SKHGEmULhqZyGtVerIGGUzO6nGfZ68xtodnLMr
cXMpTn+0MUtDKeakrd9a2akKB1v0j2O+Twfba23gDE6zVgVd8vyP1qZf8+FrVaNeGtAO5SdLi7dN
JDupkdtK/gVhsIOmZH9d8uBTkacoEmys3A2zwyx2zSTwyyNP00CMhPDoOqZnrnUNF06YZOgMdDJ0
xoNyXnGOIQWsxzTKT56ewsw7Ggr6fW4j74c+CQ5prCrPt91iweVZE09kmZoDJbP51WKFcZ7GTX4S
stzfeTS/7YCpqBXnW7DCxQUUijcDA1fzw9wjKBWiQVye1F52n9pGnxCLwhrr1UJFVKcxLsOCgVws
lmYxQwDZHmVFX57SiEpy95r3/kMkvqplxys3/xTTLa+V4Tj91w/HraJPzdF676klKuvtjvbDxvXV
NceZrF5EFUqNlHQo+vGjUBSc+SmPz1arWPOpNZr+KxSPQejkYUsPsRvQsakLJRAdr1H0VzMJ1O9h
o3kbdxwqnDmIBNi0NH2vKpk6bKQmKTS7d13jewRe4ns9uPJd6xW1bOOUZeUM4aCewzEomVsoLUhj
xC4ztmrtd71TlBUQzkEraoYmNFn9JTSy6u0EN6yRivT07nfYmH2/Qza7a56zVK+7Q5mXkWJD3FVV
ttFZcrD1jHaqZqZuxB+9QQdjka8Oe15XVKYto+xGxX4SyZmXtuXIyjsr93WS2kI56kl+dEXEhoeq
E48pSEfHGGtjsAPfr2S7Kj1l11ri6CCDGcBDUsSPtw/JdT7IJT5NKAHDAWxHKeUy1ISFz7MUJM6J
r1bbWawcs6TeKNZeipWNIXt38SjtRgbAvCg8j527kh9dxe538xTAeGmCktVmHhSksWQ2BkTWXeXt
0kKHc6oJHN/Ngr8N4JMhCgh46tQ8nJNNF0XYhO2Y66fMTAHIJJD8lDwoErusd9JQP3Tu5vbOXt0Y
lwbneg5WYSlAvzL9xPQH8630o/JHo8o3qBnZRvRbsL7ctrf4JaklTy8JKk/I3Fx+ycA0/LoTOYyA
xdstr6vsXgnUPyNkKTsGDOD/C7JRfa0KphjaVEFstOv0vaCJxX/4piC5+ajAC6ZezuUPSRJfbaNs
AGBWSpvG2qvSlgLeyvdcchxqBRTYaLjzgJAvjZCvJXrds701YMeKJi1tfa6Blei+ZmW2p4lF9cZz
U6xUdzWFTiPdq2sMd9eOgutTHKfXifIYf7xciWrEPhA+VTm5jJEyHyhLBwSl8pJx9/iLFJgrfvne
pbkM2pw0Rk7orEynYV4D8cU6SEstVE9kVIkDNnjMGZbTxG0SnOXo06B+FeUvImVrUU2dmhJWCRW8
PoqPnspIUbx2gS4t/8PPmb+QaqiKFa/i5yjKg+oWm0x/qK0vzKX34X2XrvRdrhNUkFbkICAh8FDa
HzO3wfej0NAE45TUov7QR6lhezkQSZfkbgcCtUSVEZ4yjyvl3Gr54BSGG+5un9SrlIHfAEcbArx0
BuF/mtVoZMWPQIsaxgndGofu1yZK3v7eAl0BrmTgdCqdpkuXMkPVCK2xMk+5iP56xGGHVzkXV47g
wpejKwDklPLMpAY9W0eVVU02stcnpNd2gvIbUPCDEDyqRzmIN7za/zqsUCChqwL2BLSeYs5S8DYQ
IrkVIrbNFO80mbJ6qvUMMeprUkrXhx40LU80/g2aFlzt5e6lcpRLsl8ZcEG092lVo2OeBWcEXVZO
4lVGPHUYP9iZH3y5onkhYifqRtuMfd64XwAob/Pu7y/5yRKoGRoS/Ok9KfnwnghwcbOVBoROCQo7
s6kUW/S82G7AJ2/c2BWObT1CHSsF2qZze2HXNKlG+EnN7W3HnEuw8u1o6wJu5xsqU04+y2PFsAb0
6rk6UqACYm+1kyRffHmbJuqrywhqsTfGTZH3T6GWvuR9/0rPcALBxlGx8kuuin3TtBiX5ZR6EATn
gxK6V4CSRTTrxJOFHrOUVsciNrrDoKTRljy8ZSDVlXZF7RlHd5Cl4+2NWDLPcPjENgKEnqrDpY/5
MFGEVop5obO0DZXHTW6QBqah8YA45XEUBVtPbVnQVpZ99bJ8h4YRAqlzTiC6WfyrykzUQkWzTs13
FKwB0bj3vWonKwWoxdWxp/+zMrs2Aw5/4E1WxLPotJ+az23o0DL5Xay1bKajOLvLJknu/zM0hdoP
ji31MqSeI4aUzKZy+CX+ffszXW8XfQJexdQzQAkDCrj8+0MuZkZAtOakDk9u8KZRowzG32Z6dLWV
t9T1lkF6Q9SHmB5MFvRHl5bcQYi0Ziz702hljiQ0dgODuuD+Q8W16FRKoYKji2sV7+sIhNEJfIYO
I1TK80GXoVP8TvPk/iRpz0DeyD4ejfhTqq8pYi1sI0/jyZbF1C/0FZeLqxqxGkTf6E8FE5l1AT+r
mTK6D1xfepGCYqXA9h5ELr1CpdRF3ZP6Jz3reQve6n03omsxIGFNNP1qFnZvEsOdQrUb1Y50R3Ba
e//180vzT7kX7uJvIPPrfbDzezv/3f/Oz/ld6qzN3l+7Kj8KR4IqhbLfVZUl98SmcrtwODG09NCB
8siFYQ/H5sqlvLTVlDKZ8VFpnFy953ozhJW7zoZTVTHR3n3yffD8qV2XTv73dALTW/ajsdkN1pgM
Zeh9OpyM0cc9HTErN5boPSpx8idVv5fVQyvkD1l+CNb4uZZ2k6Rj4tWYEIzz0WJRENXWhZfp5OvH
wBCOKAIhs7AC7Frcyw9GZqd/TDPmisViOFHM3Rvw9cTdcN88QFk7CmvfbeEoAiDnf5THplnwWcrW
M+toGVE5npQQ3G7wValkRxR/GMpK0rGQAcOlQRaA6hIILqAjl2exNDh3qd6MJ6EEImfszTcRcng6
PeT4mzrepvFK3rZQ8ri0OLvrok6O4A3BotGMO1PNnptPYwFvJ+WpTNr02UNvooPS23K7Yvn9ETgL
BGAVoBVj+lC9fiQyn9MEotyNp7e3x8DePZ7vM/vbUzBplcL+jK79Y78hxUfmvnC87THaRtMfbH/3
40dhT8r3zE9tPz3/8/CavTlIIW2/uvZn3x5s2S73PKD3/pYytx1sZPt84LhtjM3L1n7ePzzc/Tnf
+/afX39u30fvM4+3VjS7WUvL7I0KjZWTZmfIrN7ftzt5O2zBQDvWrnoc74G+PFlbpOs31rfqod5r
mhM81Wfn0Nl3oPftg2KvXPbL3/fDLs8u4TAqe133pt/05KbJtsz3CaWsHaV+PfpenoHqVePzWoox
/aWzjUAlCD1Hk+PPv2ZXShQK3VBIsXgKQ0rkgbCN8mjlSp4LHJCsIifKFC3sqZPewFX/vjbFyNUy
8SShXvsjsS3+CTeBE9v/fP7u26J9Up9Xvu9CGLgwOcW9DwkNVdJ27CDgO6nKV92JDpCyO7TYnde3
yWG/wc1hV7vkTWGLT84f86QcwfDZ+rax5Y2ICALKrzZ3i7z72q3pEMz1JK+2YxbtpSGMAkPit4mx
stWE/CQm5nmYhrO7L+XobWShcVyj2zT+d6vam9ahKgDQaPdlGNpjt2sMAQx0QHINotc6wVdkg3Cx
6YA7MrE1CPRt3rb27Q29fqPyCUFlKzwZmXqZo7Eog6gtSD/xlIV3Rtt8arNDmhwr80dRIX7prpQX
rpM4hneZWIeYiwALW+bl1wPMWQ5l6Eknsd1U9YOVt3aSnxRhM8itk0rK1qh+3V7fQjWHCWmkrHRm
8emhz4kvklGNaynSMbnvLVsdE3Tv0GjJ/ql++7Vnw/SDKm4DX+0OaVVbolKmkQe4yZrK/EL5cRrV
ZnKJwjb1gDlAXNEak6e4Jp3SB8E8jKq0UYJh2w8/W9ti0LZOXwo9RUBse3sDru/oySwpFbg02n/z
5l8YN4T/xoTBnK6CG0Fu/a1GYjN4CoS325auXenS0izitLlcSyEqliexDu3mu+i9yuKXtIg2/p0L
m/5tYwvX9GQN8IsxYaKY67t0JbE16kALWVc1bMcniwMCNY2rdXA2S3aewu4u/fI4SbfNLq2R/aIF
TnMaaZnZGgMLijdNTeWTaTA6au38+hOKP9DpNcF3QVzZ0KU14rN099H/gRBqznxTigEk3mYmnxKA
/fCKBpWtgtUvzC16TkHxKLSRHQ/5yhqvQ+xEKzCRI1FrRaJhtrN57evDGMbyqRAfgbM2UbVNh1ev
6VYy8YW9xM60PJIs+tKzcFm4oKMKvZRPfV45Zvbdn8TzghxsH3eIpd3F2orBhQA9rexfi7OvF6d9
O2pGxdfLkDZGCTtD7Kt9A7ojKE7RF/tW2KiV5ci+YVM8tAXfYoJmk/HHuv9ZacW9a+3rxO6Kyolw
syow9qmn79FEcDSF0Z81BOuiBwAmJVxM0lN43aWXZyF0qnpTyKdc2IUuBYmw3KQ7cO9SsfMGRH8N
2ATcFQdYClUkv2i8UJ+YGhWzhMUfpBzcTIvf+dov14ud3gq2Ey86z27xF+9h22KQtDHqO8YQDrdP
2HXewhAw/g72ijcqZCCXK5a0shubspHJ800NpqIq241uHO1uW1m4iFCvIeeFag1anbliRFcWo5n4
Lp4Qpi9uP8J6qjhZ0GwguYWBQeRzKhTYq5VgvLSzUD4xHDiNIvM5Z6vT/bIrBYrvp6z92QtOh4VB
2MSarZBomyiZ2crvSpA3t1e7aHaitXo/ZmCS5MtN9dtCzqtSoKXB6M9Q7iph2PQ6EufoG0tveZR/
1oWdHDzAarmS/C59zo+WZ/l4xqRGZESedsr6AtnKpKscYHVrMpxLn5NrwIK9jlQGNPTl+pQ4UNLQ
9bVT6NLjj+AHqP8MxVHIVAclhG13LkJjv7Kn1719UiYAG7xIyUjBDV3aFEeNxjNH9uRVtrithxfZ
q50i3HfZZzQad90Y2dKn2zavN5P3KFpPZJoTEmUuizFAtiCMZjSeYjlUtk0T6MdKMMrj31sB7UKu
NHFKXp3AwVdHJfPz8SSPPBmGQJJ5lOpriiJLa4H3DKgG+F+mAGapYOmKURoVxXjShTHZmajC4I1K
sBJNru+yaU7pXyszx88SSwdOw9OrbeP+wQi8cDsELg8G2RSOlqt2K3u3YI97kyoWOBQGNeeQ3N4a
5dhFc+7khor+LdOsYSehSuA0muuXNrilcOVoX9d5SGzfCVT/f4o720YIgKySlx5JF9A2Zjnc2mcM
FbpIISvqv38sGARMHgwMmnPM5h0mP+3BoqI/dSqROjQGCgE9T/3wWfN+j+a9Eq4csevNvDQ3O9V9
IXRoEo6YAxGqxYPDgXMq7XP59+2fS0NTePnwqJRpZqm1JxoA5LKfcR4/+EE42o1sy4ZvC8a9IGih
YzXNk+p+7ZQ1wqAp67h8qWN9arFA8MELbM4XZJi5bkXkuacEVoFfg3fUv+bx7whuyr891wxDTTNm
DKUz8jX3zbgK/EJwI/M0lt6PhDEcLjo3Wbnhrv0RIwzAAq+gIEBR+3Ir0QDpezNLzJMVJ4EDdJg1
0b5mAqnu/st6PpiaZXN6kpp6Dt8VHWkztQ01T7dBD+X1f9i1D1ZmTth5Y9hmAwsy3WRX16M9Zmts
dEsO8HHPZu6XlmaVth4fJjE2qZCnTgK4oDFeTT2G/in8fHtBS6fqg7V5h3FiHcp0ppXoacTVzmrc
ZuON9QuKvw9ROayp+C30GnAI2uCwd1BpvGK1VceqDFqlME/DkG5kaBjRqXusLGkrhuZmbO+sutlH
bXlU5cYR76IhtoNG2ktZ880K3bf8OWqN32jU2cq4VyQeP3Qf/Uh6ShTdHtyNAbMaXrAfGPXJVLuN
WlLS59sbtpCET46MiL1BZsGVOLtExjJQhwHA3qnPtE0WKMegSnaRzx0vb2okvtxjU71EtbCm5TvX
X+Oah6SelIZyCU/4KzLzMg71ASYm5VQPJdRU/4TWgTH9JHtJ8u8iLEOedlb9X3L+J62RCVCeW+ul
jf4xzPi+FbRd9WuM7uSIns7BM5lcDcWftzfm+goHnwdbMekPSQndpMuzXgkT/F3IlVML/e2GBj0F
q1BcA6YtbD/TH0hZUV9kOImE/dKMVwgCQ4OBfiqU3E6rjSpseR0aX+RdVb52T6lfrrwTr08ITThU
401YYOB3fx+D+3AdWBmTZ55bgs9qJZFiTfFPjnBbJUZfhcJqVxLka+QqIwI8QmDtoO3PLs4CjNpE
MHwFOoDHSN4W6QisQE73oM54CVvyD5Cbk6Yq6lB6Gx8TlxNU19FeoxHnBkdFzhWIZuLyTpXa4W4o
tR+3v/FC/YwJhkl3GDI7vvM8TzMbieE+1zdOnindd4L+UNbuCwwUdmZ9kXkw6ea40avm4FbxDuLk
RH3QlLtKMrdS+ySvIdnfM9zLu3L6NdPkMmj8CaJ06Qud0HeW64Jxkb/0pCAmVBJfLdjcHWZfteZH
8FPqHOuT0aykkVcRGi5HMGHsN/cwFDuzCN3okVxBbmadxjbdDv5blsAHlH0yxlf4uFc2/OpdcWlr
Hp8LMKT0grClwPb3xf1TPvUId28Q4SxMe23caXKui/2cjDFCBtYA2AuQk8v9ZKBDTdKwxpiib6vs
pUYpWUhh+aaxk72tVe+vDtbM2iw5UKTWy4nz1inV/yD6bDNpCkXD15Gq3e1NvMpCMKRMFBlQuE9C
6zM3kUp9EGLLd0+xjgo6F7bsf7OaNVq2peVM9TEssHOYudw8vfNCxDAC92TIm8jaMBaQ+PdmvpLm
XMc/FgM0F0jXOyn3fPygZHldbGBmBOpwHg91aXuJE9JPa2PHe/n7naP2B+oKtDqQjpmni2GjhrkQ
ujxgSuiJNlL6Q0nWYsoUsT96HfA+OA6QKQFhA12GMfM6A3z3IPVqdHa7+JVH0lNkNttBbG35NSsV
R8n2KcolnYGgG+QEcLbbsb4S4692dfoNwJSI79RiqBvMwu7Qa7FfEznPmX5P1RCBzzPzxr56zIxj
JbcbUYgP+qpg9twxsQqJMxAvjhxFrnkqEcWlZ9LEic56p9qBWdpG/qfx17jM5xfzZIVuzjudvkkp
d7a21vfEUiuC+BxIJuh/+L3srDWFNcecR8V3M/gJGEdqaVCeXPp/Hhqqq5ldfHblhJop9O+kaX59
TLW9IqCNmg1O3PoOtBK2VAeb0rxv418wQW/KRrBV4TFhkuC29161Wt9/EnO91Es5/DxzLn+S7ms5
KqVyfI79+MVyzWOblT81CLdS6yeszxA3ob0+AGL7zfOnjobdbftLG0+faeqHUreH//XSvCB0qc4o
aHJO+4EbsB+GieqrWPHdedyZFkmWPum+wvcGP/WllTBU005K6uScEACUIjgO4+uYhC9C8p/WQxIH
nxxlLt6Nl5ZaIUhaX9XZzjSjaHhkDHDFiZYOBDAcFTo4GBqYvbu0EEhjp8hBkJzLzONx3+k/3b4J
t66QruK65xfrtG0mTTAQv0xLktJfmorisciaIk/Pw16EnbDTd9Fw6PWzGzw38idheC3WSCEWFofg
DMTtLI86lD7bPnDWY5IUfKiolTXeNa1gW4JyFOXPt91uCsqzeEo9XmQqk16udDVEm1uZN2QwJJxV
5bU+QmoqAr+xPtfNQ1g+l/Ia/fPCub8wN6s5uWVojPGQpmdRy6KdMSjtpsnr38HQ045qrfJOMb01
PNOCz2OTzilgVCoLczyT3laSK43YDKXfYxPvNDV3tPEcpGuIyXlGhJdQWZ0kjnl6QVEyD2qumwhq
XKVnL3Dq0GL2Zdt/piGQ0vcRlbUnnrrkIhQLcQ6KQJCUze5bNwWL7qPDcA7j0XtgHiXYunXUfpKr
tN9A0FXtO0/sNzXkkwBHZHVXlLLsoOw1bFIv6ndqK7ZOpsk5dJhKtUMESLH1QrWcPsz1Y9H3IpNg
Fvy9HbMfoR9m93CFSwfL7ZAd99B4Z9ir2ZXEq11g9aAB8yE6lmEePlRFoNmtH8ifY2k0HJdNsUux
I4h7fvocgS3ZlwlVW8bbvnRCAbeJIPt3URnnd3Lsi0/VWMJCbDTN/razL30gkNrvAD6q4fPmVClz
2/B/ZucBFO0eDHK6E3gXOJoRhk6fxNKuLY3ysxU3a35/1UaZfAMEgQEsGUp/AsllBIE5TakSVczO
4MJtVXJaSd6b47ELzr22j8pwU4jTdYfIaNIcb696yf95lJIRY9eCnPvSdC6Yo1nUYXbuTPOFp1cb
5Gdjiskrd8tSKPloZ3aBQhkkZ9Sqs7Nb7JToc/okqgJjqJN6FCwHP2rjLyGE71v6YV0z/6+LQp14
8zL0SL6Z7XPHkLd1F4GZyfGe21u4dNTAQzFMZHDiKFlcbmFGGyqoTSs9F3KgHlszgCjGpC7VxfXv
25YWNxHAF6RPOvoJ82F5t00y5DlYFCLBWa85ZgVvZeg/1s1PaBL/yeKnylopI7zTzszvAMbXgeyj
zwmEePbhBAvmJqUVCJD+RsqPHnQAZvk9UF87ZjS1ONx6ycHUop2ZORlI5o6EO7S1A8xZ0J/cIQBD
li0Hm9p6QMkObuzebjSofNYkb94xC9e/0yD951swGjO7PGofvdLQIuDlm6lx5sg65HUOiba3FY/V
W5XbVBHolYh28/L3XwV++/+zPLv/AVeagatF2TlFyzMf9V0FQ/hYRXvB7Ha5W2zFwv9Cc2flRE0n
82rBoJ1wuQmmMp8CMotE8pUwz84m/EgVpK9++iewfurxa2g9317hUmhkKud/pubpZ5NnaVnK7K1W
KiVXQ+CoUtw9mnqfO8ool1tDi6m4xgxS3Da8skZj9lF7q1JSocqIyX36MuqNPUgPeZFv+uAtjn7d
trV0uCjLMSbPq4324SxiRMj6jHpbZmffBSNePGXjeYyeRDPcylaA+vKjWK6crSsy2ClI0eKF9IlZ
APp6s8jBS0vO9SbKz6NkVHZRF4dUm0hXlEJ1Ynpg91ar0b6MRmHv92N/qH0/2xUWBAidMsIXrwe/
AC02mwrpy4MptfEhdfP2IHPFQwOdrKTUS1cFVQl6/UxKcE/Osk6aZK5s9txSbm/BVRMnydGMRx1W
LAG+RL9cI7VYiqvTcwtwNlVC5GIu4yrwwTyGFCw/97tj76xhTKdTOT8+H//22akd45iusMvfrpjV
TupeouQrRLeu+6SFT/AUNtl3BODhzdibxvm2o11pxU2fHaQ58xEU/yk3zt5ZTZ5aA4coP9djvgU6
R93ipVYsRw3MbSE3L030K1c2en/Xl89F3NjWpzG+HzRYfw2DbL+798W9EB3quLtr49hx8zsvtBNh
lSZ5cYuoSppA1mk7zyvIvtpXAOV6fmfrtXu/7HmCxxISHjLV5LCU4zufW8juoSw/1Jo2nORwSPaB
0libBtH3tS82fe+rL8bRhGyb0S1IHi/9QW2gs4yEPD+rubctJFCutusdU+MuFZzxWTGGjeCeop8r
H2vhdUc3AqQc42rMXCozP2m1bqhHM83PYiDthNbOKunO+xX7uW162u8y7xMQXua3KN1FQOkF03vs
us7p8pG7WHjzRn9iIT/kwp8KAnKzXZskWopaxpQL0E6YJlxmPy/XBGbS+yY/d3n3jbzRcgRojwD4
JvVRhvEAunYzPritoG6FJluV9Fu6GSYuVR4ZQLr4IZffpDabVDDTIj8j6TGAlO6TLrdDdN++Wrw+
HrpCR9FCKccUOqQAKea2gFjfapXqWIfI3MKb7OX3Iux2/+Rp0wkg5/r2oZfVHKIxLdK2ApRYX29/
0cVsm3Qb+AZZzcQQdfmb9VD0ilwV8SN5uMs0oEqFa4cpSSgs9cmLot/7rjOWqsME2sqdvVQdJNUH
ykE+xkTtHHcnxUiJRL3Mfr1F92is84/ihCQl/2mN/9qZXWZ11EdGaGFHT/4Y7qNv6o4rPMf517E0
naGC4Uy3JbNiFH0l774O2pySiQef1wxq7vMplyKuitRIOC6B6cSdaxv+r2StubCQ610amd0MUAWj
0xIRu+WzN2Z2+1q5j17HnEiJ0GF4SOLPyldDg6eFukGI1hAp4d9SfSG/xAArshETZAXQ7iwtLrTC
Veuh43JS452StK+tGB9XPuJ16OFdBrE1FTkgYVdAVlqWYtsjv3WWBmaU1cKOaUWDxz4GsGJ6uSMY
zNCIXzJ3JS+5zrou7c7ehKIfdbmkYFfX78fyrpf2qrWHUF35WxG4aRMn/WQSIAXomTgLXkmmmDSF
0uJcaRYvGb9xHUFTCnAKnvr3Jw9bXLqEw6n3PR+FLHuhcWW9LM6pVz4EtfqY1xDQMLgheFxXRX7I
Q+FedrMj48GfVj7klBld3lzY5uYi3+CFSM3uMuIUUO8UfTAUZ6b26k2fc+0boq/bXRKiOKQykTnQ
itNDcMpVxSRYH5Qw/HfVMavK/JjX2VrF4TpsTz+I3JNmhaVRlbr8QS7RThugITsrqfwi6OGz3qbs
v/Ez04ZjqsIZ1q/t//Qt53sw1dcwCuyYw3NpUpNbN64ZwTy3Vbg1fMTNkUQaujNFbbkYNozD2rRF
nAjRqBToOXu2EhOXIhOt/qloSk4D6dzlD1CaOgnoBeFsekOeF0OeF8M+OA48nVa+93WmbGHjX1Oz
WzGsk2yMpI61ZuO3vg9JFf54XfzHy6W70SidUukeAt2C6GOwIdq7r1rwpD5iEK64H7RDn6+xVi+t
nbbNNHZIH8R8B4R8QB40UWGhAh0XZ8aFbDGGfnK0J6GL2+teWjZTYVMtFTWkKxBypMZR31B5Oetu
u69yaJRE63eu5gepWAU8L8RGKmagSKddVtV551wtRCXoG6s8m66wLcTcEVvzHNPC7BNqZWMrvGYZ
Oj6MiTzqa+j5yVNmrjxNcdIfnUbgIOK69CR6AJkxWml5ttzXTP85GCsZysI+UnEBEQA0AFWZebjI
ZXjixbEpzyJTaHJsW+OjHD96a0rQC05xYWYWBHy1aXJNwkz5pmzUT83rbW9Y/OthnoNtgsIYFFOX
u1RWg4JYxFieY6VzxHg7RC05yOY/GJm4YznRUDDNce+VaAQIM/TleVRLp/ADJ2zifScfbltZ+OC0
VP+1MsumigaMytBgpdyo9t8fmo9/97zpJgZtrfMlynMIXZwRC46o/Cnk76b/X5zq3zXMJxNMTwyK
uMPOWB9N1+PaK20r3OdwE9/erCssDbc6K4LqFpVBYv28kC6kTdiFmczRjAN79Kn3tlTzEzsQdiqP
2eEJgrU43ZN9+p/b1tzfNr94eD5Yn7ldHKRRV8RYH8beURQKfkA1TAZwPIDzt01Nn30WB8BncK+D
raWAM3/8pL0auFkVVzifLu6UQoj3gtz2B9WTyX0BFZaBLG4iKnWPuuT129vWl84X7LYwAyPJRdN/
2ogPMT03jEzK5LQ6D+Wzy+xF3DLtOawJoy50vlGqQF4FnBJIniviJgGClkbW8+pcBFJIXazdZYq8
Qw7rXpObneUJD3lyGPziaOnNJhyVnaYJK8fvCis2eRQVJ5pnKG3RpJgl27KRCrVkwgyVat7XHI1W
F7ExQdwO1qQaf99Q/sgnUZJuQlZXqV1IxYMwKge/9Hat9op01soNv7j3PHBIWSf+pbk8A/JeZtZ7
TXUOYnvUYFuNffRvVgoeC0na+yvqf0bkyw/sgQ5WBKmtzoIw7geQceYAs9t303uWxKMU/xd3+rCk
KYf94E6mH8pCnNVYq2GJ7JrIHvRzIjPQdtttl87n9Db836qmWPvBjhKLQkguXp1r11bTV8sc7Vp+
S1fD0HR7XR1OuvE0ZqB3gybz0k4r5qrfDCLrgdWxbuSt5x8ZDbQrSd0Oa+w+y4v619jMQYMk0xLN
wxgANMv66pmf6SErlHJv791SwJlaxyqoOXhx5m7XFxlJQz/U54L3kZj+bLW31hucrt+L0avs3UfZ
222D16cfLSgAWzDUUOBRmSK43MVAaVEg9YSMrL1wECjYMKxoFxb6Ktwe4iF6CJsCPebA1sC9NCvv
0KtTNhmHnJy5NbBc8nyGHHp2ZBYyalux9ZmELixru2rlv91TuM0YmGNUj3RSkedFTq+GgW/UdQoW
zXN/9I6NvjPcvSTcK3G78dcUyxaWdGFtlknEkdBEg6jl50GC2KxxOuaLC3lcCU/XBZJpUbxALHMi
UYJk+PKzGanlhq5l5udCoA5jdHrhxEZx13vQW/EGUz91SqhumbsJDsw4ZHtZkIWtyUj3rhzqe27L
wqbE0238qfd926UWd2CiwubVDzpunrFZhVlFfuvmZ99Ro1/l+KqvzVJfnfxp8R8szPZ4iEOGVUIs
VAHvyTzdMY16ZBSyq8RHxVtZznU18dLaPH9rCs0rIRjCSXPIcSPxqIY1GpcWVADmI0K3dkl1sUYC
muhQGNLh9m5eZaYz67MPLdTdGNejkZ81wc1sXx9dJzDyteb91U2EFYBUtGIIPRPB06U7mSQ5Zuuy
RjPZj/kh1A6tgIDFMaERtwZ+XbRFbRZpAkYiwK5f2hLHUM/8UKByaQz3ElGndx/N9qESxUORha/Q
Iq09Wxc/IYkFYkeIOk3Tu5cmlXxAi7qPirM26HelX/w/0r6zN3IY2fYXCVAOX5U6uB3UbY/H80Xw
JOVEZf36d+gL3G2x9ZqYvdgFdoEBXE2qWCxWnTrnt0EuzSh5deakkUsMyWtnsHqg5+Y1qRzc/4K3
JWG6ueCNxT1FEdMsAqOcIWRSEHzCWI1BlvVX7VW3UrvXWKuCKRUeB0M9xmN01hfeoPzNrfVlmZIt
AvVOFXDX616qqpC0LGqCrhF3Xdn6widprd0gJ4f7a9w685SWA/rIEJjU2In8NCZzvhCUXsScYCqo
MSFiZRLAJNBN5JzH2wOB04wRc4OKbWCwg0mahn4eVLOSmiBf8sWZjAbjPHqnchbEs8I4aVUK2tAl
ehNMshsKdtO49zdswyVREIX3m5R3E7AL5sQJea7jRjWaIH5t+9SuwKM25rvEep5Be6+H/tT4ZvGU
C9/u271RAaUklWBJxZMdvUko/TKxc+pAYCq1CV5PBJMPdYxEW5uQoiViLeyyXJLRjdZTJ8+y0R11
07ArwZz3lhkjHxnyNwB3ofEekfqsqPHkkVJ8XcqU7Oe6r5xRHAsfevB+E4rIw1TxXKlR/JjNBvhZ
8Db1xlAd/ISYIEgwBN7wDf3lq3zwa2U44Gi4UpEeJlIuSzOYSh6jaKMQLyWxhzFov+rc4QUVx74b
wYHQD9797dxyE7TKIZ8GKlikZjTWXeW6WjMsmVnUKIEsFkDn4pI53SI2nHfCzTjXF7MozQcBd6Vv
JPozrswIJalyoCRIAM6fKM7fpxnD8KUtAQeDQtKuq1NXh4xLCoogMaqcKFqeYgz/dKPgmMkvBfP6
lSBh/MupUfnN8ud6PEgWWsx18/3+ftwGHAWgeIx2gbafjtow2WSmFDWa7gUJiuyyTA/RW6i85NLz
fSO31z+MULZNwGBlBDXGCIAE02KZqM7J4QuUD05pMjg9KPhRfXatmDPiexvZYEzGLQWKRQgsshiF
MrTKZcoISnUGIEdZsxfTEGkWjzlj0wxahqDxoY0gtlESdzg6ciuSoEugD7FUZoLmjyLu5TnPdv/F
9uFNiz47UJAo3q2diSghQUtCIkErHxNLdKdyH0M+O4/eo46zeVtHEt0fiKJQNT0MFKxNJUnTROls
kAA0Yr8LgLYivKJHWyQAXUiomov1u9jwYJ6bRr+YIOnUMngx10YrjNmCeBb1IaPfheH0kA6gwHqV
KkdBPlMYu6z/fX9Db1E+iDy484DxoRYxari2KC5iJQulDofcSYdccN8VR/VnH6J2NnT8nMkhdueR
nXIxnZATgLbOwrVpJuiFo97VxSLgYwqhcNGsBmQ4nVuTprDBelt6RaSYL/eXu2kSQuGoGCEUIW1c
r5YYYDlMaa2myQ6qlyO4dhKmJXZRwWNu3MickLVRpU+cQEo5yviPCtE6tBBRIJmnHwkSbycFiXum
g+n/EJua34hni/C4fr4kU9l7hEoIIStDfEGysV5fHbWofiZxG2iSW/1o3qq3+S19Dg+CY3iTM3+X
QUY4HO7v6dY9AlgjXsJIwqmY0NqmGcudIlVNGwCBAeBNB9WOj/sWtk4FBKswm0rL6MBGrC0UJKpK
VZpaJKHntPwxtfscUwuQ+5BKxYuj0lFjXsHpNtHH1wM5AVpFKKCBHX5t0hSyVJ2JghpahKnb72nV
76RzbhHXiJRveD5yEkOeOeYubqO8N8JQbQNQ4trhqECBTfbBFfJJlEdJfgAXPaewsGkQbVa0AjE+
cYOeyiEWKfS11KJDpS1+ZEI/pobG+i4ry2JvjVPnVR16ZGEWLZy4unVbIHejRRv0WW9Ya0yipC04
XLGzLSQWpyZu/chIC7eKuty97zdbnknHoUBmjAQEs4TrjzjEzTSTMOmCfK4arxtlECZEuDXuW9nK
G66t0F9xleAo0iJlopV2gQ71yCTVPDU+R9Gb2hDON9s0hEuW4rwMRBb671eG9G7QrC7su4CIjSML
sasMb4n03lk8Qxv7BtlySOtCEBPuz+bZSW2RrDPiIZALqAaJWV8+GWGU/XMBDdwfwBdi3hLoLPCO
r5cz5CH0l4e8gw6q8gY8ULDEiS9qMSdl2PA3FOjoeJosoxvCTnMVeWkRpTa6YADPFFrsNnZNAZH7
fSfYuFiAzsVQLNVoQJ7LLkZUw9lKij6I9Vh2hL6E5NHY/h0AfPQLjAee6lHnqY9trgxFNGRvtFTF
iuBmoEmTGiGGzeRnFz+DFF9Ivt1f1obL4RJBnxcUxDqF2K+/0VzrLWh4yz5oRTTF8lGTXaEGsrPP
DM1tAU/jbOOG5ykAfFDaHnD/QXlobQ9QImuWY60PytZq/LnTl4NYV7J3f1VbHwtnSAMGDDxoaJCt
rWjhYoR6NvaoGC2OFJJTtUDX4Cw1oKfNy/N9Y1uvZYxvIaR9ITUxx7W21taDGEeJNgZWIU1PcVdo
riUQOcCcpLYX8NJ04sYaPb0RZD8XEwhcyfrgk6ziEaJtLRv9KcweI/nBkWCW3agpet5GOgZSp0Ox
RgBinUiTq3flq6xnzzPcm3OtbVToAbdDXQ5kD5j2guraeu1WW7etpQpDoEOjyzWAVnWJlCS+VWcd
+p519dR3pegitxCecN/UD0VkoZggYpxDNASebPhGHrH6NcwtK6DMMw2jPgRTB9VBpQo7b9AtwYkL
q3SnTEmOfa1gwq5v+yOm9nkoo407FwgjJBNAQmOMii3mW02XVEVRjEGJi9Yg5g+jfewK3Vm6v0uz
7CEny6P13lzwlUX671c3BkYkrcgE6hWDwe2uGj6atywkezrjpNiTcZrj9/u+vhEuUILFXDTqdej6
shcupISFMtSrKVisT6kMRmuyoZKB1iDnyt2IfBC0Ql0QwzQb03CKMWgaSa0J0m+N3ze5jQ7dsZS+
31/NhhW0dSH/CXg5qnbsu9YEBo/k8jgHRIP+hoAp4EjNPaFrLU482oh6uG2higU8JUZ12VKnOHbR
Ug79EqRQnD3OldG6TS03nMTr1goFPYBHBBEA1E5sHGp0UGNbvTYEQgJy5orYKg9adrthsICuMJ6S
GBpBLWPtbk0cCVEUwt3aufGsBjMLhpE6QsOTGNoIqdQQciBADJDbsZLsGdLSQZq6MRDnR0GJTw0k
TPUlPdOmnwxJ9I8y/hOOv3qIFN93iVsHR8eKvkPAXYPCGft+VJNcVsO8nYLpV2J5AxBQvSvxtK+2
tpHO+UCJmKYtLBuFEg2xhIHXKSBz4xbgwMmHyunMv/eXsuEOAOWjYWLixKIfx3ysdhBkI4raJRCj
57oGd/Hy876B23AHV8AMCf46WDzwzFh7gzQMKdHLSAyIUY1enULNVoQuxAuQfm5ZgAu7loETmKC7
zrlxtwxDq9vC6w0IPFw8a8NGq0l5tiQiYP+mTaBSNtn6IjiT6CQDcAp5xzm+G98LvWB8KUx0QhGG
nc1KzDAb1SFegmYCU+y417PBnubd/d28vbwpGxFqhggUdAqMuUkzlKgQE4olqOZ90f6MFSh4ic+0
2K5VHFMbTg7WVKwEhUM4ucbUZea6nEbFIgumNkx/yofzMuru2Gk7Q1gO91e14YSUcxflZ2wgqKWZ
lAT1YGIm4iAGQ5FbjtGLsUtIU3PSkI0PhM4ZBphxZvGoZ6vroZFDZs+axCAqRqfMgyVqHIPH23h7
11I0PMij4fO6gb722uuyhAhQsVLEoCm8eXkWMtNJQCIcqztFGZyuCEFx/3l/9zY+lAZEPQ4vxUCh
srM2CVw4WDc1QQz6SYv9tC0yR0ihGgaiqkMHNTnOx9pwQbRXod8MfiEIcLNUEqHUqGqjN1JQPBGt
dBrD8EPpwQS2CWIv/v2lbdkCTQ4YwOlzAPzx66VVvWzVbahLASrxSTK57ZQ4SRY/1/LDeLlv6oaL
DFcJRpOwNAg7oM3KUlEqs9SnJG/loBbUXTg9xkLk5SOxdZLvavEnKJuiKAJ1i+SrZfWYD6EnxqW3
jPWhj6WnGkKaYmi93/9RGzHs+jepjDf1GsZaq6mWg6xOvCVxp9AX9GOn7grzrVc7zgHZKFbS8hqq
ayga4uuy05NTbC5ouGZiIOj7PCrsUHlNSO7OjW8UECR/Q/sVM5Scb7xx+HE9gIoLQY0isumxvcpO
k4qoY2eUUtAVM/QqjGHCMGuo7O7v5IYnrazQQ3RlxSjUwVjaVArouioNU1xSZ5dkcSJ5tpWUIy6z
ZQ0FdeyjjJcPRinX1gqUvOKsGaSglSAiWzty+IiB3alzi5bjIRuHn76rFPqsonQrzO7JWlaLYaRK
QUIMT0tBih836QApK8BZy5xXzt7wR5ROZEQbqASBGI8JNY02lqM2h1Jgja0b6tETmDRS7VUafkhC
9CiMwf2PtvFwRP6I8Ruwz6EbioxrvY8jMbK8zIFnkFFQa4bXpfqrlB3UMuaDpnlTJfhm+LOvspOV
WachnDhOs9EWofkrCrm4bJExs1dGanS5bkYNzl/xe06j91k2/aYQD0KnH2tDsWdAkjKi7JA5+akk
frbT7ET6cGiqwDCEN6iGneozZsHvb4tMj/26vo+fBU5MpDbgrcP3X29Lnw9F0xgoHlQdcRWQA0fq
CzEDafRz8yNNYw+lfxONquxPb9kRxigIINv521Avdiv+SUb1lGLeLLR4P2wrgOCHoYEEmCG0lNnv
lQNzEAE+hv3C42UmkZ1Gs0t1DQyj96LetGfIxpJ83rW9yvlWG2EE6iIAxiDnQ1rO4g6lZszVzhzl
oO81yx6EoQFKXeB1ObaOG4azQNcEGhY6ULre+XHUpBJQJjlQm2/TmLpau6CUofhhyeMx2wgh9O8D
og6c2G0sbtNEiU2lkINyUSACG7nAoYCEB0LNoMWpedqb29aQJZsyUmY8dtfrKqCzCyYSfLgiNQ2/
0fCsiTAW60+TYNoTShZ/hTEu/z2TMCChis4DCE4pCn9tNNF1EMkaswy4wzetNFxApb1eeBzBiquX
vKrPBt4QtwuepEif6XuHJQlRSdx3EBeVA0lYvGoGxzXYXfRI8RZxdkFx4IR6vdeTpyj5tOr02I+/
a2k/KiAHmXnszVtehMIISAPw/sYgKrPbkz5KzSIvcmDOB6t9H4fX1LjM5f5+mNi0oqJkAdJrhC82
SoAT1TKmTpADMc1fpGF6VEhR7TSz+xlaOg9Gcot/RypIp5xAhoe+xM341qynRZUhYgUFxOkEsrMy
H+hwX2uz4yS2lyg5l8Ov2vI6qCwulujJeefmhYH/b7hGw5va3Fg7TiiEFDHEjNKAwlwcSzlOZVrm
alAVO2saQd9T2Nr0Coap+3t8O0gCBNe1IcaHo1BTynzKYEh9EEYgVKLMnXuhw8zkCWqxl9k8g3GE
SAfouXoAQn4rWuFfx5kpiAw1bBX3Ml437MMzNYalpkqMwVKGkZd01bAHgaXoVCpGC+4vdyPIXpti
wTESyRKxSSc1KCqQA0/5awZ+w/smtr4cnVMBEg9QTrw7maCgNnMNpTM1EMtOO7cyWrzFWAmHaZpH
X+V3Abbs4ROikoRXIWZNGXtlkQvaiNMTDHPpEa1zdeOt1lQ3+lc1EIr1uzZEf8hVBir1YpYiHmDv
GnC3lIk9mpx0if5UJi1AcR60AShO4Riy06NmT/JhklstQDOoiV8sAxBqDnBp65ivbDDbNc9tbYgF
0WBg8ubaiduDJWQPUtj6s3ioZeCKlxoE+G4/vVjacOzJc92/jaJPMADz755yvVxmQ8XZHJIC6Anc
kLlXya1DNzWxas/i3fqbG4tLCom8igoWW7KftXbGmxEbm+dg6SpB0fQmp5y67GYkQe6CEhx6JOCp
YEKWpTcNyAAMLQiLLs/tTGqRZ9YaSpsGAQM3WDwOo2mCAj2Su1MHmb2DBBCsEmJGpeqN+mSqMW/u
YOtsoOWHkwjXxf8wz0/Ngjh8OYRaMPW7sn8Y2pP2xvVanhHmMgSxXDg3YCMMKlm1jeUhjF/yEJIT
/9VHvFoMUw9MegDtxMHSApLVdpH+UEFoOAiclGbTU66MMJUslNOKJCPYMb3YydM+ic9DxnlbbsXg
649C//0qjlR9VEYxwTqwV636a4T+w7+fK3xxqDxRbmeJvU9CCzgb0SJ6EFu/iLQAE/qxKD2ern//
2Q66KV8xHryWqA+vFxKCy2pI1BJ2YjBLtWVZeYYVEq/KkuYRs2S8dW1VeGjJFA0pzH4Czsd4gFG3
HQFHvx6M4ocMBWTIjhjjQ9mW0JuMHB1ctdmsvyT6LtXtQjP2ZncY3lRIuPZeyeNg3vB66Pf9T+ZA
ie+Zo9Wr1ZKWoGQLQjzhiuosEAg6EGhU8YY/NtxlZYg5Xj3pzRqpN9xFj2y0X21S/Xv+AUdB5QZA
IpTb2T56hi6+uIT0O0IcrU5RWwfwLDz/F85yZYTxeo2CSuOo0QMin2bjZBQP4FIZ/3ncHFy/ANag
bIvWOGApjBUQGHdmWPc6Pb7o1ds4v4Zhcc7XVt8KSAA8RUS0XfQbPssBKoPajIJH0OTpfBq18E0A
vZg7NEB8GXkpPkayBRZAPJnqgzSY5i5bMnCBA5jFk4LbCFd4XEKgBJAYKg7IHEEFkN25GnIjkKw3
Q1tsRfcbbrds0wgq4sBBipTRiP77VcCak3EaG6MzUHc/gABKkR/C9uXfvQPzAP9rgl1HH9WZVMGE
paDMFkufff29zzGaInFw7FvH9toQfUdfrSWW4gmzLo0RKOQji6mIy1vUB0PP6wXz7LDJgBBi6KLv
Yac9LKN2KaL5qU6SP4P4z/ArSmL+n51j3i9aaeYDCSsDHo9Z18luY9OO47/3Pw/HA9g8IhnHPJSq
2ghSEf1mzCMPybEI3ftG6Jass18UQNEFxisIfRy48/rTGH0X6vlsoTZpaKKHuCc7ejYrHqkWy0kw
VBEnUbyPzY5XFL1dHaUTwYADGLOQv7NFwkXp8t6qSiUgqMjH6bOB5vM4ffv31WG2FWzJeKmAS5NJ
LJR0UoxQJUpgjp8GQHIj2hHJKQsP3egNFQ/MeFsOwnsRNyQYAwyQVrB9F7ElzWDIkxKggYppzBTC
zH3eempiuLU2PizdwElqbv0dBhFv8V/6oGZJNK1pIuhZSUowTl7aBwTzHmV+jCyeoM7tbUjtoKME
aAIKeCxHvhKBcLdCczAgQEE5eDWD2yySePj97dX8xwpzqOpk1DDRISsgDhpsrd3RXsMUgRtr5oSj
LddDKxiNe8pSdbNteVs0KXQ4lEAVRKcAeWxSaXaoc6xsL+c/Vpi8KZqaRis6LAcdNH/Mnogy2LpE
7EbnvIF4y2GcXIhR5qhA8hDA++y+PMfNN9P4cf8gbXmATkUoUC/Bjcdmncu8JFqn4CC1qNo8pEUy
PFNSIE4rbSsYoXgBQghUFpAiMFlXZfVjLi+dGvTWxYyeNQzZni0wJ9XycIkEBQrG8jRx3h5bhxYs
kPSlhlgksvghpan7dBAtJQARrmeSPyDTWwpQSg+zaxiyf38bt3zi2hhzEZrh1OYQS4FPyI918qHW
B0hRhRrHIdiPhfYGkLSU6ByRAX7OHKRpikoprNPsLKJoWb4t5O3+Kjh/n+2vgt9U18FHkp0tI/tp
YfAcBCEcf7sZxmDWwPbM8IKvFMyvZWdQaz6SwYnxH+kh9nUwDh0m3dacRt3z7qSbTgxrlTmzYaPl
giJgZfqPyZ//hC/qITv1p/B9+bi/heyZZQ0xZzbShUFvcYDOEzhqxZxSZSS9P4GTlZM20299fb//
jyHUl0UUdSk93vp+R3KpduFAsnOaO7JjpraMumphq6dyh0HB+4u6aRawxpjtG2KtTJcUxmrzufgc
n8Ae3DZubrmlrR07Z3osd7Pt8qS2tvfyP0tk9zJRZxlyAtm5V+vTvDT7upAbO+tDTqRgoxNdHVq4
SP2BF8eUI3N4w6bW4zo0QEYWyi+LnNlhrdm9oh9B29EVH4nEI1TZOmfII4DupzER84Hrb5ekSRnm
fWQFyniRzOM88sgCNw3Q0X+KIwJCnXlOy+LQ6nI0WEFrnVTzeeEWG7e2DCPowBDQ/iJkTdYr6LVu
ygmGc9BylZ1QehaWGZ24wu/pg+MNVG+cyHdTrKDfCIhT3FRoNlKajLVBqUbfT25iIehzu5htPVfd
PvlGxm/1MB+KHk05t+8vVuWb8zcxsSsVcA3L14CaSitOlLx1S5pZ01lVPI9FjEKuf0pVDVnV1JMQ
oFrvKGTyihnXCg8zcVMApRy9KKOCgRL/D6wq9BNcva1yoTGasEyj88PP+Zx+1/TjstMmrzokv9TQ
aSF0yTnltxGFgoexILSrsaqvH3Rl0FDnUo21PDlj+N7NEEuaZVe+5H9jsChHpZ9wGW/pRq1DGHr1
uJhBBIenqsKSxRiCOE1llibnStGcNi52qvVu/dJiV5OcXsrBuxg/LrnAWebGXYD7HQwrAKvChcGD
vN7Y1FCqSu+H5Nxiso6KFmLEHZIJXqiQ8ZwWTXkwMOtlW/UYH1B7k96srDQ5+cKtD9HfAFpLjJmD
WpNN8IUBUypKuyTnOplNR6GER+hUCQdIVvGICdg8CDw5wB6LBp61mFtCzWG9XGOYx0ES0/JsXDBd
7k/H9NxySl4bW7q2wVxGCjSt83KgNiTbFNDUtIE3tUszWECDnkd7oSxdkcdzduuveLqChgPFNoox
ZDvYQ5QUgEliNAW0FCaKeZZdKicww1a9M6iqrfNoTnj2mBCkaKWkZBrsqaZbQLceWm2y5kFYFfeD
mb/K53++dFfr+4K9XJ3HMK+XJEtgT5Acs/vUCWQtH+Kl9Lp6j8n/IXSG5NA1GIMG8XWMOXOn4KEu
vlrv6yNKEd2Ye9N0PBBATbR2nqLNxSEzwvKsN52tncj8NAifYfQo9a9F9dDXv9r6J3iAzb8TAGuV
6dWd3Y8fGcDtypSA3AqY+qg4LkTknJ+N+4D+MHx8REnMcojMD0NvL0twS+CHFa4QnXTzVHxInyAp
MWzxZ3SBygrZaY/jofXl08ILIRueAOOAmWFcharxMqE57XKpMfS0Oku9ZXeL2+MK2E01Eofs1OSP
PIJu9nEBG3QsFDq0QFIrqOesP0LZ96lOIKN3jsG+lp1lE8lQ8YYa347jcRuhgsK1VToYKmFpNK24
8ri2Jd2cynl1HrtPVR1tK3wYXZyswvv4i9mFv0n4mJuvrXYyMCzRpQ8Np/p2626YCkcFWKI1cuAm
vmQYrn7A3CvoR7Siem68+lQ95Qc10AP5mB6io3lYAutHfB5ftV3oqy5xrIPucTaA7uTK3Rn7jFdp
5jQ1Bd6T51Jv7aG9JOhNR8DkSxBYHl6MRIZ2z7M1g3gZeNf7tr/IH+/ZZq4lUkdgp8Ts6Vl2ykPt
Z8di1z2U+26f+tMDemc7qMH76R6v54McKC+ZX/nyXt4Bjeve/yW30ZzuAsafVaR2kJBhX+tjIy5A
+2IXdOlRrT9V+Yink62IB03YKdW5Q9Vj4s2Q3GAbcRXTOVFULDG5CbYX5ppq9LqemqTRzpot/60r
u3SLx+hUnKIXNHSfc56r33xppBvIJmlnGSqNmDJauzq65TpIMgX9/D1/jn4AhgfKHv25fsSDbUld
kVPPuzlYaAMhWwSNDUrLlGhhbS1DWTGL8sw6A/XSD2CUeIBczGwLisZLbjYtQf8Ds0w0iWNPUDs0
Lemr3DoP++FheC8vzaP8Efrjydxnz+mu9eJT+UflSVrwrDLnBlLtYCYKYXWO/4aBMP6dQFXb7Qwu
Ovr2JUp38mp9zCkpehK1U4udrIkbVu+R4Gn7Rrf7MxFPoGW35m/Q9401Fe6676F0XkqcHb55+eDB
jdYNHgB49uBKZIJxWIupMStTeO4h47hXHjKQ8+ye9Lf7Z5Bu2CoYMFbktcNIeVgXI+Sfz4Xtv3OK
cbfnm/njzPPT7CtBFGf88f5p1mzj+XV8CXsbGuP4ZPeXcfuIoaZAKgI9QwCkMbu1Xgc6evIkjEp4
FgP0OoRfll9ewg/xAMdPEyd8h07OC8fkzW0JJCEVO6JdPDTsFWZ14SxGaq9J0UXYRw/J4E4PluVN
x8K/9HvxJ3k0n6p3zdX+OWjCLPwBo5cArGAyklmpNjbaAjq4+FKoPt4srTOmtkKcVrGJ1/gt56bc
8EKQ8gMGjoCJSvfXMbm6KBtiWs1YJvGlPPU7o0Dr126fQ8hScsp1t5v5lfvh9SkZqDeyU3d6lZXJ
ImQZng6ZPf2uhssMMN/c8Zg3bh2Fjv7CBNgKce0jMK8dhVSh3kQtlHojSKzs9D9EtOP3+F3AbXAC
bvyP9nviYLdutpCxyHywSQ4jgD2i/CL9Kmt7eIdyTHsqoaT9r4poAEmtlsY4pDpOTQSepPySQHPL
1s5Ad8jK/r7X38QLxgaTuc3ygHEuXDGX4cUCCaJ9/69zvw4T38ExZzapgj8fv1ZPrZO6xlOm7/vv
buFidqRLbYk7fEN/8SoCMitiAv0QKiHmMGFy9H6Obzm6l64WeGZ3DJ3fAXce5iajZ6zRC+7qPFni
AJEHukCMTZu5Hb6kvY9sb3m0XlTDv7+bW7Ygj4Y8F91LCiZb25Lk3mqkVsa3qmzo0QsotPyae8fc
g6DT4KF8breRMh6h0KHJGInDKObaWDwp2TJG2XgxBfRiQfPeunJj8Bqkt1YQGgyIXELEEUkcyxYp
jK0RzVGpXpIud0TzOWxf7+/ZrX/DAN55uEaQroGoar0MVZvzPBV69WJkJ6lL7F5wEvPjvo0bIAre
iysjzIcpikVtmnFSL9+zT/hBco79/L38pv8aPrP3+7ZuXzpftighgCzh07ABvITOFXBzi3rp/Cn7
of4oBxtvakv5VYQvWXbQ6snOs4excHSUvKVAliObfGvJwdJsMFS0p5zH7XSTwjE/iDlvo7ZI6YyR
0EvzrZi9CrPPqXpC184XeaiiLz669dHGPluQ9QH/HiqObGVTqZe+FTNNvTyMzndM5Ox/qN5iV07s
JqBW+2hfPz//zvalt3kz5Lchf22YnsyrUw68VJl1GBK+mG+Zbptu+hkdYk4kvn3I0I3839VhfHBt
RFQxEWMsMow81pf68DM8ZDvrKBygx+QlnFBymw4zxphrEw0AVGeR7l4Gsgcx6/BsnDETs7O7Y3LS
7ehleNJDV+Dt4/ZJuVojE1VyYEgWMcVGZt+UV9lRncSTAuNReEQ91bt/Uqjf/f+dBYDF9XZadZNL
KaLCxW2Cw/CNNy1wg+D+OvRXS2EiiyFNfdaF8HuMajTQSXTjl7lwe0xC2obX4lQWrnLUfy0z4B68
a/XmEQqQPcZE6LQy5sNAs7leW60II1q6sXYhJygrP4Snzguf4Se79oE3Kb/1ya5tfT0Krnw/taqi
0bVQvYi76ZS69q8XzQG49DTx8u+NQ7YyxLhkGyeLKiQGQvWFvPpKZ3cP4of6Uj60bu9S7TzyBi27
2hZe2oi3odQZGGdZ2Wb8cmgmBVLglnoBWWz0EL682MtO+KHtlr8K1JpsrkHeWhnnbGIryoBvVi+a
vfiiN+ytHbEz9/4JuG2Zr92ELcsVNWQlmklQL6OTHsqX5hHYmdAl2FDFGd7iY//ecoLYxmWw2kfm
JgQZCynDBo5p7ir7NHmcM03P1OozabRsi+QHkF8qJEe39coX1ayblClV9UtsZLZUv0c5ryFBP/SN
BdChyjQS0xt2bSGBsDF9GhqX+rv41/DTFIdZaO3Zz5GDe5kb81LkG08A3AgoWTzIUKAAhyazJAKk
UZEoUvTaAhH3SirUCAkOt1OCj983CYAOAB6q58GKecH4JkBSy3RCHYwH4O1iqYRjJYmGpZiiV6M6
mHjiNshZRy4jKr211htKraAmLIOBDFVoZkPDMIrrNMX6tCb2lcQDQ4XdtcAd7NR2OehG5uY7qYt2
911/a1eBxkRDEkUEjGEyVpWurDuouEevhVY4i/6IphnGWkCuHe+k9JeS84SQNvaSNuUBVaL8UJiA
WrsNUZSYKOBae5V3ohcdMZrH62Nv7CMoziFAifFtIE3Zxl8hTImVDGr8Gh/U43SaHvRDe1L91Jv3
97fu9mJD3//aErN3odLMRqZq8Svxhb2wT0/msXkk+8yBgPEeA/IH6ZgeCRcqQv8s4ygrs0xIzMQU
cscLzI7H+CXZq075IgUf6VNzMH3eeMltJYtZI3N5l3G/CEKlx6/Z02uECYbLAp7e9LHZV7zd5C2L
iYiNLEZhFmJZwt7cGX50DH9rnnaUPHEfPwr+/W93E36ZZTFuOBamEucllpU8PUvv5Wfl/5/XQ3/C
VQjWh8nCwVXi1/RUn7qTfoz2017Zhc9C0BxSDmLyqxXLOgXaZBRcj3vlxutR8a/0TCfJa+Utvuws
bu5qD8OD7maHxaFqupWb+KPd77/d38gNBwFKGAfZAmcZev7sW7uvgHoNazn9OgTRWUMbJf9r7IB0
dP6Plphvpk4SifIBlsBPf1js0K+9d8VrH3hd79tsQFsvifly8Vgl4UKXpODp9PRjePnlm672OPsg
WP1AV4x3ld5GrLU95maD0sYi1B3szYhXlDK593sX5VTp8N/sIEjlQMQIhS6otK1dMskLtQEYOn1F
TRPddVd6Mp8lL7abi3q+b0qmp3Xtj1jTlSkm8a6SxciBuklfG4+cch9SO+6PwS/sYp940x562POL
/Gw+NwfNEffGYT5Pv35jAIunisz7HSzxfVrgzm06/I7xmB8knIzuZAZofonO7JV+5EW75DD6/ffs
kH9Ln6yd4nRO5hsHrlNR77yzISxoPzYbE1kmfkjtdm5rL1AjOHfvvz5SmzySXeKHXuhxRzxvw5xq
KpTwABTZMkSymCOTQaoMWu3wrMEHuEE5QQT0AWo4pis+N6fu8+ikQf3YvEOV7/7n59llThDIb4GH
t2A3+lSP0oMsoZksclyMehC7oddrY5x5quOE8nvRUyPYi/1Td8NL4fMuii0/BukURKNA0yQjo10f
GUFOurntVBwZ7dSmL7P2O5x5me2NVgX6XOa1EeaSrUOpJv0MI+JOPYY78Th+NeRbPwG6Aoz8u3ZH
9lDJ9Yyd7ldu5Y97Xsno9sEAHhMMRWIcAtOKkIhYr3O2ukhJ8jZ/1UvI7yqDnf0rQp0u8toC4xN5
n6YQCiL562BCRq9+gsaWM8yekIEZ+ax0FccFN25EDJRAJIZ6PuRi2XZRKhtp32pq9toqGCd2OijS
LF40ngXlpJaSpwF/EIJZB5RfO6KBxWy2S7V3KxJM9UmPofNS+fcPxZYr4RUBIjP8LnTqGFcictHj
KMrYYkz8uaixLm6R55mXDeTzvqXbUgT2Gj1w+jgDPxuca/01x8U0K32si9f+b/skPRTOKTo0v6S3
9FHiFSO2HIcKUSKhR6gBA93aVJ2lXd0lTfEKaaFZduYqqv+oI8QroC8iVH+MrqsMSKZBc0QxjPb7
LE+z7uRROP4/0r5sOW5kh/KHhhHcl9dMklWsTVtJVvuFIVsS933n18+hYua6KsVbGbf90h0ddhMF
JBJAYjnA+s+2AEirYGHap26E9Hej6VicxxHFwiprJi5/HyOKSI+xMa9qMyBH7IEXd7CwjCecVQ+r
X205fS/gE1QNCN1BZSvP4YgujOHh9k9YlZAOxOdly/Qy53ktIU2MhCGb0+xcmtrOGvsngC/zqnsr
NJaNhGjpWRZXyWz7Q5llXYBccHY2xRJ9q7EcUKvoLY4Gr0VGC77u0j8EUAYAL12zgokJAILNWX6u
7d6ebQkRrenptooudWuHavdW57R1fK+LwfQCmhswL6g4A4+PeRXkUqYKspTn54Zg16ITOBa9d97K
zda45wWYazJU8Ape0oVoeWRX9GpGX5WtX6ABjN7zcqzrkrv4OMOH5Y9GPtVlfvabbrhbgLhftSmu
H4SyA+DPcrJEEnvdJPJolNDJspGw+Ay9sQoddeQFNq2ZSSmaktOlHTy0Gt7+7u/1EgyFo+8CKRs0
CqFNn/mFrW9MQWka/Rl7w000l4R1NNAK6KLBRxu7A3qhrMeh92I5ehJCi1RdaE/NOehCOvWbwLcV
wbEUNDlUh5oHi/alvteXGL8NmSyUytGIiCIYo3fYD4W19PVwFqptFUhuCRA2oFOV8WMQDtSft1Pe
OIlWkcxwIyHy/B5NWxLJs4oIBc1eR+u1FQ7oWSlSV9ecMNum4We3IKLcmZ0KQN1NVx9jlUTYe2PN
JQlHqk8tKUpHQFZLREWvfBVUt9GOVdnYov87R69teIo+sn5TJ7/0+NUasLyLt9p0CWEYti3gRy0t
4wBgwMLwa7ZhRNu4l7ThnKEVgWBYXHfELhVdNY4+G7UanV423/tOSByOxVru8TfCwN0D/AiaITFQ
dk1Yinw9akUTnYDjD18bvVF0i8Ar8sepeBSje8Ugkf9ijS+RgHg5JKWFvYB3yi/dk4VddhCfYsOO
TZPGJ8DTlQHVpLuwQRunp+5V09WwjOY4YbJTGh+MySmd6F62XCNuSYlN9cdC3/QRrZRn60O27NuM
fQOyg9ECkCAcsIU5OaSgmKAx15rB8GthOItJiP5eINGrd5a6bXRqqJtwPnZVSfTINh40qu+14Ek3
jlU9EqC2mqcME/EJr9FVWRP15S9iVHus1TGZQn84L3siJHeo3KS6TyzaBC0trQw7jg9TYKMyUhx0
Tw/f+hc/JLVwr2H+sn0VetsoqG9uoYzHKXRmw5azY67CrdrL+iYfq8sqaA7FBtPAbkOe9/9WX0GH
PeDEJAQaAKrBSNS1oiRDUo6zPCZnjdj+5EwjXq7O00S0+5CT11vMz5VKMpSYokciG5Fa5kNyjn1B
80bgrdF6Hk17kHSVEzp+e1kspL72tAObFI5ucRQXmZvKN/u0mufknBDbmNyeokemngjvjfzN3yxk
FrxjjNECneFLMy7INGYXp2i/BhkLDfWIkDoqmy3Pq33ljVnBwXTgmAyUTYHTdM0N9pOUmSE3xbmp
R2GbB2oh01KM/GQjVXqh0WIyMM6Ttmq9mdOuq2mqptiPOyRTUpO+EtH4JMyRWdIck6ATzf0JW8j8
0BjQ+FVGTbyJu64PTpEghCEZMbUjEUXx5aeqVCyopob+dprpU5OSspunnIphAsQHq/YtJKRCfXhL
LSH23W7OscVxzoX+Z1TEFfAj68kQOIbtuxuGzLFZBPCGGGgAGD3j5ES1zofMktLz6LZedVJszEq7
Ecp08elN3aYj6Ti69D2AYSgyIZPed/3cB4j6W7c8HCNlByzoyIOBm92WCrb/yG0u/hbxLq4SE/tA
nIHtxr+vD7ybgDekoBsK74xT6w7YYFqQAak/t+mdNn9R9817iEkGxMG3jev3VCAIL/iKGHOG2wAY
3jVhqTT9SYqy7Nw4BlF3x5DqXutMZ44RX5wPo9BXZBiJpkY4ZW2HeLqj2fM/T5+8bjIuH4z3a6wy
TIMSBPyNsW/J4aQ4MaH/ez8jIy7GF4kLjF7ZLHw4FYlhZkxyCtGUQTnHsqYPl8fCeBgtmv3GwgIQ
aODogiXXBaq0Z5KAGruY8Gbcvr89F7bw1kHxD70ngKi41oK+Fs06wpp3pGkHp/Xkj8Ym/QtgrX+8
32bsW3TEEGLULRzneBrKKDu/VmTeA/rVyVyOqn1vNVlo4NEGI43EOrT6mhkMl6LEMxWg4d5BbN4h
OTw9cPOyqyd0QYW5sbFZVRgrAxWkHSTiSluMeKK95Pm5pJ+cx+ia0NCQgf5PPHQw584owyiZWFgb
BflZCMlrMVJjEwdku719MisOFNk9zLeIKJoCx5jhp6gtpVKVDi8p4v9U7nKvJ2K7oQ2v6LFEF6wl
uKSzyPXCg3YIfQUhB53X2SfWkQTnNiW7J5M3Cb4mtEs6jEoXqTIqVgQ6/oNMG6rfoaDicFTtWxwI
TbukwWizWoVdVy47kfa+RjDU9T7mvFTISrB2RYKxa0JjICXQNRBX6qH8SgVH+KnQJ07j9JqPvSKz
SPPiVMS5VbRIAiexp+/c+rCMKXpG/ajm5Cl85iVP17zBpdwYhZakXrKmBkxhFOEtiQj95BzMIvgb
SsZiCaVIFuq1jpd766l2vON8fS0+uJQWOwpU5gtGsoLP6zu/JJqjk1NNt+8TVUj14/a1XDXNF7Ji
U6JGrQc9Vrnn54ki4CTZTqDY9HKQMCjDzQty7qbF3E2svej7oq+Xc0Eg4MoxSdzIFWyOtnGuJpu0
iQd9FOoZytba41MPc1bTyA54h8TTAeZyFimwYKcEgqs+Y1f1Pqy9h5lMzUmepq28l/G0erl9VDy2
mBhniIFrXk4gaEePH9lht+WxxLk27BK/wk9FXxFB4FWl0lb9nVJeRYFHgTEDQ1kJ3SziYprH/exi
I1dHeHef42dYZxaqwZwmGg5/AEBHtamdHZ7ohOMxV2OAP7cG43PX9mzqUqwsavpFkyfaHyoyvQ/u
bmtSwXu/feocY4CVs9ek6mBWs1rBpbFDis2UB+dZFMlA1B9NSHLKG3FZDXQvOWP8dKc0gSQKi2lz
bc1Ef3D5ltnprqQ8Ea4FOJeEGGMQyIHkB+WXMdBIb5u0dmdb29Z7FdO9lKaUI8fbng4jPNdyDBpT
LWpluT4J+ansserdPjwnd7xLdNtnY6b3mkzrV/HQYm8RcjeIqBtPJFsOI7etqMruXhUHcZSjGrqH
h2r7ZN6He+pQkzd3z1WE5S5fuOwcQKWDAASQs/hJSOPOlIZ4GPCs6G2L8A0Lrc8VKZ90hFEDRZnT
pOgCvgtpRFXSv+V4nxqf3UHY5A7vQbdOd+mIRKYKgwCMMU2CegyQnYD1dmr72BBgVHHM9boh+kOB
kV+mRYMoFml+lp6ArErbnYJCLW/TE48NxqBKlTbUIlAgEFX/RCre3Sr3t7WNR4AJpUR9jJA1AYFs
JthtSMzf8fNtCv9F0f4jKLYdw+owKzNNIHEcTBsrKE+Okjs7OvH6lNf95x86jCH1wx5xVZ7kyBGI
L7Ft3j2nDuducs5cZ4wndM1UqxZaNVCLCBhvG51deeQQ+S8h2x9GGMsZl7021UYME+Oamww90AJJ
No0dn9It73ouP/h7oPuHFGM0sXoqU7IWT8P4sO8czTWxDpz+Mx9zuuVlxdYN5x9SjOGUqrYfYi1C
VW/3GhH9icPK966fr8fUn+8zNz63mkiqO5yN1OwMIsm2pBHpJJxQuyGZWxMnRffT42PyEVFjJDKi
K45BWFd0YFkDNgwNCACBvraostZrZdgtxUQi09GTiLFFsxEAxCjP1y0a8O3YLigxZgGjnl1aaqjJ
yh9VQGukdEJi2fvxWNItJ9hef9pd0GIshJHlKfALwdWE0ZeADoc36qTb3eeLgihF5uj+ogQ3GGPx
CpAbG5AOBrHQC59o5d42RavG7g8rKmMhzMoqfBiI/Pzycw7JY/b76fb3V80DUqEL3sKSfGeOpUJv
MOAfEP7ao21n2+k5zggiq9tElo98E9EFEeY8yrKqS2lEnGNu4Eg3z5j7+DsK7ObRWsAYUhggxA5f
Z6JCtdqNuOWEh6sH/YcLhTkKpez+X9T7uHngaOzqKV98mjHS8hShj7OBgOSXYaPtZKJuOefMo6Bc
X/SyLa0Ek60wZeita50n//EvWWDMso8uN/TIgEB639PBdrhP6HVbdSEkxhoDJG2YgIgPZ+lkj78K
ej/Y4qGmHD44usqWu1KrBtKUCirTw+sv6w0R5vtfXQbW5IaW0EqdDALhed4mm0Ph1pvbFFbd1oWg
mDs9TW1WaCghnVMveBZJxE03L5p+4z6z8KNmUQpVuryT1M0LFq3tzXCxGZHNKwpyGGFNq6EOc5xU
uBbVKSDJOae8l/nKYaPdCCsd0LQBuBm2zpZVPh4UrVIgbMHLvKCTS/KAp1FrwdEVlYXNi2dLiXly
C/9AadNR3F8S8RIPaM54ubzcPveVO35FZ/nzCzpSUeWjuHCD97+3CGzi6e7KgWhobkILPVBzsPiF
uYKJquQhWuwKvMRdOUU761hxDPn3QVbM3VySYIQ1TyWgVgSQ8H92zvByV7rNc+mItvRCk/eQcG77
ivu7osaIzCoLaW5LvTi/+kdXrKgK+Iwe0U/9cftoeHSYK1nL5tCmzUIHPeYjUU7UP/EeXjwajJeF
DxE0vYfkJqpv/AdkGm30zgOO+nyblxU/eCkzNtOctMZgJAsdu+5J0XOTCSvWZdn/gF26MiISoLdc
q7HVDhJW0UFW0cvgNMT0Io8oiBf5138tkXVFihGZLwwAb5NBSsMkrIFHixvSjEIDQmci4g9ewmf1
hP5w9uXhLi5oA2z1JF4404jlCrSnp8T95LiXdWtzQYQJU2Q1GLtuBJGExN5+cuYT8iTPD7d1gEuF
iVgmrbWMUASVylE3x2Rf0eBZ+nyefnAI8UTGxC1jiRUfAIlbRNa9SVv9ycl/ft7m5Xu3FYBZ0Hkt
YlgTIOEKWwouBmmoB0Ndnsj+MTmV3rTLTv7m7NvRMTqiFeLwz/gyHQobfRDObdpf32Zc6RVtxqIG
aFcWRx20s5Cm77Ud2U3p9HYdbjInULddvS8qTPPXw6630QrejHavUNGZKABDxn+KbAEKifYY01A/
s53hVDvFTQti1iQ7mkd5l6gk+KgSUsck+1UrRJ1I/Doc8sAO/G0XZFQ5pplFpK345psbIUUO10xo
OL6h6zCqz+286XMnTr1WJ33AqYuuOF8gW2DlENBt0cfJ2pE+z4EBXkt4/Up2uZ818hzZ9m3x8kgw
d6E38LRVrGHJicvU1Q9vT7zBi7Wo9IoL5iIogqxPcivm56Imr5UjUyUguQY5PvDme9es1RUp5i50
rVqYeg1uGif2ypS+AgqxplVKl7qL4WUc37hi56/IqYwdDmWpx0p4lHrFD7RCSf/cPps1E3L1fUb1
VVNN2xkdo2esgw+JgY6ukOZk+1Js5cfbpFYCoytKTExRoXMB2yxAadrI9NhszN/bvyPAhBFqomFv
hj4vRSSR/tLvaw4DK1bwigHGJY5SU+R5jKuC1LCnOnVK3rafnOPm3ZXlN1w4J+w3kocugSJHmLlz
p86ZlC0v33T7INA1eE2jTvxaLwzQ6D6PxUa1yxef04l/W1LA576mkCgzNlWJOAn/uSD9ebAILWzK
8bE8Npg771d6L5kV2Nj3SNQ/D/8rIBk6X/4Yxm8TOKnUjEoloppSkGNEYvvRchLeJAaPBeZyA0g/
D8ZmQt5HRFEytSu753TCrrwVrrhgrrcv5PogpYv5iHboE3ZlXts5x4DobNVpTKJG9n1QEPbi7rhU
TYCjNbrPgc2bfb19N7Do+lqrROTo58bAiVTY4kZogE6Easu17ytVtCuJMbe8LIBynbQ4k1e8rWR4
eYNWB+Nlxwmpbtt1nQWbwQhaoeQqmDl7LeE9QjiSYkNcuHvVilN8XOxtdybZR3RsK24ymSOpL824
sFVFlqnNEMIeDlRxfy5zlTqJ7mPec5djTL5K7hdkfNUINb+AgmnEdcUn+l44HKO7SgErfQH5oWJL
w7e3jm4CJaFXcEkMdFMVM9EeyPDOiYLWeqsxl/GHCmPam1yZo8CScVG2BrGbdIu90pPbAloXaNkF
8VHc7jcimooLBBbJSd9ssa6WdD8+nTfxbsfLo66anj+/hlURxOKRIojgOSHFz8r+B/3VHKmuKuEF
BcYJFHJRBJUPCi32TVPhfj/gut72+KvW7YIE4wIwDFnmcg4SLzg2HVQKn9ymwGOCifZiFIcEtYWO
p7XtRsQ8hDopKUc1OPr3VUm50PC0Cyt5GEBEI2FPGrw8rDsXYzHF+TYzPDqMM1A7s4mqFuKa6M96
di0MRVBHe75NhCcxJsyrRzNqdJzKeV8fXPQm2vVLzUlP8XSXcQRRP4xJMYCEcef2+3jLs2w8tVpY
vDiPRjcKq2pwHhg0Hu0WyMJPt2XEI8CYAiufUdeG/T/PT6/aY+dy+6pXTfOfi/H12L7gQI3HMMkW
fHoA73sWeU1OI0FZE0vr3NuccI7ia1DwglA3KhjoFUAo/12QO9z06J1zxyWO1n7hF16QaISu0zsJ
p105rS25ItVQV8qpgEJzhJnSvqbGg1OTp3deMzxHk78m8S8Ia2rYLTOQixAlu4nJj91AtPfb8uMx
p16rGtYolVNZgUbsDY758lvaGJv54+/sy1cF/IKR0eysMjdAZKBaAegtW6L/1Ke/JMLce8WvphSw
K7j31QsM2CnzMHRFee05a1XlSy/KThvCwbZTvyicPVobjMP21GvP1Wviqr/26pZH7jvawvIKuLhI
jCmIG78f+gbK99ofJN2JDsczphDvkxHTxeNOeaF0HG3wKSXOJ6ZH/2Vm4+IHMKYi7oJUAxDAooTH
YAsQrCeTPBm2+W9ebH/IsKVbtR+HPFyc9au42U9fTSqYJCx+3db29TzNBRkmJphDIy8rH6c3wjWg
D+79zaf5hnOn1qoXl4f2FYld6DvW/OaTEUJm6CUdHGww8k0baUQUlkL5GJMS1oOHHcPljAkUIj8y
MBwHAdptToqYvCGPFrlbbD75SxEyFiMc4mpSsZn8jFdp9hxtfrzl1LjnZdQ4to+tyaWi4BuZpH21
/I4k8HpHfPxLRhiDgXHKMdNGkDhmW9eN3/PGpenrbSKrbGCQcemsMQ1UGa7NqxlZ1VgXJiIFIDr/
U3iSo2+jf2P4LmgwN7RMIl2QUtDA4qMEiLnSTn2d9rwk6qqj+EPlm0evNA0Fa32J3eJ/lAf04S/N
vgaHl/XX/AUZ5oLqJtAnDMRvZ3ui4b1FVNoSadeetrfP5aujhcm4Lzt7/v/BsE4daxvMoC1AJyk3
hmP89MmCOkaoAxxNb3dqzvvYE1xz1xDsWsWNxbwWv1l7uZO3fgRzZwvghepltDArF/sA21DRXQYf
8iMkwiazeb5k3URc8Mzc3Dn0MfA6QVH2RxnTsrbUL00y8oaTWeDSYcL8KCuGrGiM5WmHygR57e1g
N39+3j5Bzs362p9zYWPrrE+jQAQRjKFVL3t5IHgZYRjlNpXFBtw6ITbSH63QB4AzWnIANEQG7KH5
V7H+xaEwFmLKs3Cq+kURdaLaGG5+/zsOGOsQyS3GmwZ8f8QsyCnntjXItyXEOm4MgU9TokFCX2Va
91fgRB59ix0eGsLaZMPljWUbr8JBRlZMACNLX4NM72aCrl9se+P2/3M0i/Xe/aj7hR+Ao4wA/Jl2
JHx46TAkLNyF96VXi5seVWGM7Rjn2yfFsbDs7LtgDvlShl5e4daTcNefgRfg6qHNUelV9gDSsfT6
ocmclSPmz2rYVwtGp3tp94n3nNhcK776/LugsSjNxeWchigRhgE09vomP4g7yR7JpNC3f/fONDG/
ay1oPt/QDwCblURBFBU4q5f0DNDll4BEwEyBa7p9OKvvzAtCjE3T+6xrKjFeCBlY5oLpQF6b8bqC
X5Bg4hEsc56ldE6WNiQJ0enkNPRjpPDldkh4WeZVXbugxdi1sR0nLNiC3PqEnoDqhxdEZFu8mGHd
E1yQYYybNZtzacQg8zrb8+Fev+sODwUnzbcuNyzuxBQ/tBk7FK6VrennCcsg8qXVoXeLt+ENcSlt
7KkgqivbXJVbIpBvLuEPOWPR/QvdbmLsChPEssBjdnanF6AUkvuZ+q+Sw/Fw69K7oMTEQpWVW32s
gZKIpdh3oa2SkmRgiKcMq7p9QYe5rdi62gkKNkeebaxfEODnBE6Nf5UTAx0a2DyyjKizRf5uUPtk
yGqoG9AkdbrEHUu6md/JvuavLwkxIst9f9Qzv12uaXKKsC6rr+328GsklS3/hkY0h+rc0n9zUJdU
GQGKQuur8wQBKmR+zfCubAE03yMnxCO0fIjVvUtCTMA4Sr0wTllXnA3kBdN/VNqQx5zMTn0qd0+3
Dd7qtbqkxUSLaSwGeVvhzFoXEdzkSMutchu7hLXgLa5YM0eXtBjrqk0dlFDHsfULWu4WkxyFDch+
m8MSTzuWP7+4ukajWNjtDTIl6p0L6jBwTe+wrQIq39PWwQqyAGaQCwvHI8sYW/TISkZrNYuBmt3a
A8ihrb6pDnqXWyc9jT+lF52/4n7tUl+KlDG9SYr25QR4hrgJc0G6l8kxXMO1Xoe3kAYolBkmFTUn
u+eOGnEVh7HHUa+MplaD3RpSxgAbLfeAkAF2bLnhglEsSvjfL8S37SpKlupyqi6K48oLfvrBlQ46
zTSHTE887VkLav5IFGBL19qDZ3YstBiTgZKm77ITkN+D3Xn+/oGjpct3bvHEWJNhKIdWT0EHKES/
Mid0P1onP8lYJMGNqXksMfbEmpMyGAqQml0V5X8sGUJhO0fXIze4Wb50iynGmmiCKothhYMyzJho
Q+8qysekPlgoPuaiXSOurm293w7txureqrL/n2GrkUfFtlT1C0cNaM+MUqZGFNVhMy0dhAZqQgqc
qVPixZ/T26e3fu3+Q+fLE16YGETcmhB0X3San4MrOfnmX/SPAjYTCFkAUDeBN8mwIpiq0KbGuOgh
Zh+XMxOO2ht/heGaHmLhq4FavShjLIyxIMFgCU0ArFugFYjUzaEd99rmOXHfb0ts1V5c0mH40aRm
CnsDdICm/xt7dknkTa61kVB8Dmxer//XAbCKeEGNPaAxUtXMl0ENG4XJr3H/e37Z8dCS5DWzdEmE
MRWzP9RVuJilAfvpMqL8xnPO1icCLCP77nG2Xbxe7wNPVZ3xM97uLI+3sWW1THH5CxgjkkainPUi
fsHc77Ri/7x/CE4dEclp8BB2mRytX/Nwl9QYO+LPXWIIM6hpQB1AIqN7bd9ua8navbqkwNiPUZ1G
KCmcSvCG3ro+pIZ3m8D3hcuwEJcUmBjEkCex1RrwUNvyAmoz2zn6wA2ieRl5PQYPEU3J4N6rgT0+
O/bbLqefPCu59jS//AlMfNIJhjUH2hJyAW8gQSJXJp88bHceDSYYMaIM+1yWUKt78Uqndd4Cm8fG
aovqJR+M5aiavJ1M7UsdDKw+PaOL2PHtHt0mz+Leur99cDyGGPMRpqJUZIv5UO7chcxIJxQ+btNY
vnHDaLDJ7zYo/GZq4SeRCJLfVJJhfRt2K9i3qXB0nK1ly9MsR2MEKgPUDuDOc0hPn7dJ8BhhzEKu
jo0pCBCWHSHYJQmdaYKOKV5f4ao9AF6kqQO6EBt0mDOx4lIqil4szj8Vd/aSe3V7mw1pVVR/CLCP
8FLAJueomsFHHjquvtPpCBCImMgFqeHVT3lNuSvTVo36BU3GqMdKGsRGBb8LRHhaEB3D2kt0q9s9
FV1a3f0tj8xZyVVR1kkGISJ+V6mAxYjyc+omVD/39C10BE9cBlz7DUcL1z0kwPVlGXdYUVhl74dS
AdimhLTDprfjfxoaiqQ47+KRPHBOcS38BLTtfygxEhVUGKNJASVNhsa3rkaOY2HPm07mjhPxSDHC
HAy9GKVQXjyUG9vJ8bADhD6/Crt85puhuOCIcYSA843MTMGZNckW6WIsflaJ+lty6DC7PP3g0WJc
IgLavIxTsDS7PRDH4xCQcgpt7h4ijKjwckSrNe3Ls2LcYzNoeQYkTYz6AIFJcbKDVSMR0G6WVwla
BvfFFuUyGm5uq8iqvbqQJ+MRgco6FmIPqoq5aZqXsrs32432LKbPYudmIrlNbbX6iHQllrkDcxnJ
cUakSWmIgpgoeKXceS7a7YbjYUT32L+p2F6SYWSJNXgloA3V5W1ukU4l0r78qf/i3ePl9nzXxT/M
MLJLWkDHSwGYQU9fRcLXZRj04BPjBeiGt+W2fkp/KDExRSe2wtxYePSITuZ8pOSwPCF5MSb3cJZA
4OJpVVtlF1TL4djp4ZjbQNiHp1cc3rVa911/mGF8V+gbqqCHIJPf2+5od07zXHni0/g2kJjWdsdJ
Xy+/+sYpsfUzIcXKicLHLX6dc1KeSnR35lyMqS+b/Y2KigXmQDtddkwv5vFCdpIA8NGwgsYtUHqS
+xrZ9KWLaLJVtqErn9GZ7/WPqePzlHBVMy7oMhYe7Q+qXqagW6Oi8bN6vq/uOU5kVX4XFBjDXqKL
MdYaUNj7RwwfUth1zgnxeGBs+oSN9yiXgQK2rmTb4DT6gIe7G5ptMPyb6V2kyP+cE2OAtLwOpkoE
LQzw2dKjSPLNA2/acLEu17oAEG+MVwMAXcN6DDYZr6pBmxaW2p1tj+dml59369PXx33bqHwP8a5/
JnOw2txNYTArHRBVGjc7Di7lFVx5gmAOdgAE9BCoEMSvx3teXyrv28xB6mOb6Z2Bb2eUuyds5X11
LRrWfwSW0AFMuzsr9mNjA67HOQRwvk/vTy+3z2BlZuCaEuNDSlhCoV9ElBAPqMUD2cNgPOk2cenT
Y77Z/7Rx3xzbweihw+kI/CpE31Imxqv4mKhM6h4KcHR/Ds/Rs+lk9APg00e7v3sMbax89+g2enJo
Zz9tT5nt08C1vPfbEuCdI+N0sDk2FvsaP8J9RG6U4ze/u5pr6TKupuvNSZxMfHwkH7xbvpJWu/z4
tyk7s9O0Jgi07vySOMIp25S/UgIM9/jZFngb1G5fe3bc7m8EjtWo155Klvy51uRF4Peco+T9Sua6
V0Lj+1EFXf7rLy+UL7xrP3eK5S+mCtjRvMbO2wqos7CNkyBm0TDhV2uEEE5WfCVPea0jzPXOk6yN
rEVHgH7/2FiOXDw/pI+ti5SyfXg/dMANnfYH5aXVqHEMf4UjiQ8xD4r/q9fuv1/0b3N1g+RPhrnc
MSy0pgpJsHXRPSx57Ybk28p9fZ7IZut8/qU6MDd7Moy8F0QIdiSU82mFp2rMxR5LNH4mOr6NR1lS
keSh2Oycu8NEHqn90JHD9o2+P3V7urEXbLedEtsVL47l/AQmz337Tn5ft2Re6clXaH6h4FEoYZxj
Bj/7nx1BhTu23aPv1UQmzge2ANymhj17N8MI/cu0XZAbZGs2hhRqWRHPtog32sKvhLwnKJk2W4F4
tYuxwowUFVFVOzkd0SCjeYLjhe7em5DelgOi/LrTTq9tTjt5fx4B6o+duZlz1IgYkMoJSmc7b7vN
a7O5M0VH+a0/SNjutlGxyHdjHRTs0yOhSSIsnxx3FZAtiHmUHoEKQoIQbamp16Wkvdc/JXRReoBf
wF+Y7Wg/YlMnVn9t0sOPTyVGid481bb01OR2fN/7WOHxmB/K1ileDLegLX6u8Nt80+Kvjog4J8NG
cbFbtKHFwUdyKdtI2PdxvC8WvLSPo+i17qZ0PyyiYcLVQ8WMirvKOQ4gGiXb0Y471LSR0tB+ic68
H+8q0j/dmU5IkcjGJjKdhnbpxiZ59SqCNdPwZgUd79DD6wot8VxtA021MornKAVssELeDpstsCAe
jU3kOIaDjPTRegj2ZY4yxoO5yxxAew5uidJ5+kvDBr2ZTPYoUevD2Mue2hItQ8X3dB/axUg8PVr6
pvQ9EnQPLdZrDr79rmE6wyTVQA9v4q9ss/tR7U+Vrb3cyb3TkyesT8vtDHhPiifYD/6ufDbOWkmA
uApIYywNcgSExhsADkuoa+infrCnreh43e65+JU1VNuENjU74MZErnGC73NaapRA8sJcG1o0oCNY
JpDMyN75nlNunwaiABM3/3wfbPlu+/48/NAUQsKdre8mz3zEwAUWgIdbUn/oA9nsdCj/LJD2SEmO
yIOqMF2/saLpbCjErbG6Iv4wqOXFJ7S63BHnqSapU9mJDaSvHjuOf/S0xx6nXWJ/dhJgoLY18XbK
kc4Pp8gVifRYP4ewgGcEvjiP/nTy8D+7AylHCA2Zqx6/xQ4opL/V308aOoOoiY9CEgJ9De3817xx
gc6e4z8lZ58RF7uWfggo9r/7TvFrAMR1iuZclQx2VDpW6py2P2j6oW7uiv2po+AUgBIGSsKbCPtR
zuXGupekfUo6O3n+gJeboPkH/wDw2PL4jkFRopbkXdzKpNnOhrvbpLuCPFrvQU7Cz8ieXn332bjH
4uryuUPNdVdg5NjGRRPJ6CBfvyXKZucJue0H0MrQ6Wh+RMF7Q7X3t4QCPVZ5XGB/dp3dNJRsUwLR
/kYmVPBOaUumu2afOnVCyNZzKoDEWzZmpgNHvhcQ7yR3JdlO1IdsPmGrgEdK2v3z+2t295K540N4
jN/sfHTnrYjL0KXHnQ7+bxs0nim+Djz+7lsLrQvTOCqFHPclLLH9uL395e/P3GsbzzwqwqCRaqyt
WgINiySOdtIAUD4Q3qpxmUeHiTkAtVQITQo6ry6Aowg53gn05/EcOLjSZIulMi97RyRPL1sejhwn
kvqqKVyILkiaSsqWKA1Je16UxvP47KCHYY7lICxh2su+d93QPseol+fkxxmG1n0kW8fTNruXkFBA
Yr9PdBfYvLaAr01fN8Ioti/AV+W0akfw92rbx8f3u7ttRf6BC3X3BckcNIu5LpDaC4pN676NlTrA
uQqIPaMIRD83DyN1npydun/CFSD3kf34CaPk7T62HycRN/GHQo7HEK5mazq39e5rYu7G72brDYLV
NxhMh7eX3DvfPnpHe8BP/elq2wbhEYZyMlchB2xqK+54lUrOzfyKey5UIp4lLN1dnrcZdXjqpn4v
OVxdKHbERB/CfKyWoMk+B+ToLZLeUOfXGaX/kMAd5XZn2+8RYt4Jb9fFK2k2hQvRCUJETg5L/Z4m
u/4x1zbo/yilngqJjB8DfPn/S9p37UauLNn+0CVAmyRf6cqXVCr5F0KW3nt+/Sxq7mxRWTyVmD1o
dOtBQAcjMzJ8rLA2z3dP3knePK8O1qYwtdvasNcr0zjjJyYEUD4lto0PNFfrM5YJAg5gzZJWxmOk
M+2cr2qknS4dyHGP1wVq0X3UkeaUsBQSreEyxavoD15SJ1gOCsesFKDuu2dtjXE4zqp2rFte0mZz
WpQ+Vnz0zwC6q4XWDOx2/eEa5+kuGRxdpvIVrOT95YjSzYMbJFFPFCDZmIfo7j0x4zd0bTORrhdG
nf/SoXSzHmtVpiugo8Kx7exX6b3E6gOgeqYAaObQeoxtjob98F061xlknSKV6mmqEJWs+OcUedt7
VWF7zmpnsJp/WGSokM8P9WEMcrBnxa4hJYb7kUAoYrzA6+wsRrQYSMCuRFH/2Wb210orvhplbq+1
988HAUMqsAflmoNn7aMJooS3lFge1qKrm/hrmiQvGI99KXM6p07Jv5BL+RAUE/Xm7q7apPbndfYW
U0tzApTQD3FVCpUEAkLiJIOVqbbomi/ehq9s/XFwLVwda0HLf6AJHDxVxJ50lTaw/OhG3KDjUR90
wLCQbYgEYG2Ptpk+/CvufilNUjQzChy2UjZSCO4s9zEcrcqCkx5ZzZrHhXGMDMx/0FX/EKONH6CS
07INwFZuKUaH3XqC4W54TGQAqlwF+gqrwrlklKapx/9/jLTFi+R+9BIBzMUv41o5rkwRBSd/652v
H+JiZmlOh0rjCa5fuXKgt/cIGLO1bEmtw9n5DiVjcZdgEVF8cOFXIH7ZhqgVkmOhGiylstDIMGmz
X16pd+Bjy0XlTxc5IDCO7Hqt7QX7XLz/nw+Veg9uyHGYwsUlDtgVgj55rAxxHrTjv5hY/ssQZQZC
USz0dvhhaELrSjBQ3jnYIrRicrTkLsyPjjIEAdHkIe7B0bQXUQdEUIsxXEwJHacpIRe+Uoh4LMDg
GJMyS0ApU5DyXKnrwvTOHUD03RKLW3mgKNxeF9BlU/ArG5QpCGU/5XzPw7Zq9MZHqxjYsm8Bs2tC
nESM9m3n50jpkkbSdKyWwY3Jpw6ZI+w2NQGUikJKDsdWN10nAKTiqoX23MYHbuPdVGtW3xLjKukC
c8xViejKsK2DWT00DbAxiJdbxLdb9/t/fabA8cQOcBGOF8A8qatLuiEvMw7Mts5zBTCkEh3WZ5Zt
FSbRo470DxXq5kijj6OHrcf3j7rhm1Fv9ECm9AysPUczQGwHjnce3plUFy7yD1XqIuUkluREhli2
zo9PiVhVsJFzcbbMDQMLFzYjdTHTULli4BXT20sMHjOAii1aZ1arocQi8rdS+/8EQgrPA5gdmsj1
XfqSOsG2Xst2cdLvxlOsTaOa6Osxczgq2fq7PInrPbR3amwfkAuyLIzaWUDpsPi1zmwmXvJC/xwA
bTuyZEjT6YZx1rxmFqaOnoV3d3/7le+ecnQ6GWQ9GNxmcFEtuC7CSzZDEdD0pssYEsCaa4p2qvBe
FIbQC4OJmSd3v3/Lme7hzyTvhQjPiFCGKenCDn1vIFLYyVE/yjfNg7clm2Kl2MEpwuziZBOPqb3e
9Uj5fTdoPPlOTxxShcaAhnJW8mKhswbgDbPvoeyXHil9Uan4ntI5iDYvG6vebo81GlFYY7TM86VM
WMKpeUMqkLLcKd8cAev14ay/sCKmBfX+hyPKfvHoK4wVH2QO7972VoPIdAaxr8vK4hOanRql7sSm
4At5AI381t2XtuycEMMzXHkWH5Syi4gQenztwhqGt4H9wa1KhGD/xub+OS1KuWFcQQxLHpwUdmVn
dmOj2RTmPWEvjl1y4+ek6Mbd2BN6BYa3u8cspqHupJ2H0sIxc+qH/MDiaynp8YcYpeT0ET2fMofT
E26EZx6K5LBRUeURLAdDVa/ydjh429gi0CfWS7Mx0zdlnZmcubcl2YBqcw2z2Gz9g4R8O5L9tusc
t+v25boULaW//nwkrXH8Vszj6US0Hk3ZT4GEJD9mOtXOydq1T1aNZGSSFWDhvWKEwk0wGKNi+qNZ
8mac2G6IJDkahIfcDn0rHLdlfqqKFZ+fGZ85fcYVnaVSOivESZK65loMI7tb5cnb9T8VnpXN7wCE
usbOcRzQ+2cB4IfAeWQQX35qRJXQTI598Rp1kT0hg5L5uMjB7N6eUZPpjBqFwdQKtt0h1lDHGM18
NOzgXr6B5Wrw28jodrrF2lf/Ex9dHAN2XRK4OZp4sRaQFznJ47BBD45x2CJRLqDchyrVV7G57dcB
RjZeUGM4h4a8w7SPxRreWNbUaKlXZUkGXChPaepUKl3dbxFWSY0ZfWHBYrLBIz1b1897UevMqFBK
2otyIqQejps3y0/OjF6QlWfhfy5bghkRSkXHgL4RtRBE4Ek8EgwjBIgGu3veOF1nZiEbomCLxD9H
Rqnphi/4Us5BB9iqd+JZQgS4vk5hWanNSFBaeiwTLakn8YRRa2++XuJ1Zn0zaCzERX/YoHS0pGCE
sUxBY8CGAGGd79pt9WmGKxbe++JT++Xl59pm2Q/Pb+Er/EgYpLvfcHfEaZGjus7NUnpgzs2PnM+o
ED9UOS4AN70jOSiG98ZrcBwwohxbdWJoN8SZFiPrGxQvtwFe++f/kT6ldIWxkspYxjt6fBUSU9gF
9/fwgFHEdqDnb7NNjl4y6VZHY0F6YCgz1hv+SQnNeU/8kE810C4G4/VeB653YLoG+vZZYjm9oAtd
NbtKSlnwvKcCIBkq+9kK7AP2QEjH4hkunWIBspIduU9K+Bo5WmtodTySEnea58bTi/AYGjvBQUmY
xdb0/1zSkXSBR3qfXKb389YXWxcGUzcw/5ryDnoGAC6d3QL9KcSGmOKWuVPpPyirX5rUUUZF2CSe
BpqooKU+VNUDNl053x2Dt2VnQFElmSBxLKN2Ad5nshHIfJA2edShnABsEfdRj0xph14RhJuaE6/N
lylPIaI7S0b2THksV5/W9ZexHHzNvoC6RdmPvXqU/O7+uU8NQAl623ano3NhGqsLDX6XHrQjcCix
eTldMaPsRSdjRpyyCYMuyVwfgXjfYEh7kxru3jZa22Y4M0ttreh/VokiY/GprssUk0HoN5KvlB1s
j4xOhTaArgOYhtmn2MV2CNbytjCU0aqfmtCo7rFFcJcXMOd8CLBI8hSd8e86Z3WNLVrd2UdRzKME
qo4kbhFPYGdTHJny/QMA/6snxgUvGhJNkDDgIsiS8LOLZiZi2DWTBjEWiNwP2xEV1hfzgVmAW3yh
GtwjnieYNqBXnbtYitD7bj9xkj6T1518im/Ipr/rEyPFrt7XE6uRdinPpmAkXsJ1IuErq9SFZphf
Vzg37u6D7+hx2js7VVwCc+88fRxR3fQM9SCcRvTdnP1VHhqMI518X1ojAVQU9TlNJIokUS7GkPFZ
H/JJBxdjwHxFeR/ZwKzc81je2q/OrEllYVIC18hNJnx2g0Em5IEWFR3gZrAbojg6PSD8XXRfmdxK
YcGhLXq8ooi9Coqq4rnQ4wJeWnZFqkFeSqt3wvs6MT3VJKAWr21z//IyIkjKXnhMRH8yjnVJjOaU
Ka+/dkc3C9qq+29YfHRU7aeMH1bgfoqOaBTIfDNcxaUXOCdIeQXeILkZ14BV3zUO0j42lNjgnZrl
/CxpOYiqLqnqJDWEEpc2Gse4BIA4utk0Q8I6wCI1K/mU5NhhzL/1mkM43cSonSmgD3e4ceOXhFsP
6lvoi0abbzMB7Y1p2xokWws+hvl5xgcuzPopaLH+/UBKwCoxC6R8ek14SqoTbT3DO3y5gMx48Ux+
HRds2M+J5QuRnlGkvFsSpq2keTh5Cch3xTauoJUraepC5NxnQjbH8aCjUOqbLWJf4FEwUW2XnBcR
OpHXCdEVolIf4AecpA4hPkABXuX+TsdQQW8eOaaXtKypfglpk3qePV6tK4exnmTsEcjuGIp6jgzZ
1p30LAC7fCtDEqzjm7jLzSY1wq1+Wx9Yud+l6jSu9x9e6WhaasU24gt8wm7CM2833VdxyJ/S3bhK
Nm+YIsV6+7Ud2utw5R5ZCdZJdC4uWiYE05WCKl4A4o6xK8ZxPiDVVEzZZPT6Mfu8FobDIb4zGtRd
ylqsi0IGGof6No3MKce4heOyekC+3kBrGWexUoHLL+aXJF3GdYUi74Zu7NCgoewSZCemZln7FoDt
/oGzhE3xziyILxqdGUlKO7pulA9uCCNrTWvNqhM2dgNzDKPGkBo2GMwiNUXCklSFyLqsUWfKj3GL
LSUyTPrGCXgztQB/RG66ff0abgdG0nMxQkIN6X+I0SbHbRLgp1Qg9qgiB4meCQHrm0QAE8UsT3Cx
mjQnRZ0iCeIIWLVid++u6k8ASPlHUd1UmYM/he2jTN0/KKsR6fiuYVQgf+K8i6cw45KyNnoTD6RL
QLp2VOMmFO26NtA/FJ9q9CqhK5zlJC0GMXNepzueqZ4kLZII+0qm3GsoIPUOBQeYNYNDoPZvLLdC
poV+kqaKhHJlI+QqhkRXJgcQUCZoM5xiiN78EK21b7P7bRYTMHBRZBG5CfxVKOmUIsJxQKCBVukl
NAJrDdeOBl9G4w1JsAPZaJtMr608UQFC2rpFUBh1XAolFiFqDbHdRqy/JU4VPq4fw88G5Isbxsit
Nq1h1sWfVtjZgfNjxGVCF/X3MUI22RSa50HcxpLRN52h+5mjAVMmfuUBwCpgska7C8ePJjIK6RSj
dBo/K296jJ52pXiPhZOYGuLwhJS2XZWHTPpOxMKMEYSK71FuRDwaw40oNUm5GqoNoBpUwuhUWVTc
AMiBlw1MKJ3mJVNCXu2ksL/HysGQfLXnNAMs6Vt0lh6un9ryZf5SogvWhSp4pSiCUrjRAf+NSQzv
fei3EXZh4fZeA38VItvbbRhkl+IiVK3/h8GfccTZZU3emgdwsh6jjgJ6T1G/lsxtzayALXk609pk
tDDp2M+qUr5V2Esjz6G34j7AItPxWN2ycsQ/0QYtdXMK1GPQJC6LMD7T36sZ+rg51yCDPdhlinGQ
YDvue91oN+lNLpvKs+hvYn/l5phrwXKWwGj6NeDZKlOULF7CatHuwCPPHEJaR3PIN5q34rZYAtmS
Y6xZTb7WmaHUkm8MnSjxkiyg01ChlaLU8VGSw5CWVvJ9aDmTbHLsW7HN/Ks9sN2+Jamek6NU4pjK
XcnJ3aSDp8jtcJ8CEky1n6Z6oWZ/n1FMYCY5liRgTpPK8Qyu0lfIy3XYm478+g3QwDLsdyGbBOAd
+8jKLPh+a4UFybPoeM7JUiFymjdJMI4gmwHLGngQN4BQgCoy5A7evWxNnhG/7tDoW+yyXWmFh8xG
9Z+RXppkj5bNKemC3kiiYn04JZuZ0riJVvFT2817bKn2aL7FK9a8xWIOa0aFzmGnIYI4r5A6POXC
eL/hDJQWTazqq436HO3DnVqwEsqLDuCcJOVHZLUYAyIKjA22/DXeW86r1e5ly7ttV/I6+vBthrZa
8sfm9Kh30nMpjw5n0Dvk2K8U5ObXeIyw6BuFyik++2SVBZZicQVIToKAh8ljMfdf36HmojwZWrhk
cuvGlq8iQu2DOja5EfCN13lblpFfUlR43A0uLwqNhlLQSnquFKNQLRVDWhzAfEVnlBnUFs2NAohD
WQV4tIbWsr+ceTUJXF8GZxZc2+ou27oWzMsd2YXMvtnlQ/wlRen+ph04oQvhFg3YttlvhsJwLXTd
oOSQ2lZ15jZopmEJylJgO2ePenF8MfYBGv+nwJY3m6NnfzTWiJailNnWIk8ycPm4/2GPDoLKoqsk
TgKpOIFc1KYg+1ZMTAH9ieM2aqw8je34s08OWRaYTWPVdjc+h9podMAgS7eSfNA7q3ORIdwG1Ubx
PIiyWTaO25j6a6Pfx9nOJXYbf9T+c5UfdP9zBIBJuh4ixwfGmGdniLxKV9l38g1fHcN+7caMdaaL
TvsUXWqSqGkqROavtChVo2V66CJ2Rj+BZzRHH1NMouNhaq089avv609haaxoMoL/kKOeec2PfEoK
kOsmxLHeOBCM7aEP05ZM4ZHf2+LLscRqw9Iw96ppP0wlCSNxIgtdQte/5Ke/+uJyZ19CWcosy1Kl
G+BiHzTVetW+opPuAAnlTs135sN3/TbsMVrJ6uBgUqVspR43dZvkoGp5d5j4rdYTwKRo+3Bmvg0p
NMUWCCn+QWU4u8vGcsbt9JJnzmAbK2XBAx7kfniQgLLGbciWC4xIM3uk3fjn7LYH/NBL/Vh/F4Nn
Yrg1cPT7UX4KjyRG21QZvl8//kWdOPseSv2iXOpHVYVzAJhoaqx4R0P9IWct85Cn47x2yZQurHSe
VG0JMq0VjWa64bdqY3hHlPLeWntaeaDcdOhruJu012iopvoarJKD+HzkndWL/gZEsBWaZsz2m3c6
6/jCO5J5YoGrLoaxU4wHuH8iKoRQkujGSRSlvDc56i3KcYCztlvkoD0mJCiTEiV9gYs9NvkASqNj
IRzBNFp0W5uRwwqXF3X0jCNK2lQZOyvdMOjvm9J4bTf5TjaqwMDYwZo1AcNkiRIkaaiaXInBEjlE
x+bYHMajvkJPJbww47rI/qj7S2H6vSdKmEpCEj0swVVucYrtqrzReq3RixtBxZj1uffXaWHk2yQx
+9IoMAhONkBgL7de6KiZw/iY5SPGSBgynwQNRNTH6Ck8G3HKEOT7gzYCTbG6E9Cpc7hVByNzvrU1
2pcQOO/KQ7dmeRiLvpryS5sy+2RseFUucBB9aWlvfbMrb0vZLICeZ5P77KQ4te/IYvuvyBJR1QVR
4EWerkr1EZHaKoIfFUXryjup9Tn8TDxpJSV22qK3eK/4H1Jsykq+6U7Xj3sxrJqRpjjW8jQo5WEy
W/qRw+YzYCEMlq7shtwSQgafy7SIiLEgTeaR1f6rqhUP+Yq+xc3WTrMFqH9tFJvE+vw3DP0Socy+
rLvYmFKCIXECiMAgPPobEgYjy2+T/BKhjH3UZBkZJ+2LFB1sWx+Z9Y08rOpkOwx7NXvQPMYTnR77
xQudEaQ06aiXwLlrwFVh55/SVjAllve5lFSBiv7ncuS/l1OPuljGNSgohlXcoXUbOhQj/6uI8b6n
5zvnRAX0JKITNEygLQSteZQGbXm5SNqibe58EZuGlM7o4tYs23fO/0jTt+uyQJ/aDy3UQifwNIko
P9HnzDcQpLGMK05r7kjQOWkuOn7fm2PrbUTRvE7pQiImUpogCypBmwIsHcVWFnUtllaU7R0hjU26
Q5mOK9ntncb9jNXc8JrcaPzgviEsTB7a3wDhqZwuC9P8LCZPKXlXE+DxRJ3W3cW5h0DvXfO3gT81
nKbmS+sqK2BWXGd14VCxGQaBpaQTJHFpox4XIVKbacDflcI+TxHu+flJ7EMni1tG3n2ZkoTGBF1C
PwnNmuYHJYqvIX8nBk85ysjDKvQwBMexHtfCEcrAMoLs67g8BJZ/Rd8Tgr73R52/i0r1mIvQ9Um4
9xKEs6VRh+E+78P3LGHEJ0vMzYlSKkTwfCVoBI2/86rArPwN731K1d0gvf/vb4ug/xXJfSLyvEbp
9zDFHoxiAG/+J883hhg+EqSjB1aNi1btqoz2Ll4B7KyqYWnqT/Fm9tLy2qs6IaqEu9z3X8RBNurM
SmThKPvtHungxmfW8aZL+atH0NgL8FdAsApIUtHZWa8VPF7qZfkOr9EZ68GUMmWFeqKZirERcuKu
13qTb/JzwUe7Pvi4fqwX1SgV0+IiOhBwqsBlVOgke1u6XKaQUburq2ZV+8c0i1ZpqRtjYmf8WQ++
8/4lHE/pqpDWYRDZhLxytxorgzxplb+HoIo/yN3oTyD4Fsos6AM22rsxce9irkQDJEm5XScoEs5C
kG6uc3ypt1WFSDhvkaC5TqK3OAYY0xCwwsU/J5g6kfY6iv+VMXi56UYP1yldRO44W2y7UyaB1QiO
mXqPncf5qP80wVmqYmXrecVz1wXCMRpS0VFSLnnSY1GwBh4uURXz46YQyE0VddU2SuudRDjx9foH
XZyyAgOig220civw0qbfz4RbyaVAzQV8T6vdVJjsTzs7UiXnOpGLAFoFFTR7KVPrDpn++UslEvBe
/B+uPSTUVayheO/X4Xdgdi9ZaPc5KuKxrVpI5Pe37sjwLy7t1w/1/16aM7ndlG+WA81PlPo2OPda
ZDTjvZqc/eZUa4Edid+AN7dFBPADy+uYnIo/8jtRRW+8TADhDNtJyS8vemomxjjZqPBsZUANSUlZ
vtqFoqBoUI4NuErbwZ9u77kHmBSq1GjjRSfhNwB8H1jpiOVznHFEyQoXxKmIbR7BubG7zg5RFQF2
iIeCoqWGzJQh6/gmGzMTTFnhInRBgRjXh4YrfQa+zpKLJdmfrAfW2EAs8CL/kpBcPWm8DnJRGfkm
wupb3W636LXElmdrisA4jFcoLJTKC10zXZkEp03GDzhT1JUFWa2SCOtQzyEssSnkDdLYMexxrd1V
QfSaiB4ji3RhjCmC1K3FsY8t4R5kxEs9I9G9bSi+l+SZMLcbLR7nVDDjeTx0XaUEvgrKOBKVPjgH
gox2CeJyRgyP0ew0fjCvKxQWKeoQVT8WuSQDqSE+DxyKRjoQxRNmmmLxeWEsimDIBSaIdtJI4kX9
KLp4XpjtzYQVtradqkQ6BP0W7UMb6a0Tiw0Xc8dIrVjCOZ3WhfqY0Rb/CmfsSqVYq3pwllVzjM1A
A2ye0Jil+15wh0I01Ggz5TFQmGDhwi8IjMDDW8RYuq6IGr0B1iuVgAgtngWvZpuoGO50GdXaOBVO
UlOzSq0LN4mUh46YCYOuSDBTQhNnqOl02DdyLrHYAhtNuTtOidNVq0nWdZFZeHdTp7EsqiovarBG
f88z7bQYH4K7FG6U5lzIdiAZQWknI4POIkMy0aBQVEJwfn/pxIrqS2nABWd45GtOf4jiY6gJDIfl
wqtHcCKgGRZq5AdInZL/xmtKvynj8CwD8jHcB3VpccJdKKwyWLg+ry2J21w/vot2X5jwPyQnvmf6
OJJ80RtSPzxn3x2wOtAyiKVpL1/ipzD14YpYGr6umP2Qk5BTjwBE4TPpCHAR61KPQEhHuIh+Ep5H
yUy+s2PyKtvdatwQM482SWtqjBzo8rn+0qOksQqVgicq6LXNVn/K4xOWjgSpKRe2qKy4z+tHyiJG
XWJaDlwdSnl4Dn3dzl1Ef55mqr2lcudE33S9htDCYyjOH5V17USpa2yVMmziEBx6boelD/cFwA8j
K5c6M5Z6O3K/vM4pqzt0TTHM0EWF878F6PdsKYMek1jie+zIPQsfWRNuWkFbcw+FN5zDet/2HgyG
ampYqaWHx6ZqGeI7neU1tiftMJNeOW4LPilx1oPMoYEvb0f4SUVqX7/RJQ8JARuUJ2qdSPLSnmaZ
5EPWhml4TvcYVDVEdRVnmwB4lKjLcUY37liT7IsyNCNIabUEDV8ol+A6iTmuAfOb4S1GqTE8MWT1
ov/+5/ZmhKiXWLi6jHZWEAoeh+/8rO60r+StAYSIHd8IifExQZe87IGrOvZmeieYwgPjaBdVwewD
6KfJy3041BCfbCr9DL0hAYx/KvBgle5K3VgMctM7uBCYGTn6cXbKOLY9yPWWL5uv4tetfJPbEhr/
V3v91gq/WAUl1k1SDzP3ayWJOIhO6R5a2TeVM/C2DQFJvc6/y+7DkLVNbMnMC5jgVSCJAJOiIb05
oc1iTsaNdvmxx47I9Dt+LVkVj+Vj/CVCPfpC8sLBy6rw7BZi4jQjeffFUjCDoS8Mxo1NAnB5Y6qq
TelKrIyiDjCNwrQqoN7ONbpWBXU7OO5G2jfVg0JQzPkoyvVwX0ahEfasSYX/8Dh+SVNcqpWopFJe
h2etx5zEV0V2Um1WhZmgNj/wu0q0yuKD3DdvAEeWq0dP9gH6hv5zoypOiv4ka06IYfvr57F8vb/f
RGm8JOmKWg9wHF7IuRhNjLCpSCeCxenymRs7+zo15hFQbg9yxEmAFTIwZpXvlHIHvyRujVh/95T2
tq4DGLYtitJ5vu2//VDYdNq6F5wwWo+Nk6MRQxxhaE+SBExrn/GWl1/W70lMv5/p/koutVKZbodP
duK0oy0BdLD+4N3yrM1Nk1K4IoI/WJwzSkqt9grJpkNQSsEYhjKwKjlNWDZ8WRX+w5BMKf1M1n0N
23nDs64/iKod7dvSiCTA+WlP4db/un6zS7kbAel/ccrDT2O81PFxfsPVXt3CxCQ2rx/dIV5l7X0m
lcYgOoX+EG/C8qGrzF3+qVW7oXFiblMJhvBy/TuWJez3O2jbSvSob7BNGraVrLPRVJwmXcnjIcZC
U0G9SciRhFaNGrKoWD162Pusmsohtqzuo+rEueuGeyPAmr5jfNZFdnjyi2efRV1G2I65BMxIuIyt
/8JpTgrsLHTsFzcI1qo4O8lNYY4kByLGOtI/xPAlwWpZ4Q4J/0EK7RR7t3x3nQ9OWlixEmxi8eAl
2D5XApWkM2JtsJOAVVa5TEJS3zwJ2ExOu1iOoxR1jbP8kL3G5+hUHBKA7aCt7sk/RWeONW6zaAVm
Z0TZ7lgaCJadieG5cL3RGSoN/Z6Fi8qz2nmb6/dx0XU5OSrQ/jxsN+yAxFO6OE7KGtk4PI4UrcNh
lphBAkjI9k4CDAe/rgFZwmNjzeiQ2hw1LMpI7gfPEAZDxl55OPsqYDE9huguuoXzb6J0cR5gLDSv
C5y3xq2q8UXm8FlhYGXc6Ej1RwTskLx9RQ3DYRzGkk2cE6a0cieJo1zUeDO+t8vSs5SFhhTcoPE0
HW+ywEF10t12uZWr+4DVqrUUb89JU2oj7wpJDUeQznnuCVfBhd4+yQVsgNPEiKHhl/TujNbP+c/k
meSlHtb4cy4zwcDwutGznsySNZ1ToF65LIdChWJTeE5EoEYO4iYpgDGfYRhA9beMS5v+L9qKYEBG
wggxQdWazjp5ARlykQc3VWrDKtrcm2rmq9zsD+1hYHgJy6I5I0apgnFU67JoOxDDAorY7BqrRS9d
brsibEqz5sbngQQMZ2ExlzDnkNIHHEHxupKgM0V0gAy5qdTrUjTLe/1GG7aZF2AwaKU1ZpGdVO6x
ShivYkkbzalP0jSTlrSvYlWsoP3cQstWHnJClt7LsFsd3HvGXU7Hd+0up2+Z0fLztMSEyuSFZTsy
mgl/EHiAZyUHrTG4ft922H9b3mAGh+WKTM/rGmFKDQq92o/RAMK+uu6l7wIpDPRKG1HtrgL1U72/
zueSEZwfKaXgIk5XyhyR7zlIjyWf2mHTmZ706rbIFHkjvGHGg1/mDuObyBhCzdP4eG3PiZxXD1Dy
G6XYjJ3TypjFWSW1pZ2lkpmLXX6Rv+QoefWkqEo6Dezp8T7PbQ9bWFRTAWAsNmfKFrLQrNhsUaEh
g4gSoaYKyKX/FZuyTJukdDUQ9DndkLpgBNwWkgjXb+1iXODHVs7IUOZBDFJRUALY5TC+8SVDwJx1
cdM0WzxQQ+6NTvmSXUfibJIa2YA5K+zHZQ10XRabJ3s9+wbKTvS5Ho9KiG/osLZzJe0EweC/stTM
q6fyU7oFRmh0jIV7Ld9WHKBAsObm+iFcgAD9PQSFp6pAgBoKuLgRYJx5FFm33kObGor20ESWlqyK
3JGjdR3dRd1eO2VPEXAnuW0QYy5yCM1WBPKRGhiVeBsULx1G5xIWbirjjhSesjxp3DRIvuDzEn4V
h06LXu961dTvY+SkAGjWnNE9cdG+5tsNz43AXmsNrRAYemzxff9zSViV/FceR7eX204kSJ+tdN9K
YrM9YUPD9YtYTE1KmOlAfRzAvshs/yUSixOWoScGZ30Xhah4iBhiCT4TdZ9ivLdsjCYXrFKzFRb2
3WJmck6YegZjF0mq1A3B2Y0eG/87uT9yBLPaAOwYPjGW2ryfrnO65ExIooguQZQjpAugjrwe/KRI
K+gNJVwN9Q2fPFSeYuYhy+9eUiNzQhRjQTzWvKQVqDX2gPMLMBWuPV5nZUkw5hSo1+u2haLWFViJ
lNwUI+x+6vZRfNOF70XqKECH+BfkZB0b3QEUil4cSkQSIZA59P8H51rAip0cq3oiTCJU2FyhKqGZ
NbJgSSETwXvpvmRsIAdhHsEe3Q8TCoAL5QSU4mqr/uDOWW8prnWbYAJxjXVIn5KNAQBzPTI6xBZd
sxlZegI16vORHwuQbZCbN8ob71W6453xlX/i/o17OydFKRkhSNKOdCiOhbFrknYnqVbtnYjOcBP+
A0saMsVTswmCvr9PHJ0vcjtIU7o6anhEIBzAJsUgeyiDci+StDyVQ4T1tkWB7WdCXN/KkRJurovQ
JCK0YwTsxn8+gXKM9AqTqUkThmdVsOSyNvxm06bYwq7tOJkhrUvPDx2MP20vhPB0RrLh6z7lC6SD
PK3AprK8VAykvjjrOkOLCRoV0QJEE1hSmkK9crVqMxhyxCbqcG69bVc84t1J43fxlaJlUz4JmOYO
PkfFCd9d3ur0tZvb3Y32fv0zlpidfwWlCbJBaLiqQrzneTxZkSxHVyofs9oZF3U1+lDRqoXGSYBf
UhI0NqR1qxDOe+zbksphEka0FW7HZbcusgoKcJq1A79vgaLAzO79vHNadOa0KdGpx75TSx1uIOlv
0iDYujW3bbJkk/QPIr9t+akqiYbp6kXMP4I2NgfBidr9wKHOvGmr90Gx2nCtCBOwA+Tf8tw3Lg83
kRCuZaDcegmHkfnIDtrV9Zv5D2eGIA/du0A7oc+MkDgt6wHecpfYXv2e8YdxVLDBUFZdY3z0o02A
fGiZOyrDOEx3cXlemE8DVAcmNuneU7Rd6xUPH+lc+TJabGJd2mmSX6wGTiLOdR4XpY/8kqIcFBJ3
SDd3I8o1et3Yfp2P61wQ7q8TmUT4Gj9UGNBqLno2ax5hay6so61fDiYBQrHvuWfXe3M7zf4vzq5r
x3Fc2/7QFaAcXqnkVK5gV1fXvAhV3dXKgcrS19+lusBpm9Y1cQYDzDTQGG+R3NzccS0j/K8nJxf3
1LhY2bLyiwiypwEal3IcnimF2zDQbK1IbENBuNoBnFIBdAa6I3UM1DdETCbn/orXTtAE1C36lNAP
LbJxVgYA1n4YEIeo49iBl1UrPCGNQGeX6MW/sMvw+kwRHpGFx51ZpyBKCtAxrCVVlZMW9fe4d0RT
dcVed8OC44GtrktD3QsWxBBRqL3eVGRYqT4lEWAjgqghaOuZ7HhoYqcrZl7wyBPF2EW1mNDQkufp
ibaZ7qcIh900DcGuCHBwznuzaqDMv8vSmVBG7FIhkBM9O4lVnSlua9ZtRkKrMTqvjvuZPgSzNOTT
TtCQy7LFQVGBdRsPwWMzzJLmpigVxm6ly7GyUZIglbb5bITdvrXkUXbkOMGfQ6VQqN0NhpA/G2EZ
138kMaLII+ry6ANUIAF/WFHr094c5MYioT42dFOLVVPbfS82LZmnqDRtXCMwN3DWv5ZXUtAGvrQu
IStgsYh/1pRnMZWVFB4TdT9nQp2vxo7Jr9CuAaDAyzquPbzwChGSofkc7doG4zXRGQgzIfBGT7X5
W9LrnYE3KVCDCB0V4kkovxpg/IG4/EXJ5kM3FQ9D7KrpuRgCb1C+RuEUaL+tuPl9/8queOQKUjGS
hI5mU4PhvVbtwhqydqzC/KRGNZEFcImKhadnk2tVnqiAU3Z4vy9wLW6DxO95iSXzbjHPIhzHqpmE
OD+1XistJC2CTb6Uj/m1O+U8/IhVYZieAwI3GjYxbcPYYACgGuVgQRie1FPud6CX/ZHt7Pwx2fEI
rFZu7jKo9x9RjEUqI8iS+2VdGZ7nyDS+oir60KScZ/pWFelS0vIlFzZeG4JAkk1ImnZDuulKH5WI
ADO/ZekEwqYUHgpXQDCM8cWcxD9M8U0bNknvJNUr5yjXlAfW0JIwUi6KYLi5/pDcLCqjyml+GuuH
UXbT0c7E0bWG2HuVf9YvlLrFcwgeYUpycQJUy0shk2j0tfLl/oesOOlL+8x/voN5zmuDzgkVyvyU
5y2xJkeiexSI0VoS8ohAl0Nk3vQrSYw+6VWhD4MFSeAeeS55Rfi1atTVzzM6ZITxNBUBNjQGsEvp
JLWfpOckI9O++KKfwC7qv2a0JNji27QpQNY04OB5PvNa5XSZOBAxQQXIpJtRsTZTI6XXW6hX8FRv
dfNYdfboiCDHAVPwe93b0vCr/RGOu6IG3KFbdk8UYGe+USPYLLg966vXCg19ioJpDeQ2mbPNi7nP
ZIqv6XYjoKPm4L0X9rmJQtRUbVphj56ASHtX9cexa728x1CwEO+06Hhfw9ZqoAo0zASOiKEBrpVR
9XZOR0FS+vz0Q1I/5qIkplkTo3czjeSJI/ebQDqpwnuqfgwK76FaPREMpsKrAsGkiZfq+p6NNKC1
aY7Q75fuRXW36nb+pD6m2LfGc+++Wj7IqT/Ba3MsN82+4zQ5rqn8X+E3CU8x6uuiUuf8VJngCNCa
fS5yW+uXQ2Sv1RKL6nCuJGTPmDdBy6bGiFMRKjfv9MrOVK9BseMQ6Tbgol8tgBkYbq1xspTfGZF7
Upn0kIYhxboWl5U5C3EkiBlSknkYX7WDCRhDoI1+EnaK+75tH7XDePaLl/44HqON9qcEq6T6En/e
V7LvfMa9D2L8zEhX9cYs8UEakXfNR+V9RsB3Tn4/YOR82zudq52szWAHX3TzXO6BdE/qvfDyqwEm
UehbryZAB+NtuwkfMOoLf86X8P8B8cDvzgnhcaHeTMoj0oCX//fMGKVsS9qGco+PBQQX5szy51i3
s1MLxk35zZVeNIBkgi3vrdu29ub+Pt0+O+hkhvO/dGaj6MnmuOWGGomqTvUpAwe8IqaApfNQMu5g
npBlC5D0vS9vWcn1sWDkCStFR/HSLMaWVyolLXpaV+3JfMVC++0vtGjWmKTm5V9X8l2GhT4dtLXr
SGujgHR9z7VBNXNMyEFQvI3QYNC9WPJhGFRijIAjSLcUVEoapzd8uVrs4gygiS/ZSskAPP21zMbq
QwqclPakJtpeSjCxC4iaulc8MLz8ub+Pt5bEwKS7DrxrSMNUF6PewZirsYnWqlPYYI5fVhFJxZzk
xa0ncC2CUUozGYpKn2h7MobRy5oKNb4NpU5sSuiR4bwJnOWw80DFlOqdFkPW2KovYZZ6SsDrguaJ
YBRCrEA8LnXLcqaaaIC7S8K3+2dye5dw+AjVwUqAf1ssNBAIL0vaaxnOBMCsBBBWThOZzhyXjpaV
bkKHP5ZYc0o3PJnMk45+G1UMgrw95SACUnS6nQASUORPsCek69Fro27uL3JtGy1MUGFsRFZVjQ05
EiUxCrXANmrzpLuTkWikBiDOfSErebNlK/9KYZ6TIazVjEpQb0qa1xlg7unhLejIvLO12Bk56f71
PfwrbPn7ixggboty1qyiPU32NJH4w/qnnYhm/7i/plvn63pJzHXKrVqzjABSRi86Rz94L/Dabf27
YzpbS5UGnELYwvZojeoK80mzejh4J0xqdCrnsV8zc5eimJs0pBUazubFhje/KhmgTJn3KrTVv5Ji
oO9xAeW8CTcllUZNHEPKPApOXvmxpHi1kny2nUnun8z6ev5KWlT+4vwtK0rGUm7bU1lYYJyQw5dY
KvboO/ohUB6f26oWYKwdzi9avzH9ey1La9sxTbQJukZDp4jQjSd9znDK7q9o/f7As5ZFgEegf3RZ
8sWSBvTQV9IMMVH9EDZoypZrV7CKbWXGxIhc2QiPUaDYZaj81KrZHcPx/f4XrK5zca8xbG1aoslc
4DjMAdJRiO0pS99LC8vMDmHEay/mCWEurt6Vep1HElZpCV40RPtMGJ5yIebY2JVQ0gSRxTcOAfQQ
tZ7r3QxCS+gMNYCC5F8BMkuiqdno2BIx1FknpE1zks1f8lCi9pNjbsBN+tztStQjyuRRS0tbRghK
43M1R5v7u7ziOF5/GbMD6FahcVcD2SdEEOkItRO81Gh0/xPMIJY0NoOErmDHeAWfeu/pv82TGTRE
U0+8uObW+OAzUFNHjAviTJRqrzeoa9XCDMYew32pZUfy0yhL+wyoNTnRdG7RbXnSrr2sJVONaBpN
0Us1kVmzIAja1KhVt3QjzzGZ8m2dfpSWq/0T0g/EuASdnkL+JeTCfx29oetpwZVHXAXeBp2x4GY1
AiTEwAhjZPyj6fs6/bx/misZNghY8AkARWlgTHlZ+cWtrTt1LjM16U9tM/Q6qevQfJvM2qg3fYpy
/yHvTCv28WfrUxLMTnHU3JwNoqfU2MgCmrWc+x90e78wRY+C3xIYYESULYOL6RymZhCNJ2SqJbBw
Sam4SSZdrBzZVHmgE7dWGMLAHCwvkcECPXO9+E7IpVCmxXgSsmyr5lNjVxIMx5iMCCALnv+8ujSQ
gwMkANV3i41DgnEuO7OpxhN6XcTdpAf6cVRFZQtKm4TjXqyKAjSRCdMho6GMUZsg1sW0UHssbLIG
GwOq2UbWSmWvBJg4vH9gq3sIOA0NEc8SgTD3sDbjnkaBPJ6SMm5IKG+itAJg4jS6nTbN7n1hKzl/
C68LUpXoB1lGIhiziPL7AJe6mk7iKFhPVgjoQFJqYRbZQBUCYHRoTFX6hMuc2WkY1p6Rt0a9i6mR
fVZdj8DPKINsJGVbta9pnIvB6/0PvN0NfB9q8wg4ZcyOsv3oihRm8zji+/RJa0kvyBb6/Aeg+isG
AF4FgddyuiIPiXFVhBqbaIw0mbfdmENDoIownSjmu/YYyp92gKWPtm3ZxGdRHShnrnO5EdeGEPAB
yGMAygi1F7z1Vzfm/l7dKun1bzE+HfJFcqCHKvbqWflMt/rb/Z9fMW3Xv8+YNiC8hIEQ4/dlUHb/
k+6j09ZqCGbCqtccqIq82fbvJ/ne3jBnoeWJ0qUK5FnRIWv3WeNLb4n+z1j7I1pHTfVlFFwQrojb
Kols1OzIMD7X0W+q8kb6V7Kd1ytn7Npc6VpYjQqGbUNX6fb6h149yMjO0Y/EA++PWAB43be6xw/O
ji+nf28HGFtgyaowo5QznTrrZ0WdGhiAs5eDcN4J38JfmX9f3JruY5Bx6ZqVlnwEY+SUHmCdeVPM
J2ANoxhfgqU2yoNHK6YBUJvLmhMcrOqTgpv9PfML0AvmfOOmzSa8lvOpU2RHj7/SmNBzsH2fpU3X
mzZo4E3v/grXbpsOWBkFY5t4/y3G7ZgsqYkBTj8jStAbLxGTypuMlpe3Wn6FPbVLKcw+0sxaeNP6
+WTWpV1LgV9WfvcACAAS7E0r4Xi2t34bYKwkTRKB7G3hpWduZdZmRSJV1nyyzDA/iggbSNYadCsJ
jeI3annqk6Tc/ot9vJDJnFwv1cMAcw2ZYp+gZ6ga/ZyW5ubfSEFFHvkxNLayI2txGmRqM0YiJjn6
ivQUGStZQ1n9vpQ1rV/ABi3kQuAPshZ/TC3T6ESUnOV2DB9CyfDkQHnJDLNwplhTOdLWbDTMPfqv
ENGBjI15b5HOFEpQNYinGVxtZDC79hf2uThqRUfd+wtbSZ9CM5BZXOANgahoMpoR9uqsNoE5n9AG
qWzHEbR9Y9qUtmqZk12kYvijb1GHNIaqPNI6m3bGYOkcx2l1d1FLV+DI4D+s47QMqkjGgFzGjDzq
LklNEGQp3eSkyKSAANv8fX/NqxfcRFcuerU0SGMUc07lfDQCwKwZ/dh4cy6JxKwrgWO51qRgrsBA
1wJaFwCBdPVo/4+WCzLVBihmaQzPRZpS0lndy3+/kksZrBGxOsGIs1g8pbkgkbhvQ7u3eLXNldI5
etrg5mgwich468xKjNQoTCUfIQUZ/R2mb5u9YU7WNhin9qUTkahLzcZy69AAhI1ao980nHQiBeHk
UjR+u1osWN7QDDWR6DQ7naDH57BSMzvKppgz2bV2dYAJgxoHxhOB2848hiit08LKZRH9oEHgpHif
Tn0LAKguydLT/c1fF2UZMhqcwPKiMaKERC7CJrVgeYQOUOVZ1L+WjakSbUJnyH1Rq7pk6gArxHgw
qkeM0zZqWhxnjQJdErvwOCfJ7KpyK/4bbbqQwpiCts4VI4bJPslmp3pRV5VbPetUjgOxum0WWF/Q
07OkxxidNeVs7FM9lE5AugAiZ49ewmqWkyNSVDrnCq4MdkBz/8rSrh3n/6lUNOUkgimecmQYUBEy
66I/SONUDpsQ7DzdoZ9iZSJCM/e1o1g0nzZKbIkNkYy5QQk/0zqkzDJVJ2KsNSFpaw2j0KWaYHDh
/gmv7wpYImURbCk6G6Z2YtkJrRSIGJhLq53UGtpPcIw0zwH4rDglmGWDWc/DFAGNtgQw6Jhm9BYt
ckbVWqmEbkf5dZy1z5rKL5F2CiUMhMB9XnpNWo5PtbY8gE8tbwyoUw0WZKiO1JmODWQOdQUeMo12
iMuiyEMzRcgRtebqmADXAsq6DlhL9qmeyqTtpbKSTlFSkHjf6s4YuH3j1TwK57VLeSlo+fuLJE4A
Xj45MctFkYunPALDV8jjYll5GPE8oZED+S/Ay7Jgx4O6RN2LVoRNuCvaxk+A9kG0IUejy+t9BVxz
tFGxhckEso5iQDuulzP1dWSNPZYjdtFoy2Hv6G2kevFYj0dTrQW7jUuwANYqKv2a+aB35vSWC0rF
8edWhtWQOcFkEpxV6ApYfq+/o8owSx2OiYS2CZ2EJXj5VMzqyz9qMyOYOLDpTm0B+BPKzlBF+3zS
j03WuV3WP+ZluRWKcORczZX7cvVBzPNX1aUlDPJyXyJbV2NPXthJsAvdNJAUJAl0Oqi8puAV3YJM
AMQZMAcIshhTbI6VKkZxA5lh7qjJk1jwZsfXV/VXgnK9zSNiLqutIUGto8DLUOGzxlM3xK91XyOb
ET9XY3Cg1sAJRNZySVcrY9QMMOFmldWtdJqK33r6JhxDC8mkeTonouqXSYwskVNNsW0p1MWE7TEt
SWxxAFlXqibYXDA4g5cKbjZ4+64XX8wFfGoBNgJdWgr6VsA7YqeGZheDhObNIkceMtgleusF0qiT
IlEOysjDwV7UhjHDV9/AqJXR4EWxJryD9ZB2H6IgIvQD12/3NvbwlGaAfx+GtJedOS8ajolcNSsX
y2eeYH0wCylelm9gOkEwf8F7tVXjc854eeV1o/JXEvsA05omIVqYYSNPWUCShAhH5LGTH/Q8PKqf
PByVlVcGWwqULJSjFDhLzK2pgziO+qSWTnp7UMEv3HjqxEnFrbwuVyKYa9P3ILWdBgrrpP/CioA6
KOcf4WDiOdveN8jrh/R3McxFafNBG3QdFyWfbXQMbTQzJ6VePmajf1/Qmn9/tSbGIYDPOVWhCFPQ
IVVL022de3qj2or6JaNuKUSDI0m2kChPc5p7o+lXPQ4vdsD74E29/qbmypcWi7/vf9Wqfbo4y2V7
Ll5XCbGZlGvYaFN6j2JHDCqizqAk/KcRHgvpUYk4LvZaIIy6PXKsOnCaMYPICCy6JE6QpIDf0INa
imBQdKo+9N+5TEx0LlUvDa8tdt0KXUhkrFBezuI0LvveRIFbUZC5zWBoSZ/jKfRV4aNMD0Mn+xU4
50nT/9BajilefWMuxDMGqMvpFOlBt7RgWrUfmRL4IEOauPfPcc0Hx76ihwno+Et/LKPHRjkCQK+A
GN205detits/A7LrIJP2IQPYhs0LY1av6IVARp1bAWDfgomLo4Iadspq0pmyK0jveRU57fzz/vJW
Tc6FMEZrwq6t4tnCGVZl9U/TZQUoUCSJ5FmWcoKZ1QtxIYnRlsGYjGEaIWnWWjfXnlPTrZVNox+s
ya6q2UYyiiNx1QJdSGQUxMqHPBkMSDT6wjeDzdT/bMDhE/be/T1cfufmJbyQwzxHai1LmfZ9YHVO
otOQ+GKrklANSRpTR8p5fEWcM2NThhi0T9JWw7pGfduAo0ENCjKLnBoyTwgTsudSGQdTDC2UB8tF
Z05qzSQQX+/v3P9jQv5zudjsnSxEUzIs3pT43HyA5tN/CX7Xm1/JkaZ28HJf2Io6oPivyEveDJE7
G4zkg6V0AdgbTmVdawcL8xQvQamJn9FYJ044WNp/nxVceh4wQIbYB+NqzA6qiWK2EYW83vAnbT8C
d0iQC28SjM39ha2Z/itJjN8wWGJZI/0oAUHG1bMttTBiUzwkjkrfm+wRjW9IZJP7MlduMzKQhgZm
4CUeZimbVN2SxlKZYDeKediKdZW9oGW88CxEtW7bifOLliDbSnJVHTfhqPIIN9Y8MyA0g4ECe6uD
j2XR34v3VQ6jpEW6Ce7Fj+Q3bch41o7Dz/xJPLTHghdCrVyGK2GMlRT6rNVLSDs1cYVW+NrN2hQt
eK17f1PX3porOYyNzC2jrJQSctBV4WhR+NhR0wnNeUeVXdVKdgooOC3XBIJx3cdqsLZmmu7EKPVT
hJPSxJsKXj3kiz1mDGgeoTIdDRqWHc7nUN1J5fwQp6BPkZR9nKl2U4iukDScXVi9pxdSGXOapDHq
ViWkDlnntXroBUBfAhad1/YTRxTnXL8v1oUSjUKZWMYAJWqlmAzq/NNojrMK7DPOuS5eNfNCXJ7r
tzJfyOn7ZDBlZAwAL/knN372dbYD9w2ZpRIQw/BZM2ET4clAsckrATGApLytpxVnsZzT/LbFFx+h
NWVfolwinYS8IvGg7cyxPqqJvtfaHuCf3TYDmXur8PZ4zcZj8Wi+MFF7Qvl/OYQLuSFNVWT5BZiK
97ElqGX3ZLZ3vV88VynIq7lQLYtdvd3sv/KYy0qTXqeoTuFQI3BPolG2ijGwhP7SsapsXGJ7nkuS
a4Y9KqLdWDxcpvVLjK4vDA6jIelmeMmyUq2lvSmdim4gxpQ8DIABEpX+ODc6yhuDjw4XJF/0fTMf
1CY9TQl4deONLsyk47HWrJ75xbcsinmx9/UotaOUQPGUzBvExG4AF+wYkwvWcHSkjem/efKWuQLU
asGFwKZ9xFCgWaPjqKfxnSr2MHuSSoqO4/jLy3t2c8IXYphVNZLZFAOYU05F1mAALY9zp6/qNgKu
X9ILAAHS4asnA2aLATYR2Lk2VqRpq8FVQInrNOac7gDuFviALR3dXp7eY2Oke8Nqgl3e5ao7y3ML
8oRyduJG7Y9hDgiG+xZhJXZZUq8LwwdoIySNsXEDkka6qobyKQ3oY1uXp7AzeYAta8YNyPhLh9XS
pscOasZm0vWGlGCX9GnaxEpobM1GKm2UDnmNyWu9I8i2Y5QAUGvIWbPD8iVwqBspruSTkSr/YPIf
08T+IB9lJSGadUpj2cnEj4gix5w2rjaWoV2gEfL+nt7ETSCjQMYcuV+4A0tv3rWuY1xmDmKjac6i
VhER2BpqHDiB8qfSQyeUX+4Lu/H5wQizVDowF4jSM4gbr4UJsTCpktA35z6tTgKVn+Ox9MKq7UgF
RiZhrqD34iD696Xe2pZFLJCNFqYDZLvZRseQCsOcK2NzbubJM9ver7JDnT7joqEG5LXTzxroc+I5
bN1e6v2hAe6dr2o8aL1vxo2rC7jw4cCVRr4B9FRAfbhefdok0TCZVnOe49f5sVBAvEey3gcFb6AR
1Z38UHCN4tD9KREpV/tY93LJ7Z6Bixdpu3baiAOhh0jywa/RpYegJFLudONeykgnPDYnHknLLejB
8r1oxQXmPmaokTe9/t7IoEqT0qA5V1vjM/+KFxpeO3fnDVjN9+ITSKrxHjWb2mu9YdMdQPlxGvat
Mz+Kx2nDzSjcGGXmaxjzJZRqKpgxdk/2O5e6jd25wD4FMRPeATsgv74mJyF/QocTJqzcDwz2ovgK
dxklErZEl3czDS10up/RITvqpd3Jb4aGrS9hMWE7OZp64/IsFWwJtGwAKJWgtIyK0GYaAswQNOek
rzZGUZ+L9B0AMkC3aP02DA9liuksSQMuyfCnFb46823IJIfzETcPxfIRKhq9AAMAyIfvZP7F85cE
rdwLld6cUwyZoAd/q9DkOXzWMGWtyvbUAl03JNTq3YAOBklF6SfnA1b2fGk2wwAt6sWgH1z+/uID
ghhEkWYRt2c1eQuGFniewHFTHiy9IUb1WKXRdvzR1NuheqiycFNHgIRXHC38GUupXckqZ+zvtniB
/UCFVgGGCuJS8MJcfw7KQFpHc6U9K41EauWAdjch9Ed4oiDQKi2gYnd/4tHXkycqjsTMKzdVZE5i
4ebpwzeoAG/BpMxyD1jwCX0A3ClgK7tzWFKJJNakEOCAjDZn52+8wEUMhlWVhbdAMXRm51ENnERR
6rszeBKa0M5TNzV/xMrRoABxPQelI5ZO1/3mSL1VOOubDRFHDrXTWHzC3kq6VExQjDbnzZx703Ea
bXD+Ek3bWxjVUkWik3HczNxI5vYFRlsccJtMhOKAYJHZPkMhGYGmRmXz5Agbb/sJ3joXzrZt63uO
Gbk1/owk5unLZK3VpBqSJr861NvCGclXQTA/SFQbDHbOZHuAcPbaTW9Hm96NfdNBDduW3NiJdrkn
7kNvfuJRY3x33V89ScxXMVFGqSkd0CIkE7guE5ALkt/mrtgWh96jRCKADN1kXuaU9hdpSe02zoB/
REf3BF/2DF8mQKoA1W/lZ5x+nhtbz3wWE4zMILQB+Qo2a7AliDfcglREcAyepbvxRxg5jLpLTWmB
VOBbTvlDtC0sunDOIfn1Bq77gDSHgIiEo+23Qz2LUF0DXhhaCtF8x2iCJQpDrhWaeZq9AXuubLTN
vIltaZccJyd3ajuxHwXSOzvsq3//pi3rYY576T6F/wEmXsyhMKKBZdfKY9xbp6g8m/IDFUB6Wr/H
1UOGEux9UStHiAIAxrNlvJtLyuvaaA7AxQA6cyUAn4OU1B5FIBYRuYLPglyMgxmT++KWL2dWdimO
BWiapWiGKlPhZMgRocln3vzXW4f3EGP0oMWCYUQT9PV6NIraeV338VlpK6JoDTErz7QsG86DLYUd
xxDfHpRkoR8IEMUACUMdhbkAqoCpPiQ/IM1EazC6P8p3+U0FCQQPpHdV0GLs0diNh4V1bzJ16sui
VeKzbNKFhjY/V8id0Q2NOa/orT5gzzBmhE5CdOlgB6/3r0PeUzOEODkbJ3AXkkjN3DIAl7tgZ6j1
i7I7Us4e3ga8FjrIgdQEDwbVzJsjQ5avrJI0TMAcP7ndw6e6m+w/AkkecxvgXX5q9+676LQ+IOD9
yLU4GnmbX17Eo7FhgQdEMyibOTLVFjCVSpac9VcQVTiBV20az+7e7iv+dwL+WvOvxSwu5YWzNEg0
qRMwuZ1zEvgawTyQS0lkA6RL3tYAuwANxrFzaid2Mlsh76+VHTq8d+Sbx/feRzC3I4PDgtYGfET1
MwT+oQDG1B6oIKUNmH2iOqP7NJPcHhywp/omgXHNbO0RCFqcI1/T5sstZ54zPcGQmS5iyw0yoVps
2Cpwwqp9Wp/ub/rtu4FQcvEIMZ8Ab4w1Bo066XqRtslZQ1LQLCLS2Gi7I4b0PGwzXhz2HReym3sp
jVkV7Tr0YAGb89x8pC4Qoj0QRjuBbbqyDdxwL3ex1V7lSmR0Zufzpd3Mvk56O/bLg2bXduO0pHnX
SbcVSe2LPuIn+w9g2zaCA+g2Yjmj0zrClldH/B5CvvlsDAeDTRFtsjpLgBwlSV+nspqce09x+v12
JuHGIN3z7Mmu7JZkssUdun621E+88Pml8wZPJ+VW9JQMb+9H7hS7cSSn2BGeIv9fnB9eJ1gHIJWY
xuKQXtyZcWjxWsTLp3UWScxN281OS6UN4NgXrOicV5y+Sc7DFKDxEmOWSCuBmZaRJ5uplQs9Tc9l
o28LkI6WwVYXjIPAS/LdFngYSYw1qDuKgG6EJHTvK15IPdp5gbHPqK86AvIKP0XewAdvbczVj2qr
UoSiwtq6mSTRUzce+3hEmf/+kd12CCIcRU1QxKEhZYV55Oszi/O0kMpUSM6y4dTdPs/OIZzReRsp
KVH6GJSL8EfnfS9sBj89oa2h+mp4Nv12rfgGTJOiqRU5eThx198gzkOkSUKcnvVpUxuPQbwP6IMs
ff6LpQJiBBkyA9EYWvKuxYzyiKhbTNPz6FmPyjt18z/VE6Cztqlr+GD0cDOC7hDKSUOv7vBfsTfJ
hwHtqGE5QWx76Hz1uXxunM6z3HnXgQ6w2hkOLM+jzFnsrcmGg4hbiLZ9JMfQhHO91iwLB5Abj+k5
ErzgQT026WYCUBuVOP3P33Pj1+YIdw/WaAEMsjAswOipGCPuRcNTdp4PzfNPg1ACRz92E28GONSL
/3Q4vPlfT19fwc/hMX0UMFXEm1pcWSryypgtR+7ags/FHGueWwmgI2hxDv4B2uuH5Kbch/gWy2Dh
U8YMG9AzFcwosG73VEk06OuxOE879Uf3TwRsc/RW+AAlfpl+t+5wCt5gWB9SkZSVw5s3WwmnIR1N
vEjxgp/3BuWwHpQ2p2DpPVfOeEBFYB/6bxIo6Au89Oj64cXUSzaMPdJLcYxZlaa0z1JNh7htvsmf
R8nObXFrHeu9vs2cdKM49FU7Nl7rAvfNj0/Fq3UOXHHTvRmgmTgK79krzxPibgGjz6IVJ0JlLd/k
iG7l6Tb1I09zB0d2Si84FpyX7Natvt5xRqurqo9r0AMWZwEAX7P5rGQP2vSodrZVvy7Us4lz3zYt
Fu7eljMWsBJ6Y9RUyBODo9xnjkL3scqbklw+mhFiYEIBkwMoLCITypxrrIeTYtRidG7qT1F6q3hp
rpVFADgPbhvoxxEEs/DxfWGVPYZco7Nm/B7bJ6HwY6AP3d+olcsOrx+VTBM3HWP0iwt56WJoOaiP
9DI5PwLHwX0BUy0noLqtaiC2uJTAmBOkJQshqCBBCl/KMSNm8iRlD+Lkl9pvU/bKsxrux39Ku3+x
+txGBff+Am8bSK/k3zwXqEflsozBi7MKZA57+JF+ad68zz4HJ3wgymZKXHUbV9vqVSF6whG+8hBj
X2VLBAri0mLI5MnVolA6BW3G5zwnA8KdTf2s84ZzWC2Ek4FMPIQAThJgHRpzk5t5iBu9DMtzCKD5
VMM4RMRZxY21ZkUwt7foAqMNc4goDsMf4ReW84P+kD/yXXSKES1puxQ48n+yY/40nEWO9bzpMPg/
4cCtx05ijWyOoa+HugTXDoSflX31FtnRST9krvCE6xAR3tvA3jlW2nJfLu5DWo60Ghdp5Zw5Y3vI
gxkwt5wsORuXLULgZwOiGd1VQIdgrFPSWzPtVLGE8TV1j76muT2iG3Q/cOTcxPasoEU/L1ZDhzbP
KzqXZwVwwjYoAF+zvbSrjuaG98hxRTEbp89iZcoz1iTsg4dqmz2GfniIXgBTyfGw107ocvMYi0Wt
FIZXhyBDQ8we/Kb6Nkk5z9Wq0qGwo6IGDBfIYJMiki4oaSBJ5XnYqW4ElN7P6s16TTbZq/EEdmHe
KNVNPISDQroTaLBIRSJ1pzIHVWPwqVqckrPyCEDK4aV5Nh/ha+6VP/EjzyitaN+VLOak2lnowkjI
6Dndx7uWBBvqdW+8/vHlRy7fRnZBzClFujkCGBNCom32pGzER/nAU7nVdSzg/SDkQRpSZdYRB30q
p+hMP8+/hg/lGH0qNZHfgo/778cNVC9WgkceBWZMnS2YoYwNx7x+BmqLkp6znyD/3r/4njfuCXzF
Y0De7OcN+KE290Wu7B0kooUE1m6p5jLmIbcwcxOKDT3nLyEl8mPrQ+04oyIrtwiZfQ2xDJQNBB1M
njMshJSWglCfRekhySwionU6DDkPx5oQ5GzRXf8NfGMyT3+qZLnUV1FzjqVtgt6wNPKBVMDxYG7f
PwRMS/4e5UDETCqjaVpm1fR/Sfuu5diRK9tfUegdugmbwMRIEReuLMlCkYfk4QuCFt4lTAL4+rtA
9UyzUDWFka46QhGn2YeJdDu3WXst9FUDGUKhLhqnmgAdqDR1ru/J0iizqZBWyHlBMIoS3gtQuS/A
B3V9hDNHCcuEiUw9wSh+ICSaPeRqoUdx7WOIVtyOCpquDFeTLE1DQuoAqfDBbayusIxgC3neCuWv
fOFIXJziRCyHs4fAaF51ERMtUeUgqx/6rjHMjFaZ1bJBXJrm5WGAqAewmKi4VqdvEpQn/GEIAK5h
ok1UyOhZEHPOO0uqTQAkpWeSvHTjS1vbYWeLS/yUc4dsWmNgbCbDDs4iwAhPBx+FDMA+H+iMcmBr
lTz5WuwM0mMdL53K86N/OtC0Cj9eXhEANoDfaf3Q5KhPK6LZlQd16Zk6q4vOpzN9xY9RBFUstLAA
BEI1qfnm1jf9W/CZ1xayd2tglFAVjOxytabc7F1me5K5Dc3WVO0p/x4g1X4PUb2F/b20vRN/2tQY
CgKweak6HAs1y8CZ+gD+7/AIWjfDHsewXjCRZ0WT75kDz49HBKzR4Ls9nTkdhzHUdaFBOUHfirvs
aLvEyl1xR5F7AgI1XWs7VH0l2zI2C17VN/zr9G3D3v4Ye2Y726ojAMNi7MIUnm5QjrZKG7T62+6u
dpETdovNa+Fm9iOxdTd17j+u24mzSsp86tLp1NOulMU2CNoHADBdNLzdqUgSkVW58VMTWXZXXfVr
anEXZYyjtO9v8+1S3fsMJTD/hPk14lnPiYwVCHSraN7oU19vffrchC59ihVLDBHm1W4C2lxxlQsj
OJsNR7ZJ/jHIlcmLPQTJNFrso0Swizq2QDIEgsbMwL8dj22wKvpPdehMLlltsTaIe30BL7iqSEYA
g45HSQTETZ3tn8pj0FS3QI8EpRWV+zpwNAiIreun/MbYLz3ml+6DhvLCBMrBK0Vmz1PZQu+3EiA5
TtrXTklMkUf29flcsmlwS1C6APIGbWwz3xE64grt46R9COs43fZNkW9YrjOLtIYBahyxWhjvgrMK
4BcQOMB+odNGnAPu6iGhqZBmLcIX1byJ79Wb9T0AbV/Xp/VdbZhfs5/DzA8ZTWkuxBgGRBx7aave
q+/iznVvRFs7sLW/X6kv5so0j5153BhO/OoIG88jZvjigVTdvC+twfxamLo83a1r3zTt9g+DS1gN
juYW3wSmjUTfxRTAsiMJXQN1DNQTkUv0sl+oa5UPkNtrn/PELFCqMTm1q/UQ2krtNL/keCd+NVCB
k6DwIIG4eu8PdriUATurdU539Ofyzd4GltUNSBnS9kFKdnV3I5fWGgsSuLll2BY3+Q5/Aj2aGTux
w1aWdLS9VFy4at94hmvrNTubUt8RQfKL9oFnqyFZAZZekDcgtgJmGWvB8Gp1a2Rexu8qyBrIfJeW
m4i8lVqKjkETFRN09MnC86hbyQ1ltqHZg3HsgHZPHAUBs7LlkptxS+Bf5YZxU8xNUVix5K5InB4a
U4kjQi23vO39Q1ybvKwhAwFCU26mNXRXEqgH7fXSGTVX3kTvcRDtdPBXQLOq9xcexe989mwdQJ+C
0gE6qr45l07PTW3UXThqbf3w/HL3BtiMYDabyswPgvkG9WAUn6cCNPL7gtObgRPb0z8F5LoD/EsB
sKLb262zJeb2NV3/kh1igv3XvA+dELArSFda//yHr3MLd+D6Nbx02yeWB+SW4JZC7mpmLVvGMjBS
DXAL6SYl5D3S2hvlKX6lwloz3Jw1D3r7GC+Krk4n42zFFAlYFrjCcEdnx1cuotSf6FIeuIpO2Xqs
XpTYeCZxcGNEI1m415eeBCoDPoniCkwp0B+n+wPN2ChvtQm1K6eg7Xio1douiWJT5Ka151i+yzqz
XlRVvuRJnAw7ux6VXBEmTWBh4+7RMMuDUpnpfQIJas3mQK7JjmhJprAhtog0m7Cpd/mqWocLCZWz
WgAsBQo6U4p5QtjggJ5OntOoVIQOoE2IWEamobtSHNjNLzCIQskMneaigwDxTilX10/W9GvnO4x+
AgXAfgP0XfMsGCQNM4UR+DGCelNIAUS0l1BDl2f2Y4jZ+gphhZxU7zcPlbgqsZVhDhrIcNUFbiJs
S6so4f7yt24V8Mfrc7uQNcCa/hh5lpzQylgyshCTQxDjsg1x0MRofnbm+zsQDthO0WJ4pALbwD9L
SIyzCun3hv4YfOZzSEqQj20YAh57o2w7dHHCpgTbEDYFaHjpGZ1Z/aoCb+SClTuDDM7HnQXJnPrg
ihaw3LXDANYAI40lAjSY7FVg4EFKDlp7s3BzL7ENQF+khdLpGQB6Nvw8JjAyP+gKGcMLu3Iv3NJb
49g/0Vt606/aN+MQ3iyl7f6HXUYKF4BrtInMccgMcjka6IDaB783s8fkWN6H7rg2rOI9xORDE+I1
wm/54b52JpZ2279dErK5kKicztmfXzDbagj6QaBOwVaXskNTy1/VSMOvE7LLYmgImP4dqRzCP66f
7gsFgWlUA9XTqddOnNNY6QLxc7mGGyS+9xsN3ayBqbwQR5HdKNiguZscxGGvI7i8V9KHtgYmVrKa
ZGG/J5t8bj/+/Ii52arVlIQaFl9PW+6EIGm0eCSjkKSVT9fne9FSTXSMiBV0sBzPRjKC3pCKUkVz
BQj2ixvCGuv6ANMunU3lxwCz58eQy5bGlDQP/V54VtcqAqHd+EtbWLCLrxwYQv97HjNzKI4sh869
2DwkX/K78Jx8QmFqr9xXd3mxMKHL5/LHUDP7Nw55OUYyhhpbU3oZcRVuwMhdATC8I/v+xuBm8/v6
Gp6RLU/XH7xck6w4spqQdjt9xigZRSgX4vqXkcl+A7n0O9uq6pbb/SOYnUEL+ZA9BbmJ7oyFgadA
ZL57PwY2ZrkIpSYC3AoDfSAIwtleWxnPxq66ERESfGVudFjSHb1kdqYU1sR5CfI1ALRPZxrn6EHN
JUR8TXWDoDrU2EqNfzHlF6vGddM7BSpLlWmkgK2CtZ6swQfGctkM0RZUbFnmgzo1Xxe5W9RL235h
KU6+bLbtLWey6A8IOpR4LVU7Ff0n3SGUfueJrYy3vuBWv5ubcZvGb9f3YNrbky0Q0TUHGPJE4wJf
9Tu3+iMuY3rImxbuFCTLXANQf83CI3hsh0PlM0fkPvr5l5Dj5/laoConClzsAKiAkBA63YUoqBWU
zsvaC4W7YPB8Q7B75S5vgNlh2+EJUneyti9aV+YmkmCgkyTt5/VZn2fB8AkABqDvTYOQIuBep59Q
lHoYRkZTey1F07EpNNZAXlKpccKCuKIqWBpFrHUbDZu02tDQrrKDJHyNAwjNuurOWOXsIxBMWbda
YWFDziza9GXoQYJ+EnoJ5XlVGjQwLUPXaO3JdWh3yr4Svpr6gQ/PjWasZTyX11fi7C2YhtMUAr5Z
FXbg+8b82P+mANmfJIOSEnrclhLujD6ytPpwfZBzd3I2ijRbbrBcpQMEjT2efdGmM5uG2kZX2TVB
Bokck8SNpXXuZ1bVrvPxVx9FC/fr8ob/mOd0/37ME+yHqhqg+dmDfHMc5isqNJD0yi0qDJt6LGwx
spSkNCEpmiW/f/fVXklemuYXCGUcP7T9YqtQqH7GB3SfiUG+vr4+FzcByVgcSHChk7n/VUBpJ9Li
sfZGQBDaYN37tZV2m399ECS70PYFuDwB58DpCrS6HrGG+rXX6cJbDXmDdULHFFStxhKxw3mWE9ut
QSOUQr5o0gmdRb613IZNW4qN15HmRYt8J+hvxgg4ZWUlBbUFLomp90he55ldy8euPcr9Vm3X0aHa
xT76p7JmP6b3oeSGaCR4iazY4eiGBR99V22KblVQk4P1o7KqagmxcfGcTK7ZBAEVZYgGna5S0Sea
Phq08RJB3CVcdQTemUM4HCO0tyiFYmX6Qai/fGxUWMM1pW+Iw806OvAI2OJJCyF1pecW8UlT2qlC
bAGn+vpGnrsIWF7Q3+oUbT6oxHwnsH6cZWUY4ipTeeNV3A5F4OCKfI8ecvChMrO6px8AcQ729TEv
PBMnQ87sZSPGgaoxDBlaXXbTAm8k9Ed58DoEKvkrX+wYnA7j7FmCGBGwuKiFoBtyXuuKYCCRcQpa
r/1qGrTGa6ZxzPzjcOA9M+GnriN1oSXtwh0Ed4IIAl1If0+119ON72XgVHMVMhLI5owQLOPoGAmk
xKoJDReGmryM2eQm644cOhqPJ6bp06FIYbBQHMbeA+bKLqXBFI3AKqp1GywwYl6c04+BZodZ7KSA
lQ3pva5Z0bQ0m3jbDkucR2c+PhyIn7OZ+VR6XeONrTEbnjwF8VvpP14/eud5tNkAs7M3+KIWxQEG
UEVTpOuutcLBRWMEyp6aXY233WO34O+fbxBYDCYLRkDajMaGmf1SpDZNKISTvKKIilWolsmu4WSw
9XEogE2XgoXbdf7mo7yBFhok7ND9q8+btEZfjQHJYL0XRHTd3KVKYPp+7WQQ/4LYMjODeKkH/HzT
AGAANgMc5wrSd/MO7E4BSRWKcb2X6gbSphEavpOcLo1yHlmAB+E7sIAcFozW/CEYwLQd6pGKhewq
umFpprvAMUgWJ2Vitywr170gJOuUIbaoh/yr09vBiXramUHWBw44nAITTSadC4he4OhJn67kADSO
10/YdIBO7yO+cmJjnjJ5EJuYneCoUyOjksPBM0puGkZkEaAORa7bOnfjRXG/S0v/c7TZca4No1al
AX5vVxV2UKtrpc4XoKOXJgQlN2h0Ux3yC3OOtQFpyZYryeDJAHv5vyIVx+hGkx+JeLy+ctJZ2IIN
hoIRCCSghoCW/pnVTFIfOhlZO3hhWbhh+kKYqwNaHzdWf8cONECDg/4U6tyuAN4Oh5coPmbBKjZ2
4Dko0X3cvau/84ia+sTI0b9d/7pz8wcWju9qOljDJZQRTu0spzQzhooPXpUE+0gFFMSoQOwc5ksC
0Je2FHh4HYElUrK4wqcDaUVLJS40gzfqzW2gsLWUhb+uz+XiEOigxDKjnoCBToeggtLWCsdcQjFE
yJKLKiZDxn/dtcCSAQuLR2lqhZ1Dw4ZCEyumqYNX+FDi82EXVgEVG5uBPN4KJ3JwNaq7dS6EzMqG
oXa0Xs22DWO1lTWxZF+f9KUNRHxGJYqIHRdzFjakKS9KFouDp9b0TsXBSdvsDuRGq+vDXDD3iHyh
9gAuLlS255CuNKU4GxoZvIiHxxycGMmYO4y9DktcY5fupQYKbjwuUxF97uePaq1JlZyMXt3Fnywx
7Bz/B53AzJZG46Fq6qXyzLnbhpj+x4CzG9A0UiDrPMCAbbPiYmyJ5buSP6QEwG1T0t/lzrm+lBd8
U4yI6hMYVYC7h9E/Pacj6B2zDEAlL4u3IiQOJXHrayn4zBozQFgdKB8DVCiGMbiDUt+mzoP19Q+4
dE/QjghCxSlzBD/5dHwei5UMJsvRA4ZytJgclCtBksOFaZ4n7GH3KPBmk/ASRUQ1u44DC4WsiiiS
FzRZi6XdDTaD9ntj+5lmxvcyXaFtGRxcq1IA+W9b2fIo7cDrU6M0GyUvXFvHWbVljXx/ffrnmcrp
w9CZAyJPEWwbZ3SeUt2wXMWH9cKdBhgLOMBDwZGqO/GXXLqR+sKXcryXLikWAoAiQLPR+zSLKyUF
pfJEkUfcnsARfNkFpmKTp0sRyKVLOvXkgkIT8gHGvOglSbnRp2Qcvb7vUrSXx+Cv0CsG4XTQJ/Hw
4/o6XvDI4HyDyQkZKhzkuc5vE5aJ0TcB8cSiIasiSn7pqaBCMlYGsj2Ps1XGROp0Sr/UunLhxmJg
8IcqIAaAcNPMFwGmVleGOsTA99KWPfCVxK0x3zZfYvv7+hQv7NvJSDM/JCOZLJYxpmhk+aZSQfoB
YslwoAu5n0sTQrFjokGbOirnBkHJ0tGAQvfg6TephTtSPR4LyO+GVkEW3LhLe/ZzpNlrMUDOSPEL
jMQS19A+ASO0GPESdHAT/aFeoje+NC+ghnDoATw/51ULwpLw2GCDR0nq0DAAEEu0Zd0eQOhOyDEv
USD1H65v2aUZIiiZoJggxTnrm5LYCELeTMIM0ZGgeAOausEbl4Oe0u3iBbDe0liT5/cjyZAGuu6n
Bt5eYpHbAjh+EFVIuyU97UuGFK0CwFJLBGQKYAk6HQaiHzTTK2XwBgMAxLa4K3huq33s+rG2SdJ9
LDgMCBR+UCO+ysfmUUDGwf8wtFuiWhHS896gf7Tj+/WFvmBsTr5qdgt7QeSCEMEN6gP0POvdRopB
jQN2MIh//xun9ucCzK6hr+MSkhaplEBSUrPOUfWRgg/U5EwDJzfm2GK2MOQFN2SSQQYJp6zByMz9
nSEPkjgdI1jshnh+sCp94hjhpkvfVM25vpCXjMxEsyjBaMN2zxFvvjgmHZOL0QO4rl1zXx9cQUEo
GMtjtbk+1IWyAuCzmJMI7OxkPmcnthg02M2xHL0kvWfSY5Z8pvS9udNjOxpvG/aYCk95uWsyG5hK
8NjFq+vjX5oqHA8gFdGyClzG7B0kulBzSJ9hVZU+WUHe412PxsAZ6yRd2L9LpgfJVbwOU7iKws3p
nZFA3GcMIl5c3lvZUb4vhjt5N0oRKA7cIFw6oBfn9WO02QFl/VgGQqGNnlqh9tgBJKxHTtUGCzHr
OexuykbgYUdLBSJKdHCczqoZ4KAHED31lM6GOAZBur30DON3zkozqwH0Kp1YXXcCs3j8wWrbR3Yk
OfiyGSfbqt5UUmzG+yAtLWm8VfuHqNSh40NvtHwhKLlkGJF9BSINzavoAJnts99XSq+r/ugBsU1M
mcmHFsTzVpcw0TLCqLNrUGFbhd78G1ki9BggY4O8KBRT52nfaqjLmoI5z6PPCejtpdrWA0DEN1nV
29nTv3yY4WWh5A1fElj0ee9ggk6nAcEf8SAgYThimEFBpykih7XpkjTUdzZiln5BmUtVYCVQggb9
w+nGx7HBuUa56Ok0eNBSktmFD8857UXJGgdGHBVM43bPBLTyjxr4KdVRdFtGsnUAQ3ZkUZ/vEy2C
uk6rJTsd3q9Lu467chQFJkuN9iaWlNzWU5Hty6TQnZy1ZYrkoS8+y13fOsg2yw6wENkhHUh47MNA
N0naFXaKfq8FK3XhZQG7xRTQIuWEwtvslJdtU8Vhm8te0e6zht1kw0GvUTLQ9YVjeskc/hxpbo8g
XVZUY5fKXkZd4BcAIB3hCTEnzIu1GN3SFNxgXWQlIZTvAjd+Gfxdm0MStBd+Xz9LCvZvtr8TBy1i
QgKhVdSDTve3Re2PGQY+hIi5XStIsC8B4s5xW7gWP4eYbNgPZ6URsrE38kT2EnWnFbeUocEAvsQk
tEL7fV/fUiABkVRNh32jQdUR/ESxIwP1Ex//nbkiHIJLg0dv3lMlJnVSN1oleyoR9rLQWTSJlkK8
KYQ+X88/x5gdoZi1RGyaUvag5CrbqbbKrCK16IptE+ZUvp0+/3/NaX6QpA7tVWmGOUVIvatAZgGC
fX2EC1GrjM5eA1cChD1oRZtNSe5ZOeq5oHh1v+m1r1p5akxl+Gx9N3uvIPPiXh/v/EnDcGgZQ/ll
sjpk9oDWjTSyEBR9Hk6mG+V3fbYm6ZIc1/mxl1FGAsGLBhOJwqt0eiYNidRaAh5Pj4doXR/yBpzc
qCotXPNpZU4PA8gHYDynWhL+b64hKtQZhLgETfUaV6tAIj/uBQsyb0x9/iXGS/jIC+uGtkr0gKAD
G9nOuYJxmnSQRo0C1dOqbF8BOibYudz9y6haES2pSB6hLAHY9FmWjPWUcJnWmJJfMrcWGwbVjAY8
sGRI9nkfRo6mjLpbJVxc85KC7K2l4S2Vm2JVSUGx5moSLxyYc48Zn/SdUMKjjydx9kSxMQY3UVeq
Xu3o9FkgZqW8c8DNhAUf8vx1QH8dToaGHBrI9M54pJpRAyF5LXpjaKtENot3rXfVYanF4XwfFcjb
Iuaa1AfQWzObTjgRIA2ZJiKCrNIVCNUKU2Ky4SCfxtbXr9oZyTQKTBhrutcy6oCA2syuAZ5Qotaq
6InjE0T4ENPZLOw3ch8745vQuklCbF47HY2stnroyqMuumhgbPQRIKwV1L9tA9yVKch0FBNKkJHw
EYm3Q+UwxU5CWwgfqwXX55sd5PRKIW2m4ohPewAHe2YdKg108BGqWh4HwVbjmxnbcaFwBXyRnr2X
1bNiURatRNavuwbKlchu5gAegmXdAgOtKY1oVLkL+UcffdYBZuWy9o5VT1KMjED0UQjlShtuqz0U
Yc1SjnZJeYM6pBUWxitIra6v/rl1ALxKwbrDuKJwMLdBYsc5A3Oi5InClmaFyYfCRJejzkK3GB97
wSyHhcfivMkO+w3HEQqMUx4Yr/Lpfvc8yMUYP/GyYyn81svQylI7VwGhGn8ZI3lDSqbsjjnfJ4jK
CIBXJNbN7lY85o9qPVph2W9C7hA1tvyOborBiiFD1C4hAb/TTqebDAolcBFP7WXgQZ7fNL0qko4P
oeJx5huORKGBV0EWct0NVe0VSknMshB84NKUzvT1QlsLwIaj45V3X9e36ELGHF8CxU5RhVMIiOws
bE1YnWmBECkeFXtTDR0q/G7Q613rsSmCrTi9xRLtqtgtqXN95PPDcTrwzC8jTULlWsESJEYJ/sqh
QG9NhpjZyoytkBzqcCHCuzhTJMxwu0D5jQs2maUfXpqvCyLgVkzzwn0RPkBoFUTjK8GLkewUcIea
HBq4Zm3ILikXEBcX0kzqlMxFjdKYeqfnuOtEznwh6FrNk2lkRplsGsoL9wGXgfWBJKsVpaC0dFnp
yLUZvNPaLJhTpmvDL9eDchPFmyBIHUPvF77r/F2ZPgt1CnC06Oj9nW2BpEdNHitc8wRVWsv1pgxA
vz2Kdl6orv+vw21FVYZYn4KmfwVHbc6h24WiwmV1oF6LZttqz8DJOuUt48GN4/sBSOM7xm8KZRPG
w46KS27r+dsGMW4YBuRosP9nieCW5yjGGB31GtnhoNTU/Psu3sftfdp9pNWRPvag5s77eDVOHWdP
wIgN/UKj/vSuzS79ySfMXDKCjm/WR5x6WmmJgislj0C5Ik17oze7GHzk1+/X+St7OuHZxZZ1ccwF
YaQeAm3N4iWkoWg5ALWiF0upgQsAS4wF5gP8b+Jmm/ea8bwZwyZTqNeHaN8sH0MU+bSdOAI1rhTN
BnmQGBAPaqf+TdIers/z4sb+GHu2qtAQisGEK1PPoKuoPBT+MUj3fMF4fN/Q2d4BQyLjmoCgET3k
M+MBsISa16kcH40MuGKzLKlArID6HRgX8jqu4CaIKFk3lQz0SNSAG/imqsX+KSqDsoLup9D4657U
0WsFYZwnwTCgXoNyTn4bZz14I7pigCaSgf84sHOSogOki8LcXzdJTCADO6ajDlEOoIbtLuD0E03Q
UWmBGbjIrKgX2S8d8t3PSjhA4HOc8g64BSNdxXIG70DlI9W2oCaBu6MoJRKSYgT0oSXkyvRLGyG1
eNKkr81YQwMJ3CIgRpV9yDGlDJAnLUz6J05an9t5pHVoCJXFzIJ6MfqCiqaiuZVoWfEc075F7KcW
wiEDdRj4yFCKVa0BeoX6oWeIEj5Bhy7jEPAeuRJgzYc3lvE6N/vMV/PbEbbuqYXWJQjr0SCyT8Q0
rayS+ZkNljMOKsNWT3uQcTXCfiRyAJEq5PJqW8PaJDZXR7SDUalrt4YfVswKQQ6em8KoKsFrZpSw
OKRVi8qNCgVcnkNWdPKvoVbS/eADC7dQu7hw83Q4PdARmsg1kVM6fWjwAtWhlMXREWzBhxjpyiB5
FWj/cf3cT8Z5diJRr8Dvh+KNBuTurNSdqRkolQIjPgqq+oTmrVudR9qCDblwt1A2A7BGQ5c6rvb0
859Ppix2gdILyHJlsdVBGJ1vdaO3WfdwfS4Xx8FIEKkCsQRaK0/HEdD8BYrXNDk2MVJtQejq0U7x
AX2P/rk1/+e9/4/gszj8c33qf/wn/vxegAskCsJm9sd//N8WRejXNHrN/2K27PO1/Uvx9Zf75rWJ
6iZ6r/9z+mX//Zf/cfpH/K4/xrJfm9eTPzh5EwFj036y4fiJg9p8fwW+avov/7c//Mvn9295GMrP
v//1vWgRluO3BVGR//WPH20+/v5XgCp+rO/0+//44e1rhr9385o2r2f//edr3eCvKn9DikOHIhT0
mKYMEY4V//zjJygmwoojxQvJ+29QXl5AoOvvf5W1v6F4KmNnAOsCrdKkWlUX0J/Bj9S/TZkvNLLB
vUe2AVv3X/M+2Y0/d+cvOTKZRYQe9r//FUOdnOoJl2KgogkxHIB/kLWYYxEJDzIhSEA2qcrwlHTq
SFyxWxWtL1rr5SVop4fXRpZBRfg6hge9/dUWqwa5d20IPdLGKzkurT5GbjNx6vqe+2jkh4QQeQRp
8loGLWkEzaOgKiyGg+aPax2xrtRYmvo8ljfAeVrT0Lx8kPpVA7WXbieU70VoG4IjDmu09/YeSVeU
PRSZnXXUCvt80wSVKZdmIUFnqfDtoliPU1SLMMsP0LnKtgX+FU2haxFtAE6xGVpmSRWbEftMsxjQ
psQk9aGERWuUT6U4aFloRhW77/LYTsqvkaumbzwPJTCBWfUGXPJdQ4aNABZrJZFNjsSEKoNwFQ1L
AoMxfdaTN6pKVgQ5LwqDILSSqUWaLfpWAdFYNsgWSd6lstwX6j3xpVXYvfZy8ajqgdP7HOE+HCCZ
F+vMfzQ6MLOUgZsV4S6oEBvIgSv24kYoOiwiZJnEzi0C2WkEaEHScs2LwRb7rx6kAV1oltQbohel
2nQQ/FaK322wg9iYCZp+kyTMGthtFlWWDACo7zcW99+hip0NCEKkdUo+xfFdHx8ERKVaazUMLdXZ
hLx9U0doPAfRAXb+odVDJ6FrlQUOS5IVqSEyQp9JNG6QWbBaaMsJCnSUIHLtd2hpEFd+gd57CO71
om0AhheMCXqK27se/mCkVKAy6t1EFq02lFdDh+dHax1Wdg5UzG5lkqPT2RalwiEpck8h3ERBskS9
csLqNU8DiJnj6KAmTHa8C7dRWK/QU2HVbQx4TrQrEWSPxb1cmX38gZfXgoi9lVNuK82m1xXAsF5I
H9kScqm5CuGTGCpAuYb9lVd9jfOtpk6OpiBNDqFhJllyUG+0eiUUxEbqeaVwuteybkcD2cx9xSrz
CIWyu7IB1oE6QYT4Rkq3gfbYdb9LJOKz9CatfUwU34CbMI0YqC9i21pFHltZ/jsZRCwTTqq8iaN3
2nOnZIPdyb09Vbr0UraCarQ7grJHmJiDL1mqIrh1JbtKNK7zsDFBh4avD6xR7O2o6ZGqe8+SCE0X
HOQI+WCnIFhqAKUGNBNyU70NHB7IIw4aw8TJvhPvy6S/y3z7hyX8w+L8tDDf3Ot/Ppt/GBhkNAA9
QmsEOGBPn5rJwzPCJkKdO/2KuE3r7FfCsZc+9Om5PUqHQEZ4BjDFyNBjWcWbgWaO2IVOOfau4PNV
kfpur5VuJ4tuh66MQDlkfuiiUIq/Rq1SfMv744gCj243n6EUW0AOFGJliUaOpHIKiSOXx6k5Qe+k
bleEx7FyCypYmRRaKEKaCk9MKr+g702SIfdEHg2hcCTcZq1D94OOO14Br7rXlI8Qmak4F3Zavasy
lIvqTRy+ytBXRDDVJSuBP8BttHMdGRdVMzXtrg6PWTNYar+QN5z5/+eLOvMTWjpkSaFgUcf0FwL7
g1LENjBMULACFUj+AtpoKyfPGsWirMSBOUOVLezrrIz3z09QkK+dKPcnSdNZ4ifvBEHnddKaCZBR
shaja8ZKeiCcDyka6LW3Ebz76P0JqaMyBz61Kh0V0G0Jz4AD9L6TFHcwFUR6JNEetx5tWb26C/RV
ijZ/LTKJti5JC2O6EFecOj7fX42QFDj/SZMN9G0zx0fEiYlEI21NZry1TWq3RLNGuh+ScWF9TmPP
/xoIRJVAC0F3bV5RbYM2bQmH6jlumZSiGmlmgaX3q0hfB0tEQ+gEmr/i6B0EFzr8CEBrkOCDk/HT
b+Q66UEfE7bIoe71XDtSX9xENV8HWbHutM7OldHOAW0XY/kZkSneX3klqpukcNSMoG5+k4Kgp8nH
3EyG+JdeE+SiUjeASz+k2RMUTe0A73woaHg7s3WaF/dxkNlcfgxxeXnUfCCIcWD/LQP9k1EHDNFk
zVtkPINbXr+LSrRq1OGAVEet85teY9v+TiFepbeOjOpcAIhTKEJvQwV1zdegykByGlaAiynQBETI
6AEaUMwcDQtRy0uXyZuCoM6XomokwpTw3qEsXUvBYwrJ0zasNiULkCsW1sjixONXJhyCpN4ysCrW
1MKpMGMfIhnIQnamVCADlEl2JIrwVSRTRzDT+A8k3UR6aaoNVPs8SHzDqpcuCIRNEckihmWgv7uA
uUhcCOrj9AxTlkDS9ilUNFOuBsvPQG8A0HSn3Jd0sCIoKAzkhvet2Q8fItknemVrIzdD4WGIIySV
PwAk25LM0WJ1O7SdmRhfuvhBsQQy5KWhGcrz1zaJrJDeUfEYZ3dds27JJmmOHV4ODdQvlfAUJJ1N
IE6DFyArnprWsCvEhARSh61QWrW058CsxYklIC2RIf+XgnqAh8NqlAcbwEowMVBHgdPW/D/qzqO5
bmRv71/F5T2ukRph4wWAkygmiRRFcYNSRM6pgU/vHzjvLescHfOYd2XXTE1NjUZqdqPDPzzBucoi
GXSV5PaELmtNvtldNxi3tZbr9Yv0msU49EuBpEC/o3/O+wnrwBynILfNvTSToOtTP632M5M3qHy7
PG3LMLClfuiQ29Vc+7Bom0ozfDfZx+0uynU/DbWdPf9I4yZICXgMzkmlc9/z9g2tL6LrPHKDyow3
JrEZw5WxtXFb85COoee2T9AbryYLT9tdaew6cDFlRZXeetLCaDMOzd627vvB5Cq39+uTakxwP2Ua
1AQyStnuVQVN+9zygZqJ5Gc4hB9ltglzwZnpd2y9rZptC/2ZKg/JPr8N3qYhzV0kHH8UH0ay/GyO
r0TqHkQBYdGx0JjGrQYlpzZEL7/7tOjiITc+jwKNKXPwTGoEWr0Lo88OaiuNA1g4Mvwu3qQOWvd6
Av/xU8ZMHOxSQnRQho/N8GOS2Iu1kz+qKTa/V+NMSBBi2m1vJ6e76tyQGAZjieL3MFnEI9bGqfRP
pYnDRD0dNAjtev27UvdW/6luR6okwcTZCg3Nm1BezDLHc3FdHCf2ahrkrkIHRj/E7j3h3+T8Aozh
OzFxnevbC0+k9tQ4d4PQArHsDSIuChXBUrg81MqjSL4M8lE11IPi8HWm+CHLdW8ZI/iDvd/qd6GK
OWrd7ofuh1LxvcznaTD92I2DeZqu4jB6WEPKCV/1wS03RTd6Zjxu4/pH2X2ps3qvE2vO2R3svW0/
fFWT+DMwrGDpVN9qoA6ZntHtlfCmczeR8zRSYKcF7CfRb70m1BR41dC+UfAycMA6ltuZgHTuMVEQ
5BYF1Ttps1Xvc2grdK48Y/60EI46wxdbv4m4ZrvxCzQ1z0zYlxp2f+aygcXhl44MZv25Uq86ZVML
zvw4BHGFBCldBaXfGvq9ts/iITDNjU4rS4mvIioyc5U9udMI6zX3oU/hhh75g5bf2TaKe828Ncpl
18BREmW/MWakeQYzKOI8UHK0sPLZU8PurtEcP7LkPnULL7cORkvcYhUEIRzj9iVq561bNAe+lien
pyH9rJW/S2IlJUXJy8oDGjyHEARtkj51trpZKi1IH3L5U5D2NNWwl7hgsgqKYu36ebmKgb2LECPx
uP2odJ+abDmEOjGvTZ23xbY92SfLFCBB4EVD7+ngTBZDbpzygaeh02Iv7/NHdfoQt+zS/DA6Hxr8
MyYaAvwofdUHmnKfTXlgk69E0byxWn5SbDod0Xmm+DFNwnc0jq3aBga7tVf9WdYbYLReI5QtG2kb
E9VGWukPvEMZma3T5ptICE+3v4j5oVjxQV3uL1l1lTo/tZ5ConM1hKhi6vouSmIvFoXX+PZ3Z7ka
3f1kCj8TN/AgPoT95wzHiSmHqLbLxv2ofp0Gns3+uqHMVtvlQZh3CtKSup9NH1slSMZ9hOhkeGX2
14Z8mDOvCfc5UYGjXdttHeh94VOj2XeNGnTKr04+h+RexD6uyIMu07kLPtSZ8FJrNzUvS/lUr+MU
qNe06YsSNt4omheEFf1wKP30qanAiWUU9Wx928lHCoHXyUwiwaZ1cTNVU90rI9Uf5F0m5mCaBorU
ESVk+1Yh/+6nZrvEi9eO1YuT7LNRDxTZwIZMN/myNclhs02kyketOlTW7Zh9He0XTc8/a63lm9rv
AqfrednWaRXMseHlkn26bOMY1XuVxCTWg+VFji2Em21Y+iEJUZwcDHyGlHDjOB3VoyA0i2BWcT2z
ucAzbiJEmVyI8mWQLkgVaDY9Ol5ttqpEL2chda1hYIyB1HhkdM5o29PZw2NyjCBLX7VcpqJGV9PY
j9rnxTU/6pVA8y7msGS7rB230kFQzFW+NFz1UzVuZ9KruH6Q3fUwNJ7tjl4e1tda/tDxKvc0rpyV
Kmw/k9zfGg51kuZzKH8pynzbGcVBMScfASRv7rLfaoLgaI/IQHwoXbRGKj7MV8UYvN51NyVFY5FL
v1cR0yxCL4T3GWZDIELS+cfJ6P2iEJQXhk1nkK+wrWtr9Fop/HX+zkx+FEeeZqLTovawiaPdUKaP
YMC4TdZHLrtaWo51P3nFGG5SqWws1VNKPXBc3ZelX7A+6hJuWjZ7CshHsroGMxThyONe3uh6vbHi
eAPCNchH4aF75qfA6CoXvxl1j0HdVQ8TPqtn+vLJBimTjVF9GEse3wp/c5PgZKIaLfxClbcKZzmm
rtKHvxuJCICe7ym2B8K+l+5VbbWe88qTYS4GGsDLDlxoYFPyyXSxMi88pxKYGS7XBhm/Eqa/RsDg
4wjgs6h3rVFDqcy3hercxmuUYnR3aSKhv6hBYu61GQPabgzqnN2j1jcmLbcqRPMX89tseJLQ9Ycu
3VghOzX1RsUIrFTe5hlhZ1bc1P1dkRF+FO1GrlmrLL/paXM7tNFBbzFzKOI+yDAWKoafHVfmaOVX
w6gdIivaOuZEutr6srlf5mTTFek2tZaDSyAauyT00ca2ip+GHW9Hrv2m1Ci6vHRSbnXZeRnfscpF
ENq8DgXiBzrRJ2vkiMIflS2Xca9+MCCuSwXtQyXZmoj44Pram/4Y8fyVz+xmM/S1Wd2ZRQdBMw4y
xQqyKKYn9NKBPIDRtDdnUuVqCabqqdWXbQlxKq8+L+VnkgK97rYq4pxmvnCH0Sv9FuU2AI2bYlGe
oza7GkyNPvVz5DwXGSHlhNP6fGPICmW8Lr9TpvZ2osW59M0u0eG1sN3N/GokdCrK5NNrkeFdVWZK
gPx9XD0+rkv/z5vkR1t11e/+zf9r96tay7r/P9SlV9fN//Hv8u9fZWnObk+5/c/C9Pob/qlLm8a/
VtdaNDYtTGdAaZIy/lOXpviMIAK4XAiY9G0R7fnv/+2/6tKa8y+QJdbqWQDLELUaMAb/VZfW9H9R
RUbfQOA5AWdVe09Zek1X/6gZMaQGfRxS1GtZHHD4cTqbCFRzY4UgrncUfTtFmrXJpNJfqKKcJM1g
U63171dECF6mp0y2uMsqvZ8Et2WWN8+9myMHXVYjwc0Qj57dT5dqJsd9qtXfxqIPgJ2SCcoanYGT
LF0uSMXbC2+5bLo1JbLrQ59M/VVWWpcgX3+t4DqUvU7Pwg4G26LjFZxnGjulwrU5NFn50pUzNqFK
HT/+sZ/OFPdOIB6vMwK+T6pCpxbx0VPKtWbNUazJQSBB69b3pR1y+qFGtw+6QvQe51X1K+wLatPm
oBtbqdnDNte68rmjcLI1tSV/lwLGPz8PKEz+YoGpu5xsnM5Ipsod+HlSU+iECXaIyUHXd9+igWD3
7cmf+ZqgFlfWK6x73RUnY0VlVkAN5FXr8Ke7q5tpeKztTAQJos8XzQDO7FX64OgUQ1BEsuS1APRH
Y3BK2nmuJkIdtKuNK611w0dLRM6mrZTqRoxjdZ8tormK1V76YMBCTJNBDfsJFtE8aqnFMzziiVXp
6fgh7fOZWC7sL7Rhz+w5VMLZbGvnSgc+ebLn+NCLlpEZNIVSbnA5brxar4bg7WU/NwoQRtqwK20E
gM/xKGqZAP90MsuzG4uigr2Yj5ltUeB9e5iT+t16VldgMp1YlF6xlD8pbyZu0U5FRrnZ0hewtssQ
HVKoGj+qOW0PRjErjge+BgwlCv8Pbw997lSBO11pAwDLEds9KZnrZj0BgI1N4Psx0qtpb9l7N1IB
9o8U9u5EGlGEiEZd+IPlxHQS3Lbbl1DdiaCtqfo1iq56/6qz65CwsVl7GpknLfbIKRurysBkOoUI
P2a0CoK6c4rHt2d+ZpdTlF11OlcbMC6W42+rxMZUmm7Kva8RnUzFoumemrSm7RWWIP/gPP94e8Qz
u4n9Cs0Gevcqs3QyYtjkalMBcfailhyTdYwo2YlLLoLnRqEBDKOJZgfF8rUJ++fp1RPNXiLX9NzM
wkVwydG0rRRn+/65AHpbYW/rw3aq67gUo67JohFe0tXjvVblycZpluZCBf3MtbfyzUH3wpO2wbEd
z0XRFy2vC14WYKHmTiOsRyxcqQIYlPb7J0SxHkMz3mZA76eXnl1qtaX0pEGFPYeBI7MwKFeczNvL
doyLfH0z4HcRurDh1mb7yYRUiW53r/aM0tH5LNTJ9hOQmEZoBVWrP8Qz6nS54dyPsXvhwjyzlFjd
uSv4nU4+nfjjpXREmzdKTZZoTintW9EV22FBYktvS+XCY7U+RkcR1WpdjloJIgGYtoM/PB7KLjK7
lzzluKBW23ygJeAapR+jKr0mhRDqUEV8e1nP7HmXtwCBOyIeXoWTC1S4UOL6vKcQNxuY8nRFh/hb
esm18NwSAjAF3ggZAjGvk/OrW0Wz6JNtUhsbjT2JXbwd+oLUY0CM4u0JndsnIO1M2HgrRue1IfbH
IY7MYhqtSTERCrWigxs5+qFQh2kH2lO7Bvml+LqS5Y+QtkcQrUjBvT38uZmCZIVSZYCxR6Xg+AtW
VW+WVk9pwQU/7CEQk99Ybtvf5BruHG8PdW6zQG1dMVXUT8GTHw9VTuoCxWXk07XTnQzLT6DK2iBr
l99WmF47wLMvDLj+7Me7E/4UUGFgVThCw7M8HnAoJz1xRuoWdIWNbZqFiGckjdi8Pa1zo8DDo+GM
3BtC1MbxKDIzuyEMS9NLtLqgEd1jqpmH7zMMW68T8ikkSag20u7GCeB4FNHF5RJFNQCDqrEeUjV2
fwzV1P/Mw2XZvT2h14ThdN24u4i7VzlXpKaPx9KzuGWqZDDEhrYKJcGph8BIjMWgnzWKO4rKg/TR
YxqRUxSjgXoA/5oHWjOpeMQDzXtZQv4Uz3KrrPQSNZtBPpOVBU3ZtlQaGy3eyKmxOz/VBrpjgBCL
r9kUR2uHNu9Bo7htcjOjgJ1RyBwnw8Mut/nporlk+EmsjrW38r+wD6908RjOPcYuWTlk0BISpCK2
fZKI76Gl9b8NXsY7Icr0S+VMlunhhDugFc4yTx+EVpqPcSmI6/vcLbttxE/9NVaWodjoZSKuXVuJ
mCeVf9x1nBjZdIIZ7AHdTlm8LDIF9XRDgPZQ88J0LoC6z2wr7VW0CPVIh1BxPbh/3Au5TDFwimDv
jAh93RRD/eLMWni48Kn5Q06+9CtBhWO5kklPn4qsjquO9ijs5zGbP6SGXu6d2kUousi7S7vqzFAo
XaDfAciX83iyqdImUdtKJCZggiLfYXZmNcBHRQQAC4G3C6/EmVgXhgDkLzhI2HlzMo9Xr8z1uJpy
sqjSru0fEw2KBE3N2r1vZT0V4NZzkEQ2FVJfa1WKsamjzz+NuEt2kczSj41w+wtL/Rpen641mOJX
wTzHAGV3/CMNtYFMBXEuFGgwPH1tdfihGAme26lb2p5a5s5NI9htniFS2/GnLpK33QigExPupafn
AcNY4ghRkozldhx+bCQErAt35t+XNN/bBDy4GtiDPD65pCuHznUpCVvCptC/dw0936xWxG8yf/3X
NGvWbRSnl4SU/36EbKReKf4IA7Qt2MTjpbHjPAFVP7M0lTCui3RtRKkJ3gV9plwQZTw3P4eqAsRa
AODgII+HyrQ0JckqcWCLyWZVZ0ET1JYfccf+NYv01p5ww3v/GcM/FCQmdAnHOr1NjRCIbxqtNZNh
avZdLfSnnP/oL4OUl0Sxzy0kNSeEf1bNXKSfj2dXlkNFJNYRq2v1cEB+xPLFZODG0CyXjObODgUm
xDVe9T9e+W9/3E8OT94yVsQtS69Ne7tQ2R056VtvXgr5zo7EXkSugPODrOrxpKYFq5J5JJkyZ9XY
VjyuvadpTgpm0W0vkVPPXbuuy6Swp1dX7t7xYDEmyKJc+/OTXWc3szQXYF699f3tPXFmFIjsJFWw
dgjST7MdLcKYU+u4nuJGK+6yNgNtqnbFfzAZxExWfz5LxVTnFIXroi3UKRPbQVLbOJSxblxbCYL0
75/Mar9Odki2i7Xy8ZJxkVEGgyYNrKUbP+LVMAdR416yF1kvnpPrEx4gohVcTWjMGyfXp5jUSvSo
Z3mk8zyKZvE71IZ7LbGvK4V6yttTOrPluIXgeFGt5vWwT85RugxzKA0G44ExnrXKdrauGk+7Ntbf
X96inkoGD6MJjiWY7ePVk6biWOlk4SCpRs41CriIm8YXdabOrJ6xKsJDWAcxyUk6HkV0WlSlCwmN
k6v23lHa4SALifdE7+A8a0z6hYrpCRf/NV6ljGZBOIDXQDp68o5It7ORtyOvUOsyTHy7zPQvYBr6
K9Cw6cel1pafSbZoD9qcVZYHenfcw28xd29/x3PTRrmUeoJG5YuU/3jai2HJMCTE85qkXvZNSvfR
ThX9qe+BD89hP104CufG4+YAZc9xMLAqOR6v4IyE+cKso1bFBhAlsy0glfhzv+BjzoWtfHx7fmf2
KW0RmHgWKnNIJq6//scl3I6SivhrsVjphq0zuFoA1cPaUG97/g9GooTGdWLZkOr145GS1FRDO5eE
ymqM8i6aCL6bjuWHfBgv2aafm5RuY6zA8/x6Dx8PFbmVokUmZ7pRzfvOKO0nBZDyDZbWl1o16+c/
uVMIEl0UI1BcUv+y3BWx7qZ6yEitPmb3vAoPDtRSBNdbOjUxjdQAZLS1n0bis7eX88wDQJ2LQter
Yg2F7eM5tr2cMjoswgNU73zmLQoBMsfLhe1xZjvC5ODJomRCYuqcnHrqGq6jGNwtji2xBFWWZ7sh
+o20+FcXThciq3ODcTsbNlUEXHpOCxmNsZCY6dyZFqBO3gJX9QXKy/6cqqDOKalcKHOdW0LaLWs7
cVVXPG0S5csCUhjYqpe1jfyUR3a+m4b40ok+NwrSnBxpFyt68/RxI9jKa71k3+dL/DkLwRSj13cp
Nzg7CBhbVLvp4QG6Pd4NRRhWXROSh1Z5PN9Y9SBuW5QFNm/vuXPnitI/JVZmY//10pSV0WgKyE1g
/razMxPLvEKFCqNDLVX+g+1NQQR2MHfv+uYcTyg2e4vYjIB+qcOUVFm6UHQVcaFmvB6S0+NLFE+B
h5YchdaT27ZtnYy4lh0gkyrZR60AotDZFUhB9KwmqJ6BrdTXLWQkH0nii2WSM6MTva3miKvk+ukc
o0Sbo0EFwzIWmfqU1130LRlc/a50jfDdKQSaqA5qM+tVD1bs5LZQ0yFK5k4QLo74dXdKMj7EmKzv
pDFGF17Mv69EhqIHv0qZr/fvyYsyNTrYUrFQtlZGfDFgeoN2axrxLVGkjTLMWjF3Sm/tG27f3p5n
RiZvISDmAmGTnkp8tg2yXIrTGZ6DLtouIwl+yCrhfCYHRTQyroxkQ7SXBMus08p5e+y/jwYJIQEY
vZpXSt3JrCERpXNBduH1iY7WBonZStmNDnNlLxeG+vusI9xMMAL7DsUI/nF8NMLQQQXbpKRlK4N9
n5VTfwjRw3v/KETjoAKo6nLmT68tKq11itCtQc4Uub6YVy8iV7uEPDgzFzRZ6JcSFHDWX6swf4Qf
ThXPXMyE43qu9HvkfDCR7Qt18+6Pw9bnFqF3Stp+2kkRVrVqzIJkBv2ubowerrY7t5HfdeZyeHuo
9UE8vlEQdoBXQc8G54a/ykZzrE/FRLEcpRhRfsuHkiokJjTfzDCZ76aszrdjrGvvfshWNQlBRRxO
x9963mFku3nUSoqcURi9yBlsNzSY6PvbUzvzrQgzwKXQsXE0gvLjfafNipnYOvQZNZf1PgsdIxAS
VOd/MgpXMukTOd/pKHVlZfDnGKUt03DDZwPHgHbvhVHOHFcuqDU1W9urNGiO59KxPHHW61CBpnHZ
ULZc4B86Cyw+Y7pw9Z4p23Ebkgji40PxDnHZ47EmWmcz1BHDa+yqoZhdqeUG+ggoUcoI2kHyAnxN
JtPadJrSgnzVi5+kqlh/N9Jsd7kS5+CMxfQp7UBJTgLT5PevOKgpPNfWSr37ysT94wy2VjWbkngZ
5sEA9K4CZt1pyaVb6+/gjlXgPFDwoWfKYh6vAm4ZYeJmnMHIjqwvhm2XV1m3YByPB2SxgtWTC5/4
zHZdfXv0tatCFn5aEpyd3kVxgU9cRxYMl9wA8CvS+YKUx7lRCIbWggJZGxYmx9PSlb4flsQyvMwu
jM/8GM9DOFw6eWeK0etFjCsLDW5qWK/+Jn98IsmWmUW/djGq2rwpUsc6WEtZP3Rtj0O5nUTlF7CO
td8WZQUFOMp/LqD5kUMY0+5G2HFx4ZY7c3yoNKxwMWpPlHhP+mJz64jM5CWE86ian8zCTnYVsm8P
Zr/oFx71M0OtCvIGLXAa0YTRxwts5naktjoAj7To47si7fJra0Ykb1rC9sJBODfUKnCwCsgjmHfK
HDQqu/ynD9dUTvPdscpuN6dhE4xjnlxSxDpzHKDK0yJDkg+3F2v99T++6DApcwgahuqGFrb7ZpHp
bazYLohWC/bsnFzq0p7ZpzROKbRy561p4ckXc00yEEcrTKryodikVZLscZpoL9x1pyvImuFeQ88U
/iVhkHEyq6kXTW+3jDIPNIKaPrYC1YmSxzRX3gskNFQNffoVkoOus4qg+/ECWjNtPySN6XrTtfOV
TE03sgPU/vbdeGJJzOZmGErBq78ZVhJ/+TggXrCM2cgwTgZQuBC7bIB2k+TBIlf2l71ZVth6Vqee
SLWta4afYRR4S9QGhX7Jk/Xv1eVn4YmnKo/sOhzX4ynr+Twuqk0HV5R5BfHbhDIx9s6uco3+nZfn
CpRjfQEurRqAXJ/HQ01W2WdFAizDKer0yrXi7gPg+Ev9/NNNuY5Cr4FG62ub/VT8zEDZpUg4+l7T
WfJFE3P3pTHL57c/4ZlB2JIW8pcEZIKdeTyVuRnieuigBBSuXQZxpne+KZL5vQu27g+2B5YQVEkZ
7HgUq576Uk4sWIYbxMYirv0gSveSXBx/EH/On/ElJUENJAJ6iUAuSHHW2f5xb+jdWEw0tQ3PAvH8
owLWCO3Uzl8WCwF7aCd2/buvXfk5q0P3mzFpzTcjqVL6YlM6JF4Mhg3Gl1aUSI5V9nzPhSeavTrl
NspDams/TkNaZb5V1na7S8JCOURLVUd7HOb7+0EbbelD3zXqAzFweV3iQEGPXo7GjznPlGWT4I+1
L/Hw1gJlmY0BYdgkh5cK8bnbyKK1h6DVp+Y6FlNTe40V91+NNiTOK3IJb7GexhqW66I7WHF1yrdu
cPPMG8ciNX2pW4nYIokEVQB+6DxHeydUYElXBKXRnXSH7DaH1fk0mlqFUISoxF3Mwe22eVam+jYv
WuQONHVeMHM38yb0ZFUUX6p+iB8cnKpmCJZLclO0jfGoOr32rZ50s/PsvJGIweVaUewkoQt8ICH7
GwIC3FOcvpEonUsTh3hXau5Nk4bce3GiV+khzWK4oy2RXbQLndSst4YjoS5mpr5ALNJqXCd7aZVO
UKciHnc6mKvoc9xMEh6iVcPVjNwx/1BIGvkBYjHIJobNUKVejTITlFirmb7Vaq09GfPU4BUUhxho
LmXpPppCWt0h7qrlR2xY4O46V2J2xvXWfhRxDit/bGHMdCEiIYQtCRJKaVthsdsKWMJ9VtuNL5J2
Ur3IyZsbXTHMJ70qu8qTwsqeVP6dfd6P1r5TsIsDMO40w3bp07ENRjfk+k+BNkOYK5aMwGABiw3n
dYKmkqg1JNuk0a3vYVrqT3BE22ofDSX/x2hXElcsWzQ/y6iNQ1htYsn8wlCMx0jNVLlBSin8Yjfz
GO5trY4/2ePg3NdhhjLFPLiHJDbbK3WGxmWAnYM5aiCeoEC0pYTfWR441KzwFKOfWj9cjJQWUNJM
6I6ko1J5YNMKCdtTd3+qErHkoC4mTFUS3EoVLsFW+c7blj1naohIYTo0+eA7QD6k77rx9KkV41IH
TU3E6XV20xRXVM+i2bO0tTxG9gt3eY5G+2nsKgxjFn7/j3GUebFbQkdel67TdlCy3BTBkzoPPbZe
yudOW831SqeRP3uZ29+nHngPlCk1bLdGncZfJMWGMggxhLhHVMB0glytWuZV9QUFVATA2ERzWg/x
hnbFct06SSHvwFFY3+I2gcU3uaVotn1m4W1Z9RYIB7MpHes61Z10uhNdaxiPIteW2LecOeIwNHmP
ToiZFqveszu1MLAzeOjgJLqv8dqi2sGfSBD9MsQYfk2NTi1ukiWeRshBbfbcYllWe5FsxAI9LZm/
5N3cVDl8uip1XppFWbaam8jqurSKbNrXwA/R7qKX9bWNl7hic8w590NfjjCPRB1j1gdr73lQ5fgp
0kQlIfRasFqN1EHbq+uc5KoWg74EvRbZllcgfYeVs0n4DF4HEiCiJjqecE4bJQ5kUGxp4fKP4Xgt
YrXQ9mkylNdV0xbQ/PuUj7fk5ktRWOoD93/3UvcF3RLHaBDgRR92xTDV9dd6nDt3ayhW426MGO1P
0qoWlZvInfq7dE4FRDkVvykP/Ci/KGB3PMVJFt2Ps5Wgz4wm9OBFtKhz6t7ODK9sasXv3K22kWnn
37TEjO6zsBE6qgBw4HehzFmTSE1L15tJD3K/DmMTdZZV3g8JTdmEG2RyjLu+aHQ96PNlqnx31ktY
z8nsTkEP4jfaF3aXzwj/9PWgH6iL5lHqL245Pc5tOH6MtCGDeRK3jvnUmOPseKnotZcQKeiXFuW4
8WrQhDS+WVZJRHUYQ4NWZ+244c3M+Z3QCGj1r4o2jiX3f6Ij7ZnBSNh0s8juqaexNxuj7ZJtJhSL
xdYciIeNm3cfEztOO0AW2eDs9I7sxmty1802eIjNt627jEsgRsJRv9LURm4aWZq3ShLWj8liq5kH
Gs4WV1Y8jL+AcC0N7GpjeshmCVrjy1DmTXxoemzXUWOq69a6GlSj+D1HLRZ9YSyWqwxx1sUr3RDO
xtpo0jccjW7wB/J5bHY1hXzWDVUn8RGBya6MWLgSypzuHESvqOhnqo36Mi3cAkGqzM53JQa+z/xk
/qs2Q331IpO63HYUu1dRXxN4b1KN8zfFreLPaOj1hTcZTm5uIg4UtfA8h9i9LHXKBi7yxNqAP7Y/
YWk8frQHzYiQNK7CK0NRIb41qsPPbkbp7G6EZdXfk2mohp0DFqcMLLMh91iKITkkPcTRrdEUHcVZ
uOyUZt0FKrRU3AKdPRlmu2bKko+9lkzLhieshSjqzGKPYbP74KhZEfEhLUR8VfpPItAiroyNyZX3
sZaJVvlxNtTQ/ypD4ey79jL6aNgpHzJZjwj/Ls2Q70Uaw6UNR4loUtbAY8xlezv0Nu7GZgwZVAUM
7/pQiK17Nvoi/bLkgf+hGVB4fZMq/ng7S1B+N53MqvBuCbVJQp0eQvu3mQtF2Q6ydlQcsx093XTw
TMwXmVt9vmNb2/2dOpjoYLgau/RGt+JUBwpvxdanxOy4+xLLGuZtnISm9dzpmZw35qAMzU5vczBV
SbeI9EbJ9Vn75LqT0HdKFsb6gZSnGg7xgt/tVouTCSHVtIsmX3Hz6Vtb99NwN6eD8alewjCcIdTG
prOvcjlqm9AO2apkxKL8OiSj8fvtgPivNEJbUzSwAjTxSddO215GlnVc5zNkhnmqNggUwiE3o+zO
tqbo/u2h1tLWSbS6NlfWpAX0P52H42hVMTRwI8ZiejZQUw/slxVYeOGxLXtXblsrHK6SqNMPXT0v
yLQN5ebt8c9OFdACBT4azyQZx+NPGc6tcdGRxiQIZTS9MD43IdJVTt42F9oef6UZrCrdeFL6lbxI
QHs8VJyVlT47YJOrkAawopnzrqn7S0K9ZybkUG1CTGd1pAbsdjyKYqlliHCm6ekdjPfUJvoaBrMH
NKVeck8/8+3Ac671gtU+nd7R8VCL6uRLj26mB2ka1m1hAI4VSTJ7TmwZt1xkyTZd6vhmSO36ahKh
8+Ptb3duQV+bOUAe8Bk9Hb9JFbskhANX7oTNbp7DejMJ2qhvj3JmQflstIsobK8QpJPibD0UC5nU
ZHpKW9UbJC67jWkTWMxT6L57h1Ccp5lBBwIo1V8pYtubQ9aWDtCOxEV0nq7AjdUJ59fbE/p72dZR
Vu2rFXwJLuj4s2m2RgRDxcnTE8DVmGbIYJJpf2HZ/q6LIF6qIr4BKgYmLkX042GSxAF9EDGM0uXT
Hfk3Wlt5VCBGU7hj0Ha1cys7ORBpjPLWKjRlU81ZpngCsAlWYuNIoTlKaK+65YVmyHoEju8cOvm4
39I3BpVBIfn4JysQTjcrAmjPXCz1WzSiUKDyAG+HkBDdgajWe9YQXwKCnFt2DXjQChWiUntquBK6
81DxpK43HeoeXVERxMvY2Lz/49KCQKSdu4y22UmVQWbD1HNzmt5QYmHdFdMXVZWXGhZ/lxggqFKY
gUgN9YjpHC8gD1riRBbvAyB+14t7bXguq1V5q8vsj1WhyX8m9S6S/P8dA/6u/lU+QB3/1d98q0+5
8kdqrf+PyLOuLej/Mw/+UP6syl9IPf/JhCdB+jcVnuh5pbXTNqFhzYFekX3/UOFd8a/1KoHEYcMP
fxVb/TcVXvyLNAu8zupgtgLYV9j/f1HhFU39F+D5Fd1Ldw3+GtWlf5P07/85Qv9I5J7XaDVeD/n/
Pmq46OkoYfMHsesBntDDPd4pNFVVEsjUujFTg3TLJbhpByVo5rZHosmKYpShO0WQE9dmMnpDMiAf
AsdDR4G8MK0OH4NKQRkrpMTjJT3S10EmHei5pTljrmp1loEONbwepHTwyFiotZjh93jpOlQj9C76
noZD5XpT14lVmkJSeZhGKjj2gTZenXbLpl8yRXkZ3Eqtv9uj4bQbuivkp1OCYitqJU6febJeZaDy
ZUB8dKabVDCykyAr8r84O6/luJEtXT8RIuDNbRXLkkUrUqJuEGJLStiESQAJ4OnnQ1XH6Sb7hBgz
F5uh5iZZMJkrl/nNcv/zPkUMs/iy3Ac6JX7eKZo6vSHDJxHG2Us8wB17qzUE/fk0dLlVXouxKuaX
RBfKeMqi3MQYSVvyoY8yoCycLp7Nz3AggUeOTbt1zJXUg1le205m+hhG5Zb0vSu7Lv38ZJV81pPn
9Bh6pOOYtFdUFMuv5Kk/lde4iklT0XrOLH8XG4lrv+og09UDl8l3/KbI3OvcbSY00HKmKKfW5te/
6S6sw+u2IoA/xV0SvfbKiHP0u+sBDR9gAZz6cYCdXLLK41z3v5yymqpTl0oLcp5Td0V8QO0a4W+v
a1NzYxqZKRBos/LxAZUqt3lLmq6q7pzJzetTrAs0kYaUrPxrD8SGHi/NwvvEVG637xLEOBDmGT21
jU3PRFXZlmVyNfMf11S5fnbtB2LSh1QPPNWynDhujHnOsl9RpU33NEPbVzvdOtW4yxWP7rUxUm2g
+Ov6zZtEECKHmFzIaKcr3uS1hvCKNF9fZ+WWnEYv6v9x85KIiilZQRnXbir4Cvk2yXMbXTuAQZ78
5lAAj/SVvNq79cxm6n8Vac27RrLIz386Zqucm6R33ewHzxkUnkr87vxilRm166JmlvbShwojwDVa
C4V6bV3R+/E6kxMLDf5ySu8LplFdMeKqZ/vOpr+S7KUdRxkkF4AaqD91FDuQDmYWKAwMVkwR5jxx
6n3loEiXFMm9UAhUXA2ykhj3FOyFVTcG0d2kBEhLRMIR0QHB4t+kpl0WX83Bhd9pA16J9n3hU9JO
Rt6xocLM6A50DgUVzGRwt8jI8XkDbxuFttAjQZKqHejymnn0tYxzCkvpDhEiwU6YnMxKV4vjWZLU
e1q9g3WjScMh5ZJPqq19/pqmdTm/ZEiHYcVtivp2bKkZT5eLlmpm+fbQ8vJTkIz8uxib2XwJe0wn
V7rIp3vXr436IWZiUl6b/jwaV2M8ots8+N3IgxvMuf9lnVeksPF8uJ6pqprXqs2z8WGSRRpvejvN
6VYHevKPmE9o47tCMegnNRg6OIUp3OxRioJWBsLBqWHRcpeTRAsUxaHxgY+yvcPUDDVmhKaRNGgz
OVSqtZOPK8dK4aF3nT3lXNXkFDtUwYS5yXJdgaXUpLYCnao0m18ud5qPbjk+9Og4N2+1I5b1D/fM
PFZov21KkSnzO+5ns31jGZ5GGqfPeFSuU3LvcW7yZrJqkV6epBs7u0hg0LULJ7czv43doJ5bxOER
ezWRh0US2M6vg7RAVy6oJJEIwZ+kP6Sid/JTiXfVeFQF1dmXSrQSoWd7MLtDI5zhwYxTCilMYmrc
YDyPhWdZc8DTUZNAUqjPo7Dapsh9Ip3WE5DRyKXx8SYxPugPvcFAgo2PGm0cR1a1Asw39/e0JH7O
aDEkj2kDuvzYD6Y9rNvBbtQ+gsNEt6dvnJ22rUkDEWJDnqxoNprHyUUM7Uc/O4m1U9MoYj7Ttn6I
tC40OQt59vhQZNzVQY4Va9lAsMp4cnU0sXm6rPfGo6u9tD/6dp1I/jbyHO1KSoG8KGM+KtVqZU3o
4L2MGd30bZ4kcrwlecyEQLcikCFDPrcX4j5rh56GYThmqGYCKUn5YMcZh2tmI0qW6wYWYXnlZrnh
3Yh8cvxd2he8n8Hwx3bjj7Y3bkpMAQC8pJPfEJpyhyiQBh1fRWGkxHeIynazU0qQRrMk/WjjJko9
l27qGpTStdxefryZNPOOyy6b2onVYSHdVzyl49z515d91xEApz1yDalARXssIsTUmwDiruN183PW
2MpDk6ruejoqLT2cvpDo5uZO3Dg3lUr5e0SQbgR2gFj3KBCwilJ2qQibqDGQrR2H8CHqI9G/Imkf
lHezLPi/TR2W1Z1V+Ci5r+GxpfE+cYcQ0PIYNLyfy+Yf8nrg6KvOf7GhuOwPl38z2B2Mp4lTnSM1
Z/JM77KKK+AQfo4G2hR1yekSrorzwVdESM29XLaJoBzyd0xEPD1tp0YuGxqGXiiQGaVX3yE+IgYE
ca/+lcr9nS39W1/aWZAf/yRH1JKkz5G5CDiYgGpIu94nR7X0hzIq82Tf0HweHjU1S7A2qxCZ9NSp
qhCUM03mbCVmnvYKKVuJBLvK2dgZULXhMaxYOsds7APMu6q0hUebs/3dvacsDAkZkch45XoNIUNk
EUODwEP15qZPPKu+ijuh6pXdFzRSW3/g591u6gQw7rbCkVQ7RbyR5Ri3m1YWhnEIciXy2x4ubUJH
21zULW1I3U9iDIfPRCeccwXx70dDl4QRJvMbC7+AxaLr/aOZFSxxJ8nj3dTVyfxi19DZdvDNjK+m
atmzTci0btVoTKH2dp1m4jbIbb5jTj3BB+InK6rXaRnfB2itlveycXx1pWXRneQQwQ5GmK0R5dod
kyJcpXHvy7Uxhig6Nufg6sWO9vY9BJ1fk7KFehsAATubiibGwyVS4FHKTnLPJ2jKWDc/URSxD0Z3
8qbHeO4UXUC4pzT9a7N6rdD57A+uDrm8vI+JjfZo8e+KHur8gt4tS5zBMEFRYpjZvBHh+I4b1+X4
ZitT0zbKRC5FRRDIUYlsBpugHowNx3g6doSuSfckCnMmuvzVwi6lOVm0XLtDrZWxnFDxYDZvtHwD
PiLR7PxO6nR+icM+1NclQpzhbQFgR21HDky0TKuBOC0nwGZ/f0yXulxelyUaPT0YjgTcMlb8UFIF
5CvmOFfqtXPqprqbROmrbcQUUG1Dp+SF+b5Y7o1JU0JSez5/oiRq8k0j5+UxoMzb/6I84bp6pEzV
K71vfk3XCcdedo6HBa3cjsksck5IniZBKa8vnzzXdWYbV4k7jVAQmnOmeDm0Lsu1NyJuK4iLTB3L
MK6bfL0gFc0UZd7OtnZDh033TgcNT7S2Z25PFwmXZjlDQuaZp1O3ZRbEhaARLat1E0qdPIRZFiAa
GkY401DKg64K177bjcNdIbqmfhhsideP7GhEbGo9BfjzkYIui9muIzwe6N1ZXbUS+Tjbv0urLqZn
gG5+cJUEJH4HP055LsHsceo2XsjrNHOPp3o1BlURfK29OKaCSira0olhDCT3tSyGK95+7+Pn6vh4
tIOuCNXGCYeC6UQAIbB5q/KG95CjM5lvyLSXNKCvavV6eVKDK/lOnOQz2oLlsOR81DGvqeE43VsS
Bt43F8nB/lh08JLwzJl5IY2NCOyG+p/LVXTiSAutdAmhs7RZHFGJ2dFLp1UCnDEcbWd+bPygZdxa
pKXeyIXNBD2WFHNvlr3oDiSWiiS0mgbVbIwxY1crf2LDBHVZv4pR13taOmZyf1ktsRyD8Ja0oP4L
inza3nVNp+NdZk/x8CQLXapX6G/wwTEyQOri2o65l+t5tOOW7W8EXPvAIMb4uQhioVbY5umLaA0T
EdXaRNc1Yj4c4wfv48EQa7QKDpZj9PIYDL6ar4QuW29D8q7TnSxmNuDfEXKwHd6e7ynMi5MKx6t9
bYvA/sKwhD1Rn9OzUbY5u0E1Cc/JPEePIG6XDXJZw9RU3LzQmptPslhwzvdNlrovpeUpcqDYuhct
zZhVEGbJ9EVL1tKDKIRDQQG9avKvulwUz/4Ms/XB0miAIDqbs2Df6B2NqFsbtKl+W33IZXNSe/Eq
lNOx0n4RrjsVQkFhHspbZdbHdVC4Fx7P1QsQC245MC8Pz00TuA/ICFgjsaEhz6pcdHLXEcPs5Rwt
g8RdQ2wx9vHAQPfEVI9g1U61E9/a8zgGDzSrc+c68d3WWY8xp2WyzpyoGr/TWg6qfqUqNP6+lueY
FbQe4z9rQDFIrxxGuerVj6Qx3zr8XYdz0a7nl0t+nJ/Lr7TvrfBEvlX9NTW+XZ2ANHUePx72VzE2
isPerqxltWq77THrciNaaOvcgpiw99kO3lEnoBuAx+CYDNrDUkDv0IrviKyiLbxy5yVtb94EeWuE
63HomxHZSnKJne+nk7yuHdws99HUzQCymiBpvHWWVsmqbewBBVcEdtqrS8wperqhvwzP4W1cSvE4
8GPz5OHwUm/wwJmqncdR8J3+0FQfqqKP4DcGJe22lSKtH/d9GHQm+px9gn9HO5fNvg1J0FZjhwAM
ir9WZu/cbJzbqyo0K3dtzaS0V6MfTM6+A9tcXqeuLQ0U3EGeDDf0AK1057jshevJiznhggmMzc6y
s6w/2BhecEqkTYYnq5WZNamqMSLaaRrRmNBb5a2UiA+0jvw6LA3DzQT04BWdXVozljcA5s80i2dJ
RoeB1kSXjUxNhceKz4Yabhyp+iKrLJZNm02q3gwNqKeQbGWJBn4qOSZZx+djki+ha1nVJp4kmgJh
NC3baInx4wMYYKf6mqaG1+9mwynZRjroPVugDhsawUOhejeWt6PsaByYZTJX99QATfDITGB5F/G8
nGW5FXLgNZUU47QNybfJ/+0yyMPfgan1XKydrmimp+wcWRPLwgUrCUAgYmxmMQDkXGIlICR4PlZt
YRF3LmnKJYXwzuH+Uo5qs16unkBu3sbz1DFdzwleWwSycvcRMafG3TVh235iZwyW+11CCssNvSOG
U2iYoTKygCffZ12ov3BG5kFxnag4dXaJqev8ucDWK3sEn9fOx4pBmljndRnlpD45p2aSwABh7mzk
7gvqG61zJUI3TzcFuuecEFZFrzt3hg4EQpP7PM6BkgffuzmoOowrs8gjo9FWcponkrAr0bpd/1ZD
0Y6+AfIv8YXpOSTxZSvSI9XM/OQix4JufvCzrtx223jFbepE5WaK0J3N3PxxTOdv3kAZ1FH5rynH
OgSCvTXT4Furqr4WM76Zk2+sYs/CVhF32TK9ZxvgBpTjRBeSDYZNdwvS6qGv6VXl01Eru1513YQg
sIgezDELT07vUXVHdr+qfXdYz/GUH+F/AjnuR4zyUiyt9plpqXEDAfwxRgt3N1S9e4SFo9aeHNFe
tklGgYwOD0PnHghnKK373wEJvqiKoXo8MkQOhfVoucPJAGiN1dEM0sPHrUT5QbEmitF+t3z1C8xh
b+208HBu0vYs7osYzOdfZlChNZH4CZ4ulxYas+2weyrr5raV+daffG8vx+I0BgFJsrsXjnFyZXIn
zNBYp47R7Op6euvb/NofrWmVRuGvbIx+KOm3D40qxp3Xgsh32MQrrwdYJhwO+GTKkuXjwNEN3bPZ
YNZT2CZmQPl9MrRPxpzisVL9dKYF5dMECpSN8wUm7LqxaAj7OrmOHHEMdXNvxJE6+kV/RBlOEVgz
kGrNblw8LopMbjnjfEaczS2NktvUcIEx5cE9e/O7b/hPSEKr6zoYql0l5nBNc9R5gU7xK9SIS2M5
upmEHDZ24b2EkfptqkIxbet/CtE+2w7ORv2CRBhH/duO5wfiIy+kCB+cucQbMdogDho/1SkNSmP6
FnQQd+u6R3s6x8UBz6mrrGmGbmNEdlrs1EAnZa1hRSJqr26tONyZWXCtPPOn49vDDT0xNLEz4ItF
p0+in7elm52SuhJA5OL5KugYRpeeF+5UEPzIXOsXxeBDkztPXh5/W2aQNNryuDI3CPVttC05VBjX
myROpLF5T0Wi3SZ9AxAE62ykuKtWvXJmtWtA/9FpAnger+Mi7WKATAai1mOF8epdARuDAn7q0hs3
MpS8tanUcGeKLWvvOLQONkaZZz/RmTG6VSs81GBpOUrdbmun674HWZmdSjGLfE1G6MefDBfPo91/
14eoFQEW8xgxgj2OGIO8j1RthI3QIjV26IVDmTCb5qC/un5rY0DW1j0NGOHJU5rElbjO5iILj0kT
jPo0mFEfrMOG+yDzLmZvQ7XxpWY/g7eKmjg3toGYqWBc3CPnlyICtbUNPUnObBp18dxTJMjv+VSO
a0iMQ4PuejdXSH5J+tLoQrYJhKEIu+K/yOed+pcITWM4XEL8n7sH9gIX+OcRBCFqDnawcHIW5QEI
CR+DNY7edd912JClA84lmQWLjuStaPVJuvVEVwHTUF9ecVBRxEemYTdv0B9jgdsTALy9pl6MtxXi
q+4acHUSPBqu7L8pJAvqlYuceLz33cztdoaQ1CDDPLZ4L1CJgS+Nal/fCnCb4eGTu1rmk+/vCiY0
UxOqOAYpHEbvX6zZpmDsQqG3l7pwzjzgdyUIYBNbuiJrXknHeBnplI7J45AVGa44orbiH1lB6Tti
ZoWEbbIGhhH5+3JKsbqY/ZEMpgs0GUxy7n4HgaKupwjD/iAYwqG5mdKWRhVpNM2VpDZl9Djo3Gr2
1jzP7Sk2ekt8rZWq1B2VxqB3OJiRcvz53j/qWYRMo0GFwNokVUHV0f3wRjvweJY1GOMWzwDKevzm
o+A468nUe9frmmIFRVfHW5jV9HisIKfhrNVglyEiajBxPtlj/3kTUMVdyA2MCVFCpAnz/k0EvYoa
Ubc2feLerF4g+UhnZRQunSLTYyqyTQp6AYe8zIxhrVIf54I/P48zxe6ftQATinniosWzIBWQNvpI
4AAH7vRBHltHbdAtRI89r6tdAyAAx6Ciyr+OYa5ND/WPkaJTT2ULBM+251Nb6x4oezW3oV4F514Q
mLL+pmR2Y64SR+b9Vk2GONISCOdN7YWYIYClSr9HsUPrQ9eY9+yGc6urZcTXvCkkb+kNeqSA4W4e
lPXtUjXJgWTnFNHepv1j0iC5w1kv+0Li7FQkIFONBq7V0RHG8gDuyVp0ff/dgIAf/8xVF8wEcN2p
O5VjafTJ0ztzmT88PbR/mdI7cBgjPvH9+zONaW4cYwiOeRsSAKwsYepWIsPCCveryD96zmh438Yk
Y4qYDL6onoWRpdZbUERl9vvS+/vzG/1wTcQsCMAgeG0oIzZ01PMO+Bc3oQtqlTOA8HbVBMfv20Sp
kGXUQtAasa9LBk6ouKlfZ7sCgIuUTdmdLuErzRLTOM5iskCJ/W8vCtwXQq2AwAilnBkfQk5WMmcN
rBZZtnNwKKaErZ2VIXV6klUEhEv8R3mxE3/FdMRoDYB7an4zllfzDZZKGSXFJxf1vjfMkwJSBTCO
HGCRcwY+8/7tdcaUZpYFOB7zv6T7qzcK2f5sKLWZlJRweXdU/iOUVC+2zfvYGYJsH7uzI29KWZju
TiEooQ+R2xMrUX6S1SeyCP+NVai0gC+Bc8jRg87Uh9WFtBTCT6PASbOMXPWlC+SsGI4ulpBkZF6N
TwR4KvXFmxwvXc7aLgweGjiYGLZ7Y9B/JkP1/7kgmMABzWLHpU0Otfr9A0tzFxu5nOlRRSSxb7FC
TvQBDGVR3TV6sssNugeN+HEZNjT8iL+zK5fA4fDW/y/vD6YnCpYELyj4PKb3l9NWTOLpLGS7NHRo
oYAYTuptraVzovZqB+yHPK1qMlNkPIM1nQmijH9p9sUWV3XJay6TiXnhknxS7H3gHKM5RUvNZgvC
SQ1cPO4/PC9rUEFtaCmhbk3OrracvDgyvM6+KNPSxXPgMpl0dYVjDCBvuICMOYV160rFq7PrLJWP
YzxwCtTWkNmPgED0nRv1HEx/3gjvT6HlMh0eJIeQTVLAXvjwHEn+StspEnl0LbnECu/8GVbWRukm
tZ20XDtJITG6bRt/eEyZ5n/2pD5UxYQsd6EqLqLe0Lb434dc09GJq3Aed4/wQOgKx8yv6BelnU3b
NMqyOLnO/KxNHyiOz3OwpYnvnPEWF2xHfZ4UmGNjzzc1Hvf3mTl24pG2khLXVYfd0BeBRmCF7VWF
aU4fw1zcspNU/QrrugmeqzKbh29DkDvVFTW5IW6YKwbFRgdatCQw41jt/vzUl5D37uyAxUICFiC4
DBwIUZr3q5dsiLSTscwxmrJoeAwQ7+WAs/FpfXbtkaX654/7kMsubxmUUgDimFhCqvHxEbeZZbZG
UclDn7VB+MzZJTsgH/M0Pk+zZkJVKECD2MHhWJPRmG2MdpNSOLv7BJkv+yc+9s6LoiHvHwurSfF1
8YV2oeFoi4H6tactDXEoSmdzl2vVqhNUhsBZazdYaATniU9TO8nkrv98Y++Bcst9ocpIUwpbS5jZ
/9E+RZAs951xmY+DUwW6kKLCcfRLDZFAtb6hn+Mh6uzPYvPydv799kgk4UEzVeSwhW7ofjjQhMNR
7+ETeeilYXs/tIHf2asB0HM5862ERrtfGYeyr/xqMyXAeKEXpGrDzEh7ODCXVQcfbMp2CYPUcmf2
9oCobuXo68pxCvdkxNL6rKBbUtv3l8zhi1Sh45skksBt3y84ZLBsrDlzwbR9Yo4byZ6xU+ZHTb8J
g8SkS2hChoNcRD4KZyy5T4EiqU/eFgC5/1wGZ8hiB7II64N///Dk8sBteF+WeUAGAHSRhcJQdJVM
XacO1cS49rGtCvIWJaU5WSur4Yw7judFVDM/d/fKKZR9l82Mwpidn0e1dTqwa+IuXIqtFCuLLeyT
GZNd5hYM4EGYSaJoJWE7nTwZJhFNouVnM9Q0sG6KenYbxaXfbMHyBdHGNGgLHy9ThratCbhtlPEJ
EscH88BxJ1c97U8kbiocvO6dyPDtJ1L9wNhliZ1Xf9HC1Pc8hN6+jyezjTeX6xT1yKeKsBPjs8XU
Pt5iCjaKJ0AWDBscpza/jq6PsHFPhlZdl3bq9s/T6AGHvtwCKH28qywzltlvM3e7JbHz3dI7Oqiw
aVoqZh7T8hTKu29BURc/Cm2lPUy5RCUnQ8HjUufyRnj0CR9rP4EKMQ6+G98DD7B2eMcpd1rLskR9
ycyHOT8pulDG2itcGaIgTccRf3ffW2aX55LXrvLWvqt7kssNRptzu4tyL7GYacWjec+yslswZ1lv
37V+yl0Lkc4APXRbkSJfykULiov3TSRLAWxEzWBiB8O6uYkGPxt3Fb3yieZ36kzcbOql/N7lfJqU
ZjUYUhjeRsNU87+x5xuL8oSR+V0WCJGBV4S++y2SDQXVnHZcZEj7IcWubAkJYS9I2jsTHvJWKWEW
69gSY7yVemIbtwaNl7vL79pYjA2PDhrkOX1Jm/VH6s3rKzoUdY6XV4k+A7HycmCPwchyod0ft9+i
ClLGtrS6BnMHJxZddciL2Kr31fmplYbPxVlhWme/MYAVxi4PscLbWMqnQuhEbWasTe7+qufsj7dN
I0SFczIIp6LemTSeHs0ERtIGmo5IT4koJOxYYWfRbo5KN4A/LIf8WqWh7I8UD716ssrAnL6EsF7H
V13jOLQGXUL7sWxcJGvMLHae4kKNxqEA6XmQqokexkx4/ri6vGgxAmjZGiGAmT0+CC6c2EiS7Ny0
bcAM1cmC1nlxUEMNwg0vrE9OSaScHjfaAZ7m1VxPTfbbpz/kfZPWaOtDjq2BPCWm33cAomiO80My
Y9+nTT8EdwLWD9NPyVjhygrqqEPW2yvsPStgbPdxE0ADAiRHYbVKZTTtDCxTmaih/tTuyx7Q3VNL
w4qPDOA/MkFROmgZ66Jc/eYVtCr35nkv4ojEK80TZRI5Ekqr4REpPL/sSIgglTKGtnN+P0m0JHiD
s+u+MqRjKzhumHWfSVOcOxHvwzUHNtBvsmTKE9ip78O1iLw6hLbsHGitRW9h7+LFGmZBt6+cDuoe
um/xyvEHvqrGa8yDJEn5ljkSK0vTkUO/ZZiprR340XSB6dGjrwTL6xleHMTEsRnB7C6ou/I4Oeyb
R2l0cf5oKCvHIrhWY7FrDAbEd07ZF80VWK4ZM8jBiv6CndoFO6ftVPI6J6JmOg7wT/ordOwxGkZN
ABc3X/rudGWiZInpbF7QjSc1G1FoGbxSmbdJkvp4FMZNmD8W0h4x8mQ5y0MNFmO6KaDj+cca7dYa
u0QPyWy4oc2a5i6UUwBu/m3RZrX/SUL2Qd+FJBRgBknoIkRElmTZHwAxfW1zcvpxc7yEgaUzV94s
At8Mi6HWhdvKaOIOwH/W0fkYQWGsNBrbyZb3JLtdFVZRdzW3Lsv3zynOudL791rAHYYTm8nR0rOC
IfPh6GY0DOAZFCqtcWfxJIxGNUT3hSPqhyocQD3oTOjgKOrqR2KHSNAURWYPnHK19t70UNMnX2PB
NcADDwSA6D9f3tne5/3lAZRGWXExl3F4eB8KCN1ZBTKYYXR0ytTZlCGuldehtjHnDgyl2u1UxQT3
zg5muMJOr29bELPBqvD9juyojb3oBqHQyL4p06YeD7nVxclBScRgxSrtY8ffuG2sccKUEPJzHDcX
RAxwgHm+mW1Hu1vRxUXwZcrxZd78+d7+205hE6LHBMMGoQc24odtyBSR/A5RdyRHOtmsbXg92ypR
2ryTWaqA1oeLt3LYA2cBcr8g/zi47PvSi4b40apcJr5/vqIPtdLStgDHRkFJZKB5iGDb+8AQxH0C
DimBjdUGQb6JshB0B4iH+aGZzD5Bn2BusGHuUiyxwZ/SCDqDPx065MXOrRC1EkzmsFcoSoxCUXrr
DLAcrSKSwfd2gCVkqbEZw84KDgxsGYMj/WnuZE3Wvxbh6Jhwwkf07a28C1BSMBkH7BSvbNuKAqP3
P9/ufxLtyPIQ2bAQVCOX/E9lWIoFN+YP3qHCzPI1NeccG3lhMZmrYyebdxbnP6Kr4LMUDI//RwO5
v6zff2MHvf/UxQu7j8C7mO8sxfGHojS05yyfWBOHS7DlRG6wEJ7iv0ADDotpRV6/NXmRYklgUFHV
ZSIeYwdo/yoDPWGtBdIBCixybewgZmhrXQ0VeX61fKNLk8q9r4Y56DedjKJ05ZeFf0Ukwe67ZfqV
YQecOGJdwd1OjwrWuYeiYdr11hq1NF1hND2geZBh0/GI6ojTUaQCEKB49bsnMQwhw1OvB3Ec0B6i
FnP7hyFuoh9drsz0YA+Ttx0RNwYOIik8VwbICIzFkwrEDkKvcQetsS2/+DJhcEihOrerdupLfTUm
XnPSeInII4GGnq4Fhv4AywtOdDyPMdoiwnMrasR8eEOcoT8Ebd1+Jkt91ov5d8hZgg20OlbEkpJT
iL3fBIxVhCG6Ijlm6UD7EB8V1jyZAJilCf81kLSjABdQS6DTG9cPuuaWBw5EiH4ivrqT2zh3dSGw
/qgSazYBjIxNt/EZEjJqxgrd29tRjXk53Wpd7Vs937lLNnTMOIqynVe20BdkM5rVV8gr0e3gQThd
aSoWdYteDCuy0ZEJVKy12q/eIH3ELXzebb4r3KJ4nhR5xdGWUV/fOPbwjBiDePUYmTQrG73H+SuD
JNYL2PJA33Q+MjbuUHLSR3PCCUiKrLpNaxXBsJfRjDIKBI/sqUPxMMJcu2nDK0IWt5OY7HzAM1xg
1rXIIEdu2KEvnUdcIBBxWzLNBDK+blwTF48aublCGIneCicOHE43V/nei+hR+brllAFQZ2XNZBwS
Sw5MK+HIIiral6a9FRWrJ87TudtoAUz/um3Gvt/qBso4hvPsj0OVRggrzFWFd7xRZN466RK2Sm80
XfaERAOrCPhUArJ7MhhwF80wwafAi/mvEMmRWznFU3HfRsVs02YsmE/MTK4PfhoXD1aUUKg2TutS
Kcwlls0hMMufud8SlCVKEHpv8N35yjRBwDxYeQi06oKWBMsUpkzuMngeTHuD9lA6YyFOFwgmtnZz
c4PbWfs3ClX4lNB3k194zZsbQc4BzTYPWKxH9W/HzoWxKdDnUYeuzYw9NZXf3amgVGsZ9L7eVip2
xco1ZDUd/KHQ90bWZsM6HfxZ4FYcDnobd7LX+3giJJ6qMTWukKvxS2bNzfTcSYNeVGb302duIedk
8p/tdD5TQJcw6YTkCzH2o85oZpNKawgkO5kPpTqCVKI/WtoZqJykqsbqkEmjHP9Gm/qQkseHC8px
IHUG64QkDnSuWiXpVYkWd7+hRh1RBbL1vFcj5oBXdTDx0KOyivKDLH0ptgY5I7V53gJxESiWUZ2y
DMr5UOeGW/6sGIkOn2jLfehg00unbR3Cgyel5kxnpvs+bJBE+P1QzggJ+A2JP0NP29lJFbfpY8/A
1FoXKfyPU+AnA2gBlF/UNa7N6aEOCHifuXx8bMhwMWjr42yDmBTcvY/Kw37s9agiQsEnfaSwAIU6
2OrKUaG9tZVj3RplAWiC3oUz7VOmrThtCbfv7U/mIPbHjowHDJxePa/dhhZNe/D9Q+lrOqOlaLyt
LqXxG3147MAbry7vbC0qb82O76ed33uJvHPcTrfjClceqeBKRMSq6+4McY1NxZK59GcDQ5NMBGPN
G88Yd8GPUbNz2/v11J/QvcrULaLSvXwqA9tpHKJK4k230VQ39RuEGVl/0q37eJDTFaTb5AeMmOBc
Y6f3/gYdHxeaLKC5Vpyh+5d3P9Y6Bk0896Fxx2CO1VDMyPNtKjhI/Sf6lGd10X/2Fwk7DFB67EjT
e8x0gAm8v4Km7RLUVJPmWk9t+RNIcDY+pTbEwCum3823S/0dho3f7Pwz5gs94dm/YdIqhtN45qJo
03DZLnHRZAcTQgBIJAhb+eaCDyfT5PE7CbS3Fxn+D2FntiQnsm3bL8KMvnkNoo/MyE4pKfWCqQWc
vnHA+fo7CMru2UqZSS+1a1eVpEjCcV++1pxjVjS02I607DLVtW6HSUmVTZpw0Jon5N9N/qrxaw+t
0k11xfcZxoXQP8+1M3JO1RoezFM09oKE2Bjtb+j3jAe2bYNm98XUarvuNqbBuCkNVx9lV8syuPjW
RHFiWiq29gZbV7bp63iiQh6AT5/tljc7jeLGPziZyl1Jc25Mxu0qyuvEhAQxVosSOYkiVk/f46r4
lqI1DMJIoEe492GZ/SyiIgXpY8kSm1OOimSH64JB/qr61yOAm6foZsYabxL7qoWsd6hqd7mn1zEd
zxZHXPkmgrbjBF8rY10skyq0ZpimnLmcxcZgrC0vjYnPaiODIZmPi7ngkzfYbbBht6apZik9w4og
xKC+Ufy0Nbar1k0+SaaDnwcZjSQpcswxG/S1RAtjr9abixv3gYYBZBR6toPTKZPn9XNGXY1akaCL
XBwmsjLzXQ3CaDqmk2iQgXeKM7vcGnKq5IPbKkBufy92bzvf/61QToAlmHuRgywJChwF74wydkpb
qZ9bcYSCE9TPdhxZ8q6ddVVQ5yiRXeraDaJt0nRW/yXqgnREeKrq/KqQCOcfptZU4mvTysLfQVgZ
6LCsTdukbSqCHzgNDnLpJPxrR1+K8P/73Bh8kOhwLUYaxTCFQvTdbUjWdPWGSUR7jhGS4+sGXyAO
aCPuXutBB6zF6CwaX9cO3tqdy/Iu7T+Irm6bh7Z31fSP6vSPUYtj8KF8h/QmjkLgDO8uDoPmD1L1
rjggVKCfWHOcRZui6LRxhxepfcJdUOJCQpn900XgacKurG09Iy5v1szPIMyn+pfrtEF8r88+Cze+
dbmVh/V/L8GlqbCCH4OVu8m7YLNqh5Bx0cwcEVHQvRq0QGCE+8cSWa66vz1qHrYH9tBZYuzQ0Lzb
Rvu27YAa6dVhHR24UPnfutvm3/g1p2Y/1HV3ruC2mf9pNwT9AswuXbtYTvLGfxB+UKuzShDIHtQk
iJ+WN5frPz7p+5OVaARmmd7i+mLT5Zj9fbttEy6pWAqqQ1HNRbHrEw0PceXjN3vTqLmhCVHZ9CQm
zJV3oDU65EjtBr17irBwxZsaeuGlKwD48PFQTx663DVpTOZmhf4eX+8DPl+c1UJODCvNzPnntM5d
PuH/PuuAeyVpvUAEgKUDkXz3rGXTkqU4FdaZ7Et73IIIQzEaJDF9lKCdsM/EksbDUVqeTELG3T1D
78isv/KWsmBWt9Ja51oMUY3F/G43H23mHf5e10sN5tWiW5hunZlidFRA9yjGVy7TVmseIdPGQOeH
mn3fC5Q+XYJEGuqTQKo10kryHMazdSbc4cX0tfRDhC0C2vrNPYRFnN9ZeANN2MFo6vSAUz0u7jK9
zxABpBFXnCcmhKyJ1M75UUqvXawnE3bdJ5a4ZT27mEx+JB12zlBroU0+aHxVLxS+wVvjSqPfdkM0
nhVMhqsRlGX1y8DFFW86Wozf0ZvP8Y7gV54DzDvs6i5GL0VViYvggOW4vXMyqWimKsxIx2p0AvXF
R0f5+R+L8I9JF6NBdNlsprrnMO56P+nqrabu5rZGscqh2b1hI0D0wkSSD7Yq77Jb06UnOrX8zrSo
jveGZAr4ICrQJQ+xYmh+8GzE3CcHLfcvLSM9DSF0EM07dAGVekxFlPlcP+oaKW1t5t2nXBSTg93W
tcTeTrMquCMxofR2ovYCKH6F0w0btPiIpVfdQ6UJZ9yJkZ9jg/jPjh6CerLiF6CfenwXURfFYYC+
ywyZj3XVcZiqkmxzfxFcrMCEhQ2M60zr2/obaqhCnblVz0fdimguRGjIho0Nw2jACjUL+6rncJXo
KwljsQs5igW2nt3p0BgpKm2G0R9W25wsEwuBDZ7WB6+qFCo5bPEZxgqmSpv1+jbGBHqGRZQWP1he
Mtg4Nzs2QpkJG5+jAQ6Dw8dVVuOFxVrSttLdrbebTBjzV1YTDgubjhlsBt9tSQoyBRYub57w26eY
yWiw3QRrcTfy96vtfL36dG3U/BLWmDtXd5jckxdpGX4HLkFPXmvL8rD2KfERMS/jg8Fw3eBtH6eN
M8PePHh4rSNICHoHj2yYxjLUMToZe24dW8PMddQIcROFCXVJt0e64J60uTXFwU+chJ4GZMvkLlIN
lrm/L9wbv+b3vcdBTeMScWg4NBnflwJJblRzU5OEqmNdnZ7Km51tZpoLQ+PWeo18TAu7sV8AtrET
3cw0U2B/qfqyKr7J0vm22pnWoZ6KeLIhFDhE5Emk7gQCkChkdpla20kN2V2adtmLgAEVhXRISKrE
c8SdUOJbe0jYLIydX8jAD42gxqfWFakZrhaQzuuoF4sbpqAxHP3UqKpW1zrynC+Gkwc0QAdCks40
FBaqJumJwT8683/cLAiGBx6OtRgdmc747PeDpuCHiiCeaGcaXwj9NLTQ3Y57u5rum2gU19btOfpV
LSTTy/E2aP77l/WuG8zNwkAjotMdDdBqI4N635+GkgiwossvDcXtdFJe0HzuYj8BTU3uunoQcU5P
F5yRTdPRiBBV00zLhuMqtJGA4XjSt4tE7pHeeegKb6qO/5lnctuILlVTE/nbGy3dDqKa+ObjfDbk
vakoGTc95Mn4yIK2Tdx/zvhRg2mdH/Kbq211if39J15p/v+7PmGnk4HlM6ihjbXc6n5/6B02j2Eq
0+hU3QyRs2GI8g6CqRB3csowIwa5D5/5v8Jo5Ve0yK7mjxNeFv6FNbaLrd8qq+p+UqYuPzalQzE/
xGZK2eQKn5Oo9DgUmoVfNamrLBDD50hzrY5qfDWTzTdvv+N1tXvKx9iwr6siqbtpAVf1gFa4mOWD
eGFBwNafsW+kKCRTYh6GPB5+1gn+r2f4MJZ8qwZbDudiKBqx02dmDBuQ95ykuo+07lJ1o4XHPIqh
QIbu7ShxAABg57dmTfHDOkPQ/Xe65HWxfFo5z8p+NLAuNN9bO9HlvY60DEdrZOW0c281m4tXkm6p
o9K++wJMTEOW71YpJl16r8Nz1EKL/ZLhV6ADBtfaO6yb9Wo7Xi3IdTm6CzGnlJwDMqVpeVkvPs3q
n74p+xPPx0cIfpXl48PQwYXnV1r9gWXda9uCRYADrReGdgK8kljhnEcYp6nbGBi74yAFxOfFIaAi
mKjbDIegWFyD/BNtoKlxWO3Wq3HdXtWG6za/ivzWT830lO+9yugPVRz/i9GOpoZtXs3a0/rd6jhc
vyyLUDkeNDhSvjka2l196qTn5CFGT3M6crfBprBZORyZKzjeIVzkBVH2RkFXb1NBvOjeshQjykGM
Y0CTdnWKTILkg8eUToS/N9bqfsVlrMUd4zK86t4wBMmE+TfV0p9WHWF8KGdio4uQRL8x2ubenJfT
RnfGOQXD2Qo4C/x7I2NByRFK/K0qX6WphefxJDMv4skHlohtfOr6QPXag9gLHmDEBjRibgwbtw0a
7axDSKp2NZcB9wCWKMO4nDpyOa0Xqy/gidKteQnwES7/T93OhdV9oVrBuGstO+vbl78MffmP1htA
iSvNDlswxT454gUKEYbFLcqIcHaSvtz3FfMqEsATSNmbBKp1R15UvNgPzBt0hLv5chfWcHAT6dqT
J/TmV+QZP627UrI+R41bBf9VDgiOT74Mddmk6oknZHJi6mc46YZz77eJXVzItVh0hrpUXnaPXZkt
okroJFUblUeuP9CZMu05bGlSibPdyMYIE62OIPq6ptbsofKb3sGQJnOFKe59bdNr0Jnv1+W/Oh3c
oPAW+FBaa/EPs5D2/MwLA/SUC4jyNjbDuWDXpZrqnkb6Y/nGE6g9TpXR5zQoNBQ61bcqLlpx0Kp2
yGFAmnKxLFvpzKdVWb2AiJjO2+1LoBfjc2bFaXGf0GSGdb0QAlZaQNZJ42Oma6n3LUoaTvWxQNT3
jJbBQ3MR29okD0hn4cdCYS+tS5PxfobK0mbiRVpPDTsKBbDTPNx0PnIa80X3vargppcm/Nr1OjFG
CHIvTZIp+SRB95ByPxFtjZrTnXfFIuHZewhBzf36LnT0NA5NXmZ0mS2XfrEE2WhsMJ3a7pbdgLvB
HEz1m3ubrq5eaPTXfHqEGLIJg5bGwPU/jzRCJBq3FHW8thlNR2pYXw7ymAiwZ/VG1I5ZQMIPtPkR
AhnkFCYnE5wZNF31Z8IXhPEhuHlT1t+vul1KgMBE/ltrqSG51Brol6e88o35sJa+a7ezHOylCskH
Os7LUukngLPu0o3zGcifhMBjGWZRbtb8kaau3lAUgkUKiKyJXunIxcQgD3F83zA437ppKoB7GUGm
titeqnYtwBRdLkV+sBLb1dDGLDCX5QedP8I8CapjifDPOOtpRFeGXpTZ30FuY2+s8paSFCISHPOs
VcMntgg/OP33zt6M+evfr67jBHSXufd7cype+W6aaI/oYEp3cT0G2nndaPM+m39NSLfqrVYhOtsl
RarJC4JPKbcZeAQRVpmRm5eq8E0fyvICM8l1lTFOwtOGuG3VgvpUNbxn6MoWZ7gYdRzr+WByXfMB
tbDTVSP+ZQBnpOeEM1RX8FcxnpE734ANfnHqzlpe0xvRBmg9D9QTHr9a2DOHIr18frGDZAILuT4L
bvJGSXP0LDSdK7Trj1ywFA+/uFg6N94XvwQhdt/ctnvIU/wW60vcV6PmA2zzeveo6plzM8jZGc9D
3VgTuieTurzZAP8eok9abHBErxZcExIdP4TUCwgLEUYvlIek4MnH/gZtgl1i5/cuElqr30EgZ0kX
furyJJxc8SRqgPr6QdTa1NSbdXvznTHgVW98ONWHtWu6PhywGLwowtP5cCuhZVQZDa4hwhi8EUCR
/6mUeT8xYJC4ODnocoHXIY34XYOrrzRwDqLKkQ5RfOwKLWKDsIusSDLEey37O7c/Uz4A5prkL8qQ
Rbg2lQnFFXMFFkTGBL0KJ+V33d3alIutyfmXsP2Wyf6/leJSGtMdZD5M6pyD4Pr3SlFvK7TBrtWe
VyLWBKsBrg30Bnlgx68B+xhO+1TFFnMrHMQSsRWa5fYALtA4+lJg41+LAvzrGBaJEiRSBrFnEe+9
LJjFdqGQJTtyb3C/oTeDt95req728Wz25rGiY4YgUe+t8kCXMEKy7urZAZKYwgFVxbp/JlMK+euK
8RiEwW24cvUqGjdxB8p0D6M+Q5ApXc4OEijaHay8unsVBcEiC5fLFsE298vhAOpVls8ipnI+F9g3
IqLjCaHe5UMWsKpUivIXRFrl1+BwPJRE0mV283F1TixjXjg7K9RuLWsVIkt4N7ddpO6jZVNdL+tT
IakLVqhTafiavZWkBYw76HFzt4Ws1cDk1juO24FsrGw3eQtZqlkNF+ttI61Yr82tvvCp/DBi3JAo
9DL556lNAyKEMiL/GQ6zzLF+Ww2wUOgSA2RB9sl95N2qhQEz4kA00zNhILxwteEwICmKMZH7hp6R
/+TAZngCOMCNHs+ZhGRPh3f6rBeOJyD9eAGgrMXA1G85zVvYBAwI7ANzHabncyar+Wn9nX2jcYv7
eGxgsckbdih2nJzeFxIXoB9hOzH9/TgP2DrCOavoISo7NYOtpmoy1wfHfFtvGBb1ltxngdFnSDSd
1jvZ+mDd6zKPjXsz4D7boYWxGu2lIdYTwhBX43ITxxo164qJsfJKNxB3TM7h77ewPyapPMDAQgyN
bURfomHfvVpMEHyj0tvurAcJw0utSUlu2rD1I5pdtcGknRr6NkODFoXYguYWVv/NBqCnNAT+MQf4
Y4gZECsJJ5vZBY1TvNrvPo8oLVvZlZNfSILhy80T4j7uV9iaG5MBtOBCjRRQTE2P+1BGNU49KFWG
/Ll+Z9Uc8I3arlN+H5vCNQ7/1ay3wz3rDYot3k9keOEqW9bNjIPERhfq7+hL6NFF3tZ1kSSURqbV
8cf//ZH/0WtY5KDkQWETpdOAc+33zSzRB64tgIaAShmJtq1MO39KBkRoh1TvUczHHHDG0SukhWiX
TKN/7aZ/qhBpY9LFXDDyDtPU94+Y7xeHjrInOgI2AmAviZBSO+gRI2aGy4ijE4WE1CMTLWdvbxgU
d2QxPNQzMY9PvofX7YyNmDJN1sY/V8DC4f399aYTQMvcXfJYSal7r4uLohYGl2Vo5+H2RQxRxum+
ygt0mGzVS6/V8QmNrxi30I6Q/pD9Ia4ruCFxDAAp0WwX5wJxy3RH/DKNJ6XSmZNAL8V8bcHy6Gdy
7nlf1+/679/vH4Z7+NxLLKO/JFSCV3rfypnU5I8acumLRXhDvu1MLWbydwOxFrlujHvygjzrWt8K
I3z7qqe1ao8Jrewq736sIKE4zwZuB04enYusap3H/1o2N+GKhsBee1lbE0jJ8vlDVPQQIlLN79sD
fgI2YCIFuYtrleVcOi4ZdkiAUCoeAPpqy/Rp2btnWKPuue8m79vfH8GyhH/boWlG+8GS4UGd73nv
6wqzSNE5+61zEWyskGfKOi93hrmIuzZrmSAHrbCf4noyun/saH8sH0YuNtNPnjz/+4esUgIAaebW
06B4kuv7q0/bvH+gh6jTubNY2F3YZRMvVRqnNglmOX/tYLKQsvwPscA7ySkjTcyCi+ibhhBXBp7G
7y96UXD31GgWHdZLaunmrLi0oTg4gQdr0i//tdxdxRXNQr7oPfd2RWyPjv043nrwyb7+/Xtx3xd8
aM9gBTgoYOzFsfb+6GwbRgxJRy9DjYLybRWs6FXvxY+RVrvZa5UXIhObYWSQuRvweTnnuAM2FaW5
2EmKXeuIImzAslP5GpjE1YAz3PYBZ2j8gQiOxd2D73Y5KJpYYnRZPfBTOcUUjqv6Pp40yz7ON8Pa
EBRQ4W7jMCb2N8qid3P6BHC2WsiAC2lg/YPWTnQvU/6Iluk1eOEbd3GF+7lxgdmgL9iiziMQAMb6
puqDEPSyHm3X0TFDZsUBh28dG4tz+wWrU2HopJs9OlEXWXdASqV4rkzhI0MUCBnCsu6a+n7OaeSQ
arQMc7UIAfrRmQYOynVNJ1qRYMKT8ULpc0haiS8tEWPRXQ2vJNq7RIthNQkSQJR//1rBDb1/41AQ
MyClQ2aSUoBg7137uOsnhV9ei08xN7FchU1hVIMBjVDPszi0F47Qs0vf2KWqDEam+qs2fhQenym4
URJigfJ1u9qyRtPiR1lH7m2JVulBi9G4/arnlidcoJv8ljHoq6/Mgf0X2zKa5oT40XrLIKD4/HnL
oZrN1pCdTBBwgLpvXtQsonp+mYg2669riQHkn6cYDHb9JcV56+7w/mZyu36WxA0oSWBJ4/BYxT6z
o8HvYFxOkx7FlX3t9Dn2WHPLx0r9wB2eM7o49bZuEPvufALaSSh3AvbWcdSt/mnt7HfeArhgVL+0
Rm+LTCdBwnzwPAfGvBe5lvaLEalydjZ/TV/A/sGaXj9OlrkqenX7ePkyswIZeRS4yxNdjUnrYlYy
4QFwX8RJldnedJxjuwlGIDG6U33Ejjdlz542AbbVyx6D/85xQaz/Wg2jK9LCa0xv3LUzP/C+03vN
+KxL3y5/ZcnCXVi/stWk0DqAzdC6tQy3md/2wTkQGs9jGLRo/FA0U/S62kDXyr8EIcxApjF4ezrF
gIxOTQrZjN6i7s/3+aCn+Red3HDImvYs6B7F6c86Lr3y0aA+sfeOrn1GbRoEp/XFbmyIDa9r/Ygk
MegvTmEWgFFvxdP6vq/WVCeBP7HvUlvX7iPZRMAp+5urbD3KRg2j1W4ses7OZI6NHwyah+IQWONg
Hd0SlvcGw7BGbWx5DcAzCyjZCZhV13zrTXSAz9yqAnUsrIQ2YAxB4f97BosyUcVxznp9+Lg6tQZe
DLUfq2lJ4ltdZoINytl7qfTTl7gllWmf6CBx7xvinaiE8hr8w2dTjGwBq/3OwvCrQMyrVJ3yqF8A
3iNcDZLMP9Feck9GKeqdO5vmS+7bZBBJsnsmrzZRlNveXlQ0VJBHIT2NrtkIgastAutnbGpJ2LHz
7kayCdGN1h4+HsvZlZmWXIpU1Xc0Y+ewN2O+mswGCV+DO+9zpwco1mfTI5N5EtsAkMYnZh7xLg/a
6Oqk3s8ZSfe+8Nueef70nA2j/a0SGj6dpvNf5niSCKSD6dw4bnRJ4km/18iuAOBH3Ceu7XhnzcV8
pThL9k3nyae6U2Oo60oB/dUqYiJBvXn3BmGHWxlVR2us5Y5JDT7jMh22fSB1QMyzNDZBnCdfKDLn
s4fgamvRZtqVym7vDYLpXIr32v5sDqn+DQLfGBa6F4R6IyyG01pyX48N5tGmty7KmuyDMHiVNwP4
yY/SVurkNM0HxuUt4iyYvlsIpuICHE5dKnCB+4Ht/dqSfnBQZVSgwyrs3aTF5r7FGUf8lC6/jJwu
Yacr/ylqNPHZRqp9YoBvxBuMQjKMFAhYaUl92xiM5bpWyzIswGA0O206Z4aYdsmcJzuYe+MW9Ueg
L4om/ai39A3mQOUWCYaWuUWyb39nE6ZP2oKOOmumkHuEWN2T1pvJKbAQWhENr2+rwfzUFFX84Ce1
uQ8s5Ktst3eVlj4Ws6wvOVXuLhIK9JuX2jN3/bnc6wp/yzapXJrCWCLlrsVRk+K+fNURTYcQYdM9
JXb8bR6zPNRGA1xTNf3Uo3wCU0ZxJPzyK5ZTXW1HMl78l1q1iRmSsvwp84b46BiJtbgF2W14zp29
radi3rTd+Dgzdt/EIEqx95CwHsTCR8A+WfNBqqp3d6BSRbtVU9Gw7cx+HrZ4gj4YhQkazczIlari
2sKNPfuU8WkQJg56ZdnncPRT9re5I/VqtNCcDHPSHkEAeV/w1YKINYrgGFTaz9bS43MnHDeMvEbd
l1ozbEzN1r5UmS1eUVeClR+a/o6Jg/gkNOnVDAnM8kKCXAzXWH4tegQPsVX5hxKX/BbWm9/AtJME
aXjsvLi7ZcHokG4p/cxI33p+S5ILaIRxmyCWf0ZNFIfYBnjyuRnsUDYYxDzWQfnTkGP8Y0ztJ5EZ
0Y9CeNOjU1tig4N0+iyHuNRCyx2DXWU4Y/1J6pn5KZoD7qVMnN0N60t88IwhuMNfbl7sXnsm7JXv
nn7ots5Ab8vEe9A8WpZHE0xjATVW0xHe1CIkchNdMAlD4qA0Qh39XMuuVg24DuvP/JkEFAdDXqDv
2sGbX/Gb5Bc3DyLebrc9Km+ysSlo+V3tRoRYaHVw9NyZ+ZVwlnqaxFVPbMo85196fd/8Koh2fegD
mv+G0bTnInY/2mljPVpUJHkFKNam5mb6jATJl9kc5l6kto2lXoA2RW/ICkjKSwcMBJnRvVRd3j1G
NOoJT1DxY6L0R7shAlLmsj2JsUbf3vUGeRE4Fzsthq9UzsEQ5mbWHQa/IntUDS8qy5Mnq3d/+oOa
2I+G4OREjjpaagqOkczSZMMp5jFwyKcvhHDuO0a8d2Oa2qFZTcZXtzFmc9NLsjcxj+chTqb4g2Vh
GbCcqk03/ViYHwniNK5xow+vZSDa14CT+rmw4hwBFuaTK9wguqpm2X1v87I8kOHCrZvXAPSclx1q
IwBG5uKY8J3KIjF2UJ+mzBk3LEmXGErl+B/MxI33BNzF4cx2QpUViy9B3M+f5hod/qLpzncBAgpW
FE6kz6VdItm0C7bCPvFgPGnVycbxtvfLenyRrn/vY8c+WTiDH0G59g+wH8Shn6mVWdzWg4OjfjMN
SX2g2abSDbeq4U6kTvAxS0Hpobw1PwKhSPa6cKzvkv7liXlk9UN20r94TVvBCTendt96ZRnWukyv
DMnt0CW7cU9t0oe5BhXOSpOh38xjDvLJLr4WrV7ciQZmNhrpQLvTVEs87sBVA66FOJjJCGYhmED3
kXh4lYiqYEgmwT2ht/Enu28DmNw8Ecn47S0DTxc2QTIfeBvUl0wQPo6GOvN2WaOP+oY3Gd9bkXvf
x9y84lAs30qlW6B8R6Pdui0+0JDy0g4LKSG528SL0pkfxN4QhfHViWPqukhzdznCsHljxlqLlt4n
HhvjWG7RI/e0hTaZyIfMyvvPDfGsT3mODm+HizyND7XK+n02xf4LdGx/V9XyWEaVfYioZj7pYCac
2Bp2uSq8cPSn+Q6KXRCWhoN9sWRj55isnzgdu6PdB2qLw7m6y6hFN9KKgdmTZr3n0Mn3lZXvg8Jd
0h+ZwU7OzMWrN7BLu5048JyuGvDxDwbeo56UXLO7anVKjM4sB7wdeuNtBOKkQyH7N4fh0EEiZTsh
2Qx2ZZBYIDpgkWZJ/TaxxWBkV/M2dVw6nW7vdGejmL7AMHLvqSmuamRfYNys7RvXPNWJARW98Sid
KT9DrFPdsSc74Cs3GZw/SlwjirMQaWG185i37YMObe04+fqWEsDbWm7cvTVVlF/hk+ohV/H8vho6
7cq6bKl8+oloTZd+z4TNkDPOTJmiVGP3C2dfefA9NZNyFEfAYx0c18oyvjux0D+5hfbRNbMvspLW
UcLUBleAzuRV5mJcnNNDsiN2pPyaZbI8QkTwn+yscj+g606hOmbtvmQwsYk9QpNJ2R0faIDgO578
9DvSRucQRAY05ZQh0EYoP9/7RokApnfLK4O9CSfLgq23Cs6nRF5hjhJ1THbRBVNJd80dO7ksYbLP
QT8Ye9eTubnJpjZ4QTPSqqMYhvRet2P7kd+LAFXRWYwR3TeNyJawJGGCYsJ1zlo/tiWJpqWcscRP
lJeTYZxaezAOihiAnZB2+mykbnOt0UvsVNO8pSCVt02Dh7AHrB7WTaA/mq7Sn7rKJbeY6f9DCwj6
TA5BwyvCNmIBgnhls5nvBVDLTTfEbwZmRiQETopEr/riQpffdExyQgCnOStawZTlGtk1UbE3h0GG
scPAlItXgmWfGKJ9XwtA7ajEhlMqampP4c8vdHmK74bbam9lofMDlEVwYUiRfrBA/xao7rC7C4Mb
QonU9CjJsPkc1So9SNx8X8jzze5Hpxnu5hQqPoymcu+BzliG2UWzgaxjTyFAaH0HONvNic6N2wNq
CbazNLqHsU7tx035tQHMfk+2OGslm7RFXlXgH8wc7DYRcfF5Op4Hxm8/tKZinXrpw+io+stUEloF
I6X4XJqJQ7FN3ZCRDvuYpCPMUYt3xfOZugeIKdpgMC+uSurzPJODmff5vcNd6iPhQrTuNatkNmt7
3xqYCUwxI+c6JII8KC3tviI4y980OzEjXodW25SJHoBwJVB7dvjAzWRh8agZ1Azk9HjPCrvyFanj
RHNd80/u6Pt3rcRSWFkmWAWC3y+k9rabOs0JeGbKdmGi1QKIteGcCsO9qKAMtqorv+vg45/d0tbB
gpoy2hLwoLYB8zICiGY/eTUKPz8LXTO2UTs7e3/2BoSZNcpQ5ObbcSbimsRizGpdfYnZxBiJ1GW/
7c2e79AagtfCHOBAkCvNHSxw+rOBFnRHOxL49Dzp9SOeIPEhMz2UWySUhPRMa3+Ty8TeT0KqB8ye
w52etPYBmkgt3+bMnrcRbp5d4Il8V/RUeyhk+rOdVE3ynMnC2ePjabZx0X1Uqe4f3NQzt2Of/Kib
uH/Np0J8xZcWbDvUOSFYPDNEcpuevLHQdjStAS0SvEl3zWPGbns1JOU5d9VuRkx8JrFWIcnL8vKD
k9UBjaQbmQWdGmefmZKTeiwGVu1z0HlG800OQNMeIEEFBfu1VsJ2nCyL3Ka4bBbTxq2/56RZGh3a
IAvK6wpw0nGyFo9jNjf6vsZdXGCC9/Vxiw89HnZJhEB3N87CCo4ZXE0kdnVupNveTq0ulFyS8g8r
vmTtgc0EGmuXFC8uxX8mhL8nm21Z8V2iDP0Dg/Tq1TA7QQac1mrlazM5athMqd24u3LS/fpjMSrt
rhts7tRNgAb6uQ0qWiotzbPple4J/QArdarmoMs5OM3EeMWH1OoT90FrksA6Rxm+kZMnRP7D5CHt
2o5e5JZ+eapf1lH0Sn6JWSrmwSSCpLyuDUIyN0mIyOqGaKHFAk/rCDwAzSjUa1F/rqzSrQ5jksaE
KE54Cx60TvJp1p7kSnz04snlhpGISXuQ3RIGvkFzXeLYxivFht7AOtnHxgIn4vju34LZb6NLqorl
u7x1YXK/G0DhM2isecgoYj6viJPp1j+ab+zQKffp16wdkslJqOS0lgbl3cCxah/dQrEOpD4p64zE
enAfVrxNAD3IfMgbExxiyCh0wTD3wtUu7kiQ0Es9616LBqOedlME49bZ65Bby1cHnf98AkVgiW3n
pTRv2xsqrL99Reu33qN8I/ezRr9V7MmlotW0GvKwjNKdS4Wuvi6gNXFdYlimCznqEmLEhBadeMLB
pVmkpaprfhYJjaOaEnpCPUAxqB0tcCnJQmTG2omKh99t5UBV5N05nw0lR7r4K+DlHy3U92MDQgEc
7uGMnCzHoGX/3mpi1JUm6RqeVlmLHnOK3ceLIOQA2JjYhg5pSE2eCb7ku8Gm4XDPmd59T72mmY8I
lQpv1/FH1OcIDSozYmpmHZ1HQN8RZW5Ow/mhxYanHwES+clhJFKv2//9h3j/MwTIYUirZXfUXdtG
1PH7wGFEUE77VFUkGljVfM3MaRanMWgX/Hlj/AhiuoJYBLORwoaOEhzzGn7W898/xJ8o2oDhpmUx
3DQhAf4xYxC1UVZ9C3lP43rfXsvEK+M72jdVtgeSrzMzKBx/+OLYNC6eBpEswkIduZT2oykb5G7L
Qqg2idtmzpMGWpgJ/03Os6q68ryGVANRWqQqNCcOx2OpY2ZCqclEzK0q5y3q2Y5009EokRGj43wd
bNPbpbmNdroY6sQ8g3XgblN5mpex2P1A7Im5VZ+XsGgMzQQ7sK238nEw6BSfekfTy602gdS7Z06M
nsJRAq/i+jb8/ekZf4gbFrPQMjDyHYfZ+/t1WPtEpbj9HFzcJqCFbKe5LO6IcmizkzG5KRl0Mnju
DNc3tibq+Q9NT9ppWE6gvu6Gwi65rcMtcDf/+FjvPWP/j73zWo4bTdP0rXTU8aIG3mxM9wE8MplJ
L5V0gqAkCt57XP0+IGu6SurdrpnzDXVH0SQzgR+/+cxraMjSykMWGx7TGybgx6lVbJrGlDHisyIY
FKoHOhSNA+4aC9INkAcApTKfxi8yiXZyX9NKwvIub5UnZVo5RdUEy/IEh4HCGC88mQoD4WWngWx2
2shp9e8v9l9JV1yqiFsxNgLIAFFx/vFi52ydjwC4u1nidco/kMvPBnjXuQZNnywcyTfv9CqN46C3
362k3gCKYMXomepvVo3vGy54ZqBGv+Ph3lim73Qe6d2V4o3jizF7vgU0XowegZC0KK/4f/a9M3M6
xuFENLe4ipV0+5HLxB2aTyxJwMiWLDjNIJ3eYftpBxw+0ri69mZQcD/ygYGmxAlLM2+vi9gVCDQj
x/daowAwubts7h9YTX18o5DHdS7NegBiAOXGBUB9QnoNgSMbo63Y9S3YV0skg4fGlDqJqC6LndcL
DlCyYKQF3b1qKH1dQE7OUawalU5ACZkz5yxCW01SQbzIfT7LlS2L3TDdaAvJroNRCS02wOvAXzJK
AH8JT/uRPMfNQGMFnQzrG741s+6nBmrSd4xpJU+n93YQci2Dfm8lCav9vX3xLkn3fkRYUlW0UadJ
2sOG1fkn9t/sgK3QhXD+O1qnPzFtEazUWKgHEf3YbCGI/tRym/AzrDJ9myPyMJR3Mgg0j6u+tsOZ
c19ecQydMHkH/1dFEs5cr8KqIvDTjwiUOCYqdVjzMUsPCJ22sydyOtO5mJbJ33eOa3cTFKER/mJp
vDV4/+jMH0PKzqBie4NNFCOr/HTMabvSIlI1yyfzDZA5S01VnWjLY4yUNUMDgm23xhOhK4cTMiaA
BH7HwFa5aUR12TXPParOa2CZZEznShBGLUKSDojGbm6l4a6aMvbhgr9TcQ/IuC0ey5Jsr07iLPmL
tqdyAL3+uBk4M3TXdQqrEEMt9QCE/bjOlUSc6S7Gw+nd99NC7xyYKA69qATn6XDkuEsbu/gCDttJ
aDdUTuk2tmTTM9gWVFHR3gMWAXWQGoAKdlBZK0k5v9MlU9ph0DWmTDr0ZOYx898ZjxKFWoRysrEL
pm7aoJX1reHW1S41/t4AwA40igIlrYYDt/LulLYd6OfkDUz8zhv89xseaOh/GQmDlULLTUWVGxX6
n0ZC1+TVIptaThPUqZvFgsV41+6dgaWBsGyUmOW5NOkOplsNknoGM0Iw1ScguC38VuVHVlkrh+9e
v9hP46ljV7n1ydKEZf6gyqmqP5MIqauPTp14SzRTZ1QNln0IaUcX0rkDzrDe07JDQvrd3A5QXD/d
EKJaeAkuNbrhlKe7Qz363S1PXbpYcbo+Lq3zhFPObyNKP6JHd4+2HLDwXHSQEejmr3Cs9e6km8Jc
I9JV4zYAEL+D36cc9hG6mfhmoyX1c9y02cSbb1VtZ6lYb9/GVlxl2onxJpjgVQtIhNhQCUpUmz0x
GZZsILyMToPa/I4FG1aFaf8OHh6qGKYmcqH5i5kZ23+Rq1DR5/zXtbbboe5pfYamadZ0jogCYuXq
LN0tSHEV5T7LqalpmdSIG4SCqmW1VyQduOyZ6xLplufUDDkCipO5tpvgc64zexE2ma1zZiDCDw/2
zR5WIEIygkaoYkiQ77ElgnEjxZaBPOoDLnFLcj2gMHj0SbqQOSYWvy0tMTpa5xjVu6PsRXruAR2I
VbYeuJqO0OgI982D1Kk3mQZ5A4PWbOvPZiuU4ZyrQ4/NVQuTrzLqUcbCG/oGm6uOwhI2yqVfGORf
ERukgCTMGxqQdnK9uztuuPdo4ldjkO260pzaZOwOPF623YMkq/MQfEgNXXcbUnipuZAXp2IYLSV4
p0fJYCtAFVDAQccDtY/nbZH20v0dIa1NOy7F/bJSNI8HlOQaea3Lz9muTdkjzIBKsesKN9Db1cBb
8N8vMvlfcHtQ5fF8Eg8G8HEu/bTGUOwqCb0t5PiSGnRu2QzdvUae8CSIGsQe9DSWLKSMXgqfRrNG
LymWlm3lmRCwevqyQd/LWzxoXey1pInqHTUQ6C8JkxOl1qF14X4U1R2ZXHOHxKU5R+/svVYW580x
21hz47zW79VF0HzEZZoqaPi4Zxrp4Ip6s2Fi/sUtH74Vf2ywRzRhKECXNAn0EcIyPyvKLJu+S1DK
JDBAhxN28Qa6r0SM/C5AFXApJ83oshNNlHGw236a8GGNS8mM2rFf0CB986HbZexvrjiUUf2rJUBh
LY1/DcWWvqdRUSbIVNhQAYXmO97CBZUkkGukBH9xKz+fFSgUszfSO+K8Jsv7meGJjWavggUTKLrT
MX1q2nVXHtVCPHjl4kakLbxRcN/Bd+/UEb1TMkuiKAmL2Bu7hRftnOmQ22ehh0eCCmrpLG8E+KpH
tcFfi0Sd3WKmRE0prCj6p/dDpI9Rs/oL+UDlJygXiF3CW1irSHyg4E+u9ePhN2RpjayqIJ/fo9i8
mfT8lDDZplvVnBPdNQTKPw78akLahKora9Fays87oBXEDqxKMh0xp4iNHS61iAgj8ry86tmgtffA
8vrHd9ktXIq5b6MQgVbYuTUgDo7GVPtFmZBKOb1To6s3aw9lyBI87BHfWdEj18SXdzbguxu9viT1
frtXK2D4Hn6L/DiWeqyfK4XJ/Vcr9bj1P6atydDgbwAEEcl+MHj/EuRQZRpHoUiNM6YeQhXg7aoE
+zaYUPGgYSlSKHH0S7fvrrLVEkvGdTDSOXFzlHQk/534SRucc50su2VuK4DdBuroCArfYKoCpXpV
qDQ7BKapil64SiNrm9eOsa/NXXL7UuIn9YxsuFvFEkQshMjm5GYD1XMSJXGkf5tUi8BgahMmzm+T
/T++rv87eW3u3m91+Md/8v1XiNCUDdLxp2//8dRU/O8/j7/552t+/It/XLKvPTHd9/Hfvip4ba4v
1evw84t+eGc+/ferc1/Glx++8eoxG7f76bXfHl6HqRzfroL7OF753/3l317f3uVpa1///svXZsLt
mndLsqb+5fdfRd/+/otkwNv+pzTk8f6///K4gb//cn0d09e+fKm/Df/yV68vw/j3X4xfD5+od+kc
9FmZQr/8bXk9fqP8in4LGflbQQPItEa0j5XmmP79F035FVUoNhXsNMhSlCOlH5rp7Vfir5R8SJ2x
5IGarVnqL/919z88xT+e6p+FLH/SowGvyVJHJx8Epw68mJX/45KXTOQQtgLlogFV/6dt0DDVG0c4
WTZp5eAaFDHrQ0F0pBKVpkGuinnlCQb4bRI2hdxtnbw0X47gP7Y+7flaf+zWtVwcbRSIWPcaLWVq
7Fb8pLK8I6sVaXdvxvY/KlO93QaWqhgnHpJpuAz95JYkqpvZQd3DPTDfFb/F8XDCsRtVBwX9V5eT
pntoVjUNFwGNOXEXxffl8cPq+PM4/gTQ/v0CTFFmgwBqI74JfvzJWgfRSJiXy2baAzZZN4SaaN6A
LkHoCg1DnNgV1FfRPopPbWEKIQYsm5sm0NpoOEZ1u3kznXDy5B36cDrckul0tzJSvsHSd1bQ0hyJ
SGgl1WuGOrfTuhWeLVHBKBA3lk/5NOzqRe2lXHfgLu2+tozx6X2oq33+i1v9KUl9u1XSJPSgUO9A
//Rn7ZI6MUTMMLqYJnnRPhRDbl2HVYQltO+tpSMKuK9X9CZzncaVac4ORo4HyxHjIac0rfSjNS/l
i9HHdPnY8iyEcouEZvmb7IzgUo1lxv1pTf4+6//8dCTxx1rTcc0cz4iCWhpQZYNi1Y/TfFHUuZQA
4YC36MqrJK2vuFntnsANepZczGcythhtw/VRXtUdpgSt/DEZtS8bpPvbWSEkdLHxAd61oq4b90bZ
XrPCms5o4y/Pe5qZX5Oh3UYP1yuKiFtfdc+wDXGwxxzgtGUKQCy9Fu/MrfHzuMYhCHdqX6hG3QUG
rAQI3HRfQD6BV7OU/mOBVNr3BkLqQ0fcAqTNQrM7buUrRFPBUUkJPWNeC0fqC4wW18G4xQSAbj9N
2UcDtv+3Jt6fe9TiPzSoxnxs0rr+gHCYDiFLKfC1L7tzlgyWR5y33Q1pDbo3Y2McQC6sp2rP9WsL
bOzS7HV928td6vTxrHxUiEhuNGlfHcsCazrvwzXGeJDmmlG1fgF7+5F2UV5QN4ojTkyyJtB9uW3M
23IxDOHGlFWSadxor2s+3M4lwIpe2x0L5UuQfJ/kFitmm9rp6NL+WBObmunoqaUl3kvZBsaHspAe
rKuWuNVq5sjcJq2rA+pzYqthbescbDYYkQLlyPajib0VueU83nWoY3mFOJ26opOA5VWN9xfz68fo
ADKCyGrQEXMnIKTSr/+0/bR6kqGDsFHRR6gTAZoVUIXWDDN8t7btv0+rLIbbKAkuQvTb7SIWPcZa
xsdRII51e1gZm712go64izojkE7Dhyp/k4Xzsfplo4I9ZxnS/4xM8HbV1F5VMjidtg5Cjz8uitqc
ITw0MyI5rSC6lFZNWgs7Eo7iZuFWsD8bVTa/SugJBbDKFE9MtgHSI3iqfz98PwLN36+DkMqkGIzM
KOIRP14HzWJ82Q05deZ17p6sjOebG13mptOGSWzf6U9qS8Xk33/ov2xjsKWwhzlid4pXBuypHz9V
xF1EBsUg2NUmp/Qp56X7TTX65OtUKMpEmT+pMRrM9/q5APwZxKJGMdAGjRd/mrtNtdE/UD91EyxV
gjcd/ppkUuZdXYpz6f4XG5j+Zrb3R/zJGJEvHccbZZeD5XVEJe2fzpd+MRAZFTBdzay5drTJuOXi
v6RbS8mCdnQcQDZzpb7DeaSluRmMs36e0wPPS68P8O+QSY5Qyy+tqjZ3WkYTpZDBiOu9nAWCVkrY
lMb9l1oRwkxoMnDeI8IEWv1RQQkLIWcgZRlaqI86BNdIp+YSGKX6TEdmkdzdjLeAyoziptZoPfZx
arkNoif2IGFwhZavMV1NkW8cNNRlWxoENQCue7OmMpa6amXYkH1BDnTz9HGQQSfFamrdUY5PbCCm
NHcS9Bb8HTj958wycEjHTiXIGxivg5UAH0gQyUJ8vNF8Yen0x2FrxJBKQhyg94J8SaYf9psoU2H0
rn7S0oVu4F7y5sBK9d+Q5thhTjf0ALHcWm7AA6uCY+jDqV/k/k7TuuF+FOr5m5pkks92VlxFrORj
N1bn/VSl07qjHyCD6WyE1YUzolxSTb5vhnwJWllBPiAGoIE2i3YF6ZQh66vIJ5QzgcQQ/EV0v2MP
U2p0MLA9sWVo0qdBx+q5L/U5gFeR3FbtPLBno8NT2ShHiqXdQikIkY1VvwydLnkA6HcTImeieFpO
p9afFITV6ha0WG8qCoLWwhCug4mj8dG7d+u6b1+kpKE9TKvFhAIfVUk2XbdsOVTG4/UmH83I1LPR
R+z6NxnMxVnp0g96kgu23FtgasAEoTwz2V0l0xZbanBEgtbcqPswBoW2W1/w/ygDimxmY89lM5Zg
CNrGVdA+BCHSmJfR7J93hDQuQzOat+a8W85MR+RyKMNhtdJqwWCId+IgfE6HbH3YegSyBBx5FxuE
gYzUZKl7AxrqTHkZvPbeukMe/5Zg0XW/LLp5CwQCUQFioee426QPhNFyRPdIOYtJEQGyNANpS0cn
NYsNNkOJBic9wIdxW5FFrQHItLn+sRaWEmShutz1qG/czZaQnYTaBOlWEc6Cxg/icl4cXGBNw51x
jOHaJqpeEERqZhhFSmzaFhQa1/Ezz3B5BE7/OT6ctK1xle8AVmk3OF40J44547eOcjECznrj63Ap
3QozSFeZytdN2OgwNhOYKmtVZpBzdSmf9s4afKhBsaPncYaFY/qKhDkshrwChg3IE0OWWXrCLjFD
qHXvLpNIdOojwSHcjyyYe0pgxZe6SS4YWK0egOnmK7GYSIPGOmYQrQqMgyr5QU213gFjMH2oO5l6
WKKeKnmA1FyipubIGhN5zxrgGXKbji4czy0seQDXWkjVF4lN/6OgI4HSsPc8m+Xe3raD3PxGqIqx
nZJvtKWSgsi4EIw8QPm2tAGcLrVXU4tYfK0z8sQGPIGoG2o/8W/CqOs+oJDstTdAtLljWtWXbKAr
m0HMw5RGlgPmWPcFcYSvRlebjtnLJpaIyGKXqaUHUpFsZ/x/xnNWZvstqD7tMEQUbdPYPyqZ/r1h
xfsoQAYcjZafiAiDSHl+J9MydSprtVxqURRu0ZJ+mTM9bKwS+bt27UOimcL4YFhpl9kzcCUCtD1b
PhjyhIrxammlq6mYo/mI3463S9ckX6GLTh61MtQSh4W2zl7PINoTsOW9NsQwh8c4tPItzY5QAFsU
mK0M1CJcl26uH1Nkt9kW2iELSmIH4msxCeMdHLmigz6ZpRFsormtXyCPmWc8o2rQYKCAHLM0c2+c
1/JbprcFGIS9+mjWePcuva5+meJteqQfzca/qV48COYLTKrlkutdH7KgpStmIRbedxZPZgaNqruD
2dYwg+hlO0lx6J4nNUVdO1PXPg6MBbKYLetq82nrNs6ITV/6k8Q+ljuiKgusgGPtt22LcHCZraEY
i9VthqhP7iGyH1veHCvy5mV4EazPQJbI7vAiG2kKAVBxRkWUvi3T3ki3cz6g5fL2SXBV9UuiKImK
cj3LYDPN5FRhgUHDYJJSxFaMbZHv+wxxqm+TFZdOwxVfZ9SvEBdR4QDZuHntNwTqmzux1rxhGE2a
8xoHMKq+WdDW03q3oB9volbQZEG+gtM2zNZ09x60L51LILMVWlwOheX1rjYamY047lM40G2CIPDQ
r6riL3PWLe6heyidmwy4M3rKFaMr4jy6ZHUWrBVQOc5x6wMfXnYP6Arn+RdArIlyp+I5MTmUibCK
1GepLf2sR2rbSSQTC+4mrcZvcyuiWVYN0hXLyD58u9QCFauo7ccs2ORFempRFgw1TJ6u1cQ0lnps
JgE/LLYlcRiTvGEZsFFMj2JOmRupqgeo/MfdZyu0gkotNvBVG3wZqsfNc7PvwK4ONaXdVpp5RdOE
0RJGQ58fVqGSrukO7wmEoqS+5B2Oc7a04kVrqzh1IG9IQjkghrVkAebrBy2yLntE4nvrRoN65O4Y
4H1C3oLrmFG4sQ2xbz9ZUz92To98xYPcWkbnSGUymo4FJySsG1yqpmziRoDw8zSGFqEvlw61vvB1
CzE9z/H+lU0eUtmTEU2lsCTeli59COZXu0UjQa+dUrIOmkZtNWf4M5vkGppgfbCShqFbi3ynUC0P
39TGsD5s+5bSu9lNrK9VDNpeMPQSP0rWPGx2I4Ew99tGne9ySiLfd1PIL6rVmL4mJ6DpW+voaK0u
rganFglJGAmQ5O8wchA8dHw0iDO07j2sA0BfZ0LqDfN2MMrqe7Hf1ZdSk+SLtvXRItSSN+xDfW91
a3pKhH25phP+EO4ASsUpVyN+UsqiXz0117426ShhZU02dVLKcgutvixuDSVv78ECq5fdEgH5ljV/
NyKXsgDe8xbMusjUBvRJEJtsfNOIjS8gYkt2nxZTjG4o27M0brJrwPL9NhhEHZ0cwJm1MC/ZTCKV
dqpCSTLq7/XWrJcqHsUnWoRTcTSHld3Wx17KwD23YCjH8ghVWinF7l3iBMFMQrMzaA5wd5R6C/pO
Camq4FAmG+3QgyHZyxCaEgwQZVKys9xxTBtjI0V5qcIi0lupZ7SleCKc0KUYk6/aOBeQYV6x6xpc
tZTBLiviepLyWXrI1V7WnYHMP8SzJ7kg/wFeuZy3D7GsfiTGfDTS5B4uU+YIXdufBwq+QTmND7iT
zIh7bj7Fn/5L0igNAhGNZqfM+Nt2JZDatEq4p5tKlG5mfbDtwn26iBZqvuSSgq5t3qDEE5/FQT/K
2nqbjPN0xiejuR2qfQ2pIpifgUVjKjRajSMuhYKqo1l7Ku03D9pc5qAqn1yGsoiv+joN93Xa5c+4
y39sG1ENlcFsrko9vSB90HzotTbTHSHFPTjLs8wttzELrXj4kDSd/mnCjM8Z1KT/1mcqDNjdHJgH
GL/itrGYBIamGiBm62OaoXJmjuP9mNYiuqqNSYmQ8jrKMLLK01e+gZ14tuTtso8pIKuy9/5X1iSo
B9Als7XBvJK8JF6zqKVHJPpcE3Zmm3iL6+B6KMMLkNX6L4M+PpiT9lUupI81hBIbHvpDH0+PhZA/
pekGbTV7kVPx+S1t/L3S/EMF9Z817v9fB//7L+guGPIhlv3/roU/vtbFSzH9LRre6uH/4WYvzTaN
L9nf7qf620vz5wL5P9/uvUguyeqvmn5g/LCap4py6M6+F8nxnfiVErhCnYLCHU6uVPZ+L5LL2q+U
wamR47dH2RdpjH8WyfmVQTGBeqxC7s1W+z8qkqs/Ge4Jb97DyKAetfs/Z93aDsI5m3PlkkfZuTtB
Y7kFUGrDBc9t8yKfjm/Vq3nVPSh/sz84RridpMdesaXb+D67zn7s1Zft4xaS5fmVl98uQXaSnd4d
TvlN8VJGdWMrli1vdhupwXTOvcRdfd2R/NgpXNnVPSKrCLHsUHUmvl5dOWjd4iE+yV4XrOfUgZcf
dufBUx3Bm8/k4JEQbs7uSmEW9tHmjb4YqKcuKILcBU3vkzme2ke2eldyiysCMViKXiS3jTiYfKi8
14Q4yJZ8xR1D1RUuS2MT0Zo3NOzC7iqfjFs96K7bBe3NSHX3U3nNojls/SocgtJXPSHES/LU3Md3
wrV8LE7WtblUYXcaQzyDHYn7BDLhCRctMJw4MgGgGTaihLelSXYLJ9gunuO7SQX2/KU6jZHqFR5y
1Z7iD/Zr5A1u7D8REDtSoLuZJ3vxd91hXP021N8uQ/WkkHdwu0Bx91C1m2jwPSzab9YTDndB4QnO
wJ1NATod/uJ30e4pQX+eXCnoQ/0Tu7db+VBcXOVU3Bje4hsBKMlguavDmb9aHqr71N8D6x7g/RCZ
fnq/uHD8guo0wSkLZkdz6mBzce5xiC1OqMqdTF/5Lp2Ku+Kb/NX6jEkj1zG42Bs9OYmzuLhzObOn
neAG+votdDo/tmcP9l6INaibhtONcR/fbjeQZVzRF13FQQPD1W/zB/Gm+rZ/wHisIV6dHRkHstnp
r6KLYcxVuVqXISoe2+fa66L1u+iPjhYZbsWbZHfpeQ7kELeqiFzAk7zCJxC5aG4ZxEoEQrBV7ezR
uDMiTlNGOwsUp/D34q4+Za7mYqvuih/VsD3J5+UjXsbu5spcrOmNXzO+xt0xVB/Qz4smMhh0Tx3z
qj5Id8zEAM6wX3od60TkZ9+mc/ks3WVfWD+8Mr83oi3IBls/qYHgZ7fFY37Jb+RTeaNfmrP5kF8M
VkB/k0fpCeOQ8/BXLfA3o/o/Cm1/LHX2mT8v9YXDic5qJ102Z/FmZD780W3d2BnCyTZsCPKn3v3+
HQiKb7Aqy6iNdlf1RG9zRld4UiLFxsL5Jb1bnNJBiNQd/cUjNXQK+0PmZv5kU/5yZM8y7SykmRux
wvwiRJRptPOvWLR6zCIH9XdHchXf8JHC5XkrzPKRtu6pCgpn5d9og8Vxq2ANm3vtLIWCp7tJAH8h
yF5hF5XGSUOM5nX/Uj3P4XguguLZzG28QoLttg0tZn/ROPP5gRKXI3xQ3Z6fjWH8KfURKj6rEcUX
t3k2PyUXOYJ4mt2YzKWLfsuEjJJIftoftAdA6f58Mi6VESbRfEJJ+7xfkWDw1VstUJo7k1dTtHMQ
XrmAXHNwJfPWYz34s2PaEj//Ptml8/KptL/W7AoLa2GzNXfwxNPoKva37zl/D3/EPV4bO6aTOzjQ
uryTN0TaabnJwznI2VjNaxeOPrBIf47K1qaI6cHMcogbVZs4lvkonJOPzDi3dV50W4xAmDm6fVzc
N/bwGzXgoVyEc32z+7M7eYvTeNMZ90xH47viuvujb3rmg4ohZWAxHaB7BJpruJlbuKVXelRi7ToS
brfT8bnlZfuSYBhkJ9CK+Mjca/zUYwlEXdh4apCEokd92Ma51O2vOOi41Je83l0cAqZz4YmOYmc+
fESbyp2/BRNHzeBRoLYn+zssXWd22fXt1a0jzbXcJLWtKOdVXSg+dGHuGE/Gp8TtmX7Zbz3vrrlK
JHACCUxjpDc90zHc+MGIJpvGbSCELW+SntrnxJ3+qkcIR4D18n9bRz8V8xcjo3mlmOKl8/TLzlHW
OEOA+q3bhfSDBJ5J7+5+75KhuQgS8dHGTcqTqDmrkHfnp4L7WHAATZ7Glxmj8aGzNX/zKvsblEOH
1NYGtRaAirENtw1Qmgyn88QyHP3ZP5YsHWx3dT/DpQpmn6PZFuzcTzyckZljvV8u9jFtjkOSX7hE
mg5EJG/mrykQ+X1knmI2qt432cpjr2QJi5+nUxkdbziE6A2wrKvr6nd8lbJpdt7APwQR1rMZUNKx
KQq8/aB4OebzEALL5XvEOKLiQeWNOq8JLaaEzMfApnBQI/CON+88UhQmy+i+30hOoDAzuwsPqrBb
ujuzMo/4q4vpkNHY3YeJu5OZPjo3w9S6Mmgc4orP7sWdszb85iV/4v0ZV9nGhtHTPTEY/Z3xlNzK
y/gHT9aVT7wfw82cEu7KZ2yivY5L2r7zWJzWZQF+EUU7ecQBJX0GjczcQd3QJS1ySldw9Ii6iYNA
CHvn6tc8Totpavkpa9aF7+6Ywciz3Y6J7iIC5W4snM0ReDLH744xm2wWWJD4CWdH6R0Ho8ZEXmyA
CKxGFl1UcwQdU7nxkDRnsWM2Y9fcQwVC6EayMRl04+i4nSNUGv3pjDWazx/xQXHAAPEKwT6mXhMe
g1dH+2/mheYswzFw1ZSEfeKJIA7aGyxmT90xUV0wnbfHkzZcSCHsAQYTOPExC/F65xHsOvewMeFq
5ztGmbbF5absCgVr9hgLzUY0zQfR9TbIIxdf8H+RcwC/b78lf2XCcjmhfB4DPdTDkVMZvVHPCoUz
e9BZuFvCIaS94h+fpRLlHWuE/piXvk1MiaMCRR8eEJZd5G5RyXbJweMZrLxjStQ37E0h6gIBSou2
yBRL2Txirw9Ghpi4w8ER2Bm8/bf9tzRqPB1cQsB2FdI66TnqYHMzv9UAW+OSmSdyKndfUDqIel9m
zcoBtKNQYBUfMzW7mgFEGF8Iez/EseFsRUOYBsdyGHkJvSAb+XaOg40wJCXUZYt2hDCNxq8q27B1
c+xVZQDklilzTEt86+3MpRzMtS98BK0itkBQDh4jGrCk7s3n5V69sqfxrOnOXyr3GO+Wi0EEJyT8
dXk3u3ChhbPrxQ4xkt9zHVhwHOPhZLxm4/4bdgQzWHguy1Xir4+NHzAw4erESojZixSuClIvc4Fj
haDavGhf8bCLxPstMDliemdz2xchaNjWGv5m8poPzACifjyc2HjgFvNsRBbh8ckYbPsyT6qMiF8d
wraQEonb+miSOMCP2QjQ6HAbl2DOKRnk0WdgXfEEgoGnKr7N8NWHsB0cJ8+xWjdHOrYhkUfNSnXQ
V7ORIeEW+psB/z7OkZQx7ZzZjl3JxkXeH9ED4s/eTj0uZb5BKMKFS2lLdvGQfmuux1B3J40LLRkG
dk9+33oWITkNuKeYELu9rYKOQAUHNfanLtjPu36pb6v77XUNj0BhJLKhjBn2ITsHSz0OJF5mXS1K
1GeyEg9cRYCyEgIabNJSyLen2q9OxSk5NUG53WCJlt6u5+4yXIZXqCE2LL4AaIlDECTa1XPpk1KF
XIuPe4Gj2qLPBLPR0A1wBbezC1mRjd8BUVIT4MMW7kRQBLfEORC07MyuHBRKGRaUlshPOic9/vmj
DbPaScgZLKf1jril9XhA/naZruuN7uS+6Y7e7lnBSKC2hpCAB95e9hSykhiJY8e6tiEQQQ+hXrdw
xKg9a9f4SaOdwRfio/Hc6c9b74H9I3FL/Wq1q8AkldACXXHIAuyMYTFdy9OfZjaTaDzD6X9mfJko
qgs9kyykPst3lEPM1s6e1UgmglM+q9/MJ/UuCxgeXps/JlyO/il7ta79Wb+rArSb/Kqws8JOvCRx
kntoxF4fVgFHJGHmEYdKcPi9JBC8jvusiBQTfoz0D1+XNngeN7a/jiE4UFsL+IHdOYN9R2z6Ur8g
fDVuHr4tN2gOGA6ol2DxW48wL6RqoHYhtjBZZH3GUogq6fCb/IjajcY84YvmiRcT8x2PVziSPsKw
nnhRcUzGsImOPMx6e27IRITYSL2gNyp8JjxlAgrDTRwOrmmjoUK/Icr6aA9SH0KZm3+iJ+d+XXmI
8dfFXfzVe0H2mE0BdUwbR1iDazQcw0OSytaZXYPbMndHvkOqiDAUhQKbTgKLCmEBPiLdHUwRbHIu
0kvRBaHhS1LATzdhtMfvA9sqFemtQXGGy5G/VlEW9V56hZC+fqcJ5yGQyihKcKRsUMAezAMGFkY2
n2DySVyFbQWJGQr3sq/7nX9cBu65bj7YybfyAWO9JFD9hsPtCOsIgtjWUHV22pBE9GJ4zHa29cTP
PfgDrIeJnI9mHYFnHXDm8OCYu87L6CgctFy8cyyalk9vCbuPoDvzj2D7mNz7aXeev+fBEc8ew3Wk
IKNNCs2HbBzRrSN+FNijMJY7Qcm2EcXjzCOMdvgvGxA1TjtnQyI6JxGgZsx/F4Zs5Fw02P8pihNJ
H1Ed6poOhxrJaM1m56L+wzFqHvfBoJOGBrU3crHQ1LiQ1onZ5I9wEJFrQl08QPzuqWHzt6IyWIOe
ywfeFRyv5Ph11luNG0AV8MQ8euoixotDafGGD7tfEHv0jsnZm3tzYIYt2QYHaXDUX/4PcWfWJLdx
ZeFfBAf25RWF2qu6eu+mXhBkk53YtwSQAH79fKBmYkjZY8W8zNhhh4KSuquwZN6895zv9PtkXYa3
61XmCMCiTFlwgbJTf0oqRm3X8IuyrWJvoXAJ+Rf4wBRSu+Son9K77LjW2L7HBTVDTiB2RL40hViy
bX5w1GaHWY+LGlXFL423fyF4s016X/+y/F7//BediK9NaUnSkXGlSKXSLJdNRWOJfX37nTplC7Fl
Zg+BRsUBgBvgUVkpzhUcOnm/fVaqlvIpYKtjEkGhskTiUNyv9dZ0xM9BhwPCJ7uCQS+JyjRcbvFL
fI2v3SW4dUdzOx7V3qDDEVCxyg09JopqdXLoGcnX4nneigPxodR7ZBGwYuus/jRqDuVJXnE3nRnY
8D9k5uumce3P7nFdEUmlfhrXYxufcHyb3qbw3mMTKvfyZQmrm7xmT/LHug0Yz+v+VtK8gZV5MMKa
LUA+eOcp/ABBz0pPwABLFUlg/Fdf13l2O4Q8rA7OYUnChb898hqtqxpR51Gy6ddD5bqv+FF31lgN
jcg/uZ8GhS/9o6jpWbSzXcXFo7FEk27dUhYOloQ5crHqDZ2TzbxjqM05g8QOTjXrpjTxvsEZ5pcb
/NNTFD9Mu7W6cWg0UDWH5usSrbXB2r4zt8wKWcjWC8Feutf27g5L3c+vg+WGorBlmeKOSLYRmGnb
+ricKutBurzuYU0ra2RF70FVsmVC6sFrsyeHnRXXfeKrswzE4bIdX7UHNDSsB9PWOqUc9R127fHA
xryfWS+tLS8H56x0l1Er+fuJ+qfbrXVkEFVUiGuNzWmB70DSH9LfW3DfXPW37KFsDjgmk212Vbze
6yJihprYbMAI8aIwoU55BGG38Uwq/hprqH6ez2L3Alh3MxxJfGWZnsPiAZpPcurWBeSwHm05XPPO
gkPiCMgCs1W3tUQcqH/WEs/agqIgzAYzwZa4l81aGE5cuOHI1spa0rBqrCUdqpG1k0NR11iX9VDi
8T5mP1cu1rFL/FHciXsVTaxJa8uhZJlhFkg9++/fVmQP/8Pbisz717cVQZkDRcz3rvEP42afAtQy
1MnUey/64/KEeti8jrslWgtZn6VxLS2NXXWv3RRdZthJx/TJua/PdNUelo/iwp9/5nfezjqwx2/9
k09Jktxi+sdr9RDfi1P1NJ6ZzO2t0/JZ098U1DzL1qTLOe/SI3C1sL9wgKaM4Wh8HCmJOcTt4LXd
CmoN9747ey/Lif5eJI9smtv8VPOIpJfyIjliXr+wObL0R/pdzoK3bLcVTRfz3vzSn8oLuxAFLS54
erjIWSnEOY0e5DF48EWkPsBetsd2Z5/bc3ArjqzvrOK0z+m8WTfzTp69I0fv7XrAz/bB4ect+D8b
66y/6Nd50X/+4tUv8P/lXMB28Mtj+E/Ohefka7rOaX6dyvz8V/5zIqM7/0Ac6jOS0Zn7/DKRCbx/
YErAJesTneFgHmBW818TGf0ftksADcYFH/Oo5fxiW/iHC2IYGTbJIEyqXf9/NZH5C9KAaQ8+XQy6
zOXBQngmP+23F0dvhoaMHo0qFEHtvWOOwxWn+Zr3OEyAfprG0sS+h3UGQdTRJwc84OiUAPIsVAWi
ZwINjAER2t/su3/RAfOxgFSQ1/5TUWq7P5vLv+y+yGuSsSoSPlY5xPHZTBOMOy7GYI6tc5lcmr5q
rloSw2FjaE073dRV+zfC1rVR/d+NNy48scc6FiXDW6kdKJJ/vzQIegdvhLy5F1qJf15YQnqhQ3Q4
AWQNKU9/I039S9rD+vscC74E7gvuMJOy1eP4y3cG2jubVZsQ/zbFkjaaZ71DCTEA0aaG/odKS3Ur
4iANibYi1yVw8nGlHk5d8ecr/D9aMIzfF9GfH2SlmzPvs3zX5CL8/kGa3PAdEvvYvUVfD0iIEdnZ
+iy+w+c07gj+g91FyBk0sZR85T90rameCmsRGhBy0yhJhh7RdbpZ66V/81isl/y3W7IitImZByAB
PAIx7++fTLS2YxIxPO4JHwHxbKPlgjWedSDKf3mF/0Xd99fnDwwwIfLImQOHzAsYAr//IgJvmaOC
lN2Dv61pVLW6zTG/8c23pVXOp5lPJLxl/UCH4mcqQ9xX8If+/WdYZ6K/f1kLDTdmOeTcKAb/qlQ2
2yCNV4DDvsa97xMyhJLLK8lSBLHXWeKiq9T8m+v7FwG5j/TeQDluYrtBG026yO9fG0VvZw6JPjA5
KpovmYIeEpFVyajDJ4fr/GcWl59Y3d/Fef/zd2Ulc7mjGLtYIv/6voO2WxoSjGB0wLYeQ63RWXBy
zW140oo4rkPgowA9//0F/udvy801kYOjj2Ml1v/ynFe1t9jK0rt966vkALDeKEMwlOp7FXTNdxSk
ACqJAC/+pkpZ3+Pf7+tK+ofU5vGfANbD7xdZYK8xhj6DMjLbPd2lcug+vZInaj9nyIf3nmy8YLOq
DSvo7/3fJkutaoDfPoKPr4JITxeXCA8XkAbvL0tNgr+fFa8eQfKloH7j/p10tO6E5lm/Jr3zDMd5
5y0ImzHZWocpa8XJT+IsjcTsTOeuE21ouHDtCI61HuyulUfRG8GhDabiOSde9tbNZrNHjPlRIjzd
WpWVHpKlop+KhnUDOzgOHaIfIoygawYzej60PCX0wxoEW+T3S3tIZi2pMMo3QRuWSap9XUgt2Iyt
4mVc2k+zrc0Q7e25mizvKAnqPXlIwxCriPRQTnl8lr7mR6Tllu+AzZOjOVmfLfLGi2fhpCE9z0cP
m/lPxFAxXGkdBucTX1wXyb2wHKBdnnuEsB2cUjmWdahrbfWHkQfv/VTaMORc85I3Fadp5VZthJAX
o4M1ktoy9Ch9BlTyXkl97ius84DmzGJGnpA9jROGDIhxOhOooVbv05J2W51lNCqwye8mAMG4mZax
Sp+qvhHtxpeGTWXpjU5TYuxyHXIOVdW3sPdqQ2UEV5GjhvoOaakRnMfeh9KMhW8AyFD4+RrECjt0
3aoz3qxsNamnIIfTiqxGezt00g7ufa2bZxoWBCqgzURb7WMAJ6eDj+Mg6yUUpG2+5PzE5qLbykRl
7PeZr10LT4vbNtQD3MP3f0Y9NLUz5m+zVCzLyHiR+tVI9+5lOaL1beqE/1cgitIH2+n5a7MyIcmh
CSSoJk1sIFSpi/6TS+OP+AhAFIwAiBCQ9jCA/X7merd+lYFS/7kjTyDCq73TKd3+7IXBjzVcJIGP
sWbwQ35CgwRhWUZogUUd9NCAbRVjydYh4xRCss5kcaYbUTEEfOo/OTZ/RsF08Bl4SNo85TTIM8Sw
ofT5eEGl1qiSFm4dCmspuqq8Q20sEAOPM1GMAAUzfxO7k1edJgO01RfLLZ08jMkqmqMUAu+h9tk2
LvbctW3UdJrDQL8e+NGKgLN613Z6h3RClBPgFH3kWUZV6kOB72SDRyb3jaNuW63aWLxvXCjKBXo1
SXWpKh1sQZUJJjLT3MnIgCECcd3Iikc4r1YRBYHmeJc/AfvKKUhUMEQ7aU8C2W76kNqDzSivy8vq
AwTCD+JoUM71wWJ/N2A2BVek8CgGXWytG7Q8PHHuEvdBVPYFuhNJYLTcjFYjotaWyWcvuU7IA+dU
RE5tN0ygBjCSjwUuIIAbAqropoQoCKQyteL30iSKE8kKTQuk8rQoAM5t23npABe0zroWodmWXyFQ
N/rZqInKhD+hT8+em6D9m9xgpRLqGOA0iFsMHcw68+7zImXchftI3PCFpBC3A2NJDx4x0WkknbhJ
AcZq2mYQxdDuSLLuoGX7y0RCFfGCatpncbAilHDE0WQBEdKFfeP4zSEuR/ve0pFU7nJrAA6Itmr+
Y6nFUh2GvNVElENxGzYNmQI8Yqljbhpb6bjpnGRmNXd6nbQJJdNgD1uCMmbIHeBdwlssQN8dCOmI
99Lcdl5ZtPva96QTGRP8lGpZ2KFKmV+r3kNGo6d9dSk5KuwMzY8f80DXdgEhGTfD0FYdeQEhqIe9
/lkVMoG1HOQ3U9rqghBV0t+tluQ71FfXeKmRAmcRF40sFZFq40ZHBY3foe/loXYbcYsJBbBwhqRg
xwc/oZeu0oJ2SZHWEGaJumM6TXbyDmMQTk8Ff02acIl3AVHzW2OI7RsaZ3Euqo7ukQN0szGR10Cy
3E/NYiE31QRTdHsamOtNsYcaOrFeBstExeSYywN7qDz4tsr21di3u3Fu4+KIgtuBBu3jbsR5cwjc
SoP7kdLI9PB+jIVSR5m387c0ma2dXQXpGW6+uNbG8qYbeVvilOyGTWpVqKYduYDhAi39NJY5Lc2Z
M9MmqWK93/urA7onsnqnkR+Aw4KiiA64bA262XBvjlPc5eBjCJadWKN0+wfI6yXUpOt9zS3zTZfu
eGfD+zkmzuJHziKC49QO/naBptpGsrN77WuhxSxPsldnSTZMsvVntOU7MhSD+C61Nf8JUr5zDzKb
5dzOm60/xna37VPPHQiyMtg9i7y4J2sTkFuZZcF7V9YyOS0QPKqNnHmzNlB+souCsNDDRpTBBw71
4UdDybX1Y4FQiIwqf4srFsFcW+VHBx6lzx1vWvatYj6WtSHhj8H8S8PUd5IwJln6QQ1Zi8GxNS7z
ClcEOciq6RP4BeWN3lVWoDzHyLshX9S55xoiEiCOczvIgk0aU88Ttv1yu+iDe5rdRv9mOYrWTZDw
7XFxKI0olcK4t4hh+aEazAvzSO4tVN8ORWueViXztEBlxzzLyyd8LvQu0ya5pqLtj6ad5Si58oAa
oi8AU9byEuTE7G1Zpvwfbm5b4IylwXINHTTspkLe8o4QXJ4LQ9s0bsv0Y6xne5MOSfOSFzj6RA+8
Xs+IIurMYGE+Je3kVYchie5/Qt/TZmLvSGoEe6ELnMjvamlUtPB23vQ+m26jbz44uBw2Ncx8LAmT
A6GqIG+ijJeISmepoFnl1V06k9HtgRyNXFXqHxSCMDgpeCJiIRMmNyTKhyTNWjfD706JJ6sT+V3c
ErNdwt4fSGIRpAaFVc/t3rTNmL/asyOrECZ4feeZeX5TkP6RuxHV2FNVSLWrZlKoiUgEShr6VP2Y
hIzjhI0xXHBus/KlnEirYdz1kjkXwJlwHPObHSMatmHUkE04PZtF81IU6rn3MZ6XY41CPFt+Amdj
ebfM5gKZo7VOjh6/cnT/zMZg2xniu6fWEVdiXofBy0k5kWgp/PkK3B6M+8LAAGIRbQfxkirNCcel
4X31lxcXoIefERSit/hX/K65y4gZv0pAjJukmw4jRPir6Q54XtNkJ+BgbOp+jOrZr/BKiHFnqqH4
HPJ+DqnKti0a6m2pJZJoioyshM5E/E0a25y4/TEg0ZA/r5BEZN1yl0pX7bKgpfU9LtmrXfqfPcE0
x64A5uw42qmvhqhySwotr+MBHJO3Qq++Ar0mxgTcwGZJlIzcoFSvU118Ywm+sqrfl1aLe9gfmKMQ
DLpJg3nmEawAG1vFj4Rk4ZTk351TKYSBnbwuWdJuczP34HHS8yupK9CJ2LsqXzpaM2LfQYEJWYeY
1abTRxP3AK5pMYQD618UzD2zHi8jbrPlEDIDILfk4uEES5gbUgCFEMTEHcmDwwHvxhyRzPlUDg3a
iDQ44B+4GzWdsQHBzxtba0qSGjBm+G2W/8BRAXFlZpRLD6NmebaX91zqTuiP0rsCyZwOpKA9TPCW
zyyeqAnIUcbhPurPrIkv2WzHoDBEsMNUWERQnZgRsmwSCdYSpOJK0ggg+zMZtgvSM9xYi2aj1DdT
731tg86Jlkw7TnlDhoAyJ2TzHtp2896BQerMzI2R0Wfc/JYBaRa/JiPhnbwSYJnxLt17ajpYDfLQ
xlOHEX9DiF2X8TNJHTtMYIJw0kY7knd7milKDsC88qPmGIRH9+4LhoXDKNj0TXDsB6w7vRkGsc7c
a5gJbjZqKMlxc+cpvLi1nKlmF720Qy01Jw45ZGGEcJ3ng7V4N1HKp3G24jtzwR7btEQRDRSil2wZ
s+2EMXXXuc6r0WTz99FS3VHrdOvRYxd4VH2unfIsMcij8RH6+JN4TqAePpGvuBDsYVrvY5N1H6le
1yi6ACiGjhiXN3Ac+l6WHhWGXX3DwNkx4+F6fS0r97VkZ7lNOhlJholnQy+JyCyLSVwz6aLFWEzm
ibXIIzHUbbmDeNKHbSfeZ8cr1waCvWk6rA0ER9QRrkziulSiH4DSa1thdu+mKqy7qjSaR9nr+Psg
Q9gV0JSyLrM3b9SRLsjSTENl2uUd7Z/qVgHp6lvNWjnOTF5xjuIqS3T3CFtbYVEcSO3LOmp+3Uh1
Hi3jIR5q/CjBcAt83K69nn92HGDdCtkkICgChDyvuHFkRjwLnbFF0dAanP+F5W45mkuKfkswx8Jk
GYfWLEA8gGww6s0gB/M5SeXVVmW7k009n/oBAl/f+ZxZAK+d+0S4dxP8GJxpmXwSSrIdNcuIMEhz
5/KUkHTwjQwWO+rJfGde1nrTgMecGJYYmMkxE7RAMdYts4EPsXY3IHRZoBUcqbWibMJiSVNy5PKs
hexQB/a+GDl/jdNU/lG0Jfm1BftJHAWtgX1opZIP9Gw12Z+IY3RavEG6edULSCda3ikexNRKH0ZH
eZS9ROZu82Son0e9ZOAVzxbopDjxKeOmxOP460vlwGaYnHsN1FzkETJwoHrsmAnWGE+AM/nVLR6m
5j7XJ7si3cgh4dflqQbb39ook2KtjUiHChBqju4rLkdqTOyxkPM7t32fRxs26zSKFqMWfYR9QZPC
2cRW4wEWKWu0Gob01T5eJrMJwT0qfhvpYB3BAQSCYCW9zIkuvvogD78GwzSccAIG2zaxaDKZLXYB
O13O8ej6Fzya+ZGyjkuQ5yj6KNM/+zmzo3gmUaXK6/TIIZDz2jwbKnILZ9GOXYoDF6ifyDK+iY5E
Qxv9H46dY05ggPyFTILvjfTkV76Wf6SkmpDAEGwIcMQ9rI8qD7kvsdknUNd4EPVbD1rsvsTod0lp
2L/D9mvZ2dl6bhQvyZFjuX1VuWPySTVtD4PMf+jIbM3DfKIzGuaEMw27ci6YuLoDUXxhV+JaTzSj
xz1bxMVrKjLEjOaUfSFMZtqyLyPLE4vtkPYSmPcZ7NqrK7H1180oyAGwCMsY5sJ5rzNpXMoY+/mY
NcOjNvnqez4PzVdOkDebntZDK6sRb2tvRuNYdFxhoxl5BG1Cv+rsCe/KcvIHy3nJU29+1ifsVWrI
i1D1AkNDYU6bhhp7K/EKPwX1pJ8yPJrhAL4zzHSpzA3kC0fBpSx65tKmJNJoqbtl34CTPeZt4JzG
RPejBIAkCeLwdDdEInFA4bzvWKFHVLYZsWYxblYEe5tjydi9cz7U6D+mZoOoNzfMsCAgmnMLc1ey
XbDF1XQ9bbJl+s5NEY+SbEsv0nua4AezxJHD18Qdh9w2zdwz5kT14GhYvkvWEJyA2de07zBwloDk
iXLuQkmeGIKi1uGwHjTJQLTa4t6ShSrBw3yFW7ZHcp2apv7cOg4+8KUdN8EAO3UfWDL+7iVS3uLG
s0+ep3/D2uch43enZGeVpbUNoLuDcZDwTjK3nM4BoRQ7A9oMF4LweMP3XxvZHHqSCnBikpeOm/oA
QpJBb9IHb45BxkGm7hUL7t0El023h8uoeZt6Ku47ih8lBhD8ff/HXJPcAcvHPNO1Ve1Gs10Y8g53
K2sKuakVg8hFtyuG2ZkzvCS+cchaPf4GO4HlWGXG85jY26wEFg4Ot0E45+ui2MMpTcExy9mTd53Q
8bTYOg2vg1GNGCILV/Y9R1FJLIxdwDvcYLR2jU2+8CRE9UK3/D6VlNyhWfdBcJpFi//fKPQ+2DHA
ypN9rSvySeyJEuKW1ASok6iZe9Bxk2bIj6mV+Z+ih19yghIQY9Z3aHPGyAKCXGJH7jgHYm8cIOIj
SMrfVIV7L9Uc8lRVuplsebYb61tukFZJjAJRU5tosMpLQr9qnszTNGlRk0671PFeYfsc80W9ywW6
iL3YSCwHR16iinCRzVSD6oPpD6LEKAmxE+8MO4BVpLMHUIKAKWivSRQHHIn9DHt8Mv/AV3wlAeTM
o/9aJcV+VMkFfE8aalpFBqas6zWrjQJ6eoxbq9p4hb6Lze7JKiXCHt/8mpdQqhcDXVvNTbMn+0kS
6WDgjd8CJcY2WBEoIvsYLWzs4hll+6dOL+6S0v1WN4gY4W9ALSHCTG+zxxYCWu+QrAS8S/nlxZT4
42M3WN7aZD56ucANYqSnUlbfZ5Kc6LQkw6X2oQz5JiM2MAWU6kW5mXXiQ3rJjtaW9Vmy4Gx1aAVh
OxB4mLKzgCaLUTLM87vmCxRfrdvshE9vbldVrlSgu9RHarRNmNHr1bepMTVsyn588YrOPWUOvT/A
k2GQ0ujB8X3wiS/BR0Ud3Rhv8LieRCOwKsTCfBXS3tg0ha/j4vSPQ61l59HCe5+WrC349POvTdmk
wFASHyu/k2FuhfsCeQoPTDUtZ5on2RuN7Xr+NHK9DV5mAuI+aivtMarh1k7ulOSsEeYD6KJzR4cW
8FodcMVnNsN5Z3il+J6R/rTsPJtAx3u7Sr3+a2ENWRU51VJo57kBLtmHY1dP/R5KLxdAEAaobfqM
UxGMET2ut1DJQXHjAH3ppHqsEu3e8IdXWvibusuMg110eWSoJInY5fjsJJslzYgoLfa8nT5kzTvF
jw/PQb1SIubY7+kyjrX36GkaPTtb764FEkJ4is49XNXC2oulH/UwcFoNkDbbHDiwoXzoBEX4NNkG
TnFT6W+0b3njzEAhbI8TNzuIMsadBOqB0Afs6TRqRPYoAN7y/RLzD5LVuK11DmRj4xZe/+iMskYp
LezgZOpSw5iRA87Uk6zA7ZxRbcqCngQxiGl7sEv3rTdndz4PeUziQNCX9ouexj9oOI93sTd5p3jN
YMAvrJvtzhBiqLaYqjkb4jimj6urd19v8nBiMXz0rGHYCavH+QeFi3tUYDGxu+xuKbzx0as6YgcV
CX8gAdc80e5jLrPh6BZa8iVmvWeiqGkN9z3v0AM2Om1pPXf8vV4G4lY0/aktupnWLqwKHmMJBb4o
6vKOiGykPk6Gvsgfy8MwyPwLY+Vl7w1GHyWLqiJDgiovxvoL6+N00jgjEWGlt6E2C5HxtvfiYsYj
luwxYLgwMCG7VRBfN11qGKcgMWgpFF2JM2Cc09MSDM1uLC3nGBN0QceJjN1NOXvuS0Xr+7UdKryD
foyqL6HwNYqSosOXYL4Nmpg9X4gRItlMmUnq35iaSx4BLPV5QBN1stjhItOq7F3iDfQtGo+BkEaU
E/YfU/TVNksnIxQ44jkrje4Fmnv5ZUqX4altp6/tVPdbjbCwh8EKUKNWs3ieVIo7csgeC2K6Lhbc
08eMBCjiTZve2XQoLPZyKq3vCsTiiUhak6eKR3cZ+bt6SmdXTcCEgRxXxLEL8SndJTk3VY0unb0v
TCAyXMic+RhpgD7EpXYll/Cs2ToVWNDDVYnqYEgebRbpnc4ghCxZxvR+yVkJ5oCOAr7GYR8a1MhG
NBnZqzDaBSWbmVk4tYmmKthL70yxeK/QR3jk27yJvDkZ6IphQyO8aGCb6EmcqOh9zJQ9tC4CjOpF
TnALjnVS3pI1T/CZDGH90Lid+5Bqwbw3Sa/4ruK6fTODRjtrYGf2deEEIFlci44ETdOm8bSMZ8Sc
zqBh3G+aK6YHD7Y28CUtRWo9O7tkrLkfdQ31KCmQOqWmS8Ty0D0GMXmcbID2J7Q7HF9JO28y6diR
ZWrqSHmE545S5dVZxuZugEeL5rqYNklQ2/sEkE/UN+46YOhzZN0j7qWqG9+TkYTSMZjgHpU2sZRN
gjaXvLNLDrbvcS7apzW4Zj/0brZxvAyrL0CcUKPA+6OyyuzG3VaPPsTgZyXXAHXN9MeXkSGOvdFr
EBZ3ne+k27ZLaYAxhQqbeuSATu45BHoghpw8LLP+cAkDCGkDoK9vR8IbIhf4F+c/DsqRnSUcNgjh
CoCg2d0UgY+SZGyV5LlqABrvVNNO9GkarfkGpa14q8wgvWOLqujLJ+XH3JomQjkjMB+bsbbxc5SN
UUZVNuW0a5wmOw4jLVNGeWLrzKrfxXlbM3ob41tBf3hLqLAKHYBgxyB3Cfv1/DQlZKEJrLPWCpTt
itlJGanCxtQxte5DkxNLLCwP6zOl6jXle5dH1Qr37Apt2OdL7UErrXzsvbMhXtimcJApYHqlxdx1
dtr2lYnG/GhIu4p0jbwWWgL9S1YrqKDugCvZsrNd5g4OPpF08Hfk6iKaLKXHbjp/m01wSr0H0JPs
1YXEDzWFFiz8vVN0y87yJR6MhqQwU9lLyAGtDs24RnBcUEf5i8NxI2ZaWjWD8SS56JscTNaNXrK9
9bKxx5gWpAc7UIR7OiQHCOKTtrzBeOS68g3gYfqh85SjKK1pkCWqsVklPawtzrIcy7gQ92YdgI8a
3a3RZjjGKQc3foWhl00If4w5uREcS/T9WkxXdAyIH9BAzmRQLt4bItmvbmojGoaovKehABWF41MU
EEZ8SAPOcEuVc4YTYJE4TvgPqKBIH/HG9MLkILk6RCpERUzEqCTiej/5UOLJ7PLrd290ERQ7wwd1
lbGRqVu/Z46UOLb8/uY3gHM4XjqfWTL3mwrCT+QbaX9Ac8FD6A7+18GoZ5bs4TVTnret/MRFWc+T
sC9i+GXK9p8Ln/gOzy+/WKVn7GaSgPfp7H5nkFVFimNeOAUums+5tkNOR0jCtOTZdqp1zNT6+xVz
/j5IwXmSofC5MCmLl54Nh+keKAlrCpimFnTNSphXn0bmTzArOMTK1CmOMtMpOpxJ1RxNjGqH9gOr
tF8T02bX3XCcliV7KWiTLIQ7l4JjptsejD6e7+cBVUsIhWxs+RIZDn44+eXWSEgeIJ27K/B7Eph2
HMjx+GPqZUkbByUMVuFev45pt2SUr8S5bNZW26UcFhQRkwJeQ+30XtqDPPaSuC3mAiK+QUvhHNoN
84ND4+eoN7J/bfKBL2kuql+2HMhShP324oZlK0w9cgWH/M8MmIg4BIPviL3yG4NNto5JUKSjZW/6
sVbEVlvJuffF9L1QMqDx1ObWEQKIXm+Uu+CfEsPMrjT5nzr4yJc6cVJCyx3jZBBUzdSlt+1jqnFT
QpKx9fceQVyMe6IQX+scTqdXC/O2ptM8EFGPa60P8vo8u7mIetEsj4GrFrwZELxUaDQJEQUcNE0y
HAqPBVYyhbfWoM3QkkNymHhE313whB+5rZqtyWQ8ZPD/NfGSDxKO6EXPIsnuPSfTQ2m5bN2mGDTW
RMhuRElNJ9X5PYe01Gn35qzMs8jz4KWys7jeeJrlfKmMxr9P+lKqc5M09mmsF/scFxonoqT0vlll
RZO2FM6BPMeZ4/w49FfFCpOHRWIPYGo686ALRq19IRhSwNxD373U7pvXSkISAC6JzVhAYTRarycq
ONfudeJG9p0pcnxRULEQQffeciQHoSc2ocbNmWvVYGyStRU0ycw6GLWGbQHEKucmj3++ZhE8Eptc
AVMbyM3ofAPaa6GMbmNTar2lWYy9aJm98lZJIenEk0a0cXOoMofJqEkOn51AnY2GoIbY86PKJKlU
0rnc+ymdk71tWyVKdKa61nbJNcsOW1Pmr162VlVinfZxrvEOXcF9bF1zPFCna3Kj+ya3zZ1dk3po
HOoY4c7i46Ni0Lm3h+ymJ+m8LUCYRrHwi60dL2uPO2meSN6iwtX8CheTbEv/YQnEIO7ogGlnUg47
THS0VZ4GJdK9WZYd5X2qD5uhHMpniIK0SUGGYjSYpimqJSc21hrReCE7crCAbs140dPenUO0fAtd
CrLadmTbkoihzf30MqaehTGicmYk20BMT55pFfOeQI2MyXglqlMfM2UMS6ijUDmL4GkcmawlrUmT
ujNYoiJ/YVNrWGxkpMvaYs7eMhQRZn2sK9vtdvB+fONxHMzhm1Z16UM2ud4ccTL01iKw93DWKiu9
1Sn1ENx5bDBMDVAuaSOD8o4EdYy4bY/foR0blPkLYi4SemEQT3J51Eo5HdxAm/rQAacHk3WuFMIb
3dwToOweTQ5OaldYLvae2oJI4c+8ZUVGzAJtg15wRieUWY5IBfSWoEiZ93wvMhGuhte/5Uo5X8Do
ufivPMUxTEvEgVJlOSdBKQCNFtCfItLOUzxIQdXzJtA1EdZivi/GnG0X07r6Go01HnvsQcpJ71pO
NJxE2Utoeoxeu2WUAmsbeQu2Ttd6hMEmo4rv8urFLiEjjAZ2yAbQm9TG/FBCFd0tyvpO7BI4yJoI
ZCaWkux5mewGnk4r8Z8yskMO0zzSv7FQYjVLv2v77sObdE4DTfnkuHP6QgA86UQWIzndsIZH0/aZ
1QM/96gGS1Jw9oso1HziwMuoQiNZAdCyYIq05RxAhw9MZj8hGHRHGw1GV1EUHP7MhSySDtlK4Y+p
EaWtF6tHZRCpyzCx9YCbVbWmXiZFNtnbn39SJjPtLkPmevUiAr0d722U1DWEUcpN+odtgXbI1HOE
n9ookaBqBXjqTZ5PQbdlmuX+MOy4Yc2I4xH90lLSNj82qx7KSNusPs0kHdXhlEPb3v8HdeexHDnS
ZelX+W3WgzJosZgxa0QgBEJSBskNjBJaazz9fKjK6SZZ2ZlTvRiz3qSoLAYQgMPhfu8554NywZm0
QGOGJ55theDFYEAVpBtC8WjKMHecQCCm8k7gYSE9h/bQsOjrrIDY0dXMdLCjdG/3l54ksWbUY92y
IlgSpIoaoxOTms4C9PEMyxUNLZ2XRczG8VqK4pKVZ+aZmNj+FCKJg95l69QvAoRrszTPySQTBVlq
CLhKJGsY261AY7kkUNUHfulBKaOX1kZy8dgKOi+tsuEyIE0SqUGb6cCwneS5Mu5nqMxrXbQJZPP3
faMRmcaCnJqHNFgbXxGYRX2rMfi7cVT6AgBuUTTEAUzkztsoFuWj11bidaDzhkQdFvRbNgkZUThG
6b9KSdPfsps8NHRVaAS1cYTzp9JlJHJBU6+VOhMfilCG0Nc34TGMePd5LFtu8zCPt6rGCrczp+Ao
1QP5YwHLaxOM7nsxqICEy1BqOlLTWI6nvkT+RVeMK9QA6nPfavFLzsr2riXkObNrEMJMtRntEfpi
k/rSR3J09jovOcE/wZHcjdEujuT+qHfpSLu+GS5+n60Kz5RIZFB5PGyan9kGfsh1kMfnSdBp9xtS
VG7Z75BCjyq7uJcl6aFJKQ6TDlnuu4aK8DCqyqnxBObHUaIyFFUP+A5IjuxS87ZXOkKIjC6+Hcl1
vafZLTtsOlUUKQbWIlaVTy2uBifRWbk0haSBDkqTei83JhomWQ/dkDxjOMps3MPcuobgIdI7QH1m
Erb+SIX2OWnbdFfGSbxPeLIfgzS4MlnZ7SVRfag9f/IJyRNJUJ7kZAncBQnUgDROD3ODDDQWaWI7
V6+tYqcnkbSceZorrUvkfSSnGM1FCONLoGvDX+Hd/98MK5/9Kv/7vxOP49euFpco+7rJs3/9W5Mn
yWdvizT/4F/eFkHSjT+o9mBbsAzAZrKEjv6vuDEBLfcfJrG05p9sDcXAXfHD3CIZf1i4HIh3NxRZ
10lb/fe4MUn7Q6InqoE1kmUZUOY/QXJ89W+wS4LIAWRSNXS8FAZYoa86azaGGZG/oYKa2Qo/fNIk
bapf5vNgoKL7tZJ8jlX7pOlGUK0qBsp56CQoICXqPF+PlUvJQNzfIN0G5ih2hStAG1MAovuiUjbe
SyincUtsCDRvPzhVktYJAMQRn8vFO/CwKspSVuhp1ral8z9NSStlgwf8llhHE9t5Q5d3ldLwJC2h
9Fgl0AyPaRH4NCgQ6ljth4whhbK4NSW1HZB3SS6SPI7htgiUUtv0MX1lB0GFr9HwVvNppaZpQ/QG
zBECFLpSpW9IA49VPJq655BqTnsVwh2hwMqGIkNdpkWEBckCUr2kNdBxD1Pmvf15Df/Rg/j/Rr05
Fe9wnav39+bwXPx3QN+o6O9/EfeX5N0zGYpfHrL5R/56yGSZRD/NoEiFDUpFQse//Ij00/8gdnw2
a2gq4FhLwqXy4xlTLWxiFA4sSZYVieeAH/rBvVGNPwxlHjkg07AazFl8/4B7ww9+fc4oH/AxBEpy
DDxsGuf4dezXNdgbyL/dwqtSmZp2kDNEM0vsAG11pGMvEHtKKPMtnRTNStGSN2RbNEpaViesgDb0
0pDCjJYnzeUB2VxPAK6fxi7Mtl4vl495jwIzTCXrgZ7AcJ9GtbKoxOlWK7QcNSnKmnoo0lskOtq6
p0y4GBUjfqcBTodGjYOHngDp66iKlmxy/H1qTsIGYOvgGFWXvcrqGC77bOjuWUehUCo14corGmFP
vq3lk2Zdow02+nQDywHLd6lXrtpkL/TZOr5D7D8lgbEKI/W1j7KzFZ8D9b7wvPQqn7rS0Wj8bqd5
s9f26lsB7OtGJYWdzQ9Russql5ujwav2xR87+bo18ukK6Zn+kI1ijDSF8Nq17MNQTqNev4oSX6eA
qgMAFavE1jSzcQFNLAx2jdQr6NLSnTE3Xs7DXBaJvqKBqjsWepwNewXvwepk9eiprNQ63Lrp0K87
1SQYb2STjitnOmbUV1pj9gpQMkw6RxeDYa+URb9L5X5a5V1MBAy82T2dSsJ9dCK3au1VirV22fR/
RjNrw6Fjb74Hrkkkg0o8ca6GZ5PAWVJnRazOhRdd9bF1L4fgEodKNHdtWvMVkpbEA7+u3dyjdlpI
tctmo1iKlfpGXw8fRqV1NqLCW0ETtANiPBQJeTOsDU3P9ug+ioWGH+3STxQoe52c9VKv9TuU14+l
SB9KaNDPCKWh7NnIF2sPcrrdI7FldZrVKh6Y8tWLiszux5T8W2QdrhxQI1EqJX9u03sdHo2/0KLq
KkXdRg0aD/REB6RXGhz/VvNREMEKoIZq5CkdvRjlX47IlhNEFdmi88smcTcNWjdxPZrk2vQzqvcd
TRs6odm6m1pi20afG9MMzb2E7uZ+6LiCXTyKFzR5d5qYdDuR/t+uy+rSJTIb8SL0z6Wf5IsCOwWl
Jmp8Zl+qdqFVCB3lQe5dGAekXiiB+lQofbmuqV2gjSjEwxSUONHRNK+7vJQdddS9U5SbJQBtzAl2
U0Y0fYRoeCQpfNxoUtKe8szgbdaNA+r6ZryI/AiMUToj2xRfCVUeMnC9sTE2eBWprZSacarYnZLT
G1v5faZO4wJt0WhnJoJweZKDpT/IhgtWEz1hMRVOFYbeHRsKhnZUjzu5o+8WC1b12qgke/YULbjw
jXSn+kq1xUCEaM/QzAy8QyFtJbrCKz+KH3tKesheKUginScUgZYhifESHTXWAG8Mo2crIuy9ntAB
BX1OQwHODP3jjEJJrxJfVkzZOlAH/iTm/mqY9KfJDKLWEWHgOGMvSDwrEfktXVnuUgMpdw9P3taM
Mm0AOOvxcsIbcUt9RrP7YKpPWV9UN2kYdi5M7pR9cRw5cth1O01S0x2xxxF0Bcm61ekQouSmiCIq
EpFaJv0XcI2ysG17meJVDgE261v1OUC1v8iVDDzp4JNoJNWEjQZgiEy5kG9QErKsT9Q91a6DBnni
EffxdZ3Hj0KIpbTIY/looNbcB4EfbFmM3EzEbDuFjgYlS0lENCp8QzzbVN4HxR76rl0mNWsN9knN
soKJhaKgRxid59xBiv17TxbR//mq8UKA+Xg3sHkiTEg1brK6jicWXP7O8zzNiVqCE0reSPsqtVSe
iQaRQz8yDSMzErejLp5pAbNQ2qhQNpzRkFdCqz5hC0AvSERqTocJrcZqKMoXFZZWDrShR9rVxhvI
tTR1MiEUrmnfTyfFnN1MhbKNBWKjDIugJaAqtgiGahmzcXOCSiJCsegrBLsyMRY10ZuxRr1BTBeh
Fi0y0SNWJ5nMReVHZ2hFtFYMgRYWeCtfkqkk6wjg2yaTN2zGb1QzPI0SqmNqoDI503F6bGOhO/d0
Di+i1xR0uIWnGoExhTXNPLdppKDezGAcew+ZZmxLuW82OOYst1etja6arqjJzY0xEZMRxO1a6I2t
ge8BHKm4Myz+5I3+WDiir8+OvDJf0eJxoU58KBAWNMSsmKIFz0au+kwhvnAEqZeOEW1NV9XDcmmk
GkEtlTm9UjLHblfznEZ6QUmWJbKva/EeLxIFHHmWeqRKzd0fCxp68SNSAHZxQirfUjDzaW1Som+G
/j1UwR5YhhRsOjjam0kWtMdQD819XQSGwwaWKl+p7rrCh63ldSU5UsxVQ9hpLua1YQu/ulz5E1R4
EvcP+Jdw8yGSqxTpiodsJelBj5g/xHpmTEfJjCMwx3Ra9bKRnFzulO1IvxublS/VbLBNgms6DF8r
vQgkO0zy4AOHUHcHSrXYJGrfr7HaiMcc4GZONP/aBxS7RS6ibPWg+uiCJFnhcaFsOpAofxMXgHkz
zO+Lugz9nWDWdCwaoyYhy0Dx6gmedl1Omnr06ZCf2SoYiK8JUx/NIL3Wmlhc9zRX3XZqvAMQAmKI
ypbM0zHJd4HkjVshpBo99DURKFUk3IlACkBe9T3tl4jXXkNflRCtUJ3uLD+McuQrRU28+jjRkaBv
uKxKBK8G74mX2NMMG6mY6uIJtBZJJjT30dS2Z0ALuDaaEWdroVCsnwTV30Vi4h/SKDYdHR6933d7
Q05wyqS4GVpRXCWJWG7FBjWcIUO6j4IbjcD9t7hXubC8u7eJiLqpU5rOoW41OB6YZbvi4pPxmeik
I0L/Pg3RqG1A4A6gzGQTtofpP9XCxJrP3LKp3A3yuNONge2HgAkT2TVdQqXQykUsem4cttsyIvLK
inatKZPQMjF594ISrJB1HDR0YyEGPzfvCkTU+lAvlYTYsLhNEBOl6go54jpuB6QLXnGFuNS4aj09
XdHrobnnj6+CKGw9XDvk+wPQo5EEzKQBpACGQsGGinP1cYhrIvaH/IAS4EhzZlrUwrhrNIFoJgby
utWqixRPh452qZojKNRFTGtjD+qlQqWeNs9WTH1aiDthLQPok/AUG2KySQV1m4x01UxDXOLMeg0k
un7IrQg1RV4TpiwAhaq11gEbwDbuX0rhqSkyECZyIA0Hk1fZUpkqMums8XoctWsTxK0OWZnmhKSs
kkjdR218R20xWQVWR4aJwdLLJ/l3TIp1mJ2sMagW+aSta0jeyBEosUQ1UqhmFOk7+91bJclI8fqG
XCoho/GTIOlXzKVvsBC3PS3eIrh6zTvrXsO7I7eHlPU3cUjoNwUxJT9e5/yJ0S4ju2u4xh7MAx4Y
JpmAujrsAyA/CugD6A3EfanhWvWlW+A1GynSiuXEpuLkBc1b0A+7gc7eMh5T3emN4L5RlRlB96Rk
+Q0isbeu8j/ohoP6iDZBRiZB0VVrgvUTe4xHZalo4ZXn9S2NwDTdo3YvVkrHCrjt2v2IbG4piamr
+vIqaBHCl0EbOrhXGzfhxts6spUbi3vNtqDDEqTEK7+7BEoh2IUklffT6K+6IDz6yAupCmMozE2c
cEpylyGDJyWivPcN2Y2GZTcwnwIpaK6QCgOf9rdNq+Yu7eXhJEx+f4HbvZkEtJ7Fi9Aot92UCVS9
pXAv8CSjdHMLJOjj0G6qqrwtNGTZEiBrtNraAulddMy0rELik2nYDnyVsExeJw9FiWmxTgX5I8GH
85QgWQXTRRMrdVn2c1MRzpQ+UXPwVYFZFMeYYcgmY6ARS6sVRrRPgwF4UPXegdRc+TAfF3nJKKdt
uVJgLzujGHUs3jJgOlUIXUKXXvh2Lm3dQ9oBZQQA1p3ELjbvcAV1nMwgHo1Kw0oSTmSACXq1QKdV
LisTpzFhH/VFQre2wMt9SqVWWgVTkq8x/c1alUpcGJOVHkrL1+9M8HBAJ/RiLedG7jTF9agMnDbI
BVzMGm23OsJtIyMSjprnDotXYpnLnls4ifq4N3usMfTJScs/5l7oFmGZz57I0K1NMp676HGsmvyE
GAebVNy5cTbPTGMXr2I6w01vHkPiW3a12pWroCLtmjUJcvy+p3msDCs9yQ+j0T7FYqev1GE61ODd
7QHv7raLkmZT08batiVdTgkBozB5u6ZvcifJy+Giwiafje7vWRthKdR90VYR53c9PULabNRN/Y6+
V1kN6zyAkhbW1/R5IzTdDelgfqHynIQPKBp4d8zgtpRW7QkTnP5Qj7XPLh2vpyGoNR2F5iUJIVWY
sKNWONyMlaX7q3rIb9Ukvc9ErEWJpX90knUj5/E1b0MUqiHx7IIB1gxVBjwP8S5hnMPoUXmOE/BQ
Xg+6K1QRC0w951lYCMHpjF+lfY+2MkueabIi0cXfv4wjIhpjswmxwE/yq8beP2M734QRUXOZthYz
z0V3T9ysxBTmm6hffHzwF0lH9qqokltrWHzjligjwWRijQzq4n6IKVBz45y01MTaB3LPWs1Shm0h
FYgbJibVKRCuu1GHnKVph8Q0HCYw4LYC8kuUGqHTeMajx+jjXaMnhyrXRwfJ2msjt/csjE4tQsqz
MU1XshbutEx9lCPMG0nG6ifV5CV9WI9VSUSSoSRe1Ngw7UTNWJebsueUVU+/rcrvc2tq7SEIxIOi
IxtlwZusWXIW7ya5c26tlMR4qVDeCg0hrKFp7VsbSSajeChwIdWksGzHTIgeclrQB82oyY2g2Q9K
ClsYKuzReEY3T8K7roI5TDEGuXKUAv6a4I/C2yYnXA+FXRjRwPMDjUhErDt2rvjTegxSa1tVU3En
tzxjXlorLcMQgDoTOAvMsSOTJohQ8AxWql1SIenVVWuFD0HUUB2YmKVtqkZ6yq/jeER3NbLazjIc
e+pTO9Tp1o/y1MXPqC3iwsQsMLI0zoSO7EDkfgsZT/teCNEzZG1Dsl6TG1ew88hgiHNxy6wX3qK3
jVbs8ISjhT2R7LKGVAXNU+tjQ9UXpIQoPPde3Fy1jZUtGrXRPoSUPV+Mh+ZgRdZwW9a0WNCcw1vT
ZhkaVpQJDFdUXsIOxVwjTvGWh7E78UAh2xR1j2XdZGa9XaspwgHNQ2JaQPB29CIrr/sqj55aelvs
vCptowVyxCirhevcoidrshVYyDV7+qrINAcV28C7xZtltB75t1FNyn0eJitDmv14RTEFV5acsHCs
9BhYnQQsSaDfVyu1/lIVirGT2tpyuYohSY+GkS3UuuOgE+hpuwPt5LSzsQyNkpqGTmGOHlYMs0CV
5uP16C2lWpVtb+7oVKJPSzs057VggIEKBoP4b438DjMoShKITEEgHaTudnjp9UfMSuKh8psGxSEY
NgMKrBv7FqmVqVRv5QyFWxrG3spU5ehOV/3nkiLe1WCMz5pAGTBXDWFdWkG11TyflFtLIZwaeYeD
h0udb6HqkPrDyg+PmN8uSyU9pKxQlqFIrc6btnmeUSKZFjK+ypTQjjjFga0hQDKtBlAtOpChld60
1jBdFvnEnxvaBISzNDdaURTrIGvFrWVpymNWEvWbASuDf0aYII3HGINJJZyzGhsE6nfYkYKIi6IS
VOs1F3MC/9tKeCnaMVw1udzijwzo+Dfkat3FUarfSLXiE9BjMV0ZM1sHqtj1JFJS6ijPQC6r/LPg
UV/gdS8spdSEIGYM3XmQ+vJKlQvjwvSSwHPWwls/8Ay4YaTB5GgJrr0W3Y+dSAIlTNlSt1MoJfdZ
qR9l1YdbRT5QPy0JEehv4kRlSUeilkD0MWYaIvXDKD0ieVcuihZQtKKRDt/PV9l+5QRfbPHYSadB
UXvDUf0x3sd5WxmLSBUifEVjfvbFIb9WKdlQE9CS9rEHlxzDN9b8h573FrAx5oQbxNpavNBMQZSo
MSk+0b06WMBEifS/uiz/qEPw3632r4MKs5DKkLJDF8pUsNT9qhdwzKuPPIl/oH8+dwR++kE/Iubo
wgH8JcwHERAEzk/Qn/lfJF2zqM6bFOnnf/nRIWC7xQ/BAjLNOeMBdyd1+x8tAkG2/pAUnQgwnge2
7f+sD/c128m0RHpifBINOYLssEh8642x5SO6wSuDS+uOKFzs+mFyP12jn6R1fYtO+/sh5jivT9Fp
jaQ0lTRxiKV55z93D8mJ1Q+14CV1sl8f6muz429HMr9lRhF2gufA5Eg5Wc/wLX796T//IpZM+p0m
0gT9M5rt0xehMow2FHPshRjT0G6P08VbwXM7hqtfH0j+GnD243t8OtC3po0qIYMt5CG4IIJWML7D
AFxVyONfgtW2szHpu7QXdgCEyA9ut+QGHxXE0TZc21VMvCXlN8oyhvPrs5J+enU/ndX875++fhIN
IHiTMbhU5mYi2Xizyt8xiBB+3i+r5+G+expIdZZ+d9W/dW//GqGfDjuP4E+HpWMqqyXy+ovo0jm9
HbbTHiubcKnvup3kenZ9rrsFQQaZ6xq3/4WvbJjErUmySRaXMoeUfTq2gFpTV1k4XaTXjCZHZedP
iMof8VCot2jm1BOhSLKjkTr78usjf00/+2sEfD7wt8fSkiu5EnH6XPrRwf+M0326f803vz7It3zJ
vx/l25NZK11gqPxy0SsbDW3xiFKW9jvWNA6I1h6FWSiQHPSbx1SZk+r+I2Tt/x6XlYYha2St/Xle
ny4rvgzSXiQruJAvUqF0WPn+ODk9mkZW1Mj06b1DiTH0q1RjszEOW0UkPSyt9GZnSEKyaENWlH7X
kn8dZ/mhmCjCyR53aApYAyayvDNp+GxSD9kWtrJ1JgsfOZEAGwN2pY2xnfQsRV7GWc1qe6odyMr+
8jfXdn5Gf/Ud6fF+HjqZFBjjIMrBhQjqU3P2D8M1Ptoje4D78UV6VOz8N1Cnb8mQf7+q32YN4qVG
qNFTcFGoei8kUNK26rAzs82TECzMB1P+3X383Xf8NiN4Y1J1bK+DSwkUqoT+Npqk6g6rZE8xgK6N
5XTnGUiSOtAWRsICyWZzLJPm2QbNHa2KfhOsUZdvkjV/j0/CUt55v5m2fjZ9GJZk6kiMlVn+8fU+
TGYnBlnDOVb7aWcdSTd++vWd1n/2CkX2wRtB1ERdVOWvRxibvFRUWmQXikoEfledfYiv8+vqDYXd
HLYtOPSf7RLeFALQ5XhqLtTXwDA8NbuxhREOlGo8yzekixDjPl4QvjkDRCjfNuAaSTfDGfKRYXvv
0cJ6xEjyVqnLWHKuKE2e27f4DIDN7nfsRW0kyP75eU6m//U3VH4283/+ht/GcoKEkJaDEFyIS4es
0i2z08yYKRfoLcnGcfprkbqDG9yYEB3KkZh9Yv4hzKkvROUvgidEhfxe3pCaDP/mtximn70uP5/e
t1s8jtRqVYyJl3EdAYKZZWz38aZdwwbLl3TFzGYN5NQV9whdz9aewLNfXx/tZ8/B5xP49hxktKtw
+zACKBDvVTd4BGK0yRfVrj/Hi1tjEy1hJpE6f6ncemnB6CG7wi0XjVsfiJ3eDVfZy/n5dbhKZmoc
0dwPLWH1yqNJDNYyGOzokF/k63rXAxggYbz9zWMszwP0+1SF1UVnFaqyqrG+Xb9AjkNhkIPwAlwK
6lYFkHFtvWrEwGeriPhrZuTC0W8mpz2Fb82iAaX18esr+NO5i/6ipoicg8qpfH2G5MAXRlOPwkt4
L9/L78K1+kZxs3GRXsUQ6OhxUqf6nTBM+tl76PNRvy0tiNCJNYXW6gV35EnbCPa53sNCcOcU9998
wd8d6ttKoioMiukCh4qPWAbTAzOCRxZ55njQ3XD+/vpw8k9H5Kfr+W39UCpWHhv4Fi6EpoPTpBN2
hK27HPbDkgnpOLwIzvgobmvoFmgltvVNTEJ9ePn1WcwCw78PrE9n8W19YYxpMhkpX5qHct2vi820
Tl6CU/BiHX2XUotTHDpSCQ7ekVLWuP710Wfp1d+PjjaLph47O7Jkv46pDHeplHpcgxnqkyyjU7IM
dxjhIXkBEfnoH4k2AfIy4x0J9WuW4MYI1vj1SRj6T++ELmqY4+dccO3bnmRs6fHmlHouD9uXFBLP
w83h5X6Foh+qFyOOYMZdbr9sDy+GvZupDfDKFo5sO+4am4993qqgHk4zYjF1U/tBXz/VEITS9S1z
SLC6duLFZh8soXukfN727Kh8v85+ufdXcLsIxectvFjtIIgAYwXfcfA5RG0/XR2M1S5fP13F9mni
ZzV7hbcf2ploXw3LZD+sDqcO0CCm6iXUlsV6XJ7fV+fH61dnJNgLsNK0Cu3DSYSgQR6AveuWuns6
qM7TbQCi4AP0jn24f1qW9u09SdT2K/SDxemAX3Cb2pvcvk1sjj8DWO2HlbcVnPTPCwDpCVwFn1rz
qZP9fnqiamVf5cvUvjmO9tvhaeIrLHfC0rk+2ZW9Txac9na5unLvEaLYB77PG6lQq7vNG2puTg5K
lr25awGpvD14zv0T7DSIFWfCRZhpbxBVQnQ7cS3n0THsXrgfRBbCxaAKsxDsrWZfHW4AZR22jX27
Huyncf20W7wNsDAO26eBLzXTQ5ol73IyCZf1+vTEPo01l7WAI7Se+IbxobGvde7qeNb5lHShLnnu
Vnx+YwO4aCBW8IdXR3OctWkvBldZLG4c94jyfr09rwb7cXPHqSqLdbfYgiCCP8e43V+ON7tkcbTP
+4nhvN+41gLA09Jx965zvTdt11o+lPZu09o3lQPoYs9BwHxyLz2G18ezCbmEFelMxFk/qrbKiDvT
O3FNm+n90NrHzHY2M9kNe+eiXRxvZHvjBPbbtNK4oIr7GiwBCgmu4try6tk+3o3L+Na3nwinX+tc
OOea3wrb9ed7F9n3ZKgsCbkDSlbY+3dj4biIvXaOKy3mM3vPFyt4Xx6MIP103HMgzhOCxeEULp0P
Z+mu3+eFjnN8A/nitoBH7pjQSCs5O5mzfp8W0aZ0Dq17NS4OHVxBWC+QTTexvTkQNrCQ3Xuebqwy
DNnbbgkVcQQnd3d/OGn2w4bwDIgUmPrXDlBCw74/7K4483jJisyBJgTcZ9c6p/t4CcbnQ7FvHt4Y
yfNjZNgf6dLZ3N0vnLM7MgCP60cuX2p/3G8eepurOy6j4/N+ZgodH/3F44wZcZ3magSwBJAEdk++
pCOw8+wZHsStyGwWcasNF7twSZxZ8qnz581kwxkUyQndOXecXeO43uLm6uGlt3cDgA8uL+SxmR9c
bW/vIaexEiU9cXGFXfUOOsimOFZutnDr3+whZ+nr32fZT/Pb/OL7tJeTBYRMasn8hnnMfhB2D9Py
5UBeBVexXfDAAkI+zGzEmgH/cgtrKd2+UjQotxfT3s9r1w54mLK4+a+tCi1TYRstS6ahfnvjFpEn
aYJQhdQNsq3o0HmCebj1sSHeRCtQMcv+pG9MEvAcWMMMuF9P/NL88X9bVH06/Lc3MMpv4u+zel4T
yldP+XHYwkey16GjHL2NftJXhRufyt/cjflDvx/UEgnHF5H9aur37ywGSKhMpQ8vNf1eJ9C8syVH
bDak8jkzRJOQ2iJf+ENl/K7G97NRgOnD1Ofd/Bxe/nUUpGRv9ZLAgXtn2oof5of62D/IZAezYjXO
wu0PmMw/qjb/W1s31XMSPmf/stvq/bn9V/7xr5vmuQnRQrzW/x205/Ne8j/Xnh/eh/D1C1Bemn/g
h73D1P/AZ6DooElkhbD4z/YOyfwDUwcSYQrTxG7N4+BHZVmRYcbrFHoNFJjGXDT498KyBJ1eQSZu
IVqXFIozxj/Rnn8dipqIfURRdHTxGDxIxPrOLqmUTgoJTCwPAQYP6Jq5PEqnWC1j+ZXQBQSDiaAY
6q6hRAS9N6mi6f7TtTr/Ner/lbXpmdjgpv5f/+Pb6p4z4HsrKt6SubxO6CPf9PPMFJKCHMRN0e3z
ukSKJXeVbt0gUZUomWrolPFkKbJ29qpqqOEAYTBV3QTFLFJQX6r8CU57nXrKb2eGr88K58WcxKMi
aoYISeVv5yWLitZIiGz2KAsTYH45LWYKymbfLcjKBbcXRFOlH2uaPzV9tMEi2UxJR9wddRdG53Ik
wXqBe1cwXA3vrvSbvcO3Oi+lbUvTcPjM1iBoEwyWr9ctVhK6XopW7BEJTuCMclEZd8hqzLMwiGnx
QSDS1OykWNHqVSdXYW8PqpGZLyNZhNXStzSSRmJSPHa+3KQsszQyGM493kbt/Js7PK+d/2O600jM
sUCyMGiBMuj8+u0Ok5hAQ22Qpd0kDsmw7Ujl97ZlQk64TXp6IzuBnmbvyGHbKzJEY97FfVkjeVOH
JvxN9W0+1JdTwc+BrN80WeHT8J9xQZ8HWxYGBJLoUr+TPaNrCNZJ6+QQ+XnizfEeufYQoocM/N/c
q68bLC6AAoGI9pVoiLCKQK98O+qUC8TKI40jBFYDqjVVJdw3PRbZLjSTVt5OWoWFQCAMDT2KnPLf
RyHCWfrrG/F1jzOfBvdBkxgulkwolPltn6eMRRIEZZHu5CqPoR607HiADxDiEgy/2dXNhYCv15n3
GsgBhcllBjR9G5xppmbYedFji0MkC26pdHq7VdMIgUBZYBb9y4D4n+N2aLV9OyLzKzF3s+lNx+CD
xebrNa7DAseyUHTrOideyMG3P340yjRi4veppyBu8uh9RxYQQsQ7uhMlnUr8qoGu2ivK8aQYTWV3
sWptx4LEXKNEipSGuUm6Lr2DXsZ4XjUkgBVVQ6iRmiqXksCHDfoJ/brHloMXI5McpW2Og+YFN2R9
kYmC9McrLSjFhPLFqisK09AI711Cvl9dle2H1XgVLfG6W/mClGwDZdKOpB+8kBEsrDUxbg60nsFO
amK1sGQPIu1kItWQS9ncVbFEsvpkmbfCoJknDKVoVHxSRYYiJ2YsKNJ9NeQl6XrYyu0oSwgmFGTa
/1J4B9ChuiaxCVQeGQarvNUiV89yf5156R1xJtNV18uDgzypWnZkz68bq9Y3qNyC56JtPoxmwoHc
q3G5sHoU6l4v0EDXm3htWeTUllrVkUqvIZnIArU4NiZXQhIiiU1FIW0aZRbsa2Jxj0gLIDGqGNNG
1FE9Vxj8yEfVjFWmQWD1y5qId9HLlrw6pBezl+mejWVFhnnujwdVi8+4sI0rbDzECuqNdGVmQXzd
5WL30UUaeTORZmWuRb6njdW+z64UfF6oeyPcDNBOxHqhZVh07Jam85OG5o4cNNEq93I+au5QoJPQ
Aq9Za6NurVu9uMHTgVI20BHcq2VPWFHpLYKA/y1jDQRiXrAUYSf79dz6SttbD0HFYwSDiwRF04pO
xGQjczA95ST4QXefqqRC5AEJ3kAphF2pq4AtSe2GW2OpdHbIi5DWmCSCOSu8QSgWi6q+tPA+v8aD
tpOJJqvpJRqiH1krQygjLb0pfYHBdRzUQWtxAo2vmkQdlbBGAm6isd4KmT/sOvyeD10vYOHBzo/k
UxBIFSEJvyGlurqXfTF5U0ZN2hYk064jpYQjrifdsTQwNhV9tBKNOFy0YnloxwGxb1Fo2d2oEqg7
IYkFozIZq0QO5UWqFfEqIpHclmW6f5hXpoPq5emS6YkoTVn2/g9159EcN7Jm7f8ye9yAN4vZlK+i
EY0oStogSBkACZcJJBLm188DUV98LfWMeu5yIm5ctrqpKtjMN9885znID4P8MeocnJEBe0hR+zVU
ADbAXJyhF9WIhOgXO2W/KbHVHIBpjZvZmexPThEfCVHzoAkP8nrOBngNxfAubc2ImHHBm1OV4jRl
k9kXiPlXzNDMU+fH48E4MD2g6S+3o46So+sKeXJr2d413tw/EskBGA6V+l2RZvO1yDxwbGoi/VyG
1rDtIxPAHh+7QW10gmkGZ55B0A+kGd5ahDIYD1+eT988bPLBth2A57O3BXEi16K8igHsVx/zEhDL
p8LMbHzpJCZJZDMn2NYwD8lGfHVS4XxX3DmyNxuve2hmtFoY7JTWtzE+8vA5iboi/dAh/KIjV5Az
UlwMHuHyewx8D+6xO/fh49rl+trFVQ1oThAdcodZLZuObgEsd0cQG7Lmt6KhgWyE6yuMAWaeJyhW
7NbOUNSm0S5tfPzTCJ887k1XHGbLDDn1T07F0Q8DkMhEtG5+hsecxlucrnyC8awc9NxclDe5g6tl
ayY5xNcZERP+tp+aorwEcFtSSAXwdrvryal8cxsxEsOeQkFaUdI5HePKhyEvJ1pmKT07COhDsrA3
VWfAiRhH0QhHwJGvA1kFJXLWVi0ErCmkj1DSlvQbKjWm9lqW/ovbUdRc5IwNrEl4xDIoU0ANbsMQ
bP8BLkoafJyUw7XpY8YOhFyVviz4hYAxe2loM+KSsAEbsd5M81It6cFzdGQe6lpl5WWA9LPc6WaK
w/d1CKBvT+9+TIYtT6cJNgpUEYHdiYQvxivtL803QJN5vVOuH7RXbl90xPMm2DpQZFlxMZKRbHOH
8n3UFEnXHQioaG5CPbreAeea9+BRqIviWtnN7GP8qhRWsxun6qsyuwqG2kuirRonw9jFKI+jbfZG
m5s7NKo5+K6dNEeo5abn3WcNaoOwsldtNSFdEv4cfisX6GFpR1+TWuC+gDs1I+LfwH2cLchgvYmO
QaaqQ1vkWSR2PvbQ4RiE3hhvMBXE7XVQOWV2SSbINR8ScKPdtxra/rCzYKOYfkcJIpgtR/5vOrI0
ErHaZ2D4xLXbNOXwWY9odBn8WpvsJaYnzJjf/NrW0tt4SxpAYBZU7Nn3CCavvF+om5Yzg6TfP2Sg
4pxtQ6wQ41gus+JJarcPb00/L1yp3FFe+qnpZmxTmxTQRPqgiP2awc6HqvIjvIgBRjmgXLkS3wv2
0vBx5VVjlLWtMX22GgTPDJUeuNE0iPcWMrznKBPkNhTpBBMlUeY4EZdyxoCX9ttBpT5SymD6HDR9
+uTMJsF2mEMALhy5iysn/EDJ+IyIssAiIpsDLFwcEIk3hiC9yqvQTwnjUAAdaH7Xrb6DvP2iDBr4
qkPrn8YivrF0Da/TR0q4cWV/DqfUerQJxjgurmRumXzwzX4E/aqY7HvJuLJL+iR6V0TG2yZFQsTq
kAe7XClcJ+RcBps0iQZiHEyLcTAA/+taON6SbPG24cTAErcT9jx00NVDEGfVLraWAek1yyQ2LIgq
ueRxXBF9G6j2JgqyqjwTfkTo6mLSE34M5+Q5BsrPGthD1MgHZ66LaBMmWU8CV6jg3xGQZyacS74I
1JWL3HnDPanwbPJUE6fi7HPZhjRIgLa8upmsjp6AyVNNA3wlXPZn3cQK37CD5ttr53O3EG7Z9OKb
v9Tdg8oAI/VONAA6ToetM7X5QwtPnH+XRU+o8wgyafxYXnd208CXzGX0ToxdQpXgBRkT3kLcQacJ
rQmswTwt+BJXxHk7rUEeHqgXLwJrChdsdL6zixRfC2giH3AlEFlRNW2FNdJSYFxtUUDE7IGhUPd3
ap/nafABbjZQSPzSdfzJ7wiauTXjLPpNzODLiijoBSVgD96twbJJv6aJO4ohd+iKzUJ5oDaiGuRj
wWR9ybLCffWyNr0qvdE9uxPmeUy2mcGSg919EwfufCp1hnq8axMxENjXwXTP9Pjc6q690/hfhw1n
HyOKbx3mfMBB75tatHTSM+M+F64XPxWRmC5517cPugDrl6+Lzh1knv5sq4llcAcmFsqWmX7IHf0D
thEZkj4zavKP/DL9qocZ5wscnxhvt8R0OljwFrAxsSDZdBbQHcyOeQstQegTH0xKkTJ2gTpB+5h/
p0g7h6EbsktN9CNOGI95y4g5AUJXdMWw9QeJP6Xous8mLspH8BJpuknUsDx7XhYyoUgE/1E7Jd5t
rNGqbrCxKCLQkSHfEAyqLGhgc/+kWYzeM6DDwHXsSrzrJmwmehgBPU12NR/6kTwfmN/KQ+5UkXTo
z9AbD0k9TzcZMs7+JJJ8HLm+M3aUZCoDKF+zIMIYuBiEvWV6qQ0swQlk7KNBlIySZ6EBX8KG6rsp
OHZp1h76tC7elyj/nbb0T5wgZpq277znIvBVsJsX2e+gwTnRzl4Is7LwBhyzvG+uFOumoxeSsqm8
yFMbsk5zcwvNabhThT0+hUWEmn4UKeAmQoIusVCoWIeyvpFNfWOpWX8ZwW/chJWK37km1wdsXgE8
R2xg8Caj7khA2QXhpKD/UfruNikFGg5b8Ij1LmhsRgtyqcK6exe0i/USs1CZthVo+S+8rC7RM17Y
fKqKWb4EPok+/hB/dRsKTE5niIe9BQNkoFwZWVwViTj5oDX25LmReOAU2TcVi/BirazljhjGo+gr
xPdmda6gWLpxddXtnUC+Droc48MUB+XOCozzGJZw7E1d5ycL+j4E+eBbAH1k5/Q1IWJDdlBjmtzb
OHOBcOfpxaaK3bpdMt5q8MhgzSF4puGi8Z+K6CNm/v7WEqiWY0sjOvbJv4p8GZ0DOCbH2u+DvVMT
PQ4XbOW8q2sALmzHlT0CA1yLW/TQ/NUyrC7tmPKOqMb5RFKXfZB+Zp+rxre3uqiKrYn7U5qGHtWY
gUt68AIqqoUDOmB4SKHFl186L8q3osJpbYxFDoajZzCPabWbw4HlKHblPUxkDbPU8cYv8+g/Sb8r
L2UfstUr2gybx/IQYmP5zhqrfUSVQyYQKw/sxOFMRtcYW+NDCkKywPM6yHdubzfRzVzzdsGEzeKr
HHdSUZD9E2OQtQKNIsBq5/CuaALrfcDyKiYOLC3ESTRwRjcy1ulnah+y7AnKw8MR1g+2Z7sfCffr
j20hQ3TpWcmiDLbKh3jCnKgBnCIKwzIK43ncLGVSnYvW/TSMRj6M+UQdpVJz10g1XmaAe4zZkXOV
hjiVUuqEx9SOUSJCitlBRKakA8DzrMIuxhtQWe8K4X4Q2nFPYQ73d809CHcNKUiDDUsp7nR0RUAb
B2Fk/YWhDCYHgcrP7SBNuUUFXkEmZbyeNVXQFr6mtQeWNt3Sy5+veberDQyphCCqHHR6Wr6yNBb3
JcuQ7WQp977xNc86M9SJXIAQa0NGUcZzktOAUCUBYhDdZrcqHkUiza1P+S9PxsYcacdR/dlXlsSv
ptQtcB0P+mutYAko64WmHoP4UjUHnuioBNFuLQfaqRAFMi91vnfAgrcL4S17SUbUvqJlu++TrggJ
vuw8DJdlRIqgZGTc+22DY6DI6y00v+dcd+WdW1bdA6rMcpt74IZza7bZQbTKm4RMzrPdjP1JSvO1
8IFz48nCKX3smwLnR1TKz0skMAEHBQvUhnmb52+C30M1/EIYfYeXfCZclYDJOwcA/yVd51obaOOV
56uYeCt4HPShvPveuKIBDxe5J5OnV3WDQh9rJnxZVjU5xkLheEddWOO0DygAH3OUje8Gzylekkrz
AhaL/T2noUFln7JcHSeUhvTh0kff1ricQ+O6W/IInGvisfSBXRtjk7rQhBeZ2tEezv94zHzrbGwJ
07my7EMm+wCmg3YWHwCKrb8N9HHX1SSqrMm0x6qFyrv4Ivzcl7b7stCL6TfRwDhGvc8Fi3u0xJSs
ey7At8pPnmVWWjB6/eQBFKbcg7iAdpnW1Qn/g7N1VNkfiTQW58zv1DbLJtjEXe/M19BgHMiuJgie
bVfhnTSRoSUSkEzdRlcsaYMnq5unl7DvmwPdydrfT163sIqK5Kca8OpdrKDswSyoA/zp/YKbhCbn
sJl1WX2uFkirnzDPYkxdiO44OGivSbTqWv8LEMXpG5MlfDVu7HVvLLHzWrBWWPxm/3Eg/9wAyrXb
azCEIyOmOxi59eJshI5myuKKllGaXadhjK+spHP0ao+ZjE4eg92wY9kVPLPDNj5VpdfhpWDxklhN
shFOqNX1wIM96OcpdMxI+kThG9dT8JKdWMuaFJeiz6eJ0nAab2Ynd56FQT5lS/+5Y6a9sbuy/kav
hJJDZhZRlaV21NSmu5XT2sotsFxLXAgIYQ3T5XQGbnHNspbM8UgSHVT1OiTbc0qYGiLKpCvlFvxX
FwtNc6PKuIPvPaf8m7nP08aibgwW0pKkDU6HGL3WTm6XATPRDmC9b97D8/NvKm014Q3ABTv8PDRw
FG6WcZzTPaCJGINXYevm2FSxxRu4qJi/NauKJmJeqDK5ThQ3/GF2vYldk4YYIu4JB8YaocBB7B/l
j+UzA3c6fbEIsdN6A3BCpU9dGfbewaFJDRRgzOL6W5H0enmIFruiqSeXmCVmSUhpd1yGusuv4iVb
xFXmLya68yztdtvay4ET0Rtwc374jppZQtkkTDAYTjX+/zOBJoM4RTTtb0l7YB2P0TYtSAOtidkg
1o/F4zB7PZY47Dw4k7Sw3Omd6/Us/MsIstqVkg7UTQzWAB5Ba/dEq+zkig7exknq1XfjQhr2oY38
ni5ISS19VgPw5auYzEyyg5MR1iPGJM6FBWc2PQeZaGJSFGDFtHs65ql/jB3taqxXzDsfs3KynfNc
wG0DVdlpIEd+gCHYpr2AzR+oGpkdzdSK71bREW6WEL2i8U7iFTosgx3CQqXHrOfvixN3WEAjXHHh
d6wfohXbaeh5nhwnX7dz2pYL70Fl6uGEmtA8wLFxWZfqcGHXKcStV1xXOXkhV7Xj8d1NRGn7kcFY
uHfUQqKjQnbUvdtWzkuZowEjmorVWsca3uumPdb/xefNAVqTpGstY2PTVIWGAp2MoEuJ6YIu8131
mEffQx3yuHUVeaf8gBu0PizB7AfADgMSNzFlRSmrEZlm2K5TSsz3PQ4n2sMTWbW4RkdxcXuk7Icu
FQxSTqcX734gnpDM3lS6zYEyGa6qP7lNgKUsXJo7IQTnmfdtSWNxARvTXKoicz6mItLztOmzMUBI
xTpxgaQUxSemwDG5Xih1rf26KePfNAtAUGiZ/uLe5z7+1M1YoP3N05qAxX4mMKUshxqIqg1takuz
I7lyumEiCKUya+eszLiZ7KQ7aAA1FcGh8EICJbdEeaW7sXfKfDsqSW3FwDepS2N8/pYf4fuj5mM/
6NKP8RJfAvKs8zMVjzHL/m3Hzv9xWztv6pxHl/zkeqtMFKpz2gW22s7gTxbyEarQbNpaanOYBzIL
9smCiZmcE9WjlZsG64qHy0puh85vzwvf2D34Asb9S9I7FqF+UVgeaWQLeWGpCSiCTZshOogOEtSp
cnHhPhCdNjfgvyC3w1e3jbhVC24o2gpO39yQN4akpa9lesCU2lHDNkmYXLMwUgUW0XKqCfWwGAwD
7RY0d/2kezYJ3H98riFPLW0a7IDltLT9F9JE/WrnYPd+nYlPustqbtFpdp2u/5pAni8pSltu95B1
9bxbZeLPUVXzvrVSsphyl0x+9bjVL/SISu+kSTMg1GNK4nbnFm1KRBADQ7pf3zCG6JhF/alq1kdD
i2p+fXs5Ndya9cC7BLm2XqK8xIBN4NGpMU417/LQpTFYD+3Sr17fALowhWJ40B2dRDaFJB5k+Kvi
yjH4jDaF5+lml9vZNF+Iheyydx4mW3UlrKaysYKKQdNLzVvBupKku9ig1R0X+o9hGxV7wYMbHSIw
4gP06TUMZ05Udo5sR36PenvMv3ttQDw7IWtpKLhwPp0dZZECcGFTpK4/+jDUh13hKgCzZVeThkSg
ROXT7FrIN1ruXNdwCyTYqfLoLjXYdBc8966vDBnnQFhLVR0DHRG3x4qdrcuNy4grvgt6O8jEkzIs
bwITi3beoWSZOtzxNZ11K5AhrFWRzB/U3MzX7gwlVrERQSTINvEcRi8iF6i7RUcawrZMorC+BIuw
oe/44NVH2Kitm34oojxQx8TC9ujQKKfSZpyu0/Fd5dMTe5dMRd4eSGfiiXC1LmBCk8OidnkwEdSy
BalkcQ6ytkArlQUAzktfx1a0G+1YQM9JiuDk5JUWZ5YbyZPvtz4ZcKBY5l0W25r3VbRdTjhYr15t
U7Ds1n3hoKamJfaxU3E6AlgVlQuff50jgKRzkXG1VmKPZdh5DIgOyG64SEF7T0B7SsuC39AfJBD9
8PZtxIyUWzpPprNbcnocG87EzMrCWzbWauc5En7CZybEzPonP0cazwhs44B3l2kRZ5dbeZZkfInt
PHi6/xp2LgGjhhmP0ScEsX2ESD48lX4X+zubfOpP0olsszdzvEBHi1o5umCkpyGkUuYm29RsmRLW
qYk0j4Uzp9TEljO08m6EuAXWGWa4BTCAqHKsKBXvcNFmQ/y5CuKgusGoGn6hzaDm6x4+jr/DCk+Z
QUUUmIeMyne5S8EImfdRNihe36klJkxYobmumsxeHjov5j+GyF4G2iA8ScU5tbrc/yKacLadQ2Ez
SV55yzKrb8wnFWZkLlldYEG0q8W6JfzUkcdRkFp+Cvx+bQhbgwu9dMcSOp3GLXlJKvyS1h3isRjI
XnsND6Nu83WYcpadZcftQsbZ5BIUvXMSNhTGq4YsKWk2Abqome48rMF9aJjpP3e1wdCfjuEqMGFz
IGGLoEjQSOBLopI39Evzxjz2XWXkPYuJuTiyHxvEpGLBKdwKgLv1Saa1+FRCEhY8okPcrT3siV2O
U1Or2Lml/1SrPSs97V0yNk1ptneCbY+fNVJgDx5V15yFgKiLsmHqQjEQad7iul5uM7s0X51iZgSw
QgcOxTamqJSfO7hXPr2A0VQ3GWFX02MsCdXaFdnAc9bEDTfNFmScQ9GIpDyRObVC0IKpHB4Xm5rm
ZFesek5miawPbDT1p3G0Z7n1tWjEdWoCMyNOC+HYISuxsm9RxN7nC2tWq/kIqcV+jSxYDl/sGbYH
PMApDyNkfCqfqAHYs8ztcqNrN3tNTD8Clkwmlb4E2OvN+5T2ZvKdDZZJnWadp+bczeTMexCLFnrY
OVsRV15TeuVNn1HI70mc7O3HmX6WBMvOhT15fWHp66amgwKnkXTAw1Jrt3wO2OdnoC8rA+6STCbC
60hIATfC9iFF19c8L0IT4+he2TPNDFzquhI9K6reyTOua33nKeQ47E8uiTnOHDIR3oNXiuVewtec
SSXVYf8KfBYg/dbPxgLlMrtQw1UnXdmeOvRfUP9UWSzXQI1c91bSKYfSH1WGgOJ2ZHkG68Nq9fyx
DSpV0B1pgvGmVkQZPsAO8fxT3TmMzYoVenkjEvIsLgREQpfZS1vH0QQfae6Lc9GnbXInUoSWtzG4
LIA6IxULqT6k4axvvfaAL7FmGADyOfREnqOAMOI9bWDAMftKEOmHkHgMOnqFFbBQ1Pea1ktH57QN
s2pfo6mw5DvPMtpJbixSbXLw+BWFLvp9vrZo/kGi+ZtCbV2+Ay1BGRr4bojr5DcpSUBN3YUGUItp
69B71MSc9s+N8GX5MhFPMh0Thx33u6XiDn1MqoTp58+ymV8louhlENshsMKaENP4QHf3q7JEETAW
Z747EQhMs3An3/Q5Th564At7q35CseEvZwxmPIH/5ldzukBmYc+GLofhrzKbv6h2rdCviOOCVxkS
6kkQTliPO5fWZUigwoJo521WUtnADPXnb/5dwMMoxFDMmbsJ2jI3/E2yZNlzRne5kZc+Yydsq3TN
w/OmdQMdz7L3x9f9W0LR923N/37Xg/7CBv/fsY3/DxHEPTRY/7OydPvSvHx9+SvBYP39n8LSwP0X
8iqEdQ64gtU3yYvz/7jhPvLun0rS2PvXytKGWwCpYCUV8/j27aDz//wP3/lXGPEZVHZITXnC/h0h
qf+rys9nrQs+IbZtOrgRY+EPr9NfnlWyk2yrJYf+MQJztcyvDOaof3bIwIzSTzXt4BCvJP3uEs5r
OziS1V2WJ0rvKkG3DF2GHdCb22jXCNFva7hLo3+G0JFF9pH1rideyKxte8IrCpBq7TuSAwgiOXn0
3JL+DDorYCPcy9IybhiyIxpf92Qkx8UjU5HP1wQlsbTLY9oMVJRpN0BUvhUj2nDUUfiT+FNm8gll
y8/D6uc+UeLAcqrDEguNi934x3i2XLfcTmpQMJUc9hZtGm1N0vtOs0kddmUjUkziBZ2RRVBJl978
5QH4b+Sy4a8ONUYD3wGTjtwzQFHoIN/9dUioZ5qPbFJmz06YNSP7XkuP9GNvu1EMxKZsVJYxrwzA
Il7RhS3IsYrcxWN1oIM2FB9MEY7sXRBWEnNJdO2wkGCEx5aNZo6bI+azsXSWdJsOMRrB6mir4gTA
GLIlLnZYlz13gGFDRcSpVvXoSbqNUWuzA07dp7K9QOLCcWXo3zmuzBrdPAGpJTySshLSZF1zqadU
lu0+plqI7r2xzuII2Jpjoq8IE532iVJ4PbrGotGQ7UMaYnz1lGemRigTahpe2yCoM+2erL5Mo0cL
qmnfszxLtY3KlO2zITqWqdX6wYENT3BXN1kjhfza2ciKx8Oix3aKdsIfSOTcqhSmtQthsbCMuWaL
AanmmRZYyp98OjJ8m2JritOmzWRzCJ1Sk28dq6lwLMXeJc2saFsMQ8Fp5+iY1Ouf7/mv8tH1llMU
u6zMfd8JfFTJv97yrtQBcQ5j92GhZwNmE0JIuozsSY0mDHYqb0Od7wk6LOfxTPzIwkNOAs6oxQlj
HTLTf5iUfp2QOZwgWuXqLm69YDWj/nY4RZBrN5mm9KnHScejMQnWvxTr4cgG516G03qpSM+tZX5v
uZVkBTAVQ4Oz48+X5TfvxnogjH7o1kM/9Lg66wD419lxicdCDLKPnuCJtEF9azrGGnHsurII/fuE
G5KGm2xYJVcLUaaLapElKePwaBVz7I/zIV2G9Qc77cnIWnCQSL7f0aSZPetdzXIzfm09PWQlJOqU
sjNGwhDe//ksflUkcxJsebEs43WmIeLR7v71JAIiHpQOJNhfV4kcLKBZPC6jP4wtWZO5h+SHfr1F
I3JqN3/+agTAfPj/l+ny5QQu4KxFn+07Lo3S32orSkp/yBcvewrrcJjT9wNqUCiyGkUM9zAFWMmX
I2pY3wES5GrBTpPVm0TRVgv6xruVrFV5I/IiW99UA9WM5dLQt876XABXwq/JLkYkknftULtucESH
tA4no8lbPjPsFNA2lgVLxCjcmsUkn1JIxJN8kA0laXSEx1Q1rBeDAY7UwWMG4CXrcQ2F6jC7bbC+
uCRXcZjzRO8OjYQnB8adGUkDRwQafX0rraJYx6TUmpB372zKaX6zQ5rA3k8RxTnIJonShjPx3Gjm
v8Vvn2IUW6Fwp7Uo1mWg368Dy0R2Jv8yhlC1nt7UrOcsWByq1wkPA1/ut47j51/SgrXgfNV7Uwop
sQ0bWyHLYHNboeRaGKkRt/a5C3mvckNn55DclTMBdiiviGFjhRPJ4jyz8x1G90IWJbekkVFmUqIn
hya0Xtq3AbKKMsXNm5QGbPfJOLrio7254Xo/22WMbIbVDPDB8iRStxVk0a8rqnWAJauVXx1ltR51
TNIS55WIzFiPviEaI9rWb8dJZNRoPTaSVioqqCAimm7r0u+qCTisRrsHVjiERKAiqkiH3t4znXvq
NRTECKnDz4/KNPTc8B2bzOvThG60nVDQ2f24R0XXm+wYFBVmgPcDqlr+FrA0R1TP2owxOrAyGgk3
vpR5sz5nox6SkIw6e4aNfN+kbsYl/fO7Efxt0MWQssaruDZTLS/Hb69GHpJlvSyx/tCyUQV5LV2W
RDUwzX+MeRbkSC4Z8aoLD83YCIcfbaNoeO1//opXFBhadp6otQWKDuxdAizURRVz1HRSx0fTpTZx
YANp0TxVCbg7rovsQqKsglpkPVoNdrYC/1E4U0BU8Yb4HtkGj6wziKB9QFnfZw/jhNA5vAYjSg9l
2QSuVNFwxS7mOoG+bZG07LHwBW9/cDx7fb7bt6ednMG17hGxWMfswDdrdy4oato4l24O6GLdSaet
bHahm94QSPb8c7ZzgA5zxlYmxUDQopXYa4K9nBvuB9MjZRUNkiJLgSL7IoOE3Ih8cKNr2kkdoa6A
93lx6Zegnb32nAW5+w7RJXvDl6D0szTZ17VD4PCxDpzGCw+lk64vdSAt9gD+cRT8dRDEfZUwqdqM
f54XMhL/dqdl7XuMSUH5GLGp0hLnkJqZKtBteDhdkEU/SsPUx73A/uGUVOB4Y0fkTnDloa1kVF5a
BVv635zdYgw+TGphkmCfcf9e6C2FBI2JfOmJzvrIySPKW39UvUr75AbDVCAfGHzjlvFa2/Tvv7D4
jeR8nAiyza0vMzvXFMSJMw1eeHTH1iC0gtiHLGRfT40W00axEeNHNxYaGv8Mp53i+h/8Nr+unVkU
4DJMVisVG0gRNrPfru0UjNYgsSs8Oug5Mhz9ZlogcG9Kaltq6yZF5+edUezqUR672cZA9/7PL/Jv
1QpHwHvsYLDz6I3xMv9eJHQkBY2LGh+ztimj4Hm0pymYD1aC9YeeXeSVZG3mYae5107sr3c3impv
nv5hQf3348B4GYQcAI0M/29XokTuW4dKyce3sdEN2NMqT7z5TPsHndoTtwXkYLK+ELz1lCM6r9e6
98+X47dyg8Wi7aEL8YlYwnBIZ+HXckOUg+7oXPTckN6CWI2+N7Fgk07t0Ljx91CLui+vhD9FUfYP
S5e/XQG+mEon8m0eBa7Cb3XjQlJw2ZaLfMytAuDnHYNFxCBFd97ix8/Bx1tbaO3Zy42ZP6R4g6t/
xGmtK96/Vj0/ETBugi/TpZL9/RqMVdySx5DIRxxnbL7dem8vGORw7t6p0mRfOMe4bDtet59FDAmZ
DXT3HObjaBPqHLAcPbD3tw7ZpWVTGxYD2svXXAfrhODL4Mc5vX2wRyGZs0Kt5hR2MAqloIs3uZKW
nt4XFvGLgsg5HB7WHmMF/adzzG5AGV65DVnx5jLSyVSvASmizHLoiFqr21WgK4vuIUvi9SmWdjeI
+cIKqSKaUFopRedB5LbLoaCzXUsfnXQ1P6xwHNeZ6m34F4an77XvlrXI6ZNRif7aBJNHVGbp2Ouk
4bgFGsYNvjK2BA+u6Zf2qZmWjjnGaRafOf5tBsQ3QnKJhHONmGm4QqhYc7B+G7DUulqWdZl4sB04
/86zFQQVdJW01UDY0ypwmY60yDjHQ+Bp1jTXnawXZK16TlO7OKSggGm7I86RRu38uJmQjcXVsOq5
FhFa8onr0jLTLsV6sw+sJ0sOASxxziG0bzXLSKwSusti0RE6XQZ80GSHxdVrOwEk5zpfSbPYHEox
sCM+QTRmx2o+h6hs+bBgmvHHbty3parF28Vv/vwLDq81DwrY9nUxSc22XuCU5Fg+muq/oEasc2Bm
j0b7ayMB2Dd01BMT/VoBoo5av7WTU8IP9+2J6ptwLbSwm1XMp5VkhreRMaYMoXsKgnWudibL4uv8
KXfxCCwF1yo/EBw0Z+QB0o+k1f1xQlQ0Z1fDQHeaMMlKRCl6IlJ/rHtbJ8FC5ClezPE7eWg/qne0
glwjS7StGDexKFPbI4QRArl/T+4kzzjKQxH32+jt1VhoyjA+6aX0VvVumtcmtq7rJUM4Vm6yfla2
wX2Gi+A7vPvONRvgRl7S3/uVXqbo0iXJWrcJkm2i7FTHTdX2mii1grHjg+Wv+/EXSzAt4V1qbEGR
jWTNs4dD2tfZcsX2W1nI2zqdp2R+5I1Z2kXt2JNKk/xoVyRnUL7CJMSWRLxEHNRnAhbX94ktFM31
JJ2zxowpjIdzdkuZRtDebi68dRc1yrp1ofBzdfPzfpOgsZZHzVs55QfR+ik/Z2VrsNaRO4lmi0vy
VkL/eeD+2+iJmM/F8M1sartB8vtSTVXKGYnxyR/e5g86BqhfPM5oug+wezB7+SFxOeMGvmzOOrKN
DO/2n4/hb5MHDXCmjYTKhGYfuYS/Th6qiFqk4pa5t92hmu6JVmeHGII2e1ZW47HWOTRJXjGt/flr
f5zbX5aptGgQVLlRQJ2W8M+/+2cFbe+gSDSWxSJN4uzo1JgXCAHKXDlZ+9Gfxry/cVTegz5GOKNg
2fMuYvm7SspUL6R+5ARBZKdRLtztfa2qKJYHJxspXE89nXfudb4gmwD91yypFlvcmIpdzTnoaFoq
YecCW9mqlHUOWR7JgeUPSz0HIB5DlwTE7OFAt/9hDfKjvf/X88bhv7qGYd/atAb+tvXhhGocs7Aa
HpJmwbH5IjB0UOcVXT9wv4n/XW3vDmRsBgRUpwDC0LUiD+x2OIfc+L2eEK8UW7o460rVsUkT+kCE
g80vtHIase9gLlEagX40rE0H8fbBvpUL0V304Ez+uE+sjgYrrG2b9+sKhl8IEDvXmEGBmKbEp8A5
MuwKB1eavIV1aIIFXfjfcAuG2BSdpeBIMimnHLZRQYsFKbwktaja21bZ+fEGKSMKhq3MXcyuJDCm
djKAvJYejbsTK/zEWAfyEo3jblSfDA6ivID5ZiBHdpoJqCC+V6fLj3NHY4H0sqOb8U+7UL8XsiwA
Efn4VDB27AZ/a7sKMpmSFErUvecXZF98/C/Ozms5biRLw0+ECLiEuS1DsuhEyrDNDULs6YH3SLin
3y8LqdlmcYPc3StNa0QWCkhknvOf39DR5/PzmjgYv+9UzcLunWSj4G7MNqPyz8Cuy1cPJNRkCdCL
qjL6XflYt+y1S06COABzsRIYcn7XF6fwWQJ2UsCX3FPAsyd8/O79D5/L+M0KQx/WmjAvwT7yYbx0
clf32SSLjtF00yscd7JrtT9u8yC/EBZ/9/HnWhfQFIQqYO5QfeNQDTku6/YiSau5mwgIGC2WPt9x
YDxPPtRWrrJBJXZ9W5cYaOCRRjfeiKe2oGdDeJIRzoG1TetmfneqE6b3yw7i2VT8DsQQTJP8pLQ/
m1O+eU/RiQFmm/QaSP3Zpt/uiyHSF5m6TvI8R4GkS0T3qxaC23l98Cc1ALGhB9hEUfcjG3swm30V
L3P2F/2fpNbVrUhEvNra7JN0KLIK9hNaIQx7Gxhhw+Hje3sBbZDyQx8EY4e7G2BHcFmI9y2iu7kq
xRO58DMbiZcmahXNLvpXe9+cD450Qs91ELa0y+Xa7FJFg8htJ6Iv+fhi3i0wm/g0DGlCtarxO7no
ClSZMNRg7c+VJ1PeJVNC6ej2uFb4fFbP7H1+xkkg/dR35P1dICuabgiHFV6td21/GM/x2qGke579
1hhOVTcq+LWqGO6TkzUIBR9CTZTwAqg9SZ171jVX3DvqwEASH1EOEIKoCmt0TCuXrRG5smm9hcAH
a1ZAqD2iT04frThZh/Xgz2VN4eCS/CbSf398My8sLmnsINFwUPJsLVUvXL6uobskqxiz8VkjsmFT
h94XabUkaR1Tf0WDdTMCZpKaVOVem8c3aWXDpUH3XqhRXNxPLd9m6GxcmXYjfUtRs46Bq76ujetH
xh5U1nOMvTn0tK47x51DO79qPaRQxs4vE5JETv7gerlz7Q6QAoYfo0Msq3HcigV7EgqkTd1ETQ46
QJ3zHzTD/R8JJFgBNun3WUxawYI+y7n2CLEQyy5Cpz9WR0hBJF7dSmSQxreV6CJ3eNWPA6cHhUit
MOIUBtdXtUP74lp1zJeLC6vorlDwqscBwlaymjWWXMwJR+BBMiQivKaBL7Ms94VTq+vD4UEs0zV9
XlASr9HkgVsZp7g0m9qiCp6phvc+fgrInT9+ju9OG8axjPsBdnF4eb82icaLCUEke2MkCId3EvYk
vVYBqZb3FChY3UPfKqLhBDFIfLr5vv949VLAz4H8wHkeXIAE1FppBszfPGso07XJsUn3UJiIwtyh
kAHqxn3B4SqIh+Shf/L1VRr2mw7dVqwPLO/V6AsR/WWHngxuluFFD0XUi1VXhaCpUxipE8sMYfUU
wa0/cDkrvVkL5MADtFeXNXI0oKnQVOjezLAnhRtKNmT+MiKYlQdfbTMBXc4vdchainrRmYT9kNol
kfGJ86fqlVW6hZpxdLGEBHGz+GNVjog4B5l5hwHCMBHP9KjsGlj/pFVSGp/skO82Kg8sEMcn5qWM
6a3LiS9+NbndM7x90lsU7YjLI9fDaod2tX2FHs0e5nmVw2ohlaean6ey+7QBeMsKcQM4IQHrgZGR
b0OPupy4RRgZiHgp5u9lNRgxmTFzyWeQjV2wVYcB6/Hj9+DCy58P9FUFoGg3TMlCILy3J+tkCA8d
q4y/J24E2XZvkZ4zokhaQK8oGWty2X5u5MWhH6KWITR7XTETgAJGAXubnFf++Pii3jEdmJtxC1Q9
yGzg/ZHVz1D367pMEGbEaidZnJyMNjygPFWIbwXaxJBofm4MyT1BEacKpPV8znCsQeAijXxSJy8Y
BbfRWwXdNdw19fS2jbKMnXJ9QW+PO8X16vMsviJJZPy877FAYNy6FaAttTNvYY82b37Wc60UFhxX
5ZUlS6LACwj2YdLD2tuFJR5WpLv5ZuTfI2UYTARght+IQ49ZAK9266eS/rWSiLXzm3FqzzhHh2iV
zsgloQY6rDRUszlv4N3Hd/ayFuClZ6jMQN6iIgjFZQI8RLPUDJkTfNOdZdn58N7rFNfmK1rThUAB
8hPV2/7x56r97L/rN6HGPDCsLMLBcTxgyV3UIHaDlCNCCfy0GGY4k5weMX0pXhiOlDn0nP8QeJ62
X/rG7sx5y5MRrBnb9vG65T2CWfUOkCYjCcosR+pTUtfQKHY5yKcDWVw0TVcdROKOc31T2oPCq3JB
9ukpjhsrE/tISPVHU0Q1/zBirskTc8xuNr5tgMOIBET9u/MAT0CJ5T9whYK3wlN2Pe9P6MIOf5ex
y9DtAUeq/lEO5Iwldy7FaObcDpMzm/ZBjqH6VRyNK5cRAI8b36yewQxe/pmU48tkpRlccFxUmmzA
uAJoC7rwdqEGOYB8MX+21Q9HsekXj0lB626fyglxg31o1pUZ0C4Hr5jN3Tw7fchnboO/isFGF12J
Lg5DQgC3GzHRFc3Lb7isQRTc29YgTQcbg2BMl1vCzD0E18gBhNveeYRj9eszEgL19Su3bXsXCkme
cM/SvlQUhSSkYap2Vjuu6XxD+p46yEbqd6+8EXPfuAmTJo/pGmol0yzwghTzyFUndoRTz33MlI8H
tipwzzxhUZKu0VNBKqxFftzoFoQxQq9XSFNSTICCzxHTUO/PqAjUpaROJZjf5MAkHEn6GeRrDrKF
dMZtq+irfo9DM/cARat86pPm2DrO6jiPErJnM+9DGLSQnhyIzbAEjC5W17eC0sHDscJiKiMK2kE9
cmNWXxnYbsJ1qTcBOZ1DAneeJ89WrwqJmqTUX0vIoFLiwdiVFUpDCV7cpTzUDMe6hORjt+UmulZD
ut1NLwunNG5yYnT5Sz3AmDvTInQ0NSm75xsG+Ux0DrAT/T5+MEcMPuIdanYw3+t8SUfpPzZ4BczJ
9ySyy757sQmL5NMbYFruRuNLhIInpoiszFPatGq9F4Gr/r/RwSMJSUUzWPe6SGHiT8n0MA9ZK24M
8skIurPd3ku/ZG2Sc40yFQ0/+sn7fD6C/rF50JizZfFWO67FWfWOHsqnQ1PBYuFppBJwu8MKc4Zc
s67EJgUHg6qeKR2dwQNd328sAU0nCDbi0JJIS5RglcTdqTGt18St/wIzHqDjd0KpVL+Nv6QR0g1u
iCmsBWbErbkgjsHMDBJajYqeiFHyetwE0sFpbnqTuwur2FPzDbQ6HAiamBWaCagd7lwcQykbMvv9
ulHJBL+Cf5eMfUCOJzqZGf1p4nZIP3dnl6NrMpJzpnhMGEJaH/oGB4w8IGCCHyuNUcG5yGkVrq0n
y0TPFkyBIbaD64H1plUT+Uemp1NDvJVlOWX46wfRNbcGXrgDKxYpVDv6C6KSYXX5A27sgM3+auFV
8Jsu42KnGcuGhBBRIryvDVY9DI+txMMrXzWs24hCM0LsQImT9mLtou7L2uCLCLktyhuYE1UWthh9
EY59HujUfZLW5V2nduKEampRxaOuIfs1jox02BslKiWaQDcs6/iL5w1lx+pswnFgeKDrR81WyETv
ru1T5q7Cam9gaavpid0uakJEk+N00UHASzfTayACzK0eNOki2orXtkKPaz3qyZKmvtgN5RLnvgl2
j2Y2iWCN7Qaz9bI/egtEsjravSD281Rh5UMBrQHtkCW3oLxeDQbqn5jLvq3ZwYiYn9sBn8M43UfF
og73f/A/O1UZkmSHMKGo1WhzwxHMQlKZBHx5lrHGyfzE/Bwge1sl8/E2oBzL1QciF/a7Mxy3A7St
bjA/2pWrOlnZugrU0MUy23k6P8dpaXIZeM2ol6oqfTVU+N+ACxdZDVwN3QtkPctxHdpw4hLe3gyg
WD8HGcx4bK5cStS7LFJEUim7gWnsJXmQ2YTMva55V8JpoIpO0katYBodRUzVq5URUORnT+AzjJl2
CT/H6xpGuZpNZee5Y+yfJ3rSYFn+lHUQl+PXnKRVVoce/aUcwB4BM2zcy2cFOgDo29rJ5jACE2U/
Z5wKXH1ZobuonSi4h/hLFdfMNI+UI0FVX1GKsOyPPRAUT4ERpzpp1oKJ1qPewkM8msoAsS4nWHmy
gzYXyGJNKeX9EAmjuiI5PeNneV1mKLUIpqqdk3TJ+tLDDaHeBoUH7pRFqliQ09KpT1CzzPkZFYJq
+7ywVH8XupGai+B+pB53g9dUiQ8ZMueRSFIJzAzdS3bql2BDAzKxy3uE968I/anAS7fM+VUthwdw
VIXQguKX2G+DATYUR8UlhKflUB+3U6YQK2MyQf+ATs5UOLprrjEz2eK/sD0y9d9VgCOI5vwQei4C
ZIP06WtsY86EuzlGxLvv4zlK5S7HcalIrqSNtUS6N0VP140oEITn2WE0nH9rJqi6p632n8tcEQlS
RZdRSxvm0Ir2Ny7r8qiJ0vkA4S1FTGb0zLBnHkNztzUrjWuqr48DiiJlBGXnpfXtOHHe1YduLGkm
ayMPyJFG5A+IJe/itVQdTY+MiLvn5R5niWs2C3/nFSa1I+PzMwSqAequHXO2BCznYs8/ZV6rOphh
tk1KEx+jn+TA3KIIb6owssLlNtt8ffUF+60VcFlDFyhOE5JdtY2bZt6rG2f3aE52ZVUUHX1LUi8E
zYsklwaRw5kTx/KLQFKH9VFAuHVhX9m4dzAxmHJXDTxSf465rmW7ebIi4t5/ztN8jtHPwYhMjSs7
LdDVXFe1v4DVDuxmvIEEvU5h/JyOUxN3JzurveSUwJOmsCPlSvIBLMqZW2oabsZPc+IrJuWCmLp9
HRveZbPepybCwu6l83Cms9nKz8QyNHJVm98tflRxYVbNoWrf6JsJTcZdu2MAd37FCzHG26/G4spQ
JaD+cduUfUcWNf8nnn0l49/6S+R3EA1CfCB4+sR1NVzXHJRqejlgEOqtkPE8v/m6pOXs4TN47lz9
KlKMFA5Jlpj+j7pYe34WjEM99cGd2VI1oUhPz3LLCGLzhpi2dZh3crGaJrlCLxeY3xoQ1JwaWtid
IuF7GKpi+WzUbeXcidiqEqLqNjmAfhlJi0dFvUPGbxnNAfmiel/i7YHNJPLypTf4IWwYBuY3nSwU
WL3rt7Umx9U9KQetMrizOX3GeDnUeXyuRnSVUIyTGhtt7gZjYbIhXYHup6Ld90nmRN+YWlmTedsy
Vli8IzYP01Qf9DcWE5alw26W6OaqR3JV1ZYEApAPOPt4UlavxXkbmXgt2Q84+5uZjKgUmxVZ7Dij
1yi4KxqqlvnaT2J0BbvULJP8trFxCGoOBaT3MXwcaEJZk8Mo1PPKAq+FETBtqKCxtIrMFQrWIlhM
AH0fYtPEY3pB/WvlXrLXA7pxNNWkQXPZ7BW/DiYqzDTU9sWGwmyxClu1Uy8ME3nGmhGdd1LtPUaO
sAOGN9+Ri9B3bx2Mnq8cN60pT+hCgyd4IdikIU9Xl2NlroLzp3OdWUYA4oBz/iQtCky/am3zWOP7
GDWwhaOR5NeSDIAqJxnYJlTxm4+DBD+QU2cs1TGXElOm21/jCiBhrjsKsAurT3nUNeqF3iZSbZSo
jcmpCmu5SkvE4T+xncEsw7Xz0MWowFtarLuzvve5q9ac4KmQEcJ2fs0mYyKRWOzSqVvBGDGNwZKr
eMJbIgGHwMH2/C5jJubBq0vrXK1ghxGP8E8pwbBcL2ReEwpuZ9O6mb+IoP7KRB+rXVEkHX/b4LOt
ln5mchJd+SkYRxzuKP8SeWqFhCMcYC/BC5YvbclWEPNt2UI2OKdLx7DBG5A6vK2eIswA+Bqt1URc
0UzDzP+ny3E9qTM8ZKLlvsYfpwheFt8PhlNC/c4T0tdTbmeafZ4OYyDoNs5X/bxkAeMHWpzMXPpi
YABDbdgJY2gl4sggzw9XU5kABj5o6lqBXaraJjc+29gkaoFOVUeZ+7UO29YQV2kLlfbveDKpeaJU
TSyT0aFGnM94ZdLFir0wbdBTD1ObNc32fL7JbP38V4Bf9zjdlyU+2tlNM9PnmsfR90AA9wLPi2m6
9pJSvXQNkcCshljpf14L8ACMB8K1DiKYq+fXRH/BAWG+WjVmeSZ+FpXaFnpIGO2r3mKYWvACOGGm
UE99XEbFpD4ZApPL3dc7diknj6+8ESTyDalvm0C9RTZOzFz+6EF3rTBjrTIOQUSN6rWztglbgdyP
z2nmSjXtcjsguwq7Tg6ItT6XqxtdIe0iNYSK10SRVDVi0OaNAnZENarJVIyYgf+qPQoHXvOsVKe/
DLCsUJSA8/w433bA9QwYd2cQcdlG2qsrz6vOJx4RN07pMJ25IkVkYHMQclJsSV3NZzY+czApZxfA
096oKOU8q0/J2kG9okWR4CB48vEQ5k0tXaF+2oPSsb6kc9RH4tSza5ozjgt5BItGf2+9iPTN0G+2
cGtFc+i3uWgw+xUrS399vQmHPq+hsxsoxHBNiCeGN5QxFhRqf5/Y0NpO9lhw/66mrfirpFg5uBcB
UFrfzUODKvceNXY+EYOHCc70NxA8m+WhiKKBmtbuW9/70+UvqWU3DK0dI8fp8WDIib3fVYNQ6FZM
5c9PCQ4PkChs+BR+AXEm4MciqR4NfmkAQ72a6eEIVKLcJns88Cc+hFXdAVZgs1cN4cOUtpnCryoH
a7RDJwr1R+imUOp2XFI0/8R5K/T+VERXvpgTzOpF7QgCKR4ZT3K5gyNpsA+Qd4rW3nkZKtIfhUwV
Tud0gcLpejx1+aENNqKA6PkPDRTFGwzYdI06+CUOfPz7wY0UZPwxnHLZTTBHZ/TDkIGmiW7u3G38
o4lMiq6rqqF2HqeUYwbvx8Kfs+Hg5NyaVzQxauX09rTWRCJlY+Zkd9u6+/gq3vWS0DxCpuQe+BdP
5dK93jcTlLdGbz8Q6MBy0a9OnrAaaDvO8/FsHlUFUm0vbLlNxpOtMvr4Yt6C4rSSDOmZNRBZaaEO
ejdzySBKtr2IxgeMLxQBfB6psthhzv3AOqXnV7GalDrk4w9+9yyESgXBbY55h6McCd/2sPYQoJ0K
XfmAQFwduH4HnJbf6RGudHEd+aFrgTGVYeL+HW91+8eXcfn9FbeC3d1H5wU6/46tICdr7ONyKh6Q
xWyoZeLxGICwsba6o+2H7X7QvfzHn3wZTWIDKsDqsF1GsUwF/Mveth3TGLJpZNwnZa9aSFwE6HuO
WGQ23bAbWrbgV0iIaiwyb/2nDFq1HwNFqF3djfw4+m41uMF/NoS6XKIoArgXAqAitBiaXI4svH6F
BuBH5r3usMXG+htkSL2+LdGpwqfqWU+DSs9Th4j430Av55XwTwjUZlQMWQUjOYa1cPUuoR9PSQVd
u7vPCVDAK1jfE7iAo/l1iYfWxcELy2zzZ5F76mTDu7myfrYSSj72jC0KDWDo2A+97EaMReLYnzB0
LgY86HdcR2Bv6vmWz4jwHXnSaxdLZEl646D2b1+h7ilsaKhD+vxP1swlDEZWDFsHcj4P0hTTiIt7
YUYmCot2de+nMghUyq/oBizAGA+7xreAk4Ot00fTXP5u8yxAf+YxCymnhnie8HGafRc3q2MFjOPL
nZbSTEWtjnBYi0HwJ1Wh059W1gUlC988Moarj7/D5YuP2wGBCrZH7jOP7R2dif15hHcf+g+/tG3b
a90QCMRdq4OMBiNIBVU1WlO01NZaCh7qxxch3hLAGHbbDssq8Nn44I+9I4Bxho4K+14esq4uONTG
tq+D7iEcwyJ6wd/QUMmjxoIa73ndBH1ao5xiRs68PmdeigG3L5Ymv27W1qz/3URDnP9MDFzpM2fn
9dYIMSWQ1LZImhf89WhK4gCq9mTZMVgcQDBzLxeCG+tTl71tCY6HvM70FXdcY8t1jD869HeSbVhe
sEag0/1it2hcjyVR8yvlhOBy2hkB9jI5RUGNFPnQBq2dTAyt0VWvvD34Dk+/oGyvALD5FiNQSpM9
+jy/G48g8k6PfQgDFqWwHPNFKchMLIubmG+QSFle53hHqdo36NV7X9hJkphHX1AENgdTOP0w3HZt
ArfvCHyQmC8fPz3r3RpC8cMOhWQfCMiiaXt7eBBplbgTc9UHjak329enZqKThILtmVGAnHMqQmae
HSM0dGcbo1qDl+2mLM0zqQA6c80VAX91B0W03KRs+mtjJDTXP8yZ2Irp0LaBF302sr2c2GKSABmG
vRYhEZSqS3qfg3IcuNzs7umiiLr4C4l94mCmX8LSf9VSSv2mrpWhtAQoMunjtgMiGX3F9/r4/r4l
YoBvw4nxUDZ56KR8oGa14f2jThoXmFI+Q717fzWGDgoCrpWkFRgzYEuy+3/VIXjV+WyizK19pVi2
LjY2pjMtjaAo7/XoUpeN7VYUIqVPqVBbD0q1/QkL5HJLZQsQ7KroduC2Oe+KQqy4FUVkIukqyXw2
mpKOz/vz1+cXPpTUJz/s1YwvskZ00jcf3+x3nw/5HE+nM5zvcpBcfPOKRIBhCazkTqsDcPllMHn1
VrhU4p1Kr9PaiGM/40O9uwAeM9QqxBH4AJhsz2+ftgdm6aHq72/h7J13D/fc2eljNjYGBedwRJQt
Is4u7f3fPr4B6gv+83wnWQn2ORwJNuXw/YGQzxNRNXBW7zCITtbvQSD7AFNGLwJZ4KI7AytKG73s
J4vcfut1gesP8I7ph3CeqEFZcxffOxcOVuhl3d0hrkla+ei7Tb28hCUpdCc9tq/wi3B+G7AQpFvi
vVE9lj7e08jOFOjaZpJuqfehBJJ4TjubVlcdJj5sJJoXwCTljGPHVckaQotkUtqPDkdLt8N/Es0T
81vFvfj4tl7WcBBxWdjQWWH50WdcDokiETVzbVvZ3RCOzvnEstOcfFCOubw9yiofRfZL/iQWsPlX
iY5sJGFABFAnP3nIl1sK3FE6DJeYQpvt7l3TMxXYmDrDkt0RBU0NmcbQ3kAaVQ25YU8ff/n3H8fO
xcgILSD0W4rHt2s6S4VgWrqKW5w5fNCZzFYQ42a6Objt5wNCceEXwT0G3YLjw5scCFP5Ob39yB6X
uFZ5n99qqnF2luzNcdmsL7Kf1IBHScnH4i5ZBsRk+67yevKrbDmsTXGFTjgyuzu3gZEx3muITGuK
RAw/noY+7EDx5iIC2tAcpjqaQhRnNeKmJ7HKgaQ5j9+qarcFBgjisGhRc5Nm6lV3wymvStPCK9VE
JokYGKBDgkACFHVm/hcbmUzIUc1Q/LRUI3si6zr+ebBxs+pqUnOvDG4ieGAdFQAz6VbDYVNcM0Ab
S6VkKkebSs63iG9Idiwo9UYkZOWs5r6IWuZKe5RE8I/SbdozVobSqK1+pS4UDY3CwjrkYXyIbj/q
uBJgYWMj1VdSRgm/VEJ9RswHmOMG30RiVS9cHQUrxUkXFQqv2noXnMQ4VZe49PC+6ww3xjyuw6Ha
u+5LtD/hKWtXNNcbImCa08T3zgDmV+dKxKjMn7abpdsivR1nm8xWozUaoa7JO1hf9LQaME31kfYZ
aNgASRAdBU6e2a5mJcwlU9lkxmIRs6bIebrnDOxQ3UyfbApGNXoAV7uTsrlIz8jmPxl9uqR2ifpz
n0m4mUbUFMBqJLUo7IzYxolIg123YoLxcyAEAGkVQSrpsIu53UiYyoRvCSCXnpdrZdncQEPaShMI
E6HDmJPXKvRuS7uZwrtU+r38nmGTgBoOUFus4WErSxAeVRQxZlT2JUM4FPKxg2On64JOtYjdf0Kx
Sv39AMrvYchuNgqWjVOkmS8Scz5lpplYRgxtHwrouPMsAZp2JLgG8c+OvwI2G/LMJL4irhQXowK8
wPEZ5sosfl83KL3wjMH5Euce0tiDRn41VcDeprUa+4wkBMjXkpwo1T0BdriPndlOeO+2q8zXH1O3
cF1OSxLN3yV8URwjSOdMxMvM71lfGOhK+RewieW+MIkd5RccYsrGvjKMxlhefHedjeELAjZluUKm
gppVEi2w9hAns5UcqUO/DR81LI3AXjE9ES+dRxxBqnpaH5CUxUpX7ll0bk1GlsPOZ9i1XukJNLsh
e8H1WoZeNz77QT4YDDw2WJedV6E63bYL6AIuXDw3/a0MXCt73pa19GZe2fz84o4mwG58WMfAxqV6
HEy1DLcJeWQAst80ho0d+H7cOEQbKJCji2RhbuzRjOwzYcL6xNphxTA7EgDTeFYp0Fxrx7wsn2Is
sttSkPTjFUlMfHXWRQR25YRyQCnTzNFqTjhs9TfdlliweAjOzIIBKurE2VmxP9kgvO1Vz0kNMX4b
RTc6x3DbuvTAyREE87H9nQWGw5kxa54lh/o2adl8lxVKkIJFsxIwb1A9+CKnl0aLi8BkJ9YkWRee
MtAxji6x+TIPVBcMbLTwP47b4VtT2n5yrHH3LMGNN2R9G4t4waywdzmtBQ8QXEjdoXVG0cFInDsT
kq5yHt2stkl24J27weslLuP8WAhqzr9XhMT2VXvdDBPjRHHoYFSxwS/nZeqD7zLiTyyF7LdWIpIH
kdakjBz0RplWUcAmWs614GXMa7w0s32FaXPq7kLDhRrRbi/btP2+M8TeOcsS/MAmi6e7i7CxrcUO
1bCKrtPo3fZofq3t867XcxfY5H1Y+NyybadEEsLl4ViuiE8csuoUyIZEDVq2mbGeZG+8DLfqFEAR
z2ocOUrvfLhtIJUe8Drn/klvDxucKTNLvYIubgk8V2/jI3RwZ1iXVdtHRRHvMTPlmYatoWLJoA50
aJsro1PqGwuWAfd728SRA7tU6Yj9VfuVbH3wL5Xn2dD+P4vtLDWalrXnvR+rXP17Z2v6cU5TN6Da
AKO4MFlb+gGZ5qwAA5swtzX9mpGYB0FFH3OuP1DTYPytzjWNm+T1cJ7fbLykZXXU0hjdmKnDg0OZ
wYQk31x6hm1faawCzuCVVGNP4wj7UZg1o/VBDdio05ki/d5EUnGdChuuHGXC9l/WRoCat0/fajdI
LKpx0ASonFKJdZSzofLlcCZnj0T9qlgs/qYDouMsrYfMCBbzvvXO851maII/O3RcyW8xE81qJ4EY
jL8LFaC1iY0L7FV5CnoS1sD54kDU4PnkxpSTytEAzkAmlTh+JE2ITXsTeoWMhciHEEj+gASjOMTn
9crwYBvWe3cjy/cuLlgANc2kzhPQabcI9ipDMa4OHlAj9qXSJKgnPA4bRX5btuEmxdeVgD7u8Qxi
BzilrS3hHGKVtlbhPm5rBNbM6UqHfBTSTtTz5Qlx4XpD1oWjXujgdWo6kC+KeaOHglXHwf2sO8RC
lIsaWG5cmNBA14/wCw9x9kNd48qtqNLEIsRAiuMSTrHaMlE3qhXDmIb3TlS2oNDCxk7ts042SBYM
fIxk/jYw9BzqA9nGqvvpNiJJZNPN1aRhMG3DIcKJy+SgCQ8wj1RV6erfSH3Ib+REVyhsmWDriqxn
IyQ17UjXEWzUEZOjgKvqGYzyMdt5FNoh7CAD9jEEtm132oqnbisPoSSo3UKPG+NtuIt7EWai27hR
L881PbMp20m5DGwF6Qby9FtlC8PZw0BuTKzShsoFDYY7ySYPZnTKSr4X034jUMY422qWMQRUCA/b
O5cpKnW7Y4jiwCLteghL/ikYMH9OsZ2OPPe13B42Gd+8CgPG70rMn0Bse3Y8U015nTGOeyyK47ES
NeoHpXnHh1BxkGgB1JR7o5EY2XkcILY5KAhNWcBe457a+Gy4VNN7PfhdelGMELYilGbJXvaumi1p
WU22MbUsygueP07/5Ok9mfj44ipZpgwtoFnlcHcZJ553a/2OQdBfO3kIgnQtPOIpzlYGRjwNubWP
8WZIvF2bjWewmVMyr/bDyGY07ReT6SGj4Y1J55CnyZbO5/ALdv4SF8XAPnWeVuvqNZ/xgM/vLI5k
Vo6+yVrsyAmN8navOE7J/NhvvBWkr9UQHGlC5pqQuLSI++yPj/vJS4wC/z/s7JDL4QqIpcslSLcK
b67TuCpuy4JgoQco31s9v6oh5bLNzLSg5f/0wWiSaOGBZ4DMBWOySyiO9JmhVc7it1mRtMSr0yn4
yAkaTEgwY2iNuayOFUcF2/zHH3w5dgEep6ENXCZ0zFcIvb4QRxlGgB9kiWE8+ZpN4J4AJQdivIge
jCCLM1eXfkASpNtZkDdWmfRFRUju4mDo4nGmdjY5b2prGUzMN/Iv0NDk1Dx9fJGXTFjor0EAAEyE
Tcj/BEJ623QvUCx8vxmda81Q2zhws3ZM6zIFl5rB3BTGFc4rTeJn5IUEfvBtHsamaa7rAp+zlGSC
Dhi8q1OD+FaYWrCadyXLwMEqcbOqa5OyKLDewYuaMFspuoIQj4RK1UmOJY4mgPbb2yLOiPrHXxNH
qbcYGdNqS+W7WyS48yjeJZ6b8ElYm6N9RV7cagSUTnHlYhsXMmPCyW3APKHFbCml9ieyLZwjMoND
4g2/2JuVmudQcdM/+p1lvFqSTQVvpvMwQjvDaeY3+Ca8z13pwzhPDiYuuzi/JwlJ3Q8dXOCFbAA/
UaEB5mAqhUk1FdLHcRfDFzq7CWNgXProXBY2wvZs1AZnRxGP3bEZkTKGaCVsDnd1Rrxqa5y6aCpS
UCF2rdZ43eAq06fMQ3rRPNSUgXl5Dejb2z/x2IT7fVxIvvVfctJakfP6riH7HK92nNNdgpAi6urr
VeKm8AgFaClpYKCHNMWuEqQ4ZNfFQsTOg6W6bsieIjQmwt4i4u6Wx6XrA6dBeJ0q1EAYZA3B3Rzx
/FxOZo/Kbj44U5Qa+VHXWqLvg9n4bVlw0KmJd+swJyVxu6iN7+5kmsQu0/F1S3GVYwFj+9cpOQfs
9dOC7ABJ9zosRUwmQ98zuTtztMttGhGhqfL/wnEmya5jWpAW0C6vkAEeunaYWHbr5kWpJ1ETxNoM
Tbmx8A4fxrn3icUYnIVOnnijDqrhqcS5R3bfIausiLDMNsQ245nOMEtbDINqX0WV02DnP2UyT+Yr
1a8dnGTTWRYBG2RsEcrcQBln6qQNLLemKQ0SyQPp8kgu+f0YNMpBaFNFaFdPXQso83jKhK1vG1eC
nIvdkBMET4mK5EgSTmVMguAGmwpv/Nf2IhGSxKws8b0JQYO3YPzVHSanJvKwywIje/nkFcNw4u07
BgYMCMzWjuG1CznhcqiEOJBEPasRp7FOUsLDoE/GdfbdgsuHNSQ7YXTj4z4tmAwWdVWEXYNDiB35
NyQeyfYwW3MKHjagozw0OATdT9PQgM1JK/5ekDJKCq1L4tmD7Zd9T3CG692a3APJy8x5SSQKDEtw
vHxfhAMR2pJoJ5lcl3Zu1F+yHNPqW6PB+OlaIsBID0mdjj+jPl+yK0ekBN1TRXVfMVxIVaTUYBb7
bg3EAiHds6eTB3GQUGUnCpsDjvP+sE+HGRbkwRry2boLw6p5NPzFHwnLQx+0k2UyHSa6QcLWkqA5
gM7U4W0s0O7gWF3599gTVOGRwLQm4Mvm/reiktYDMUHjhAbGsf+0vDC9LWbRk44m/eyxK0N56IbU
epnLOd7lQ/fTS5L2xbDs/LFwjZmcKPJbhn7HpC0iKKNyErw574GrmCMfZkEAfLjPnK7szXvUPsa/
wjF2rrH4Kw8LDPwjZNp474s+uOG7WkfTSNiDavCP7x72LbseqgleVeF6P6yRG+/Cwl9+EEWxXsEf
cOs9+Tz9lzFtm6fIabqHGIXPVb4M4usQGM51FJr1sc4aZeYHeHDHvL26NukcDhbYrTKx8R/w9Y5v
iCwbvpuNEH8sdpD8iPqhe16YbN/HOHCdir4b8h3UN/dQp7VFvTStR2/OXFQjazafTGeQdzVaki9E
kVnHdeoy8oBIPbVzMgvJfbKWfzXBlH9rpTs9leRo3OLTlTxOvlnmaDuy9kge+3qHdiv8hvFUcWvF
kXgKoOS6uwxD0x0U5eDOhHH5oxCy+xHi7HYNt8fYg5NEN6KTDacJoNseuMhwAU0DwmNGr/rWDFNV
7xXx+8pZRuNnTCbSfVg3IB40jd+gA9twuzvnevJr+8F2YuMwreP6d95F9WvspbgALZFxIHmvA5SK
rFcLE7EbcmPyGycVy5fVNoYH4mybaysZx1MyZQimCGeDxJwG2T4l8u8Js95gPmL1W/Ep5NkY9K53
TeMuuywIOv8qKPLo39BbX0Kvlq8Wx9s15Lhwl2MpgZxMsB+mufndZQM+GnMefBGxT+DfmtY4dPV8
AWBh8Z2kVFwajQlF76EO6uqnLDOR7tBg1/csTdqEsJl4T+wKGRm+XNQXuXUfY2Xzc05d47a1CfuM
aHdOgu3kua5TxKq41b84zHp29TpmP5MqT4v9ZFdQtgX5uFETWcincUODmjo6KF6nonplQy2dnc0f
2Y6DJwdbQvxHKrPR/r4YvrwSqGNPuWwke0ay5s+49A3PE4cNk+y+upaYyO8CYOhvRCpAy4vK2srz
vZGOCR0y+Pk8XpHB0f9h+UP1mFCsHY0JYsghGn0z3cVAc0eUpi9ThiXeLMnjXO3hhKn7X2PvvHjg
/thf5/OVIf18v4Z2e0Xj0xgnaziHArpRecMXK5w95VHzSEWRhFeMNqORObrNkfxflJ1Xc9xImq7/
ykbfYw682diei7Jk0YkyVEs3CEqi4L1L4NefJyuhOVJ1h3h2YmImJJFViUSaz7wm1qjvQJKrOV5L
KvcbmlX6M+gDsZ0CBzMCu9Y+aVFvkg62Cd7pjCr/hm+bc5XGmn1TLXPzGYKchnVGP7K5bHEX2dZ0
GpIuBS3hOsUODY3m08TdcWPMjvsBpbbmEdcR3d6VcdYf3Hlyn7CNKdpdiF3QCesiD8F6AuIXLS7i
GU5Z3aPpYSLTv4+dLrlrhIWHqhV29a7OHOmo7sFv9v8CV+Nvza6d0cdjhk/DWJg7vZrAQy9u9xYT
NG0/4DCXHKhi6G8jOgHjpvSLkAeqOEtAkL6F+K89GsigvVTWzPETJNYtiqoprndmr58m3Ab2vjUU
7yGCUmUTi/8cWlX0IQMO0G0qCe/YMAv1OyNInUMqDITJk7DNj1HlJ59td+iuPG2Ov9gdEB877D20
VyayQ3cxMUsMy5CtCbn3gMZdc0rMpNwh50UVDDvtXZrUyTe/jpstga//2FJJw3zBjq5yf8Fweex6
2BxmdFMsY33TJPM9A/+adm7xtVmMEo0UhPKqzOLsbqx+DyY04bfo0Z0yuw/uYcrY+zlx2oPVTFGx
caakxpVcc27tWrgbr9Y/o+Jj34hMeNsg5hAqKMbgRMDe3WGCmP+12GaM/LVTdeBW+uCqtsf2vYva
EZptWZbcY7OF8UyKn3jZivHKDTTMYznNjtM8h1c2353uvNHW3sb+OKJvR90zP4g0S8pjFvlx+qIg
3VQJJYx1SXw0KTIc8chlk6WRhTjFU6oXArVkmyCyTRRpBhHGSA9ruqg0LFTVYxU4WfFz3SSxPW9X
+HTGgUI+p8qefp/FFA4hg6ERuu8RwMux882jaUmepH8dcWyKDQI/4ij1LIIrmZSqft6CMs1QbvR6
gK2zoYhAf04kfdR8DJ2gEDgkn5t/wVIC7SDshwp1HZROiW+Wqr3SukANc9sVCLvu5mEclzuQKVF7
1Ya0N9DBiuq53rDr3PI+LYZ+HDZR4PTpfsAqI95rXWu1O00rKWhoYTn7LzoqieEJ1XajgDmTEeJp
SPxPh4b2e/loArMoP1pW1uoNQildlbxFzzI0DAqzWW7qNzR9heMeEVqIsAgcUFVF73dCQ37Gq7SM
3VsxYJ0lDVCxBDiEU8rFtUHmg5LQ2Ak6bmuHMw1wNwI2SKSzUxWj4Ky51ixLPQcgXpKif0FzNxuA
YoKCd779kLszax9pRIvS4Gm0XUIsHy+0Y5jhBJpTd8sW93lCjiDcaTaW2Rg/GFn5ZhWmLxZa4xWv
I6I3qLokAeAxnxwkZhq9eDS67+SsEmajz5NMF4SDAT2swTqB5XyvQuNE12QZbW0vACWHg4iPNafA
4ypWt9KIgtDOXXcfWlx+7T2xFNXyaWXQqMaJNWDdl2I5rnVzdERLrOY7VWMRE3Xas6o+KJsgKGWd
eyUrKhmkoETKss4lvAqNOnpka0siVn+3tmNWtk81mVKWO9Yn2RBWzF2VR6wYfMWuHBX7qElKWWIj
C5Kla306Czt5inix9pDUaDLL592WCiK9Vg/Xzs5oyM4ZLMWwzOXh4wvjOvZGZ9Su6fVZCTo7HlNT
Hcm+59Z8CMeqrb73geu16Q15MfynzUgHWK9PC2bZYtyasA9rqBNIsbPJlW1DiVp5BzoPCzJJ0vEr
2uJw63Rbti5CDwQKResQR1+xac0RRAai3xk8RJzbz1SFqsHuEvePeKLcu7ZAVb3O1X0mfeWt9WYR
05KPTLKDfu8niEW+oGGOs+PGC/3S8Vg9riwvnjG6EokQ+9ck66htbipMMxBAwDMMiZejUbXDjNa8
qrQ2eE8JQB+eNpoI8J2rx6Oil2JLvYC71qqM8u2mtIiJIIkp1sVaRLZUH6asatmD+oEWVq/pR1mW
ZjUF1CKsFlpSY4yFlncdErDkOFZndk39b606emc8/MrfJLOQZUNXxIZIj8UEyZfYJ8TvjmgQAUqG
YpuQjOCClbQC6XN3Gg0wCI1yOTYS/fBlVlqJw0LDpILGMsVRIaVtGvsDooNSobIHP6PH2yQlc4Di
5Ah/QCLyzPJa+9Ar08xtxpEcRdhBrNebHAU38SRQIOu+rNzBKkigqa7Iio6qVMIopq6ZO6RVzniE
IJmDeYfG5Cw+pxwL+nsdEdua0zmI0+IAn3EcP5O1Jc+lFNqd6JcHRvZWj/MB1V1h4ZlGlbdJ7ad4
idL8NnHRNz+05GPuozpLepfOPg21c129jwo425oDUzHe0L/9TyVdbbq1zbgS2UfFxSrGRM6omfcc
FCu7duXJjmc8Ol5QLMmyxkocdEYQQKQCLFG4yP8ozG7LrnU+T54wgq9VTCj9JXN6mei3Crq2btoz
uVxVgbpQl6gOeN6yEdTXMKPfFnMVFs+1iRjagHHkgH/oZrbRFE626jxaRY8UxgYVXzkcWNPjcpwL
H0RM6JV2TT54VpCqgwnQh5qiNsswrqdY72NvTtAHb+kv1Rk1uipipmwlj76cBSlV/0Dd2DiNyqZl
KWx52+PmJu95i4IKfzmFuuwaKTyTOqPXa37GoPuxDrLZeukccBsF3GLE8R9Xwix0FIlzUW0gc/ak
pn6OBqwpdhHAZOe9OsrQ5pV0rrUbrvrOmJbLedURYgReMCmGQNF38geHc6sjxLcGVJdieFP3kkM0
xCx3aj2iYzc8rDI/bYHgQEVl9IzvpPAjiWpqmVA2k9dP1dTy4ZUaL6L/8vpZ2SFVaYqKZshoFgLT
D3UQu8AF2O3wUiXsB2S/VBZIRkQ/4l0AIpjXpdZLr9puaTJJ8IKF/9Ty5I4zcu7XYqbdhe5oRgG4
IJ6vstT19mvXqxEptI7rUTqV0ibl1mV4qoM614HUYSgBA1TNxsirhJN+ZSgoxccfiq5zKPu6I9RN
LrJJAS3Ue1tFJNaXrdhkFXrvfG7TRvK4cadQXs+J4m54lXduCJw7kFD2B068EjlBDUV2WJQBwe9Z
T6A9KwjYSzYO7VWYlJ017JGnkf6ylD/9pj0aHYZP9KMDVwi0Md2CxX9EJyzToUqC9QXMnxWxpLqN
iJgCTx9AJCBctMmsHOro1doTWxH8lt3Kfg6YYrla4YVbcb3Ny7zuv3a5UQ3mO6u1CzvZOfo4e9PB
MGYpNqYjQsnMqB56NQaSdfIDQ0cAL7vnOeHjo3u+crS8kxetkgqISEAlD++MUV6JdITE8lPRPZQT
CCNfRgD1uRsWAkNkrnSly6kuL7pkLpxdS5I4aSQqecCxWko82jXUIqr6CjwHsnWnCg1hhracIXF2
ry+SYFvQeM53o0ZKuQN2gA3RPbYQpKa7yIqFl+1Wa4BVCyPwEUswP6SoKuUBsNvzTl6XsdrQZTz2
VngXJZpYwAShk1k1nzsDLNW+wg9lnHe0z22eYo108J2W7z8pNM/qv2D6cV5eZ7haFFUVSzsLgBoV
e9frEuZKt1t56q7E2ZV9rjRFEhWFI8QiAVnrBGZtKqFyDmEmv1YNrdyhaRjLxloiPHnN1u1Zb7Sj
e8IUtlqKKA+al10KPhC1JZZLfJbzHexgguO7wiTWPvQKE6LxKRvupmr4r5IDq7Sc1qFwCjFKqaqu
uJwa1D2v2bJ1UpfHLEMcy7qvCPrwhytTWAUwUbmC+b2oKhaEvXBAHijRC2T5ZWighxENvx7AJFNU
ukg/4eHREx2hCyfgt2rbJQPURcUZVGKB09I5jF6hhTALMdS5HjUr8brdD+08/KB4E4ZyWGoIWhiY
opioG3EMoHg5NxqUBUawMnWdrpDN6hk7HPqQ6WxnZvucZc6Z5K5CW4owLS9QITKrdu5YZOuaafGa
52AAzCOFdfqwRUD+6AchPYZjAhHszEguCceIyuS2USAyH+NhnnOdV0TG5U4BXCC3oQh7uXv1iePE
2QQd2hH6TrT1VBRbdbdxE0isxUwxctp7lr6UFbBFK0WBdV0za+aB3v05AenQm7xej/1ECW+uIEus
FSS7c02TZgSDO2zFYbTS/1AZaVR1Ep/Wp3HPnKlLft3TWKKpZycnTg+NkvabDQ8HFu64EKmRg6Ki
rwe2pkjOPLwkra8GWoUCIaxoHU/BG/zZkqfu2mO1Z5xtWriafKK8hKVIJcROeeWsRzZIJHm2Dzpq
cUA4FRM5T9HScHZKwRJAg10fAV1Zk3Fdn6PvFR2o1RbmQTdxYnDy7Qe00XgYNdFqyQUgFJkj9Vem
ggUpoRFTkbx/vE2FnIzaTr583RbUmzYAwAmhlg65AjjfgxTyweKRq3qmijdo7mZeApCbXOyxW2I9
TGeLMj4lJx15MwWjVe/B6n350hW2qfUjqYGk0NWRCrnXizwgd+KrAsX7X/9E+UC+ohWjBXhWXtBG
58Q+rgP4WzvoKahN0XSwjtLDDzFyheBAPUYu11IxsWMF/23RbSeCArep8X0/UHRqyH0tKAGsgEsF
I4xRY+EVrVgvBeFB6F8udXUPuKqgQY3ybGu1LBKw1FmNnHt9FlKjQE6mBKwoSjI4QnnUBtAcmO/I
rGQmtvq4jYYn6ygoi0lBh6WFyY+QK+UNxIrHQciXMXNE82EVFWw+ZZU9XwUM1qR3cUBLMAhFkx8U
xXvAa4PPlOmaHMs5hlmjxRErZT5ZygcDjOvDKeqA3CiQNfkXuBY8VeTh358jNlW0iSyfCubWoTro
YWrKdcO7IRmVpPeVU19oLFuo/GcF0EmYEsmjgt316saekijTVtynJsZCiTBMAUvBkhPdN1Q1WDDu
uTSicIircoeKorozOrhQkX5kY0SNjI46KbJ0GGtqo4Q3oXYylJMVEnvkPysyZr0XaLWdq2Vqra9z
p8WWkGfbudyy7jgVawogITzHqhGwokFAfEjoqgqfQrSp2OlZQ8rvcZDJ16vKXXpSn8tkSnxidRzQ
62wsCfCyTls6pE3jIbtHH0Vfpm2ji8Ag6pHpTJW2ErCmQm16ChJ2s7LGrMWvZ6kFpaN7A/RX3qZI
Yskw1gDeLm8mVZ9zrFTGxFlosMwVRpGLfJYK0hG2RE+ruMOqJQAuVJ7vKhXw1Sm/TjU8Cnmdx00m
37rnnsH8nghjU9z5lBNde+sqE0fDJJZ3dqsyy4qIXCGi6wGEqYKMS1T9SyVAmgA4cIfNi+FQIx6s
qfLXS6ToTMl5/iGF8LOtA6C186ZToERwRnKKOiuDvFjS3wO2Wu4RLJdk8R+MYAUkIheTsf6a4Ev+
NT/yA+ej8IhsU7JEtRzWEiaOhjPaRRgSwP8szpi3teRSR2nvmZggCP0Qu3jLO5sVv6cWspKtxsus
Z/JQ/ZHvRDHpiBMdIPOWhvG62ikt3O7uruD4ruCgjMX8kDdoyPsbhVhd2laCZ1e6z3o7KkuU1Yph
VQpLGtIUYw+OcWnHk1EXxCoH2G7tiCmMFknY53rueVMlMYarPFKjdLF+4FrPMVoEV5FdvtZTKpI6
GVa2o9yqa6pkuZMMGyrlhbIeVquG0sp1KFXkVjm+lKGKAbcQUJl6L0UXsKay/I6LFGOs+ghkQY4I
dS9JLzAcP+4F8h1hRo1pHW0XJLC+H1a4LJ1l+UCROwu9PeIi4BvzjhqdVPDOgRKxLxWq15XJP9On
VJ1wnmLVURvjVVvoA/JUbGLp7qHA9aossKI11SbyUkr/JKWNLcOMVnelqgxsfvmpXlHS3tmtMOem
4Sjjou7OJJuVt0a9dOFxnaWVS2ENTEalT7KoSAoQrgQRS00K+Zm6P/ALnQprVvqFhnmmR0esT1FH
3ipaSLgg92ReTU7vETquueSKKVfxgXFO8YcBOGG0jxvD7rN3HHcyMEfdWU64r9vylRozjRGKofho
+iEoDw+G6XqOxznkHH6wh7pHVUKJJKy8aNuWQXSdYcRWbYC7ycN9haGvm8KLEI/7ElDTZfetgGdU
7mXs1yn6U1vGs8fOzKwuI65SAFol3bTiywPRRcO+8Hs4f/SdzqHoWnJeUfeS2MorjFXU5yu5lEkV
D0sFuly1CibYC7a+raaym8cnLabIS0bpl4YhTouBgQy2Fm6RD8tdDexfOPfQxdA7k7XSJazz+EW0
OjHUwctKM33bZ6Br3GNsuqPjQ3EyokE/9h7izRuHKvIwbFO3n5uXyKyrUexgMC7ZPam2ke/cGpfd
4WOH3KPt70wILwjXOstiefs6pDh0XEavdneyGmXcdSlaUjdjAygqPgY5mfibOR4H67qcyyp/KllG
3x2Ntu5T7g7BeEDVd6GvmRazSzke6NSpmprhL71u2uoeVlxYHMOR8YGiskB0V+w7ZKacPXIL9pGa
Xzy8ES1r61CY4awf60qflhsTKZJdVqUmiPrK9IgLIo5f4CZ2UM2bHob0sNMnAf7L6uLp1DqjW1Gp
Ib8zbsulLCcIXnXqHlBUCZCcMZepuvGTfNHbg90FfV9tBh8LsORg55OGj1xSacOd5mUin7dgc0H0
bxJagELbOGU4ZRZWX3ppeXRrNYTptsPSTjNQJz/tRny5AJbZYlsleAqlmwTXdvDbMeeDu9PZBhZk
dFt3bkNgxma10eJs9IIT8kRJ726s0dDFshvpWU0PeeUW7XPllKBagjF2phtYpEN1QDLYLDFjy/Wr
BOELNKRhuzzUuMnW1w0VT/suyLtKu3EqxBe/+hzK9ddad92UGqgGv/tzsYB3yvbxIEZ73HTAzGsq
wygFfHHzqd5oSJ1/hIZC+2rjrDpPZ3QzS0RC6h0u7rin1uguyWYaPKv67CyEV5LiJqi2rfY8qnDo
GVGk3YKMMd03gGSYmU1rB3Nl4YSR0YvCVIAmVDIXjn0VSV3VeUNfUyofqGNZA8TCubqCv9dAWYX4
ioWQQN0YP/pU2kkOVIhURZISeFTynaYycVIK8ApNLRCYyO4UnFh9SKr6l5x+I5ez+hTDOHsm495E
V2ftZaSFNfnsMPZBOO8USHm9cFTJU7VIQ+SGzmczok4sVg8kvb4dEMPgSTxEVrCkMZfF+RCOTav7
D8JeSs3fZ71B8yJJPJkiLQZIv5cOP6oKGPE5EP1PziaDI2E0nG4d3IvqfV/7Yfkl6TM3/DZhkg5B
Uh/14rHPextNhnN7Uz3tvNadzn+l0PXJPCVUmJ1c702aQV3+5HGTzfuK6uLgoy2oRcLaIYAr6xOZ
UuNJzlFJxEOaYDiwZ07KW2dIa/84ix5oZqibmM49NMYQ5fB86UbjuzM4pBMdDr3G1BFSwL59cK0y
XP4aCDxMoB0AKcctzDDqBXurz2CGPJu5mRraseryBEmyt17Hx3vNFVAfIxhv4nbg+NPgUs5xFSC7
nSQRvo3bph7RwRaF7tT7oW3aZgNoytSgsuHIeV+LoAH8NE9RSgjg+NkBtaX24PRTnB+DfgaehB6A
FwBcj813ma41+n0Hw2o3Oo2gZZTnnzLIq0/IhGdXlekPX7l8+nrnLToN2MAJ4e7MMV+ae3F/QxER
bf12rKeXMaEGd0VeV72NqWLeF+lonfx0HPfDFLARe+rL9rcaA99y1+HN2B7jMRdfWxtI2cZfzCnZ
Tt1Qf2miGiWYGQzQDla3966FrHyD+KZ9iwCGReN3SuP5YDpFc+86Iv0CXLx54HTLecupHVOUK6wP
cd1qV17IOQ9jdB6vzNyY4GKTZOufgUVzquV11X8klo9OHS8/bzdhNVjeLgLreW1S/f4G80KcUACN
QX20AVAEWhBMXlZ35hdaEJlzZ5LmlciMT6mxjZ2IUnTbJlTIDXd0j5FHpLdJaGu5146zJBkkFz9K
AYOZ3ZelLEAgRaZrIdFF/w4cRY6Ax2xCxDJTvbnDpIFucenlZrZLSZDo2zXVtVck1i41rOk2DSPj
L1+vvM/oGyVfkzgbTiAfrYdJGKyywA0PQW3q4Jdy+2ROXeZve+r2YmPqYXtCpqL6xN3GzTBCWvoE
r7E8xBH7jlTvwwDy/q+QfAhD5il9U+pBcejNPjg6ji4OFvr+n83CjJ/CxHG3TpAlh0lbwrdxCnbH
m8ycTuxgii1yKM19aVscqYkWjzsQdkVztAov+SYqzXjX+V0s9tmot1/BvgpvB7KRAqAda2O9qbOI
kyVEOnHbtPAgcXlCezjXsvre70Xb7fXBLIrdGJQWQFM9GY/QxKfnNCAX25VRp29NOxwBhgj7JkUN
+M7hjr9ZogHcYDw774yyyQ9DGuKdjifANRprEZjIfprCa7CbQ7TnXKre+cMc3aIw2vn7mgjucYqS
6ZtZ9xHZ2+jTkbfSumt3PIj1zpLGn290gQESnejU17c1Mrx3fC2k1ShcDs3YF19zDV3j96k/YnrN
bxx82R/4nnBnPpeaXoZXuja6w4dgBszk3PmT8GAUkn4vgfve8XlDItvKH0miI1LtAHoBrNNAheSk
DbE5UK+pQsPaLzOlYHiWfSEe4ENl/Z05QSG5Bp5TG9fU0TLjyzzjeJBu/WDynacInkU6bDyD3cbZ
YlIy7ncCB+niQdfNAl0mEKOYAxS7bNbcYLGgAGLWlz4kWA+AJOrJaIgHTwjncL/n7TztijIcvDuh
pzqd6ErX9dtpjmjtliM81qM5J8ubCukRb6NnTvcmSQM47hgmmHHQAlAEkrZJdRrsVzN0ugrXCnpF
O1xVeggzQ9To1yyD3HqTDrmzrMaJ/+er+O/opVpdNrp//w9//lrVVGuiuL/447+PL9X9c/HS/Y/8
rf/81K+/8+/3VcF/f/sjd8nXtuoAFVz+1C+fy7evo9s998+//GFfSmP7x+Glnd++4IrQn8fAc8if
/P/9x/96OX/K+7l++fOPr3gx9/LToqQq/1j/6frbn38EaCj9x4xEfvz6b3Ii/vzj2L68lPlz+e3y
V16eu/7PPzTD+BevxzYx86XEqFuSbwKGT/6TZ/6LmjSaCdC4PalaAfuhrNo+/vMP3/oXmTIgCVwO
gEuSFP3xX10FjeDPP5zgXyj54eUSuDj5wAD548ej//IK/98r/dk45VIsw/CgFuryc3AnMY1LTb6K
dAHaRTqB7xuaAbcQX8jN0w8JbSOziyzNv50LQmNMELrJD68nWqbNE9FXUd//NG3/5OFygUM3DVyJ
8MdiGDrKVOQhv3JaPMdJQSt7xl1jRq6Z7pFjjJFT6pNJ+9AXZCeoHlVdlOwgFlLNOkYI9aYfE3B5
76X5FCa3fZERZfkoBxwxvLX8x04rk+UV3Zy/TRnbCY0gJFsQWXegRf06zFHoXigcK7/TTD2PNtLS
Q9wJjtzpY2XjF7orjCRKj1NrRu0GBVRp0AnRvXpFWOSfhoHuGm8OEwom7GK2rLmpZuHn+V1B4l9+
aa1xjA+mVaTZhvZl5R1oAwu33bVlVAc3qT7m/SlCmdr/8spru9RxQrnGhSbmIDdtO4zlYj7CtE9J
KafgVKAUFhsnt+qzHirUUAT6TY3Fofm+T+A4bpCLQz+cyD+rr1PTDenvlPp8+78fDmY1uA+hqkPc
cilHIgJcxqbU8k6Sd14+DtwO86YaAbXSzRfA9+0DeIAsEnC7PernuEQgSokOMTyZ7LHqUmt+RehI
TsDPOj+OC3/NgldhBZjysdF+XTC5NSeTwErienC7vEIvO6KVfkz7yAFk2kWpV0N3V6i0YHCK9LvT
IyiabX4/Meal8huHD1pPAZJv2BqQ7FwsmB72bWvqxnIdzgGk0s9eS0uvvXX0DgFO8kktAWpv6qS8
CcXidKnCbWwHdWxvZnrIfbjJBvoQ3+nmOPq2nGHRzNsJn/XK3I4aHIB5bwq0o2+iHova51gIvwPv
6hggBUd429kz0FCZaAUBwKrncLT5336oo97f/f5JL+zNpCIhgoO2RbuD2Mv8my6h5qSIGSVTeFhp
Yh4dXQqBVNkyRll0Rqnl2yVqRmoHHpxcwueh6ZFeOdhJG5QakW3b88C/H9bFMkBsCWCGbiIB5HHE
cSf8ugyI85N5qMzxUPRpnx00KOf1STOWCPRkHLn3qAdYxcamfOIfG38oo9d2xoU2EAPAbxb+lYkA
J67bl5RKEOhwFLh/DobWGP0dTPbc3BTz7HyzzUnP72Ir7fo3bUL+taEM0j/FUVbrOHnkqXPdF8Yw
3UZdkdRHtA3zOd3lVC0+LV0ullcUnC5JfxhSYvNhc2kiS8aWkUffTzJsnk8lAxfQHhV0zfUPRpcB
hcdioOvuyqLP35UwH8Urm/Rvi8ZHMAlpLO4duEzu3+TI+twSsjM5HIZq0f37UV8ScPNppjkPdtxN
y4EJqKJ3oz/YzZXXAjS9a1rH7jYAFEPbfGWxGBfHu8U2RZcQ+U9KsQ4ZnZyjn+YAka0pm6y8OywI
CD34GKYa+wF3sOJ6KQC4HymEjo9uTbH+qqDSunVxEH0sUljY29j3lk9TkYXuS0Bx/c7sMNbY225u
wJbDQtTe4BNkCag/HtQQK0p67X93N8nBG6aO5FWA0KWLEtevgzfmxp6CqmsPMOT88TGbROqF+EoJ
Cx0Y0ZtPy+wu4mGsgbF/n8a26qnV+s7L7zfc35i8DIPdz4pH4NfnpLkYht3b5PHs80NCZ+IkMst4
HCbcdrZYuVEzw1gNOs0+h3ta36IFlEY3jo0Mxw4aqRDHotFC+zt6BR1akq+M7HIrMjJabEj/mbpj
c1xdnAVS/zc1A7c+xKYzDieqNZO3jXI01Xa0a+tipzn9bB3zJi4HemsxNLveQWr7kKd27r2HuBWK
aFuQlr/LEQdyHgQtpuyBlV10rxgQncfy0/UlXyYHFvKkhJseChgXYwXgnM9e7w+HuvOKD70Hznw/
5y1E2tjo6uxUGMaAbQCSisNmCSdna7mzEV2Z9dAYH73ZArBSgBHH/AEJ1gME/fjgTcYg9lFoFFvb
bpaSyhbOqOjbL95zNruJOImiHt9C72qCfZP4AwVWyrunJCkpbm1G2tfpXQCwsms3rYiad55FCWzj
1jbf4JUVv2Wk1tK/Ilkp18vFTPiO4/Ef/odNKU/4n/ZkRPzS1hJ1LYxlTh51SCMpFOC2cd5YvLwG
SS8nuZUwkg+/Xy//+MX0CF1Uf3yiLXm1//TFvV9FxThauPFhQTPtAqdrjk7gRvFBL8pmOCFZjvh+
3hl9//D7b/6HY8j3CBxAazuO7bhyIf/0zR5GgSFg6OFQ4IAs3sEI8z4Goi1eFkQVgk9QJyMTy5k6
M3YFV/EC4rvNs1e2yz88PuEKOjguPlQ6idSvg6isPLI1qMKHPNGb7tAMwhi2mmOkJMCOEU3gTF2o
BFYWRa/cRP/0zdizO/Im0pn7i5jJaGCF+37dY7xkDC7FirAIv3fs6W3STXiobnof+Oy+Rvzptfvo
QqVRbjsSPJxgkD+gDGBdXAC0+IdSzAF9RQjC+i5yOyHzHyM4tZBajoGupcZuQW69OkRQdfNjN2pu
ueWyDLsbCgtMzu+Xwj/NBeirgMTMhsB3+RagENVwgaeOc6AqnVtkpuqX3C+C28aEEfMytsI9Lb6I
h1fe/mXc5MsMNdCJWmQ3giPo17e/1KVeo83fHRwaNf5uFqX/vq3N7j14dq3ZZlNTQ/qlm75Ay3O1
dP/7x76woSet4fsNi7iADWAST17s+mQxktZc6k7SYnM6SVHZjPsx8xJvZ6dLtjX0TEeCLTVrkEyN
72gPlUDQnVb8Mp0szqGHsQcxtQmzpu3ofHaje/j9EP/+ZuT0oNWGzKTP/12McGj9AfhHzAiTZBa7
LHP9+S90tLTrAOen7i9YUlaCgMnYvvJq/mluSNXR/vY4H6hgXOxMu4i9IZiX9lBbU/N+gHsx7+Dt
WuEWN3A335V2KT5mQW918LJy92YI3PLWNSLzUS8w7Ig2s4Ho1q0D0+LZHMbQf+Xy+oeoDst2S46M
eJf89OLywillAQkSNocefMFXRCvSFoVIpCb3M1ql7ha97fRTwot/a81Gep0DQR63uMItzStT9feD
FOddWuaGSwWII/xiIGYPk7mui/YQBW6ssZYLqCzw6U3tuqRblezmiToyiOW0m+pTZIbxHkPZyHr7
+6ViyKvi1zuMiBLFZfJQuVouj5WgTmenCTScF91qKXZNNljLPh3zEDZZUIz+zsM46EvVTIW30XAI
/gToSAsPc56XdxkY2/TImi8/TAVdydeOPDkHF2PD61OHuOT5vkem9OtOj6tiQBBvaQ5EI661p5ic
32r6DIFL16MbQguq8H1aftAqf653jta35iZKnRJmz1S8tEkzJ6+ceZeC2yCWOXsMVNmIxG3KcRdD
oqVWQRdmuoDMWO1m6ircGYIOnLVjWJGLJIVvH4fcTb74Uy7ugEhAhnNdnfS9RB7FJ4Trmb6Rw7lB
8A1h0Q2UhnnfIzMHk6Ao9MMwmEH42rj/dntwUWJzL9+0iy3KZXXInJcu5T7ID/bkYicKcGQqkg+K
9sdZOntvewER+ltvRWX23E6pH78pLVx/PsHR6rGqRayLhuQri+/voyIOR6DWofttIbp1cVDBsqo1
yy2SQ6dXFfIpossH8mzNbPzkwcTK1z0NQ6dp3O4zceFTXi3e+HaZBkwL915RgZ0+CNumB/H7gZ1l
jH5ZeRRUuWmxSeFt01m6OMdKZNxGz9bDPQ6JbW1tLDI6Kp9WNGYTFCS4czZdPyy9EO4ARJU9l7o5
UT1QgqpD7fBXqV5T0UgzPbvn94RzVQOm7W9rGB72CRKPDXcZpG8qruygS/Vvrus3fFXT+dIS7vcP
9LcbwTcsagxcmDjPueymX3cSSNqE4q0eAGnl4/H6HvTqRuthOu8RcGoT4EUhfa/t4EHCvvn9d8NC
+XUfo+OMqDTnrcExQ8CgX8xmaLbC4jBJj3MNXSV4EFknZXqCSZNojZQcq9K2QgumUXxGcMT2xmuo
VAus/XlJywe3mdz+03SuGcGypOYUI6/BOjGGWGLihySvhL/VdBHp6ZVO40kMR93RB62+MjPO7idR
iir9bnm1lr+PwAI6n9KG+zjcUCV138HedlOfAejN7G+NglQsfAd/Gx+ircIxWTPfUIEcRqADZNSS
BmGwL9KqRV7EzXo+dpvZbYpEUOIFEpQ2FZXe1AfInU0eHNGZyPj1eW4zilucl/KrIcMl/Mkvm7AD
u+MFcjEZ5FUo6yUB+ifPKVor1KcQlZU1MZHaEcVCC9N0cFNRqtUsFir4pSveIlbgTgJ8iz7On4ei
m/uPRoUfV3myXYpLHOJjyZ/3AgZGiIrHqMHC3EZoN2N3yklu29sJmiePUWAUKJPLWMs6bOCzkJnb
DSNKOPm2ztzOvW/RTpZ/R3pnOFd+UQTdcg15ffGiA1zmReQPGiSjyXrUAlyP9eNKlKxdG5YZZGbb
qR35fhIyu5sJ8dSyfaMbI9Hz/TrapGEhGYdlER41uFQMjhNvXPJu2vfL4MKMCmdKLd4W5w9DczYp
Xt/szrCtDB6ZZZQD7aHHSI3RSYKx02AemqSmhwgsfTSc4PtYLDwUQAOmXlgYhwb71UMSeOkykPG3
PU88xkgWPlEy6NjhmVun34NI2Zuue7+apC5U1hWIhe7CspEbeP1TNS8jE+SBaqHW6JpNUD2ZkZk7
b/0OBM0TYpttf08LOvru0hroPiAgMNXPyUj/8JaObjFg/tQ2Q6gjUgr9dMAwL4h5l0OmyS8VMVKV
FtaDpfdsN06DYgJm3zyWaGb5ttoh4yQ38lJ3PrgmhddDnczjtBvAuw1PYDZShpyrkcc29dtnDxes
GVHkNCPkeKxN3O+CY6/pRhdu0mGhRbgzhOezK/pKl+e03UcUjja+HzXufRAgTGNdmxPKUhpReISW
10m3y6DP78wqCK0NnfC2A9mDgFh1M/dADpMNxnpT9wYFdrRV9kmi977+f6k7j+y6lSxdT6UmgLsQ
8OgCOIaHRhRlKKqDJcML7z36NbI3sfcFybwijyieylzVqc7NpZRIAGF27Nj7N/Dmx3W+AOfdgwWk
8gc+H2KRqYy7qEUbtWLiKPbi9VVysnycFlQFP4tWYE+d9BURyOtAwcyzZ2trpX9dKxQLez9lL5H0
zgi9Zquf1uNUDAcuS3zj1m4S2EiByu1rvFFzkHec1mYjAczIFzLWcFhYB5pqyH9mNCweKjWGWYn6
2hHJyhKEkm/xfwojidBnTixgOMpVbrvw9lfwdIxSUlq2sQeRAPYDh5BMoh+RSnxAnY5zyXB2ipul
fz/uMr0f5Q9BiJIlam110zH5IBkaiovacSklqvDe4z3NOFnYK4QYOemJEbYyrFUII/+dtjh3fRFK
2DZ7dzWM8SvcMRMZghgVNXef4iwa3pTQFSkZPgqX5jW69fcqXjkm6yiK5L6YzZrYGdFIANaRZL01
an5djPK0myIHWc8BTpX+Hvxjm3yutUHNdqKhaOygcUaFcYFIWi3pByLg6N7Aqlv5G0SNVzrXSIRp
1UXYcAdq/Kd5Ws1a0jOfeBUoM3DgP34w6A0blRkzEZN7CSm5of+XG/Xww0aRYLhtsyixQbLrE41B
oDrlrHpOU9VruRFTPdQbAz0G5SfiAY1yKTBAy8otbUOnfQ+KME/3FijbWEWMZagA+Ayrcp71QzTG
gZOnerFHmLJ2r1rKrvSygN+j7NDmijKBBqyTMPpsRK2EdMOjpVD7tCX0EN7Uv3oajF+pKUBHtGj+
hD8puD5vjdu2ygJtaeU+mvoBnZ8GaD1/CKtI9nxw5JRHpTMCLz7vsbHMvuloMLEM53JozLMo68xl
3CLaUrg3fWPAUfFovczMKVV62dcArCHJBIXZV2buh8hEFAOBZe0tSsl2U13ow5gkFyzYsjlrZ7TO
PCFyKjeAKCvHOUAKdNjQgM/o+iK1gDQU1uZdr3HM6ZxFihKUrtEhEvt0sJFcmPO4i2u9izrKlK2I
r/MGKPv3de3kef2UKxkCOYvy8HSWZ3kq6cQl3Hq5uZZFIrbZ+7JD9HT8pnElE4WnQ0ILTSw5/FYY
Ml16TLxwb5XnFdIJDT9m95YM4sVAiz3EU1nIszhFUIEdVU6dPD/hAidMV96HqRwqw5Zb/+nUq3Qt
CQef/m6YaP/q1VkKBkVVYFtz6yrQgCfN9lVGfZ0987FJlJfTw29Grodhd0HQ8Ssjc5H6hKXjKIxl
mqskMX0xIduMcWHOPPmtlbJlwVTGXXSzqOGat59SJWwUy5/UrGq2sagyBJBao5vYlQ2IPKKt8ZiX
0h+f+WBkrt0SZj170NEPacifq/O+B14otjM0UH4AGwKZD6i9SdPLV8NO5hRPlquZXch1Q14jKU0J
DtrKvBm17KGV9/gE2LelAdVioeigbooklweoGRVZpmLSNNcRN0NQt8xL0ZiAyT/BGFTq/HPbDjJY
ucgGqunXWINvnXnNaoM5AROIk0OFdZu5LhNMwaHQnJbYOPZymeuVkNbOHcL2rItKxztEXD0Jjaow
ovkKMuqcgcSt2TIQPcPMRFxrDQJg6be1bPRWvMMvIWMokIozUQwB8IcaQA9GrlfJ/YCfifFhpMoY
WcirIc6RAPqaKFbX5J+f0gKRZEn/vcYWe/i0KLrOZkRrpJeF6pwrKdyKXoZhbCUS+dK1IXNCXSIk
et+KDbhcV0kac+wnQ4Wk5L5HtJ3peMo9Eq2t+PcA5OVHog9FRvxhahtrvGmdBvvKw+gCFAJ4nMtf
GLb4n1bn5jBUbCLQBMpMagUhstMsOuoEjMpADEzTQa6j4KiWsnmZgKTi1Z5+hV2Q7GJrXQNySq5M
vZOUlSXuCraI0sQVv0ZUiWE7QaWnTTteVo/ruUSJRq5nkH7yXHoEhEAXs3gtvdDJA5ATeXgcaAh+
ZUbpg3aJieZz+nfbgYjUAjJ8pK3lCpGfmeZt363BlA6Zdo7yeJdgB6OiT1ZsFF2xI7zFEBD+bI9K
W35xY5i197bL83zEO1Wj34FWrcsvyGeAWKNakoEehEdQtPW4F+id8sVFDpGVjUPmGaS0erLbNFab
FhGLIlnBuMTNA8k06ZCkuIajtC63TVnpICuHNl5b5KnaDN+dYGyYGf0SeCPXDi9zzQq4IiKOyjhs
WNBOnH+aowV866dibYvG8qHmgREO7CycbddrkMKaN81MkwldHQAjSwOUlgV1ze81KV3Efa6VP2E6
j0htNbG2hkAl+y6zxUU/Oqju3TiActR862J+Z/bvDJiMzrCrR8BsBLskMt8jVOmU/T5zO/l8NZKK
+ptGqeSfjFzUxj7ExaxQNoWmDcW7uhsT1dnPTe9068Gxl77U6cdDcUR0r4PNE/oNAiGN2NIbDBfO
yDKt0v0MUI13i5sSZELiuTN6pa1X6HGpII86AwVGAoLlLSNeimj5TfiYNT+F7DrRkAAJyG2UnEhs
WTLG085xBbpOTrqk37quNhEvKsIOW/JNz3Wo+ACZoFZxbsnyCIqaCWnwFntVlJ9Bn+e21XtoGopi
uexBzVueqSCxLtX7arNWfQcRkt65dVbBurGQAus0GusiAZxqDjJdxf1IXtv0x0MulWoyua+ly8In
6I//pFQjA8OLrsAKLEeAM5eXMi4gHSHj8W5qtqX8XUangnpoS5Pdm5b4MczXYQg9H9vy0OVIZ6GQ
TK4P15PUTR/OhZyfOYdEKc96faEsooNWljddDUFMRhPdynFIAheZzWreUvgN0+TqKVwAwig5EQaE
oQgUJH4hSsR+RRczbi86yGx9csM9MRyFZ2WIpEDOE3jQY9ZrjzK0L50ic8wUliUHMOhbdirxyiay
x5Ophf3XEKmMvA+gGT7kpGEhh+UJLwF7h2uWHjky4MGrtDkzME/iC916kILdWllLsEhaKHU5brPB
SNtsb1l1vDg7F1SZFDJUy+a93uuNxlwPDBtRg1VjqmGmca5i6U6n+ukYR+F5JkYiYvcwLo/XGLhs
kWhAbFtdGbSdM8Y+HaKeyAYklFXmr7G78lN6BYhrrz2G5YS8lQvSY+KMOTglm1bRJSCnRDeDeFY8
hjykxlzymafD9YkonDmKkiceBpJUVCBEPjjs1I+ZT9IjDF2B/1ZlqqA5kQyq/WO6HoWFvA5WdGvk
hWLB7YF+vS5LDWKWEsw7Z0gGDginEzLRUjHoa6tNnihufA5jN1y0r4viztO6MxngeQpYIY77QTWa
voqCEpuv6B5Vwz78AF26yfZrEivh6o+pMiLl6rJ+CgOqYGMsPjpZtWj3lOgy554ygfqxqcJm/hpP
usRBxRHTuDOQwqnPtDEKl891mBWTv1qrvu6iutfXj6RWa6Psuso15+SwUH5skqDNqjX7PDdQL+40
rFzLDRYEyBZQXEZ4oPMiMXRoxiIdNVQ3SdGsFgyZXE+cPXVvBRkzd12WbNNXs/FNhPmsnSll36Tf
014TdBPgreygTblNeUCdZ7TO1n5Uxg8FHbnw3YjOHPuyKxEGcneSjR/9HSI1GbkBFvJlFhhAVizu
LHlWS9AsEQv946KGyRNwTBphcimvZuFOFXNfltTIGDmSRwxFO4wUE1VgWh033fr96cb1lGWTBsis
57FI8HhfUXR81wlzQ8ytMnJrEngbmrsCYL8aAND5cV3aLEqoN/KiHvG9VfC4/uH7yd+GcbXcVfOy
Um6ECYpA6S4BfJl9e7xyZ+EqU82nPPdpS9jmKNPqBsMUVq2i9416R9kAxsC4JNCoF0PO+3bVnXpa
oKUMOPR4IJmnkaCtoQaER1A/PqUjMrVOUsw4q6DL1ja96CmRpaiyonhce4WiVsXBHlck/4IlmmXI
eFLOUrgg8HjXqGc2f1YVobzMhCpXybrJBEpv6iBQAwIKwAxXklAQsmeyBJXgv4lLOaELATrhbrJm
TmZk86t5yj+ypZBa8YA6turkdSZIkbPQwHv7igmsp6soq5wVpV1VX1XKJ1azqhvQl3N3r7vu0N2T
Swzp99hBkvszWGqVZdi1S59+71O4mGDkbbA9GIbaVmsMULpUeZ+CHCNxTysksuUrYhOy/DVLZup9
CoQkwa+qwzqFy/qiyulCIE3G76oeVcEqfyge2fTyK1QlSxCOqZchYCwbAs2sEkhbMgZyoyYx+QPC
wq11hcqKPAlmoZVM1VMMY8c5lCfibtTJcBKoPyi4ZGbopp4wWyUvrrGlaZgw6/EcGlS94HXyx3S+
VXV52wgXW8qCIXxNLmoqGpsiqNkSxhr865CWRSeGvcrkGsiESRnEmrTBaneLqQJdpGjq1NoFBg1y
8SU4vnJ8FwMZdehpnS4LGo1Vdx0Po7NXNf5s6+OQBtBQQhbm/AQepAicu9Q8ioXFU8F1c11PG9ys
doPlsQZQqCUVEzSTuEQrzcz+CUuBjbfvCgg6Z04/jurtWidYmAG0rK0rO6k1hg0qezR9jAwxjB+f
zlS1rB+KpxNAT/g5UF6W76gfw03a6IC55KBFy8BYT/RF+GxSbjlMYTwrRGZFZZdXaAYvXe1zBMpT
sxXa0nNq6gbFYN9WtILBUJNWdL3XwRkcys3s6qHS8QMDMi3nT9BGmrEy06AAkREc2qdaHnVYMoe+
t+W2f7osRmPYcaUoBguNGI9rpTObQdKMkHnYoIu17OxGHx3SZJQ7CSdtZ0Lm8gDBUBHbJ1otbURE
r1tm71EadSLNy8ZU/k/pVLwTxbwG+jtrKC6YuhYAB58QKZZM8ItEKlUmlS7/AE0V96jLBDHzom/8
5bGilsBZ1C8Y96q+ynvqffewESOV3EvM65URa9OY+viNospw+9BR+LeIB/8DTsH/iJvwf4l4AMb/
WevlN+bB9bf224/7/L/OOkk/6J7zDx5+8pGAAJ7+L/IXSI6AxAVtIX7nI/9AQE0QSL5LgA+tQtfU
/6EfCPsvAHzAn1HcpDGGcdE/9ANh/mXRykZdzaDzA8DW+Xf4Bw8YvF+dN4UmFS1fl47oyw6VQiGm
woCgO5htepVmhU/mcMh69SqrjIBGwNmoK18yu7yazcHTWkhYrhYFiR7tRWgN3qTXP8o5hIul75+N
4fXjo58zIkzZG3vljcwj1Ols9lo12Ut3SGv14Ch4wMUViOiem/g5xx+40BaSYyuvqUt/4Zipg0Jw
p3rFOvxsUu1z4/RY1BvrQYzim2FDNxSKY9NP10xkce1iK8r8o+2iPozeMWY3K+YFVpXeAGOrboRB
rScs1AMyf3ewww4rAu4IlF7x5p9p5oLMnttpX+ZdtC9axaSxV/VoUvKCg7HemzAzogLtozW6plqI
el7+sSmwdi0yTBRglHmTmX7RpyTxcfP7MbXqZxB41q7M1Q+LWcGhHfnP0FvvqNmdQD48tO1fG1A5
0M+wY6KvMSJsZuzrqJl4Y0PpWPDNUAeTjTsJr3Z15NQQ7UsEcs31xVKnd1Vpn1VRRso6RwEWEbvK
nLQd9aJ9EVn39KK8Yvw62ILC4Xzdp6YSOFwQIYxNxRkiV1nQa5Cp3FQbNwizRt60jkOQGTNXgga2
dm5YH21RUhKyx/dNY5+9vXY0CYd77VNlP/bZp1pzT8cfTfTDEk7XeR5zHUzfW61+ySDve1o8HqTr
HDpkaN+GOut3sac7PFXSzbjibmj2zX6ysC2qow/plJPqaz8Gpw93a6chhBPlX3SA4x6LvXwfL9E1
TK/1RG/+iB7wz0Y8tmHOKu4NZO7NoQ2j/bJOu8I8JDj7ulwJEAtAvSm8cUDyRjDJbTe/Gy31Mz1Q
30VAOGsh2cMe9smuyUqgVSJ+X6Re4YoLV8f4wa5uonk60a0/MoX59apHYMQY1T8zs+MWkMDgC2S6
y4jEZQyDZRwsUIjRjxZpxMqpPuZ6+mFtuxE9+kjdG6Plt1V9UbBVvLm1T4CM/jTpsg3+fNJTNrpp
Fu0BbXJvoDZkDuys+dTEvETF/PpaovPzX1/GLqrEatsejKW+aPLmAnow0qoWxoXmqLn+aJdY1KhW
RqlL7EoE5bw4TkJaU8UH1O0LiILxO9pP5wP0IyQis51uximEh+ROzbMPQuv2VWrfv70DXgIPfr2s
/IhnY2FnWTsvVdUeZiSHjegeAoaXpSXu85GfIyTy9lOOYF2/HiMBJs8eQzETfepkaGjpTmek2HCK
CsYn2o10mQxBob6trwYDKhhYvLefeWSb/euZRycVetoUo/OyOUzu+gEPhXNqjtysjRgG62T9Dfkq
DFq8BJGjHzB7SPepZSLUo6wBd03KVADLvZn6nUey9CXlPsIVZPzuVhOxzFmQM7Sd4tS7/mEajKMz
DFVuxQoXpz7003hH/1fztMTlUmIMq+cYq0b6nu+syP2kad02BovvO0Zxy41EoNthopDZRZtF7b/Q
jOZ+QC1WwFh1w2AyTFyLad/PyY8m0W6mpV49cg41qIWy6Qr1hAnXn6LRMcSa4kozUT5vDitKYF5G
uoq7H5Vt66O6arfmhIOnNqAgjf8qQP2ltrYDXgQDoMva7S6XHFE83XqvzDhzacMNkpznRWf/INDu
wyJBWhOK7In9qct9+ErMN45ifkmzDZdEHAPSTjEgGmvOxdrjkIGO0XjlTqu1oS8Hh2oeIEBNM4p2
iBpXVPbegVm2vIL+v2ePKtJmET6jGAsjzkuDoQwLHXhY1+1zLfykTOlnPRSf0M746kJAoc6a71Ah
/KZ2IiYTSXQ/mdUK1sBy7hT2wK3L+KiXw4mPPIIN/rP4jSP8W9iAYKHpUB+wcECsITm3rPCASuT9
aIp9VQ5XWfuF6TrH+wZThf5cLa1tmZfKiQ1vvUSO/Xr+UcgvEeEZNFbmIatwNMjXpfBhnkYYI3d4
UpNSuAaAePj5glvb9B1yy48a9Sof7x1EAV293VmG6anOEgX5YrJth5/48HDVNgVd0S6N6ORAnPbr
FuWBeG4K2VZ6T2nV2EOwsAuL3k57Dn/sHL1enGgAQOOg4Zgb12ncbTloF5RVsp2rIDgZat9wc3FI
zcbKb+DfkACSTanq+ml18jO902ePQylH2km9qVpt2o5x+9UMU0BgZnhtLlDt9Eq5Gkv6aLl9G+vZ
3UgQ94y8usAce1/H0Qa/53bbxMbdiegmo9hrq/joEMMCa3Jo8Q8HFekPr4uaj91oNEE9GrU3wIuX
prb9Vm91VGuGXvfyqdQ2gFCigJM42zqkIn6fGd/cuCY9r40CVaQo3oQ9zN1p7qFnkAi//a4PQeC1
dz06EbFThrNH+/oQGvEVF1R7vNKxsDX0/Lxr6esZg3kwJ1sLZmg9LXmBI+gq4KzluyQMXZTvZoxl
qnj9m6r4u2y+g3t3aUu6XT36tdPsa1w2psSSeu77doV/Y0R8a3gI0ZnKKVtQKaFQ8hWyy74Af4cn
a3uD98t5pY87ayyk3P1G0d7jgUXs9RTlohh/zpq9jSz6q3G+eXscjlCLvzbF0WEbrsS5eBrbg6m4
xg6udv6RkqId9AgKneEkbPuhk2AfCz/PrywHqRQCtbK6OxBc67cE1889yPUGGY4y33RqYwd6Q11B
aGPh6UZs7LtlXk+9rHyp1ybt6MhWFuDjUVT0h7TA+8XHiDg6Q695uQwxFiNXdt5BnZmCSm5AVR9s
36hQyI3c6sKgnHTTlUnR0f+Jk2snSYcPU+EACluN9tIdS1QIy4oqLMU/nz2LjEh3Ip+x/hTdj079
hZZQophudehMtQ9WA3pRBmZiT02W7hjmFRSSagxd9HQKFiRYgrEoHc+SivVF1FykmBfbTfiuHpY9
DQ185Exy5jpP4808IGWI5i+axYbh0kVN+02e2/nWgi3m4R1uIZ5S4B+e2QBTRHKHD/Z1XxUR9WHN
2OORmu2RGtK8BucCpFP5iwbBNYqgC3qpfU/rc0lvzJCkT2aNIZzjIM66/bjkd04bXyeT2NVGXlyy
i3D0jq7AKGzS0EbXyR7iehPpSFPAYu0gCmcZ+0hm9ajoQzCxbqF2k1TbVbQZHaYJWRN0dydHP8Fo
OPK3/Gdp60cJjGgya+DyWh9CpWe8ai4THeg0zr0CuOrY42KMqXjmU1K/nw2t9XqlXmmldPXGRfh8
U+mduWkqcYuk6yFb9fdjql/oa4weeqNDk9PGC7Sn/KXUxYkj6k+3Ev3omltNdWmg2Zcfssy5pZf7
tZ+ZA1OdoqDS4mvbtW41zb5FG+bdnHf9Lq9aIqWlgEcoRew1WnKNoOK3JU1u3o4Pf3yjo8xEJ+TG
aNJRyWhE8k4sKRLqyYhbWaiX+1ixps+m5jaBhiDsBmydwC2qnPZ5oxxao4rtHQHGrL2VmtElEi3J
rh3C6MS++lPd5xjjr6G2jo8HziKR7BqreoMjpN5FOz0H4k0SNZ9lJS0OxXrXR1ybV7dX6fOhymsX
SPjM+Wy8w3xR3SoTsi6DkBooLMQTJ8yf7he6+fJ+IdYycepBjAe0Qs+0Vewmmmyq4lzaDphOtroz
rFs0IfxCxO//w9k6OoELeChIqi7TIUzErs9oRRXAX5PEOQf8EISGuutcN2hMOwAkh9V8+KmjX6Ul
S0MFJbICunPXyFeeQHEfMR9+7cCjQ5ZJN6dGyhPa4/hJh7Tjg01EQSGjrZ3O3Oo66ij0zO5ReT8v
iRJ6XH0wuPX7tOpMNLxgYMH//AGaZJDWfN8sRzmhFPIgVfDKWaL/fvBh6KTMw2GIMaOkhhN9pZMa
/y1oHB3aser2GjV+ejD6Fu+D84xqWN51X1WzukDLcYTxrKv70RnpJ9NeP5BdTu97TPoCXeQ35ohC
kJXe2WiKBghTbMrmFJvyTye2fnQIhrmCFjVY74Noxk9m7zrIbc7Y1yKbVrfFncj6rxN6RD7CuQfD
6L/ZxGcvqtFSMof4qrCUyw4tNBIcW0e9gvXOINBQbJJ7oE7jqdUvg+xrw3t05lm1ssbSj/Sgianw
XDW9FA3KSola/tQbyFp4rr2Dso7k39pcOEZ1ISqOO9ijvFnB6xFhP2Ljcjc04a3dkpwNU6DUWr97
2Cn/2+2A/0uVfhuZA+RBXGgbEMM13XCYkz9rDv2//5YV/9cK/6/+osdGgEa1X6goHDiQuIWs4P/T
CHD/QhEEohOSKaoDt4rl+aRDZKl/SYkbWBwoMjx1D37pEEHSoh2HyB4EI3iq/04jQF4kf605KUvh
SMUHXLzhXLnQVl9GXqPNOKvGZA00RFrw3xymfddbB1DGxDzEvE4kGK89jiFAW89mONChfPk4OsWo
dUDBCFKXe3RdORoiJTgytWoRsjc1+8SeermlHj/PgSKJgyJUXnhGL5+XdbrpNsgtBrbCf6YJ/Q1z
yYdrNZ+XYEFfsAABTJMTDHW0RatUnOhqyEPkeHhp8FiIDdDvQbfo6PkFRXZsNdXAimvrrFHxnS5T
M3/cmS8Ewl70Tn5/isa6Mg20NJCseKjqPCvPZW1Uc4kQTGI9lUGqddV2KK3aL9Rk2Txb8NePr/78
Ua8MKNoJpMQWOlkIax1NYFt3qaPXy0px3+n3PbaGmwJio+csVb4XSSzQ4HPNDUrJKxyaqTrxpUIO
2NGAskjh5NPJt1TzoSr07FNTQHPAdlQWUFG7GysugPANfbRxU0e5nkEgY0qRbeu6dYMpIR+0wNif
uZZb7jv67O9YewlInCEPFLDcZ2+PzZF4yMNq03gxVAoggOnGw98/e7kJVnZfxysVSBewVZBQEVkp
Mc0w0GZF75AooFcL1qhOLwsjXiEnVcsAeA8k6IcZKg+aE5mRfUIxN079iLZ7EuSmkwMYQf76CpS0
/UOti8T2sEhxbt5++Zftt8d3B9JOs5KNAnvjKP+YE3DzdRjy7iLuvKmx6100dL0/IlyYdHYbNIlN
wbXR5hNl/FdCAghZ3TARQVJhmh89uDIo5C62DjCixmPW7pf1rB+0IZiG9m917D68/Zm/bUgWDR8o
267YLBH3X25IbaXKguSuAcqUcnaO9MeFUOsT6g0y0X+xSI8ecpRaqhMYy5KUOVigtePSY97Wwrxf
cNI8Tye7JoFQe//t7/ptFHnkQ5SzIIUT5+S+fbb0EK02rBaHkWCWqGBgIcWlWzhYPNbtyr3dHk7E
gdefhzwE0QDeoXGUWSlgy9KxTXHRqWi9TWXeXI4gteHuccuCMdR9fPv7hPyFx2MK/9iUYkqaoUph
vucfWGTDbDQWD0yks2hel5nfFojSgVRJgn7J7roxms8HwPAfCqLCvkDLEkuRMjsR0V9/EUSCkAlE
mYK4/vJFTGsqEIBTjMBclXWPxWtzGeW2vpkwhfIK5PgPyqCgocT930O7A7JHNpWbYeRkPTEkr84B
6YvqwjoGGXc0Bxb0C2wHXSPQKBH6qMBxT0OiWy21Be9mSh46Pm4720lKfCHz8BxkFjCZbNF249So
QWzrV2CH23MUTfQAoYH+xJz9vg0EihXkL44M2MKSf/9sTVoQ72PqsbhDNfipWYil7CoDL0kjp/Ce
UOPMei06cUC88kz8BCBgWzQcXAR/Xz4Te8HSUpAkCIYhvwFOu76PkEG/yWvrruoTUNRN7sQnvvO3
M9ESLgAbBzUI2NXqw7Xp2Xca6J+GDsENpdUG+fYOSBxHKBZsBNSPajz/QMZRl5XrcBsZ1amm0++n
Do8ngZNSl/Itjk9/S6viBSFGJlTt7H1fN9pHB8EHP1cz42wUrRZ0ORo2Sa6ITeJkboD/WxH0uMDv
FtVFH5BS/caEwrAdagrvLay1fQZyaUOjiY4eSLzg7YX72ngBPzEcOPIW6/No3S4LNu75uKpoCWuu
V0xKe7XCewjwo6xRnk8QVuem3+X35IrZifv1b8ecHCxUM4SNmjGiQkfrY+T4TKQtKXQFVA6ysI3h
ThQRTRztLhIR3FXOwY/lkM0nAuZviYt8sCtQcCFzEb8pA3T1MqA8Z7EwpzbD3oD0bCjHdKOUy7e3
h/e1LWCqgqTGkGnnsd5cU5l4MazSsksFq9K0tQgoSzmbSIh4Z2pIciEtZJw4f16b0+cPPYqK2A65
fWnLpMfRsXw1ansPCPPHqhrXVm0bnpNBw5ij0T5f4/rfzSAYWilSxPWKywMCDEd7frC7NKNgE1S1
juI/IQ11RbWkomWM21JNzBNr6LWpRJlCRlzcDvBDevm8hfZz3mi2GhhFafvQTjLsmK3v2HW6J64v
rxw2fBoZGcV6eagf60koeDpXLboOQVmg55Vk0RiU5dhwdTHQIlrWwW/QHMXhZSyDWTERL3EHe1Mi
pn5ijI86keSHcpBtGDqkaPKyYbz8aATnigoHJjVoHSrc+lib/pjYDkLLWb6xq9p5pwxj7TuFsWxh
2tnBQnPtgHKSujW0fsY6Uahnby/0I6G5x3fiFkDE1Qz0guyjd4JgbYAupqQ8muDd41g7a536PSIc
mteGK2b0IJbPgMTDpDPD0F+Qp9+4LcGvRLX8xP7+/TBmx5ETyJzS1REXfjk+et62yL8OAsfkHNKU
neIGvqJEawHY9UBvpp/e/vjXdvnz5x0FspQtjN/hSBGZDg4NgVSgkFQbQW3VyT5dFPt9uy6nCmmv
7XKLfMNwyNQZ8eNK1TDGtg3uPShSi4uXMTp7Cy6Q0rsVlfc82ZSYROLNPSgbgZfDibP9qLD+ON82
TreoL4OSJKd4OcZOsnJzQzoGP8fSOkP4tSZ5VyzEVpzCwzon3pj5OPsllzMvsqf2AMB7vuKfrX5e
uGCm9LrejnVunVmdUfuAvtNTYfBlP/fxFR2CPHJxCJewY1++IiXidl2TiTBfLMXox6uu3MzmOEU+
WkvJNVI+9jW19ZuJonJgZlmyB7zsXiV5U39BjQCyl3afDp2A3+XSsq7jNL5Y6cB2VPla8wCfG2wj
tddOP9SYK/hKWIEHq2iJuZnaBsrs9pOPvOKMKGAxc38LwxptwBlekkbTBmy9D6ve/qz2s7bCfgtN
Wj4N/VehFAAjtLWbrmc3aQ/41RdgTej7fmgwN8YUwVHCO9ppGYAr7t1fWtG77/IcdxYQNpr1zUTJ
M5WEOzEGk1nlzU7YZWluY1ujhumConA8E/4wP25n/Z0b5tnfaS7axbOxDc4ByyTurQEXA2skzDi/
UKAfRw8VZFSuzAG1WyFaKsWC9LXQTCR23MlsB4oMdQcYQ0kp5aZN8wHiCawLZc5+lsTMG3jRxZ2b
rOtNq9FP8ULdiLZEK2np+g0XDU/AlFcPegI2shxzBHmVWflm48KQABZ0AcIUWP8ho0WV+9axlZIQ
B8DtxGZ+LXhAdkA4hgMFvbOj4KEhJtPlyOETmDLzfnQl5sLOe7/BWWy7tI51Ilj9Hjy4bOugjynj
sJkfukTPMtZKsfSRe5QIaOuO4Elcvy+ZOyQXzpICVF1bm1/fDle/510aB5hBRoJ4toWU3ct9MZGz
Q0BAOGCO49DP6UT5alvOZwB7K09rxCUKZcCgRPT57efK3/vy2shzKb+ZpqXL1MB8+Vwj1CCnQNwM
zEVLoAfRuBqJbCci0+9xkadQPTWQKIdSpB/FRa2B/2iEpkDH3bSvndqyfRcOkh/nBsSZDHumpoqL
fW2GP53ZcU7kI6+NrS6oLpsa9y1G9+U3ht0SRmHeaYEBZpr8J6a3t7JQ57xIgwS1601fujr+2dp0
Ity9to7QhiTX4YpHRfook2/xulZzlVmFU5j4YacV28Zxfuadon1uG/en3tnL9u0JlRN2PKEoa6EW
jDimjbX1y481xgUDVJePTfU42QqnGgMV0rOPsrl1Ivt6/VGcJy7C/2B/j47YBgfoOME9JNBpPwbA
zjRMsyaBvA3j+h98FahVtiLrCOXLl18FmiEJNcQUghihuECgwrqbVwAQA85MJwbw91hDycaUaQrS
njJvevmoLhqH2OBbAqSW1+2UZ9/jMZSd8Z6y7TKekvJ8dRAptVEk0rjzmUfztVohvEGz1AIU9lK/
a6iZaC74Ly3jP28P4ivZMvIvmoPqKFLWXAWOnqUpdeMWPTbc3aQOwejUjo+rfbFV+omzLpvdjYnj
KdzGMrxVJk0P8E6sfDhC5n/0Joi94/NCuuI6R+FOW5us1c0RSBRXye0UVuMmdhSuZMJZvGUq5mB1
XPs6g94mvaNHmMeLhh65ohb/wSKW9TmaA9wH8Xh4Od1lWrhJE+I9Cika7f0aDYBlBMPtNCcX8Wtx
CJVDWCqoTzsPjJfn9Z7EEhnYInANeJpGG6VSgC9q8bircIV/T6MJGKCI1Z1FiDjxka+taZdigmvI
zNvVjya+ifUBuauUoFCD0MahHLn5SSAsEFfxZozKUyvttUWNoj8KsULKOR4PKg4PqTEpnCp62KUb
HVbeNjHLeCuw8j0RGeSrH8e75486CrEOxWqRhDxqWJLkTFfncFPk6KU0mWp4uFxa3qwm8YnxfAgC
R0/lxkmBB70h2oLHyseYP2uTWSbsJEQvLuu+OetVJfH0NnGDokE5QhH1FvGfMzcX7iWKAe5Fqzmf
VIi0W5BbKMqBb3xvRROi55UKF0ZYwMdMqOHrnO4nrkg7Fcu9YNSTT9KGfa+asfgEeDs+T2pU+k1M
NL1SdaZdWKW4NeQuzaaO4mapghFsBhvAXZT8f/LOqzduNN3zX2Ww9zSYA7BnL5gqKFjJsq0bQnJg
zpmffn+UPTOq6mrV8VztwQLdPWPI9kvyTU/4h29Roaf+Qt9uA7zFtEO4yWdOyxMzLWGuYRnGWvKl
fnO4fQbAbukysaYjlN1dvZLbWyplJS6b4Tmo3hE2Z80d2J5vxjpaxWmcI4MXQb4eWgUMozX3zoK9
LxVvvd4hYIhC+tJ2fqUIKkpEioa8ZZj5SZJmO6rQKPzVSr/JugoH4mYoLuo56nnOs7K3JzYbj4nM
oMJHMTAgOfwkOJQ2aYVluTtS9Nyb2fLQpE36iKQY2qEm2c+ZxXhyPAj1NKqJEomvDscTDRiawPYk
t8wl8zYXx27bYv3mN1Uob5ZFPqeue3LKuT1oLtKj/st4QliYVqcLkovkRHiVzFnlCDQlvAF45p9v
bpAHcP14O8JT/ejVcAG1jL5uxbUa22zTQv9SQ0TzkAaUXFNPCxsraeXM51yvnuOtjZGOBAOQvoF+
HPtrSSG0JgQ6Vyz6ZVfXnXUpNeE57fAjJOGvxUwwDFGRfhSwh6NzK5e7rq4k5FzSJQbo3Q4TumaV
KVucyqMkfUmJj1UnlxVa4sKUJdeRopAFKqYcfymiqvmp6UV+mYLn/25aQXi7TE1qI/TbfkURzrqt
liiu7IAT5qUWWuPTVMXq9x4vdP3MVX5qNaiUFtfyEgn9sUQpZHFIv0NHcbFntReV2G6WURFvM1EQ
tmfil1MrXZNIzXDhoI9wXDyQI6akh8/uthawYowOtQsxj+RtFVqXbWn0H7s8L5xKNLFWaEvV1yNM
TFQKnHsd71avwK3MFhIOhnHRuk0g99bm/Sc8cRkRM2qrOxbdL21Fy7y94aGJTIhpTCIkFViPc9qg
RULJ2ym7Dj/DIB0vh8Q4MwEnKo/yamrB3jfIMKjdHw469qqMEmwruYWSomY39UXvN6k+IbaWJXCR
0NlNP2EU14PYz6fwE+Tr6XGGI3I/1hn8nyTPhI/iIFXnlNlPTBcpn4GwNK43IhIihw8G+bNqC1xB
XCB5ho8C5VNb9aozmWLsW60m//nHB/lgkkTzP2SZ6+O8TdqzWQrmfOE7tKLqZcZUO0YohkhTRvpN
ijC6LaM56b0/4yeWv0xuKSqsSuqbxyF1A6miLoxOooeHDYYqly3CJJZFi16tzwx1opwr00CDMI0R
DJXUV4bwmxc0EKAaFnTfXXAyGVIVYeUFJvUiY+wkWxHkAEWPNoDDuhA+5+bFBDzaF+o5eTJaxATf
f/ETKb38esHRcuajH3/tpB2tJtAyLv4CzG5rCQAfMWPYVzGuuYk4FhcgsWtEx8bYrTQw2e8P/1eg
C1cP543Cl6DGxUV7ONujkWhyF1FqVRrd+A5ZJr5fAHpetHgib6xcU26hCFH0TvPmE8oy/X21VM2+
6io+VaSPINILNH1inXAY0SP//ac7tfLpd3JnAQEGLX+0FJfJQri81GRXyGtQ7SAW1WbaQMKJ9lmY
zGdurCNY8OtdIltcsWsMwAIxj+4SSI3Yn82krFMbVC5NNCQWqqXexGJOQztWUOcpygEgbPfYCGB0
W3U40/44cWmywxVU/mkbAik4egJZq/JQpa/ghuvmRggP3P84yGcugBNrTiEANOD3o+xPin445zqm
WBLmJrKL27h0W87yjGjI3NvZ0E2+ZmJEnYpDsytQP9319ZidiUZODS8pxBz8w+VzHBnQOYow7GoV
F5BM4QUL5tgFpq5uEuSpD49acy1jMJBVrB+qyBBu3l9Tp1a8wuwaKNBzzRKdHL59lKWGGPfUQGLk
3O2sXn0LxAGZElPC8nUw5+1aukcgZzI9tEcyn2Q+c8DIy3Yy6pFXVjigKLF2Z1ZjdebTnLj4iAZB
MqxoC67Ao5lB3XhRS6R23dmoBjdaZOmmYRohl9FrSpVsQEJ7OZdlnhpUBYxFidYSVbA2hx8EqDHI
KD1i0c1ej5AJwN5i8WNDibc41xto+55Z5aeuWgJ71uAaalMyOIpHE9WKhqliRGtULJB8ReLLuCNQ
Jm7qy8iIlLXdiC6EEuWbBUE+e0is6SG1mufMSkZb0KpzwfiJkwafcQ2vTlwTDLAkh98gywu9L+uK
GtwUN/eCofcbYag+tVWjb+Qco+T3F+GJ644Pzt0KBI7oX1t//uYKShGrC5QMkapY0nIvqTQaI1jN
OrrVm2dO+FOzS8IHWIsIeX29w6GqpNOyrq4Vdxqh1YpIANhN3yB/UwofU6g4IFWgx73/eqdOUsCo
3OjscNp4x/BNjT2ehVamuLSwu4sYzeFX8W0Ho+aEulC02OXYak7SCNQe86XbVZFenLk8Tr44UAju
D+y4AEwevjj6iW1biDzDYhU1Zw2WxOJifMLZGVcpKYFSlpQv77/3ySHJRqVXlIB2fLIlUlxOkzpx
sC5Rd10gQUXU1ABuCU3k5lUooHY3WucUOE6eaEC1wTaS4QFekw/ftGzwNUylgMWbKsGuRq2B1G5u
9o1VVnu1rLESG5vaZcayyA66xPQXMHx22GEurM8FYoMLMVBcy3g1GEzQ+x/l1NYieMXcag00gHwe
Ph2ibqSBiOK56iylHqoZ32IMr3C5ioULNZmsc4fLelwdJZ5r0iAid0/VDF+Pw/EUzWjVJZVfJ8Hc
SSn9Rz2RUj9AJmkTKNWPWE+nfRrm4ccKw9kdhGzLqQazuComDS2tIETMpBh373+FUzue9hpcH6r8
ILiODhitGvuCnBvxG7X5vgRysQG5N7udoRRnvvepRcjdCvTEoFD5FyxHaLVxHIMUdGshNC6hmqSU
Jhdj06kYWdedJl6gnK78B4NinItiCJpBALmOTpmuQfM7VXsVUYTok17IibtCcN2yjh9Yng9lJp1z
kTz1Qd+OeHSNq6USRkHdqWjMWEjF4+JkdyiAuLmkt96fz525Qt/IRl9X8uGKwlw+g1GcAHoIDWSl
a1VyeqRM4UrF53RajnhZrzEodz9bGazf6345HCtGjUyTmlGhaS8qT3o4xFuAsRd9gvoECpGJM1Jo
xzsH75nGyFAkotJ5WRSz6Jta37GhsgXkt1DtKiJ2r0CIzS3godtzGZ055E+FcShPcV3yX9zblMMn
TcI2TNO2U1xTmA16q+Fz0UvNHg302kEPL9332oLvbhlJHkhA+czo64I63uVA+siLV24K/liHoxd4
MfdhGapEygimZx2ne49fxt3Ut9VmpdpeiXnygGDu/B9sZDocNB64wAGIHL02Gqp9rAUZA0caNHTR
DC+MSRhdMqLuzFBHRLjfi4E+A8WaldQhrlv9TZgQmRmEi4lFjWpzey1VfQ88vl08S5BQPSzqK1wj
kj26es9K22sETciiaIs1bbIFDb+298RSEDeBqYVuZyqZXwG1kLIGyiXFA3BK2XiBcAwIfB1CchkF
oyMItXpm95w6jyxaVGsNFz7RMfB+RstwCZNBpRCoTn7U5ACGC7Xe10bdOGibDkQFjXQmwDoVgazo
bW7EVYKMRXr46bA3QoezHfl0dR9f0MBQ0B8GDTAZJZKmnYiqd6Y+9rkebsqyyy6GspTOLNETJxQn
BsbrzCAJ5TFWPqJJE6QGJ1QljC1Apbz6WJnG1xid6jPevye24prJ0JIHcqTT/zx82amTaEICX3O7
2jK/Zoiah2os+Hpadhujn3pHzGcyfF0QQIwpwrkbd91rR3vxtRNHeLlSUo7T9DKfIyFOJZXKWS9u
SfgqZ5Q7zS24bW1tGBZfISzyRoqOu0xRGji9FlduhPiVms/qmbjvVH1HXTEn2FDJKoHvOi9vdo2m
AoIXMaB2IeWkO7AeimMEpWkP2ojEGhqLToRFiK+rqXBZduCV8lizQD5aSJ/E4Tmu+4nwRxUpYhDe
0bLEKvzwaazImKcm5ONIVVBsF4nzYkFy8QrkvGAbcZafef1Tq06ikkMRgQICLdnD8Wr0YppB4HzK
wDjZpiykuySyuLYaJf2PhiKDh+lCf8Y4imna0FgdExrVbcSA80OLOAq1AU2RWpDPHIXrUx8vMbxB
/zXU8XE/ZjMQNPZSUlqRDd1F9NB9rt33L/pTiSn9Jm4TmJIa/66T+Wbp4IaD6O1IlDYXc/esU3Fy
iGiRCdcscdfiFuYIqPHuMO4rNqYyrybzFIHjHsBn22URas9pcu4kW7/iX14dBxzaG3A4cV4+fKZo
alrsNphQ5kAHdgOYMFIqChRyg5Wenjff4mBW7Q5B26uxrMpdhDD/Jhk7+cxBfmol02GhOCWCiOfW
P3yQRBn7SEDFGT2ejp6IkRtug7KtR3U43gkKodF/MhtrB4maHHNiHm3kStECrZ4WDlBxVYEZMUyY
nkIozJt+xuEraZbiqkKjaZOgWexDPRF2YxNZ+EG36WPUjNEZvtXJD7AGt1RKCNKOO5LaDFkRUyrV
jZIKIai8xqUY5XhbLxD1KKNUO3OwnhxvbW3x+iZh9dEdVsVYvCxly6Jf+tixAn3ZtFldu3VrlL4W
GX12Zq29WokerzXOTaZ3Lf1TDTmcYkNdwlEA/+iGK9lfhIPkVPMsOGhV3Q4opSEaT4HaSjvLLWdi
uqxHmano4/wCDFNxpXVVtSuKOoc+DuHQzABppzVyUSMlbjQS5WI7RhpWFuGoODO6R5tayyMHVX3T
jwSj/pjVTe9HcSGDczDOFddOnYwcU6SFVFdXANvhywnzUOJtOygu2snhPkeC14W02zgGBmVnPuSJ
mEelh0IJGdS4CBLxcCigojl64aLiytSwXTmK9A1q6Y1bZd20SeIejSdNiP4cn0e6y4hkD9DM/xLy
VOKiRSCOIQT1k90NwFgbIboE2dDtWnVMr/tVZ7WUcNx8f6OeWqdvBz5K/tJBN2JZrdkX4PAcOZ6Q
dCtD0IFVINllrOjb98c7Fe4AKGUO+bIrSPvw60ZaQj8M5xcX0GX609QKc5/MBJMmjjOfaGKmVzlr
yIlrPOzGxDqHAjqVo4FyYlxYIAQZx3IPQtMIeUqpw12S3rLFoIy/Btz/e2y4pl1UmKOD/Uq3zSc1
8Ee1k7c1XIrnQNVqu82t0Be1YbV/aw3kksTCI6wLtyG3yXaI0+LMtzoBZidHos5KJASHBPr/4cdK
pCTp1RmflkWVscUaEHvAUs4zDa3d1Cs8vTJMpLHnJAfQNMm+iW0J2WImXmI/gyXqbCRXI94F19iP
tN6gGdL9+7N5Ck7HE9KJWJNrIqWjY05qhVoyGNVF7hwO4bRkqlfm8vd4UWZ/bKrFBeVtfs7CVPcV
gfovWzv7KAZRc+aCO7WuqKNRSSNoNABLHH4qJJykbtUJdlWJjLYDZ+bkAuQ2cwnCvd7r+qYf1K/Y
DIk+Rsx0DN//EKfOp7fDH4VTq2vMHFqAoaapVT8FJPDeUlBJtKFJfHp/qFPAK8DK65uqcPkpEx2+
aozwnKVFJeCaFIf3UZ5zrx9FiNfY4O16uCx3oSm3lzJ+a4QcybwJxSLaVSaG2FMRaHdkFt9zObln
/ap7LRU0F5lw4wshGrjDQtCu6f3Mz0IGWLZOcGnJVaW15THtLqN+kb6KRSZ5UtFmxHMG97qWlpvJ
GqpNLYcFzo+B5qOaYPp1kSuXGgHGXutlTI0zufdggI5nIo3XpP343uOshvULepys4ehzVJXQNkYE
+i3R2/kxiiD8WrFkuO0YBo5mqsrlUPXGXsYq5Ypgo/LNqBovcPzEYlpRl4+lkQwefaXSVmrkUPuq
x2dy1OWPYV8VG0VP0CSOk/kHBjKtA7Y4wmxvPiebemr9AOwlPLMMSIfH1QK6mqMk56bkdqhvu3Me
NRsi3HRDctyciYRO3W9U1S3Y4CaB8nFSo6nxYPYDPbQZrzBsEsUYQEifX1fU1G0D6IQ7QxY+oxp6
8v1WzhM8fmKT4zRzEs1cUnt6NJqR9b4yaPnjOBrPEuSQM/n06ZEguXJsarQxji4YKTdIaJC2cZtm
7HairiIROMg3qaF0ZzKOUyNZtAtkk2LfShg93IdwYmuYu5zOY5fhy5IXpYfPaODJxiicWeQnh+LG
5IxdAdLHHL+lppwFbYY5U0sYN3qd+Uabx26Mf8aZwPXE8liJEGShILOMvwCk8xmvoiagIdG0Ybfr
QiXcaFLZOGANYYCntFNn4Wyj68T7QbRVFIVjDR7GcRcE00LMsipLdvXRtLwqVFfMkjYhr2mdK32e
Kswhm0MZkBY9ffRjmbMWyRErmOlpDFZTbGYdRlUMaMQTI1G/EmKl8SYY4r4gNONTEhWYa5mraIEZ
pS790HYjZBhpBFYIeQmBDuRdNc3Hece8ROzRvG2Aq4JzVcofqCtRLsDAbpOi4L6J2+rp/YvgFBgU
HINIz2rlHljm0Z0nVbgivkIsENMttzEIcpvDMLxssibcDwH2HXKP0LPRZolfp/O80ScxvUTNx3Dm
ERKcOCad2+SjcqXAsfGIQBovRO/iz/eJTpUZHgG1XjqKa33gTWJuDnEyilg4wlSIhH2ExQrGkcj+
ppFwDsm+/lVHd8HBUOs6ezMUtSNk7DFidNsZ7K1qTM0eg7ngzBFzItaA6cpHXw9qRA+Uw1Ey/Nq1
jpIpqActhEWYDpu27isQQAaG0Tr5FkFucmfhg7ODh5ef2aEnNgvlDcqxZPMWglRH0y72s2XpM3oM
U9PEfNQ42S9q900Ym3bz/go7PRL1L5onBM2r+NTbz4ljCTCSFcOz2n3el4oxIjgYUchWlN8G9H+k
HPax+lHcd82PH93Vc/W/1z/6DSdjjCej7v8c/rL99evwR7labxz8wiu6uJtv+x/NfPej7TP+6C+R
pPV3/nd/+I8fr3/Lw1z9+K//9a3sC5pgdz/wvSjeWnm81pj+Xgrs/jkuun/cxD+a5sc/VlGwq7ju
f2Qn/o5fKmCCpn+gQgOsAokIPDzgw/xTBmz90VqmBWQH0oFi0b9UwFTsQF4LTNQLNfB362L8rQKm
6h+gfRMk6qbIZURF9U9UwNipB5uL2+UVqksbFLsSiUbo0c2qCj10KhpSGxir7dYY48+M6ddtfmnE
XW1jjSHayQKtI5O6yDGiO6yfqS0Epm8OySbK+Amsi2irJTm9dEl50lZB316sPbUwQYxQiVDzZY9X
qi+W4n1fZk9jk/1UK9WZNQPdFmGPnxPmj1Ta7HhKvuMOvxst9dGMOPmkYOo8uS8xpsTwTqosZ/0/
SailbptElYNrxUvemvE2NpbB0VVzsgfFeFmk9keeWoIXrBar9WAKXiqGGZox0i0vfK2oxVMsylvk
9BCjCGBBtVoMpo5KeKS2lpMVS+mKEACuFuA9W8zMoOWiw2cpI08QJz/NCT0nFaoPzrP1l6zKn6wy
9wop2Hc9cfWYBPt5MHwJUqmXd+mLqDXWJg8UZFylAnTj+lhxK2d2U2ubbICzB9vhkyV8nCrlZllM
OsRm+TTO+nUU4rPcdvF3xCnxXOJJlhWYU6BshR23+JhHQ3WjglXG+B1jpWkEGyijSw4R/XswhQn0
4xf0cnLsQFX0pKr+WkWtNW8Frv3xadDnRySDkL8EV2sTob6Mi7FbzKRyArmpPISPK6cN9Ot2ARUT
NZ2HhPGNYC2fl5HvJGvMESBKW+v7276rblKxbp1k5n1Sa7Gc0dSUDYR1nOSly2bquz02xnM91n5u
mF86VXTKrKdZOOgCK6W3A2ERsXT5aogD4E8KW9irR8ggxi9BOyG4LmTI5fay4Fmzmu6jEu4DokGh
vczqrU7Im+gDlgCSgE1jO2W7GAfZOzVROp+CFn7FmjLtswALyzbFuaClTo7G/uTNC+YJxcQjCPmK
58LWKS2sGfB/33ma2LcPoLEm7MSU1mu6JnHYzDEqK1GJHlewTxoRT/VJ3UxwgtAYVggmBsXW8+4a
cgpmIxFLM8MS144WFruu9bZRSd6oSI6SWDuJyVKl4mmpMI/H1NKPamkvqeldljQ3hsjsR3V3k2PK
GwLKqtMz8cZhqYj9v+YMq4YMOlxAQo55LjpAPzXsjXBDa7NeGdmbOdG3WpwqLKjszB171AT8PdqK
rwJPSYhznDEMvSQJAoLliBOV+HyHFj1zgF1l8UVOvCVIr0eNWg32eCzI9sv7995RWeP34FRuoQiu
BMhjFQE065WSe4/+Ypq+ENaUri5QHaNpkCwjZ83rRAAshaF+acJBEBbDf/8RDsPwX09AOZAjfYWc
mK9ypW8iGWIpFVdeKSR4HK5UOb8MI8QBa4TM1cwrg/TM537t5P47cnodzwBYyXhgzTTe+fCqLxSx
RZadyQ0I4OwOjkQ0Pzbpx65iy5NJrZ7G1oOa1hZWOeNjoupXXfUi15ib4yOSdpNtBjGcrOICcPqj
VQpu3l/UyfBolqbfy+hiV/V1btWb5TumrSgM4GJqzJUnLZxHRa/cFjOUv2U0dlUZPydjuxPC9iKo
I4/TyBPN6IdeT7hJ9tnTlK3arIp0OdfkJTw4BLJhdVyCwGgCl4ii8blWrIccmQ0bJEZzITeL4Ayj
+t2omy8J5pO2yhW2QU74NlLV1s4sXK6zEKOccsYLtOb4NOXHdDYfokV8nOuYRdaY17Jmzk4JgLmI
ewQChG1Fjv0r0/ujOOihzPnnMOJ5jWL+HQ79rYLqQdD0d7ZrB6HV/xux1Fqo/ftQyn5uXp6/l+3b
6Gv9E/8MnKwPVE5YucRNMpXStc/2y0gNHfgP4M/hDGGWhvSPtnqB/BZQlZQPJJySTlS+Zp2vDMbf
oRM/ogZsEVJpGhyWFYLwzzDy5teu4av9Cit///qtIOYR0WnNZ6k2r1BGLjF4C6+R1ZvNXCRWW8iV
it28Jl1SvAs7CMZh7C14RvbejOv64CmGiYJG14pp5sColAXiCw38Ya7LAHO6uf0JJAdl4Qm4zM8Q
+Xh7TuSx8mpUiiW7U6TxuwRaxG7aSv9UakVy1SBtpvzKCP5oef731t7/tGAeqMl7K/Cyn37kL9CC
w4M1uP6hX4tQ/0DfjZidIiRwGeRridF/rUHtA/yMVZQQJA3Vac6Efy1BTfxAFgfIllXBAnxr5qey
plWaktTUKfHKFNf/ZAki+3sQvdOApm4EyBQJLNQKSF2PssYZG+9Q6fGzkVsiDaWfZq/LQzw4yqz5
VlfEyxMybtsoyaXb2QoqR6sFxUvEJHcjCQnxISWuQ7omXo9CeUOCbD5acvaitUu3WaRxxI4lVIDL
ds+QUZ8rI3gEPfh1mXK0LBUDiFv8U5H1BxHcga1HWWFLuDTYcqNUKItcdpFm7Y05vMP047uqEuHR
34DSutQGCjeR4QIH0x1ZzoQLAi78E6LgpZ6s8WsnNTOOfVF8P43x7FRhgqxNKBq4jweEVmBk8SKD
Mj/k1J+LrqQIXrUVhe528c0QlbeozFU6EqK1DfRxurSascUIr03ctkMZUZk/mUXwFOZDt0/l9DYC
+x3aIk/pWNpQbxI0S/a9YIEojA0d81XpiePmVo6SaTMU9TcjmrK91WU4r7WlN0kBhoVTY8NnNv2i
zF+0eFQ2cWe1TtGEtZ/IVmCPrb5gNavg5Eb3xMYCBUZVCYiwzLVVct98HjsdVWTUayl6R91+mpCn
azvzqcJsBZhUI7+UOF7nbtAY2pboobnA6Jx7TixlOxxXIDV0hALD16ts7kBTy4AlUNpLkfhpwBtm
yw4vj8sxbiWftm59PZZgkDCED3HRmmm9ysVdpE6a3S4goqtCz4nJ5atMQ74BMTLJbuLVGnhqcwe4
/6MyywbOOjMejXVH98yqUa9Hql4N59kRe+0R/P6DOASmY2oQSrJoeMSovPNTab7SxlZyxmrqr+Ug
xqG3m02HL13ZWTRTlxdm6l4hWKRg9ViThs/dWOJ8LNf3rVQHUMyHq07tO7ssqM6KTc7qrWa/KhRf
W58gMbPnoArsLpAuNQCpdiLl+DDW0fUyBJnbBvKLOIe616NMYWdV6Veq+LXXlcVOZcGWUBF1OQku
si5d7DCcO7uwpJdmwM6KvPAjNGHshXQ/LZHElycBO1rtM14Ogd8FaHbMmll7YJhap6ymxmlk7HtQ
1mkexkrcmkpkoFCmfg9HLXPKYvyst6rq4CAs7KJ2muzMTFqUyvqvjRLCtZmCe02oh20cJgr+J8BZ
uIkoF8t7uTW3MIwL1K/Qly5rAyN33lLy47IrPCtTMUOupnYnFhIazXHztTUQ3xyRNLDnxgi2ST+H
TtMNe3HoaXN2yk5MTHNLOXhTcc1sgAbkn8Wueel0MQVfUvZuuU5CGCmjr8O982k4PIl9+A2e4KdB
wQ9lwuLXNTPMTCBr4bdFArjBQYuY0+A5syG7rqwpchZKCnbZGhdpL1m7gYbW5RSF1Z7LFNoR4oYu
XsCWrUzRQGs8fuJMiJzIZF4jOKiupKefG7PJ/FhFxshox3tFS76i7eh1C41JKLvkX0qTuUFUpfYg
zdmOs1HeqPBonVIzF4wU62hwdUjZvil011qzeDPNAKdbzNCmYK2Q/fSxX1erJYAhKny1VL2bjVZ7
QNfKdNMQAla/ZNKA5xnVbQnj5Fyho5/IDVtNjz28ylHUSttV/TW+Jb65kIuRU0WIwWY8q9AY7+ow
2wHGkx0hQ2I5yBeUshb0Eka5u7bC+aVZ2X5Ct+AmhILdd/pfmFZhH4wY8yfLSnonrEeWXxh0dtwv
n/rCeBmC/DIb0lVyCLuzElEAxALqz9lopW4xRtsitULibvFlCZnlzNBrhxpy4AcJu7Mh1i+Ffr5I
DFqH4zigCR/wPPRfw20QGz/SphdtfAwBkSjD1SRP38tZIHOKoW6PbblTwtjwjGD83dv/o9jk/8fQ
+RUz+vex8/3zy/PbmOX1t/8OnHXlw2rzS+grviaZKxzid+C8/gi+IM4DgLcOa45YEBNTo+ikUoem
KrzCx/8ZOPMjqIkidQL4iUB1/ihwPkJroHUEVATxTHpeNB+IlAj5DwrQCTJZJIgAIJCR34h1tVNQ
fPPBDGPw+KBjl861NX5rQ2mnjQGHcZBzrWBQFYvQE6O6vcqKQb6CzeZngqICcvr6GgT+0Zr7nxbp
vrLQ31kvcRE+V2Xz42DRrMSlX4tGEtUPrAomBOcJakIr0PK3a7WofPgFq7FoLYvkYf8KdKUPzCC/
GRQoGh0mQin/XjIfoP9DfsJpelUog3j2R4HuUe2Gx8J0YB0cVRrch6AZHK6ZPI21Om4EQJ75DdrX
jwOEOauN5k01CF5pkF4BRBHo1iWZp87URvM2/CSLuRMsdfQ9bPStToaFibEIGFZzxGiUKR7rfoKT
lDPo2WWJvAzcDK9Cw9FGZhIxyaZ1wRw6Sp87raY5JogLtzS4FdYaqSBk3qiB7ZpiK0Y8UNtGeXED
IPt6FkxcMUEVh5B2nVTLHaUIF8cganPgz9wmmeGvFdp1VD3Jb0BJesg2IKPOzWlCGoCAaGFjIEj6
TaMgaqhn5X1hLfgYhpQKKcwFfXWDsq8vQDGgD/gEHGCb5sZONHjxMBiu9Pmlq3NPScobwVQ3oXLX
weuLk+oGdzza5yCLIm07qXclaH9bjlCrTgHQ1o2U2cKgZrtm0nf0Jgtaj8UNhREC3ZFiHTUz1U+i
0tq0PcHoC66JviBll2IKN1a5E63c0XPdYTwxza8kQ9iqgkproLwJM/G6XlZ3yMpef3fXZRhzOXBn
N7Rz99yh9wu66VBbMupv7ZexpAkXxct9KhBu1t1VVGCIiP+2k/NBFzHwzGTVtaTarQqfRSaDJ9JG
6ZHSAAY6d1l/V5R3IhMameNjLd0GYrhfB7ZibaM32gXM7jtIKq6xfCcceMLWTbGVQLYR29ymGMQC
M/MJ4L80Re6MMwxUuXCgHXmTkXnrqugkZroTwZp2gofW+TYHU2gXyXBV98VTmqiZXcr5PinlXcla
m+vOtQbLB7LqpDVKlAA5S2N6rCn1o6j/YszWQ0Q5/3XdZCp/G7/HKCOAX8K+jrXbtTLcSxVKYnHW
b7tU2yBwCRZad5JCfOwa6yErp00alF4tc7vH4BtbwZvl4aowxguz/CzH1cYKmv0weQM7YDCNXR5H
G6EOLtqaJk9TEKHM2gbjT5QuF29E2jUwi/sBGaZVShDc11WkZ57Zx99VjKDtUhW8UUq+VzLBcH+n
zL27lNFFkVA/bxpzl6i1H8yxehHrRgk6FZDQjKWv26c4D+aJ8ZRH6nynalm6060cs+jauF+K2rgs
+JnVEMOkc2lc5HpUuAtaJ25W9pHfDshtNZEhO9ZcFu5Ag5r6IQrrtR59rUJ+WyVluv36w0ZFgz4u
0ptITaMNNNPIr42q7WxaKBFTMRdOXvVfwsn60Q1KjcGVelOwcexWmlovmcL5rkua1lsfaBb1YFfq
6yrIUawch+InOjWcM9ylF9hCYuFnIsJoSGNBQUgrKPTo2YXZkW6qEMR2HUiSrY5oqx8psrCJC2Gb
9p2BfO2Eb2YxlFslibWbENTgfQyTyKMY4JqT5VfAOFNz2YgVdsFN7IsYYupWS8iZOvThvlRZiAyz
sc9QuTPyDOG74UKQz9Lg1q7wv0vJvw/gNWhYO5g0K48OYAFGhhqq+LoEAnvevBss2Y7QvkbW3oTu
l4s0LObCFoXlUbDOoXdBmJ8Ynuo4FDwgB6t30eH5r+T6AMYIUBpi65vcqvZVMA5OXwFTpg0TlAHp
AWgMahscSVNr+NEixXiKdq0jVKViz1O9J2AwqLRRbgvF9Gea9okLpv5h6D2SrAdDTwc7X4zruFc3
69+SyAk0nQfkhfdaON7qU/wFSo+drU6C5JHeMmfeeg1huwCRuSruQZv5RThjA8HxkJm7Lh5QyMWe
W9V3GveSMOjPeYYbDAwXlc27bpylM3aFFF5UQ3gRDLMnWpEbx/q2rQfH7KNvpPXm4IRE2WZW7tIQ
ivZ0xxqzB53OWNO/hIq6wUbPLvv8Rk8Q/9fZhhr4kNWhUpJsqlGbvp0eq7G8t8z0p5ao1+gwXIeT
fq1AR7WCYW81aHdZC/pDdaw7Qk4lfhS9xVK2XUdTTZ4+cWzthtq0UnvpouBnpZs7LCdsIc69UOMs
jgp7zF7mvLpfX0jjYjXUfTPRjm3z/LJri69GWWw1yysX7Vpu0StRbt8U7k6UY48qYa8BAjkbPXGI
XUQIa5/7TTUWQyc47tpcbpIeS/iBU9uKzAY7Vou+s/Ty/mCv4cbxbqD6hgoKeCMAVUd1N7GNhz5c
zHKDCPt1H7eceqnkRGN029JndsKq39S17gsq4kz4GteqPwXn3vj1lf76EKiI/V/mzqw5UiRr07/I
zdiXyyFWhXYplVLmDabccFYHHHCHXz9P1LR983VNW7eNzc3UVVlWpUQEcPyc97wLDENU5sn1K/lv
HznVBSv2MlInM7fZ0OEoDYTmDDldxYn/QBlSf93Q63E22K9L0+xicIRGIM2cIvOjN9GxZ0HbCG+f
Q/oMBOvLGC0+f+bn0cn0+hAFpCqv1KsIhEI4D3myPUltztcGYZhC4u2N+vT8j4XkbTQau0gke28B
DCz9L7l3EThsuvY+mNS5kiCAP4j/eHJCc0Ipu69E8R8IiX/57f79K8ENF78+6MLXR+Gfv5LOvfpO
OkqdZuGCHjiMpSyU8Y6o1m23NONh84tjQXyxfNfueESAvfO2J/DAvbGcluUtftk0Y3Ceq+AcI5sg
9dvh0e5OihV6Yn5NwrywoXflbWCdh35bXtZp2f/7p+svi6H/81NcW+er6Jhwun/+FCalPgUztXa2
HeZ+6s6uwckL2m9CRgfdLFfN3A/XJLdN+MWE64MTibMz0sNO3ufVpIiewDYndTUQ0/GrN04PFjKC
5y433hDfX3vPzsx7jTrs31/43ya7/3VIpNAM4dazmoFC/s8X7vfQxU1o1UnN/o8VPUUosI252ou7
psjUgkf8SuWc1uAsU7AcMz0inzoglt4y07m7otn+Km69nrOEJiP799f3d5L1X0WCrxUY/5qYhoTn
b9fXDH40FhpqM8u/a0vskjKepVX/XVr81eL6znc7anD80AXBTSXcU8EB4tJ6zyX1fPPJmfffIu0c
+/kJN9nM1S8zrPDAm2nDhmdxjfYa5Ve3DU5YeRw4zG5QjGdrNJ5kTISDD4ym/OfA1Zlb5Xuj65+L
D3lG/vr3n/RfFihIx8guER1Gyd/dDZqIZbrfoucJK//52o15znL28rulcY6t0+yvS/6lNPfXEwWD
pTOJBa//4RL+VUUmKwPKLk6HrOn+9hSHoL3j6nIJPRg/3nU3VNPdaH9cu2wC425xPELQ1P7SAE7s
MMBS1UdYhcc5aP9cu+yo+E8B3v9iikSCDLsPv/HwSsj+WxexeaZbsDfiW3Hutnh4yavgKR7JEejV
EzLkXwOwHuFED3ETH+rgP1C0/8U94bdfA4qukiCyrP7WQhnsPMQ6hjx9NJ6x+Kb0W9jRQcbi4FTB
M3Nq4o3njWuJhuJWmOg/qIL+Ykn/c1355wv4W3WEym+x7eLAqLdxt8F0QHZ26plduCsBrJprN9Ox
g0gUHX2lb+oFwov3rY0Yv7b1PIcW3tHjxvvMK3Max5/Xql/4bXZ9rhNcK4ceCQs0sVXHD1fyqaJf
SipGXZIIaILT3V+P2P8VTvP/gg1ef9F/bd///9iYM1b+t9fsym78B2vx4bOFtfg/uulz/DmVPz//
O47z11/6B45z5Qv/A+xzr//+j7W4uAaLQtNNE6IpoLlC4vsvrEYk4XUxTmMdxpBFAFqi/xuwhrfp
+iD97wcN7wm0Otc5ARo9xSf5uw65X53a66sENELOa6NHBuG6dtMSQ69L4Y+559oEggeryZYV3J8+
1lDZntBjueKZ5UJVx0Om2rEdzS4f6jbwDqoufC3uMePo7bprknSuBjaL1RbkD06JxQ88qyKXIWuP
VU3+aSRnKrCvmvVpBbwihtkSMu0zsskHrNzWgnanG1lejegi5W40Ygoe1WRpVvq8cgOCsB3p0rSM
6/jL0dPSHtY2SNefU7Dw/BfFhEAH4QkcubktRo8i12ytunTjVIAoRXNw1aH2kU778wrrBz76GuRp
Xe1IhEG9tbPSx1t0WVuMcOY03O6aYhnqh36adXnRZdMDvrBLGNRPbf12et+UzV+4d+g8TYNh275y
jSfvc61S817rcD0gZC/2gTQpws5iTYcDVm19/5wuYf/Gb+g+03ToH6ygLc5GTPTBarw8Uucwj9eL
dumMWHRFnjxhkLT8alJ/mG5hBEZPestD1bJ2U3l1F2yiPNV+lCwfU9oMNyl2C4dNR8FnPbGmZFuL
cVm2+n8NEg5IkS2Es5tT1/26LAv+3CXxKWtMHB2CmzNfFgF2dmJdzPbSkMm1jCJjtAv0ZZKjejet
xJNnXkW9z7c2vrXpbMMdzKxNH41u8z2OQd0xxx7SObiMIuu5CvW0nYjdpGt+xVVpqL/qbRPVHz0n
xLRjqCG4M5Z1xaNopC32g4PQdTeiLuSwLquZOO3WL9JbFuIDzE2Oo1Myud7eKdv2vEKMugV0GHYM
UOkr3PQmzSq5EsksuzLGo7AWj7MJS9TgtN16jWMiUkWaydTUT8ghR0LYa9l+T4ZFHq3yqmDnFvSY
V5s5ojFE6MjM1l6sMT4btwxwMD/W8eozb83ju6cHoMktWuGQ5AhV3tpEmydasqpE3LmVX7bRQoEU
PfucP53LEXwIfWUW4KMYuMDD5OtxWH1u50F4MK1ynD9MLg+d1OsZer2X7Cefprhx/cnFHrgVBwk7
srxf2gbUkAEzcm67mh9xW46cnASxioI1UC512iRZLZpk6g9tOXOVY7mor5Fqu+WzdRv/iBRjO+cG
KQqrdYn9UOeZ3PvNG8wQ2Vm8Hrh14k7mKtBnPBeXgGdCQySzXjV+bWOAoCcra7sfxtw/6NjXR92w
9IMsEyy/SZ7x39OtbM9eOImPZZ7rfOflRIBkC05j95O3Na9pH2y7HGb41RUfMEltjubhnD2yK2M8
th9riRTtdpRdYHbenNPhoRdjNSaGOKxYiwWMsOls5mEf51dQFx8VGLDdFXiY5y05bwbyzmIxtAKk
9evkPujdwnl2nNmUGb5vcfGT/MLxvSHovQeVGxJ7LsSi6yPBTQIoUOI3hM2g3PBK7zBAsTn2p3c2
KJv7JUlKumOr3oelUG/T6pn3tV7Tfd0uBIVRJIqdP3p1tOsKPH6q3aqCBFKyCseDWzv5ZVsgqW5R
XTwtDbLHa8xrVNCeF8yDokfeNFcIXlhbV/fXaZMI2Cod7/WSLu+JUfyTGSzaYfjJpd7HfutffbzW
+CEOwJxZa7P9VvMS32upk4GMtKRTpwWf5zmb1zjfLfM2sj2cR7LD8qZ4SMCIGyKMAu84ATN738dg
W0hqWDFLOriIX9LdokX/iF3JFOx0F28H0VocIlnA1pR7TkXQXHyHUcMu4VfcxLhRXrctel/R0roA
/Z6+74SbLpm1uQ2/eaOqnjb0yPOe3DYXax5l3TDzm2nJ70Ru21cVrfquGnP7quK0PpJnYlGnN6H7
IgcZPM5qy38URqaMJls7JTUxDyqasnVoi4jVVLxuB+mtTb4P8zrH8WdbwwkguC3tXGD7xF//qlu/
HAieT53haaBzhwoCxqiOhtWveY5Dl86cdTHqk7IMv28qhubO7zDOziFDKT1GbTWcO2l7tvIF98/v
XLlPwkUAQdaBIIqu9JbR4pgfxuVLNFlxu/mkpn7LKVAXkbejAmEHe6Ynz9VzFPYrWIkfTFDwV+dZ
sSFKsBEIg+c0FpTypF+Lb3HYmbch9z3Mhruh2X5r7YYfksKEgtqzDve5aU7O9W0q6jRpj5r3sz5U
ifQIf5p4SrJq0tVjHza9c8htJe+LGVsYjrjFpIfFi6ee8Kit88/p0CiH0OZ4Mlfigqyvf3NSPwaS
kvgV019pVWSInL167N2zXhxbZsqfAeEIvt2wwRVdKJNs8NyK812HgW7crCps2aZf0mEOoCgVS5GN
I05sRBBNBJqRogmwy6WNeXsyvqO2SxyH5jEpVdLt84b0p6ONQs0VzRT5qOsnOcM2clqE2hJixt6V
k38k8n07zhM1wiMI+Bi3wdDOu9iplHuErbBcEo2PNt+ViIqbYr4SyCdvap0fBqiiHq6ON3QGxJnl
yKyb2X2yiOoZmfF1MY80TSv1r2pOZpv4toqmpOmpmHU/l7YPkpNU89pnm9umQmW2q9yz342o7pe0
vlJmOQlR4ENzb95SQtGQRQio7bvJ5Ci3Kq9nN8EtexCmbRKNycQQ8aG6FgpLjgj+xpVV4aAs4Etg
ZFDmRgw+2K9L5uqBQ4nblDZFwfg7hYkiWlMC8g1RnuIkGW6ulw2hDX527jairI/TEf/JCuTkOj2b
5h6blfqpQ9oB2d/renvuHF+FmUqaK+mq78NdOKeUbrcLqnePF93d6YCj9o2IJeeL00MNy2ZMTN+c
8cqYiJsGKpMsk+9macS3yi/T/j5flnB8lNSqHeFMBqPktqoSXFq2ujwQPb48DWZrOY1rA0ycxPhq
v9eFRF9S5kG0y6e5G3drnRfB3Sy8ubtNNuFO2TKOIQfV4EQzNDnh/+InpRn5v2X3kpBvZk82LmhL
oBkGH8qgFVigL09Dte/xkm4OpGPjap1M/nozCSfskIVsKwFS2LtFkKpMv2XILSqWUxxz33tkHWxX
dGHF0TjCti+LPxUsodrEmtfNG82vrSzXj9XtKJEd3vszhKsBdkl8zc/Lxj6Nnhcx4Niipdvbt7Wa
8v6g8Sjj8e23Kj0iUiFjrTJjescthtllRB2dWb2GzxsK3E8b9X1+KBciLXb1rAheD5J64PrEXDf7
0HSJAJcOhpIHP6aGl0GwRCDEGL3T6FZxfxkj23aHuk1SdTs6gy+Gk79tG94Gc0pizqnpPaP3cRWZ
LwQ91r90DHV2F8MQ32utF8xPOuImdgjpenpwMyWvizcJPPptUJc4JTudOi5d1UN886A6PKxbTm/S
aDmAcutkvFdNEXNqp0uuIRQG6nPGVp4mhI/P7Op6xY+FNOvpiWQXiaIn7J3T2kz5y8jTE56IWY37
z2Fqy62AD590B0F04vACzLgNz80WbRTJzdbC3S1eMqRRBhQTvg2b0aQfhaO81WFBgCb737U9+all
J82wDA8OopT5kSPWdy8W1imI1NCtZTarJX2bZJqKI+oh7y6k5/KzrSoAD6JNqOrgmkXqPetROD1m
MthMRRxJZNoWYVAf8O0vz+uCF8alKWeSVfzwmswa4+4MZd8u28tkNRF+ndiSm6FzHVyUAkIdMzJB
S+eIbhZXdvT04V1O2mTIY4FvwHFYyv5P2dQC0hI+PF+QL0QucX998VDNs19+i8Tm+pkXdJ49JCHm
Yk94d8cBQbtmkJe485If7YTsNrMwnC7s1asgG8apLw4cywhsgKPld7/rDORQPjCp0cUY66ekdPzf
RF8CN9A9z/eDZVC4iYcpnm+dTRSfVvXydlvG6LmthCghZAZQyRJcpO6ZO4ddz0+HO6i0x2uxKiaB
m2Yr0+DOM+SX3+K70fv7WSvBZlPO/iWZgWN/BM3YLb+cIm/nrOpHH6hEwfJ8JwC3/bFWZj2RuIJr
3eiXl6iRkk6tKH7EdYhGadJt+O7bZAqg3gr5VcRbtPBTVPsckaX6lc/sEBjaUw9gMqbDSm3SC+K7
to7dbMDD4W1xJi+HizmRR0JVKiGAibH1791UhCsRBLYZvho/0uWXevYXiTVV4tYv1lnb8dI6Uan2
vYJEiLUP4rLmxhbGce6N5Xk4QBMsZrz4Bhq8iMPsA9qALk5BFKxfgm5znEPvCoNaZ0yq5cEDIf8+
g9XR5y7SQ0LSzsgDT1vpAQ8JfBfsb+NMffhmo9rTp3YjJ6GawuVUrkPxMm+x8xWs0Htrl2i+aZ1y
678GhIPtx8ibvvmcT8lzNXbbnC1JaHim0UHu56re6KjdhMTTZFLleFLGLZKbIiZFJOsSxIQsSNpH
KIj1OR675FSGYjnkgYxP41Tn967Ny52T1+5XgrbY9Hs6D/ss7gZN0cE3IasWWrh9GLfpnEXMb0/R
FgEFj1ieTBnRDP52Gsqy3g7o5Fj6DzV7nkNUxek9ze5M0OQii2yGqXF2hnW9mya6oIwgyjAtOLu8
+Ej7DPtvSDD13+XzJIcdhyBvdJcSmfkueRawzkIatO0g2Mr1nLYbzQVUqupLm7eabN0eBfQ0m2jZ
+UFQnfJO2xtWdfVPRdO/R8TYvlqny52HyuILE5dp9GiNO9wHLkxsEJI2ZrW3wmcEGm/zzwRoFu4H
HlKPKjIsr+ak7C6hCuyDcZWdvyl/LS5hhReB16yxvE0SvdzOjd5+bX4Tx6D4bvvQFAGJdSkqm11T
LZXeQaCskv0W19tLR7gKSZ6yREsXpXZ6rW3Vp5lXEdjFhm7DrmqSUv/CJGl8y/14iS56VDLY9cgI
DfNjnL5FuVe8ztKHRFMzvmSL8AeEj8HVkmEOiNAOxeq+ChO4X8tVFGy/N7EdGiWnk4ILWmbWSENr
O3g0ZV61PWjbcUe3ZFp3GopmTncZBfRrDfuddIwMktXBVstJdNI8rtDXTulyDb9CDSuO/ELNHkBa
Ut03wIO72ZvDfFeOeJ/ylHi13DFFuLuQkdnQG2Gn4vRaI+CUuahBtwU3jqysERZpSe//7A50sU9M
1Un+m1Dw4gNiMEOn5Sm9YCSsXtAkeF9IUN6GG9rAqXtULvkYGfud1Dt4k+NcttZ3xhOtQP/TxZk1
/pjYM0f7ak6i4E4UTX8dVb37mqnVvnCghd8Hv3JuMGn1yyyYyvajS1WyXkZ3LLGKImIHMuzY7Way
nV6TzRuiQ71aFZ4LLUy8I+N2vg3XXPJdGxUFN3ncqQ8knngp9WOZPxXbbOOsbDQDD3sizjbJgX/e
0iV5synv1gET0LW5rWU8LTfdGguCBjyxfIY2xLMgIsfBVYP/EJCz8HMLgp5NFpjSoZhSZIPlUrwX
fQ71f/YMyXm+W9i7YnHD8zQqRdyvXcPX1pANVcaF1Vk6l71+oCOOjxz3qXtSUbFl1NWiPZZ5i7X0
EAZ2fHbgfeFJPo+ifMVbmAfHZdWH+/Q6SMPRPCDbhKLdTY8SCfP9HNW+fC3dtGe9aaT/idp9vC2X
MvEydhhxfHGRvr36Dq0PL0t18sKivgmKOH8ORZI8wUQozN6ytI/Owqnr/cQm8JKS0YSP3+ypo11V
/UYqWntu27mXiB8Yeo+zYVXJsRwP39s8adyvUxQb75Y0GjVSKwJVZoWPQcpMpWp3ZXOFI3BVTxN+
1ZjmJ47K9BXRgGBPXDXKZPXcbM+4GVTfRR5Sbq9ww/2YNwz/aaCaiQTFtOJ/jsRyFnUDFWgwifgG
I3PG1jBwzc+es2zfdHOPSTeK4ccFi43LKqfWYHlqzEvXiMbsV/BIWohU5ZeBJDf4UK1072WVL+Fh
CFXPYjBA6zu+YTvVz481Ob7bH6WMJVPV6vUBBTq4WNQB1JnW7x62XMjlvaqcHnGIxFR2jR0xHMaw
KeuKjJjIjAc5Uqwe2HhPDQZ9ACj9FLbdG3L3YMgiH0+c8kr3jsghbjQChL4UEeivF42/e9zMvst0
TOSxH50Wk9xAuzDlmrr20udNu3kF8R4F0JPqg2nat2s+HYuaaRcNogy/rlCeHqCyhD7L9MXps6gU
XbdLVt3dRW2fyJ1r5nyHneL6qwJvwYQkZhA+mnlzkCtWaXpHt9+f8SHrYNqDVz/yUq9vbZ6bF8yE
gAQoMDJgOGerWDpybY7EHAWntUtkAChHpBxi6qU4VJ0ffFi4LXd1CRk942iY7c7FcaaE4SXr5Nz3
huWbBZGyNx48en6eNM3HUHj4aS0imZ58b53eZGOcepdiHV/fYFuDsmgI8vIL8vNRZ3adyesYyWi2
+5E49OWulN2U9YvjfG90XQYE0XbVfF71upi31U3m70uftLD8nGmHE71G69E4dK2jD33GsSHI0mDm
N7kinctmZ3DWgz+gTyjxiIWEmet0PVFXO/Wc1yLVWbHKuH7GWAYgThQpVdymQ/JZSXCXTBVTSc5p
3PSPXt2bUxv1yK2HrrgThJjvKynmQzr1/q6OZArStETGzwBDwnMpXdgbK6h4zegU17/mofWOwGry
1FSDQI4xibtunlBQdHN4E41u+LhgIfe9Hs1yx+fqH69srzP5CuFtpTovPnXSFfMpWkX4u0sUgiky
XlitrVF/Wv28+F2S0fZWD7g34n6v7AIles3fibLqnotOVOccRhlTdjrqi4vrTb0rPGEgIaVb0CKr
MPA3OlGCLPiNR3j4aGXy02+24MdQC33jA9TeDPDxhqxcy+ro12v1tRyCrYNPZ5apOrrRpr57wPK8
RrFyn3H+kuUFcFMFl5Koriqruzm2hGaXbrJvp0qfp2RxB7x01trZkUS2+cfJ6z34nQHZ2QACHsky
jZABXYBSGKMOWOykt/nqR+9dlAuCs4LNAAJ6VwJvhV/XbyBHtpO5TaDWCg/r4GNbz4DQI3WNXEmT
noyl+fWF7R9QTYZBBjBbmOOwRhPAgvA3lggB2uJsFQOv3BwVz3Vt+/G5F4IZO+oWc9i2PioZKiYP
9D3xmie1zvNHvnrFl3KQUXmRgWQvEY4mifahu3rzUyDhjCULLaDdbT28Ps45WZZPi2viZ3T+8/gQ
9G171Wuu0vkjAy//2MI5UpcorpL7pRq8JwB37oPfivNYqGDYe5gZYQKZI+oJy77qvxHGk3zOWGrd
542KDwSvDx9p39fIxdKEfnUTy1X705pqP9KGtseFEI8wc7QxUKwWR9yttYaZ6DY53m96kvVjtCXN
c2Pl2l3EkLRBVkZ98unzjruHJiRJPct7x+7LPieBEx/NPXunjfNcC6wbCI2FrrBNAx4IhMAnHDVd
oJKdWqEvIOjzEvs6xUVNOnsSXtah0Z8bthk7XlV/zkiIhxKUSoGsJhXpsk8iUd42NlftnpWG/i6n
BEtwc1jIjiXY0hvdfR1M1U2SbquXUchRdiW++D37K+DK0lFNt3IEomHonoesayeCxOn+1x9smhM0
AhrqjxW9fYSuG/wscA85b4OYXygudm+CpkXysoj8LvQEpDz29IM86WqAsLt1wAaH8GrqXzdrX71s
BurnYUHg4h2H0QE02Bpb7fBqb94Ildf7VvvpH6eanBccdRSOiJskl3NJ+/dychcQrBZjyoNj2/BZ
J8JTVBHX+TMGESYU9eSri794dOER5saWktgE6jykRd3uGHu2HoorONwzQAniwrCSxVPcy1rfNmuq
7a3Ui5Q3tDbTo58KL/nSeSQpPoVuPxElwh9FT3D20xPgB7nnaxkPDPoqNLdTEHpLVmCtjOtDscBX
xZt8zOwcdiHOUVU4M2SNmDRMyeQRMzfkbL+iGkcsZ5kT/5tM7RAfGq91IQdu3tLvlYsOI6sbtyKu
dgrxQNkBXES3I0Fd2w68T5NzAqwJmzBAsxrcGzrmn/mWDOVDMy5G3QR97GPF4ghyWeKOB5G6V8v3
NBg0+xixzK9+Xy1uRjsR7RkvmcHKQJALy4kS7KKlrl5lLQ0RcqJ2aYGrBImXPy4HJsRpkRgVDw7q
sFaFINTCJ2Mtw3UgD8q9jdYKZ1SRmnLZrQ1YL9lugzkZ3v7XzUmcKZP8fkg8SzfiTTuJgie59n6k
fulW2SiH+IO/O7/IGmcoi9wFx5Nm/ty8yXt3Ur1+Sarr1irIB28iMqqY5p3X+1tAw2Rtd6nIqW++
otIy4i6JOzk8h0HBEhQ/FC+60r7VF1H30XM0qqW7QCyHZbxtOr5blyEABsBJvX/u0kTE5z73tDjl
hIgjNy37eP6WI3ZU34MC+5bfm7bbSiGKAQMCt6w67MP6unn2U4NB6iZT92o9V0/m19ilJBBt+Rwk
B2Nn+GSWhR7LzbAltHPN0/wnqBXgGV2L+ewnfI/Oiq8zQ5Vk7nNsO+XDagj+NZw3YFS4S3HM+7pz
D4m7hs23SA/RpzetjGqpdeuzEvn4Q61sVLKgmq9KXiS9W3VDiM5S3DCV+xdsgbBcDiOPlUfnjdXe
1lN830QdksJ2nUPNbL2oR7YPjnvyezCSL5w28QjmQ7zajoss6VPAOOY3iAj5dnEW1Z7CdbHRQzH1
KVvLygvdNvO3qV/uPY8EvRsXvFEfk1pfkXZQkLeyRoJYbUSp/7G9t3kX6OhKXripwS2rBySBQzsK
uHX1hEt22oSt+8VGi7IXg1nN9Whe1becRT2o6V/w+/VKNzgB3jwdrTGzeUU/7B1gcKwffVszJ62l
r0nXo1osN3YojYsww5E30SCQElQJqAXEc1P/AGoXhzntPbsnZcgLTuhvMQsK/dIyK/Vmf6WbX+8C
k/0IhHsrmtR9WaNG7JJa8lZjQAtFrMGYY3Yce1PSeqpME2jxmvdDrL+Ecb4mh7npSnE/CqKUbsh2
trvQLpjZNK5zZer37+tUx7y9dllT8uzrwb13zei+1EHkLnvFNEEzvK5w24W0eu+M2CDvHNs1b5N1
BDRAFrYw/dkV1Rw2YfFhVT3c0o+zRrPBeJX3Jn3UvHnJun06M7mMVQSB4SvnXo4/E/sKshysCpzN
PdPhOAZpNR5X9UfRYEF8bBt/gMHEsMWcH2u1His1krDI4Bp7WR/T/51zHJcQ+aBJWLbvWm9+uCK6
aPvyrphtOx9oJqoUHmYuGeqQLXiJqQ7B2C9CHze3GyPsz6Ed59/ieDHdPhRksgQ/7KiEn9G1gMhM
YJ/LsyM5J7Z9Meu2uLG1KmUMdjn12yUY3UBT/YsgnG/l0kyJOqjCxa37RvJmmo86LAvvSaklLj8i
zOaxXtk0Eyls1rFCnaA2zxEPnsegvdfRsEynFT3NmrVlVTvo+p0B+JutTfrN03Oqph28Bybg3eo5
vTmIOdUQWkodp2x1ganxTJ57GDmVHfUrrgIhTHleTVl9cf26yHPmaQ2Cf1GyF7VFZRsG07pfoJzD
vl22phRyTyqBxCgmBaK+ilpC15xDguRa/dBVfqx+dDw1tPqr3RRue6Kc6IwRNSPBj9YgNHdNTrcA
pMLqjDkBRHt4am0o7dNS424wIO9usPGSBpZOvLdYe+Lo7GtCKQmOJTMuPgtGWQWX2UFGcIJQ79Ip
W6B6d5e06zSfJQC23c3BUpNO4qlBPlI5JppqFr0sB3HxqlxsrRD8Q2bja9RhVgh3UF7mGdMg00o7
ZOr1JW9sr8SuLKcl/q0CZF9vblL6xR3TLJos0xHeu6+rOA52JYD2djvkc8Px6OSJO/H+gTZ/VaJq
p0OiSaQ7sPunuHUhTJKbfijc+gFYzbfHdBqNudlkMuUn1WB3/XuEw9PqPYSmUKkz0jx1jfgK1zTc
SUtObrFXhWTKP7DKMvElsnUbupBtBAghS+MipZGQlvAg5rmmqvyzjEupb6GTTd4VnvYYRzPoJOWv
sWJTdu3YO60VzXPeetiYWQcToRdd94W74UM8+uEJZg2reTolvL4wi7OrT0sO42TMinTwrzKFDfLL
TsUIp3ZTEkzzrRWDrA54ROUyvmGXAXU8Tgu7nqZIETQ+1micdwPB1aBT5MSsyckZy2jMoXgzourz
6PAS7bGwZjnc1Kswv1nI4J159JNZFEc+XzjeyA1qybMxZHP8qRJomV8C3or+x1CQ+C3+hOUwsQ8O
ui5gpUWzjJcZIZClqlq8u5yCk8gJOUHFzgJ3iN+jHbTaJ8bvatzcFjUehVwdA0AMMMyKDpQvI9Cz
mR/8JuSKpTdKeyHZMhIPlV5rhdeFW6dPqZ92HKMo10lU3OneVOp1iEnY+CN0VK5nOfaOumvKlg41
zKcNU3mvlN5nFaG/KfcR4JaL7BCjGRar4Rj/0W281hl1sGsPHlCzronl9ryZjEFbz/cLoU1fHI+J
eTcqN21+VNaZ1HHFjyGsdfY/OTqP5bh1LAw/EauYw7Zzt7Jl2ZY3LF8HggEMAEiQePr5ejZTNTdZ
6iaBc/4ICt8BLe1Q3VTBcHUruoSvc2RkaY7kfCbNcwt0H56WCdrgOGey9snyGsbiiFRsrn4MtB6Z
a0wInvfzzhikV82FnX1yPI4GNX03tt+wExF/r6cxIzdU0g2D76UbK/dQyFXjcyE/YRhPc81Zx20x
NysWPuHlxKK7qh4Hmqxy4WhdrnwKVhSlJFyVTqy/8lRX4acBG00ewaUYnncFndqge3Hqdeee5cFb
z0EwapfsU6cb13Fi0VRHpJwuCjhVH/lPNwOR+aQZzKm8l056vZ+b/pS5oOqm48zYW9wAdAZzJfUn
cT/GmOX2RhjE7PlIq9RUHMZlG9crsp1welrmOMn/8b8bi5aPm8o8I57kWLiCj7CcrUPQ2KMMN55I
Vp8yb662kb13qgHEyhNaxbb7Qowi/YFzz5bAmehRhM1KtS5sFTRykLZFNqOrnnvIrOJ72g/TVuzn
dNn0zWZodW8aIQNVueS0eK9ryv+5oJSP4oZuY70RiBFPQ86MVeCrml/NxIW5d7GqFMjOFqrymtpq
kKfOBp18H3tCN75wfiCxwNKBAvJL00qBvHypiQ/Y4cqR22Pl5ViLcrnUcsM9l/Xzt7gz3vCXXmW/
+puO09x+4UQe4KXGWJN5zlkTPirP4JsBt2zNN1awvEKkDsz0K1Mlo8qJQkHZvvCQ2+nDrWPRnarN
0kb8ZRbCxI9dYI05MmLCpm2pq4N2RxTzJn9s9QCnug0NYbI3N491cqIRoA3+xdk6LjjYTP6WwAuk
I4zLS1YR5YF/oUn4IV8aysVjAuLWYFr7q8zIzjilxviqP4IJTsuvZQwMijNmmJmkkQXDZguNum2i
eQALEcuEoAt3/MuGiBoYx6E7qcXvNq/dsrws87B2v8MyYykEi6oHwsyJRlRD9BjkbbIyvQBd0aIw
zWoftn5jd8GcpWRbLtUMMxUGbeAdu0bG5kssOjeGZ3sn69/DdsjHi5i5SVHmrMRzi11PTnLzmS6u
HMdjXlvEm8SfiMWtp9aH9Vn3fLxT9ET53Rw/s0VJQmsCgYzjdUDmR/lzi5KrvSBGGTvsnADaP8ow
3Gx7HI3cKgj+RacMq8uS5etJxzN/aIG+7q1ZZpyyFFTgzobjsPt1muQHnm+iX5TT0R9hhfpcah2/
SQwvllprzzzO05jGB3wdGmu28pvi2YtEhH6XIHtyRr3COHkvVsvdUeUyYtWWwIDmmPrKJ9p5bhfx
pQwjFZyK0rQSwyfY3wvSrtB+hrMNC+6fqYqzaqcz9jzscGUqzygoZx5a1wZBzUrrx9tjsKr4eZVD
fVLltFn4I0rgiStEP+cHJdY+7dUYqbwgVq+9LgkgyicYdWUmcaERSD2vqMSQzAfG7MEQh4Mh8Z9o
mcY6siqr+EVoSCyYman5VG2TnuslSm9JlNYxoKaKrkHieZ9pGvOvlx4ID1aP6ts4F9mhToX/i3Ez
Pus2CR4Cvo29v4x00K3cRKd5gAJM+wRnnp90B881DppH19Frv8jlRQjPw97oZr/YeW2ZQjNud5+g
6g9h5KKnYquITBwBoq9Dvsh3f13Dfbr22RdMV95uceQa0bPhhxNL94bejxPiW89mfMwaN//IUBXv
h7omfkmO1WGccKjZ0upbw5VX7aww6Xe/UuM7m1MPguYFAp626MtHGUwe7WThmNFsk3U/GkL7D17W
r//8rEq3F+ieijFNYZsWbSn+aG07s0940O9Hpgh/d7EjTooI++o8pZtRJ/55BJ+VwBzFKP2cz1Hz
U1YzYpdA6eQDES1SjXhLGRGWObqqtM/3shTlIz02gI1ehVYltLXka1YxmS4UFSPAHGZUNaWpKNFD
0XcQY0OHQ9KFl+b/el0A9gIKYKXNg5vBf45Wds+dbcvslXoHqLWhteqrj6kOlIQ+2KeoXW24K2qe
xkp18qltAWeuAQITcgTKPoInzdxIs4sXWizbyh0Kb9ueU7MgnsgSeQ4rX1DqYFDncLPQrw0iGu1E
2RNhOoJUXEilSc8kIlYwcDh5ufkAFSGKAb2be9M0vVZtzbq+IpFPxBKjxQU5OatUxJ/gWe0p0s16
jnJHGqTyQAznGEP6apv6WuerfuUJgLcsBCN7s6QOkBJlq3kMHe8qG5587zx4fGCD3CWHbEq6B7PV
rLxTn98DHxUhUQ4GkedaIvtK25m0LEd1INyOW9EW5B692GUIeLRPqlAfYQ+T/hlYMnqwYQxf0W5T
fvDCMfcObPTdAYFhdK2jVl8Wv1UCDiMsryUH0HU2arxkrjVXMQFNdj1JlzV/8QeC2v69piv2I3d4
zRcDNMzikItLLSP7Mtm2fiShsnjyXWlRghVF+xwsFjTaT9Psi5AFKrMoIQdhWPDyl9ka/0d1x9Ry
xqTZGF+3cGj8U4Tm4WMovY4oBjN8hP1W3MJVhcdOB5ClweaqC6Mr/Ea5iEQ8mjn/lnWWSdORRFyZ
wD2O4CePs21I4wmx/pL0JcanGoXLj3wiIOqoZBsde0n9/P5uesgvsSlUuxNd0t6wFPAqBrOUL6oz
aIxybhos7FGyk2sgHhUKl/pkukAfVpom5luMCGbP9Ff3u1yt5rmF2/vRRwj81ywZLmzH/UltboBU
LcIp3C+m/+R5bh/qUlfbvmHkOCqvaJ/Grsy8HURC+my4oZB7wn1yVcBOXTCX8bqlvSm/gkc74j1K
+G0/7m4w3eo4oC+tiAcGIqxCFMai7JbXgk6UQ9dECelGa3NKoiZ7jplTH4vOmUPsOtcQEcz0/Kqt
mcheclPzPmS5xQHWsIqUJMSeAs6cv+SMkGUaOhasCfXcL4awYrv0IWnVpDV7X3rMHhfcL2y4O5ne
U9Kmtf7ecNl+1t1WCy4db2R48uHdyAO0bNYdLnLcUORu3W2Kv0c6Gd7FqDDZEjYAjaP1VISXCP6D
RoZRk9UAHhITKwDL9cr2ZFkKEvmhkQ8/RCNxqHMemuSqAbTOc+bs8OJQvgQ7ArTXj6rs/ecK6wss
xVi8BQBJV39V9jrAJhCWZ3UenLbSJyAE0PkvmswkeV1Xbd6BIbV3qkg+LyiTVfRubDbriCTRonlr
yiADnMGO/xFUAJtuI/byUOJLPahJ9n+TwC1XkSbejcmgUV9VI6PisNT+NFwbjaD3OGZj/jVDrxnu
hm4NWDBqIfhRliQM72xf+tyFsY7QdwX6v4Wiq4+7ciLHQePEdSiFPNZV28uzPxUkwFRh6bsf0oxZ
A1q58u9f+DaoGQdZi+c/1SpCWLeuhiZEAoAqyF9DLCRNRkme2dBUH7246LSFCRlixkRR6KZ/MWWz
EGmIYrElOwRW4r77B2Wa7ZJ5Y8EkT6SIHrgIbcwRnUkUCeU2W8YmD12LRgTe1Qc/HkPcQtLVpFbT
LYVOnllyNaBpNH/Ujzk/HJoFaEQLn8w//R3FuWSOaedpfmA2IzdwJJnuNVnLeXjzyHXzT16Wq/w6
AH7FrJYckDeuxnW/JvNs8XHjNzhMVV4wV3l2Rec8V2DeXpWo7pvwglIgwENnT1pdtpJ4Z+a53lGH
oNEsFoX+jOuMFTIfouTkNfVo/iysi/uOxnZz40DzfvkMIdNhS2Z+e4+Atr1GIMobRzMQ0vxpaWfE
nnTpnOImzsSlXK27QQPUb5W8O0tc45v4czTTNH3PRY30wVmP3BihcKHr1svha7m8GI4z4Nv6YUbH
2ewwat4VimtYTtNDXVmdfRUxH8M5CV0x/SM+qiUmpefzZ4qduAsuhdFT9hMU156AORDHyiwrBPfL
2LXf9NYhzC0sJO7BVH1yqtACT78x34yGK3xLgy+jAj58hJaZe/CHVWfBQa4kslw3I3A/Hf3ZYInb
Jxg6kyv4pPrKuhoK3CFtfyM4oBVo2P1AE9TTGwIxyKsghiKlLFJ+M42kinvcsDT8TgIFkNlmki+E
LqdiA1urYuocVVgXFwYTb2S20hxbB98ONRhyFpaE6HjkFZU9RgxCJ/V4bNfIli+Qp94pMar9TX5g
h6zd9+Wvyi1ss64GXdlRiVgqDFf9l2zp1/1mmi7dW3p5i4sI6uE0z367PnrAsiXMRtvVR1xp2v4m
Unft9mVTyodxjZvsjQT78i9CZdtcUyOnFS6PW/vuo8OlMVTVb6ljzS/nWgC+1U8v9N80fxtP2xu0
W5peTOFvj6iE//qakk93brI66j/dqjDbAYwlkphB9KzjnuLDjJ85gw/jNJw84T8jxaI8W/ABVr8n
Fyf6PHuZxoNqGzhb1Iab1IQhiDLt9tOQeOjUWfYK/zLHLLn7FA8ELmgZlx56mXBZ2ZDxWiHhavOi
q197Cx1NyIgz8odnxg1+blKFa0/LmtUbxQH0Bu1aBnrCiGS4YOsKp3v5eDaYvy4rJgL4Jc3K2AMt
yh1QdYeyR2wex080g9KsidbsgUr1v0c/EOsD+ukMHwgpq4n3gSekCCUTjl2KPyO0pHsaW4MuSNka
icuGVKwlDYnShoO/VG0DmEnKyXD2Y/CZo8/fThlQdVfAUKPQXy+1kkVh8OQm/X+TM8B8N7ui3cR+
noZS3xKPol23140//L8vy7WxTN67apu37SHN6I93J2ax2YWHqQQTR7tCIML6LDS2rmEPdRgT57pt
Jo5x+oCQ9zO5RKiGwUBxmqe124i51KN+x+XdNcd7PDuPMSNNWo8wIovqrm1r4t+OT6rjj/L9aj0m
ExfPZ69QJewSB4OvsAZEqJ9Ulm8onEQWjeqk7dgbytc9aXklZLz1L8EQW/7YOUya4MnM4+q9+YNo
0vgDGKtJj36uRHGuY2B3dqfYKFTUWzLQkU7jRKwfK9TMpjx0WE3lP9OKIPwdFAKG89gTwMhnTnd3
hO79bepkFd1YiYNkH2ZAPm+hHtGtDmHk24e15uN5V8Dk6zFGIUu5QdnG16RFK7XzaYU9lpNd/VOg
gE5R0a+kDm2EkV49zFkPnEnVPl9grW7o+VEbjtXyu4VvPLRIlWixZIrC/GSbGyVp1j+poo9P0ZQF
jwPy9+WXGg1n0FFHTakoJp1tUJzWONZcogXq1jsksgl7HUeRePuQn6/FP+Glf1wzYNtxiWp+Zp4x
58W6rT6HkcwSQCQgDh7SDda9U+JesbRRvruvtnyhS83OJ8o01QoOxBdwTOLZPKkOfySHwtC/IZUt
b+GYDO8bEtqSPVOtz9TTTD+MhjQ4DOGAunOusPxC4Y72JfIUatpNUfp3yFHKzleUGO6hjSLMJ2h2
O4GjjGsS8BjsYNktshia8+QrxV9qnbmqTjQvbaHZzMwa1q/g/unwsOAGoCXeJPUrEd+COuzM357C
CckK6zWEagRZuuyBBbX/0s9QrHdSFGV7y378ZQyWHFdspyIicWdJ7i6JrSRI4OAja0QMYX6UGGim
U5/C3NNyLcbDmIX19yigY8sWM/mrQrRwbB2idO85dZ0+dzMiNyx6mdiuEyjsvs7BX3Y619V46uNA
zE9Oxyx1uOG0Q8LQQk9hNaJGHLB1LD5X4Y1fMyHzaj/j3+EEnEpN2m+ULMGZa8T+IkUM8fEgkO+M
3SI+wmLzh71vvB65GS4l9bAg7cIr6orD1C71chi7Nb4CAEfiVGryCiJPQMERTDx9S23t5/iP5+2v
SDD1PkxZsXyRwib6miVu+RrYNAN48ebmTOOoGE735MHhJKlev+i6CVe2aSIyXjToymvf1lTPx3ZK
nqfMUO3UYSZMBEO2kWq9+q4rrtZoIpTSLvmdFZkFsxBA5nHcjq8sy3xR+7qcpTqmeD9+Z3PVXCSG
zQsviSCcWRC/NmiAuFu9sepdSaQM8XK2yhVPo0I9eJk8VDInP7oX6ErhwZ16iF+R0JQWsl0WIjln
E+WWfs2EynW5TH9NtbLpstKnoIHO0hg21eNDA1bPezwa77MQUDnvgUQEdSgXDQgSY3rD4SGgkrmh
Q3aI3pxHk9X2YBcN/WuqkXlpaanCCBNkBYAHxXwd5oC2m4JB4F0VDUhPNJVgYjKbGSxHOTHIh37x
MlhdMljjxdwtdZS+bUGD0W8lauLYEZW9ERDlza+l1zQn13qSeppSHW28oEWaaV6S+CP3nqqQH/YL
gTFb1+J84YWb7nlByd9wS9D5JRMjBxxyNpFzHMqXiWduHwF6krvr1+1NUUt8CJD+ejgBPESdKUC6
gEQ20cfMkaRBV7P4LHIPyVNdL+mdkq9mUOGoQ2kE7jP4V5WbxjukHqUUWzmX49lBid085DpM3TMe
4RMKGTTQLmt4cet2GPYS0yLmpiZELSh8A8cczmlCijQScizZds6ZL8K4OASwChfj2+DURi3YmQhK
7w9ecnEuulT8TBSy3Z2jJ/gazhqRTE+xc7YLQRiBXKLyZ4zz6FvcytnbK5RUNzxow0kk83QkmrRo
Po0fRO9JmNTEkLcwF98mL1iveoqDiGiwCB+erMPC7Hg6SA5IatH98eY5fZ1K53UXiUvY3/ckWZ7D
sbW/CSoWhxhb5Fu/je1BIngmV07TWDmNnhz3E6ztdYLgfW3aTb0aE3Xllxqm9GWc4WSQOKRsUS0i
JMD9nqrhcNFVcuzZBum+CNDVan9gH7SUev5Obb+Vv0jULh9hGHjL+j7KItaPKsWvDeJ1MQ1KNrkz
6FFfZjmYBl888ghvW6EROQ2ar2Ly++Yyl356DOCJGHtmCuKKYQU9Qz/d+Fn5HicB+7DBvIU4TK71
v171AntDVHGQYmzxDvmMAZF4+c0/hagI3rdyQ28LsuaflVZ5dYzrgWBwhQnjd+45rGL+ku+nYNIv
fhPU6bEaODD2U+P1wCGMGU/Yj0d1AM8sn1fmlW928vnVUpMIPprSGrTUQF1hz4yhTJfsLVlwX9h+
Rf6UGVNd5aCixzxUa3Mr8FkUp2mAyd+ly4hzyY9lOH2HNGkYSuHs1HWN1NqfMBVJlL2QrXlzQMmK
dAG3gP9U8mRMF3QIM5n6I1lUGZnhu75fZozftDcewnIZllNK1DOAQRM/o/wAIBXxBKxWrYO+UNzS
/xoi2dodIPp25W/TaTX0yGj5/rzwlgFHB08jVrZnWwTi5kVaXjyTjT/YV3tDx0qxblc7LjS5otIF
KSd5M7Y4ubKpAjMn/OFm7guqHCZ8YIP2l+aqV2vAoYnOq3XPRjGuifrnEK3GO3QzE4ZYWuO5mWg/
Cm9lwCjx1WbGZziIi2pIj3Isa0wDLTyXXCaUEQgpm0uXq/bViykhOktSXo+hDSwWqwDX3fRBwKur
/d1mZIrWTG5BMv7BUDU9EP+htz0WTQSUWvspQQmoWMkMilYmED9czHTG3TZmO/IIWgZAOesLbF6B
34YkEeoBQvvCwKrUjxjQGRkhMpvhmjMv5RcXL9XNkW79M9XgxtvoSzRDRfmj23ADvd3RZPtjylKq
zxI432E/l2H72WxgFjtWVvcRoK/pSJavyNdvS3aw51BISglavA5I5tKIZEKZhfkpHszywK9INANb
gfpHZ0n5EbqAHilvQv/XdHUYQ/sEBBYgyWzdPm5Dk50zGBISD9HJVZg4ENJUWBRRGy3lXbwmrPvk
WKxhdNjECTxTJc5a6Hf4z0u14qY+F0lpxSHqF6R4ufOJotBdHJFmO824JM4urNV/YTqPbwaFgqM7
IAZ95FFAB9AhOX1r8yBF2q/LPSbC+WD6LTh64zIeOVmawxbmyHcNurL1a7IgzkhcY4iZ64vpS977
lXgQmRDjOeLob4Bf281dbUK+x7Ha8AMfIJvCRy3hrOiK8q5DJHzMcNlAT4+zcDkFOHCk70lu3jq/
lAjvbhUI+W+PfJkfSpBScAiWpcTEnKO5kfiQTv7i3w9MQdADS0Y8wP/U3inViU4vZL0tR5xUnDrW
C5XEreDwmpAPg3lG+/WMCnjmsxvwUmz8d3nvE37pAZ7hMFdzTjp1ma9Eea5cMTnFC3j8zBn1xvYr
K+9ZedNC4gAjLOE38d0jNSCB+MuL2Auc/ZV5ZpUMo92cx92XApXkHxusCc8TiCuprN1ydsNintC3
QPVqW7ojJoHxxYG7XJMtXM4TBd3IdOcBpK8KoTKPfC7euzH3qmrh0K42Ofw/cI4ZjotJ+Vw7pv+j
j2Hhh1/xbv7b/FH7P70NAWVoHNrvYKuZxPEsy8OSLdMLhqT8qgMf4KhdTMHmVNHYvasrOi7azq3g
ND3NXci73xV7zEUTqssGI6gSqIGG0fcnGxLRUSnPu3RZkFnUhHj5Tx4WOXNwE+A41uuUbzYhBJnB
qXU8ZfxlrC+atLqxK+SzWnr9VPKFP6IiwnzWlUHCc6cwG4tNYlybKnwoWW7kjRUzPuISyf/oOcGt
qjTphGhyVHm02oczJY2jwCFIofQlwXzwNZFJNH5rRhHDLeXEIbagKd0lyUZMuq3QHedCjoke6rhP
FcGHUV2dxiAmXIBVxrYkIcKVfA1YLXLoVb49iHnohguFhDo/BlkfdPvZRKK4SDDl4diR3YIQJoNj
xye7pMUUIO62AvNQSMwK1HPSVefRm/zgFQ/qvDzNWExepGjZdXML2v/qZxpRP5LJGI0DLNs58Koa
gI9v3tvlWFsnwkHMum+axr1Uq9X8J1JcPpitv6+wZl+ZMJE2xrFI5QMi59o++vPWItezc9ic5Wjy
/DTkiacf62As6PBzdC/DXVKNiLB/mC4JgM13pKvNz7VolxGlITXUQPL9+KE8diefu7tG1YdKT59t
7wlSEYLkjH8WwDGBL8UXO67IFMOGQoiy/axtl/2J8jh96yqSHp9cIG39wCaArJHbnfoTAX4A2Are
/NwTRPM7j7r6RfN1viFoNxjAs67JIcfCdaMSco6D8kouTBi9ZSiTqdEIjSK7AXDcEEGDr2GfWhQw
sBgd/JBP4S5BwAzdtJvAOyzoDSuG0lWVHmN6sZ5K/oN/O0m4DRw6FTHHrKpntgAVYHNshCny01Yz
62GEQXDyLVsRr5/zEvnLMSM48brNTX6OYjG+DPNEI45rSB458NMYXEZI9a66J296bzc3f7etG/+l
+UThY7el2Jz7lNlsl7Xz9lINSAz2q09e3H5AD/WYpUBNz2vlLJ9ONKA/zQYFv5yLDPC6LBG0P7m8
6t68bOyyJ89F6FoSHtrs7Fmhb6HztiOVMOmti/Lyt78ifeAUTqnqSAYEbE8EYkl32Hx/yg6Iebvh
Jjrjv3R1rw5wl+XbMKz6a4vAmE2hRAD2MDBf5MQpOTJ7AblwcDmFhYoKDm/ud66VYGUVOLb9Oc98
QIS4t0uJ4D2ZfHmBk7cvFe2cM+YgORy3qh0vyUwH1kARyIVIpi38AXWfo7JumRwo55lxMBszmS8e
W3y8L2mfya9bk7gL9BbhqIQuxe9bPJfFC1IJdrlxwAL8VODGcMD7XnSQC+4EvRYw4yFlSNHNej6R
516IxGrvUVqQfnbBGjVfVa/7FYK0J50Ih1YRMhkP/L5w50Ec4e2aRPAVgw8HA4KHMHwI5iJ/bstl
PehaE9iqwFP4ceMhfUfwX8xvaPUz1vNAcAzkIHf3zGjmmLciTtz0EGC1X+jE87EK8K2o9p/PaBd/
RHL0CtR5aWKp7Fj8/MHaivCfQQzoK7DrG81Jm5cshzXhDH+CeNGnLO/85MmbDJoV7FE6wTEwSwef
tQMXIjeTDhF4Luj3iFbNKZu3J16U6ZgkmgAjkqYPXVgghq/9eT47DxRxR6EfEUN9VLTlCe1Gcms2
5nFya9NHic0Di8UWVW+oVMV3Jmp0aCkb51NXhukvmzdTT/9KgWvlNfSwmFxIk8I/QCwCJuFhNyPy
73BayqFbnlpC7kMSr9dFHRawdeIggs3WjzMbhDjLyABzNwuQ125oo3o5R4M3V+fGECzeqsG3PzHN
JNHHhCXr15Twgwol+4ZATw5BDNJa17fJBvcLJ6MiqElnsqQ3lMnXGIxotwWmMzdyiLFC2jJOHueo
QmxJCE8Mt9GvW/JzXm0aXCqTsWqjfILVEDrl3vAROmx/trwd3xWkFmHZ8BhIC/d91wLWb33bZv86
0w/Nd0gHv7ogcWgIn4dARDkypWuMbD9p1CkfI/bcNhnj+KC7WeYvaEOna8xEATUdjlo6EtLH+6sf
43PJfSuLB9Zft/C75u4XydHEPM21+l7CRNWvmU2yZ2Ah1x7UonJFVg+M17jHneH9lVapALVOpm6w
mZxkkITeY5e59Yjgs8NNmqF3DhpzUbpNqY1qB3JBkLM3aEqHOPzwZokSbIll9ovwgvviZpumaj51
EaywkxtKt3ldGahTXo2qHOBuyJ7hCAlDTM7fUNiiAyPDi6P5RCgUmtEJyDYjhN+6+bImISFTHWDy
96jtAVQAE1ugIYpDEDxJ99iC+ZD5NaGpOvDLD5h0ywJEZm5gwZXi5cOA8aUtmvqsl0re2wksgMQY
WG+4Lprfk6BYtJm/5n4LzZsXZCViyTStUY9q/mZaB3cBjNFvvMTrGwlNwa1ZZPeaWJtRdOSXyW/w
/PwJzbg5dGvuNtwozJQkuiHzvid86fRHOM13FKS+s57C4V+7gQLXn9FYZMkOo330PCZQ5sAlK10D
/8HxI5YqYdJ2zRC3L5EcMswrYbz+JJukeKpadJRHh+3Ex7Lpb+c1Zl44r9IrY6Jbxik5dlvjf9Po
6gER45ggvwo9sLnwimVkxo2ilmiU0E3Im0usfpyabvmqcmTEOEsq251JxrHtgdZnSe/Z2vRfHJvy
PrGie1Zw3+uuoLhxX6INIUQCjVqGePBs0OscPZb8v7z4uKM8HTJ3BVhDibGa8/JKJdiaX2gIgGjH
AOY+RrfY9ZxKeiS+tIp0WCJNNG0faUGyyw5VVwr4nhOu8InrnL5WxFNp8aYbkCtKPdPxe84PvhKB
4XO2SYaJW5qKEqMsNfWKDGcdLPsl1+4Tcb35xXrQkqBtNkLjypVcqSwBNqyQrZ0cq997IFoHUgCN
4J8MRrPmKCFN73lHyMrLUxT4iOSaAHHpLnIC7ThXZnIyHE3j21hlNQo0P21OPfn+T2vAxfeGlWkJ
n4qgi2+xjKXPHg4zdkXyrqIHGkBIYSqiPPzZkF2RB9i4+5H+EX7TFR+g1vG3Dr1086OIBvK4EwSg
5FrNpK92VR3YL4sJ5Ec+MO11RTUfYXHa8aHtB0fyfUq6zUbkVOx/t2JY/yvl4F1WPYRUdNlt+9J5
SWaglvXwL7nLb/e2Uyp8xWAQdSfGUQ9tYJeR+xSLWmzHqvTGx44p5ok8BRiCIor1BDaIVPKay7mk
GwqQqjuxfTJsmdxKEmQNayTCfBeD0HqF/9YF7m7V3aJuREpl1/gS4Pu8SdT2B1LNxpq1Y3XXpSQ6
+1SiTEQpJXnW0eoWGNKrfi0u0VDcoX1SYgjrCvqvA9Ls30VED12I/OmxHrX6uyZtFKC5XUjeqHz/
iSt0gayciu8+lst1JyYUSTxdsX1aELDfBlDKPUEkGiPnAMr8CjODUzCwMHC3QoBJft3ivkbgFJKG
In9uzvNP5YozkuG89PmjfYKWjiIcITPYhBB2Mq4P4+Na+cSZ1hafzwS6ER7zlG7trp3ln3az3s3v
feiMaYoTRGaKYbTwKO+Cd7HFew0V8TgOY/tBGD1CYj58ss8SXoglLX11kCQ0ZV8b7UF5EvUe4VtM
kDTefRjIBAw5/T3c8/Q2oZpHL5up7g+RCdgmRLwCgEZ+dj8iN7gwMuzG/1yhhjdXb+4/sWTxh1d4
HlUdJCp7TwAmNS8L3F8E4NFH9pj4yGw+bB3nXEugKvewtGV9gKbPaGVruQ4pH8mWayU6soa3ZnLe
ocOZceZKFRVnezO/cAlP8NZVIU95J4Nt145Bc87mbm5OzdT4j8nScjN4TEAkPfJEEWC8Fv1/wMIE
kRYYMJA9kN9+YxvXF+cKQER/IVQC32V35cU0SMei6apQfca7rtjK8Fj2aJIItFJcgqSeYZmpKIlJ
D3oaqR3p46j57ftW0DW3Zg8RrD8TdFyg8VVhhSROmfQwyAmTHA9DBjVWFji8c/JTb2NfZITcEIHU
Y7zFXMPIBnMGKRTgmDrhGln3fZyDW9q1Xt5JExe42UZcOm+dMAzl5bY1J3/G8p7O/hy+kM7gwnOg
pP4fR+e13DiuRdEvYhUJMICvypIlZ7u7/cLydGAOAJi//i7dl6maqukeWyKBE/ZeOzuvHiYN6Fph
9t4xgQaY4xmdkSgUp7cxw9wCpZTygeOeoBe/i+PmmQXxap7ALiK+gpNn1XU2Edu8Zqm1vLTs0Hl2
ITKi4nJSvex9Qrn1w7osdY76xmnwuMkY93zCZmvZpqHEUd1reLj4qhAX7tAQ9xIo+ohIMnZT0fzT
q2oeQ66vL1lY9To7/njynYlzqcwQNHuugHYfrC1LeR+B/2NBTGZ3QBqjnvrAaz7XoCinfTfq6Y1J
YpS9klfFmbqtm9wdf6WrF7cgx1TMviH0NDONfsC/PvpMHP6pPK39L58m499ULdhTTTFHZFKInCC9
IFX4003ESqkis1o2gQn4rad5fadClvcbi1lNtUtDu0anitaq+wjHpDV/qlGl+X/0Fjk2B7um5UWt
Bgc6yyBu3ojt3opgtlL+oVJpA0UkqtW/bgrizyDN4Gqw1+baR1vBc8FO1Y7vjAF5M/c9bojHwIFy
84TqEC0iASsLK+IlV8GPUFX+y0xR0p5GXS1n6TfIHcTSvvn5iIzK9WNsjHaCKaXJfO03bm6WS9EF
6qvTYKl+Nzgy/msMxyiry7Axv6eASJXHBFWFPEM4DBrEZTDdwdZwM2G6RWvefdHQ6eUPVqq2JKBU
ib/aE0H9HN3hHy7zf4kksknIuzFog7CKK1rJjYwSdSk4ecn8XGwIHiQS36MYw5OMJZKSqGvUnrAJ
nnI7dM3WjaLJQ6chzR7aAK1XO8eYZyBirOcCDdT8Uw9+qH8B3xAFdc6Sjl9W6GniVs7DHygLJvvK
k+KZT9CCGpDEHPe92s7M/zByt+UzZwRcGDNlCD0sw3pNIsDeRnH8oKnAe7BoHpgsbG+Df6rLuc7O
WSHSf0jbo2bHSS2eKVmHS9yu0X3iHff/lbrufnbFjPmiSFN9wunRv1qAAcdOme57BAX1qFFJ2Dfl
pjlaFUfEt7AXs0b1nLuslpFEgrCi6in+Ywo/eclhKJClYKgl4pO/Jl+CPRtRklaaFtUf35qsg+lP
suYSlnGLUnDYxQXU7V+c3PwvVwqmhKlP4j/qjJ5poXISF+OzTkHqtLoAXyfXy91dAIb6swT4UTJ2
K+BYYDqJoi0fo/eLYi8Cy5JVuoAwhrWYJ3p2hmwXQRqeDkWKKuUnZoYCyR+hYeOLWxue/o3AYdNd
B8yA3a6xC6iaoM/sMS6ikVFZi0KIJLIyz2F4WQxZvhob7znIx4pSvGcW2JqAhmHNK+XgtbUmgOdq
O9GeXbk2AfLXbv7TN5Tj1yJTjH5HU6TXGT/Edx6zWU/3Kes6FGmuYG8qgZzOkCgScGq2WrMXOnR0
T9aUbMBIXH1JJEztaYu/yT0xOmV30mAJ+G6VSde3vPFrcLCoOI6SvHgE0hkHD3y3xN1NQi/6lHHp
ol3mia77r6ZswluBJaVhUdjmwd9RF7XLhZqUNGzoSnlm7qhInbxgxmqrjzqH7YgYwauLwyLKdF8J
sMWHNOmWYt+YIm5AUZRJ/dvFxOf9kOHqIVjw4RZ+DPgXyh8KxQGrUGSzSXaBZCneWPQVzFlyqI6l
G8XdPSSXSDw/YSPhdVl7hNVvth3dfH2NphmrdY7Y9aX2bGS30eQEz8y9k3xfkvka/u5FNvCAwBcN
+yOlDb4TOIy0u6M4JxQ2YsfCCX2emk3m7GQ8YFdAW4QBM8ijjYvb89hUTXemqnTW0yqU47w3PXTv
I+FGaX7f03vpdZUO4D1Zz75+sBOT/VvP06OPpbUxdaDPYHaXpnl/5fldP8FvkRyRpx16ZN2jL2lD
ct4YSub6P1KYh3KjJXE82Dkyogdi5cvx6AYwrchk9ybIaMWCyULSowM0apZzO5OqDL1MEOyG9pux
GeaOMylDgNQjNbBFqQVWyk3lEa5mZJteWYcUb3XQof8opF9/xhVEEzqcNvtmj5X+B+vTBUkyjaiz
UWzy3QIm2aKBlLCnnCCtaxRra1DZr7JbwvFUzPT5ZcjUcx/B3jmkbCvwwlYRlIM4APr3eYefFdTO
vM17Q61DPq5kC8oz1QqzRwQ67vB+wSbDbwGOidHSfQEPRxL2V9usG28MVfPECB6jf141DKKVRPOz
kAiaMz8RuLQapgTBk8wgbm5kuWpsDnZklpKEi2v3BPCOU07GshsAcO2YXLzBFnTy1zBnVPHG2pAq
IPYgtZ+oNJbsY+XsS/cizTBF0Sida7aH4GeS8RhkLTvz0l8uKPBBwMEbPS34fbuN9gtWGATrRphm
7m+v6wKuP3IB5gGhjOgMNGN2A48Fgcg8/af43JYrI9cVeJvn4WZDZN9Ydqo9T8AbTRLZcj26Axxw
PU5ZFLGh+lBVPn3DRpHdDwcfBR6Ghh8jZYRzacIouhbMY/7RTSboEI2t2Lv3jfwsEpFIknDX4prR
HtOTltKkz4hQBIqIZWIVnU7pjekQ27EiZY0b4AHbMKwmilmNvv/SNw7QyMCbcRr5TMFJ0iuDnyhj
nNe2FGg/fevD3AU5cpsHqCcZYFc24lPXfpP7zZ64MfZAq4VTyXdrcRrRMbxnGZT8m8LbvAMb4biA
yvzc36JlqZ4ybQSpRxyarEq9iRU/my65Z6e7tHt+wfFtoaF9R/8euscQuyMf01R2DMFn4vKSICov
NtCRc2i7JHoKxz5ihbmkqAyREYj+M4vr9vfkMW/GX2xaBHhk5D3k0QJKhWWD+JCszZvzXK+TuWN8
bH6CdpDcmP4l9IbzfVq26WMcRPc3zHo/2wjG4TeVpx8/6dZG9QsAICe/KciV67uKTW5/GeChh6Yj
IPMae20J+asJxuwJneC0U55ZfgqBr/O+6voH7RABkqtB1DYhUqpkMN2XXy/UFl0z2GCbd0V5hZcc
Di9ylsuRsC+2eAYZMKpJNzAnTLWpOBtDeTGogC25bvkPUSlU41c2j/an42A6583QT1McjUfTSTfk
adDNeSQwkuFdwI+4D5IhNo9ZJhpYtLoqbp6CQPMawNRA+F8U4sQ9sdYpkla0KnuGDOEvF5zFyyQ6
g2QkrpJbsVpBj4iIeldTI4BeArh7VLWBSAT4ufybxc7MAnks08epb+r5uxV1wspLoXndz2G4EM+M
qOXoe0M1HsYKRPB2QHwvt1S69S8dCpirHelEu6kKlNwwn/OfuBuit4q+FZmJzDB8NKr8D2Ctvi2Y
1ojZBLZJOIfruXhOlh5pAWusoH2IhYXCcR/30WWb+W644FuYadV3nkMLd6/wu/IA8QkYGRJ7elPg
MSisR+JnpPa7gqHvFJyjKALXk9+NyACduE+Gk7TkrJ9CEZDZsEAGu4C8iF4LcOHFeWZmqHe6D7NT
zYMlb6zKDCuVqEO5Sf0Wh4cxzkgoVUx+64ufhphn0Mq6CXb6rhGHPPc75uXWsMbexsjoAPlDk4BI
vqNt9kr0denyd04KKJ98GO3ynLukYFx6yqQ/Pf4PXMYlTC0WQZ263I+Xp6AeIJj6fmuO+Nxin8SK
IB3PXotjnIezA3nCyeAxanbYZWDlaf3uHiuZAdINqlnGbyJrFhzIeJj9V5AsRBf6Lfh4TNb1PHx3
EeVnS7lNO/rb6plsZczptYhOMGqFQ2JtkL/riG05gRGroZbKhn+AWjJ9cBN0odmuyTiIf+A69Odr
5lcOrSVLgrdpDZbfk5bm0++QCzPu7UqmY24oor2IGG9dx9SrPy0y40Md1Hn8r2aVh8gohNRza8SY
JwcI0L2D27yWrZftfZWTrZTwcVgZiaeMLALoKhh4d1kVlWRfRgPvay0faUuH8+Sr9lAETnqGm3VP
lBumvn+tVZSKCzo8gPvAPTuZ/VosaDVmHGQtiIuYEDcfbdOV6tq78H7eqLdEBucHQL5/4s5q+0NE
45Ydl7b1V/BZRWGKPSGs9VNEREVy5kTH3LvQVhBFPw/eOx1iesTLnrJkapKAeFwPluyJMjr75XDt
tt91WpThzzbglt5yTjhnWKTkLDk9/ZiHWLbaL3TLxyCy4kcHqBFGRz2QgHKf6mCmILO7OXrRoK6Y
pJnv8PtA9rErLRitQVtupkCAaR/xDk4/zNTX8W5Qcf3vPqN8mpsVhiGahGx8X8a63aJ8j+wZqUT2
7gR+JjkE3Ca2H7SMLk6/MDXh+6gdzsVNp0e5nrCEwqt/ShJfzV9DEA7Wbjq3kCwtVAdc/W+On4k3
EOVXXn50TlksbNR9ulwHsRxcQUnrj1aRAoBi/uS0ZR8CY5TEz0y7Ygym4pjOTUBNvtLqI4MqRlU/
pO4UEmnJeIhfx1dWFx+IyNPJnJJBEsoJnBjXDrJ6jo1vI0bzyDOXjjBO7qJ4fyO9SgUUeHqWHGIt
lkBWZq7hfegQvXqFKk4IS1ibESYxudQ57pJahX4t8MwHqMB+vfCayyzg09V5Fp6yacy796pwvDzZ
rcks850f2/GUJzRw8zr4GudonNZYLIoK2nCH9pqiBWkPdPKaLn7eZ4RQl2RgUSCt0zFfkars8LM6
7pdC1Rg9tqaNq4cKkZoTn/I44m3d2UgC+5NdFqb/1ramF98VSZ84BA/QbhTXMM9zeJxMzS0rSO2o
5SqcZA2SG4FKdGq7FiTgn9rWgCRPBv5Rsov8gfeD453HND1UUa1xzytbRKBv4ef25cGXzdpwfKd1
tH4RQoQsp4PJS0jN3bDu5F3Dps2ng1jgmmTMc7X08AnzZgDTigvXsaDm6jTbWZX6Z9hcCzMm9qb8
d6L8GOGhJGBGQkmaqkZjFrozjBrCx3hBmwHqqkJl/KvkCefkmqP5VviKRybls5QvpBGv7pYzt8Tx
PICRYtdYPpaGoe2zBT/S7n2E1ffftYiBvIPPK4LX+7WGdRiHIBh1r3jtI7xko0RUw2bTItDEMDFg
72fIUpUnR0IzOqgWTPplZCm5vCpu6j+ttMw8W9e0w+PEXmaBE4Fl5kCgC/RfIfib0BMhqE6fg7aH
Eqk8htAfNaaeYxM5NFMWvVSEmQ8TBQUrzy6xNxguzFzKakd3RT7ImuprAPew30bYQYh3qAPxzDho
ZFCm7+0GwtgAbA3b63A4ZIMTz+8M5OUphNE9A+pYwuduzDUcgkqO6iuMRv8VzbEiYRonDW2TRyY6
oQNFA9KemnG1C0MghGjkIksH2DP/T2mT38VgaZZMObSPqSt8fSY5YCEYLwXHI6aKmx9PTVrvanWP
GNZpUDzFQx/V8Pk0tTSb6r+s9z0MXGUAJDu2/x8usNTIOE221k288WGcqqw8RO5kko+qQdByihE8
6z3SvAC1HOEX7960lvxEaxk/1rNCbp8yqdqPUzG5P5uJ5hz+yF0GgaxQbkBr1A8sN+p8hyehYMIw
rKCJyqQ35uDd3b0u56jPBd/kexdA+4BaooDS7Wo8yVGn7wOezPnPZV7zBVG5/htyiV6RtoIhK70h
uNy78egMPkHyCOQpvPo1W25xK+4w3JQJaSyxOoz+CigOp3Azn2JIq980T7M5VwEWObQaUEl3RT6V
4Wa2UulnNJ4hih8bM/JqvDL/pMLqvonGGs4KrPpfpeoYAzg5IOYR4G5BTnGls0+4M8WxCoX+5jJt
yTZLrN3nM60dhlI+TtaLaaR5HWJUczAN8z8OCYPcKqtQr0FZsLwHfEJMthi86FpZpDQIJVWl8k2e
xdWFCTKHHMSegdosteL3Wo31IdP1mu21N6d/Usv6eTvwLh40Zt16g2a75sIyhfnpDLkO4S868eOS
Zdo+N55bvKH4bN/m0gWEwJrfIgEp1c/KD6DZUn0K1l527A++yEyIS3Jkx25BKn23pAuXyBKZ8+3L
ODQKAhtl9dXiJgKYBlr/LGfF3bK0+Xrue8sUmlFv+seYrC72o17jZkd6C/U7X4entllbZDm0MmJB
EPjN3ht1FfzHkDnTPWKK+Ts43OEdQzUCCWyR1HZVhdaPMgMOJeGrxe+qcZqDHyf8XLNTXJIVjt9F
g8V7wS9Z4PLzoV9tJgBrK0LxKXz1iHKqzmsNi+w8j3eEQo3+o761jCYRpfbTZ9M55l2G7oKjtcKi
NQ0xzbVhMXsDG9oHxykmDuO8+t6KKgfQW7FZRYz7XpVu80giqvjnDh0afyeLyzOrB+eUjjj5cSQN
CumQAyQOJa/H69PX6bs7406maakqLC/Z5DBNSv2Wlilx313mq8U+bpd5C+TMu00xmO+dHbW3b/vG
yhfWWeSla1sPHwNaIfOBB6y5pmHSHQL4ReDSaj2+FiZmKwMjhBo0G4S/1z26kmPStq6zYYrTcClW
qmW+n/r2KYS19Y1XMcWiPENfvHpovUcqdquil3Wcu2879SV9Bqvs9Y2yq+5PnRrY/pls8K7MBJi4
sk0r4/Fb4OdEe+u2jnNYynhumabYLnvty4YPpFw8MgvQkc0xtvG47a88Ip7du4PrlufKqcfl6E5O
wkapIFDsYqQEkKCLbC80D92mm3T/n/IYwh7CqpuuWPpHBqtimLN/RNU6W/49Kyjxp9WcGDIt3SEd
KvUuaCebx1hWNtqrylnNhp8N12+IphUmN5Mh3LcM1j2334VjOrkn2tg+/2IKOcDqD3FAnYTw2+B1
yVDAbxrBGXlyQ+gWmw5FhruJmxU43BxldEA0YUQiMLpC3JiRy3ZPoeMJ3aQl47LNEonW20tMrXjj
eRPUQ5Sxq/N34Neg2jO1Y3L+jl6p9k9VUvSEqlgsQhUD0sUVLPR4OgfAnWmBY5pTra9IbJiJw3ls
ykKza+4ygAmItvIA5RKW+qY/N5Q5aDArjna2h7Loer3tccFUJGGLmAkV2AwbPpdLV5e3UZaxRuuG
BHSym7Iuk+bBsn9yfy/sltadKHu/CFGag3q+3UeWqDJpkOJX6U9rjAfD2kqwSx1Xr/oA/zrhcbDM
d6piK2qGNJs2LnsePVYTy2kiyIdb2bUaR23Y5WvP3Yyh5XLn4jJxngSTin3ZBW7xH1GJRXsizQyE
xsZH3TuEh8GHSocBLwvXnvI7HW1MeTyp3kH6Oc/SZavtDuE9AaxvEVUuzNwO4+xnTXBL8hi1aTq0
bUpFazrb7leecO3v6prbY88RyDYhKuEB7LEBD86hXg1Gf0jZodpYRGK0zxh7Gbh6hgfiYfJqUb5H
UCE7wKNi7l5tO/h/HEy+J4OdHUG1U8n1IYEJUe/8Rvi4YRLsfB7no/H0OxYBI1Fqdqy1/9OUfy6D
oZY+hK053roPx5p1eBvnEZ1S5Gdu1WH9q+pR7Y3GqnvLRZWPh2BULbcCe10Z/GKY62KxQWLq7NF0
uw3SjJKeYRvhopyOkN4EkNg2azyJACe/e0kKCyBtE5a0nuD0ROf8NvVkYyrFxjevJQ4KF6IstbV8
gItixQbfmOoPig4C027dpKD1yXbIyocOlQzWllC74p0vRblfDSZNl1KcsB0aINkLbwOwLmdvK/KO
3zwCOL8duhbAiI/XLtqv2m39rUTZIPfLZKaQEUACo2O6lPS03S9WL6l8w7MxZEcsb47YF11u5MSU
OBZKnDIAh4wZoBmOrJp0fX8bHTgrV1REOZw83P+ueR4QZuD5bxcnOQMhCtSF27GdLpaZfxiyBJpg
10O2BousSqbQ2wkH33BmJMjmtUWCn+A1ytf7ZAewIhKbtHIdFhi1icxTaLBQ7uB/pX64ESVEBTzf
MkQXyg1qWiDqBcwmgeLYOyGSwtDM+5AOGrM+K9VnD+d8+e7NltGtZyqLOYEaVDyF7hrkf0a1esFv
6dKa3BKvzsE1dRho3yj/ovXVR8UBozP2ajJ5HOMNx1qvc3K2nZeIl2RQZG+CCLIt/4TFikoe18qT
xwuuH42zUKihiR2Xg4l6pTH8DwLVOdM6/PuRZ4LjiGUjQsxKEcfKwjHlbqi8NvmVgR8kCojtdbjl
48k83OPY4B5TwRjriH13En+BEyzgKfwBEEG36XIIWwx3I2chPo8ywT1l6crX4fPnFGlNQehrfrcA
LKJLb4Zu1SO8WZzLGPcWmUFxc/d/rqTjHSTmU2yRk0OeXlYsaFm2qu3y/CGA611tR2tB2fhVsjSM
douW+T9QRa89TrpF1myn2UmYDq+1/nBlF7EFCLpquiZzBGjUjPWoafcxSD/7E2MkUiFQndYbtdSl
vWn8yEbt57Up4ncQli4q6LiJ8x2jemEf1rhz0huoagcMOuXKYl+Y80quoDRHyxAzhZ1+dcJh2riX
JsgK4No2YDSGZknDiOgoX+4NajBC91rKZh8PsNQJRgt7dTAlpCFiSDwXS0/Vp4SbzDnZGftq9MFF
9PfjaS98wBfIlJiT/c1TLpgTxmjkYgOriqUA67Im4473CH2hlUWRPbeQG5dfGWRzd1tEYeEwJB6Y
qLKe7ZZ0IJu6TpOdMyt0O8PMSHcXGQ+k3xBBxL6EPEP6xoFNH7aN2iSnnCl8f4qffdetip3T49y5
RB6U/V0Awje/CibaQKFnjC0nypyy/GozJ3LOWP8L9m+kYAwx2OeqVc8xyrB7il2lOUnQ/rtudxw8
f54ebMJzxt4aXtImhD+ISKkJ2ApNG0sZDg5MQyXrNhPCBu8GC7BLbqbJNdFPfeYt4CIBQ+PjQm54
mkpYiJ9uJpH7uDPgjwtCYcxja+NU3T4WSWlOckkpr/hs5gY1ofSCv4yNRHMqyX4CRhdHrILzgIuU
FQvTpjf6Zb0gGUs9C78DG5gfhfN/Tp+Xx3uvMv9hw8cIBB0CGQsMAuoPDsboNVWq8Z/DhW0w0c2H
biLPYpCQMDRBKnKZ93UVOdVDFJBm+WqTsp+vUvAX3nwVRMQ4jSwIG0+dA1WF6tEhkuvg1nSjGwSn
XXbhPhgKRrqQcOvf8cAherhPTJBC1OH6AJVOeIfMFCGZDHiYibt08x/VHBFWxbh125rcXGvOJHcX
Gu1dZKoW6BRdNpCAqcUZsXZ2BqiYMxaa8yCApJoPv8O874tTDm+LmWjPelJIkisPsPxhtK0Tmx+K
rD69kotirpMlEZk40Y4B5Fk06Pzv5wXRdhH4fdZy4Oumm+QGt0e3yzq4QSPxlLt0hWBKuZvBc6Wr
ZftqHbIDKd4nw6qjHr7mplFMZgR/za0qKgoBwlqLX6WT+p+NLqKjBBMrr9DR7GXF1vW7pSuJrlEr
1bmammjbO47WbFV9/8xE5741I7dkh75kzi9lkru3TIVEarIusBnspqh8U6SJlvvFIg3lQp51u8+4
GPDKz+655AghjYSWFBmnmCQrsg4DnUfsbiE8HLJIgLoeGPTqfN9zxU+TwDg+4sr3qOgBjBzYhUM5
qvJ+/ebgZBuM7lojC2QBSKSFKWFKO2kLXnIABrIlmUYsT4NpQ2CXtv+BOTW9jIsCNJKiLNn4NOsf
LnImcAy+CO/j9IkKEbHYZB8wVIxwXmnv9h7i0FOUh4zoHBQRuxkIkYDOX3I+YzWA3orB24V/aLOb
DQlGSOmE9p6EErcpoNZe3ElyRdqFZTN8IhVtsn4JL2i0Bn/PIRsHhyJjy4/es770aUuofTT08wVB
QDj9SkAkuw8sN+PxVyzHpX3Ka07yEwDvKHoMPNQcpy5zmGixDJ8OktMy2AkCxWpcIXygD7UXR6fS
1K4+TyXrhwvHcHPMOIlOZZ9kn07uzT/SCTTKFntW/84nO2eMoQCFue4c9SdKzNE5edBwkXJ2Zrgp
sSqot4TUdBmkLpkC2Wa0FrNPDdPqr88Oar/igwGkkiVbRKtZ/j4XQ/OKarhHSVub5EHEiSXiktHw
FjHoEG3wuQm9TUTdUslWIyd+sDJm0gEzZEaeuml3Xn3XhbieRqTrrG+uupvow2yBbkycJv5Avu/d
lOn5DbWWerAgClm5cCr8MEIzH2EO53/NUeg7L2i0W7Dkc+jGbEPmMoYAfs+2xdO2r03gUFqG6jLi
VwCcmIoDsiSWVWwbTszlzGOTq+gt7N3oOfRWkk0z1yFbxFkDpDV+3yeXZBgaEviQMgcblZApvpGx
dvojf7o90QvNN2dImiMk/OmcgMRAKs1dnuxnYZpvZ3WZb4UhCfL3AMB8/knkQhvdK4fyGLW2WH4a
Zir9ZkZY+AZLv2ZAGaN4QhNsXwW4l+Wt6wpN4TDdsZEBASrvVVi3HCAOHlgiF3P5WRXhcsF7T6qM
Z0lCY5oz+8SbtzV7hRWJYOe7xNIACR92C3BkXjYTFi8YlbLT5MdMWsdUi6dR+uohjUZB8hKtzdZ4
iz5Wi/F/eJxn3cdSroQI4JBys12dqta7ZC06+22U43QmzQGBN2lO2KM3YJEzD8lJMHyjDkOQAz4O
NQYWO/NTyhwJQtaSOHiw7dq8pVCBlg3npv8PwHpP2gXo+wjQZAzoBQ9Rb47xGjov8I0StaOOyB9C
2LKI29qSEyoHg33yaif8ZZnK9BsvROxNlachX95LLiQdWLjY1QbRKLcaA39+5enlrBnWFUmt08zB
YTWAMmkvpvmMekFfV89tXlDMOKciGrpnGA/Fr7jmsb67dXAbEoTkc5kxARB3waLbm0rt0kBB3ytH
WW/4OGsE+4lH6MwiBUzK3mQ6PYJbEO2DTxT5E3v5lAdZ3mGMReOnA8uDtLIwGiQ3kLdAS/1hKC2b
C+g+KDg0WHB8KnbDB8MyTd+aDEDdpV1Hm79SaMDZaDvU2ajAFfCLhDwwMGB+YsfnqWGR+LJM0RC9
SsCKyJPj1V4SdKvYCvBAeu7BZkzIs6n3yMnLM9JuYBs57guVXsrElYRMb+uKrMr2oC6xfNeO6R/M
4GLxA/1LJjmLge3A0ZZC13FHmOMWGFcqcZrCFemt2M6Lg9iDSbfesf3FdkRNQgkO1KKu9x5BGvTS
HHPVZvBwTqPm6l78bJXk/Hh18O8eyHVkU6AM73M5P+o1K1D6xPCNdV8yFKbBUicU1wa7h+oxAeHR
NUch0XS8lF1lbqmW+gcaHcy1Wyhytme8SbOM8JycvmlBPTL20CzaJpbppRsrdtZboIqkRzca1+8J
YzGrYS7m5VsyfsNUC5O4vo7abyHprXeETeri/xUly4OwY0eKaoO13zZ2Fwp/FaTtbnCKtD5qkB2M
w0EX8yBxTinKA2CXz/FE/8ipV047F0qg3aHoBpRJrEGX3iyJhNDIV1d9lYvf/Yy9rllvgyhR5elc
5D87MpkfMFaEH0hKYHN6Jkv5LgduyHMd5PhYwpo1gYdMng7aVOAHY0DM46bHkXzyKjD0WOPxmGz7
cFjOhjf7HnMXN+XdkVOf5VrzLW+M8rrXukpwv7fs9941wxS7rb1e7FhwYKl12EG/aDE04yNdJeqN
NkZvel3Du+l8nOKRnQivxehd3EHjqaMoIuXuJcnnrHkTfV+v7wRt8w7Zsct+hJiB+FWgLRyUB/J8
Z3JejQeGa0gOyL9A5zPlFZRyQcUbRg6exaLxSE6eYt0K9CoQ1z8g2iLBB8jDEpEwQfWANmFAVo1r
9YflPTEbI7Mi3ybQhipQ5XTUl2iaCkNgAWGcebZJcBH29zw97g3mNqDUo0M+Ivw5Kne256qBBbUN
S2c9tshmAVPmtfnEqDvpVwYQfnCpCxcR42MkRocvjLUR7nuQFQldE7vKeq5fuiBW6bsjMKGhHphq
vqJD4MSt+4yfAyc/uvapBx1HokCAp5RB8EGyb2GRO6jHeOGUZ/+dPA+tFKyEEgb1vxbjhdUOSjRX
19wbr9yLipXxdJfEEAFTi+xYIloPzvwwIn/1mL+zFSjNcPYC9Oq/h1qm7kNGEDWiU8AZ/rJx6D0L
7nkx7YVqAEcVbjhvRi5xmHgsJWAbKQ7096EG9b0NZww/wDRXp0fFD+Pw0uQyyC55oxL8dgSGPQxR
3r/S9g4dVj5eR+2G7mflxfjC2feOyV++jjXYe7qfun3KFGvecagPcUkGt83IiGKI+oUII8atAenw
oSdVL2VdWKuvVo4BYNFiWesHF7n8W0R0T3thRZ9vw9HYM2vv+9TEqORxBOY9Ps2sCas94SEdoLgF
sMohCFe9wDy4qwiO/SBEBOu8Mw08faGxnnXOsPIWx6AStpMbVhcXO0l0DZAtOTfWb956StMGPm6F
jGE8k3fDybMpONz/Uoz2l6qXzpdOW8XWnM+vGOGSlC5Jw2BEvOghMW4c8HLO0XcJWillnMYLqF4X
v6ijnxpXbPfQMG56TXtuLHrI+A4QlffAs7BR1Z+73BBhfxh6NRvp1UeuSuOPUcmf/KXg24jXWxMF
3qtoZm8lEMuu5Q2ASfyzWFXdPGBKd9PDuojsRz4QZbdRhTsAX9QBHHnK+epJVlUBUgiSzmcJtFBf
AdOgfqNvrdvdavvSf6IjryUp0JX+NacQXfZlS4F9WNHXvJtSdZ9LWcx/4nGJ/iIWIZ8WLBqqoqSI
CRVIYdie5ISTk6JP+kepZJ8/9JhpsTStGO9TuF20f5cCHkJw7BkWifOiRzu621p0/hG0Io7HEmJS
e4HWR1fKCehtcBr4D6Qb5qeBNUKJhmfNdq7Eb3dBK7Qyyr93bg/eLCJ/l+nAAGro23XZKnpo5zRl
Y8lLxdBrfptbPb2i+3Dmm2X1VV21m1Q1GkgIieMlCfsovpgA3s1JVrGjgTX39HtYEx3UFZGsnjEX
ORevHaJTD6JvOCLaqf4iDSEw4n+UndmO3Ei2ZX/lop6baDMazUg2+vaDTxHuHqPHqHghpJDEeZ75
9b287osUSoRQQCKrUJklOiejnXP2XruqlzQ5VKUlGB7EvesM7FDDeoxWAwZpQFcxLm6igLB7+WtA
Hqa8DEu2QesoUv7yqLs2Mlt8Ke3bUIk8Q/uez/EmmOjKrNMS/AL4hKkfnmn6q3sUQr24ciERHVBX
Wf5D3rZm68oa7VNRwWhv2s5GBeQn98ahL8n5U0TC6K1eI2CytNkjR13XAYDInQXncpf48QIGt0eE
uBVMuM7ubYqXdOq6cTfZbRc/tGVILi4hUzS/C1LmqEam5FVHNphogZXtrW+p+uHbEWuxc0QL1AGQ
BMBfA0DpaM9xfV82LZl6bhu4b+iJ3fwuYpfhPLTasZkDxU4Z3Q+905dbXpSKLNx61qzWEHn6ijE+
8Lkdda1F3dNX0VUbY4qvxjhRD0AjSzzhIvQQtrgQvpI1zdZwFwfMevhOg+TZkqMBaqdasqugchRY
oMIiBINwcuR9K2yng/OESTSL9zkL6yaefDIAi6Qc9iaPodt4lTPMK5EhgiciBI7lcTa2zB6AsBIU
SbthFAEy3Lq8yetw/obvcPna5Ph8j45jdV8zU9o7JrrhcqsB/TTbBuHP/MT6tQhUM2VcvHtOq+9Z
CXMXPbsXMALs8ae1uW5vrEykElpWOprXoonK6lZVUi8XcGJS31mxh6cHPjPXhSuaqqC/ILdHhusA
5ixBkLbDpKzEVVmtrclh+jPS+GLwCAmeKSlqYQBsRan2aK30V8dJQENB1dMbmD8QNAJAcDfxhM/y
CtBsSrczKez9kgDmv0Hk1hbXaM+LE9+2VF86EvXBYUinllWBxFLKB7A0OMI8TfZ56fRQhNAhT/Oh
LXV84ft5RgfOsZFt924JZ8yVQfw6Tah1QR9V+RMNhr5+oYno6e2oWnakoGIRnLmeGxwovYTc5whp
pysxQLMHmhKQbIZmOXop84baZCSnZKHOdeqrPNbOeKDTVZB8MiuP0o7d7jOcAxo7DvyFC1MP9TsF
1PDscuH0e0w2z9XI2BY6OjlQ24nvzQGqfndLPEZxKcBuH0pRY9W1AC2y4yqMptnBeOaZBgCzqKhA
pvFGcSfGeyPneUffN7qERoDOcluy7w5XQQ6CeGPaIB5/TgXbjU2hI/hrKW9X9y2zBj/8loCKGg+C
Tnd6lXVuvx8MjVZMWfDYNl01NskN2/7gUKWYOE751E0n40X+W48Yhl2WyRe0wniKEDYvN7IK7fsF
/y8gdxVLs100ffOromqs5AbdMSb4cLaTgzJVSN+HXM+WdliHrOasglNA5UVio+qsSYQcaxWewsFH
8K0zPrW0GTKs9l0yk0zN8r/OQx2/WEsBUMYpQMzc1oqg7M2k7HM/Af/idTIt3kvfu/a0IuPaxyjX
ps91VelNMQXiRIFe7DXynK+hzagGeLCN6p34hyQ8+guiwpgsQYgeOel9IDiVijxURkkZ00aycTqP
QygiiotmRnVFll7AYoNJhvjDno5klpZvyoTUt4VBnzOho3WpiFCuveO1619h0c8h04Es6ydA+2Mx
bppQNPDnkloG1R6Zs50lIJOWacBXLMpDAiI027Zp2L/NGODu8ykFEDgqqSbaamqxl2+y12elADbr
dpdMZQKBsYli7BDQxb3kohmFc92gwF5Oik3hXUo6k8sAxA+0xQIDOIKWdVXfRWQSK2Yq+J8xZ1mY
qIqCaJTtMKBHPaIg67pja3W9szcydL0bxuJop4SM7S/lPBM8FeSmlhegnD2ACPM4fWFraT3Rnilo
3icoq8ymYeMHh7OR1UJIQdPaY2gdmFpJfJkG4qWLrSLEoSeC8kwIksUX4FtTy0QxGopbNrL1Y1rz
BSVvpfPJsGhI0wQAkvW3WTOXiKP1YPALr3NX5OONnEFPlZuSXrs+eAAxdmVwNrMgS2jHqxhkzYBU
nYHNvmKe2V729hzRwsm7J9XEyNorNmerKg2I43EhimwsYmHWM55A9904OcKaoQ/qi1CkxZ1v22Y+
VtJbulNncpVsOvpaDZ3nBU6o62KquunRH5KvEcObwXiIaw9p9pTbqtyofPD3LsaXej9I2Ux8Fsaq
2iWVH/3EeCC9GwoMk9/AonOSTYJqsmbUIm0uJYoP7UZrsl346iBH7eROldq4RHyGCGjBk4HHWjTx
FVbrpvMVZEVh3QkmncxUabMd3Xwsn0fiGZHNFVb7kgnyOIiDruQrurh8H5NoGJ9NKKbYwhNu2qfK
ipNoNxSKYM1GkGBlh0G/Fiby9gldwe8uu6h3apnqCH4iOEC+Ga+YYRFQlvILnGsRtao5qoiea5z0
Pc+cA2dn3QYF5VbLfyS3joqyNXiLYbIJKwJBbo19SyRmpGOyFGyENLwCTpesiekm6Z2NYnks4G6e
jQRdv3hH49hkqIyItOgBidy5TmjeZBdtUNMiDgtXPHkF8pE11SRWGpu58TZNE9ZAv57TSw/VNqbS
jFWFUqR2M4y/FPJRo4dndmL+LadJt9FnxkZk4TRHty4KVILdYBhGF+wn23OLqlH6tkGfs2cMEJLR
oSZnPNakpXLBai0OrVHzs5KOebajQd6n0P+J4XTIhL32GriC1wILSUHuaxUF7zm9ClYO22U93Vh0
vzCuxxbuX+CwGN7wtWZWvGGOn0Haiwqe30trjBWfHBcLVUhGx5XrdnCXVviArOwaKg+jADJi9RYm
KeAymhqW+2osW1r3tIyd9lXY83TRIOV97slBJ7k9RaZ14FOuole3Y2dyQTlUjSeqighXzeSOxd4Q
QLtpSLo8Y1Jch/QKt7ynic7umXYP81iDGYnbxtzOPi55Mvjbykx59NJbaKo7k1YnnolguApRpD6i
TgTjRFyuv4+hI7kXCb2UV2YupAXmXuPzanHLgyNhdlhMm6reWkZCkCwYr65VOxVwz1nfI3OjifYl
y7jvcg3D3u1mcUDaFNOwbFSWxk/uGTWohPLNaiYY8yURUf7dSI8/1h6RK0vsInRyMnbPlyQ++2Q5
EZuy1bwmWzH3dXhUE5n167QKEPomNeOOy86v2PZmRKachYsM/G/QIVnisXRNaz2igdE4vjEuEy3r
tv9u4lGCbLskNtObH2f6Bl3x5NqbdBDjcw+4RhVnE2H7WqL53pY1oWcr1XGnjiGwmgOJZFGyjrqY
CKHWOOdQmMRp5rdGAqj2VmeKbYwCjKHMvkhiNyV4gC/GyjUxRK/INePWISHuavK65TWE3Ib9YK7N
Je2MmZlAv+AKzKt4XEs9O1fFMhK8psHuInABwQDPfwla65m2e4CgrHFZDIE1qFNpF/V0TxtJYJDI
DCfK7pS4Ab2Tnaya+zyax3Rf0eegd6wrlfEQ1MPPSSNMc4Uargqvt+HOzO1WW1pfAeZE/c2oBoYq
svdWvtXtbMymb9gwr5OlIcGSEFHkM2uCsYoRtL5FKFsZ2fAhN2WUkw24EhBs5n6TjDyTDFSB92Sg
jHgdRDXtbPYgm5Bw428AVMJrj6f0ErqR252jXsvphDgbaVVNFJG36lTnb+ME6Oa16RvEgEb5U7PR
M/LKrKmzDaVTM34DtBVF73QRicAFaU8u5cTopNrZzUSIJNoF4l/vI6f3SWHvvCK7QIQo9Ylu6Bhv
R+TeF+iOLFRg8NS3cYUbuBp6cj8MZHne3zLBQFNgRxxq4QJsBMmzYR6ToOfWSHgJ54Bt3Lchl3lp
rmG6sI0ONRPLbUPQ5I52PFEApmhNvXGXpM8fu8lL06tUeCOF/LyI7/gc5ffAxle1IZWUdIJQo5B7
Y7bt6w10S70Np04s3io2eXK7MDh/MlZC/FZ4BhI3hXUUIJ3Y1M0umTagkjxZ7DC6ZwzXUOJCjsHr
FHwlo4dcb4x1CHLpfILHEFhd7AMiRCD+I0/Pqc9t+4kM2sp8FW3UXDMiW96XuSovVEBO1h7OfaK2
Ypx7fHrVBNoQjvEOcy24Jq5HYvdop1RDQVOBUNagF9Arj954YgeXlE9Fhzl4w1eW9MAQdFOxrUAm
khY6eMaDt3A2ZpSTu8vrsxmjxJ2QXKJCmtN7GDyLdzH0bNX2becE+tIjghV7wBixRkxJ7bZfEUdN
VkEmNT/ybmCtrA4LPMzyULsCFYTOiSi8D327ce6bMGQIu3JgzRhsphZoL8S71TgekP9FDUbngm3P
I0IrSihGhSRmrUvf0ltt0P3DBOLr2FLWYAK68zr0t8hX1QBcLOxTlCQrUTiMhAbc/S0U6LH74WRV
qyjbk+nQuN64K6lGcRPaXf1UQm28iLVUyDzIATzLSrTzSNyi/9D1aQfC0I9+0JbR4k0HbR8AzvXk
d6Yr47wG3zDcsWmHlRVGk9pjYaxHPuRR+21s+FNav4zYXnQh3hMmbF8w8swnP0wcBHYgBfr0psKW
ulwFQeDfE3NS/UAzBqaStcA8jh2G7m/ZGcB0m9lJfF35HSfvpZkCXuHgN9g6VQ0shovFdK43Udls
c1mJaO3IbD5aSTMRGFHL4XGKmugrcsNW7ko1RvmdVwnDLMH3RLE1+Af2tHvZR4S0tx+tuLX0gWlL
P7HvyUx9qzzawBgWIP9siOmFwRlgRfWR04RVBSOj7uiUoZ4ojnk7VfRvO4gFmzmIkN72pZse7YqW
McI4JljWJW4NSgcyNaa7Oan910Uu2RNN5HHYNvSb925umnXd1NVpsad0OlCSGlihkVd8i0QzPHti
8Bjr81zSvUD8sxIoKbd+KMfuDUBAPVbHpaYdVK540knPiYdwOoNXILJ+YcrFWCLlgcJYUHpZANfE
F/IYx7QJ11R8qHmWwGPG4ZRWfZwAkZRrWulouaKeAM58hfMPMor2TNNf+FEbTjcD6tHboe7cGzsu
8wcTp3lwaxEnm6xgFzN6IUiTzJNNQbom+74AKOzW7iju1+io4kv6j/qZoA7iEGiru+1jy+6FrDdi
CeXGz5n1U0pX57D4hlX5mIIrD9YSl/Zl0DjxN02n/UkzeaP9Moh3RBT+IbCT+mcXi+4qwfB4rLIw
zC5ssPygtnOGn6zvefwdTxfvQK0Q/2xKZRm8aAT33LQRPXZqQ7bEx1mLxr7ysrIF0TxwxkJGTkwa
ZoHUu5y8GLS/tI16c5h+7BlMtONzRRqTIKiLgrRbZQ0ujx+lVyZsK8lqPzsskqX0v2undZLrDN0L
zSW7KmXwzuiFyFqOPPF9kXz7NwUkFhSaWOovIZ7FwzVlB9kGbVBSIuAURWsCE6JaUL8v7DT3xqCT
Wo1zBVcSwWl4asC+EVE9y7TbDUuk1G1uMIquw5At/wEwdcIx5mQkhkt5483A5+EeM998C4nFVHdI
T7MvRRGmx370Q4OeLyYWGp0q9w4VdU3fNeTGtmOdWScHjxHKI1Tv7gLZfW786p4oJeT9FsjFuV1h
5pR2eSasAL1l3+bjMXIDjfajdkeqhNXSATmCuFZppFopv/cQJB7fsJWu+nx4sRyMyIpBCcESZMtl
8UQGaEcU4s5WSxahFoEXcSWgpLNCanpxdJDm6DkcAtATOitxO4pS4hGjlTK5T05H06/bMOxJrjB2
oQEiomXC8cnoMvebKw1h6gUsYRu9dRL5IJ2SMqTIzwlw/Q5NP7Q3jLbL9Laog5TKUuu0ZXjRRJF8
AYPWIS2cB3hS15SRgEbdLM+Yey8KQtuXBsWiSi8mD9/IWogEI7sx9Ib27HfBkTCFNJeA0JrNFDaT
hWTf03tl3LQ91ja7ElIiuykzDzFs/eoHaXT5RThqCMo1JfcPAtd4SPpgCfeub0/uFlJW/j4lzI8o
7uWyGXCtuuSFxDyNY1/TY416XLTfljETzWVWUn7cxJZblbe4p1GDNqVvh2s5EH+8t1rie07035Ex
p2Eav7cwmnaNPYXF5cTzD3NAjUb8cNrJy8DsYyvOE0r7oxmx17LaZPUt2nM+5UEK6bXscI/5q6YL
a/OYBfRaH0j+zAGc22aytigoGtI3enb9DT6rl7O4AGCmL7D10jHCSWZVln2dsfV+kuxB8vslKeIH
Q7OW2o2W8buFwROJpBM297JtEka1fu8dC95rMkXRPayq2bG2FGQ0i8ivklO60pQe04U/l7k5xmXI
P0ASgvdy9hyPgM+WBLQbd55jfYbzAW5/NtKdL1WFn9QF63N7buYhoXETSRMorfetqlLrtqUGCsE7
KT3dlqynOWxGnUNQJUwKDF4Z++oxzmqlVqjDi+wQT/C9fQMXv9owNLSbazjkcf6liEwSvTnGDD3e
cKxQBBi13bhOY2EFd5HVG3SqqIoc4m7BZWJDLXP4QSgXlG2/FHbkBfA8F/wiuYyra3tyYN4xZtBf
ffiTwW4JgciMjBwaaB1QYfMhp8qhb3+NLSYNfjC4LBFGRSzKeZG/VdxRc8lr1UAfRIou62uFj2p5
HrDuNjt0u5Vkjg3IZ9vUk4cRrRuXLXR2MC6uEGOwCToina68ea7756hb3OuCgRcILj3T+vC3Gf0c
s0V4XT7S74rKDYlFmk2It4CHW3eKIqpkQgoE90B0N/h7FrTFnCAjEcJUkEvVsmeuAKVkSA3ULUau
Yl0FEl4QG8ao8J5aulRU6hU5l9/pnKOCp/KcL0mvdolaog1JWNc0/FA+Z7iWDvbLlT/1kG2zCExp
TjfodWYtLlcBMRYoRPp5emzZXN9ly2DxZkU1uL3Ruawr2S9XtR4oSwkLn3dmyuzwyZECzSFN+dR8
p8Zw0Mm4S2Zjs6+9l4Vw3jDEarhELL6s/mANXJkyQp37+IkojqK+6S0YgnHHwJPd6fLQk/ThnHE3
Q9g/OVOG0ZoJXIsfRy54Pe/57CTEleZ5Ub7YdcjrmbKJ/cIS4722SElouGSLDDYgnZw7aWnghb5b
DwMdNcDeD3RbnPuZ+kDsO3QtbyXxDPEL3p2wu5h0kwLj8QJ1QrplI8Qgk+E6iUbn1Yb5dUCXmSDg
IkogfOxk6Xv3MB/ORpbC8b/OmAsufCW9q3mq8mMj9UApV4vshQ3sjNsRqAogXNNt4d6AZMLJ1hUr
6FvpfJ2Tu/ZicjeeHlIvO6N9y8Hm3zx3SGk6srV97yqgKat+NP3GSAtTrNVX9RXj5AalPxWzWg8h
teB66ZCj/wi8XF9NhMO1B8m00gxrPMz4iJkJt2xns+oiivuEeQzuh7202bSalWTgBWpnMqR+jq13
A2mHLfdA758wsDL3viwJ0pfesWEPzTpnkLnl8lviChTc2HyRru6spxHoibVeXDB/0B8i9zDZGTVk
UbrWsOlTNUTfXfaneM4HgOq2483uFc3sASXw6CdkyzAzzS9nHxPfred7oxOTNL9Y+if9J/KNyBEI
THWCKi/KrQQTC2RCO4jOoEKORNFoKwvvlEWisADhFzpb8jRq7xQmSMbW7GGCdYsaDIsh15eUpzCA
sicbAhyvq1GUlzZm/pr+VTp02zKgrCdOU3vvC9MkqDe8BU8haNTkwkklW4SztZqoBVnZ2bpd8hG1
Dmk36ptf1IYxvaR8R/2TipnNMAZXxkweGN9ItCRXbTXTsQfVWZm1qRmAbu3GMKEciUrTFRUm4ySX
OsBCjpau7KjxcfmLLsNmk7fhblReuxlCy1JrxSAOcUYs0l3C7qTejVLM3tcCGvN4g62tLnYwxEhI
J0kjPkxkVz3lmEsZeCQ4Aw+CpkZEazUgmAmJ8ohEAXVBbl+nUZhhnnej6dZLYZYdZdLHXbsTc+Va
L5ggavdL1fuIL5HLo7hrZlozm1ry32ni0T59XAxdoueIzfOtPfWCyb+jkDX8EDBDuW4sLL56B84P
SakoaqBmsG61/8pTI5eXKWzRea6JFoz6hxJd6ANj2ynckFwa/sRz3Kf3dQ2ILmCEEZHFwDVkV+xm
OOIa/pQ3TK4So5yK569zBzYmykIGrJOF4A3CFMkQrggpIRhQoHqRYZhckwxTwnH1fBoAUvP3bIzN
zngDvSYcGuN8GGqtm5cmntB+uGyJv458KMQq0zBYtkgDmuaxCCLl7hU9wFOga1oDZBJgDqyJzfya
WkCMv+Vs7LJVCt4puaCF313oXqrk2kxivMwWUR0xNgbdo1/3k0L4wpJ00dkdid6bqq9nd233AeuI
E7n58ABvLI8eGDHZHFOkAMCVNXvlxZxP5oc1IBxYJV4HEQNl7K72Pfe2doZ0b7tpjR82Ed9clInp
65i77USCGcr9K7PYSKVoiw0eW73R3zUxdgNwlzE0/hK1D67zbutNyqK9g5NsFdNw2gS50Ms9hgk8
Cg4ot9cizCcfGRxEu9VMajhUFpwpPXNq3wN2rFg8dnqyFJXOtLySvJH2LEDFksw/ifry0zUzKQO/
J2eHsRrgSVSPDOi8ZR9iH0opemaP/EzWRZBlemgYHc3VNePIgrDqXhfqvY9M9eRZeBqGNfpUvRyi
weL/SLTHcAcjsL/KSShDwCKs8CIkKZ4oldGMx9l3/XPLn7AjVGjD8qK6CuuhI6bxReSscXSY/Ggr
hpxHOOa6OpdslsK7sCn8BwZMXOPc8hKLhczXZbMrIEyhgMoTWT6EfpVbe5zPabwZSS+vgFHx1Xf4
mEYMBuiRb9luLQCWfKfCKuCwF7woUdIR4geFCD8d5vvLHKZiyns/NPpLC7IIMLWlk5q+wLIgJFKX
DpwjjgA/L/LusWTHxK3lGaTozBusu2HxxuxuqX0jbqdaduLAWhZAV2Hm9dYQjXCXIoAPnt2qt/Dv
Kto9+yiw7R1Mn/yQCzPfOM7MTNaKCSKitGpf8VBP3ZpOnP2dLksZP3nE5TzVlsuujVoQI7jHZSUA
YYifWqY4a9JvK/2d2cNSwdx3/WPe60muNXlBzKGSmP2Bn5bucsTbmN7xXaiJdWMWaG1jt/aZXidQ
QtNdC+wB0OQY84pOh7rqevVCWmI4jMfco3lPbWmWaYdjyx+JCMc1xbC3zodIOMjShXGTDQkUrAg8
Zr37kIxUlpu2X1CQdWq27ipvtnBh5eeG9tXi0VK7GBPHeISa+Xp4kyV0+Me5xWo+bNEW0JbQo49E
smHrnfAETxzcGkhxEGvVLU1ukSdeMYfBnljhH50rO5iHE/K9cKl/uqLpB3x8QzWPIUpaq5voW5Ya
+NG8If2q6MRDBdkdrBI5n1Tfj7ESwn/uvHKYrh28c1X43WeznYCpga2LDRkX4qLCC6/vYoAJSe5k
IxETAcmha4fshjBD2o/q/RJDRuXegfH1uxt6+uRN96VdvsWNLIeLxLFqBkiyVk5/kfAh61vQOXKe
ChTzNqd3ybgoir5EAzhSdTkHimQG0AWgs3X381//9b//3/99n/5P+KO8K7MZ7/5/FX1+h/6ja//7
X1L+679Y1s//8/77f/+LMgTDj0b1ZbNr87VwXP75+9cT+RPnf/t/qRQDNebu6ivapRrfPlX+BZxd
+WJs6gkgAxFMYXB/A7gGf6Z6aTwm91PKXCuW0erzX3M+2C8/BnmV1EoL3/F948Pn/vBjmN7NBmZ6
/iWVKD02EhDtq7SAtm/tIZ/zizyQaKfrNGJL8R8e2eBx1BxRGaUdTFG/XwbbYQZkRdb4wl4xvWhy
PK0Mluud65qQiDDrXQZFdfH5MaX/++kqULPKkw49cxtFuud/OCiKKVpJKFNO89ndfO2p3jgr2mA6
XzGPZfSE4xhN86quWi3vtD1qNPkD1EG+zsqlLVQxTd2QfIHUz9CmTWhiNZjMGAIrFz+51RabdEqq
4WGUPZTVMKewufr8JD7cMiXAdDN+1tBUHURW7vkcf3l+bC7QAq1KnGZXDiiTqumtWdJh2xI5yFrF
puZ1tu1w//lRvQ9XTtpC2h49s/ODouXH21WeUyI0aUcP2bgMAlibhzo7rXzyJ1B5kTekXObLdlDu
I2hQzl8e0/N9+eUxVeejK8d1eFptx+WP+v2c+ynzm5ZgvIegHLtTSormQ9gilPcDUfzlUOafDuVp
G9qVMlxj8fuhWltZDASc8qHtqCwLhB/rZqKI7lOCZhpgxk+fX9iPt1PaDg+k0LB7eS5h0/x+PO2C
zp3GzDnJOGoOeeSfxyz0MdZk1RWXNPyZGwECfPz8qH9eUI6qaeA70mYTrj4clR4HJ8rwDcwhW3QM
oeZb1NLBZmpmLe//8bEcUkmM62kpeILs388Qcya7S9sEJ0MKGvudBMJ2lqEzzQpVi/9sWeFJcRzl
SNezpcOgVX84GGn0DnBMEZycuAjINPStrzPBKj2Z3DaKc8z+2LMzZO7bz0/y3y/A74/o+cCe4S6i
RMFd/vtZassOpQ0V8IT66lBZCoE5SuqBLi9dgRW2wOTsvmq+Epv34hhc0eu0hW+HprGTDastzFE5
Us/Vpm5+FEHVvnz+A/98rvmq+yx+xri+5MPz+++rYdeNLVCps7oZaVeUkxG+Goi3OAIEZgKRlfVf
jvhxseVWAHRyzs8Yd5+P3e9HRGmvFi8iJIJbBii3wICXoJmDTwPo5yAhQBwdYzG5T8K528XYDNef
n/I/POSslZLfQWeLcuf86v2yUqYDvGfRh+7J9JO9z5yWLlKVBWhwh/4vh/r4VT8/d2c5EGssYja8
xB9eKHAc2OnzypzQGPubChDjriUyeI10zbkokuoIAw3PitepjZRBvyGhBmEAfLTLz8/5z3Van+8u
P0Zw5sL+8Ds6fLgCbaU+WaNvz1iWPbmvsuzVAo926ZeeezVkYt5EFd6Rz4/85+3mk8Rd9gXPlyDt
4fer7S9j4+vKcU7IPZh+WnpyNxO9p523pBpiWnqboTOC+GnOwhCvOn5++D9vNiAiw2eRb5PDR/78
/P96s6G6WqZrEdsn7GJlMpbTCkzUsgFsMHz7/Fh/vkvGdYVxhGPzyrOK/n4s2EclHgQvOAmkjDuB
xZ9iLgKL3LhwTcWUXHx+PHl+Un9bXFypFGsLBxVIYuzzyf9yckDaSJYQORO+0JLVMTBzoi4Hpp20
heNANzvTjYL4BkvEKCNCYpLdxaj9XGT1ctfWQn4rRwrYFaJW90unbAuwnEwCl/chSm78SPu3n//i
D1fIGGTsvAuuEfydl+PDY0j8XaTBrwCtV6lZDwB3L/EsyA2DuOw0Idf5yxX683hK2FwbVn7H5zvq
/H6BBHKjBd5jzWTSx15VjFA/AxhCa29kWLHEi7f7/ATleT3/5ZZwhmiVBOAmjSmCE/ywng5oJUrE
S/WRGXL35DtWfuEQWIPPVkz7WC3q1RodOCzdhBSkyrsUE+vgbwCNL1tt29NfPugfF6D/+T04Fg0P
pI+h/8NqK7MlRJc1UiInWZFDp3Ib9X1MyPr+GZBUH+ybaDqbIcEuwMWj/T2Xc2o9OA1KkYPK9PL0
lwt0vsUfLxDyI08pbJbsHT9cIMZ0Eqlkxy0J82xYZ8JDoOAQs8HDSXDS7WhHCIhpyiq9UmEzq53u
LfEzq+w42gw5kMy/rNEfXqLzFZJkBvjaEyjBwL/8/oz4IFnY8E/dUdLb302w3An+Y26mEc2jO1rU
D0GU/Orzy/BhPT4flI+C9I1B6szC/GFbkMLzi3v6HEfI5xVxZFp18/XUzzEDRYUenwjXxkw3Da3t
R8gB4Mk/P759XnY/3AY2snz6uQlSUUP+ftZtn6VwRaL2GE3kUkCAwoKYi+nZj5sbdvvOgQ/W7ZnD
hp2JYQ31r+LjBAJ+ZfJsuRzJDF8ha+2nlYsICtqG9H6Gg+tDHRvRHDd9hNqmC59bD95VsJAth2b2
6+cn8fHtBmByvms44B3tE0Lx8RyAXirK9mxf8dP32In1K0P2+JZvoLuWtlKnz4/34VtiiCZ3fOpT
ZUsunBEfVq8IlJqbZsTckv9HfN/Kpvs8MWiEtwguPCP0GDXu54f8+HB63r93ZY7iPDlR/8MhDeYE
mv1ed3A6UV26tLy3SzjnW3RO7droetqm2Ov+8nB8+GRznh4sHOlIY2tBpfFh1Rw8d87Re4LX9XCP
O5Ccklbfmox5yWUtKoDn+ZRZFg5GSX5vCazUrJOe0c9fTv6P+0th6WvFJ852Bf2aD/fXRmsWszEk
CKwtmOylwWiICC5DmHNL9Z2GgPeXA55P7NeXgvvGNIjdEX+ho1Hnl+aX72kKSAvekJ8fxDh195A1
qgeSHsO/HOWPNfl/DkNNyHOEGMf5sCZXde4kiKXzA0KDEduqdvaNo8IbkjnAZvaVvbdysEZZk0XY
dfDiZhUhzW40p3/ZHH1chfgh1EMabQc8EG76h1UI0qm9tEohYPKd8ckBrkPgWbYcimWBfAfUsMZv
XFaHdKjrv1yEP58xyiGXGTmfZsqxj/WtxIIPfEkWjBFwZJuiiG9z/Nfb0ZmCzYQhYY9WxV2LoRA3
5B12d5+/V/9wpzmm4rmi50PH5Pze/XKno7y1lzlHBRgCCKSBWuT5dwtU6f7zw6h/Ok06SprdAE8y
NfXvxymAbOjGstuDZ0NUumJUHHWnHEdEzgbU9O2r00sD64VAKLFRYTuZHCJCN82P7hDr9gokNyZP
hhOaHt8A8C7+MrJ3YhNrY2KMbhJ0qump7uI62AhGw/5768yI1SSuE76fUd+IU9V6YUQTpkbtiYsa
9gXK/i6i0KiI/6upPysp9u0cnYH1+fn6B3NSWuc2Siziw9jnPYH3Dqg+JpK4JsNHNcrEeUqwh2R3
VIiRwDs9TT0cUbh3+V+u4T+sAjYvo3BtYbiKHyvoYcSjCVCWt2XBlbgmv8xck3o7EzCYjOELUn7o
MJ/ftn84JG+F67PuUB3/0YSEuz5VUR5Fh9YRRDgM7RHjIJL6HmWZtt1s8/nh/mlBcNgGsIf3+ctR
H/ZEjUjnjnFYdBhNxmd0ShuejoBLP03pzq+5+tgEul0yJ9VVSKb2bvY6eSua+v3zH/LHroAFgfY4
PScSiPkAOB8WhAG2n182YX4IULUAJoT37B0w6kzpq0O+w7KqJczHN1JdQkT7MabuzTgVSPeUYNf4
jmhNwppPsS8gLPYbCCIrRhuahGXphzCBSzaUySGJl7G6WZAkDbc1KZ1UoCJkLr7OSV9Q5II4DQoc
JLXwRT4/wX+Xex9WeMflHCmZbIaxH/uVCA0KL+apP/x/zs5juW2kXcNXhCrksGUmKGkcZHvsDcr/
jAc5hwZw9edprUSQRZROeTELl6fZjQ5feANq4wbCWzMnBsalCwzAnewTWYRDlthBLj3otPJxsEeM
6LVqUz174p8ilgA+JUCZp42fTQjl1SFiF/2TEFtqK7viziYkVyLacDyZNrvyCnt3RcGqUqHY4nFb
oQqCF0iLp7wZOu03a0bOBt+duPjv8erceQ5sVkWVhT+yM2exDUc7QfiWTrUvcC7BWgEwkmI6sZ9w
Ox8qQ2+fWiNMkFIMk5Ws4DayIq7SVBbJdHVZjb+ea5tp0L/rmK1hFwa3TKqHuHvQlb/kIK+fH0/z
zt1vO7pFUgTrDoG2xZ1sWAD0tapO/dRwR4QdMaPTpvT/8bbaEDsoL5k6V8mypyDsGAUT+Mc+7H4q
jICOwXOqmrJzpkpsDLg2Bxv23smAtr5/PMF735F6E0UBrjDXWT7rM1gZrzPLxM9GqLqzje9ul5vd
LnIZPm8hkkJZMrehjvD945Hl0i2OF8Vxrk6blJsQWf6yd3sWXDmK29hq+J1rls5fqclBgRMFgGwr
QGB9zVGRLfbCy0Jr5bTcGZkYUZdxDOm3aS5GrkDYQ9YK2EFpniFmNuLYOSY2BiBejR5eiOcN+R0I
occTvtm4HhBiiuWEp9IqanlzA+UOY7efdR+JxGGLWC+EXD2QvglqvpLt3MzQI1KSVUSVPJ6QRd4X
79bWAmOBxaSq+2kkdBhxCEI5QMA3od2O+wn9GVqwar6yrDeXEOspR+VRAG/PnroetMmAz0+q4fhZ
NWgXsh7MstDT3RS4vx47ehErYeHtU0iZkryDV5eHCHT/4ibQnbyT9RGLFwgoP0xF5HSS5L/aFuUx
xc5vU8Q5s8fj8wWlInwsIlPHebBzV87QndWWVyDlI3oUstt8PXHTTlIzCAPTb7vaO7YdSEtNJMXO
bBxjA3JWfUU+eW32NweXyRukX1TGVazb3UW2FwcIE2EEYfhZiy4iYNoeYcMMvyLE9chGfNNtVCQt
rdw5oQPSrQRad/Yy1QCob7w1dLqWh9dtszL3dNoULlSuP22s1sduGHoH8FKjrHWY72wsLgp6d1TI
qZqa8se8282mqjU8I4nlOyld+B+Nk1JjQXmzfAGQlaKNEbYQDR4f1nvflOaPrfG8mbSBFi/qrOBY
m4cDgRy6h7BR6mSPkab3l6tHAGXCWQqwIwa3coTuLStRJEsKcJVWwCKmmjU6HCLsTH/CL0fdR7B6
8XENA6qxWgSI9vEc766rR62TVJYqk71YV7Q+cSdSCtM3K66hLnKKLR17TbqR/TbqfPIfD3dvcuRR
ZHDcDoQOi/uhh8aGWYdpIBQx5dtOj4sLAs4KphGh/unxUPcOhyyuGjynmgbp63rH1FotZpMesJ/1
rrpVkSM6KWGBRbdTGOcOvPu3Lta0HfXLUl3ZOMsuHtUeanRo/NC4Qo7CsBar2qB7gGRY5CFT4wIX
Bdo8V6gjW/GIcSuckmDvxWDQ9ggeqp236UE6jVQvvcnbm3ln2Dx/AXT9Df82QdJqhE2hHuYCwYlv
QCsCfQULcG8TOIgocJXKIquzWCosaYKwwRTAn10QiAPIT2QynPxUJKQzU5QqK+sjD87Vs8/yUKei
hwjy2KGicf1pZhD4FYZnlo9JfffvVHrNETZq/vJ4A9zbay5VN5ewHazBMkg0O+R/VbUx/a6su6+K
PeQXRH3gAbQYX3x0KJ0+mWE4MlegPrDY1kplWQqSFA6RMJJGQdShalabaJfGg7Fy68qH5HrtGMpQ
oRzTnLqtRKSh1TZQAR1w+y5Yq1ABb6nH3XfQ4cOBwqm7B0YfoFVeQY5B4Wplprd3IsPLLULrlzKI
uridjEQAsUwLz58id37KKvM5rSZdFieCDRkSLqIR8gGPV/f2JDMmiTyRKW8stJbr7RIiOxMOkxSr
oMjxRZ3HeWs5Aj12xSlerDJPN60YYF+Xyj+PB77dpzJQ403n/pCog8W5aF1R1TVQIN9Octt8rkwE
/rBMxrj1++OBbrcqxQquDJm98bYt276DYg31ZHBfRIhD+Dqow6fYjr41Kkv7eKR724dlxO4QhAE1
pEW8lEaIiU966PpV1CjA1+xu2hdxk1w0ITB3SNFR/JxiK/VT9Gryx+Jt/Pz4B9xbUxmxUJyxdUys
5F307iEnSa4U7BttH8WoGWMyp+6QeQIu8+E7hpYhsSi1NE4l98D1OEPimIqDYIKP/nkyHHS3q12U
9Dznw7cM4/B+gsWTKtjq4qqn8DW7c+XYPgG2+8vBVv0Cj6ghWVT/fbxyd44BkbVr66D+QMAs7zOs
GlDA5lz6YzUp+0DV8gPVwXE7DLV+EQDPCOiNYGfpc7Hyze6NTJzJlWM7CCYvM2B6PBIbzp0DXzz/
iV5SsvPw+j16vKcxcnNOfkxKuPkAytYaT3dOBrVdWl+EXzTLl/3IMh4gk0a940deAQdLobOFWQkO
AcKNj4/X9/YVRLjfg+HJZQOe0Fqc9ihRhjfSpQ9xmBZWMMXilJtUb6izI7SiIDb8eMA7dynTcnWZ
hRLsLY+Cp1TCQTiY6wXzzLEYrHNveQibIL+4VQVyvRjBrFyl9+bocMlobFUutGVQRJIiavTYDN8b
kMQMQc9eMGwKELkvTQRmUm/lurn3+fhsFq03jZfeW6xpxsZRJ6M2fMPUgRcAukB8bE7Ps3A/flfT
liWzpkJD8+sNs/n+XsFbtq7UwfDn0vJ+aEM07FxrLFdO+72TAG7Covrk8cGcxWnXW61FxAKhgwpr
kk3t5cp3RGCLXTiUINutVm+3FDh/IWD7QbwmISWpgOFgb6Kiyewu36LZhT8Aw930NUC/xQYOrP29
Lb0fugbAGrcCWJUyB3y8Q+9sF50Sgq0bEtrLdX19iaIc4eDcgYIx97hx7PAewjexDF57FEl2+BX2
8cqtfW9AivaqrXt8SCKM6wGRJoC9Lchoh64F54WnFxL9enBGfTM7eFb77fH8buAXclWp6IHzM9gz
wMuux1OTZrLwYDF8FH2w4QkT9G3Q5tjFQsBJGIkNNkNsoLYxmA6pwtA8l5LhI0zUNKAqtGJlwe88
zzrVDJpsPF6auewojtgdTdj4GX5nwT/H8UjgQwkoBX6q3cUYAAmvOrSQGE41UKwvrp1kh8dLcufE
UhADikI6QK/dXAQIZoDpStw3uj9DvjnGdNL9sW6wCa/LcGWyd+4/QwO1SssWIAUw7uvFRzbQQLKz
1/0kd9ULDJN6o/S9/b1M5vjP5CTTc2cM6sotf2eFQYxTyyc3pDbmLHYY+rXO4IyW6ReqorS7SPF6
bCkov4lNViPJuxnQE3wJOzRvtujuOhfHFFG/MnM5yCKI5z2lX2LRTwT8s4hokZxMUOwjAZrQvP8Z
tyLAIi3S54+fJoAzFnVdWvRgHxZzLXGVgH+hGb4WONpm7hX9WFZYLakpdDwDz5UPZ/dcFNy+oFSI
MW/uKLdLRTy1dL4aRcv/xZbX9gOzUV5KeAcrb+edbcrqcWzJ7rktdLm33l33SPeFCkLkpq8aM40g
RR+xD+hiaTUVldPKYHduJRl8aG8pCOnAYh29NJkHo+LVzEGpv3oDWR2iCFWzHY3AbjYJ8WewMuSd
+VG6JcfiEOpg0hbzgw6T8Jy5ug9xS31qSquistgi3Wcja/r4xN85ERTxLAqIssfBF7xeyjbWqC4l
QXLpNInPsZDdEJsQR70dtDn43cYw/lQMYR8EggakmJP15fEPuHMPQJBzqSVyGizoI9c/YIozp4iD
Cl4lyG4FbrwhsW8o3qC5oY8a4kSgdtItrCzsox4Pfad+zG0LvwlUJEkRNNnrsSEw121dRhlhkOVM
cAQDVOZUO8TRShFC3/SKizgfsuQvQtfwaXYTfe/OkfvH7DC4fPxj7twKtFFJceGAkJotQQbpqKhk
1Wp6mZVU+8POyLdVllgfD+avRlm86QMyRD2q1ukFN7xgp3ujiSdgGKBsnZffHcv7MsdV4/dxsQbk
vveZeVgcGcYDrV2iT01MoQiqkuQi4IOZl6lBw+HVCy3tK93R7Fc3qmgAYt3mjCtB252zJLtMslwi
8yZncdsmnaLbqFIm+GZgwegWrX5MEi34MoXx2vv9htdc3OyuS3GTkIIUAujX9X7qBH9nGFN8cbB1
1MotsNYGBeI87/JtX/VddcYkqA+wno3BY2zwDILHWNewjedNg3O1WHnOb68ugJO0mmSDgD21xBgT
9KRzMOX5JSHur7e61kzYZRPzfZ4qS/zVd8Uaxed2tQ2yKC7Lt7W+4YRAiQotVUnyyxyNeCfjcbSv
rRzJdN1ci1Vud5QBkI+zAk6Vi2tZGLKjrMMUAE5bYtft70iLC2Q8OaLI+eCEjRGunu/UyUMy8fFB
vTNFCSLkBQcPBUZ5cWMOdtUnLRr2PtbXqKNS9sqf+zgqym2VpmADHo92m3PISo0lk34NXPIyTTQg
rFrNDLwWVVv3JUMHbR9U6Mdv5hgBUmXq+26rVxKoTrk7+Ofx4Lf7Bxi8ZCMwX4cKnFyKd+9sCbXD
EaXX+1acU+HLenyjrGqAYG972IfG9UoIcXsHvmU3PLYOB8VdAi4Al6Fd1wed3wU1RVQr048CBMv+
8axuPyBPq01hWMaBAAgWD7pwdPR7sXTyJ4LqT2Xrzi8KBHKU/hHnX/l898biWVMp2ziSTmFcr6AT
O1kFXmzyERiSCJIcDWpUvyEpp2vF2TtDkThRh0JcFPy6t5hWIgoFhxBj8CccG35jjZF9KrAxwKZn
Tj4+K4aiq0JcCapTW7wiTZJUKkpXAxyMcvyEnEhx0kuTXn2BEu/jj3VnC8KRkNiWN3DC8pTjIjz1
iZcLRAdEfnQbpLPzWAAuKVEHnEXXr4ynyS9yfYdbb3AEYj7AAdAlrr8YNGI1EnYw+PjDYInduFZ8
nqIx+FqatfVTbQLtGOKzlmyanNKJHfKO7apcFyc9U809V3l1KiNn3j1ehtvLzuLCIXNxAQfS7l5c
Onkz2rGeKAI2aISkhj6Fe6cPUvydhECFA2sbW5jnx2PeWXoiQqoqsNEof3uLyKzPTVFkqHL6Buq9
fyugmb+PdYRsJlIQB62118g/dzYwoQGINt4Prpwl1arzRnR18rj3W+BMvuDmOYGRzM6O02rHx1O7
OxQcUFAS5Nr2EiYYa/04RJnW+Yh0YZduhcHZwKnvEJGYrbTX7g3FNWPKMgpx7nIDz0haonqVdP44
xO0nV9G8IwGv9kqhwz09ntWdTcIdTZgjK1SAERdbN0Zho1Jrp/PVekRuXmm8k3DM5OREiXhu6gmh
qrn8eEpNrxPrNmJo0DSQIq7PS+i1jevkauOXYgbbskPrJADzltXgkDd4QqK0jOnriJGNqSCEVXpG
FvyLKkvVfno8+zvbldiLd1kDkEjAt/ghfZ8ZqEOWoGdR950+d9gc4BbZ1CjRkeQoCKD2ZpB9OFOz
XIricJTYS+TaizPitBOFhtlsfcfIR5BERXuIUYA5mQqqSR+f39sS09EgulzSoZqwHNPMnIjOpdpO
oHr/FnMc7AH4TegXKMPh8XC3gYcFrgMcPU0p2QFb3PF6P5A2Rlbje5x8pPiht0/4ZJyqovw8VmF8
as1Moh+bj9KwaGIAWWJTUUtw1RvgBUqFBW6rWeOPrRW/IuuR/S1sK9whvSA1Fatm/3iid7JAKtTy
1BD5Ssb2YuMkhBlV3VWDb0HDAumWpNkW2sqMtYbo0JhpG5xJwil20ZXE0YWEKQ//lzZK+mvU0nbl
0r29LjhLcIuA9sDo5n66Pk7RhJo5WjQzdbdahLsoHOYXb0hrXO1bDOVX9tTtR5YnF/UGQi6+9bJG
NODFOpl43/pajR3lJkkRgd91wPy/TQiIv3o2etubeUzSXdOn1Qq08va6oi3w1s2WDV5ywuupgmvS
pDKc6tMjqbdOm1S/NNHEf8pCQVLG63vw013i/n78ue8sMFB+AmpKKzw0S55IktRki0KZ/VBDUc5M
OvevItdb7Cjb/PjxoeB3ys0sqzjLEqfbWnVkWhSnRJkavwpnnM4opqA8qKK893go+f5fRy2Igkh+
lgkqG/qsvBzfReohb6QU1J/8ELT0gbaqhW5zYZ0yoIanqQ8BBrQKGJikGpGYqIqVM3RnUR0QjXxO
3gJJn70e3kWLN5esUp+QqTy2pCIbgSnJBkm5tQDtzlCgh+iGAJCi9bps7baqYhB7prVfAYTfa96U
fc2xRcKjuYlXrsA7GxRtPPqCFKdgQy/7Aw3ln7LqR2aFLCrQ/lFpffDueXsMkYj+kVcc5EvDcSk/
/JTRbwVSrWk2nBfgWdfLCRA3nqIIJzQDbxDgS6EzOQTXzjzvOoTy/qm8Bl+5xzvo9vkkJaIvbxLS
05NcNgc7IwOxOo6Fn3uiyo9zrXq0mNNh8J4ic0qnXUnVd+Wyu7fA4LNk09WVcdji9aQuiI2jSyV6
TnMNrq31O0YreuP2DkrodvUv/sxrEIi704RjQx0XQg/g9eul1UbpOuQFud/URvtsz2116EY9h75S
50ehtGv6Acvx0FyWVT3JSoPRc4NE0Hq0dO3RNc9akivJkzt7tvg1l1HYv+ApWaJbLEBbi5UNtLwO
5KgSXkESQ+J5A4xVy7KI4EsbZ+yt2uFU4W+ZbnMDluhW7ZGMLUINBlFuubuI/v1euKNYuRFuXlX2
PhqP1J+AmlBdvTk8dR16cx5iF44xBLXceizEa2MBXzrkSeR4P4SXd9YuULwgOFRIhuCYlVVp+Cwq
Suz7CGH6eCUUv6nP8Zts2lsSqguVjOji+uNHoR0CmK2mc1bV1qYMw+Yy0ljdWjBmQFJEmNxAbt26
2ElRwkvDY4Wz2kczWvkjCJQpXsGfoAix3IE88EoMVvYseI/3jsuARl2MvuN0/6gJEMzH53r5xMvh
qKtTAyQLodQvN+i7l4Gzi7dRrg/nyBZj8ynNvQxiEt6Juo27b8H33yBcmxpIN3ZxPNHxxBFhZTsu
72x+A6gxKhPMVr6Hi3VHrT7GQMMcznOh6//Z85R9z5ooe2naaFiZrqxyvH8IGYr6IzuPaJxu+bI1
NGsob7fC6hHIw1Q9met2b5N/HR4v6u2pptKiEacSRhAGLwtVXm4VNOLFcB6GanpuMhi9SFXgSJON
6sZF2W7zeLw7H1F2hHljZWGVasj1R/QS6K0F7tdng68nXoe0JBzH/BPq1DbAUTbzYbfpwT7Q8rnb
hFlnqiuNg+VVTUee8JhIxoMBSs9Nrvu7bWRXqYPieNie2WQJ/gSJWUzZAWYdpJW0dlC9KpS494IN
5sgzfiqP5//2v7/+rNQhKUIAsUKcgOvtevi+8AanaMb5jAlXqHunoeE9wewS76fsgJR2415cWn/q
t8JEJo9quttVHlrKE7tkR/Gk730AAHjUipnyyjGz9Vj5qSCxVx2MAQH0vaIiYnBsYZhhgR6O4Cv/
iYImyT5pfeLgzlECoDZ/uR7epF/aDPjjNoojdDgfz/P2OwMt4a0AXELjz1tiY83YiwH9hjTA4voV
o0nMUTtsbVolg78xDMWld/TuYGixshKq3h4bA1CuxORxT7hwcq7XNzWMGqrkFJxVFThpQgK2jewp
//7h6TEK7WGiVNWm13U9SjOkaambfXDGtQ4P3LDtpVqUOQhKh71VuUfXBiG+d8ZUNwGU5uHXj44P
9BDGCOAn0BVcRdfjR06JlTi6lefZCSCHcl81+G3QeJqjNPiNQWC4S8Os91DrsruPEtSp/miSOv1W
v5NNluvB0eSr0LeZvfM4aDgEqVb+lNRu/mnQkHysXUZ9PNnbO4o+G6AWoEqAaozleB4yt0OUjM65
Tes03JeGMeAf20BlayuFLKAN65UQ8s77ypCEHeQicMkQTbqeom0HROF14ZzDuZPkE/x/55IcRJ1o
lDt1YKBfWUcl3QwQNXFMBD3F0FWFFuXPaetlxcpxurcEHnVchKNkIL1MppsMOjWdepYAEwpfCcdX
9MLrfTCo6XNeKfFKzHNnONokNumP1Miginw9fVEkTof/k3UOxyTfRB3skDKc7L0WauNmUmkxPP7C
t1EeaDcqF+TwZJe3FEyTtcSXJvT7EjODzVzpeJFKCZHfdhkUT/Vg2bh8TebwDQ14fIk8DEuK0+Pf
cPsu8CYwPvRI+CrEF9dzzm26yYHRAtIatfLUtzm+XXGUYdNApaQI0TjMuO4+2NPlKNHTJaHmv0hz
LOmSOZ0uKgUi9NHT83Y5jdOjVzrFAXWENXmL29CFoWSOIpMUML6L+RkqxWdcY0LfjmJFhz8C4eho
lUOP42LWeh9FvDIzipdk8ZTdKYUvpV60Kq1wM9KVs+Io7Rm3S2VT5Hb6c+YyXrny751Wynp0weDB
4FawBENVgYGDqNZj2mZZ88FIsfAsbMzKKg0B8UYIc5uMaKMKfUhPKXQk7He96PB4+9xZXl4chENI
E9gHS/hJkCmhWg2ed+76vjwIYX12pznBijpZ483fOZzcgoQwUiIEiK/8Je8CmDjzrNlCx+Y8sB5H
rLMxLWkM3BG2xZA12yzM4w8qTnLroOLAo0oJmEyefHMx5Gyizi8UxNNGTX8G9mBBzdfqE7SybkWc
487HlFU8YmsDqCbMkEWEqIci10KcFM5z1VIsqOtW/RNUtfa3PaSYo9SwtH1z6kYMnqdefZ5NJfmB
F6C5ciXdrjK0Ht53BzUY2mfL6lpVzp0BSbo+j5XiUq3tUM9q0vTZLZvmrJHmr2ziN1Gu68CQ8QhZ
SKfQR+IyvF7jJKdpK5BRxnAlhs1GGSjHxB5Vcsd+nTGkYMJGkCNRLsVpjp1n1sqXEUuU+skSalr/
F9TKZPl2PCn2F4E9Ku41TZsbv52kt0O8eYQRxVsz6OP8POpT1R88TRRINMcNTkabRNdx8tTFgLXv
ZqSnq8abKQw940fkYXZQHbWmxkjdMtMB0D63i/5TxTPuH5S2MFl0EQp39plIwvSTW5Q5/n3omHxQ
zZJdiIYxu4KnAtYFEcj1ChVGqbMQ/P64rYKjN85faJuOJ7oj+aGdAPWqYzCuxB63x5p8gQRbEvQh
7SwJm4pi4nJtpwi5YuW4i5tgOKqFZWNwRSXy8Q1y+wARRxJWwSYDz4Ia8GJ6yZQXkZJn57Ge9O8m
/hXhrkvddtwGjt6Px2oYASrPDffpysi3wTqNfVg7VJFlg3/Z28+9MG8abDPONgIqIwz5UAWCooSk
HZRE0oNrxjhH1gPurTN33MrNeWfeoOXQPaaDyTIvAVVQv+qGZ2s8W0NuoM0NoZB6wrgfqO88F5k7
fy4k9fvxYt/5riQlUK1Rl+OOWRYTevDSNN5xonb0MapPQwF38KTqZYQ8dvvxt5BKtoNUl8TaEOcs
vmwc4v8wae1wVmvV2tstZuEEON5mToy1atXNYvIKAudBicABv0Sme72JHGSbp7GMunMF4BIvzaze
4/QnXsZQ1fwiyVL8VNM1YOnNYkoAipQVoYEIrH+ZUjvklaYo4/bcBSHC93NcWy9OPXkVAmpV+O3x
l7uJFZGpAqgBZAlUKSqzi1sgnhJMN7FmOfet8PYjTa6XXFTeJkSjbD9BX9xNKdGj2xfSprs2VyLx
2/dJJl5ALdHPQ2/6pg6axmCjIjupz6UBRR5NfO9oFiJDcnpuor9A6WTbieaTyS/AUnyHG3GtYyzy
YYQ7wTmfWiphUhcjclx86dQr8VB2teaczwaaF11v4X2AFfgmQ9P29fGa3zyGciypVWLQHpb9ketd
1Vs6Iptl15ytyQDOWmCbmaBzh5TpgRvFOphRHWgrJ/TemADLiXTorNE6WHzn0ETPo7GD+ly3VhWd
qlyLxm92o2BpXVIc+uLAnf9o90euqUm/kpuIfhrwo+t5Bk42Kmlv1ZT3+vKPDZFqa8+h/W3qURR5
vKS3ZWXGYgw2slTIutGYqJI4sK28b84KXzjpadFWRRZus6ZrKdwqwaSdjEj38r1bVd43Sy0rax+l
sd5+UbAwDZJNa9Rlt3IX31l0AksmDvSd7vWyj4GGSdfha52fE5zdfoBLHH6R30fKBuzecKQ6FbYf
/8yUskk0ad5KUMliyatithylNPJzn+V1S4t61OJdhD3b/CswU/O70eEbuRJjvsVSV7EW45GfUFrl
/MCqXgyqpsKILcpk5xl0R+5sZg5OXG0tLAsnZFNkmUyPsmqKfMPArOizbReJONRYtFkvU60jndNZ
kyj/0bDZMbaVpXXhm9Vigr1Pb1MF8eJQ9fq9iDwP4T5MwIS1iSo8y15VZxybUz3bVbcSQd75dqiH
kAHRnKH4tsR7RaXROsVYZ0Bzy/hUKJZ+SpVm3OuV9a1yo2SlByFLTIs1pGhsQv/gu1GRkD/nXRpS
5XmpVXHSnlWafH46du2lcKa1OuLbp1gMA8cPBAVPGr3Sm+5L5FlKONfijO/K4JzJcAvEX1T8RQ61
69DpDhQA/fZuVLBJeK1RTdX8kFgNPWkjK9Kf6YzXyCdsokXwnfKMF/2VmBjATTvLKwx9j5tgiNlf
SqQsTVvHClc2nDPtsyVG7nRIoS6y8FOdGXsrToPuCNQ+Vk7wRqm4FU1RQwcEd6Cf4socNJygK8fa
pHM2OZ8Rt1UV3L0zb/7VldjUYoOJr9f/CkVTo30e6Gb1EnlaHO8zZHXFNm6xBdplbj2P3zPTRGQm
1vXhPwwo8ullLrSuv2RTpBiI1RrRrBGfR0Wh+I1XI2600XS0NdIN4A7Le0E3MnCpR074ED2+tm5e
Xym8LIM0qggO8ZMMJd99ddUN2tBtHf0kBvwt/yg4sbfOPnddkXRP1WgloZQdytSXOaG9vLVr4DaH
JDVy8ePxD7mNOejDELSy+yQpc5mSgqxhMchGzh3avuOprfQRv/AwirMtBJ72z+PRbiJkCVmmRkOj
nluR/ON62vDZw8mjhX4e7cypox3q5mb9yW2AHB2LaYzTP10dJr22c7FPc/bxiM3Ll8c/4c6EiefQ
W4I3zS9YdmoU0WSAo6eaIsdY/DAgePxosL/BgBWTl//HUNSIYAoRWzDk9Wy9IncmOy6ac4dKtfZj
hr4hfiopofJ/I/Jk5ufHw93GrFI7HA1SmvZUGpb1XdHXSQUswT5jTNc+5w2+dPBtz5nW9M/Yv2Yb
sIzWyhNwZ0xZwabYZ8Cjw+DieopmAmIWfywMapup6Hd63+nN1lbM/NsQtsoWqZz+a+RhwPN4qjcf
URLZqGoQr8lK5xJIQ3xl08d2bGB1hfnsYL3tx50qrTW7tQDj5jl4GwpFQ2i+iK0u6wlNEgUtch72
qY2U+rfZenOzx/Ez/aQjzXLOjXlYuRruDsjrIyXnVfCTcsnfXQ1GGbV0pBT7ZJvz/wLEt58FxmE7
zZ3/zXU1/vZ4JW/jcPSaeHngp/ANsZqQ79O74fDImXG6dMxTqSrpZ6231J9mT1SzT9LCjhByLkos
mxPRBWddcTptowboZe1wwdX3j3/K7UeFU0zDiWYToRNx8vUv8fqWNmaM4aqY23ATGpF61K22OA4A
as4fHgrMpLTtYRfJcsj1UJjfYmRf4QWK5a1bdhucnavkdZ40vf2tI1PdfHo83s29JwtRYAolCciD
975Y5ITO8TSqSn+0E1vs29yO/jd12ElR+mmOkVnB2Xa78GKaVbx7PPINfJ2XnJtdhcxG6syFt9hO
vGp2IaoEiJJpRtVhKsqIjrAR9BkqjfNc6+HXEc3M3m+cIA3/6sGNZzx5WlY+uRhOqK/eGLnKEYtI
akYbBWkgcy1FuREO5TdydZjgjJA8IYRdLE9WzG6DFk93jJwWdznUT77EeBJfFCOo9nzGagcZFyki
zelAZGsOIpLl/IR3T3y2+xK7OxORUyAU+Q7VPiTO8qo8Z8hPkzx6yLDHQ299tioRnlWBFWMWNPqL
qSXOyl14c3DlLPDfwqcDoMGN6FsMsCY0cWU88i3tS1TX9Tkr1WSb4FVxwHdtTR747f24iulQSuTU
oqdAmkUBe/FpFYSWrW7sm2OLSYOvtZO+aZqo2bR1jLU7sdrvgiLwXp2F8TyWAUkmYg+7rk4wt62S
5Kj1qrvTzBA7qihKPuPBbR5ay6p37VymZzT90ycMCPEBRXD6m9dV+iGtrXRHGVQ7VVFrbyycVQ8A
R5QTjsHTys69CZHk7JDBYedKPLm7OKNIC6IiVCrNMQ+dYgfHKnt6swwvq0bfBWnfPY8IR+3Uru+e
QLpEH70i5PCUmyDBynti+XinjYa28xi1x7ycwJ3WsXuMmnreDraxlkfd3g40dugK0JIFRGIsoyIN
ot9Y2UZyrnPVa4adliZOcBBWMyYHYy6D8sXV7cT4FYRRMf+eG8p/H64JOxqAIClVKO3MAAddX4ix
lQo1awp+QpqNlygs2y3Woe2zJfLab20OkdLN8+nx3XQTPMhByX3g+coLf/mFBXKxjWuH6dlr9G6I
t02HXDvy7HbpnFRMRuZ/Ul3Pk3RbpGbTrsm13zw3qAGxu2R7BOgvf66nPImm0ktNDU6KQBCstxxA
3oOT7qkzpStb+XYoKon08Cji2DSTluySiGTGjvPJO5WtnZ0oIeqfkdFwtjNevCuP6M0lxCND4ZtE
T9b3ATRezyqcsEBWncA7jWkcHtQcpTh30O0LpIDvTaqnH23vMARqDfTQiElUYrLr4dKxxG0JE95T
RjF1ryJJv81QVDspET5ZSoUc8uMt8yZ58e7Ok3YT5BDyHYW7a5EwXw8I100NTEMoT/DLvPRbHjdx
eoj6wa0pHOYOwr8U0sJm0zhqVfyN1a9QjynmkPbFFaaKii1K0wjaQlhUDwSu/fyzIh39j2QSh9Zk
toAsF2NuT68WcIC53eE2lT6NIlXtgzZWabTxEEuvt0E3jhNWV3MwKi8etOVPntWa/SmZICpuUd+m
y2EGoBlOTlJZ426u6iA8xl3g5KTduTYba+iOxSUizVC4RSiDgdqlb7TczoOF1zzVnvBJzYzg2DTN
96Gz7FcjGJ2tY/b2LhkcMDzTsFbrWpxiBpb8DDriqDK9hRjXX0QjYXyrJaNRFqKgoWq/Idco+zrt
9LMWmeIkVTwOj7fBnTFR4uRe5rKkZb2cLA7JcWXNbv00hq59CmOECoq+ci9NYk4oi4fpDuDdGr/4
ZoVl7xYFMdksRh1myfOdw5KaUz0Yl7o0p590Eit/GAzcpVUjA64EQXXSi99K0lQreaQMf672PKqV
CI6S7EBHkYSm6xUu0tbORWHOF3rmw0XgJPosOrteWdO3/HA5jDT5kr4yMtdZHK1wINCzGmu+UJMy
1f0wuLOO31CXlbQFtSn6t2wC8XedKgYm0WWbmVsXjfUvIZbNCFMk6Adsa0yY2s2EDuqLWddFcwjy
yHGewyp0v1tzo4c/SlDPWcfjAkoRffQsMrBdz6Op/lR2YNGqjRdiF/0CC6hLdsPUOe6rWmtusavV
sqs+G241a98bUQ75k4MVWkqVKJjScltkYMORjZ+9noMmRfBDZA8bfAww/BDAab9QrESHZKvWdgXq
yKm8sd5pYVs0ux4jpUvbwsk7qKqe/hgq5Pc2QAHEGWn9Wd3HRAJ/jVAE/03JoP54EC/dTYvF98rl
vXgneA5p/FCOAc6Ifv4N18dC/TMOCc1e6siajqibJU8zmPAj0OP5+PgE3QxFK5BDi7MgSS1c2kXI
PadBXcDQDZ5q0syvajNOm9SOup/ZOK6xJt6agO83FnASSi5Ieryp7NBnud6/ae7WGqldeyEIKsmB
mhn73Koa3a+GkphSWjsEjS4Sw/sCvkn0WwVFHA/7Vkd8czM9TKHQYeZy6lwqydCQUN6op1770U2d
toaOXkSd0hKNiBqwlvRclADp699a9hV+imklLt2cN7vUrYd9mSl4LQbRvK2rLD9pldV9Cvs4Pphi
dNYO4e1RB4yOGgbYS4KFt2z9XTaeTPjCerM+XBS17r+LaIxPVmL9yAVCHStP6b2ZwtmWMDEiXELG
65mOUzGXSkG0h+E6/t+6K8ClGEiClx46k2Gdqe1mzLvpLzXEb2SYvPTjc2WXy6CTq429sdiCihbi
KIt75KW15mGnpLa9IR34r5u9NVnjO1NFewMoFXr6ZGfLdL+DN5gWWd9dIiWscWKg2aCaithNA3SS
FEzkQVOH5qUYnZ/eaP8fZefVGze2pe2/Mjj3PMMcBnMOMGTlUkmynH1DuNs2c+Zm+vXfQ7m/aRVL
qBr1RQOGbG3uvPZab7j1vH2WcX+5/llTrCv2GQ/cZ4DA+Ug3heKzVOP2WDl1/qkKBqlaAxMP/fea
hpq9C/JC/8NSpjp2u1bvCrd1hO4gM6r6mjtfgcqHgKpOt6tE21UrXRgJKtuq9JkT0CnWsCbEYXJa
TLhMJQqQCKtnIw0LE3DqL2S347WVdeIPPTflxENUpniHpKeabGR9HEu0fUWdbc0hVExPtIP/xqo2
PYemTpiNiCJIddIf572XZWUwlKqWjwZ+ZNsMgUy3s/zunnR8f2NJmxe7h/OBXCu6NGgRcGWeN1U3
nWKM5JGPhdX9yiver34f6EDnchQPjFIu/rx+iF6EIbxPIWPBjpr1VEBBnLfng1Tr8Z9FKzFV9V8D
nkRrYfdOsDEi7WSJIP+ollN0Iz+oXIYDtAqIFzIN2rAYCJy3ao2aH9WFox8NpIxXZa4HeyfJfoy6
CbCoCCzPaKvspJSK1HvWLMI7TaPlgrIuv+V2b7+r1XTaamV4S6zj+XA6X+fgfKmyznITHPXLZ05G
JbYYcak96oE9HGLCa7dQx3rfm0n0oVeq/jMP3UfbrI2HkCDtzo8M4+P1Gbm41pgRBCjQXSY5PL/q
zseGcYhTDM7No1+JaR1iCbMPRG+vgyGabhxfr0z+zBGe4bYIecCJPm8qMDpbDxQeFpqfkGRBPXMn
9IGrqUQAQkb1/pstYcx6vX+XKxxACoj52WGd+3v53iqcsHcmTrlj5ig1CqvK93H0o3sdXvJujGLt
RkrrlT5yEc0ZEBgel/WaGvC/P8DmQCrbiI+N3+luBMIHHbe02kzC+JE77K83dxEMKiscth/2Ccsw
2wEE0wyojBxLUY9PRjkVX1pV1EdTA6TmzDLF19t7Fid5uWzn8GSGKKJoSzGO9OP5RLZksmTUqMqj
rFetA/oz99OtHw7Kk9DbUn5CTc76Av3MlwEV+9W0LeVA1T1kxLNiFY16mbhENLZ2H4e9tSllmP4u
LuqOvHEK3Y924SjJG20sqlsX6HIxzB8OeQ1DVHAWXG6L407NkDgwRzhrEdMQv8tFYiurBoLaH2UY
luVjH/TGG8shLD5QXjOHkAc/2PalJGVk2E1fyX11jCeSmxupbsuTE8ei2Vip02/9zApvbOnLXs5l
EMAdZDhR61qapFiQbNNx8Jtj3VXFSW0meUftpP4cB7JAIVK7pc+xfObRQyAlqGShxQtLYFkgZFI7
tchw9AzA0Ae89JWoXQW2lvn7osZmyzWRIP1oTqXk9aqYPl9fja+2jlgicgfgojhEzxejbeRkvjgr
j2ksDQYIDgR07ClGe8AAmzlu+qhFj48Pc+D/oA2wu978K4M906lA11GcBje8aH421858y8CybEyL
T0PPDoy0zvwWRaovu5EtNU/XG1we2EQvOJjyuOU9TxC69AxrdJOARZXG40y/3aUU+Te1A2JTpM2t
J89l33jvoMqBwBOulGz486EtfUdt0CUZjjjWaetK1wuvGB15G+TBnxPJzxtn52s9I9qkNWqxQIAW
x8oMI+k1ePDHHIHN0Kuh34tVH+rtN6OM3iruSU5xDgRnvPeMKbhIxHXOGOk2+O5tOkz92lKzzz0E
tlWHfN9d0gn9RhCyjKhpjl2CURLBJ5Cj5SFNGIpralfV215I9X3QxCH4YbnaAPbLKXjgtDOYpFaV
XE+3luOPNwK9Z9bmyzN7bt+hqOVwEoG2XW5SmwiyB1hbbQulxyuWOrST3bfCdloXjFkKWUyNyu1Q
YjvoBnmugcyWUC7aZdCd3sNEc0KULcs8casys+HiNGr/zlYS+3Ml1Y3q+qi8vpcbR8q9PJMGStrw
OG0Pb+x0HcTomYIJl8Q6yCHIk1ir89AbA0QEvdAqsxvn3/lQk+5BiRKpZ2SXwSeyRRZxRq6krWrP
Z+04mMnOVzP1MEp9vNbIgrSrXsJ2WxqjHPyEUX4NEvmWLvkCYff7A9AKhBnC2c9yXpwJllE5QQK4
cKM1mLfmKvzoWJnkpxB48Qrn5ek0qLbx0KpZt6+VJlhXQEpXsSmVN4Kf87Px94cgYoQky8zXY/Wd
b2AclYXkTLaMMblPnZ9UEmKVAVK9omrEwYeb/VgJK9hAIdG314+p+Vf/vd44MOasKmEeaWGVO2gp
RTVh+A2YIlS3iWUGHxJ/8u8a3lc3lvX5CfXcCqVabjsSMpQLlmnNNComWeiTtrV10oyggNttUNQG
BnNqvXJi/1Zm5tX2CCV5M5FR57Y5H1Af6FZhhbq2jSyhPkRSy5VWK8NXPxjszTT5t6LX8yOR/lEj
4B1IYgvQ0RzHnrdnS13r1Og1baO8g3IjQ7DBNlba9OQ/b+Ahny2oz2YMcVFOKIIGpowLRj1vywi4
2zFAVLe10baPkxD+SpFs24XTqmzlNv4B47B7wOIgv/cLxXQDI7RPsh0lH8wcfycjVP1NbcfmpsqN
cIuvqbEfTWzWVSuO7qMwk54mMwGi1CMeXcNn3HaBncG6FkgrI5+wzk1Rvbu+CBe1/Ofxo/7BicDa
Ry1g6cyjEAKQ4RYqAlrkBCIlUogNrGmnJVpN7hu4tqzn3U7taskL08napblZb+gZBoxj6WDhh5br
9W+6WEIM8wyXpIb22oPLj2wtt1tN3cJ/UYiGG/B6an8HcVnySKWYbzwCWEHECUQKM6Fy9mc4n1Vq
L3ack8LbSqTxvuSVoh5ZBCSS5UbelpOuuBU8ta/QX26JRC4PH1qm1EVciAAeK1ebn0ovMnNJCOcE
Cou2HVC2WZGqLSmxiXjnjBKOz1okHcNmUve+1NyqeS0vAMDxxPYggdg7aCAtUeOa4dekhcdgl/JI
Wymt6DZaXEqu5QjJDaXUXMEflteahL5BIrRbgtCXM0zcTZ/JFYItJlF33vGuNPIaHFuymxxstMvC
KtaFoYWnxCZgQxBMWr9pRVHBmz0b5kCGJwYOpvMh8mKg00FH6SYoISRpJaT9TZ9IBGkZb2nbQWx5
mJBYJaPcvSnyJYQh7CfsnbnRrKyLxG9tRSg6m7Wyy3xNwuISlzDM2n/oVT9soim4hfJaTOrv5shS
0VV4srCxz3sJt0IEOnLWOyzQ6lXjWGKdFJ32Wcuj8JshOe0uGWxzxUjLbsaU768P8mI1PzePTt1M
ukf06mKQTYypxIhCxC7laj8IMIluG0n9tirjhyhr5XUaJV/hpGqb6+2eJxSeR3nW/CBU5R4gDF90
O8jlyGkCXdmllR99tvG/9PSkDx7RW1O3k0akRbU5uxGsvtoo7EOwXhQLoV6cj7UaocJnO5m6G2pD
20iZaXtYtU87vQkh/fOWWlWtcstG9ZUJRu8GqBdvVwhpS3+eAIixOWW6ugtBs23xX/TdWFGqrRYj
hmHyzvIcXzQ7vyiMFYQg9df1gV7sWiZ49m7TeDZDRUN+eTHQPTqzajRZxg7h6WGdCiPzVKuPt3Zo
xO4kh2/zKZwnlo8E4zqfjBY53cXBPEaqlvRVYu5ie7A9v+71nREkyuSC+G2DG5f7a50DpcLdDmhE
vZBGR24jl6ZOmLuENbzDR7q+V/sZI9nr/aeMjbO9PpgLosPv3sEohNNBrZtU9iIGr4ppoFwXWbuJ
tL1bxdp0V/Z99l4t/NpVa0Xb1qGZb9VUx1UOaOR25CZ0Yx6x2y5rp7vYV7unJnYql6dR8aiVefbY
WlBTSkUJPSBIGegXnjuoGwd9diOqnKf6RSQ0Tw01jxn/x6kKAHDx8WTAO60gYthZSp89GiIzPE1B
DLiqxS2xnctjhWOb3B1h15yAX55qU+creWN15q4qbK5GFSKOAvrlsW9M0A8wcb0ijexNVKEUeX2K
Xusk3DmuKB5vsBwW689suCZDG+AQri3Gl8nhA9xKq1D8yRXlw/W2Xll+yMz93dYibC5RisXmvLV2
VqBgUW7Bjh8tYR5MqAterXfWjavpefOczeDMiFfB7aC9SaluibKOplKYPuXxHVeTeJLK7jFXRLJS
m7D90NdO+KNy4qMqSmPfIVbiIgtHRWvOorSJVN2IwC4GGng5kG/YrdyWQDAWA2112F7LcLl3gyWZ
Xlx3xoHCyCl0Gu399WG+bIlQFw1KVB0oHOGQcn5sg3jTLcm34v3oIKsgxZO07ktL3UeJar7xQMHe
iyagdGj6XKVbei0Iu52KKneUvWpW2TFvw++SXf6I0iF7UjJ5XL+tY7QGcuWZ/EgmlQbPOyaE5Ut5
pOl7c1aNqBsnvnNynCKlqVY215taXn00xVMBLMcMPuNBubj6unqsO2tgYURyM7rl2Jrzmpi8rPWV
dThqf9SZbt14piy3x3ObJKXR48BuE2T5efeMMaaurDfGPkT8f6NS/lxhaJp7kVlH63Yi7Xa9j4u6
E0EpPZspVORHQCFdBBVNisFATpZqD6WmWgmlpLw7AFpcScKUPbgC0n0nIYivxoWzcRqAJG5ad+za
69+xyBH89Rl8BVBmboNl6lb2c0t0g2EA46zkr1pZyivh17hzXW/mteGdJTVJg0CBVparp8hKQzh2
b+wxjJM2eVer665V1L3slJVXBVZ14/J7tT0LXD6SFWTbntNDL+JxE/Xdsk0icx9rdnBEwL57F5tO
4lHX9zchK/nT9f4tt/08m5Rj/re9xQGj56VqJuSW9sVQfJTrvrsblXT82UWWfQvs8VpTvDZoDEkX
XljzjL7oGlkmeH51D3ulIneVtkV2b3FfrWYKxhsPs7lXMOWBrAGWJKW3aCqW+9y3E9ao7XdJ7Ppm
YHsBBRrL7cw8vxHwvtYvbns0xslaXcZHWdDoWiqH5p7qb70NUk06CZUERgIi9s1N0RfWIQqa7HZq
7+dDOI6aMOI6tPZKlP1IU228l2Ocu0q/HN48gmRx5siCzD3xrLMIY0TX201hCWtPQSF8gKCv4ZTS
z8KQyEBfX4KXpyZNkYcCMkLaE7rkead41hejH2jWXlPFwUxns2a7b8GR2WDKLAQBtNCcPl5v83LO
qPpAziSZ/aw8sBxIMeGJaE/+vg1q1TUh0h70IYg2diqQXL7e1uVJBQkFtjSJ1Fke8Rlh8GLdA96z
QxGHAbYaerYa8zp4bCT1Fh9ima7iQKQZElXofRCW8eg7H0ZNCVJjpBOYFDrZ1krTxmumtHuKpHF0
+zjr7suKFL4V++FTpUexR4Dahx7C6dEa/RTxranUzrrR92dNuZfB1PNXERRTvyRRBDH+/Kv0bkAF
LFWkfWx2gduA3PiB31R3V4v+U1ogskRGRdtA4NZWLRK4G00FqmAYebMa/VA9dP3Q7vIh0XdirHIg
UlUaoOJvax41yvqLgS2ih1uftDFThPokyQzWphGbP5K4N08IciXrUtf7k6T31h6k8bDrysZZGTVA
7T62br2UXllVYCEAHc0pJCKNRahRmFlDUC6kPdDN4ZCGyDKOcW4cWl6ENwb29aY45WahASZ7MdtF
Uje6UYzS3uAuvofjjq41mKtD0OX1jaYu9qc5o0zYmBQCyO0u88gpYnIJOivRweqacBXFkrp3wkZ2
rbCR9poNQ0/X0ai6vmku+kejxN5U2iAqzQod5+sGyh8HhjbEB9TNmm0kjGar2VG3zfX4zVcuTc3V
UIJ+ohngiIum0s4YjcGOkTOzhVuHSr4eQy1cMSh/BAElxbf37GVzix1hSVB4QtOPD1JbYLAzmMOp
V4fWG5osv8F2X2BBidXmrsGAQw3KmA+fRdecESasVaE52InC8HKpKFZBEpZrdZjwErLy4K43ANEY
uWVtRkkTEAukCSAvEg1qrOQPDno+H8agK9Ga4RFSlGnw1vCVL0QGmnckDOHZpuN88H0rL5VYQ+GF
gz57iIXxeVCV4GtKmxtHT4u3aST+HhFg16C7Kamybxb3Gk4yQY/mfoKTS5dv4nyq7+NcoIOSW5KL
RkIlub0aVt5EfJa7g97ERxPLue31NbCs8s0TAw4YqU/oMGAkl5m5ocwoB1l5cpgaYxBrR5uCtWYX
8Yjup92THmziQd5MahLh9JTWznez6aLWM4ts+hMuXR951z/ole3GFUXwgprRs3DU+TSAD0NXtrST
g5BBh04BQlrIBGQbgz1+o6llqm7uOq8AmAwU+Oaw6bypui26uMD171AmqXofZKnlGqDB16Fi9afB
r0zPxnzhMTRD+egH2Ipd7+lFgE3zPF+4KHlQz/jU8+YHpAuLtq/SQ650w8Zu5PBQxHKzLsdifG9Q
0bzR3uV7aW5wriRACAUnZ84f9OL6H/rJn8qsSw+dOWgs86QHyTK1lds7Zpjy/9DwJqD5gTelQvWK
AYEetuYtt8XXhh3E91zamNFLS6yzX9ZOh+pherAGa3g/gLTbBJi0HfRUfOIn/WdNclLPHJvIM0Fj
v82J63nfQeegCjgjRQlRFvdVO1XB6JdTetBF6pMmauz7xiyjA/iJWz6Al/cVS5jMG7lRKvgcLecD
XnYw87vByQ5SFXLKQXD42BUYTkg22n8o5HmqiJJbEtEXWSOy+tBFAO/NgB70VxfLGm4b+GbFaQ5D
YdmeHKPp2ED7gCcVFq6U5+i1ZJAOZeGk607TxLbRKvsd0aLx2er0WwXZi1VHFEIaknXHTmO2jcX9
WeWtmY7SMOwSK20dtwKrsUspq3ustxIpkim7jxiH/Vh2+lcK/dU2iqQ/37bVyLbM6UmUHwCNzIHK
+UTYdWwUfQE/TWjOcK9gNuAaVhEeUf4YjoNV3cqKLyeejDj3CNkAKg+8xZZZccyTibtyQzk4em6s
dHg8K02ticFUWXrM0DBAXjg3bxzliyQsZdFZYRJiB/2b75TFBaZXfluMRiLd2WOhwWazwkeplTtX
NwSoxbYzdoDKxkOW57e8DRbd/d3yrHZBsA88ebnihiEgKzRCzlMSQz4UgWNvcSVEtpQZ/5gbNfr5
DJd7fU4Xj5nnKjD4KtK+3F1QWuaPenGaxQiGhCRAslMDNGqVdIq/ifv6jVXJuRX2E6hAnp+gWZZp
T6OxmtbJp+w0DIrYhXKruUE7hKe6kSePOoe0v96rxfX33B53gcZzcEYZL3FxGWCfPjDG7JTaVrwy
GbtdPbS4jk/qrQLvK01hKUnuDAYhwIyl7kJelHEbh3Z2KgJqVlR4fctysx5lVF+e8ht4gcWhP/fr
rLHFbIFWnySo6dmJyodmeWFb5PeYl/9BIK89kn6qPpR67ZwQLdNcLKOVG6Hu5QqleQ7iWSiM62+J
G7N8JKSU1qf5Uu1/zbDfHYRQ7X2t6UddGzkPRJXfYisuH8K/Oz3DN7jk0ZtYyoGNLT22RkbYCKbx
mBjjCTiw/hQb/p91b8nfBIZ9wM+IdsvY+dw6li97gUFuA9HdfJUl5S3O5gLzzEk0TwMPcx6FKBVQ
rDnfNCJsmgaP5fyEJoSIvAZs4ru0Tk2vqxodwncCgK+N0y1GhsFW7a3Mk/y0DVwFfusJnHEDQEaP
V0gthUcbWOgHUaBqaaFGoK38bFTW13fD8vJ4/l5EzeaMJ6/LSyvAXqFeLsn5yeoZQVm0wrN8Xb6L
JGKVFnjct8pu9I9NEWvwtbT8c07cdOMjLs9VYPc8N1GB50tI4J+P2exlLqWdnZ9InWBHmBmqpwBh
OhpVl7h+3ILIUBN05jL1ltnjazuUKwvXIfCWM4v8vOXerwa0OJr8lPaDdAqncFrBCDQPkVp+vT7Q
r23Ply0t+uhLmdXZGesiSDTrHrzsl3xQi69xOU7rjkXiFXr4s6hk++NUd9ONs2ERCP+e5BmJz9N+
hpYuCj7+JMxIy8f8NJql/w1CebK2EtHvupbb2i3Qg99c7+1rM4pq3uxOjGQHaNLzca3NuBQkgPJT
HVXlQ5q3xU72rWLVj+0j2ujR2qrVet+hEvjhesOv9XQGwKH+xWOL/5033MyiHkXo0zD1E9foIbAq
IOePVi7UtTwWxe56e68deyBmn4V/Z+rQ4tRFcJl6xxgUpzAS0/tYKrO7ug0Lz6ozY+PrQf0uKs1b
UsyvbloiT96TlGU5+ha9HIQZIp9asGzVQEddQQrKdVPFzVOjGL9wcTXv7Ub6XMGcP+EUUlcuMFjp
RnTwWs+REIGvQFBExmixdfxBiVFjqfJTljrKBu8b8UMOHYrRfRp9GxzDv8Mxud9fH+4FRev5eJ0z
UwA5yRXBD1usZHAIdjKO5PXVGqV4/Nul95UwkBMo++gRmHbSekElT98zPTU2YI3CrRU5I9NRFHvf
L8oN9d3wjkm7lX95ZTiQxSbnOzMpgIkvhiPL/EI1kJw7KSGF4gxrHM8U9riyjFpb+31lurXj3Ipl
LrbZfMcQis4+CGAZlpwRXyqDLMHy59R0YYCxVleVriwK/CAIB7L7MQj11ZBIyjvCHPPGVFx0mLYR
ZOZ/ZJ34bxHxA38KGt6R4SmyrOx9im31Po/0ZF1kPdakwBLupyR9W5BBbQKy82yaMhteoVexOFbK
oUm0Pq3yhxIrmWhb+7DuUhdMbWEUHrU7q32U/VakG0dtR/Pd9bW3OFpofC67zoomGmg2AHTnR0s8
hRnJK0s8FNVUHHnIfSLbFa+qoVFctFSGG/tr2Rzk4VlpZA4hZtrd8iQTZWcahW60MLfbbS3G8Gtv
JMjLY6izA7ioPV7v3fJMAYIN9B8Y5kzOmev1i51VF5aeO1qvP8mYtHmDyhsmi6HomyixETWOw7qX
62wVmE63CXztEDjpLWvFyy7Pn8C64lFPNLI0DiDLrumtFulPjTbFa6cbun2BZsRDKwPNH8g+r673
efHA+avLf7c3f8+LB06DLP0QB6X+VOZlsWqQsHoXVLFz40pabJS/WoEYw8sYyd7lRgkwlNCrsiEq
dRLpS91BLZV4Zm5G2wp2RZU6x6zWuhtde3Uo0VhinSK0RKrivGu10ySBHEz609QW/QaDOnNltmCZ
U81RXNEbtzJ9yyzncy+fNcTnbSlfqCFjCRDl5mTqT1VXCi9XzMrDbw3Je60YVyRRgo0Z1/EmRUzk
Q4F6rqeGcv2ugsrqXZ/URUg3fwjXPgci0SS532VtLGnsUUmi2HgKzSBfG6KKDmoD+X4qilvKMK8M
MgLmxFNQn2b++2KQzSCtQID1xtPQicfK6pSDFhjGt7RLQEdZQ3WLhf3KSqIARCKVIAY87bJ6AQ69
VCaEZZ/EGAf7PBPOLzUL4lXej4nn66PjmbCCb5xDizvmeTyRvoEOObvKgSw9X0nY5GlxogrzCcM+
QKRO3O6dQaCxXbT6afKhUyRF8aTLA9oG12dyWdKYmwaSBTh71qJEYnZx4lpyaulNrhhPstZam9Ss
0IrX0W/3EWDfjL7cr4okiNaGhbURxXGx6cOs8yyMfNGkjlBbHTG68tvYXId5Ke+MNo1vvFzOZ2SG
omDfabB8QWYiorKUelDiJAxJ2Zg/ZrKEcyTxmapHP5Lryln5mgbct8vbuPuUiSLgVXN9fM5X+nPj
NDszlnkykUGZP+7F8RX2GplWPNN+DKUVbRK8Hw4MZ7hKTOsWA31eyX+Xdn83BTEa2W38HFEaWFwO
ejyOqa0N9o8RkNo2tZR606vpuHNMgECuZAXt0Ulk+aON75gbY5n6pruXzCiNP/uOzHubGGuxEoxU
GQSp7vhnMWiFvXPQdJQfmyrszM9JFSq970rIO9x6HS4SvXOzMw6PEIcjFB9Jc9GsGlX52OqV+nNq
MgmumhOayRoRLLPaW2ldds0KzJAs3muwD+1HQKByfD82Wdi4uuoDeEcExF+3Pm/p/fWpPz95UOib
LZVRtCP1TfR1cRKgkgNgz4zkn2Akk8nVk0TZxH7ediujyaovdl52t+L95WoDFMwIIGFEfhdAz3K1
2RKagZ1lhL9IfDSYdA/9R5wQB1fJsvDH9d4td9VzU3MoMBvtzJJki4XdCjZcNUa/WBORdhc7AqQb
FCc7/aCosfU4diH2h+w1y7hx5CzHlZVOoRCKBEjkWbNvcdiR4sbhyiEocJPOEsfIzrXtiJeA5kaW
Ke3yushv6ctfjCsFKloi+4HtJItscYl0Ph5UmRMWAduIwrsUtIZXBmkA7bMIttcH9vwspySBztZ8
iJPtoAJI1f18YCVA35bUVnXgxobp74o8o9KfFr07lkr00E+W/oBcW+KG1pTtrjd9MbIAbOckHYv2
WaxEPW+6njoyh4qpYHKu2+N9wfvRw1KsxN4SCQK1oip4vcGLcZ0R+jhJE49wbkEGOW+wiSQBxiX3
6avw428oLZamC1JM3GVT4zQ3bsnL1jgjKKRRhSKOvrA1SZSYLPqU9CF1ZOCFwIySzG3i1HHcnjvr
RmsX88hDCEF7DK+ogRB3LOZRnvRgCtTUDF050OWe1hAqdWsj9HVqIamRzHheiAmOMRZkRHX7y/Wx
XTwWWEiM7G9xB/KGJLjn4Xhx9fQ6NkBap/mhS0VElZFU1+KRN3hmp4dicLAUq4sgxjRcru0foY2/
gJu0jvylbZv2bXZjfAsMcF6/0NeAqBKLLb4lJHieLKe3QldYWrQVatoe26LsmHIrxwxpuqXUcHE8
EcODasaVAe4W99E8Oy86r3YiGMregK+Q923z1GXhsMb0LIQRkkaVG5haD40tfpuoJ/1kAwH4ZvvS
ZUZ9saCHyBzkzO9pVi8m/3HMyiecn7WPGqaqn4dG5G7Rq7eeZM8l+hc3P5cfWBKgjqiXwqDlOD7v
bOdH3EKFJtMq4XzzXq76ZljVQzbmHn/WP2gmUgq7IR3Ur2abRe+0TBX5dzNVursGMcjeNYpk/GjI
OZzKwSIku4viXP8CYs84KVYzPNYihEUeBUYvbROk8cyDwLK03rYy7GOvJXyrHy20yoT3vIj/88/h
v4KfxePvTjT//m/+/GeB73YUhO3ij/9+KH/m79v658/29L387/mf/u9fPf+H/z5Ff9ZFU/xql3/r
7B/x+/9qf/W9/X72h3XeRu34TvxE2eFnI9L2uQG+dP6b/9cf/sfP59/yYSx//usffxYib+ffFkRF
/o+/frT/8a9/cBz858vf/teP7r9n/Kv/+RWE33O8Gr4v/83P7037r39Y+j/nSJa0IpXGWTyaO7D/
Of/ElP+JptksFULJGxjVrNybF6QzadH+J1cmCd9nqP98HDSFmH+gOv9kb3KV44hEADefFP//y85m
6O8Z+49cZI9FlLfNv/5B1Hd+jxB6ouA2cwrQQwJVAt/5fD2KMpBRjZf8tZL38R3WND/HMNBWSDFD
jQ1NLzX6Q0XV7UC0QoKwC78mejxLtRqerI7qWsFI7FSYA6r9Df42G8yehXBFAFPPK/z5qBZ27TwK
A7XDNUAcK3L7NujTxyQ2mm5dhbpRyfyWiiR67cYDNrt/Gg2ltR+GgQLGNAgyr6WjFsFnqn/Zl661
ulOrW39YQqESlGfIzQEdSHPXDrM+81AOWwfCdPaV6aw6vfWTlSwF9jvcxCVTcYtBzstTT8XXb9y+
qIEItSBm7xxqQ9Mu0jNPgNRaod4oDqVtdG4DAvMABF94RtUPXitFj9Y0yCvDbzpXjqr7jKPblSrt
GPri21ibBSqNuopW4BDVBx31x8bIo9SdAsVapUPB61Ktza2ZT4mrAJcLG+1IijPepolcNZuuanPD
dWRfFJ7k5JD9Ot8oPjVTg/yZumoahQR8MJtrdijBu/KkZXeKCbypQglmXWcOsjpBaj5kkHBcOVN+
CWk8xVnTvw+q7J60VxPcl1mPIiyZsvpTXeuugYDlqeFXCpeEQ6LsudRpd5RD3K0SNeKkSsPsZzN2
uuEBiCv7Ta2GpD2GsA3VVWaiWu6FjfFJqmu78fogmIDGyv3kDQhtYpve25tCYJ/zaRyV8L1wtPZY
h/2nKuoRJDKFnm2UUo43QtbLo8GwPcpxuRfVtALI9ljkol2PSqWuUmpuK94KG6VrvkNBRShNaeSt
wX2EjUfSbMIUhXHgOG3sporjUhxXHmA6CGOdqEVPvZgl0x361ggfAzsIeWeR/ez3ZZiOH/FKhQI+
RuV9Y1g73riAAvop3FhBoFNLmtLSX4c17kFYifJiFihYuXFs9yffT/d1m7SNG+pFX75LM6pehzIE
Zb4CnNnXGyPtrXplQEqoPV2SXeSrec/EqeFWwOMMT22saNtIwV4M/VxM6gIvCpvO62rRmShnDWu2
dYzSvTy9BxGc1a409DA2UvFB8ScL4F8XJC6HRsHD1YyAztiA4BA0eeBt6Qo/52IpzWM/BWLVlohS
5PpQuXU0fou67FfOFV8qxSEoWyQ8Y2q4zh9mog2bpLRaF0L3naVE/idkRnyXSki5kcug5xLK8Vxh
H0X4AMR49rbbohuk7CfijCjfN9i7w9WNywFJt+RgGnm+CZM8f6+j8Ba5eK6LE6q0zgQrXPKTQ9FV
wyNQxxgp5rizR1eL827yoqAQ7kBEthqmuDlIqpw9QfG23gedfGeqpZq7fimNB1F3wN36+FhoeVO5
RUUq1Q2FiYJxZHYwafsCDesR1FC6IW3VbG0k+KH5WHKYbgfc5b7LlYTHJpFhk3lTM+ATpEeDcRCq
SN7JkCOBXzd1eQqKIlLdRh7zR1VUonDLoQylbUuG6Y8uUND/tOp+yNzUKiyD5+3o6YFub2IpC35N
8eynXI/tChcL0md9Yr6TqChobiWlv5xej7+kDuIP2y4KO1eEQskh/2Sy5YZ5N67rIa13dWXma6mX
zAc/SYAF8dy+S9KwP1hS12zlRtW2WRTUq1ixexiMVZQna2nExg0JLEfeJbVdu1UXfEQ6IA0oWQZt
7+pDGm/b0jcGV68rbXa9Sh0Ou7aGh5QBeAL+Jnlp339v01L1tAaqFEPJwiIjVBRd7Y7TUKADWtYC
8lui5Lnbm0E9oVujTIdCWNl9bOnll9hqeliHTrNNRFiv+iCqd2Zhf9DsRoSrwfjAi3iuPjQBgbY/
1B+hnT+kJSxgqbN3GPDZuRvCmCWa/MKJWh8aGD53jtF7utwlzS4Yy5OVUXOo3JTs0uy/JQ/o+9Rt
4NurrEI0F3P0sXIbQ121piHuwsmqj5LUPxhOWKGcGqc4GI26GkXe/2PuSrYj1bHtF6kWnWimREBE
OMO9nc7MiVY6G4SEQAgQzde/HVWvSXOvy6sYvckdeN2UsaQjHZ2zG3VR6jjqsgzvJVH6yu/K+iv4
MPx5GUBmSVvP++on7T1Ehaq0htNXqox+xr6GZqSN7lGNx5PXDe7B05+ddOHtNUvoLzHLnyA3U7mL
8Hbcw7HFuYFTIPREk6KecDQAY6d3njID3Y2tX4OjHDzgUoqvyrqK9qYIpuvW0eqpVh6w6kGsIKbg
tGftAq4MDCRM6xZmkLmLwVu+w39gbyHv3XTusIc8nUh7U+OSLVV3NTYJlFTLds6ABVPww7J2r43x
2x2BzYJNNYxk4D+xBJlKhElZN54bz4cTsH6AztjS52MHE8QQ8cXYS1vjOQ50O6Q60zpMclCtDhXE
/3atRyAGUZYSyj+lO3xbXFs/9UBhnMreq2/h6dGQnQB4ek5BuTMwwALEb9mFpn5iUSmwkHzBOZlA
WLq5J+4ypZCwlv6OFW0nrqBQJb7PPUSgwRL0uTnAtXR+9ETpqrQUIBSknjf8sBFCNQ/QvK13MRg4
n5chLq/8GpE0U4Hcwrp+e9X35Q26R7hKlo6NadRVYKEnznkqCwgYjfw8xRFJUspBxhOC1iQNgbP6
KlHAcSHRisZq3iVM3YXz4AcZq5zqGj52Yf/JcbtpSrtJnxNwRL5GhTTeeeq8G9dIcddVzUFcjCtF
Vf+ohbMvrfWrHeMwvt95dds/LaV0YHnvJmfUixR0U5AUysyf5iUNlSgOcGAQKMj7yZM/TBPdxYWC
Oq1XAaCNyxF1q6k8t9x/KJkHhD62CW8zaNkmd9zB4uQlNNSSlFVj9Vq4vRxStIyFl4LIa/odjEKY
3sWaccgHJgp/h/QCA18NACT0oZ/CYQCkxQl6wEt4XTwV/Rz9qmp7z4TTg8aPKvN8CjRyqT1WsPfS
BTKuzedAR7qAQ3fXmDxRcfTdK0fnWg94zaQB0lB2w/FeNKBhinJINTCYE7w1Lz5oo5cwEPdNSRb0
ZSEDkU8m7NqDhUbub+ECFJ4SQz6X8JTdz9hKR9I5Xg58GupqpK+tn3e0CW+th6CNfQnROlGcAWKI
rzoB6FLZ2BfDucm160GqCucoH3Zu0rJ9UtZwScZO20toW8HdE0Y4JAjFgKVq9MsEA9JiN4fO5O7R
t7rrXHauoSia64ayT0x5NicsJnxfx4OcDmBJE2dfcOUAJq94v4MHwQwJtIkWVdqaZTnB66e8GgX3
CLwE22M/eGOOJ59J3bL6VZVBmMJizbtBYTy6ZrMdAbqfCzjSEHASwWur7Sv4kSbzl6q7dlQb71DR
2ItIi3s+KdohENDtRyXkE5Wud8AqI033VXA9+5AQglrLo5mcstjbqOyuSjBSMyHMs1eEsBxfJP+x
8PnoSFXDgLnrPkdjPfHUith/BXlvPA5x4/7GwupjUYnwAJPrezwypiQt67KOkXWzl15HUwY4W/Kt
baFonPOpK8G/GePxGSd3PFz1nEE9jJrx0v+Onzlu5iq1ju5gDyCL8dUSGEz5rFLfxmW0APf7/YHZ
isKOSfvklDR+9Z37Uu56ZzY89TpX/1ia2hUZSuO/qY+8JatFeyXJEDQwvjYQYVsmOlfnwY9wUgKs
GS77ZBTVl2WyIAz6kZ2v7CIgE1ePw5KcYqJhOMOIC2XbZSh7NMQG+eSGi01Asgde4hBD97LejaPb
qRRGo2FxHXsLpdecBkORNRLM6qMRaKrZxJ/G3Vy3QX0TmKKddmLGcZXysGlSBjZhv8f/Z/1HwIBw
aESuqn+hDENdJNvJ6HspuiTtkvpJ780HEEX0rlct9EHBWbGAw41i78VT+CqssncV0DVBzkekeGNW
IMTqOS3Q61geEwvf1W+mipBQB6054SAYVZ0mrR6+L7A/dI/g983y3C1lkw5KkJ0zEAiIGirb+woG
IT9lxL0yhQPSRaiOBfSpD2iJTHKIqM50W+Henaf5WrVB0D3hGrnYhjuFYRlpqkcsa9Rcydp6Szap
pZpMOkCcYsqY6bufLYe9Zj6O+jYZ9SHyuQLjdu6+hNRtqh3pePxCPYuDXRioUuKa6Mytjhr5iUG7
91XBGgz8VRhDfbUB0FMZh78fzaUC1jtXHZc7ZcwdWvYIYp8n38sK76EdMuD7aWndFJlb32ddgRNl
bwcK/0i/lhNkMyjzkGgmxNJMwYSIA5KqS5I7uLt46jpY+oMzSkhz4lKFu1MvBTrUUCsLd2AxhFHe
jkKMMIRIwl1BRhnkPZ6J4bfJdm2QSViVwjVI98FnoN1Cm7bV3MmLdYOaU9gi0HslG1xtHJLBw7nk
oPOFti/ClBsQ2CEHqNRvA+f2Km8S4T4jgTFm1wX2kiUV8lhbC0ExVTSv0xzFbeqS0nkJ4a2Jh5Xl
dXJ2AtncyUTT6lCiF4Ikzm8A93F8mzOg08U1xdMsOQGS6+Le73TofEmSioNS62pyXZVFeLSNZTfG
IeCFRrxsnuuCz2U+F729r5jbvxqUIHd68dnvrm5tLt05TKOEOzV2y4Q8Fj0h/7ZyRhCaJrdtCvw3
0tA15YW4cSa/HR/oCLxW4dLFT/VCHbtnQOvEWV+yWlwP0JpskZJGyCFb3oFYz4YYzyHfunOQ8ZjF
RUZZH7B8gEz/C7xAzUOysCGEXcpYHn2LM+BLkzCHXYEpOHZI5AHg3HOvC8xOUO86IkAEwJPyqioc
eXA1kpo0bCfvziYalM2ZzUN34BRJQYqGn5yu6wT1c3iq9M7e7eryRSz9pK4SWxJ56mDJjJyXz8te
VktRnAETwqtnNJOPYvQIOel5v5iSP8YV+Db7qUWP99YPyrlJW3cMxxOxTgThYa/RPaCXeJXddYVI
xJ4kwjNgJ/niR1FDizGXHIR4pLm4ybpR91+TgEmS9gMJP00i9jKB3YpMHcKu9zOvOlxS6FbhIpwf
wosu0QA9vD0LfHQmRRncQGcuPKH00t2ZSl50Y+omrUhYf4lgDHpGBhKfElL4jxCf4d+qYgouMNjY
TX28ynGVXowtseFsW6QwuIO5UuxN415CPfJstesgy1FNFnp1dwW57OW2DLAOcBu46Tn61QmBCxXD
cbCfajbzm8gXQX/0XHRdHitdBb85eJDoqLcWfgiJIBIWLG3EUZmyFrgNbHOzr8MirO/ivlygFVA1
IYixaR9NdfJKfHQgJc7VVn6zo9Jn0yLubiNNqDqOJUmSIXXq4RiwOHP8ke1RtnqE49sj1PleREJ/
koE5L2MVISbd9mlqNCo2xNzVFEM51f3oFEcVo4UTMzHfDkj3HjUybTSu6DXT6kjjmMDBp/jcS1x7
IMO2Vr0iZ4V1S3ufdPrBeO4v5YqzNzhQVBMqa7rpu8dJCYRIfyrY8oDWQQJGXPW9vfieORF9ISCs
pZY2dyZuAOVWX6kJHkuH3I5wpT03BeOooflIZnhzq6buFqWaT2OCTWbc5Tttmq/gnzn7OCpprrQG
rXhy+5Qr+qMNpfezgiU5DroEjQxTfJ884NdqeSaJRk0mQeGkiqYdHYoSzgFdiyqRd9kwPSw98IZO
3Q78JjB9jkqXTw4UUFF4QdKJ3f5r9LFLXOs9cNF8hsXWVUm7JQX8dsBzHN7YRSk7OGtrPHOOjnAa
WmI3VSN9Tmq9tFmt5wGfEIUmKJ7l4gP4sJgz7ucbNhvccf7cp8ky3UJBFDJY4QOqONeNW5/GOoQl
MAodFcW55eJJgQ7Qni3yqFunO43EAkXuiTxypk+kq298pPBMijBdQjSMgXyGHis/jyFR17UWDhKD
5taxFdKS8OJg4i+5NOUAt7oyOXliwpdM+hb5VgdfaZtyWo+ZGuIwc/r+OZmjO+MmDcB6xbnBQ8rB
+YQWAOxhntue/kb/yj/jYIuvRotXLqo07Sci2+XGDacbpFpe2kTRMTYuCme9sxMh+1XUAYVO+vId
jeqvLsQssrGSp6Yk5blrijs7NSDZeje2n4MHv0LvwaHAw2gQscDWafQJOPP6CLcGm4YaJaloiP0U
zx79yYOz3wkohy8JJ7nW+EDc/iny1iv4Oo07tkDx322jw1RVN8al0ynk4qEBd2WPNyTD5mvLc0No
52f+Zc2hJQsKmH2FoWeQejA0gu0xZrOpFr2Hjj5LvWrqTwDc3bpEPC6qQt3I6vk2kXZ+7YL4BO3m
z2BwfSub4UqBa3jw5XyLYkKbQvj4wUXy7izwbZmtKA8KNhS+dulRoHN05m4AnyBFodTSLQP2mV1u
6eTp4xjpQ9kom+IawnbC6b2rPNU94tdoqP8hPC7v6WNk3O9theQXmiVjKrWO0poo5xh2LvwPjXdd
e+MAdc+GpYOWTyZUD1Swr0MMdY8ENziyDdQFHParQhVGJs51qJCYsrLsMa8lrqEhue9iU181PKiR
jVTwOKvwju6y8WLODbIK/VLMzpSjAHLb8/ibz9pPjUu/wXkC8stunFzyomFXJcWYoj3/tSOAJRXl
chNHIKrPbncuQtl/S7iVIKuXp7YKrpy+jVMYlPXJLTwPRzwjReixrGwDTo4d7KDpEYV9VEZrCtDY
D7/22uqnSdzxsHCZnEvArh67pnHSVnPv3vDYfwohHX62deFBf9p5gbmJzDitgEKFRs++mIngu7Gb
x+MIcYYX2E47KapiURaVJsoHoFMfOvjeXPmaKYTnRHK0sWlqG4e9Dgr1jK4TSCQBNuBC46axU/so
mKtyA9UHAOsAaB9HeSqg05lHQtRpr8sHJsqrRjZPsVruwZd8KpDmp+3QRp+sUTMc1MD5RkIKbMcB
2dw1JJYNyIsh2/OytCmFuQMwenzEFRc9ubJvdygz1WkN+cZPLZKUY6zgGerwTwjcMJUJYhYApBfj
LOIku1IdVV8seLmIZW91pDK3hH6q6q8jH8UJJcvbQTjPcxsenU7rfYDq2Sfw09tfZEEWUAzTgl6y
GvexCc5l3VG4h0+nOhlOYzRddcBXPxZ6mM8F1KDNPpL+qQjxgGS+7L5ASNOBY724Acz9KLiS1341
9pnxrDyX8Er/Clm0H0G80BRK5RAziPvnBerWT+j9OHveapmPsbmaxARJF949mUjVO268KzhVprqE
MUzsq/rFK6MpnYbmtSDFq+7q/Qhn91zRqd8n1fhbIkgaiZ5aSqpG5WWAk3bBoxGvSR/lDbxIMar0
LEJp6Iq8KgKTjmME3wfH/BQj+RaBG1EZ90BxjpzKoPqJBw4ueAKz3lbBool/mWK2o+78XKgWD+hi
eA4DHX4FFMDPsffw8XFX1LvEyuuLngGUVejPkS4HPkXfWFm/DJjQ2HXxzW3rHaZZnwIZnibJri1b
fnmO5TvVooW/H0sfxqDeNBQndMDUrhsS9I5QJQ8gMCebvJ3gdkqbuin2aKexqwHH1GffGb6InvZZ
3MafIya+4nXy21+GW3lxCGm9/gZ54byzPkVBZ/B3gHmxfc1RsMGYj3HY48EDg/hrY5bvQYADaBBt
BFSlzOEKd239uEc1wQ2875WAqykwgP7E8iLu4ZzRtKDwoI5Z1qkaom4fGDxvyynscbDIJrmU26Lb
kfdYzRivBai70TPwnHE29eSAAkyUFTxpvlRxE14nWOWf1GHdd5fQL87SjV0C+YQ5RlRXoruFgTwh
6DBSVu7RzEtukHHV/hFaIAwatQEa45keMQU7Jpn5PIFDec+FyGF1Ol7ZotY0XeJoeYae8yzSEYbi
PR7FJCyH3VRpSK0Tv7LNrUVRocAc00WxGP3+phcPdmknmg2uGUSOl9TIHxTxaLWjPfozM7XxlcHR
8VuiZn/tDKP45YV9MaT96JbTM5WVdXAiRPUxbv3uSpplBCXPHScqr/HXRfyWQymGXkHSyMkVSltF
ymUPUd5wALi0kjCKLUq6gyzxt1mpawntSwVZJlykFawbtTfvQK2vgEFpcq+WMewUHBTdQXrTNySm
14rV5EeJvXbnQi4Nhmbd3nizzZORodIM22QIdF+hJ8xytyA/cdzc1IufVVFP911cgFDN22lvG76r
GRMBCgiQIRa2935Sb+R7hA6IDk3bfIFmDC6BYbxtGbhkaVNArXABW1b7SiP/xg6D8C38GQqKHomh
BOWl3zx0FiLO4K3DEwiPTb8ZkVP4RS4FqyKZarsAU5PWnS8tgttzdjSSSz6gKlrkOrDsi16kfBXQ
ZrMpGs2TixZIE2ZDWO3igP0LovYfwRbeBSO8ATD8W3DD/0PYwgVT/m9wC6a4gB/q738iHS7/5F+w
BUL9f0CNzwEGF0xGgG0vBIZ/4RZI5P8DRhGALOCHEJwHCv9/gQvEc//xT3qFg9dq5MBeGv/sv7EL
hNJ/XBAv0CuBBivgDfCs+w/ACxfs4P8hafCLgJ2+yMutmEEB+m6sYRz+BtXwsiTzKxs+/zER/w2T
+BMW8c7Ia/c1VA+dPhgwMnK1VJRo0pmP1D/fG3qFcSqXC+51QuV+TqI7xyd3let/hCh9b+wVpEgP
kVfjdJSZAwTztQOZTfyW2fwL3oMd/vdYkfdGvwBI/kBnMajgdJBClZlrc7yrkBqabNt0r4BmON/E
NMPLIlum2l4ttTPsKzknj9tGv/w9f3y3x3Ai11FT4fowEVoZSKNCErxsGxwIoT8Hj2YejUE4yWxQ
UBIu6v47uC/xxnlZQTuXuCuDFmD9zEczmxXLuQSnftt3r9A+mF6tgZyVKGaiBQVkyvADTXdn2rhX
VqEZ4SU0QoaxykQ8wNtODO412h7/kcns/8Q9il9v55z2EZCtkIvIuPejRQMpLD4SBvv7LQ6w1tuR
WRjCe1h4VVYh8w81mtAXPOYHGNP3Bl9FZ4mkswsaMIRL3d5CXbk4Ug19oi3rGa8VEeDO0Wi0NqrM
oL74YzEKGabwkg/Q8e99+ipAgwps/8Z2VQadYr3z9cYZWUUmi6mH5zuGHTv0nYzbil2wfETEf++b
V5GJOu0FpopdUkziYAroQSk7bf3yVWRa6fa6LQ1UaKKiS6upZLsxHtqN070KTl6j316MOGnjpDok
XQw1oQiPmm07ZRWai1LLWEDUMIsuJqnQ4KtRjOr7bZ8er2Iz9IZBLUBJZVqcu+Gp0R8Q7t9Zzb/w
ZLyghpryXGWlZ5HzwiPJ1PoDXbP3xl4FJpTt0VNaApFBfvHUSKW+c5gYfNs03WvZijaMu25C0TID
uEN+M6HTyTTpTL0t7uNVZC4KyENU01DT6Mp8AbzpOMP5+bDt21fxWTWwLC5ADsq8Ct0ORmt5tHhO
brojwIN7e9iiqOb0sLlne2NQDQ/GnWd/bvvuVXSGkdcKXvYi6wbU7KAh9NNndlv4xKvYrPtFkIrH
JYhwzl5N+htHd3Tj2KvQdBmNWpSkRYbnEsoXpjuqSOn9pklZK1D2Nupn4DJLFE4KlD7RCUOj8n7b
2Kt708YcOCSKDxcY1vHrZ5SV7rYNvQrOegL9JYYxbmaiPjr1fnQFP7yPPKzfifxoldLKauaBgb5D
pjhq4XRvgo1fvQrLqQs6o3CfZXM17jiwMkAJCXfbNlkTRzvRQHoVdfLMbUmw67gTZEAYPm+b71VU
wkAGHnNo6mehqABdYGj20a8RJMj0tuxtbXsQRU2v+YUwyqEiF5MX0Ey2nYVrBPsckWFiPkZuAAXt
Cw31gG552jYtq9DUlANdGy08E2p8JWQ4M6rbbQdhuLozGycCYAtiqZC0m8IH4UzPAS0+8gh9Z4uv
LQlY3ZalnwxlVrj8uiZw9iidsdt2K4er4IRGiivmtuKZU8bT3q/rr3gQ8W3bfK35CMkRvKSA0c4A
l6gz+HgmaaPMtjt/bdlUE9Q5SheD6/IrxPwyzp1tGdDa65o4WojCDzgmfIpTA0Qmnptu84Eq7XvL
uQrP3qCmeUHAZVPxHXcFVJwGoE027fFLMefPt2wVl+44qMtqVl6TxUX/uYMe3qYHJ8CDbwcfUe72
vAKDo/IIvMzBazbeyGupsoF6SGlnLOUoenRWwNobQvmRTuA7801XsQmlu6DnFvMN/y4nFarxdkVC
PlLfeW/01b0pxETETDyeoWKrUmcsxE5PEGjetJ50FZ3U2sFOMUZvnPGmkuOvdoFY3raxVzengEqk
9bjCPgx0kfrW3EvgZbcdiHR1e8KLfbQttGuzEOzVPay3gSuFlea2EKKXxfizHmSKoXAAf8WRoneL
vgv1l21zsopNo+KlL4qIZ7DWA3BwTOw9gIwfUUTf2yur6CyasR5l2+AGgubnbI7V8pGX53sjr0LT
zCwZ2wQjK9LwlPuv04Dyx7Y5Wd2bMN6aK3K5IeRo3D2fgb0epo/c0t758LVMiG5jvwKLAxt8ADLY
QnTZgua27cvXzqa8q0LFoX6bNf25nA/Kbrsz1yK+YOcMvV3gogOC71lX1fVis01zHaxiEozgZYJE
Lb64SoEl6rZdlcEqGutgHDreGdzDMeAZbv8J7OT9ti++LOwfoZiA4xZzbhExIKeqEYzq8gNhq/e2
xioWqxm8synApdCiSfjA/e65Brp+2wmyVjqdlCkkqEuXiQ4eTXytW7btCPmLsDa0m3oT4LoJ5qdi
yGq+cdOtwtCtAnDyYEKXAcnyY3aXdFn8jQWltc5Cn4RF3ytsu0mz4cDkDDjXmPxnBiD/W+xdq2ep
opKdM102dUNMtsC+bg8KwLaLZi1p5KsIqqZtjcHRQP4exRowHwq1121HyNqHtEpCYwXAbhk4jKAD
8enQF8Tf+O2rsNRF78Ro4POMStO+LKwZwtyPBjptiyB/FZuF40gCDS+4fVXiXrpg3MTztlxwLT8E
tRNeWXC9MqXcI69AeC+hGLtx0r23Z0rThhbcu0twwsAlmG/nSX9gIPTOmbJWU50FRFMuOkAZ/IOP
sl7aA6ASYtvj1V9FqFRSdKGPU3buPT2DbrrAjjES6IVvmxdvlckaBxq3lOMXGBIsn2Q1/BStFzxs
OsgvBPY/D/JBL9r3RgfnlvtEow6c549slN+Z9LU6zsAqbwSjHikyT3bcZ1B/TNRH7knvDb66MaMW
CMdpwuDV2Bx5eb2QclvujQb3mwmpYq9HHQzHFoSH76qYuHnI52i/bbYvf84f12Y0L67HaqgFA7Bn
z4Pj1OcWjYhtacTaSioEr1fCATQEls8Ue2OD+jSPLd04+io8JZg3uIr6MAenWx0S0y8n1hfzxmlf
pbJRpHugkEuchAxkID8qZphtiWnjt69jlMTLPCYgnsukG46mWNx8wmN824G+1uB0mCKJqdswjwet
wEEsln01i37bt6+1VfToavAmMDP9IMkeSk1qNwP1te30Wqv1JgVoWAvMqPNQliTzPRaejB/Lu037
/Z9ydn/sd81EDRBKDN3fqUSsOjD1A6lkY/6yFlhvZg6ewdyEOWBX9X0btP5JAgW17dhdG5c5yBTb
adGXeZ+Ge0ra6VjxaNo4M6s0t4RnGgwkIP8+Ahy+A24r/qICcOq3zfsqVo1aOAzjqzCH4oQ4Egm9
e8hS9NuaBhfE0ZtTTCnQ1CBCkzfgf6Q1aITwcKJkW/qyBgeRmvitE2FmlAANMdVhC0RMT8m2j18j
hJyOBWQmGD72XOA2SezuVVxsAwlB53s1Ne4MU3DoW+djy+9bMqmztvG47T239haPy27xnBKritJk
kYGn74LNa+Nt8+6srlQI/aqkLnCKUYhLPAHL6v3mTfmRJd47F7ZD307M0A1M1aD65iCYeaB4AT4b
JZAf2LTf1yJ1pJfW6B7f7nN4kYA8QHYu6Gvbbu21zPEkZj6WtAjz5eJkC7hTmBI33tjKWkuYCtW3
0Kph4OI4PQefEA8DWYV02/txrZkcAI0lTIBbu4dkad5ZHyxIqBFsOyOd1b06wUCAmYYjVk0wH6bF
qeBT7dvXLasareFCsD8AIRCyL7kaYJMlKyB7J9dvNq0qepFvd2QoWygQQG0ip9R6RySQ8W7xZrnp
XoU449vRE890NbcOpG5mMtxMvUOgqETJw7aZWcVqi6SgcQVuvqb36K2o5Ss87T6SUv/7UP2Lelxb
uEndQUjyst3rvT96NqNBU21K9CDg9nZiKHhu8MuwSFJpcOdFprym4Rhu2u1/EZYmkA4Kqe1C6NeE
877S5ZLppWs2fvrqVhVu65KLr10+uvAOdEqXHJ0FNPVNwQQF5bczM4MB3bcW2x3If7qzrAWMPwAz
b9uWWYWqdaGE03uEQmSblb+SoAkODWqwHxmtvbNp1vAhkGdhshWgkoESqZu1MJU8ja7VH1za/0wt
/ooYhp/q27mpIUHqVRJT3w1jkrmNjFMBesURxiwDiMnUTyvadacZwpmJq7wDlDm8J4kUf9tJB1HF
tx8w4rmgwXEPcziHiC/NHHW/q2BUm1qPf7XIgTaTGpRL86Hu5JXhtAD0UscfnHSXb/y7yVvdvSCh
+x38UmkuYKty6p0BppfCUXWZdkNbwcYKOhlVPxabkk8YEb2dKmhtDnhl4WDlYDRlQeeVGTCrH0k9
v7fRVomzpdBQiQBtyCGY3+0c2gW7MfhQvP290VchTp2Yh1BHCHMCDaNjAwHpdAEh9YNt/N7oqwjn
F1h9VFZwG6VziFcciY/Y6tu6QVG8inBYTY2QukGaAuUWDSGxDophRT0/bTo//oJCopJZ95Km9NDR
zTwyJkfTlx/5OL8zM2s7Huu02MkECZzo7VztiYjML1003jYMFWb57Z6cQBuGPCnG7+bZC9J4iSKI
jQRk2na6rvFIE4G/FZ66eOhChe0ldrryDMEue/z3c/9OAEerAAYO0ZbhZVde+DbFrsIZu0uSBtRN
vwSnToJHPaBf95Gh83uLcfn5H692izK9gJZjlPuehu9WYPRNM7pi08sXKrVvRwcyYYlrhioVvAJg
wyMCvkM5I9j0EoBk3tvRw2mEJqxG3jWjd/5cl9AgAcggePz3C/HezKwCmGLDwGQc+UUHRYtPaK31
+WL6bQArdFjffjtUzY2cCopaDMAc7g7S2iDY4wzy2bb0aI1XctF5rgocPXkL37DPQ8yC3wZKL9sW
dg1YCoD40dbD6ABAJ1ns6S8lreb9pplfA5ZAKBythadtPtpperR14N4GXVF9EGDvrOsasaS8xpMR
ibGuntvfWTK7uwivyG1vgTVkCQ4zhJO6i3IoqTcM4pxu89gjCj7yjXzv6y8//yNeCZgs2vFUklMD
oyUGsk9O5jrauGlW8SraYIgD3SQ5CNj+jaqUc4aVSvRl27qu4jWQNK45j5OLF/GwJ5C5fy6MHrel
ImvsEvwyTewOfpJHQStOeuYK4lKT3bjhV/Fas2YZIKsCtbwF0uYO9dUPCO82vzbNzBrANAMSntjB
w7yHZP4MYFSvUmEL9bBt+FVGHcIlAcTeOYG4jtf2e2iwhhKijcm8qVgFIfi3m9JIDumRQrO8McJA
Y0WFdxGgTJsa+bASeTu68tkkrKkZFD0MvLVCKPkmge62HTZrGFPjhCLsooahXkKDFNoKMh39Dw2J
3gnXNYypKWkCMVNseV/Cx3FQDjnqvko2rusqXAsJPigQMAxF8do8aBHxm6En2yh58C9fzXsFvhL0
D1nONdL60An8m74egm2YAWiuvh2+5Ayic9wyENwdJyM+Ed9VrfrXbVt+Fa/G7+Zi8GqSlyNAe6EV
Xk4t+oebRl9jmqIpacDD7kjOE+U+h35TQf2fdz+3jb4K10VLOGb0iuRwPJ2yAXW3w9gTd9sZv4Y2
qZoYActLqAd0FbTYzCzvIqh0/tj27atgnadGTpcmWV75lXfNXdI+ccjD7baNvkqOF4erHox8AuFt
O33xpkJeschZtr3ML9Lvf96tQSS0JwccY/WyePmoxU3J1MaC0toinMEfuO2akeURJTpz54ml08L5
tlR4DXZiNqw1kZbkgYV4X08ccRg9s635Bu+ttxPjMUiD0YWSvK+rYoGmjG4ffRZqf+PXr4K1gB5s
VxU+ZGCgbNJis/cTdJThJ7KxYrVGP0ELL3ZbVA4udfdwH/gxe4EUW7ktotboJ0mHeuo4zpphNu0n
Ps/iFBTTRw/Cd66QNfzJhZgmh1IWyy0ucWjHDnBehF70RxjhS2D+TcFoDX/SGq/MuRlJHnNoJe7Y
MDkHcJwuKldclmnYhNGyLXrXxkbAoMWVCqD2M3cQV2oK6HbzpfnIUei9eVpFb9mEDtpAC85kf/Kv
HEh5pwb1hW3Z5RoNVQIMlUAXvDh0I0QMrxyfhs8Nijpm27th7QMPAZa5n2KnPfQDjObhDDUehe42
Hg9rUFRPvACVNEipwzGu2g+zlTUEUMvl96ZjeQ2LCgbKSxfUZoh9T2bfcwpnMC4/sjR6Z2HXmCjB
YQVReoocggHJK4dO3KEVdBuvB14db882Bj1QRnzKDnSuLaRnBQl/BdYUmzqt0RoZ5QDbzzvZF0fp
wWb8v5g7jyVJmXTBPhFt4OgtEDq1ztpgJbIQjnK08/T3RN82m+my7mnrfzXbsqzMgAD3zz9xTtI1
VLg92YOM+0u3Xvyx34Iebds0gDjgd44Zzdh5bsZOZn/tqfyzQWqzQ79wTNFDCRsdI+mqrIPLkNd/
bTDW/7t+5/86zZahslpuuDpCCqpjO2xRU4z2P1Q3/yULw/+zR0q5gWemMnOPHVjFA60A3aO0x794
LBF/hMetnFiEi9U44vh+14vbfFX+Mnz+ta/1jx23B9S01EXdnWbbqb65Vtn96sbmP3VfXh+Of7Hm
/9nu0vvwTbJyXU740NSyn/twXI9Dai2/wbFaMkEoov5DpOz9/SD1L/7Yn6bsKU17T4upO/VGsWYX
l6Raah38Ebtdc6NFPgFqR3lSmpcuwMJ7K5fFCA7Ip3T6tSCgsnVUNUDEsX0NbTeVSCg2Y7w1HL/B
CmFIbft73zPy8ofCBAq7WSDjtAGC154451CeO56sLQ3NfVnMtvxhrHbXAjd3vMX69K//ZSVYLdT2
5K26r85NGhb1rZ/7ZXN2s6DLPqcGe0QBLXhYewxQaqq6WOpxdMqIi0izH4ZYrCyNpCna8pexGOPV
phJOa/YK5XRRc+Q4Rt7HXav79L61nHK9qcd1A/s7WHMwJpZTy/Spg/Ll3bbmFmxGUtJfWj75apLW
HC1rZq5+ojsQ229V31f5gfmEpjuFwYQ5AUBvPbfJbFZVzfXn06ZOW++EDBiYRq4+RFfZzR2Y71AV
8dI73nhDTwZYNWjXaxD8qp3OUndU1pT5UY/VLMxktuqCk167AtIHTixywHORPWIfn04zv1MpzDWB
Y/3YKtMFIgzzqyw6cMxratYR/c3CB7UcMDqAwkJjbt1l6ZK2d6VuRvexhz/FbwgwGQmXap7A1LbL
rj7E+3JoZHkXim2ujiHnoI4LSp1W78fBCqrLFgRF9ViudYdmm1iihe/makTvw2RT+4oKqEbz84a8
DPrZGPpepiJ33bLumJuWa3zW9qiBpRV0IOJdmFf6VFqyOau7LNEYdMsA+94q7X6JGbLTtn3RZTWT
IDQtPW5RujbAiQ+wgKpsiNU2GC41oyZIvSJGlup032d7WJbXqRBB/qpSV809I+iAVYrY8cTKVL5h
Z3Z+8qbW9b4Vg6jK36MJl7jc03S+wSOePYP/Fnv5XK7HcuWqrIOu06EywPfWKYRdq/H5u7smLIC/
Mo7WTsFvc8BMUqJRUBABIxVMjfFhbOPklvFiajF+UqWwOp5D06/qhJEL8IZ5CXANdOai1ubSaMim
eeSrEeEAk8ttuCZQvOZwvThFayM8LVGWjehMQhZoEGCTndMw4AdFvXwJkhvT02jSHP2p1NaZX21f
iGov0s5OIbBhhsh6Y3ifSmLL2XDaU9ASJ3jA+TsoZPOao4R2eM/N3uRt6JVfjD+tgVv5S5WDYHRt
a2pLnxsyS/4NQ9WDeAqU8pkd5ihbPdaeB37fkuYDBsjK+aWmbjj3dGXc2ALUnq38ct950CiswiKA
KIq0fHaktWS/Ms+znUMGxNrfosxec5XerlU7yptllNpZwNI5aSizjwm3YCtvnS0PRXFudF/z9njw
1fq3gdXEaXd9ufpFntBUubTnqsw04MSyLbNSJU6lveXdM0CSfhl2mvWvw+x3IYKPnNy8CcvfGbfH
3EqJFJKKTctqMLj4skSboGgsU1FLN2XR7WdH1r04+uYMx+jAsKM3pFENDkf9ZvCs00uUgQoZO9rT
IYYE0ejoQNB8NZWl+sQ5lgb2fiXOxBgD2kbObTSAmASQvhmOQsRiakBGHzgsdQisGGHIp62NMRNR
ONP0w2db5sX5XY293T4iPQrUx9rWLf4OhwFD4LxmKdbvSzaXtPCU2uyKQ5W6cw+/SHXFVCGByOvC
2i+Z568zS2gPVPpGzpYJ3blyGkXarQ9Su1hhsxqD9bFOizZ3PpxG5/cElNqoYNhmYVvtfTh/co8Z
dujv1IyTo41ksc7b3qW+5D/nIAPMH3ytE27cYA3coo7YSpbwYe0Kx133Qz7O1a+tXJXxDcXbaPGI
CtXgPzNQu4jpIFU3QnN2aArN7r3cNlQiRnczT2bhjGwvvjcHOEvVkv7SwAXzR+lXkGHbVLniwK3J
nJ9VgDOQEcMrzPCVEGQq4WcHss5ABQ91s5wC5QA1pFU+AC0dUXVDQxqPzgxjNvYRRmWvTmi149Hs
xbB8DNXiNEas3CKXy64aVzUucbes5vwI5NS9SsHy6gqMoVkltigZS5CNwP8Qcbat9ejjX5miptKF
KKPOWdbq3YCdvkGVNlVJ7aZHell2F+13m7/DgtCtF+qnhmviZWmG6UAnuOXoKCVtVwVRbbYaunW1
Qk2MmjBf4GnnqnfANk85pBoJNSDL70t/6lnh03R1vkOuQgCXbHM5WkvEWE+PkrSB4bi+D4EfDve1
lGXbHHKzzGVwaKy5D3DNZaDuL6JtzEHfLxiWBYzPQYtsu7W3je8KnPpY9QV5VW2mZtLiky1rMOHS
hx2vuuuxPxo32+geuzEY/DJK9aaF2m0L+UfQsb2bNcE9GoLsMzValwhi7Uexfllc+5ZGqGTL+Zez
LCHdY+uA8ARc+tqMRwd5lo0IwExJUxBQLcGTOVn0x2bhUGCVoB5GsuE3vGb4zvuOelz4ynpp4lyY
nSLEOyAwsniH3uswFUVNkwv9Q7N89pdUSG2eAYBuy0tTbcN865i6hQI9KllgwwCezxpwRTMurEiv
6zLwgGAmG7GIxLZrj0Ub61XU6xubQGl8m3yNQjIqRZ36ByDzdv5VhlXTv/TBZKPZdVo7D6xY4RgP
bzAyBZkXT1Mr5yEurK6FtNyshRkm4WwBiMeAxeL0tBj+zNLsOHgwHmz6uqZTGq6j97iZEtY1LI3C
3cpYjGMGyLfnngS0Uma2fz1CN9MSyzxrmVjyLWFXz2HTsvNHrZu74zeMaXP21ZWpM3T0HNcLxqGZ
HofyM5QdBJMI70Fpv1tzWKKZUX3L0Qq57bQZLZo72EbWbtiaDhk334GtIQtXji4vrjf33hMlbzt8
LjZXVSPfhLAU+WEI1g2ZObSP+Aq2THZn0JVu+VZtk9v89EUB4jNyYAazUFRhb3k/aRLFoYaUyauK
90xnKVrhDJq+wIFLtkadEFWUaRGxr+XibahUAZu+mM3c4AYiqODRSnXhZwe3IOwVcQGbEfhINbuG
xcgIbJKJgKvnwI4BCp/dKc+ngTso9WrdEKI4wZuNIF7uu8264q2aDXTZh26xqOxXJZZeRs5A7eSz
3sJ2eOSjuEgt0glp1mUx20E8eLUTGFHorZ4Vwfz9u8JQjlYVYzeq0qc2ddb+ZMH8FvvN4fshPp/b
8HX087VnmnLI9CdCux4Lkc4NUMeRlZutc2tsvBOP8F07pHudCjfZojf13AqTXIkdiMvX2HFdNo25
wVhiLk7h4EgKh8z/GiTUrg5muRvy83VJ2fro1mxS75tOfR9KcdBCyLZYTxDEcMMeZT+6833e1vZ8
txrEL+e0anwm+TjYL8F5bIZ+/G11WzPvkL36LqjxycrbYzrb5fQhO9gYz7bCmfg0L6itgKYyA63f
ZDFIdaQQnS9WFJieD8fepFj8a0MB0Fg7u59XCOuC6ujyIpFFEf/P2dK5J63KpfCPdVZWzLQWuTGB
wk+7yf2ycOy5bK8yq98WFhHuD7nCAnUM5rOUb4H3WanLChF9+252XfmoOQS6Nz7aMianx8l8WNuJ
eRYb+Vb4WhQFjpiYA1Xv3hoylPJTQD0q7yXpEbHvS97D79mgeCdj6SI0Y+DLCm3GMy3na05bI3zU
IAJWzlqLYbrHxgQgc6L6HowvbSXG/IcO+4DLZ6mX+h5vEJz9q9ZkbG4zQ5dTJLJ8aT7slagz6jrP
N09ll3UKW0K+2od5KqR8cd0OJHU0Sy3qY9U5dCEaxHZvQJW97n7C7CAPQzkahopmswmMF6DYmfiS
NKlNB3Y+tUaNJbQVsS36PJX4robEHOfSvOmdKQ3fmq6psD31gdslVjEFeN0aZ6pO3OWNl2DY/JHJ
hckjIns0hmUkKz5JfCO72VWGTOZgHv0nIxtWiNdz5oDQhg2MhUWuYXVnV5vcsqjeWH1e1lCj7Gqb
fmrZbTKUpJtXDtPFNJccCcFa1LOM08avxozO8WBynuRoevWcLA5ssb2z+a556AYcWjuzG+ZsSJh7
dpYdjIa8uSHq9OezH6CU2dVQ2bN9afNunuut8VK6creSU7FfWOomnaV5ZU1ObSEvRe0seC75DuV4
MvU4BYngYFzdzTSzDacp3ygrezlQ7iya+Gze0W+YMLpb0VXYN7VJnSZxPQNVZLkyU+ZHdhZs5oVD
u2x/Zl4dDB+TTzfsvVXZDtDzhbkn7z7rBtnv+mHs5xtvER4w7RTvbCysaTbBd/fWesNYKvCJyCtH
J/wmcU+u+6DYMCFI3l+IDuVmqUNvc/q59+bB6QiqAkqYM1ksEda3QJfFdjd73OKmiidjNUV5ctEh
GRDWPYjeRWzgEwohy9Ze7kR/KfHy53yXW9P322JUOa3shYBb6lbRVUSp/Ntf+/1/pBuVSHmj5j4/
VaupLnQUmHeyaeVfq2D9OeEl6nHyiZC2k9vmCHMHNCaaeYPHv/bZ/8g1+u7Wq+aKh1ZeYZ1FXpXv
11j5P3z2vycV/0Wi6M8Rr9K1ZZsZOUaLHA9StnO87Xpmc/r0hJeqN1HfNmWGC1IYPPa63ty9CTL5
qwglh6yyzdy7ggdpJIlL0LWtsdOFvY4Mp9c2W1DATGPiTHXAD2AszlLA8m3YoWbrhB9VVW5kt0bo
Y67J5sLKeawHCnXlVOj/yMD5N5lsy/7nXPOqpI35Uw+nGTyaca6KNjTcBMSR2SZhu5FEiVwkjm5C
LsAIyIU6qE4i+gCBsZPQ2kwdsYAvA4rZ0ej3a5UO/TGsbeHeeHNqyLhrmJKbds4oDWQ3vuqrZrjj
KO4RH41jNwU4YrNh6Pp7uiIXZhWQBRLL042uztcmOuQNfio54+6K0piku7sqkP1E9LleSCWwGIiD
9DKxHuast5aXGme4ZUSVd7XA4yXEpCg5W3Ka1gdluxZpFLVlQx6bqVZtIhYoQLs6M9ZhPjvBGs53
deAhn76Ty7A0RfL35/S/YoX/Pyng/8QL/7dU8f8fWeHXUbZ/Dws/Tk32vdf/hAq//o//ZYUL8beA
5mMTz7kIhBDXDrj/RYVb3t8sy+bfvZC4l2wjjTz/UJw7wd9cSK9Xjjg/4PnXhfEfoHDH/ZtvE6WH
grO1cP3A+m844VboXV+D/7MA+CYncdeCOw7al78U/Nl/37Zsqk0YqngIjG/perBU9Zyn23gcWlQl
V51ErMcaq/mwJqZI72Y3N49+vbEI+Lm99/GlxCyqGFtl/ZpeuxT9BTXq5CMlMpbFjFIEc3tMwgs+
gcy+ZSp+PHau990OCnx9iBfP3taRuUI1yTHO+yS7/2v2D/WUfu/J2e3aLpguWZtuDyLARhrMqR2L
vsENUhgGsLLBKjgLrOFZMNz8sGbtGtsjeYGtTE9jh31RWO6Da4TfSIdioevAvS3rjWGtCDEFUobc
Y+VJJ4s+B8Owb1fPsHemoXoFWX+D8Rmk/r6q0pqj8iCfUBWChJ7CMnjJ8ha5zYh3TtVm8LbOQXoE
IulYCUbceYl6r7BFgm7BfOkMgdBvbI2XLrCxXKys7bEjsvldoj+NqiLFNlyErn0MJrjqWeBju1zV
RLdF54fGy8RPXG9nNy671c3t3cTgprlr1i3FQ+Es6aUwcitRXmrR9GuORP+ZlyVaF0udZAODh5FB
hhHl0HwA/G3s8lZ33zaaYvfowDjQFKUD4wNOhHx2stlJI4MWvIF2mBrVpFlm4c7gQksUuoVxc3VB
RxglUWz4W1Hs0pGvzkGZhu+kz1LiB2vjQNFh0Ir15Iv3Wa/TidJifWpwax/NFO+Ntr9wFN2iFvN2
Vevo31VF0CyJ4GnNJYV2u2zbxeoerQzZEKbeVZJfbVU1x7giOIBOU3k15036Q1v5cFkdZKnGZF4s
Fx9St47A2Af7sDHrUwfaedZZ22AYQcWluoNhGJ+rv52IcX9w5rvHUHHAMXysrfqpD30uoBr5VjPt
PdAnaH0NOfDRvt36c09yC7p2jgJixD0bVFYiOMCC5Zovogyqw8Sw54NTj0mASmd1+51Oj7QDTgRo
dn0IaNFJGrf/gWfpuDW2+X0NDaeIy5zR+YiEarHn1NqcHBaAO4+EyxpVk9BvlHT4dTb8kX0omuqm
8tZ+x2TQ40B7SBwsXfCi1VA/rnry4mZ2g8jigHUcHTnfhf3VHesKe0e8jdQC6sJFNsSea3YI/V6c
1qXNdqUoTBjf1fraK5TppTsWN1NX+btemenJo2PkJNIq+JiN1r5d5ta4ipS7OTbH7rVs+k9/wqxx
HY3I4rHkeMYgmp80pkcOTY5xicG7W+o2sntlHUgkIJ12fFTSbvs6E+jcmU2G5F2kCr9fVsVM3/XR
ClzkxlfzT11N6xhpEEMRMrg8nrTJUjGYcxC3Dml5i/d6LHoaCiszj4sW045AVnebFkP2VLvGcuMO
hnmsyC7csN96n4Fwno1c+PHQls9F3pyNzjajDOETZdEmYP2Y8ye8Zmi7rK45ua533zbhoc25aomR
LZUiRiS42XmR2IxAXIJpUbf1SvYgfG77OkQT6JGGQWjoOfI3mRkRCWNpmAgS5p4MZXufKhNMxeId
TOGsJ5uxiafCZu74ukyfO9Z+nkEHBaOs/VuFpA6bNOtsZqBClTtcn0y2I/5uxW1oFQf03wfiG1YI
bz4hqrpNR963YfkpiGliJ2Q27VoXqKdsS+MtnZPGz2/c7jE3GPICvbzbJhwnwK/9eA2kd5P2BEra
+lK0vkRczplBJsTjzYL2Nq+6155xZgqE3lPd1cVj2BAcVpaszl0abPuVDr1f7opIperk8uDWRXk0
56Z7cc1+VzRrUkgqODBOYw7rb9ppNlpHGLh23XMzV7utsT61ZdYnFfiXsQLnatKpj9lsCE+rS0mG
ZpCCNjfiMdJ45nhSbn1eyS26TRnsIK50MZacdIyZn9KJmH1OqA2/PoDC4AQe34Es17gF4MX9b27J
5RWxlFV6dFyUdLb+NUAvPpgcvA68dOuxsLd3sIGC3cHNkkWr6d0N62S225lUF5EUD3E4P5R9/d0F
o8d4BCUBsAPFbtzcuJ+X9UzxRmG5rSMdUmEbN3GntXUc7cx4sPSgH1JVEE1azX29Bc9Bml+k1fLB
yCn7Q/FgpN3nYq/FrhtzlORCFR9kw+DwFzUXyepDRz1i9KtFR0w8PPYwzveeMWAe1JRDtnYnudl3
nvDsg75aMDCerm9zpsZjVW2nYCnlAZZrxeNBo3guuuls56SCKzOS040OBoTK0IZ7KoyddUg1sryc
5rqoYwvOSiAxNLNSU+4+CLZRQ4/dcz30AWUbqjyUWepD1q/paekLGmKmOmUN75cEm8BjMzS7kOD6
nNnNgeC2OpJ2NM+j3pyX0bqbRbkk0zZ7iVttaGmd0gTbGDg3Q/nJoIuRkIH2KX2045M9Gu4xJW+a
9CP43EHmCQ+hdfSVGT5MUqNULMbuxB7hHCuWkLjNOKebTVfkMZfgHTwy6ujde7OPXCMr+d/YdeyA
/Lk7IYnmq5l6/xUdxMH2xp1yyA3CMq6jNr8Ps/pXL/xEXRs8qVz9rLgXEcH/J/0b/CyV/9hko9kz
Z5R+KGNenrKAjQ8PuBt7EIgOW5ivNyMy28icPfUtb/uZQtOG+9cnECt2JctNsgXFsd4yO86Xbomo
ypA5z6Y9y/r7osa9HqlcFsZlAzK/yo8MG/dafoRjdUcu8F7pYUf59uCWVLn63H7yKHoN9vva6uem
dB8z+SOsHWSe1T4Lw291bySWvA3RTvmQP9rpQ0xsrvOQzGN770z2UZFn6WSw8CSs+D01Sl+aPZ6W
dDXPqvGSzGI8qPD7k1dm745pzElhek9qzsdjvoRtFPT2Q4tdrpnbnTHb5m6c5wELxAFM2r71qrNT
fGjF1KYZ9oelbr7Ltbo3B8HksXg2wuWjM/Mzqui7YXTu+1Y9jDwweGmpK/dhmwz2NuwGHxtLurQL
hXn3ZBC2xo2FTCydU+oFlpXdVXl23DpG4QaUi2Ywd3FVN98C6cgoxz1lyEXsmM3QcUAVFmFeEESK
dw3Vu+mjx6OdhkzbkO5SO3NPpfLEcZHNQTbm56Y6CieutcXpmiIWM4qj4zVWMhnpFqnVeZ7owIyl
qaedTzfEU9fzuzzMHT8Lo/8G/w/AvKjYsXvpXtyJOk04jUHkN5piNU3iRZ/f1tr4ykP/tnfpc/UM
BspV/0vn4S31FlyZeQL3cC9xzWtlOwA4+yG2rx+Lg+oHARu/w4zJHyZFQMRkrLn+qCxO65I05wcP
Wk3lpXtnsOAOjsrPZjKfa44xd4ZZfRGddefWdcWH3duPdHnyqSoRLXCOPeOZOtxjgBljn4k5vbeG
5Unl1tOUNoeexWBo9fUmYsp11+ag+UNH08za73rOyucQBe6pKL+m1olFHezTa/Zzq4h6+ooiiTPo
b6aT17fXwhQc4Y45vYq6Q73V6ol36iGoq19U9nZMdxtRi0ryNGu57jzXNzCkC9uh4ml7NyCzIOI6
jrtTJvPAwyA3KqL+82gEOYkPqfVrUHT+DwR+QZy3i7xJoecnWcYGr7Qv+aaonOck1Anp1ZRgNrMj
12denXgKT6ksirj1vHuT2teOnihCjCw/zQxd3rStFHeclCZYl/KTdp0nD6zJZ9rnNz47/djN4S7v
iMJJIqpLTWFwz47cx47kM1pUjuJ2mZzvdtuJY714Bv0awji1gcHSi9aR5RDuEKl//KZAeV+o9LPv
e7S8XCjWz5eipVHQ8tuaE5Q7ndul65/XfBvu57TwMA749QsjWjLxfEWJIau5HY2fhSd2S3XBnoTN
0vetCPRCuLOrrJh2oQy/BV2R0VIh2nhgTT9si9PGc10OMevkjGy1bRNJt9m5q4oqUmj1rG4Jf6Fx
p9tGZuVTUynzynAt49UfzQho2mceSHtveJl1oqDbnOtrJj7KqG+eiK2tVyfPzGRy/m5TDvufIp3V
Xg760nRZX0WNtMLXfmIfnkPkzEgV/LO9iTxpg1rvmAvWkV/POp74VG8G89stmRPXv19zliSxWP5R
+oNznLwF+3KHx/4I0gadyajfFwpCSUb7X8Vdrab7Muz0MZPrZ04doUnQu5dj1CitbpkGTO97KQW0
QF8fNCvlbuyM7VZOQ5hYW6cOetjsb+HSiv3kjcuZ4sjAWuOwElcK81vY4wI2ZIsFwluSkaLKdYpd
nYcwNPBicyoWw/bq04rxvszCil1G+N82wu23VWdWvGxTH7G61wcraGrwIc0Ut3lRPZmrO+MHzhSJ
ZzUNidU0Ky6BdLitdCoTULfWvQqFvj5H/W/AJkvsLcEQoU7nTDvsanx3SW+Ph8JqntbwvWpyQ0Rj
/QbIvv1u5XW6g/BksK2n4kiRhO7XRv0EfeEcFp2RBEx1ukRdliOrN1f7ptRuGuN8dR6Kwv1UZOle
25na6ro1VTTy0r1r0XHKocviJs3q9ZDmXR9lnuHeyly9lDS1RD2j6ic39Gse3fpzrHnYKLYABcYS
7lV0Q4iBuF7T8nIR19dzleEbtS/5ONn4X00lLQTVxYOdDb+bdSTOw8J50/ruestRfX1QsxXuxqn5
mN0hPcw4wMEPyTGheWBjbcqWC7LS9aZc0nLe1dR/iqjdyldqOdsdxDKTTZfAnxTncmA7oa9ljYNZ
OHeL1acfwdSq4+yO3q6YGQNnhklSp8NH7HNKjH0/tzCch5HnBuPZsLgWBhDG8+zY7onihPdoZ6E+
Kn+uD60m9E3oenU/hAr147V+80TU5v6wgx4ppjkVExGhjbKQBZ5lKXd+GU0fe3Y9nzK7UzuVpjUt
Pj9zhQ28e1Cj9TNbwqRWJ6Ge8hY9gXe0x+aHZoOnWDLlcdhi4w79Qe1DX8E4FUtp3IQKrBTIdNrl
pJzfqGUUiaHQ3fJ4XodsegO595zdGBM6bqPcnsrazj648eUFu4X8ciiHxtro3QMTr9VL5WpW2ZLK
kjK3FzE2nB2qdH3Layv8aBZaLcJFqE+GuQHzpXb5jWJVQFyVWqxBc4971vDr9qgnK5GoQilK4txt
w5IHYXQdc2CNsjYZ95OeGI7KW7+nwI0Dhw620oscaK6XMbczsfMCw7QOSDAdGdOGYzytRLgc8mhh
/nCcjKRw7VbTZ7aiFI9yc22fGq9pHyTXeEC8jGzNzbS80baz+DsXo+49JDdKOHZNO50OFCU/CL3W
rVg7+90ryvpurcRKKGE5NG5WlUNjY7Oky/O0NsuW2PxJqJ7Ku6MNpXozOss51ZaxPdXDwDHV8isa
QfFghclKs9VLzqwdy6tq/Qdnk+5XiqU1qYiP2dGClpTzIL0B/3npX3zHLQ6tmHQXK5UHCadSQQOK
L6iepgbjChnnaSW6HWU9OwGf63NyaDk/lSGqWYQW5zwz/CIyfT3IiydJdsec58MfDKk/1KkSr63k
oFE3ariIPiV/wzkrYs8LfTJmrvKuTTVdUijNEZvx6uFALee7m7eneQrb2JwQJFdGU8cOWYFzPpmg
Dau2u826cj2500ztmtNTaVya3H7peyt2FD0FQ6b2I2eTKRvSxyn1uyO1yyxWtEPE09BzjEefvYZ9
n+hgO/TObYdxNS4qtstUPHIVJ+GOHw4GxEI7VCuCPJk8dUIxHVMR4TH4UDAWS9861OEST6kXBwWN
YctdRhz7hPl0SFwaZNxyC6PClbFkj2+VXcZuUbHfLEUjEhNxzA5Ibmyub+CqHju9JaJe9oUOXhyz
RiSdzvGyInv+kgO72+wskVd4Ty44nheOiTM9mhmpiaZl4/OWGL0rYvDJpuHQmtV28XLPO4eT9OIC
V2xgZj+XLP+yLa1vnEIe6e9cYtvy6GmBwI+WvHojlUH3C1nGiB4RBKyBPrhr0RzcILw0Jka4Oncv
ge3+DIZrgDfTmNc4QUg4j/b7eg512BMeZb7ZcdmYX3Qhm7HfFvUT2/HO7/QaW6XSR3+h4cLtSH7Q
tEMDldgTUd3X1wXPxcsTp2Gpk6Cx8MB6BH2mG3y3O5kUDBuS6sMQ2+fgJyTF6aqKWqFi6i3JxPyw
ztwnt5kTCo27esnxyg6/xOrfb4F1C1MyKaDIR460L1ZR3tNiMj33VwIUD+n3FvJ0dH0mW8sa+JP6
roWfOV670WgS4sloyriwv4bp0RB67yy06MjMJAwO1l1lt7vQM58dF3MEMh0xuJc1zL75wVGh4N3o
VK788GUzrsmy4GLRPBdOIpE1oa3f0Xw7l4mbB69p5z4penmivqeheDTubWEfpvZ/mDuz3riRdE3/
lca5HjaCDK7AnAEmk5lSpnbJsmzfEHbZxX0L7vz189B1cNqispVwYS5OXzS64SpHRjCWb3mX8auI
0pswYdYAqMgNUISZxi824DsCCdpVDq99fpsE1yqiXdTEwXHI1COh621qUjVGcifZFYH7uY6twZ+n
5V4PH3vQ1xs39oAY4DE8Tajfl27gx4PVbjGX97NauygS2WxSpXvAWaislKo2D7z8HxP8lQNKkX4/
NtegkB/HGVCccdApBJA0+qWwEDUE1bKNaXksSGFq3qZkR+a7sHeO1G7MjakcriBV3pca3lpt2B5t
r+RNE4FF+FRuYa5yZ/fbyS0vB6e4tkV+Ocl7SpHkAcO4B0Dlm8EQbaahwFCcpaEo1h7pb28bG4BT
2zg2eM9ivFRTtZkqQUlrdKwt1cD7wc320Ec4b5azbXvAMxQlNlTODkAVwB8Oj7MUF3aNPbP9dRhc
Mj8V8KB73/HSvJBJ2m6y9EelAir45tzeiMIQD6qZet+JKq7XGsQCmJrwo5cbpl+aBji6oMNWEW9t
cIPT18wAEW3SXrdLDTN7Lr1sTLD5BakZ7oKZmltXHMGD+5Nnflbqo+6G297z7oRnbOsYMn5tVtu+
S/dz5ivAU9J8CuJrL3b9slfxZsAg2K6O3qD7Q/1S6T+wN/lKtD5s6F2rnda49wBSgkOIYnaZ1Rz6
upuvxt6kTynukdO7SSxqsFz03wox3pGSHPJheAGofy2mF89oHova472cSzCNDWEBqiovSZxc4OSz
tSs+ShU12yxQx7hreXRH7VkzbmKtoskxbpUA3JFbGyzl/TnJtoaAPJ9fT2lxQELuslBzeKX450a7
B+8z7cseP+1rk5IVIZB5dL3iIsieKUFs0uC5HgAzcJ8485NudBT9233sXfSUSCvMv4OJSJZ6yyic
bZC7N3RXNlF3ldQvXETYzZMs9nQ4IkU/4zEmHh3NwZ/saWvM8t62nt2uwVP8szV9S5tnOi/kfWSG
vAaN5GDN45Vqt4VT7Rv3UyO0bVuBEaX0IZZQoS1uW43yG9T3tOBGI7V8GcHfbt0SxL3oHGzgvfFD
Y07S78IyReWZqzwz3A995Jl7MACPptNNN3WjSEmMoNzO7Q9zdI74dO9Mo7vLyPb2XqzSo1nRdiB6
8TUAh1dlMHyoqua2TrSDquNlPxd8LEjV5I9ts42ccr42A+XPoOb9pHNA8ZORGiBvxOQ+JLNp7xBM
GCrmQKo32eEVAJQvhSXjkNJZ59wAS/sAwCy8xKNouqayZWYPMmt/8ABRCHGIY8you7a5FMEBLPd4
O7l3QdKOF0PjYTwCds3m4qW58SkIw74isW8eBvHsaMVtqoMvHCSnOJL2XTx79qGaFNXcDnQ5hWKb
DKeueTjGWffnIPwEY2S6dgZrT2RN667/VFXTxrNsZw9C99ow7nEE3Sk67HE6XTbDiFCG1IedPjof
opmHxpNXIhF3VfVxUDjSN/mHVHM2Td8CTQaSWwj9OCTmfshpthXzz/qpMYXHeAiHSytzF16zlVwW
c2jDzWjsW1OM9iFtq5tYWNR1Kz8S0WNFTZeKCyBlr/AeoG5j4jiAmC5mAjGN4ruQFVJsOeUlbwiR
rImtjUhpeTQNcRYKlNlNGFwlhtVdZv0UkoUE9aXXlepB95xPSRzGhwYzN18HwnZXOEFwjJ10G7EK
W8upnBuvzg95XN5F6GPKnMap7n4r+dc2lpGJCzFntW8Zw2OhnAKRdC17HIMIVJUTXZl4cYJjFT7s
kt1iNr8JqiLxy9I89GZ26OtuV5lRsK3M5iNl7Q9tiwc9RvLzR42QcEN3Ac1Jrx/3tUu0NLQ7QaTh
du1tSBT9YbILh7cbDDfp3OOYeF/zwbzQjf56sN34YjaLF0xUbik0PKdWeqlZ46VeuQ9zEpo+MmzU
s7ye2r91nCP3QRLndQ2d3KyTm6iVMRls+wyn4L40XAe6UmtSGo7bbZ7Ww43etAYAsKHfGf34J2Rg
fQMYTF3OZfotmgJCRovHq08JtDoRf03cr85cPzhWnFKQ4ISJ6SYOzWeX1FGjOH8RS8Ko0DR1/OdL
2Ny1dchHw9smLM9WVfVTMGhlTLdizo5NmyIA3kSg2Wn0RVQSdJ7FUDzNbnQoZpr0AMvsLQYyqPSV
BWB7NnxQ+kgqX+NMPnHrDHQYcg2XDFQYjhTggv1Q9tNFXwe272VNtg1NeVHO8zayFf/MVG5tuxsO
cVlr2zmbxXMI5HKD2NNtLwShjl152yVl6aNAh8AAgaenE7uNAbfAv37g2Y03i2TF1utq+wJS2I+q
o4DR2Um5DVKp7+cGCyeV6vUuhFB1m2byLk6G9sBPizaqdfNDq6r8GNaSK6gaOz/oFGDcRjqXtt5+
CaK52lPOMPxBYbKiNfl+1PQnzuO9wjl8Q5UL/WtpII04o+MygyDcBCIdP9kZ8aQapoHUDaL4kInk
u60WOkwdqeNchkT6fWdS35uMfazHmm+lwtrFcxfvlR2Buxqt5qDZbsLZzNNtmaol1gM1bCRJt9Vm
r/XlCLW0KMFCiJjSbBcX9U6F4ns6xi9aToCnEghMPYgEQw7Z1oaU50N8+hTSULo3yD98l1LVozua
xY6iEoi+OtN8bHM14PYm3Yyyx1ETS6xN4yVPaDB+mJzgc9YJpAfU7F0TJ1YbwA78MDV3IPULshUB
rY2MOHaVutJCDVSxtJPncu5d7Gcr66A6qt24uFN/nsS9sXSa5yq7K22juIi9tvzeOmZ3ORpKXBt1
6H2bgGa9lGkxfopFMV+YZTdRFQ3pDeT1Fx3BZ3Kf+bayozuw149abywlW36AW87l01jLgdIo/YwE
WFgx1sr3dO97Wkk/8vpi5xiq3lKkJhKKUw8AA/FDTnA+b8AFZgczc8EUGIP9GOIz4edO9Wx7BDeJ
4YI9MIN+14zujMm4N31oR3gJMD6aZ+gsN7ku4i+0WNTlGEKL09V4k9usYSmTiz6Oq4MTB9Y2UclN
V4BzCZy438gq31OV2tGlk7u8LfJD1E46pa4hBiaX7MsAbC01sZsyyNTdMHRfAwurZoAR3GjNjGri
EBFJQIhqfK9SR09cT6H42lJOiLA70JrIb2WxFKs4PZE5Q6foOik3NGifGgHro8RU9tKoYvkXH/r/
HzbrfyDqylj4yf8edYXCXPvj+z/+r/r67R+7PFZf2x/NrxCsn//6XxAsy/6ndIVEWtSQOlX9hZD/
FwTL0v9pScsw4ecYjjQRhv9vCJZh/1PYnmW4FhLDuk6B5b8hWEC6bDJg3TU9IOwAtbzfgWC9hieC
5aIxAJbLFjy6whJrgUasO6j9GInBQ+v2+xTs/yEOCMx+WZz7v/Bc/yg6niyYZc1//geAsV9RXj9H
McHlmJDIkd9YK8u7bGFZKdJLgyOx1cpBftEgnVxGrYivdcfRNnVvE/pR5vqYDUl5RshrkYr5BWS2
DG+CXtB1x/BcaTgrhnU2x3kZ2JNJXXWRH4LPRL87kr5U1Tkd2QXT+3YoivYMY0hhrIaSYEsNQxtN
UlVvb+bzh8HOrG2eAIWfnQY6kFaAxDLiz+8v8InPyPpaJlA/i/8hV2hT1SvNynKNGUJEWTDM2r4K
gnO+ha855D83i0lZhbU0hG3Z3mpyqSHt2Q2w5YVqHF9PY1Z80RgXrmVuXos07f54f1YrWeCfA3Je
ULaybNd0cJRgtX/RDPBwyNC7wZE0E3vqNFabH7TE0kNQJEaJ+kQGrW1rA1LZd2Af/xzm/EssymJf
FXr1fOa3LEu4+rL8FpMuI6XuJcp6/VuaeKL3FBHh5T25gQG+aBrjuyCn3UxPlzhuprFPF8PiNx8I
5jcdMiVfwgTUiiZAlb3/c05s6Ve/ZqVI4OaNiD2T4qcFtg+cQPOV9E4cIftQ/3l/qBN7y5Km7gnP
ND2D4/t64qC40BAe1XJ6FhBMnT5lVWOc0cw4OR9WxQSUagFTXcnK0aPSu6Iw+NKc1KMUUtKNS6LL
dA6qi/fnc26o1aYyg9Yd7cSUvnAiABhO5MGarW7aECjl+yOdXDlPsmxcr569lg6TIpzBDbnSr0ZQ
TqUDC2CQnfvbW4HqN6eDe82F2L6WoaRj3pqV45a+FUhxKLBePfRplh/AKJ5THnm7dC6gYNPCi9eB
j7q2ICtF2LfDSOA49nnzMiSJcZzBaH50ysk8/O7a4R/DjuNlkq5jre+atiuTWnmi8qfBqS4WVMrG
ztQ546BlW70+1Hwa6RnGz6eBt+H13p5sbxRAdYiEHUP/YTcyuW5m29sKuxEXcF30bwlZzOX7U3u7
iq8HXW6aX261bqS97VCq9MHLuh9dre63NpR7SHUY1J3Z7G+34PKpdAuknWkBAF/+/Jexyhq4h0Xb
1M8HkLHt6NXH2myDM3KNbx8GT3rWz90Hnlxfe7uQt2d50CMFVOiafimbyrkUvCMbOeQso65ZZ6zK
T3w2i8zAdg0HeJe33hzQiJ1IKr3z56ZerGrmclgqPBUV7mI61okNMiAIyzMX4YnvZnP/s4jg3lHD
Xl0cTokKqJdHHXACCXiqUPkxKxVY20RXZyZ4YkFt2/PYmC4Xr7HW/I4iNO+QFWOCouvvSkt1T2Je
CqnVWO8pmrnnBK5PPLW8slCodOIWg2tkNbkmBAoOuE/5qYCraDQt6AbDri04sIOkZhnj/Et9TFlf
K5io+Va1Xfvg6UP9EHu125+505bRVueSuHcJ1VzazOZalTxuQQjniA8AvpPUs8c204udDtV8AhYf
1o/AonJnM0FnnbdJoifnKGEnNhj3Mne27S2BnLW6F/qigWQXMT644mAvC61CEKFp/azRv3aJFx3q
bmjPzPnN9rJJA+BWLPeeMGzi+ldHdYAsNrctqiSGDmORRlaxSYHWbKey+PH+BfT2YzMUN7lNYGxw
NayZbxXgT9du8s4fCl1lJLZGcOGKwDsoG6wZ5XnKXROylzs8D02H9mPkgNQ0uyPCB/V/UXf+rWTT
iXlLwWf24Eky+yXV+fWKgmqKeglJs9/m6Ac4mlM/WpkefaitMjmj6PbmWNkCFJI0SJyWbb5WiUK+
ZQo0C3h8JXBXVnHibCstHJ+DKBj34dT9njU08SvjQQsxQPZ6RMxr5W9b6xG8D7gxVOR5f6QUh9GK
VtqZp/LnCr06LQwj4XCaAmS2Zaw/Z0IxK56tgWlVaXClN0DANmWKUGmrxYZ+hDSsdunYNZsEa8X9
VIfJzqFIdKRb1t7nWgqceuxC83p2wQ2/v9XevD/8NDAMHnvNIJV1V2+dbWS9ZheSgyykOPZSjvu5
zKIz0eNyNFYLwMW8hEAMYQOofL2F4i7QwowWtD+lcRVto35Or+M5DQOfHpJxIdHIvGm4Un3carVL
KwbC5L8/z598vjc/QToO32G5tr3VjRHWOrDpAJBqGAG6gvIU+DXcoy34Kuuqy+p2k2dRs+gGjM4z
e9S7b5Ad2rkpOjDGrPRLePDJmWf55LJYiKB4+PFQxlndKEDikPsvwFi1AZTcnVmhJk48JdAm4jFL
LyUqV5cBxMK9UbQebh66ds4x/s1FilawzVNNXmoTOa7jD5Uh/DQ6y9ZM9PquYjU2NoiPQ+cK70+I
jyN7dNbPHHP97ajSsmjBk0xIfUnFX+8Hu4NkD0h98ANHvpjqtijbGzfQ/EKj7SMxETPtg4QrAuz0
Kpn3fZEepPO9BxnX0Ca0Qorx4XxGMPvEb7JdAj+uOtcBwLI6CZGnj5FAHs23lOyuIUEatw1aXPez
SQgBCEndodxRfXt/W7698NiSnqkTS+hSOOuQZaIiDn62FD4y9cnV9Ge6ILGrfMfTlp+Jjk7MjyfT
gkoo6Rhz2b1eczokRQcAYvatJFYPEpc/bHmL4inNFAXOLHavZ2kaZ2RYT7xkvBuSMhk1Dx6QtaSp
TpOnqF1WlYIzoFijSI7h3DSXbTaMaC3QrAJYEKj9T2GCDKzPl8zrplssfc8pCb99xvgBJqETTwwk
kHWtIqxsK2nTePaF6gKkDYfwKkCG8/OgACG8/1XfXqqS2NC2IX8ta/1zUX4J6qukWiIz2oRjZgXf
8yKIPxad/Pz+IG/nYwpBnYeDaEkJi/T196wGZAmQB5j8QXTqqdbRGtbKSP6RKjAf7w/1dpcyFPmA
QFdcYLS1jgCmSI16RDda71QG28uk66XpMbd3k0E5iCfP/e1naXkrhdDt5dVwnfWIzKuExEj/29XF
JbQw7cYYeutMRPf2Oy2j/Ey8TDi4a715lJ5UJyv0liwtHUEQIvY2J/nvWdEtQQajECl7AKnpl6yN
ZOeuh1EaN/iiIZWyR13RvoKcOJ7Zcye+kc47IrhNlvLM2gknBeNGnc0lZDRG44DBmH3ItaB+NM0o
8nWhyzNrd2L74fTE6ukGUFLDXOlEY3OaoIfCeDnUqaNMNBCIykTuZZOP47mH8tTkUDB0lq9E4L1m
ITcZBm12o2FUEbSRn9BkTkT4pxAwhE2E+t7f7Sd2BRkWOcVyZS2v1OuDpYeususJCD8kX4/sqTW3
KPF1l++PcmL9lrOkC9sw6TqsLRzLrqdYqVndgjv7kQcx2jqx/NxyJV38nYHoRZCpUqpdb3KtU0rq
lex8YK3FYz0U4ZaNP19jqPb7NxK7QUp7edFtioWvF05z8z52A1hiwtOre1lacqc5WvU0VhAg3p/U
T6XS1+HcUuX+11jG67FmMzKgQZOA15UTXveqylDbgm48buNCDx5k22B1mGvg8oBAqRleC6l5Swfa
IQSUUwPMzAlk3mxaq8TVaRrQxoIAhALNZizUWHwYtKL6AXbcMDZTmuNEntPiP+dH/rPwsp6GYRN2
sd/o7qxtQjUVJRGc2d5HTEXsokg2N5BZ209T0aodREJvBypDSyBxz9q1AUrvcnLM6m9sxWUx0VqH
4E+r6/VadhOp7WSoHswZKjAhOkrkX3Z3QSHJOjPUiYO8RHzEPO5ys1urW2MCo2fZ3OQ+SIf0ppDS
DLZTqFXXChAr+C8JtPf9nXJyRJoLFskragbrCqJVcD2Dxe99kwIKUGq7u4SoAkEj7AL9RqZVdKaZ
deL6MAXinY4gXKJzt74+5sblg08DHWyYLa43lcgZ2on/29MyebH4ZD+DAG+Z9i8hRpuZwdSDzfPr
pBJ+MmTdsU4TcCgiVndaM3dnxju1U02d0geFWJIjCHCvB8wTI7GNsh39cBpArEB03c+hUez7JClh
l2fa11yC7fdRMhoeYuV531zAz9aZc//TuXx1YIjhqNbzElCAWpu4CCQIGqVGuBsITllAGIGMjSiG
3cnC7a8ADxtwq0p706Jvuh202dwIzVA3rRZ20A4d0NhmiCxgMVpUd2HAkbV3ZxKJEzf70oQSpBLC
1a21yPJE0iLSUhv8yp1iGFK2NiIMM+j3RTEMf7y/DU5tNjY3p9eTRLbu6hoE9aUJkedob8D7Q7ah
quEPWr8nOf4zgjE5OrS0XeTVaDG+/vaD5rmzUcGfpW0XXGZNUh4rr4/ObLHlb3nzaU0bIRSKxvTV
V3dDPOvZUElv8PEKLO4zUUtgaChmINvpDOOFrfr8sR7HALXCpPfOVCjeZkcUKAjViS+YqrXOU0Zc
cRGbZSEpVcyHqYrz6ywE0gMlHseXzGg2nV6Z397/eid3ikP7FAk9Yetrf0FYVBZ453L08zZ9UZ1r
bIWoEY715nz3/kgn98kvI62ui4Y6ZSJKRkKOTPkFSso30Zydk18/PR/AajSfUaxZv2bAlgsqvhCr
citGTTjs0J+O2xnVWycTn/7GjFyXc8Z+pO+52i1JGnRoX3IfpUOqQ6sXDNiI6kyF5tS6LcVPx+Z4
cReskqzaGbnrLbRtTPA8O32Kuk1ajdPvv1EkVv8aZXW+Ul00tS4r1o0U7Ak96t4fA2lvqslzDlWo
Iw7z/uKdSMtNUy7FVjaexwKuVm/QzUW2pR3YCt3ghyZsgg1WecMRozP3ZVCefhwhhX0aK5E9G6ml
XQdtF1+Z+eTaZ4796d/imJwBV9BPtFd7s7cJwzWzAUJtgPocNLQMchG9jLqjUN8poBjGftHFgGfb
Zt7YI2zSyY3PfIKTH5qyj0ds4oJoWX3opAO5Os7j4Cuvri6tHv/nEsmUM0mavtzH6zuODpVuL8EW
9e3VusMMRWC0ZMkbFTpXcx6mDymx5y1vZYNYYAAXAVUSZ5eAa/+mudCzA5hOnwyKc3CgKe6c2Qin
Tuyvv2f1qpsVkpnmOAy+izbHplMsAJ2JalcadnpmqFMrbHpc7RTbDeAKqxVOU8IKmhqDr0+y3QwB
8hs57hhnLrpTjwiPwlJdJFu0PPn6qVIdssTWEA1gAE0BzHHOU3PhR0rjwRRpXvi9l1XwERohNzJI
yvRv7CM6Ngb1XAJAnpPX49N9DZ05hDJTgpw/IoeN1QBC4Y/vn99Tn40rViy1PAuomfd6FJW6VYHZ
weh7XaEfKN0o6M8yde+necz7M0t6cjAgcKT70hJv2qp9n4TNQPvCRxM/2c9uKaAOOcYhctHGfn9e
J8+HDRCMGI//mOtek4HPEUoGFGMUUr0QXqwFSDp32oep9yjTD4b1DS+watpaKRoGm7AHuXOYW117
GYzGrDdodXrxmTfgVGjABlmADg61+rWlVJ3WYkx7MVBZERJuCcp/Ymide/wPcjR2YC2ZZm59eH8l
TqQthEIOS0B5Skft7fUXDkN8C9KcC3oqs3iHwPt9hxbmtrOtzzoEkfcHO3U0HZab7gghPry/14MZ
ZYd578TZp49tHCXyBRuRWN2ZdTw1JRaQ28/gv21zdTSRVxuok5GyFGXUvuSGlX4IyjZc9LLq44jw
/N+ZFdrLkt4GhsRy2de/pEi9nlpOHvPd5GjvQvC693Pbq6f3l+7UfePYxtJCBHXgmavzHptTRqZB
m6RuxVxuEj3XduGQZrQyFPB0zUTsKZDNxhOD/nfWEzSHZztwYljQ1/OjUdmjbsPQKAWFVGFVdKwr
TY92uZ3qEarwefr8/mRP7hN6pjYFWRBna5vIGsZvj1bg6A+D5/lohJq+1sfJ/v1RTt03zAhEIRrf
FkXg1/OKI4Wae6yPPmRz/VY2aPfRkkJQt03HM/fNqa/ngv/idqNABtD29VCZMpEJ0FP4PKEcblPP
MJ8Dpy0uRxVqu5zvfgi1ePhU4Lr3N5aSgrNYisIEHebqyFUCCQkLIKqfQ8r9GJeV3OZ5YZ5JRU99
MCo6VONIDlFvXB05CEN23GeS67SJSh/WcS43g1F6f+fVwxZg6WQu2EtvtRVxuzAKG6quP3ujvvMG
b7qwJ8Rj3t8Yp2fzr1FWBzoMkf6RIaMIu9V3rsiznT576m9kgrSIifjBS/FpVl+mDtn3yqTCYEEU
veniIIt2QwedVcHStn015ZofiGw4gyg6WWDxCBkY2qEzut6LVQGbVegkASi4CFgRRe3cBzjkPHPn
20ikj/0BGlx9MZdJfzd4ESnyXJ9RQj4ZiyOsQmRBKmxQxHp9IMxZb/AB4OxlQ2Cg2ub1F70tqq9J
E8TI8RTmdwHJ8XNheM12zBrIbWHSWvdhhnLU73/sX3/J6mJNCtuuIIWTedlVd4WGn7FHPKA+87FP
bCkQ+jx5FGton6zDNatqzTC2SlKguU8xIQrljLJmVulnvu6JccgryHAIoshx1m32KteNKm9aHcp2
k1+PCexURQftzJotYd8qu6ClbtB8JGig/bj8il9evMSI6iKMEJ0c6sh46FInQg9SH7f4dBjoDUwQ
m3BZQQA4QmUkrSpxZvwTkdKr8VcHFE+gWlkSpVHMDBRPgz39kedoXinQWJcZRHvUVkG3XLy/U068
F4CSqOxCIVgAWqtRVaQi7CtCHeoQqvzIq2g7p1DTkzNof/6NkSg8EtbTZWPDvF5f19PnMHNnAFiN
O13VZodzSVprT0K2516mExsGXBKau0vnHDbpaqh4SKohQCebOicaBYhI4imCFrf//oSWu2y9Yciu
gbPY1LyovK0mpKxAKQtJ2rB2wI15dhO9eJNlwQi0ZO9dh0UBM/79MU+goYjJfhl0lbzYKXqprRcb
fqBq9afIu+6uN412N8ce2hVlbhYXshvynakhG7OZ3RFJ0MA2PxoI2LlBuytjt4anGDZ/vP/DTi65
JxZYI4E8GerrxRiKfk5w/9D9UTJuhtIoRlKocr4/Cn5pbxadHAKwDwkiWARy1NfjCKcbPK2hHl1o
CH9fOtNcf5qlsTH1+bOcCmQ/XIXmImZ05hZKXPShdKoy9Rs98gBao5R2G2p0qrZtGUjtUs16a33o
YqWFd1xBxc3YzSH6Zao37U1fhy6Se/lCFp3wXrKR8TGwF4iVckLfDhcjqzKtPZSdK1Q0cxWgydNq
k3UFMGOcLue5m6i2tI0RXucRbro4efDMb4Zi0rAEUdqUXuQBoDXf4XQreIYjGB2BarPp60aI5YHb
6PZiCNF4O33IYlTKClh7O28KwuvJqubnASUkSp7FzPijW+PE5aJZgmkDhM72mA5T1W5RcsaYo4pS
LeBvKVv0mhCRIQ7o0iHcTF2QG2hrpSWiB3NnXC6c82Lf6NQ84YwmlrNrsKz3NqaGcdx+DC3kU/Cj
CpkNlF1n3w+Jc5FF+ZAfjQpRU98MpUx2KCGG3VUn697b0sya500C8gFxGTsu0d3V0nirqCwgJed6
8bCdbXtMt4aGfdfHhe6jXyCEx1LpqY1sh9vMD4Y1THANs3GWG5JKrd5HXTygik/TZdzEsRG/GJSF
IGDJvr6Bclt9sqxGIprkqGM1QbXgb4tRuciGSD4VFJlSOAUTWlpaT9SEVGs3X1Z45ejovE0eXo16
AIPZCmXSXyEegeZq3DfNY2Phm+Xrbkq3IGxp3V9knZ0m2zwInOvEdhRLFcwIyzfxKF6MME8m2qSp
vI3DCaUSDysJLHVElMgtfh6NsbVHpHmua2hcxj6HSpH7uFTXV54MwDSmUTajNtg51A30oHcQs3JF
1d0ZTqF9DKq+/4TteYdM6YBiGho7hf1tYgt/td1iuFOYHF0h+ZDT6BeDsSGrEvY+xZHzgzBzpCIT
Uw1Hp3Rh1YBr0tutHpZt6wE9zmE/T27o3oq28bTLIfbC8XPnIj6AH5oh583QtojhDW2WJ37WC/kn
XiWINWhi4YBqSvuzjCmOoQUJR2g/1AVbWODZ9ciVmXkI0c75C3Y4mAEWIWWtLfXb6EuSVO5BxnH+
o2xUfD/oY5/cBaFjvqRxjfZbBhbspxRiJHzXlIFi8+Sgo3OvlfV2wAa+OeQw4BVOjFP8UmBOkIJJ
wa7xfjRmLFLcjl7bdkbA4bvlRCVWa1mxsOudqv/Sxqh/XtaQptOdk4TWS6ThEgcv3g4MZB47eZdG
o2fRUh4jnJltW9u1mTc3kE0nTimChQgPmqlX4fOmHJSPDGjMd7gUa0hlBPyQ2HKsEAexqs+g0E86
yqaed1t4sv8WKqFpqONZcbyx0Mh8iWFQhBsXB7OBLZDAfx9B+6gd+DTdPXgadix+7LmEdQUqfHLb
NHN8b3C4EVzCBLvb9gH0jq2Lz6OGZE1WHDy8iUzsIgup75TqENNRNs44m2ys0WIx8PhpHjqEdhzk
rOLO9GvUziro0hz3Gxt9ZWjps4JA7OL/2S0SALhE1Y2MFHKzdvEJfZnG23R9XiYXmO1wOg0R4dhm
NH2QXnLSO+wzDazzfFooMHdiVIQB03myeBhH10IxeqiNfZ0hHAGcwB4QBsC0e/DzrqkRJAf3jMLU
gvpG5VrXHnSrTIeL0VZTiCJgYM/HvG/wu0RMbfDAWXdW48An1nAj0ptvQBOLUXsQ2jDb86YVMtay
53JMUYdk/oGBrcP/Kmq4jS54NL9v4uKWKqX3ZJVt8sEyFPqffe01O6SgMszMEJII9SHmYsFXT9WO
8TxFesIfo/b87AQFvPEgQ2LnTKT2BoTrgqqhswdDg+IlUKVVPoojuNsXo2f6iR0+sVwoMegBkipK
ZGjQwPg3ClX7Mki/80yl2y7RkCkCBL3xTC6bqmuefz7Gv8V8/rdeE68cKd71rvifyI8m1Pv39Gjk
m+I+/vqKEc2/8BchWrOcf1J7AMFIHdaD6rDQyP5iRGu290+apMDLYHz+5EpTl/wvVwqNPwJAC2TK
oyVG+rj07hu8b6P//A/tp8+Fa0DYAKtIdEXh9//871cMhGb1/3+lK1NeY5xfIld6tBa4YWCzoB9J
mN03kevQK2Og8rfraVqgfoR5Yo7UgKG6/gZPJWNA3HQx7oMQocmNiEp7Ri+Bttc3a2rNb2FYBc6X
VkeMfsfroLVbrkMkSDKbt7/boqqWEghxAh7b0oviPQ5gaYeUVoIi2GacR2rP5TwV+l2dua23ncdq
mDcAh636WmC85lbbXDoRjoF6Zd0MCa8HGbyySrnrU2seTVR56rpBKqye0o8ZLLD0YNZIwyPc4Ax/
DnnVfklCZTh7t0XlEmqrvUOGLPHxQ0anUY4fVJcXmLsgpRQn5Z2G+O0O2VgUs6b4I1aG5R8atXK/
QSrLd8Lpm4hdeTXjcxOKEPCr0wukThbDhiKtURSqiK5wlMQUQ7sSultdpanVbJ0wbfe6jd8d1fcr
q0EqWqY8dn6EOgSE+YdmmmM/VYtK8ETI1mdtfzunCN0KekB+6UQPASq0GzdRt1Y3RgcUytVT11f2
DnVH90BN09jqk9XupdX+wFYWDGbt3IW2pQ51rx3xoP5T16YHaaXz1sKPaK/G+Dnr+u4CT8J570xJ
+aBnxjcvScyt8jITba+qfkZ1Hj6FkRc7bNe+aaH7BWES2j2GKC9sMf8h7Ui7E7Krdkac1GiKUWVI
lw6oUcb9U+p1nyYOwWNVMVXlah2e12HwnBpT+iVmB1zGlQ3WtrHHLWqBiGWEOaZfLh4+4wfKlpH4
PqBj+dHoRZxs6sHp7Ke6iKcDXP5AHpu+b+V37DFchw1Z8mg2/4+9M+uNHMnS7F9p9DsT3I0EpueB
m29ySe5SKBTxQkghBXfSuC+/vo9HVU9nZgGZ3e9TQBYyoEhJ7k4aze797jlGZdECzDMG9COZWcOw
w8Ou3kl9M9kpl0mbgjB0xJOyDLWGKHFVphJoj9lmGsXtSXPW8cxhIbUfxTq4Djw51JiW8xN62QC3
LxFj7+qPKTTIOcFtSpUpO/adJWtgn2JqdyDyjTQ0k228Jqps1hMtHq1DfNRpT7O0dBA2wvGVYVv2
Y562lxv64DLN+I4yVntfW2xIK9MQQ/HKBvuVy9bwN2V0vIbuFcxttYLrXXTtuYtz+RN8FOSapG4w
K5OKOBJIXO9HbGd9j8wlBgn4Qs5tRbtKj98vUM35STJn99piPCaiMaCAGJU/OFSePfdmGwuKOOcq
drChTaeKsLRzpJG8SuSWCHu3fU9s3zfBiZ3YYap7xx0W9rcW5gNFWUN2sxKed9z2dz22u26PkSlX
A1g2cYeAsFjddxc65r60JjlC8IgHiIVJEu9vMy0eWo0vaddY35UZFh4ByBTy/azM0ToSLDMbe90J
BYmkq2iQy51ajcy2o/vpJhBrY8f29IooWtpkr5sE/RgPdXvQZksJurzd2Dd1UP/qrLhk+bYde7Ny
gL8mppE7Dz3HhVMHVYmAQMcNa6EldNRujpzE7F4b8N+nZpiNgB2Vc3a2OX/jtMfE2sJln6wbbwZg
WHCit7+ypbU3z2YJTnV2dj0nTUCFnchOTjc5O7XpnJ3DANih1G3Vz0drgxco3bsCo+19UzOpDSxV
3atmlp9ovXJKp3vwJbPUwceFDfuk78pw3fJDny7tk8p94v36kcWwtk/myvyg6v76rdyXBFJC482T
m9kBHwc/Nxu611+fYNNLdd9wdgoc/fYdFHv+hN1a46RM38hbZadlNpVj1wDnSdJ6eXZW3hLW3vhh
GKAHaQK8UdrJ7FBPwxD1ps3ra2e29mrj7qwRMpCQrnHA51h587LqD0Bz59ApuXoyaaW+XFCDxGv+
9uvnN66dfp2FXe6Knr+hwsK5//UeIqJentWlGgB/mulyZvAp/crGDcN1bzlkHlPjY8kH9dKXIn/r
BVzovtvyt2I0ute6jrd3WrgVM3/JqHMWXln6lt7+VmjKchgSxX0W/TI9EWlVXpiluhUq3Iy+k4N8
t6ydu1mzwczSQfmZzVjUCnS+J+pWrq91tSudr/TOXYVUSUzbiqKChEuvc6sz9DUdaZTJPEVQqXKK
8m5h9hSsmhyHIwl3ziRSWMVBQZH33GeWcVzEuuyG2X6IG/UJHe4VLtd+qY0NkvYcptYMoLA/1GKM
9HHdg7J5l44DnfWG4XKSvj6qAq5tKp2H2Wi50B3t0UnQaWQgXI2ipXOOHiXawJzvNmVAGDdxnOSZ
s1K/GDrPBQgQmaOFnqlxDCS7m8PePkswlbgqWp/UPPVMUO1ApgKhmDKDkWDYXCKxkj0Ip8TrZ7vS
/LUf3kSr6f5CzcSL5/XFEG7G+988F3r8feziH1aLNUCrlSetm9t7niWuP85rvaceWcF5nbm6BUvx
CLk5nDan3LtDYX9ZGouBNvDpr2sKbFxMQjl12aQAuU/TsO40Mm19etDcdmXhNp2fi9pH28potjZ5
1cpYr2dk27Uf4vGEdHTXx0YwzTa0AhjsDzq8ubO0APk7M2cmdAbOaS1rFVvJEFYVRGgp0y9xndwM
veyx57Y/YoX82g7bTtpwL+1ysncDHGOP0bgfmZmtnriJH8pG734OmDSw9fVq4PYxSKJMw9eiURAa
lTYc6auGqrvgnGcUXzFnJ0ogZ5nrpAdrbpd3SSmZS55J0zX17IR1mbIMQtk/TioEXeZvsEaAPFaW
1cb6JQ+De1urm9QfkrV+y1dS3L0xGJeZY8QumaF3IPF1HytraK9aTynUIE8W1E7poNMR+i6pV2Nf
UIhqPKXMiKhWfRb01G8hkgqz3k+25l7ixDiwG3Ryjp2zfihKIl1cfGl2v/VV+eCWWhWxVk+AcFek
ucjPu6/datot/plsPDiZcAPyygC/mFxT9/aqD0fhxh/Z5Kz3MePIAD0H3EQF5VRHyuqSqS30xbZN
QGxNWhhTXQPy5dpDEJujsetEwfVqTimu9rqNOjXvngnEmACSFYLDhGe377VbKzsxWl2wWAgaNip7
h2mq7ONKSSfKllbBOeoUB6vutRMcL7EHUio+lrHBOw/f+CGHy8BlCgBOIwUPvoq4yGSbKwzaZV58
mSrIajaTRSYlAoEQZ7jpIdJM6FS7BrkGSabMC4PmqcvAJjVDIcXIXhGWcpNBeMlx40Qg0iiCLGr3
VM+oalaDHaPtrAnJF7F+n3Rl8PJSBwOZUHW8cjqYAwFjHj/ZjPzaaqxwrsd817ZpaXsps1vhuGod
yHgJzpCdehBv8/ooZ929yLi/baGRxtsFgL9mjn/wjYtHlzJOOLSs/5M6bF+mhQZkbA6gj5X8gF38
aMzghWgjr5+JXtkfjhTqToFziFQDSHBhmPssB2VpxTGHchQ/PBCRZgdpEw/sj3kmOXn8ExhTFtql
EB7P5NehmPsz6MTmYha1689188J8fhFKkmTHuivSZ5ctYyB0KzsQE1l9Y2ADOuDgIt7FN3JE/ZMn
+nVDV+eBo2dFU537yR2vMRoL+rT5TfE66wTWO54msZtWF5Pkm8euhlWtXcTX0h2ec7b2x8TqP4Q7
/lBLSimbBXemLqRJoRD0D/HzzeYIDegswprzbs+5Czs0fxPlxtNvw7ulje0DvYAWDxIlltUaedLe
AIRsNXqfUfTbUKha0jhStxBF77kCBXPHWaTCi4ZXfFHL9IVsHw0t6ZbOKSG3xLk9Gdgq64ihuC9H
RBnRUrOOdpztPCrYVKFV/c3JS15frtZvw+2KYBN/XCWmEDDr7j42M3lZagEsW7v5LtKi5mPS44AC
3HRkiHSDZ7c+rTXYebNtVS8zhO5N/VxCczTvazSCTtkjIIMWrYpiC1HyWj4FWSXqKbkknloW3PSb
vIJHrHyKhbcP9dPIHCqlrT0+Js2MlqFoP4HcsdFtGcrsJGr03pjqJz0V4wVe1ACIIbMhrSi69K3W
ybnYxvilJ4whAzZYdjSzWwImvLWHAg/ZzhVw2pfS/TGNOpRve4R8iq7J6zs9Pkw86valoTwXjXEw
FGSgsTmre7iU9sNUtGeFNsFOSavkqLlmEpRN7bKKwMjpE9eOpNLpfjn2Gy4FCS2eua865JCeQO01
uZzZgQc49dRrnBpkpoY696Z4uaz1+IZzovxSz51ngqu59oqRPyeEedAZdMY3zlU9qhH1oyXRcMR7
yloo2gfGeB82tbmvRL1jiCR+qJnl8LFl14fCrtYDShJY+W76zjT7HUUr52tMdhi8a8vnqAEWLjP3
WNjQdIG8a/4A/h6iBNC8SS9pgQw0ajzyeubdbA71dTadIWqVvPXXWKu8Qi/UaHJxURblFodmnbin
KU7YninfRZ2OZwFANDAqZfqMQXS+4HatAqcChGxSDNyzfiU8LGX8wpRBfV+SFNptthWf4aHwCIuB
l86LUwZGxp4n5s201Tl5nIVRg8PurYeMCW3p2w1weKBr89kaaCDXjCycGY+q/LSCVpqzOPsI2Rdv
W6sW++ta7Tq5YIDVOMX7qbp91Ka7BfmSTtj5SmW33M6hbFZsbzUHi4N3O76DfAau1em3CUIbliCM
k9pflOE9nTJ2SgJf2socwg4y/niHzv1tLqT2zdpmhOSwT46Z1Zpc/yt7ncF8Xecb0z7Hb4kRS/1a
K8Rs5zYWz2Uv1AsAIfMObQnFheUGmHXdzZ8S2LFZXVwAxCt0DGwjqvXyq5Ol9t4xpRXIiTbDbUbv
ME+YQJy0nVk27KyN7BXBEa8uC3GC3ZukMZFfGbP1tOUgqm1z8xa7IFQ9StNlPqLewgxQ9HtjV/S+
coc3vdLiwrNUdiLjiCctpg7rbXNS7tHuqqfazmNq4pyh2G24F9Mop6fe0RPO7MCPAtkYK16KRAs5
Cxf7pqYDLZJ8vOOISiNRJOIwpVofjN1cPDdu1VyNeuUxYLLOnluE4/sb5OTEKFtxP8bO9LEuBet4
1ep7QX/wqbIwJpToxsKlMZXXwbCXfePCkS27Wj5Abmi/qa0pjwJl0fcMSnmUCmD9A4dItkwuwAfd
UukCCQ17V8Mwm04fxUW/i9tdCkSOK8wBeHVRp09o48p43Y2dBYfZqj9Vd9JOCcjcu3jWsViZ47I3
CsyWNO0ENjZuJZfk5t6sNUSBignbOk5+NDQ3wziP36cWomTZVeeOY1WPHeABenZ9EfZq/4xtsP0G
GcS7gZ3cRekIf4hs3BA2TIn8XtdWecdbQjSzdMydWHV6fmraXwSbbFjrrrF3mlg9SYoJ/simCJp7
O9qBYnMTeINpxZ6A0aDxC23Mi64AUJhfsa1gS1tkbGve5tc5BX0AYkXsZqp0vmtV886thYL2plVe
XRkj/rPoKzVtXD0hiV/8JE0kbwxZQtwxtP8k+UreXzAwuAN1Li5jsTytaCcCcqs+7UB9puE4xO19
Qfr7fnEL4ONISIOaPtD3ZuWXwgufMyGotvaexmB13dguh3WqKV/sgWMHU9FDMIJw2NW307/KvEOk
5DxF10I9uK06YGGg6uUuFImoIZRncyq7XWIO2U+Qh+UbDHAtQhVf7lEu9buprdZvvWRRURMXTxEL
mvnD1lsK383mvDk0DMJc1uN+swbkjn3dRJjV2tdSHdcwz7DOeIDTtQ8XceHL4DCbDfhvdK+adNSH
dsvVHzWwnJDGcucPUFw/R8pEQVKsSdDkAIvGNa8jhu9JGsSlRWFkkS+UluL3sc6be0DcDEgOokFV
OtB/n+v5R+aOX43ELO7nJGv349CzYbHcpfm+Lot51RdiTOaSL9/QZQ0sDabzPmVbepKKOu2RpEEp
WubVph+p5E9TH7O4Nq305+p2gKbDfGwWbQv6Ns18kzTEQ5NyGkY7VZPdNhvNORdoG08SLfi7UWAv
uD1OEvpYepU/Dt0m6OoZOTzyHsvG1Hfi3rCVYj3NdM9opNukMrPKDrH8FoEpRW94WprxMMm16TQq
bnswGT7nDJa0wLGXXFypohVnrEAJweRW0nhRqszr5q3zp9SZvlYa1ql45bneUUt7NhM7Prn2qATl
quiR7ibzEUK39Efjdnsjmf0cJcR5Xc0e+zaZHvVKLEcgstTFiibbxVrLmlcgZNTcZDdRR7zLRRFf
FD42Npur+6gvFcYax8ZcNJbyLGM1PrJmVvdpoUGotdrlgdtj8OjNDx8uGxzZJO/Ad94VC+8ERdM7
pa6/Dlr8hF2Ffc6kToFqkXwTXCZ05j7oB46wid3v9piHSI55tUaVnCgals8DGV92NxhJCvHFnmXm
MzwogE8nkaYNxAxN1WCkPm5DY4VeygbVU2RKTrVkojZZ8gh/PKaQllbiLGlFyVUepyYZnjoFcaDZ
F+cpTXSWuxL+R17Pfqrp+rE19Ckoh/UFXdVr04K8Tq0x7HFfNZwyPS1Wp7OmURkkO7rnBt+8DGbK
WQ4DjkSK1yeh1mK/aCUcbH1mG2Y4SZC4KQylfMgPDKcM+3Xp193arSVzzMWxIYZw5viDTlhbzPdJ
5HkAZ4x+/ahfjKad9yipIpMhFV/PjGQnu838JDLXPRF0UcgHoYaYDQ5IG0lhn9afvZ9ThBzKQIPL
Ti095MzkUpIfi/Ncu9RUK9gYXmvVnA7z/HVkagFBhKk+5vmgnLNW0RiI20YzxAXtPtiC0q2bTc9V
Ru5L62EpA+GvvHYYNL+1jDLC+pxepoGqgDoLBQdBf94Sdup9SVl2HLvk4PZ2c66pEUWimzkfMW/T
dw3vPXNrfmdrjPf/emVcDs9LvV5dUkEkCRisYD/Jbq5tO+92YtLddApbxpxpFC/HeNSXoBe1vAcY
e9Cb/Kvsk/MklQ85MScK+WgK1VVk92rSX9RVxbskUAUmaDv3G7FMsOUoNMgIvzt233EKqV8p3bT+
pNq3ECvI8xVKli/j236c4EGzUNfdQPYoDPhdJmlwAYDf92pD9XuOCX6+0ewsFXr+8OFQUi+z85By
c2Pallk4od07OJW4A/EV9XrzOq+q5a2l4HjbOn5hZl/7PGtCjgWxZ9P2iVpz6yOrsFu6FmTCaDqc
TWZhFwvCq+iotdbIBGu36Gj40gmo03QOmWlcwo1oQpg7MrJLk6pdKnuviaE9611hPAul/za6lN/w
lTs+lqSFJyYqtqYY/XwlnFKlTn8ynflLv7qYysZGjSqpvuaOkbC0FNPeHt3nxmYr1Q7GctbTrCdC
oHc715DGUVrjVdgEPxh3nO5LKt7A5GwU54whZpFVryQGp++4JJ6smFJHTjOclR6kHqYH1l7SDeNS
qM9sC/Nd5v7YHMugLodLpVDdZ/aHX5NseeAAwdCz0aRP2Vh/rPRpEDQINRpVUZ9NRfsQsaCAJOGi
EwjqBrlz263ez8aYHg1n2fHELFnTuCSEls279ba9d8s6Kk35McGYTRv9S9zGSFIK9brFZnPMCanc
dRUnVpcWuu7WxEdS6lYV5xktQxKbxmZ/KFBGe2vM40Opnfpuy/Mjp5/kOAtV7nRF+1Fq8jkpsjcQ
4NoxIUy/L+a83FduSYeIjegpGRJrZ7BNu1PtAs4KktM9LIEpXG2iEquhf+BKK58KVV8OjdIyp5JK
eTGcFmFsTQQ7SXGicSjvLsmmr7u6Hr9lC4+RO7wQQZY+s6TPh7LComGU47rTKxo2k90k3+Ui8YM2
NZe42uc++67DAN+TV6PkQW9NOwMeeTlv36pRuyNcFm3Q55kFHnHbjA/NyAWYWXERaWX+bW3MC+/3
YUH8aUE/N7juUC5gWaSauuuL7GnpYwSxtPTasY4fUWB33jRWp66FYqL08koH7WosXTTq6UFaTlDp
esG8HOmsauI3bOVwAuPK1F76OLrai5Jwq8vlUBRGylfHj6JciiBWtPceCSe2KLq4Kju9MT9L1Tko
uvNEuKlEXoW7uU+OlkGgxTS8zS30R8KzGvZO2nIulceAOWwojyQ33LK1X9KufgXzw/a3lt/aRXm0
itQ3tf7JbMm89pt2mOkwEuvIQvq38lXd8nvYcp4Cc45HVED094tKKosDiRvVtnEPOqNn7nPVD6Mb
r/dJ3OybIYv9zsnMMKuqmI4rPSwddD8Q3vcNivhR6ZziOCnzyDYrfrVuOwtLYQeFaTCwR4yzEsNY
WK7LNwyac7hs8VnnOGJNwK+7NmZt4D4q8eV5snEfEhoDkdOKY+Kk7qnttYyTm1GLrxS6LI/jHoKR
eJgfHKGeWtKSns0RkhmQIYsoIchXs1uHx0WY+VHBaHd2lQ2R7ShyqqQ2MSPD3lE/yQ4ptrBoAAfH
nQtu98Vs8/ndbNmw9wv1FC7yunzDMs4pnH21GbPmS2NVQrXvZLiwlVNk8WHbk+lXWQLiDV9PsLgb
7hK7p1dbqT19OkpK6WSK0OCTYaoFw5Rr8PRma2LGWiCA8Fo3x1pClSKbxFPmqMV+EssUmv34A8kp
FQWaT9QivHEEug/Rmd1gQ7F8RK45Nx2LBp5wfa6uWoXrXKkVDlfrC0KrYyvwL42q+miPG9YcIUvy
bu1LmY6P6DG/0OLEJkKECx+UmQetlnQoNbo1aC3nR5e0GgduddxNud08jw06KsfMr8NmH5zYxVbb
GhCmF231RpOcn9xkWHVTc+ymLbDLtaTPrn2bBgcFQIvHwaLo3jOOeLH4RIUokBpkFhvXROxWGp6e
Q+HVSInYV+XNuOnE90WVXEVNMaIXE5174pw8ffbY1lUvTuKoGa3vvaN9H6el9Dt6heEkMw2/xPCS
NOMPF1dSG7u0SGwrRE+ZcR0bj+k4k/4ssbeVpfrDLrJqj8+i8kxB300UqWDroIeTs7XBWJanDoZG
Ms72oRH5N6WhyVCUOlvF4b5TZmNnpu3N5tFenVjjKG1dB4KED8kiGD6JF/uua3AxxQNl66niqczy
aRydGtDdnDQBveX0OEyZGW1a2+zdgm07bXGK5DGHUGFjpO0S50Vz8/6+loV1TofshE0WP3Kd7MEq
PZADlGwneNAgSKeDW4Qow0M6kiDdC6OjskNnttDzh1nFOwiFGym5IGw7Z1kRjTTiMYizUSgcHQ1V
s2aH0qEYDbxHBIxUsZ8spzurNJ+mbbLDxZovrUESRBXqCwporMCJJCmYNOkhm/Q3Y6E80VQgq5H1
rXpdntXELNmAuiVoOw4qYjU43VSKwBGccLDDvjfn1DONl4kYYQnHP5Ga8bnpMm5RQNGV9+ytbKaD
0YyiOC3LZq+exClunOm1IkPVrKnoDr0D8OaulR1eGkoQLR0mBpmUPLJ6dwbH3prdWy5TuHuCUeqv
KSW45dJTIpKY1mbqX3xxts4D588mLKG2pY883+PuoVOa9edWLA75vVKV1OEr+Cf7qrK6IsJHMCW6
t9ACaeDytdDscqtTtDtSHWwI7VWk31o5J8b9YJlCXnWaXeymue6L7G6xsma8Tl3ssnFNdGREI9mj
+sgcgztGLm1sivKWO9q+JIir7hpb7eghF8B4lFNCTXW9n0FCdAyLNZSqAKVDgc2dnNOC506Tli1Y
ZObFfK3beVOPhBY3g23NYmpDyL7Hdh4yQhFcx3Ol2J6mOPDUtBzbh1Y57iMpCefeFNr70lqPTkcI
2ZwmBHF2ne2Gop+vjmGS8chlu+/jOEbilo3J9yqf5aNSKDjnunrYdF9XeZb6ak3wkQDHdZuE9czo
92vSicjOUwrb+IP1apyipDAenbn6IDkbKCRrKrKqnXmhId4cE8WRjs9qOG4vZkaS9efUdRicb26G
E/7cL7McbBaYNFKS+EdqjpiTSrFz824nJ/bAXUniOtOCOGe4HeMBxjc73WiuZFQTBeM1a1Ue+tvk
e50P20GrAJRCwCLOI4blBWvsXnZLc4oHncMb297TXK01ydVFP1UWkDFxe5NqC/tqYXeMtxjNgdm9
dTcb8r1WnPtUdzFlZu0RrCmtT3A8LHAbEelCt9JQSVhHbV12vppyh8yD0L7EvWA9XnT7XIJhQJpS
r0QU8vigTJ35dYWJSm9z+yqH4gPLjgxwvOzyfov3QragOwa3JvJp5V9r6X7oq5Mfxma8R99a7Jpp
fk6XbDlNVL4ubeuUoTWLLsoz9Xs91KnPxC1PGUOhztxtMolyDmg4W5m4fBMOB1p32yJzof+9pP0B
kMwS1g5cnB6BE32C9UgzztgzcDQG7qqD9tTmdVcmpc0uQbyOKWBbte6XS6LFtmdbFVOwuptTFo6T
jKSCe3ZEdzVrRz4Toiy8fNzsC1k9dz+3iQBoXbY/4rksvJlUc4hOd6Hn0mv7fiK71XU9ZwlgdhzP
9MQzePUez1mFmYC2PnC3U091nFNGSOajpSFA0X4DBTnP24Ojr6pfF67lxRbS5jkuvhXoG4I+49HW
6PkT5JXFr5gkCGmvPm1LVZ3dIqZd67bsBsU4MBaKkeilMY2KzQzZpyON7BEXpuS9x3nbrCCEHXd7
I/alv5duaTWXweVwCDp20qK6ZPrs0VmbvI8GNVWPVl7J921yqQd6Ey/0ziyplOL3vSWqtYzOYSO/
kFizToQZ8S4ZNC7HjUGn25KFzjEuzibD8rS56ruSGKDfqjfLnyt7hqTY3Gi9su3Zc+QvOSgoskzp
fNT7eDmygLGxduIS8a/kOkCG2WEH7UaNXVePSEs9YuHg7jOGcXE+OPTVoMZGyw2dJa7vOrcAp9XO
xyVpzKti2f3RGRlTWFLFfnSrZY3oNeT3w5rW11TWPwj+62duYsY/qlK5NEV10VHcHrpOMZ9od+x0
UX5aXe4ESpff2ZPFUriZ5kWO2jgFGRbyYLOTPCbbk27DybGT7xhvv9BRHIM128KxVZVDHnNE1rPs
uhQ06MyV2hTP4b3TGspn3ZIdaFzh92uzy3XIuEu7zQdWiMiyyAc53CRhpeTryEXO4K9mxRpPZhvJ
qFCfJpeenVpqOzpayDfM+STNQT/ohtL78c0/CQMRdEDBez/PffbI4PvEdr6mzzikwmvXKoFLumZf
dDmI+8Su0HxqXT/4Td6hg3X04aClwMX7VO++bHnxAl2Dh/fYfnAAGq5E60gvNPNTyrKLKLhZlk9b
mM8UiLJopI9CB/6aMLLgx52LQnGcn9mCglVTWSdapkiiYpRfN3hrlGfL+Rj3Kh+NNtDrnjE0c7qY
uxn6EmMF7pDfJZZleTTGxRejsM1zOVslPlg32y2uHubke1a32kIOyx4/m/qWk2/UwUe7CStys8Od
YE7PjHRNeR/hEYXUiZyDvmQqGJAVWkXMFQb2o3meO4fImZGoXp8zA2rQ9cfmOyByw0et3W/N8L2w
kNKN6A93Zd6vYQkm+kSTsb83ltb0JrX+qLkeAzlmxantiKN6VZ182mlGAqgN4edEVPTvVp07zW2f
ZnBEUZOkPNrb6U4oImACNN1XBkENY9g0NuN15jeGmnGp65gfBSMYit1ELY2GnkQPLXXswdp+pNWm
rwPo8p4kP7wKXoH25CbDvajkXcXAMpWxZopklRCcNTurCEq8lWGyufIuzzuo6n3OSAcJpKCrW7qk
CVpSO41xfMMY3PcdFLyRwhuvl0BX5q4vlTYwGSNSyvm8S0WPpnDI88obl/yq9MqLApyevhWCedda
Ym+YMSfPmvXYVFNxKmuLXhWd8Cyu+pNSzDhqbGR+AxGeVGNL3jQUKo0CkbQsnG9lquZUUJQfhrY+
bXLUfeZI07DoMBACQYuUyQIGsG4cDxk+/bwVnw/zJj61fDAdX7OnISzYKjDOs22HmjfrHNdjzQnk
/8fbh/Xw8R///gvQ9Rf59qz7t+e3OSt/n3D/9d/8I+JumL9xaTq/SAaAF53bDN4/Eu6G8ZtGlZfD
JysIVIdb8PyfAXcy7DcoCb4Hss2OzXTm/8u369pvxDj4IsMrHH8FQOs/xdn/Kt6u3bADvxvLBFUB
/x6FEePgpFWhEf1xQtB0rEKHgEsb0Z167T3m78y9txVu9zOWRtrSN0xdsjSYsYtBI3SQmAuFoo3T
KYGsno0nGxZg/db1f389PcjP+mnoPj+H85v8P3+YfPi/f/wjL/n25eSzCd6Gtz/8IayHbFgv42e3
Xj/7sRz+6926/c3/6Rf/7fPXd3le5ed//PuPZgSJyXdLsqb+/ad+Az7+xYXSvdFp+/Pf/+cchO78
BtQDLLqtq9Bf+GD/6yohDvIbWGuVDwkNxo2/wZf+eZlYvzHmwGcHLMxwyVfcVEkkLH6NQXB1CQu8
DbMvZJtNsOv/m+vkj4OkcH8YtuBXYHQXKo/161L9/bi3oSR1rifdSrNggMO8pcPQ7eiSUw9N2PYO
0e/emcd/XH+/n7r41x93m0S+YTmwTGn83D9elbHMF1F2dD7UgirV96UsNIblgVuzQ1HswW7/Djv9
x4Hc2+szLaA0oK1Br9FKuv1CvxtnR5pZ0IXhgNAqKoMYDDE/t5md/91Q0i/y+X/fbpZgzIBbGpbm
L20amZI//pyKrm7OEewSPRyeHyL/5/6QedEuCvbB/hwdHoLg6XyO+GMY+vyfd9yf/dsfg4foOXg+
XM/Ba+MdvJ33enqP+AbRwXvYebvnx8njPwi96HrYhf5TePT9UHrh/VvuHZ/2/jEIdC+4BNH5u+t9
Ce8Dfkjg7YPw4nve8RwEwd8MXv8i2P/V6/wT7YTM5WJomXYJzvuz9xoF0eTxe3/bRd7Vizzv9tvu
/SA4+cEp4pcIT8HfzD5bf7qE/uWd5t78/Se6cbESwdAup+j7QxJ6h513iB54v6LoHF35H+8i/+aF
YZh4/nF//LmnHez9DPb7/c/Zuzz9Df3hTzTRf/3k/zSPZqrTFFMquASvwXO04w0I93/zkv/2R9wu
8t9dxAPHboYUubiCy+v7Q+I9eOG3e1/1/ubnwAnhG/3Vp/unu2UTKzbb2w96jQ7RmQvsfIie+Zfg
IfBPh8OZD/e7dzgf+Cfgs+eaDFuPf424nP+Ts/NqjtxYovQvQgS8eQXQlm5oxvEFMaMZwXuPX79f
cW/sssGO7qDiXkkj0VRXVVZWVubJc/Z3/n776m79H9j99tU/PDxgD+zLw1Pout/ZpS3m7m4Pm6Pr
bn+4T97RfZvMYXd4ODz9PYTu3yfxS3+/PLzG7svi/g7dA7M9PD09PPGvf/+y21vX23v3z0fvmX8+
7p83z/t/vf3zfv/svjwdDpPrhu7ufrP/fnt///3+uN98PRz3f54fvc3Oe/T8O2+zefbdX7cbb79/
vPGfj/u9uzkeb71n/7jHqn0M9s2Cmfm/WPKd7zHi3mN6h4ft3Y2339x7e//tG7898585hPzszeOP
H5xx789ld7m6xT8a19pfKl2dLGzInf/6csC0vOfLA7xxkl7a8VWYYFOMkKxEnOftDX9xjnZ3/kF4
oo3r+Uff8/i/d8XQuMCuGNqKNKJVKysYcCN3HOMb/IY4vOJ//PPhdXuHodxhY69329e7h9rFv929
vmKJ7u3u4D4dnnaH3W632e1uXbaaDbjBr25+3t5iE65763r3+/0RW2Uj9773eMMWuvvN8dG7uWE2
bPnlRYRe58p0xNffHdB0sKyhZBVZQszn7gF/hNcXi+jhu2sXh+7+xiW5TAQXfXD5RrzV9olV5qQJ
x8mfnviBg3vv8iX+JH72cNjd88/9M3P0j94jp8zH2d1tPTE/37vnEjlwpfAtxyN3g/C6W3FmH7Zi
opG7ZyX5GdZx67NSN8Ls/f2PuwexOA8+P3N5Kd7IJy/Y09vX361EW7dVZAkPwpb+4OQyV++WS4uT
csPh8rwr7veNj+bSgKsLKU8aqiAs/d324VU4Kzy/90ssz/MVoyUbeHmX1zTgJqSD5PHZZTzBAxsh
7PZG3OrYp9gYfAWeAYeBK8Rz3DB3/BXbyb9yU/O1PU7mzt8c+SPfvT0QGOz5KvbOn3FtHrbgc4nw
K/n14lu2JT9/eCGs4FDiTN8MRYx42HqvfAsfwRU2Jr6df9m4wj/uGZfv5Td+2T3w6/Fp/Cp88+Gw
EVZ4d/fD53wdXlx8Cj/D4RE7hEXx4fh5fp/4Zd6tMFhmwifCt3LVcta+bY7iWzfHAwt9/+YdmPV+
VzJ5Dp+73ezZb2H/wrb5bDt+8sn7xW/Fi3rH+2d8tVgmFkr8NAch5wrBs3n858vWeLphkG/RRGgL
qnETqVaLAPf0WA7L4oRyX4AmVaXBhzh+EC2n3ebyKKe+7H+j0PiJBKMN4nAta4oebBXYQgYgKBJn
E/SSQcp+yl7DiaoXuBzpUzxQYjx6p3gnCmox2LS1lcVnymIBkLMbcrGOvo3tcdpG2aC4l2f1ce1Q
6zIgsYVKARYoXXz93UFWejsmbQa5RIJMwnc5rvNDV03LlR36uHaMgp6EYLMhPF+zRjY1+dTOcqBt
SXUAVBHAP9iReXX2bgnrPQm8eoxeLs/sNIB8Wz/UwwwEF9EcJaO7Wj+n0OoqH2BRKetCPUKhYkB2
kCZ3cn+Vl/jMUEIRC3FveD/pY129CtQKGeq8B71DZxygZXMqd21vGySy8uyKStKZlTQR39aFIoJt
Ye6n+2VUZmFLRQ7IIm4pUsSJuRdiRbc6nWYPY1NaVy69M/ZxMt7qBp+7cinNgfFICC7VPleCStok
gxlfGefcvAxLqGrxVsbyxdff2SE1AdNGCRKWmVlN/X5o1PvINOnm0imzmZOtX7nBzs3LgO+TqixF
QpCMp+MNWUjrSkkDk1P2OdQcibrp9OCaavA5w3g3yvqaDHJSM3FJeQXESTR4gSHHs5+q0vyqhUN9
ZQnPDQbFOVgvU1WE4Z9OSZEMI5UmGUyx4MgAn2Het8lCbTMPmytnS1jZ/7+N386W+X6o9eotVtW0
CqtH7vIhiqyQWttcf5ttJb1FSlx5JRv94/JxPrdh74ZcL+Wgx9IEfTtlmEgGAwKacBu3Xej/h1HI
y9kmb3zyOGKN35khrIlRs0D6QiOX039JSxAYkl1on+La/N/yqRTh4PeDfW8twBQYARgjAdopW2DB
2lSa23gor+kFnztSSOvoJKSg0HbeWCTfzYXqBf3JNU2JUgNlsWc7WXrMzDz4N69aGs5wVd1/sUBA
xBCi8RtVe+WcEolybGxqArhvmbts6H8auv5brVVr8/ltgoVY8DEKj7EWaKObjOc4MAYowrrMfLSH
ytK2yTR17RX5wXNWR4FJVsXtCIR7NSPTkKNwNER9NKCra8xhXtczyt6Xp7N6/wmDIKiEEViDy9Yy
mNCp2UWSDVmQwNfVWqNRMtRGj46FZFNBLCE6BjQXSbpdEKTpDqQEzTb1UNDbQu/fFbe4ot35v58E
hj9ErVDio2ay+iRA6OxImcqGxs4oPcqZOmzrutJeyqG5C5EnOTZtVW6aFGCdpvWg8mdQcywNnRfO
oZ+l+koU9NHTQHOlCCsmtUdSSDtdmaJUA5rmO9oN6Vl7Ku253pghOrcD+Xhf7rPkdxfTrXp5Pz7u
uuDWQt4D6yKxv6YVhvJrAhvJZTQB/vWaEvj1otF6d3mUs1N7N8oqQJmHCsxbjb8mFTPQZZmpIDIC
aZcDA5+dnyVUMJ/2bsyLvSWcNC0Cy5XbJm+qw+wx1W4u9aVLZQEongPDzOV5CRM5vRwYBV57tJ5x
AqRjT7dsnBleGhgFgCaN6WMI9YardqB60B8ModDImyh+HaEVeGz7Lr8mf31uWTFewJxo/8BAsz6y
fTjVNfV0N8uL5iYZy/JQRf1yl/RSc0NURjcQfRtXHNK1QVfHpoAXZpkdLkRibXP0h9qWbtRADul0
yNs7dZidzi+XibaIy2v90cc7XPhwaWhE8WioryLPqbLzmgYyjkesGD86qZ/6jeoMAontgASLCqn7
fnnEj1EGVLto+Wm8gyBLX1Ol9xrtPEYb1jSDtoVvAuj3EQgdgElPn489iaeJZUTVAi2hDzIQ+rKk
o6lX7jz22QYgV7+dKJJ/OqKGU1uBypOLhIZyZ711CLyVujpXrmRV4w6ictpFE+tRrqF1yhr5ims5
czjgbEbvgU3TKVesrJPe1DiLogXM3SC3x8iW8l1Z5DIIP8PeVJY5vNBLKaXgVKFHuWIsZ4zUgbof
mlEeDrDFrhwOOtGIunZcz/QNO8/Aj9QHmJ2hsFKN+lA25pJAnBkYV47GGYNxkGggqKJUL4qUp+6A
94LZaYjLU6EP4AMA2OhWCgX7WB6kK57n3ATf3rEKlMaEPKvFtasWjfOwIuKJyuHG7Ov+kGudcYzx
Vnv0EgUDIL2MV5b1zJaSfiAnwAUuMhGrUZuoVpeuY1StN1U4D+PY9se4bI9wePX3k17S0GGD0K3h
Wbsy9IeL6q2op8NGD8OKpqx5/Y1gLCqa2SuotW2wNHKhARWxhs8GQWIUZvZms4K34nQHx1A12wm8
ncu7j84+MxwkaDvVZpk/ayoMRPTjiJiOeGjNa54vrUKfJIcjLnj6KUqfPjktPbdqEqWPl93YuZXD
uRCHog0nuJNP50SPjh5D6V3R4FNMlVv30vI6SGpmXTHJD9YvpqSLRUNTkzrl6szFCyyfo9xXWD/a
AW016zdy1ucH2i3aK67l3FAW50zWTIUa9PpJ241olJd5zlBAbFxSH5IP5vVnVMrz/vOLR2TEUVMM
BDrXCmg1hDnxpFbIaOlyvIExsnejMaqvWMOZLRK3DDcyiyeDwTrdIrSNIjBZqIMhB08lGQIcty5z
+8oGnRuFVxg5PVsGHLYOeDmtih1mgIVG+Ls86vXS76F3ivDzJ1XDN8CkCTiAarx6OpmCzrBgmcGq
O+bwDToPmoPVoPq8BZwMop0OYql5HUkhqDq97oMtfXytl2owGKuKcyUf/yHuEHgTnpW8EfDt6lpM
UOmmOi8VCToQFMlvoQion9F0LA8O3BGLCxXGtLtscrA+rqJKMSJ9m/DVIyfCi+x0bgtEpNlYM6Ie
OsytViJ/ornQCxwIINzIQB28mIZwM8eGsyvkWv1Xoi24NSAPibQxfbr8cc5ZDRsJRSUIW/FYOP00
YZHlvQ2OnO50+jakSko25An+fn4QC41TxKl4GbLcp4OYwNDjtkI0aIobFeKGMYEQqKUZ7nPCpzz6
WFvEoMkdqYiMkJA4HSiAlEbWZuymSIrJA5VIO8MobekU2BdQfP+HE2dTReGm1E1LXYs39lNrQltW
VmDFjeAmHeb6UOFB/c8vHjojQuIa/n3kEU/nZGUWulAh3jBp8+a27KOcXgwtvhI8nrEDlo3nFN6Q
jVp7j7QoJTjVIhGiAifMRkf3lNiIPpsvAgAEDyYJKaSl8FKrd5u9DHCaCdtPYy2/y+cJuoqguCak
/jELIYYR6ke8tIWK1crecohRDRkyMzDkQXwrzba2VersWI6G45rycG+PxhMN+cGmjqzghnz30XSq
awrDwtZOXo98CMVQNMoEpO2RwDjdt6WWe6eDFcxdzEFVNh2g+eKLPhkyTTX9OGrwADhZfGgGFHiu
GOYZp8ZDADCWCtmkTUXkdGipjAy5F0zhc55okLHIJh0eVXyr6aHu9W3A3z9to1w8KglvRA7EC+R0
wF61pnyR8SIIr9Ni0WrN1sphLbw8yse4ACYZCx+NBfFGXE8LqvRwaiy2FShvSDuoVR7mYrHgLHCi
K1f2xxVkKEpViHpjRM76LaVwjcuNwQqWqRFLQpCstl0ZZMNXp9WMP9GYj9d0KcQandoL8Qf66ya1
q/+BMN9nbKOUjoaw1uDSLFDb0cH9f0NCZPld91bmK0qhQmMgTzfoRZf7vFHbKzI4H82VpCCvJJO0
u4NE5io2zotaDoeRbIqcNVAsmdafrLFejYKUR+3QstXr1yLKjy5HjIi18PgmvWusrLQdaVRTaX1z
C0nlvVr3sHyYQ3FlJz88alABIOLnhsM+uXtWoQQUB6DgSviqmkRqFs8u4vhHDTOR7jcQqnyp0wGK
l9SOusK1sqy9dkecsVlqQISyxH+Ug9Z3BH00VloAtoCkL6i3Roiol+cECgIXbaMlV47hGceHzrhI
MKCwxRGxVpOFciHV4brl4JvtF3Jb6YsS0JQx6A1ECXobGc+plvMcp3us7bYq7VuWK7VtDZ+rDqP+
5eN6ZuWpxwoBZUJrko8ri1KRSmoWOlTRfYADgyR693s0ieULeXLcbKZLpaW9sQ6jT19lLAJldJE0
4/iutXFkOteNmtYb15j1rIRfMdCWHY02cXtluc/tLY8uqHo0jefe+pUOIVwSAD2lebjtg6/DnGjW
Zlac4KaL9d66EjeeG8whYwUI24HtwVglyDqgsBFw/tJddFM+VgpdXSPcQD6d8uPL5Y074/xAiTOM
QXZVg53x1JsrgW7MVsG8rMQK/iSdMn+1O2vYpUWW7RPwXd8vj3dmagJZLqJDUeVePykyXYrzfi7x
66VFr0/Ek7lBSJnmq6vV0jND2ZScifbfEsfWKtyNzbwK2y4pXWfWm5B2hh5mC2MptIOi0oh05cI6
41PhDmRieDkgEOs8VTIVZhb2Ei1ueZ54QRm1EJPWVP+8wG7VP93c0N1Zc9dcedScG1cg88luEgB9
cDp9B+kzVBqMO9Iv7E59rN/T5UZDcRFHX8dSL2/tAT7wT28jAAVCAIvgi6r+KggYLKgL0JzH1dF1
4gdoHrhVCh2oZbXmFddyxkLBDAAcEKptMvmcUwtdIBu0BjiT3KBdFjr7F3U3m4O9h7g28SHXlq7I
Tp4zG1uleQJfZohQ/HQ8CM3DerIdWmKgUD4gEaL6eWiUT4sdZ1ecyplbEc1CTUhFgKfX1t5LN2sV
RtiggForzu51Gtv9BIav7eW9OjuKSHqrhlCdXOtPy5Cu5qaBN6lpq9zUgWzfRIh5XMm3nV02kzgf
FiTyOGvkD9TXJGNneFHqzJigG5LhBdjrCcU1f0afu95dntQ5qyAqFO8YggrKCae7JMuL2fQxfkvq
uuehWx5zqIogOCB6sWoYFD8/mijZouxBKpoi4+loVdEmplZxuBvk3Y5F3GjbNoVcT56m6mYZl/7K
7M5sGR7ZFH5ZqImsgSWppVYjfAyQtA5VRc00kqGFCkuFDuzLEzuza6Ldh6QYeWAWc7WMU6UrUA1w
jqdhsCDlBkDgW2lpx8g1Bde0ZM/sGYtI3gEjRHxjHQQGkzIhAmkXrulEBuT8slP/UzSCLi+QSBZT
XdCjz3tHbmxgBHSy4CDXae4F9aEpmtSCLDCkJqkU+rpKPavtEdHT4aR1pwli68+vKT1WuGIhA05G
/9RYoi6RqlzSiTHb7KhSCt5kuQbhvK5eS+Kf2713I61V7s0KWBgQJMQt+i4ekKxKoZWf0MGbN2hZ
w5t2eWLCGFavFkRkAfeJ2EQlPXw6sRw1iCyCU8/tpqXbLbMhfVnMwIFCpK03Eq3wR0T2gu//YVBT
uBWOg85Wng7aIOqqwABcwGbOIsbgQb7ms/k1MmH7lc1a245tpF8Z88zzjGcgUTUaiMSU6x1s7aVs
Ew3WYl5KCI9HxdGBteL7HETJP2Wu5a9GLje+IcnNQR2n/Moyf4ylReXJEK9R0Xi1PvyyXlqTlsGv
1VuT8tirBUJnURP+koK6v1tsNOJa1BzupKq9cvN99DoMzHPUMASIgCTX6VIXne7EHflJN1BBD8Ud
vJqJlqiPlzf0oxfg1WmRhwTDJlLlq/uVDtseKTjYSgioo9dwiYbI78q2LLaJpdevc2aofy6P+HFB
xTtXlPZN7kBjnZOPulyK5IYIIu/ifHQHS+lfIO2qMrehpAIiywnRz5AFCnLU4v6KOzg3uojicXg6
HY9rSOcglXKsQJzmyhDWZ74lVQ6NsQYyDp6DYqBC3Qj+bx/W3CqF/kBS/l6e/UcnQZoUQ+aWJNfA
VXm6qybVCMJknIQ6pdqBv36llY50QWTbVwKNMyMRXZAZ4sQIE16NxNtBdZaMWxIxQqvwp5lojrC0
7YwNDf1zdGVhP55SDTuy8evEaUxtdXe1iZQmgKe4TmCV/cMF4kNmlvpKGpCB64pyF+Zz/bMarWqX
zJr+7fKyfjwsjE4qHdgnwb6yTqZ3PdQAPS3hLvCx5EapTEhyEljD/8soNjV+oQT1oQWSE2KD0oZ7
kNS2c0xm/X6wJ+nwHwZBuoxTD7SUFOSphbQA/iQQYyzkuFRfAKUjpxDL8nANp3Xm5JPcBmEH14Vl
s2yn4zjEjflIH7gbIrDlOzWtjo6ShwdAf9MR4ULp0yEpGDW0uKiRUbziTXY6Xhuqc1mLLYIiSNtk
g53dG+S9Nnk46V8uL+E5W6QeK4pKJCw/AExyeFV4b0EXY1lje5CTWvdIJgiOgDE7VG2DSCk1/UcI
Lqqf9KBUV47CGR9DGMd7hXw+6KX1GTeyFOZdmeAbtj94TWoyil90lBLIY05W8wLDsjG4EKTXLzoa
l82VyYt1PI0LcG60sIqSsU1GYmU/JYxrfKaMutpSyj/ZDNi9C5XD6PVRmLXAENP0CQiX8R8cDgOD
YRCCa1SBVhvcxbEgluURMCt160l8wgN0XtEPBbLR58sbvDruzAppN3RKCcbx4c76DlHCCjJnbUZD
uInCbSbkuokLzM3lUdZJvf8NQ+6QLKJojBdH6B38lYbwXI41CEoTahSdA6HeApUXVKjIZlSy3j3Z
dtrtzHn8GsnzvK2pdj4GfXfNnFf29OFjrBZWr+Sxo3AU+zHSDO5kQKHedzWkRsZi+EmA9IXZgtE1
gMZdWYFz62xyXIFSWFyXa6SWuWjWbORD7PeOE286LbN9dWrLz91Ub/N7P8pqmRu48ePE6mNkesL+
aNTmvIHdGpLdeLhWyFg5vbehHJEURhJZwA7EpfluR2elRdd5CkXht+yXbRan8rciSDJIxzS15LAC
tZivDXpmFRFypsJHfzntOGtMijbrNWJ8TuiPQRTedXDp+4WjX8t3n5maeA6QnKGOyI2/spIKWTW0
G1TCt2609N+kXaNi12m5pe6Vsi2Wm2puIUK5fEQ+TI2TjukBSwDwrhpv/cjv1rNBnkOXgkJHiaIL
93ITzJ4JAvVKDP5haiKJzVUohPwoc61D4T6L6R8pVcUL4zkcvBmuoYeknhB5niPqF+oSXvGhwgze
+VDgFUyJUII8F3OiZHpqJtGiZ2ogoSYypzAHQXRq+2QQE7iyxk++T8VQBols8tg84XgSr15UFW1N
Tao6CvKKcMUHdbHwZuwMP6Wf5coynpmVASWdQokCkCIVttNZOUkpB2mSa54il5HypZEyxNAV0qTQ
MAKVabsrha3VNfw2NW5AkCog6QwyKKfjJbC2KVM/soqtXN5ECL3upGCBlU1CmKcbKKwHkLB6ST5p
t6NmjFc28YzVGEAUhXYolAv/V9TznW2qkuMQeEaqh2naO2npED03G7LBMhqdtV7KV55SH8+CRtKX
bcR4KAGtszdVOCENGOhw68FYhUpIAT11HHVXNvHjrE5HEZfFu1lBJu1IdQoBKGV0S6jlQEM0Kdz2
kfM4DJrxuXwve0hGlFQvYGg6Cz60FRgFCcsYfi8/tiq5SLYVBK8xvKpGBmWw2yHCqmkcQ0O5BsQ8
t5pUJnm4EG8jI7wynhF67rqEDdyb1Sl4thVqZ2qv6p+rWDE9vCVOGcfJo9Ay5dPVzMo5i0xb1r2Z
+fx05LJAHQUR8M96SRIHsknei1cKJrIaJVmyPggnB7Vl1B78OZIMb6yyefcfRhGZGQqRpLDX8Vdb
amNUoULv2wsv2NQ0ol0st9cM4qMT4XIBtqTSGAkU4I104539kSAPZg3ZIV9L5sRVysjexnBY7qeA
EvnlCYkb69QLC2obYXwwm4qO2dPNQUCXXYMx1a/p0vpnSfv8xTDCelsn8GS1dom+LKnLKwb/0e4Y
lFQIVRRHAdm5srsGjnEzRPbHDwPUTAFpOdsw1q9huM+toqmJ+rh4INAqczo1CqW1PvSUTJylbr4v
gWIcStuQ4NQugk9PiEI/gY/oZXAcMh+nQ8lLHc9Vb6c+osHlzmmzfxvNvFbr/7hqEBNxrcjkdODr
WfcAB+Zc0kkUxL6mDAvEvshh9HVQXvGwHw3idBSxqu9sr9WUtNNpWPUr3Zq/9uWy+F1VTLcjCaU7
Oaqyu2KRmmslr497xZklZcUVbRF9vFE6vBu1tOS8ULoooVdoCfpdOVatul2SJs33da523ZX3/7lJ
/r/hWNGVszCmOU5riUeHKafRU9mgX5brlXqjREmQu/EYaHs96oJfl8/auQ3kquTRqqq8zde9kdPS
VpI0TTx1THOCN1xNb1MoMf3/MAr5agr3IM3VdZezkfSEQIGBlI86DFutKqGIr5VrKdtzK8ggbBXY
QIvJnJrJYsx4wdBI/AkOQl/jb5swrZfHwogzP2lEcqgz2M/LczszKmk2MC8iUS36lk5HjTpdlwZr
xP1aRBpdp1AksqTS3gNf6BAVqezbwWrbfHN52DPWiSsG5cKo4oEhNvaddXYSolBKPeCvCC6RVEiW
Q4AOAlztvJ7NK3P8GHzwQ0RTNKiL/Km+sk0YNGfLCaFNbrsuLL0BYAE6p/SJmV5sOm20T/USabnL
Mzy3sGTBybqJ7ALvjNMZloEVRPGMnlw+yYhdFAn0kotnLe2oNCgMW5ODPnM0jLuwr0HzXh78zPKa
YO5BEImECi0Sp4PrBPxt29PfXVD69MgkBS/m2Gn7RSuHfy4PJXbq9LoTiAF8jMp4QAdXBsQ7W48k
VbSS057oJomkoH4wpdvLo5ydEBBdrm4QrUSLpxOSlSoEvtflPnjncSPh2bYSElbHRiFD9Mmh2DEu
UWp95GlIoKwuuYkXIwXFpPRpKq8fM1LtPvz94y6aFfP75aE+2AhHjhiVcgl4coG8PJ0V/Axzr1QJ
9OUAsYJDvMx93vpl0MhQBIf1aKPLMFZ1+kqMlqpXDJSKqXApJ3vHS5GYn9BcAD8obpyOT5k6pdsz
rTezgdduXGnRMjX7MmRLGyK8k+ttviAPmi8Z0ox20yao1ts5dLhwADsz3KhOLCs5HMeQn0a/4hTo
hX4YM7uSvkUWyl3d92BOkyLZW9LQSn+KPJECRNJjGUEON4bFP002CAbKATJ/czGg5dQNVHeTXeck
jfYyTJUjlQgARaP4/miptZ+1FeXdv0onV+P3Bc1O7b7JrSb/U6d6hw5TP8fKJpHKuIbAXOmS/NhX
SXyUrcRMqIUlw/xjioqOejgvWFSZkDmcgx5pwHQYHZeCms2VnAkmhkSLMvsbySNVv6Hxp5X/OC3t
VF9TfhB29JJOK4SAY3tQQ9QZ2OTMr5wgd24i2ssyz0hSaXyW59Qgx1V2SRD4OTXx1EuQn2++TrrW
JA+IokvaPnOcoEXYzURC72edzT3i0NC5U0zfV/FIE/mG2oWWk6OAiKWW9w0yFOOuy0FWIVDMB4B+
X9TDLC93aid35xmVK7+MAnT9SBcpxZ+sKkwVNnaIAb/XLQ939KGaspLugceWwX0XO4jH1L3SxjyR
EBnzcxMgyQ+lD2UakLUFzcFnqF6BsDohtBSbqZXrzustI0seW0E7k/uSJvXOdyOYrfa1QpAq6j3c
ftE/t2VCjtUdCtJVEY/owFH2kaZ205MZT13K8yVc+pryZCJLMEVnatMv301YFEPU0e2hlrawBoxD
dsj6oY8eraivhsGlQ8aG8h0xNHSguiwcZ9IcPG5n2GlnaEi+N5auQ2UcQezdfVtmbUTAJIZxVnq0
Wy3M/kF9J1VDL5ckVLb9ZWwS1abALxv9c2lGsvFXXRY9TMlBo60me1GIqBWM5/bQKC0KGnXZIIbi
lEjSuCgYZM4LGU2IvvO+Mu1lN4dGUfzs1FxJISbHbkduNgRFRojT9UHlJu/1dPlS9zaox53UOnOL
xFBSNEboxUmkRtVNEpgtjQnSPCvyDxv14ZbWdH1amsELE1RzflaRsyjHUa305ateNH34rDlBV7zA
xjllvuEE0ujhfhbLteUuKPyhjGf5LocRjXZ70u3Lt0wCH0J7bm/20Jwg+nJbRmXdfCOWi9GKsiNS
8mhK9G0k+21QKqG0r+esR9OhqPV5/lnoOWcT2ZIZ1+NaqbwAAikSqWjkG61R88rxlgDazXFX8Hi0
0MaN7ECy3UVNyfajH0c/KJrrQ94vf4xIok7lB1ELzocH2iyX+hYQUGGXbqtIy6y4ibwU408wlIRJ
Lh3kMIirqhDJdWHyAXjszqUdpr+MuplQWrNCGQlXM6qgLqAvZw6cxF06QDC9i081+n9yXoIQcksq
QoK9VyAq0rZHCw1dvbtPS9nImkPTZVHV75qJvl+Iy3mFWKZfaWZg3BZaYuY97EQI/0SHLiElBApa
cWisQ2WoMTxVl1B78eJ+tCv1sGg5HusrmoFz3z8VqVanDm7DsUblaxOURC1E5dC1JKLqiGg5zYDT
dGMDC2rVTRUu+uiODpfFpm1nIJG+I41J8yVP6rne19B2IF2k5F2ZJhA3q6Pzx85VqhrbLkGpssOL
WDeKnLbyqxWrbfmSW3Tfg+sDjgS0kHbU8o8Kg3bgqgMRgjdO8TDcyCYcdi8zj/H+m9yVTbbLstBU
b1obxikPjyX/tjoERBB5m+FgD5ZsN8J3DkUD/PuKa4ZjeGcGavQAwX++VTMnfaByVnFf55bTGi92
bOTphtxWM5HArqIyejCrYaQFGBULhEJVrZ2rf5hTrP3ozKQFn9tLkrPjY1FUgOkcxnyQBpm2A1At
ZzftXASGj3Bzr3tpQkv6D61XbUlGtyivq1vJSJ3sSU1j1EOVpDSCL7UeT/MtLq76sejkZNHLc+rg
H2uJ7fwR921bj10tL84P0D51uW1LKbYguq6GeUdwPHfugFbzrG9qKQ/+lvRrNl8Apsb5dkLfy/mN
yZbYHCTldfzYmGpR/HECPTFpG2xYB7SVhkb7G+sD8aEr8WLCqrEReXpM6foovudZkibPxbzUyzGS
EtT+gJ9Ctf8tCO1OLvb62JqttZWNJpyU/cQDD42BBR715t/Bnkf5L+JzdYF8OyqEveS1HZpvv9Vm
mnqN9vhiMhefHoyhRUWsK8Nwch0nitH+QqZT4E6bSKsRnzBnSO//Wn0uy5lb2nUrmutDtXN+1Xoi
V9+sWM8RKDNLDD1CosdZTNVLy1lDBwTa/bwr8J321Oxse8hoMEeosb6LJQN+BKAwve7a5YQLB1zQ
9j9htDdRqDQnaL9VNBgULwXpAYpSKdFHN6YyBjgEQEm3v00hpdFvwSjlf8KiSmxSo9mQekZfKd8U
ibyMp2GLmmfVYZP/0/aL/QSECwkkB4b76dEsxmkfcr6C2zTSkArG+9Q/bIXSrhCuTn+2wHaeMjQW
/qAY3OX7ClHYx2oczUfaSsPu7Sb4Gdq07dJk2JrHAk2R/pngAFU2IzKcfFcvEFns4GkJUBW0AuSJ
tdJpjD3FOIArAHrzb6VisVnzIiFhMMtCdSSIZDeqoDPwgNrBNWDUWZZsEySXb3lOzagy5NnyK5a4
sg9Vp9Y6SurtCMi66/JNUyvp1rRnRd/qchHueO1AMlHR34ZoD8ifyK9QgpI9hA6RGKdA0u9GbrSf
GmjLzKsD7hjPSAc2JZ4zCIAGcKudNzdjnx5atKZmlF1sNOQJQ5wQoqBpRFUB8ZnpCAtdNhP8oxuZ
5k03QRgz2gjWSlxDLqrMuurBOZWC6lB6VGkbpTQlX5vUSQFGF0ZPuDv1e6uVxeCqs9N+1RMr/GqE
U/BvRP/5I/J3+cSKSBJCwHEJ2Ee2GpnzUCbO6Dp2S3wKH05l3lZBPqWPZbkU7U7V26Q6TCVdONte
69Tpa0q/eu3rtSXFbmK0Iw+xEtM0WyfXN8Fsy6WX8DMPYh9Iu8+w73tdEKjIhaswjPn6QvgB8nDO
uUQSK0e3q+jVX85o5GiLQHPhg11GF4e+m07bxdJS05u+xMlrydbEXjxm0laL28zg0xYoCRpGVQDs
y1PV432TbxM944+kfAm7wxQxPFdLlPBbA1t/sNdDNIxdi+AEkEViO6XnINH5kGao+G0tNYG6xml7
s9tqKDdRtHfgQndLpFtm9MTA7rqSoUTIUUK6YGzQgKyeRqvNjec8DRPEUk0pQfFmsqrWTaN6mu4M
C3E/vwo1kE1FOFqKX7Kf1T06juoeSbWc5J+WoRKQT5JOQGmh+uFq9P4Mbmd1OLN2ifVsW+SD9KAC
nip/KyXqFJKNz3RrE2EaNEJrfq2WWk66GQh4s4NpxUYIFrywbpwMLNfOzvDhROtOkf5N0esb/5rw
4vzIs4r7JIniWPOL1nGabbeEMnNRUAchWkLsuhgBdByDqTG+qcbc2sciILfjRdoQPi1WWMhuBbb+
ZhoC4slhHInrhqVyVN8s9XDyYOZBe9pGAOfLXKvqa6s70W2clbnudrIWdjhDJ4m9IhhwjOOi6F8b
VZ5fpTINHFeCtUt5UnvkulwDEEP+I21q5E/9tO364p5jiUgviHduPjOIZelLRCj7svSSjt5jqcY3
pWL0jlfC7Y0KWlqmCLCGka3t2Spj2C59hHh4QvzwNNBQkmyCKe4CN+QxHu3jUarNbQoYJ0XWy0ai
LOgCUs+LFOSRkP1QfuijJCBP9GsmW/KR7cbRhqFCzTwKdos6oP04GmGY7yRC6AoJLA05PttKYw/R
RHwXZRR0id2RJsh839DR+oUUnJr5/4ej81iOG9fC8BOhigFMW7KDcrIsW96wJFlmTiAJAnz6+XrW
93rs7iaBc/4IWaXd6ylaXDxggjWF9yushD4TjGjqq17GarxlVmFRa/hZ6iuABf47Tr3SKjgbidkd
i0r5C1q9+/bcvfhbjsP2l2yX8mMrmvauD1DfnXx28qe9XpvXPheUTjo8UL8pDHbms9P4/atqhMOZ
2dFidYpM2DIUOHkiDgEDhX8OXeM2137bza95xby9Z2z3HY3gS++/KFx09ojHaKQMsw65CwS3VoZQ
l3SqvJVxxTDYs5NqOgGffEv1J5UDRJqdUOE76iQiFZmfdZ/EzfUiG8bhRTvRcW8191A6Vz0VhiOx
dFUaClG+1wW29RSLn9O91pRKzwfdTbl/5ige7iOYcUy8/h5irFmTMJV7TRIAconkn6M8889ZRPJv
lgHLrKZD2GarswYwsvHMfYaErq1S6XbeMQ/YyFG2XCIhjdtNH9u24WUpSr+jFTbZ/S84JtaeJaH1
aF+E+hnn0fDZ0S7t3/j4z8+uE8b0S4exmkj0AHY+4U2hg7sOctQlJa12b3rINa/LsBd/wn7cHsJd
5h/JYsXz6nvrcyKSraFiS/k6zYEx8UBfal6OVV1Pp012c3VMXEr8Unol7f02tcahyXQznxGho3Qx
Cbt81T4pCOTFUBl7oAo2OreO0g4wTbF/zHTlYIYf455G9Gb2P7cNSxWuHTt8jBwe+zFa4/reqz3n
H2DV9qAF7X8nf5rDD1209WtJl1OLabGdb9awYEQKIG50atFn66sWmS0th1vV/TOTIz5ppao9zjdr
f1TDQrjLPOxt+VhXk4Sj7XT/7bazstlmk6Y5WiFbwAHTrreiMyNdor2d/hWhzP9YfyyeV67wp7At
l/dyCSC1Nd/aVzQt6tZ0k8us3/ObpyS5GDdrG/F/F2F5MebKGeDQkbY18Kjl+pAoNm9625qFrcqW
lzUhDqon1+sMVS1ORS2kdYkrOunZ6pVO4iqIztCk7nu4gFOkmO7Fo1QBr7uHsTI61ANr+8FgXFep
jEwEpoJsIYbZEjY5brSnRrzJZrjZIZjlaaO/ez9603LhWOWynKOa7zpNlo7OtWH1qCJb54iHLNdS
PuZTXL6Bfbavm7cC/bD4rbSJjclEXyMZCxQ+hrF5adoi+KZyp72nE4meU8qhqGRNYoaYkzJdTHU9
PZfQHLlbXLtT1C4nY5LklTt9qA46qPrbGg/3cq2GNvwzaF/cm1rswcmNy5Im3mRfb6JCJS8l3aWU
nM4NLoLZN0Ge2XKajrFrouZqcmVPW5oc5V+aoChjXfq8vZW7omZuW8clU8Ec9lnuWbGlll/m3EGu
biety/03LKo1d5wWQUdzcOPRcBQvG83TI6U5zliw3OV8eL4dm9jfK5TOa9D4xY9GYeVNqwVAKS0E
M8DBa6zzr63q7hZD3+UIB7AKT0pXY5Thk1meaIfWxPOS3sAXsG9htiNxeCTDzTdZOe5hn+pYhNMR
crALLg1hVMvqjY+ZYHMg8rHboijlfZZfsIn5T2eU8y+JYP5PLyd7W7RrbbKlbJNfFLkNfwH/2ie1
jt1nHez+9cDHVBmUPOuvgZYiDwNVf3BwtyS/9vu5jfl7V8sTJShjPdIxrL3UpSaVb5Yzo8gaL5hf
WoJCWPY9JBicntH0RB12s6VE9dYuaiAR/NF2Du6jsFYfKKHkLz8SsqQrtF0+aTSiIMi0QJ7Z3A0h
MW9B3XqpWuf4Iy82huS1TIq7nd53lVq+xPt8bZwK85RZ78a1YEhx3NU92DxqKeQmeyCkz2qo3kVQ
Vu9xFUr+3RTw0SA7ucNZjnVO06xWhhUI4yjL/14N0znvxHafx5fujxDalybS0qOKZi6HeD0yNVGq
Kee9/o0QP3/y1pBWvI79aKca8jK1wbIOV31I9GCqxzAassLHkn8TK6s+PG3lK0XKkrNb7P3z0C/x
r6DwXXudNEXzOuJW/FoQUd8TEDHYUxVWiUkHci5+OwbsNPW4gbH3V5P70uqeKyAvScjkiA2jZ9M7
0a/VH1nl0AnLt1JTlpdtg8XXE6rGtDeLU/u37cySzOzrD+vB713xu4ovibLsDDkLaSyJhJqZWu66
vV/mdJTtpFNe8fBTiK0tjuW0tVeYAnquqaJpHnuffQIcCP763E45JdU7UQjnXCTudTw30XfRyf4G
hTpTTKsZMdwlNq+AyRGtq32eb5mJRVwe4mBEIt8CiBFWiTP+voLd+traJaG1dxm8UxBqJvp+qXeK
6JWa351pS55C1IKo6XtCR9Im6FqVJcQ83kJmDhS3K6qei65Zxmxceq9F6a+ZvahOnvx08YvuBw1b
0ZZRR+3v2SJdcyfjwiZchUv1EhPsG6XduFTRyY9X98RvPO5MbpiZO28W7yinMLRja/fmQ9AG812L
/227aqClXiOxqfKGxh0ux5Kxukw5i8RVUjpGn51ijKKDCmJ86EHBISMBy25yt90f56WdkuNuyubW
9lYFLGABPUmJsDNFniG3Wk9JfHVoV9VfVRHkED1jQfk7yMf9Y0qMMx34DZu71Syee0i2mYe7bfLu
1yKa8TPpWol0kwnlC17B3tfRtpQHdub+YTFWtE8OYQtL8ZKM4L4HM/g0EqX5Wql316fBLuUEkOuD
zL0iPMR9PNnPZhfOnPbNwlsg4oVfwWFUZzOc/cY/6yqJMDFXKvkKgwpSdFLzvr1v+er+iGEqr6x2
Sl6cXa+/h25Lvrp1aMtT7Pb9G/Ho8tc6iFrRECe6d6fi1k0dNu6fu6gTYpXCZDi5KuQpTcJ1a49i
XpP4aNZ8rK4U8Pacer1097uiTZhZdtbiH6GcgRdd4+H998Gs20NF3ZlJS38dzDGO66EB5vC7H40h
GoGA9L0XqVGleV9kzRjqRW4fHbuWf8xh0BN/tYmnaD44uzX3DM8Tu6xt7ZR1IHrVEf9914GpjdOH
sDqMi692v0AK1pmm57gWcXz0CORh2Ngmu2V7FfQgU7RMOpmwhoY10Dk1ZgPU9j/PRg4aYH6HyrsK
km38M+UrgaZ5tE6XrsOdtcZG/grSQ2HdeDNLT7REcvoUGpEhwHGk1Fh2Wb/vwdNab82ddsSGS4Oa
9Sor9jBkvzKKqPhSLeN28jxmjLQsC5/VcuwUWDj2vZdarZ7D/10PD65fM7fZenc6ao0HKzNqY8Pn
rkU8kBq7jiBuTRc9EG7nR+kyhutfLO9mTQFDnPEQ8jOPh06JEsBqTIonbYm+SQFKGueskQFvh8AQ
oJoFXUIv7wQScd/m+fySSLb3bLFD716Ob1q7jVw5pgkM4o9XTNOpyF396u0yeRw7s5gzgvz6ae4L
1zsEpEA8LwnpjORb082Y9eHmwVC55cok4My0Fp7WBMjorSvrYj/sdaHdbBj6ar9vZMOqFnANdmm8
rIE5jrsgJFO0+9beVip2r9Q4Ljod0W28ljxVS2pEG5dgFXIoOIwrXqgKd0SRmmFuWETDoDivhR/v
BzKIR4jLvF6KNCaEO8/CNTcfsm8X51yypV6DqfqPQ7SF/0o/oQy024qF0nceoCgN2nZ3Ts1eNDt9
1J5+3QLRidR1KzuTfiHbCN6lirps7EYk3Zb0KxOjvfB3BLyPSG6bh42EtCDrt2SbmPa3+B5eSP3M
0eM5KAyAQtJKbTuon7tABFTbtCOVy2f3yXMr7qaW5udPUVY7oKRMmtccSQA14ZFIbCbYD54SUzM5
4R9SZeo4dNWnoW2b69z3cO4uBiYmJfMcY2jE5KqyFVqv45fcBxYAIwMFLzfKH4ly2atdbJUvsDwu
EMbkrgxC69qkS0NrOW/BMj6tFSPvgejt5rprSmYMXQg9HfRW6k8vt07LvLdRxUgbqXvtLbl4VXTb
PyMv3rs0WPIEhNXplTp2EHz3+xAAgJVFsPz8n2SgejkZv71VmUdBOf2byIepPSZqqr8Dv+E6HbXZ
Pzcr1KNv+/J7GgjpYDnw88fR9iFHUD54b7qV5PNq0KeryBu8r5yyx198VJ4xqNB9PaymV3+iXgDM
77smU2uNyxbTMWEthKXVwZF7Tj5Cms0vrKr03vtFYH8jUxB/epgJLrKkNHParq6o74kjhU8qlkn/
GG1c2nPk75QbjF6kvpVDKgvTevgtiIN0MpbR+MHzthqkV5n5pzAdk3W5rM59W19OGlOW+XPP9blk
2+LqW8gR/LVopSOR5tXshvcm2GUINdO1z8a1zLv8lf2jZ0RIcKHmvosjzWGlUBa+THFfT7dzHnkG
gqnTwaGIWmBKQqxj72qdJGFYARkqwWFxe/uPb+hyWDFqNtkInPrmbiVgaUMC3pYGEtijIHwkuOIS
dMG1O9T2QHnd8NxcsgROSe/ZO449ny5aUoZsGsZi+JeLTsqsN5f2wVj7w0ttknnLoMir+ZTInlgX
KkzdZxqvaycLUWc9zYz/iuMgLiGfdEmg4GX3VQzZhSHoPe9GnTacdRiQdBXZa4nn7zsO6lqmnbvK
LuMhsb/1WovXwq1VBfur1Eff5KC1msSXJl2NHp9CQk6/FDfPI0iz+0QQ8OA9TahRciC7rqFg40IK
m7p31a8c5M85175dnzrHnbvbPFz2PZ14vcITdkP4v1pcMqkNtPixm2dmeT+ukgr50CxoPdV++dk3
YLP0kCoWWqGaBppobMonD7/relSLVscin2H1jWx8vl/rMVSo1gmfqWltJr7qgllh8Lzh02ngoo/9
zFGc2drwxMaDE/1bfMe+UM+r59sxDrlyrLPNbhbpwHyAg0cym1E8n0NybSmclyjwL9cciZfjOPiM
f0MBbkfQjJdnwLr779po9902beym2qM3HVv78B1GG8AzOdzEttLqO/1a20hHaAc6aPugiKbrbhb8
lzulJ0ZaGbVBNjVx8A/eI4DtQDhw4Yc7XFW9nFmzyId3vsBOgMV7DjWdNdCH3p1VnfOzFRKuX1BL
WNGRDrEPjpzDv0cl+O+BtLjhpdl8+2kI03jnA9HDwrLR9sfI1kmYyUnPy3kjFv4GwMfZ0oFH6AfT
Ut8eCj8XNBfHu/DPVPb6707QV28oYss/K9jsO2GdbnmGmu7eproKvtU+lCZl6HHA/OHmPsdhkvcm
iadNHQOduF+o1Mc99fIamz/lFrK5dpp2+9VTXxfceCVF0IcFAQgPMknM/3gfzQR6OMETV7q1jHjo
bEg0b0Q5HmdVyduZPAnoJtPL79zvQALcIc4PpdrC7RRV+7rDMwaOYGMYxFzcI5Tr+MwwAyIzPK/2
NKyr32Ydv91N7w4OXDKWy+9m3Jbnsd8ZakU+50Fmgav9Y9AHps5Gp/Wd2z1vVU6D+RS8C8/ACPUF
XcqnmgX2JWoE3aFJIIS9rlTpvdL1gvffcUtmg2ggpWVYXNCZ4jIHpEWej49t748th/vW/xAKeoxb
uiZgeHfH6NmZQ12cNrF0f6KR6SiresDqtBVFwH3mtePrMpngL0nG4DN9sw5RqhZcN/K3JKvQvfet
9fa7RtEJQdFuDtqkiyB6RBc8NoeYe3g/lEs8cSiJYMVAp8l/OBVUtLTnvJ2i+tbj+AB5LqfFPcpE
Va91U1jgnmAT1XEY8GEA53nAyuMS7plnV5TKbrM3b77D5pB2JFYU/HG1H8Le25eUKxKOY+Wm+Z6J
4pUHGB/3Jty6vMGslIQ3YRMLA6C/mR8lX+XbuO/YiE2dVBSUN5x9mUbuQHBxP0zjCUioeJrp+u6w
r4Tum3DK9RdmFl6/fs3RnNhuNPOhlPEsswIFGMxhHnvXc83794FOgANSRj1El+dz2DaMWbycvafG
1K2AGIgvQR9FMuLMEluF00L7T+f653bBd8JtEOVHaVgiUkkm6qnXi6jvArvRPx8bx1Rpockeytoe
QPUqtmHwPQZT+avnSCn5EqL1enAZiQ4xsif5sjftemelM1R3TGfh3TY6UX8OdK+rLAg6dDRMDqA1
rqtddei0JwBg9oKHpwyC4V3blQ8y+VXx3LF0/TLsBLiIxECEwR6P+c8mLkaLX3KPUP5wddRHqF51
O46MKacOTL3J2tGqFYOsrx7cdRu+RCuC6tZ4YXCFv3r9CnUbHB2vXKcHoHs4rwXbo+VQmsJ/ie6q
vxZu9bsFfX2TY4h0Ih/J7Mn8pmB6WyZG80OlR/m4IPdAFAYHS1KStgbKQcsGEwQZ48RqbuojqgcO
wbUELecmWSKV1U0181NsEY/+Qv28TPtylm8JaqOPkor7N2eK4jXtvN589ERNu4e61OKZeWJ/W+qJ
f3wUdz+lXNVbYwYnSTmr3RqbFboTxGJSMbTYYqxwj4f9zu62z0taEfEC1EA8PDDXGKk4dVcjPwJ3
kT99J1qfpWBBTedYz1+eU/TMIyxB4yGH1rzu+ICMdPnq31aMpGHWVnoe0KyQfk2cp0/IrR4RWfDq
d+OZu7D8jOQWLIRU290nyWkiWkOihKkOOV+gmyEGjnhXc56DrPL8CvUyqWDw5yMarfRyJuOQ4QeW
qaI46q6PgTth5JrxjQip9m9jtBoONdPyY98yeR4tPeXQWtC73SGptTQnU0NrTybspsxGjeST5YNT
H/ecCwZuPDZ/xsZpPlgIcGpXndhfPdc6axqLaXuVha1fPKup/fDcDRaO62MYM/QaMNNtvAyPesmn
h056/k/Vs+k/Azv5MpsQW/2xaFvfi8F2P+awYcRGCF4jA6ty/60M7IDH3lb+g4DmLq+Gvpg+Sj1c
RIfsIE26EdS2nFenb0Sq14T7Qti1hk6CTHwNQ0QtdUlDSrpN/fKtMXf8CVlBC+YNn/fTZ0goQCDd
3aZlbCRyq6RZw8wr5+C5ilBa8xzg3UjX1XOfjb+Z547KsRG4UtYfCOdYPOyi/xrky11azpcnd55l
NVztY9P/HiCBeYiT1lSZAAxwUviCMkkBmoCf9rAp70sE/lGmpEdhR7Hxh05TKdeSGogSQLx1hG2v
ZJcjFpoLszwXc46sor6o+VMpt9IiO1vFb/bx9tEPgLf5tmvxOKqleEIKSiRu7vby2nMXcF91kSXx
kgUBsY/NsMaHCCDtDSBxfHeKzQuOkdOCxWpVuQ9II/swo0oOsIodLYSJrt3IZpytCDYYt/pni7Ou
OojJ50cuF+jjA4+9u2UFwrzfovRHc/BL61xtAsqdc7swH/EY5K8BkwvfUyjWT9ffYfaxuVcUu7iB
ZTkXW/nm5lWQ3xC0uj32EzkwJx5/DjMUeNyPQ4B4G9ZVTwXTuq/AmLox5Hqwg7oTkvMkjZZiaQ5L
K6c9FaHNHzF16BftxcunlotUVy5JILd9C/3OtDbkUJEy+AC72zjyIlVcDT6+efDXajg724Sax0gx
3vJRZ+QMkVeWGUVOaHLCDUmLyA0JTU4X/htl2YZHoXT/cTkS2MzgOUjnZnq4jnLTEVYIR/o+xZuL
1aH0i55bScRAMuASD63CV4AkJswf9qilp28HfEN/UO6DPiT5UIyMQbK62YMe1HrMEcMDWqD4OE3C
Ng9NMnBhdlO3eTw+yr9pAngmkmycoWVvCpsXZzH11zbs0Z8S3Te6y9J3fs37xCIUtGTpSFOisCk8
BxNjsTo5o3io/V88hfUdev8vk8/tlPn9yIQXVczk0R575Dz2rXNVeyMaJrNDbHJI11N5rGPG9FQL
ts+0hqJDYJRs3jVCnDI+kl+H3DXshf/RI4DjhPK5euteO1flPPFKAPYnT7M3+k8jqHN/yDd/e588
bkoePrl9ev0EJ4LwKbzVM3qvtE+G6m2zUGTgUFtwj5F74wlHQ1keV8R8isSnUbLBRw3MRahc54Yf
TqHPaIx4bRJTIF67iA6HgPKks550xSGb9+8q4HHe/Hl46J3K+Fd1OzqnXphFnjlQpyaLlmEpJUoJ
YECafsAQWn3T9HCe7oU9REcXpxEWWX1lkqCDY+iqcM6U8AB4aVzBTUH6PZS29hveJ36EXKFdWoIQ
skPH981WUVY2+0Di95jWQAx604QRdT8KGS5QBAgFd0W5HPUYtf6JRhlg7Hr11e+h9rZvLFdlSM4W
LPOhXuz0gyIs0d6h561ua06LLou2yyYFr8w/AolMVaQR89Zv0kXFLbZIqOto3+oPWcrtG16Pv1U1
c5McwKra+FHJDhCY3sKdHYBUW5jWPg7UL3x2Y3BbBkP1E6HBsjBk6XFFJlMJdCIG21GTqRHV1VUB
jDbf4Q+e7zV68jWLgbj2K3oPx6p8hF813iuqiv2TYUsjezeRzOe3pWjwmxwVwVrRtYC+/yC7e/tt
Ct+sZAeoeDgkbMLoKlZB5iM7NYB2Ee3iPSHojDCuOEweyrVJShRgZcxAPQw/Zqh7xFRO5XwKJBH9
Ya+aID8iCEmQQ7GOdgc5owuC3b68AHK1RBB6faynLFZiDpmqI9RlsHvJ6zJM8fO++psDQbnzMbFc
T2fUtdv9rucdyG3nZDhAhqwvBdroFU7IbSZwzLh5qwaoqcM6DIosH5R/DJZNZ8GH54AjR7kNi36M
GMRFJrYsC1oUUTbQCoLHBs6WcMZm3KP8agJProgeYqjNBseDJoR268MTpr2RxCUC0uITaH3D3eR7
0HEStThJcIqiiaxX2oOo8kXxg4Fx08eSXNQbImJcUBWnF4KFeObx3YxDksFUdzZPG8vxDncIyHNN
1jcLNCKTCD3XXrsfQeM1GJR7wjHJUNWNOXS+ln/LvecMFBX1MqnwO3DZpEb3m64c1i+qndqfiBH9
kYAGx7zpouzKa8GwDZ9Rjf5zVHjkZhl35Ilcwn5xYQpd935joPmYah3/IAQ4QXAUrkV+bJMdy+ju
e8uDiivvTzl4ESETtXGu96AYxkeVDOp5o1jdQa8RI1QfLuN8l/uNyqSzogRjChdYu/tw/tWXLbtt
TdgnhzzCzfwAGi6fOQ7gjbCXIcP1+1aIi9tlfeKY2nXm1w26xrEWy2mb/r8H5JLodHCG5Z6jEW4Y
7VD+G8NFe2XJSzUHRA5Qgkh7pneLNW4+TIjcphsaV5x/helj/+wIcL0MaMDlKnHC2h44XER8dDef
lZOIkeVvV3jzxhDdFG8k5+pnWyrNDTOGxUc5Vfs/N4ctOTUqaT4TLml1DHmxYB+mOp4IlqkjtKCW
MTPjiYfgxsrDe4NZgWGPdbv5ApfvP4YxqrbUJfD9DeYWXGabF3s/DFvyQaILCh5Y4mAC+d9rZMq+
iP+2dbd/VuxTfCqXoJN07SIts7qqg+VC4QU6c6qo/VOR2Erlj7uTHyBB52A6q4t1Y9YJAtF+2DsE
J47Dj19A1d3Mm/WW1Ik85PTNKEWJsqgu1DEeE6TW3C10JMWF3BHRD9P0QLOYYw+REzp3QdFTIVC5
WzucmRmbX9PAqcwQh9xo9UaOfkSO3RcS0/rJ66MFbWHldeKICjx/WjifyozR3mU1q4b1h4c+/OcI
X/MahHAHktvxrhta/6Vufdk/T/W2EqCTVNpeebE2P+Zyngk33ZVPuM/YLvnZDn79so7+DNq0Wbwp
1tlBGJldiELdvbiJj2xGIjxWcmBFNPMUqoO38NYci6UynI/JpvrrXhpvJZd5o3EJPDXgfAj8hf+5
xLXzNVb7KDIS1AYiGmrX1p/xgFjijDFN5/eavQYRFz3lLwat3LdkHeCndp2NYqYCfD2XJRIyi+oF
ScPitJ+bMvlrznT/l6inC7RqzSY5CJgBjzhu/HdsH6g7OlxA71NluMjV4ibnqd0amFWMQN2VQdP5
wn4yUldcezOS+QAP0Obuk5vNLXbHtPG8tkVVAjByyHPcMMyRUfQEHs20GeAEuK0VkrtDRXtkDGGw
cj0hqPHfPDtVnyZGzZu1bcSUi8VQTdnkxPlTX0u0RcPWMORCtZbNafC78IfoPMQ7K1a9p1m4y55N
cb5uKa05KJjGyBlevSpSf5Ca7eJkIqvOJUbd/RAXU37DIyXbY6MwwAHg+P2zGy/xC3WJw3vsT4E4
aYQE36tbmU9dQjcBstTyYd5F8zLbje9p43n4GCHXDfvmNl0rfFb66JLqvmT8u5xXuSfjlRF1jiAG
8PTv3FTFux2L+k+3WP9nx9L7d51MV0HH8sylnt8JmxbosgGTAgI66OFNvF9tCzvjNl0OhtvpHUI+
isczWvvJy9iRioHbEB6OkRlxfrr6ZKIdC7VED0sdCMMB3roBKGBd/1ZjU70meZM8QSCCvWx5vosL
1GWGNA4FvhZTSZYAy3n3wSjBAuKht0yXAdtDiqsq/wxLQIvTnEy1PFhUEQmKr8XeyD3siNhwLvdO
7UxtdZS6BKBt0XaQ1NDF0eNlAw04atb9eh7mQmX5qkH5yGry7ma9y59Fw9mWEmZZ0TTEsnKK1ciQ
Q1Cz+rdhw7uj43nxDlo5MOdVjL8gJZ7I6CxYpqJN9W7Fb9yH/PLGEn8eV7v76puIXJgJBabH78fg
RlvO4GHBafrkeWnyPUhZ20tGidx1eU0cT/zcKn//mVd6dZGGXxBnmhDWD1nP/pTtG4hMttM2kbOs
9hbqDfToqeNXFQhpWbBT60fuPV4x9RAnBdLjyO2Y9wsZLfsBxmgznP8Q9d5sIX1302z5CcmoLK5a
d06eRV8S3pEkcPe3vt7gNSDG50O+WDtjtmACuPZqmYh0XuhNXnriVA7FAgF/ZIXtazyI9TA8e9ZF
IIB6bMZOk/M4QZPo9TiZ0o4H5RhXZvGOJzozzrp+aH8T23FblVufkjJpeNPKJGT+Qoq6I6Qrivrg
Ag5Wf00BRHNcd+HqrBtwxTOu2QbxRTJ51Q1ZY0l3v+kqfgqqpp0Ovt5bPFoDartHzD/Q2yuOBb6M
ye/+uk3vzidb7rk5WAN4RZgW4/LB5VtUh52jnYmjhq/ii21H4YIPeflLNUVMGBM1FwLJp2Y0sbzC
321vKE+vcIC8DIslyGYi8v+emJDlN+pZCR05zOH9FMBAZ/5uR0TG8ViTuyhzFw0u5xkru1e/LG4d
MjSDqaLJ2xBoH1qcRH+HfLQ/h9atHyX6dOciHQRFBpeNWE+H8V+ca1ZCEF5QQ3BE5rA6gLpZotb5
wxy4LRmLS89gqlX86I7+5J5zGe9/CrE59yQcaOcWJ5n/dwtc/wLTtAg16Q0qroGIyx2m1OkfsRn4
Lmp+fy0h3CkzyJAD8UZFpnaeSwoOmmyQDj+YdpzgdZ0VBPO0hhC9jTMn11YUy3be+L1/7Nzr5kqC
cVzXqoQJ9zVokhsDdyKN4O4c0KE8MDNwibTOPOh0n4E2znE1KeQXSTkUr92aQDshsPdQTvVN/Bx2
A7JYLqHicWrRFKeab/kXWnX9eFn/EOU4Lc4wIYb5CZNk/tWMYMmZ9g17hzRxi2CE+pT3pLS8zMVY
2gilVguI0dWE6B5JvpNfLbAbKbDeWL6Wsl/Yh51keidOKWyB2/r2q3AnhR4ibwCXkgRAHnV6P766
A1oATlqUGDIg3zitZgrID7zF9k9iw10z3fuoQjZA2wA9DsMkimnZvsgKV0MGHxV+BrGKnrmZZv80
5AWMN4+uOjpLoRj81eiP2eV0tievBvI51mYB0A7iHYlkGXePFzWqPZRmMvfMM/0cXhVw2/ZYEk0w
nd1hEvez5i69aobBv45BSrw0JkyexX4wo/v4H3vntRw3tp3hVzk19xgjB5fnXADobrLFKJIKvEFR
Ggo5Zzy9P3DGPmx0V8O0b2277DqmpMW9scPaa/2hhhb4Z+WJ060emklj90As2gs1n8zwk1mEmUR5
3m+Mq6nRk+ILLwThi2BRFqUJVIig8/WIfLfpC+l7kk1U1CTy+uin5UedYPMQA6HoSVCmdkUJZvyr
gRGpRcPFyjQOBoUiGShbnxI88J9wfAJb2uGnYUFc2ioFTB47b0dcZ8+zq5dCTpgDIO2JZgNsLJlp
WLCbE/R9rBLYD+1gVX7G+NWz27hsd0bcD3eCkCDmKng+n6tp3SRupd358Ev9uzm8jpgjRu3I1OpL
YSVIq1UDaCW1IV7xMEoAMrcXIhhBBdXa4pYOhWVPmup/qoYEUPD54NKSlv8WXRZFeo44MlBIPqR2
Ay72yipl8H6uctLRLnQj35IdcpQvJSkoW5u+cwXza5M0veZmkTnusoyXt9z7wLBHnvpgN6y130te
UM4Xv5e60GLAn0zXaChmduxx/W8qyWNTp1gRbmLePWHBiOwGiUCJrn7Imw/m6ibOwMCQZ1GGL/Xm
2/mZWioLvP1CGBQiX4BqFP/ncKLKgVO5VXkcZ6lP4RXmnA+sI6EuGde5nrvnoy2lKOZoKBOyIFAv
xZFyMfyiVzO83MGBAAY2f6ihoQCOgyxl2OGgDT88kosVOYNTyxAVREnXcHxExHyxEIBH1nlc04WH
DCjf6YBMSHglkLiNOFyCnbN2RQZZO1f0FXuH48CqDs5Yn1cgIEVrsf1GXYAmUhTQADOxn0VMx+uR
7tkn0BEKyO2ycUuzLD9bWuJ/UCyCLXcQef7k78RFzBzmI7gb2oxo/EH1ogQdFk+pWsndJdUoWurn
P+rxXiMeCjQaosXz113IONSjlkuhyl7DAUnc+yBbuWyL/PJ8lOOlQxRMAE2ZtAPCwbyz3o2K0KFi
lewcpZeavTYD38xU2tOS7x8M0NYr6+Z4X6hIoCizgyftQMSsDsPhiupZqcBKrRpusIYisUPt8SvU
Guni/MBOTR8HtSqiNoa07/Kg7LFDUGlqciRULQk8FyaYSrEAYLmyLk7NII9FDM7pKmGruVBFgTFW
VUPIJeSVcnlJegTlC5Zy6IAjhfxcUUFeMXE/GRELdxGiPRJ7xmIPSDzqy7TlcCkCof/pjdTWrCaa
i5dVEN+hO2muiI+dDKgCAJm1rGHdz4of7xZJb4CfjQOG2NC5B7oe1NMeJYsWkn+v3YCxaO8+/vFm
dTi0WVRVo9N3GDAEu07aQsCpNEqg1Y0FxGkoV77cqcVoiRbYAVIxQz26zfJK80dz/nJSZ933GYoK
zuD7hrBpExKZlf28lGWZzw88YliM3NoEW6yT3GoT8l54x5Xkpy8hrT3QoTHAlam4MutstjUWmu7L
+Yk8cVxydKB5JgFLgfG12N66LgzSUOZsb6soN1kB1aweqbwqabQtE89EkyDUrmZluR/nA58YLYG5
jPD+QwR5eSN7YNSHBm8qivyd+A1mUEzjIfbCWxaP9IMUB1xmD+vQW9n2p+JiuqWgzysTfTnL6Mf4
UTZve9kHDO1AfaUp7EtJZG2kZs7vpRrCUiC1/D/Oj/jEJkHZ9l+RF1PdySH6fyVHW+215ncZnnlE
OiR1F7ivtVsfOvhKwBMnHBmojNeMInEHL41m6t5qgBQmtPFAw7oaqqHbVlA+qs7HsjX491XUwzi1
0Z493IoVdHcDdilR4mLYl01rOID1NJD4artyzJz4dsgMKqyX2S6TIR2GKhNRnnotZc3A+3OFCljZ
oFWQbkMaSfcFEOVvsWSteUucOAWsWfkddyANB2ZpMUDI0gg6d2yRkKXhihVQJGgt3s4XYSicXyIn
vpgF3sPCQwNTG7RRDwcYQTingsQAPfR/XKsBw9SX2prk23GU2U8BBwNzNnohTT+MInYmHh0lLi8C
4gG3cR+D5QuibiUROxFllsfjvzk7ZxnpwygtXJU00yya0gb40ELKNJA6wUc1lU10NUkUsC3kJlAQ
zzqMMohBN/CcwI4SwEh6W6Glk7t5JTTByrlxvAo0dFU1UUEKG1PP5XDSPoadAx0fKHUDKNkJp6FM
voEZN8oBZtnYy2v3wYkJ5CKQUMcXueMAlx8OjV6W6mcanhRTj+ZqmMqVAzxyRXb4+FCahS45/VEr
IYu0Fl9JJm/ph4xCqixq8b5rIrwo/IT+alSgfzzzuYvx+0cXOTrD6NADiEfb8OiFitc8rh4JebKi
FDzFArPYFuMwuOejnBiYYSLkqYpcprq8fAf0KNP6VVzy9LdKmpVJYFyl1CxcjwwPVqy/ZvZz4msR
T58tJGV8RJYLMddlr4tn4x0B+JkNfkPa1iQwHz7SMSjhH+ci0UVd1xcn4MCd0ecpr5ugNKiZUXHz
YUfICCftzk/f8VGLRhsq9io+JRZE+Xm47zK6oJczq8c32vaUbNppIJaeE4Fu3ZUg82C982C0SnZe
BlQ1zwc+MY8IDlHr0xSOXBBBh4GtWofAD6PCbhPRuzMH2Fx1FI8rUsbHaQ/VNRXuHt46psQgD6N4
eoB81iwRquDMBwwdyRkoQf0DyXl5VQgJ1YDIsOh91U26MrMnFibZJAKIGtYrPMUXM9uFYliW+K3Y
ua763+A3ad+m1lLrbZKjSWLrMdip7cfnlMMLnUQuFZnD/3C0uGci7oWMod0FjXATaSoS5kXR352P
cuKEBOSApqAMqctiJxxGyYsBvQAToJmVmNkO7qTXzHoABj3FJEm1lZ1w6gvqqK2hNmmJJlJ0h9Fa
BWMtsLC8fs0h3EW6Cn4vCQXE9T0jus4qf7zWKA3uFFL4x/MDPbVEDeQg8SwxJYxT5i/8bm8YIVVx
X9dgGACeupPQldrkqDQ656OcWicYWZGZc8cpZMmHUdCVKhRZ4FOlemzYNQCJZ2VAqhSMb0l7Tq9X
LriTo+L5hpwuCvqGthjVhGRLDg2RHa/mRejCpC90YGUIca3s8JMDo5YwJzn87+V7GPUroKeoQKAS
48FTwF+YVkydW0NyEaeaWH+eYBetVQBPBJ2tVnhdMZkSEjeHsznJQKGLCS7PiO8b3S9oYiNY+xzt
HD9N3fOf7sgLhS+GDYoukzaKEt9vsTiH1Ap8nRaEbbEJ0k3YNeJ1P6AZZoVNduGZtIiksKzp69Lz
BptLG8r2R4PGX4oq3spCOvFh5xPcRM5aRzJjqfAb9OAycXzKQdZU/gZzXAB8vrz22Dg95ndh5l/j
3a6I9CbpRA9HG2+aBt2u2llOC/tHVXNSxWputTQQLsWePpqZIIpbJKgNCd1o4rQTiSveU6e+topZ
hMjrB/ldbZEV5sjHeYbKkOGMIWYKVvVVqcoYQJjo77taGlaW9KkppuAtcvThlXL0qFT1CZMItBdt
Q1NKlNbgDBlj2q+M6sQBS9bEv4/crTILqB7OMLhgNRlaXgeI5pXfPVSb3bKU/RfMtNfux5MD4qVF
bsgdjFb5YSgEmIEFSNzCFcbgrleBB6Q5E6zcwiejQCPhGIAfwQc7jAKTyStkrFCx/vVDc4swkdq6
vK/gPJ/fkKdmjpcba59iO5Yoi/VQkWCb0FgJJDTiVgCL7hp5Z9wXcIQf/jeh8GKwENY1kOg5HFNa
D3VjCXykYmiKW9NrAjqZJiBesER99PS/CEaliLePyONEX3wmBGwCcl/SwY7mxrbF6GiDNBH6I02S
bs+HOvWtyFu4jhBdNlHeORwXCCZVr1OqF6zM9B7xCvNGN7s1n85TGxcRZHYsl5CoLK14s6TTx3Bi
3WU1qEm7BSl6yeHYfwmoSm2LFn7P+WGdWhkU+AAo4hvJUpyH/e7UUhpo4qlOuwwFrcyJJghxVYTx
F15WwcrHOh4bLyxSTaolBvULbTmDOK4mNYjqmT8NpMcr73Oz2qNBp1+IVditDOxENBMfKmqxb5Yy
1jJaqwg4iNNG13pB3/upJTxGFhwMKlvTHaJ83kr2d7w+UKiW8AHiVufIXRbuQ1EHri/k0NjppX8v
ZhJEqsj95/Of62QU2gJs41nV2VxcrILQ6cOEHhN4NjRX1c6vbgBwrumYn5i7OTOhuULdnjRvsYep
nMOHMkHVZ93Y3UmSN0Mj4Pnu1bTXv8qll/z68LBmh0SRNoSioY69CKjoSRX6AQk6mmKkzqn8Z5gZ
H/SdVtm981mLbQGtHFKgxWEhC8hLZFPHmydX0M2tUYuhoqxmDpALKGki3+zDmQfnusaLFU0tEj5p
nud3m6vsCjg3nQWaLynbK2OKvGux7ZX+w6c7hAoRuwlCcLov83EzBdcD0CNGC6PJN2mcvk4zpKzS
ozVvraPlhw0Jz1KDjpEk40ayuEfQ9q2EVoR6KJVj+D3NhWITN8FaTf5UFDYtzXuuJbKK+efvpi0h
658JtmCEqgRESlgpwZUaaunK7TufAO9l2BEHpyUsylTpFBb5smkD2hRIuUGYKu6V0o4zE42dfuxj
5bprCzCBUW2ByYOAzxmDhGb58RYc1wmWYbTAORRZIIszCply4ABz8Q4imOlaSv+aATG++ODemoMA
SaAFTo4Bm+dwNiMK64MeEARpJ+8T/BcwMoLvrRh2zgfPwWRSTZ2NSKjXkTMBvjiMUoVZXTW1/tzC
PS5y4V4PL1LR2OaSbOPaQxoFmQzjiZWVf1SlmaNCaKJkTDEDx9DDqCATUQEe9Oeh3VuBeZV2Gzn3
nESP3Gn6dn4al6GoS/PS5Z09ozrwgFrkaiF6FZNljbCN9cG/QUXFc9o+7T4JSLdvzNQDmsad7Z4P
On+b97P6FtQyyXll9gM32eH4aDz7CAATNIDk1APYEOZyKLpJDkzyNZDEctstgy22nT9KholMHbRQ
/LOuggwi69QpyebDQ5oL1XDdKH6S+S6OkCrP8VrTZmxj4AGhhy54b0oA64Kh8VY2+IkBHYRazJ6m
e54xlYSC89hDlEi9HaItH00MmTawB3iN85Kfq9SLUlrbSgHoflQfqS5ru57KOV2tydien7bjsXBl
wbSgEzNXmLTF8uNBggrAwOMRCVDPRinruxhL3/9vMRafBubEFGk6JEsvLAre43WwAUq5doccr2lK
EEi+4ndLv0KXF+fRkAiN7E9ItOV1p/8pDehEJBB/Z70KY82N6a03dbiB5mBcVHNywdm0WAI92gvq
2NEho12OOg2ZqQAJ3KivKiEtb4Dy5ttGb9sLRGVlZwgj+RL13eSDJzDHIdfy/BwXTXTsxMUvkZYo
t6eB8c0KYRmUyDc6gx6v5WxHC2QOAryC7qBMV2FpfJ8iJ4M8sf89HsvU2iilou2zTB2tlertWx3/
3YwCtuG/5sItQA68PM3FQkRYpqPJJAC8bUEyAvWTrpBZa2+01tfYxEIDDWrQYC1CdupjjEVgErf+
pYawicPvtraaFsOesT9sO8g5PMrIWK1FilVlZtYXxdDbE/jjq2qIkUGqlWal8nAyCmk9xrO0N6xl
UV7xjDDOyOZtPYXfXjPXbpsI0sfOq7ex0G+a+w1zC2V5kkw5LhByFnAqBpiLVJC+rxRxWutLLvbf
WxSeymBGwHXguLNYjaGZyajyoT4BAyKxazVOPg0oJGxDqHMrScFbbnG4WHiBMRi+EW5vir44G1UV
NX1jZN6CqHps4Q6hxqXsJi++QAX5Qsur5zbsn1sJEx7Ve8i09ttAY3skrSyb+BKp+7VCyJyGLH4h
Mj5DAS/G44aT9PBChbAB6ddEdV+UKkt5TZGUjfdZTfP0ri8xhNrG4ZTKn5GZC39OIQLXK8ikEwuJ
rhXfVqa5jW3T4vArpVEOxnn3BI0uXMZ8pSuS4Pbh/EF+4hMfRFlsCq+a5Bbd0s4G1Yb4sJ7nLnDn
wi2DKHHPhzo9IMui0sgFRQZ4OKEVrFkvS1iz7eQHW9kahG0hI1/18Sgc5DjC6yI9j6XhnIVxQ4Ka
G+soj6JnSNf1jdAJ+ufzUeZpWS4Og5bD3Pjjhloi4sBx+EWXQtqOQynaFWgnIzUmJvQc5LYo9koX
dU/nI55ajlQNRKBcXAu8BQ5nD8J2JvUphEWFot/1IGn9Cw4LwiUEcu0uRZ8OETZdv9OhzjjnIx9/
N4D3vOPY//iM0u84jCz0NHCEKkIJxFTL6yjO8ovAqtd6KsfjozOl0CWiQyXylJt/i3cvuUAsO10s
0tGG7PdZ1LWXTjUfvUnfd2jBoP7aXBhq9TGQDOcbMbW5tz57c9K+PYwJf6nnOZ+NdlkZqf8zRHCy
cwpJCXUHsdoicOWW7s9FnaGTs/I5jxcQvVSekixVnpNka4ehgeIElhUT2tQBUSuDF23yIig3GCVB
lmiqtYrG/JEOF+wcT6XFwuMOCNKiGjRKk6f6Mso6dY+Igjyk0dfE970tKPIIyqRRXKBqbF2cXznH
hwvHFl1HSvB4OSny4s0VTFCqplmpEWkkwYnFXHBjtba2BUpdHz5cCAW2Cmopbx9AJ4fziSBRb6QC
ajuponexmyZJV15mzawccn5MR7thRrRIqq6yWOfSxmLNCANcbFODu6ENaIEIFRpZRYzf2vkoRzM3
490JMTcVaEKbi2NZSeDxmVgUOPA4C1dS49fIkBo3LZNuJdLRQnyLxHuYhAhIqqYcTpzlgWOeUMyC
xYZU7YZEDtnpRA+0P+GvmSi3FZG6PT+4oyl8A/NrjMwEJUQN+zBkMI2BiKwSeqRj2V6ifZI6sIoy
96NRqJTQZaeRydI76uWhTNpFRgnr2YprbVMGHaxQT59WktzlviJZAWFiIH2BuwvClYslDqdLwjcK
ZEnreSLmRShw6uQtWOVxUluW8lmQjZXc7ygkJV0eKTP4GxQhCcLh9CWSoQxKDUEkrCvJHdBA1xwr
b4Q7CXWmW8tsZs27sdmcn87l+SzxCBNJMt52M8fzYt0PSYZaQYaZlHrv7UpI318A2e69lSjSojjE
aXEYZrHwG1MprCAiTOeSAdoAezdfJ/vn001g39XuC8mDjdDfyh44Sj6XUecpf3f5jHIWJ3VIVCq+
2/BCch9TZ7JfPbuwRTvfynawMs612Zx//i4gpPgoEWZrrmmLK4eDZJ+TOcXKDjh6gC2HtTj0LYwU
WZ5E6Z0fzKj9M7P3v5yHL+dXxrKdvfxmy2o5GX2rlwlhCvf5S+ZiuWL/ub97OR9lZWEs859k6NtO
jAnSbEO7dfpNvlOuZXftw8zL+P09uZiyZTtcFTCOCeg62VKGEHPnAV3Pq3bfxUa7kqi+5U3nQi32
cVpntYHKZ22XG4SuHGopDnZAjunq7svue+0+IQn0f1wR2uLoVcJKUqP5U12Xmx+x8/iq7V6+PCgr
QztxQr0/K5ZNIdOIajObo5jat9a7CBHtLWbHzSxGH2OtD/r2Cj03j4sjQ0HpQ07mzTs6P6atuMNK
a1Nvg5vw0rOT3epnW1uIi7MiMgVZQ3RrPqHQMbjFn8A1tnifOU+hG7q/oJjbyAjZv1YDz+M4N87F
mdH7KRr6JYGVB3lff8lvyr3yw7ujHFaNdvEyPmb78Fa50x7Pb7xlYexoey9OkViFbwoV868Bpw6X
tY02qoOM3drqnC/LMyNc9ugpVSZqNUcSLlSnd+D+2D+Na2O/9tZY23pLNIXfDKGez4EUviLSCayY
7gL7L8ezDafY4Ovtmo7prCGw15aqLh8e+7APklGal2q5AR7voJdif0EQ+Bbb6Sc0hi/Pf7m35OPc
fC5OmEGvA5jxhJN3wOK4TIWNdIM4motTmKNtgKzYnyp7j9GMPX49H/vk3UOLETLAzLkD5HU4VDRi
xkTrid24/Ub/kmyDbb8d3XhbX8oXa6W9k2nDu2jLlVPHZpqJ87GNU/JGYmMqrsU9oTrWp9TBdPC+
vkODe1ft1CtrZZZPHXb0DhTeraDlqKgeDjRC7Doaq6K2KxTkRQmuLHJX6vjaZpUbTSuvj+X1RDJO
YRGYEXgPupHi4qzTm1D2gkSdHEFplC16SygzS1WIT9s4rezG+fd+v3gIBXIT6ADQa5Ny92LxJKas
D3KH+5YHv/1TbmUZsFsl+eBVMUdRQU3xGqASTWfucPZUzK3xlEQ+qYHbe4twpbGvuqR2xFFOb6Mi
TZ9gW0p35xfniVkELDxDtknZqYXPP3+XfeVILFR1gd8jppXFBm1Xbnq1Se+RvE9WVsdb434xjbzh
JPqBBJN4Yh3GwtGnmixDGB0j6zLLQTWjfkJMDk2mSsuV+DGRugbR2NRA+5bScS3YaC2md0k0el+0
JmtypAe6rrssU12+B59S4lNUhYVpFyLeS+fnZZmV0l5lDUMStCDEQxBZrC4BgaUQI/fBwRIhRhhY
kW3MI9LvVLGRD+iLztyPhczhH3bD5nzo40+iMEGAyyzWNljQxeWG8qrQj/ArnKoxn0ugF08NwkG3
qGWuYTxPRJLpKOo6gAFevcvKi1/PFnWWPCGFNyuBBPCT3HyMUPqk//N6flTHe4j6oGwBbqNEyApY
HIK+IQ5pjgyVYyBYs2mqAUOm0l95Dx5d0Hy2t7e7ZJoz1PHoNqNXokRT2zmeEHj2gAOoHaW+Yif+
mO7Ddso3RuIlG1mM1GtqJ8mrlo7SymmxTE7efgdQMzqHBrU0dbF0xqnr/bxkJZtoL+sbP/eEBzUW
QfRZDYo1l8gNI7jy4dmdefogqOjszCjpw601jFagRzHm8CLKn04p1OGFVYvyyshOfEMLaPJciQf1
BlLxMIrfdzRaxqhDjAX/TfSKUAXG/HolyvH8USBjIBL1K8oIy25DPCqx0QDrcMK+yK4TtZbcUEAj
pkf5003bwduen7ujRxtTxoDMuT8M8hIewuGwVDx3ssYw8LyVug6LIoHVQhKJxHXgDjW20KjGa90Q
bTFE7l4qRA1/+rXlm64EtGDaRoWir0liHM/0jM8AMjEzsUkb5p+/O5blUawT/GzRmJ9Cfx/lwnTp
4evinB/58SHHmFEbYaIB/WEjcxgF7jA9s9GsHTxmM1cUUc5JEAa6EE1NAJ2h9SjNDnV36Qn13yCv
f/s5/Lv/mt/9dezX//wP/vPPHJmoGYi2+I//vA5/Vnmd/2r+Y/5r//3HDv/SP2+L1+yhqV5fm+uX
YvknD/4i//7f8d2X5uXgP2yyJmzG+/a1Gj+/1m3SvAXhN53/5P/0h/94fftXHsfi9Y/ffuZt1sz/
mh/m2W9//+jyzz9+ozHx7ivM//7fP7x5Sfl7D6/Zq/+SHP2N15e6+eM3QZJ+R4CCDsNMuKEgrrM7
+te/fmT8rrEbZswuPFYohaTMWV41wR+/SfrvOPRRHOVk5cLi1vjtH3Xevv1I/p17DPQy59Fby1f5
7b/GfvCV/vXV/kEP+i4PcTv747fDDI+T7Y3NOJ/htEEA6PErvF+XuZdBxEg9gEqC9E2vlOQJkBiK
T9LQhpgyYXX2A2lUb/duhv7+Ld5HPdwNf0WdMXQARcH3crwdRjXwKAtLNMw6VUWDFEOoh3L0w5UO
yMkgFhogNMR5fZiLoZUyHo9+Y96j869+G42qfkTtchhXDurDw+2voVCFZWuDLaNqvhhKa6J006rm
fdoGWP2Zsq/eZ8EQXGGQeCNmxvP5iTu84P+ONvfIELqFOSkvLl3Z6IPZC/teSz3rShx4LZdSelMa
cbAyrFOTRzL+X4GWrUY9s+RW7I37PqEOG4BiscVKWOsEnFp8yLPMLymIcOTKh8tA9+suDQL9PvVM
6zN/qMNUqp+mPTZ1wna04Is5qu4H7vk5lA5Pyb8nEeokMFhSCnCwh2Hx/wnHIDHv/V4zr9t4MFxv
8q78Iq4/lY2K8GOgKdspt+KHtrK8TWYkxlfNrPWtho7sD1zcDIQRvHYWuJ7UT5HcmvsezwDPTbI0
C1c+xMk5gjoEkY0LFFb44S87jjhEWoJ+j1XhuFXiGE6JGal4Lohm+AshdeuOpo1xcX6KTnx9OpUA
Fnj5gfRbzhDGGxhO9fI9flfSXq56y50QfP74/uRZOYNP5zYQAtGHI6tIbIKxFe+tdBY39vAYC6vW
3JwfCRUd/pl/PVLmrw3ckxCcwG9vvcXXhtsRVVURXg1TZ2ibStP6b1ZkJvkecyDknENzdoFGhslo
3Q7FxGgjgY7OESxSpPZiFMXyF0Btz3fh40NTqw2V90mfWZGxQ88YZ0pE6LwrvZxMy+1z3stQwi39
c9zjomfD6/Mwi84awS6DZmhQdUMLyEBb/gmFa723MaapfgVd3SCd6ptihxHmrMrqo6wo2bJQKF9x
WQA8NMhN9NgUEMDNVJUu4abj5eyLLf5RaHLU2IbL+rRBXAhHOXbucIU2n3Jf4Gksu1kexnhMRCEm
9oCvsYIzdGmHkazyhHRrZtroSiufK7BSwxY9SADUlVSl95HAVtyhP8dLaewr1PTqXuufdalAUT8p
Eca1tbJIK6esCzN1IFvxR0rMAV/VICtpifLi/Om3WEVX+EVdmmRkSMv3Guq7qFoHD8yjdSkPWWpd
SlNqwdg0a/+TjmB2epmPQfMo4kMWbf2s8S4xBu0Fp6hleGW1FpT+Bq2qPthlKOMB6tDr+JfpKzTY
fUGS/U1YNlN+JSOFOavNZ9ZoN4GGvp9fV8JrNXRj7FacDReWHkfYVrZqb24HADzPmaeHA/hSnAtd
tRQU+GtmEKPdjQ3OAw/F8s5P/fImRxOzwULESB6zCIdM3NgF84m7xd/xr4O0NAu9/24KfXtlmomJ
jDVKz3foc2ufStFCHNkyUhRPoyCTdjpgrW9ZiP7xFlXwbu7OYwYbmnUXb+SuqBInAMbu7UQR5w0X
kmkfu2jeF/iRiCoYZqRbhK2BN7bkarqfvYRSx2sbIwpe2xKCnz9SXMk6e5aJuuEJ30T4pwwQulsr
AIE/RUbG551i/ycJ8awCmcH0QiO+Gn+KfdlamO4Y2EAOsfzVKFo9dacAFywbvJM3OXkJYtytcsm7
QdpXTq5RgzJQAKE21ruoCPcPTRg3V5ihKr+gSerjXaxJ/SfZj/ubPFJKCfScPKpunKUTnh5IEgLu
bSX6Etlkxc0uSzQvsK3ew9EQj98kti21V6ktNhVaEl065gMymq34mUsQm8tSrDAgkDqUNtEqzdE+
H/3BnGBcBcav3sxE7M06HIuFWmTf1CWK7NwvoWm6SSlG+Ngr7fAzHCT1iV5n/dw3Zfhg0HqPnS7C
9cOBOqG89OWYPCGoq+HFNoU/LEygOzdUrZqKmJXH2BCzmi+tNBhuyoGttwszNb9sIQkMKLirxY8Q
1z4m3tTSH6Lo+d/5DRD97gxcqnGKMfadnJbYKUm59WwligfTt6t0/F8xsq5cdWrH717WTMFGZm59
7L0w+XZRkMLXLharZxRwe0TWwUC8jnyGCM2irHuUZGx5sbvyvpuYnmI10sv+M4rS6pdBUTGpia0o
u40yvxMRyIyFnldgHmNTpnIT4hscDXemoMkCrgxG+J2XeHAt19hsOYrgabpt9FOgY8o+Vf22T7Hu
cHNcqDJX8A3tKVe77lFM5jU4iO2XoY5QzBxr2NxwX4uJEQzlOPtxqv0XadC9+3IsknhXhnUTYlvV
xuEupddcY+vYBdci+JXaNgRTG12As0ijxh6GWQiU4j+3jbVQ+tVXLZ4+IO0ClFmr2rdcLrCwsQNZ
7u+awk/uET0e8ZvRBOkKZTWtsLWuUcRNq8nAOQbB8i27TjJcn/O+S+5j1r2JUmyB11nVqBpi0Kmg
OLjMTk+Sr2YqKJ4+vuwm3vLXsP7a4jltq3yCcCqHnoBZnyBxAiGuZFmGo+daGl6ZVeVTueY4xi61
QMsGg7HWqHrlQUsrE4EPsZZvmkrFSHMUlCB1BZgt8h7EOHYGodrX4lYT2uiHVsiF5RhNlnmbeVMM
tmGZmHEZ1lTOd51fcWrK/eia2Asnm04w5E9AgIxfWY7WwCYZomk3KX0BLCecuy+Ym2C43HldcqGF
yLoKGSVgW1R8HceKZLxSKcx1tjjhz44emy782eEI/yXpPEvb1sM4NZs8EsPnNk3jOxEW3yu0AOmV
LFyd7CGbPRqKKgj6y9bzg8gV8joZNkJpqvcF9ifZRkFJWJS+mGEtPpZjCUqvGGs/vMApyG82ONPF
olMoOcmuEFQIVwdgqhK3GTDD2xpJpPyJrZqETr2BWfSFDsMqcvDQjGWEjz1xuJiRJ8JGRwn1JqkH
37hozCSSNhjR4cuMFCsmZF0RJ4rTpWr5NYoaY0D13Eq/eqI5zra2Udt88ixWjyuAnotx1ZsXlqqX
moV8aoF/BoK3no6ZRCcjC57pL0M1y+pg1GkUjhrXODpYfo+jDqa/Hk1DQMrddlDTkRu+qSUfQ4G4
EDYUswJ/g26nzkoUBx0HjSDxfiqDqtpNn+DSgJ0HW4fqeNlsyTwSbzNSPI+wy4wrxTEsHoNYsmuU
zIxUAeSqhX1aO3GH0LVjtXmHdjCvC6S1Qr8v8ftj0W8Myk2yyzM1xigzRbvWiYSAWx5Yf11ei5jT
Ndta6s1uh6gjF5WemGN0Ae5RF67EJO+C/cBNgAgCQrADMI1c+Urx0LxEySPt3EbQq28imQKWhOLo
e44WG7hmd35Ye04meJX1mIK0yorbSUKBm05Dpd1PqWQ8yyXWGrZnlSN6y8Lg801UffYPUdKEhKmP
4VKWZc3IJoWXg03FXbiVdRRYHbNWopKPopM3KH2XMp1ep4pbv20keica6Z4DLB2F68pQsemqwVRh
VIL8Rw/w2JN+Da0CLF7Go4anCdJ+O3n0hOEuHJVo2PJwR95YQOFWuOilKH3QBaU1L6qxB15fhqbB
X6qtXO72lSaKwZM3Il6OhO9kpbvKwi4Ih1hlovXQVEiMmmwM1S3EhkutrkIz/NmZY57T/+jxfN/0
KFqJOxQnShXoSImmCTaVTTHE21YSjfh2jOKrfIizfYdFYXc5TGrVosSdppj2+jJOoWrkF681E427
APLsGqq3mZY7oTAUFSe9lkiO0o7SVVvoUWfrJCot9TN4HU6TFigVTELJe6yBp3oboYOX418xJU/x
ZEWoqIM651imFxLsBoE0GyV84XGgPFd9SnVqcJdFZMVYQyRh9K3lAft3K+L/q0+/AYd69+I5qj7t
X4qXg2rV25//q/YEaPD3GSY8Yz//Kjnxw9+REoHlDAEDFB4/+LvgpGrUohReitTZoXiByf7vgpMs
/g4plTo8csKwfGgufKTgdFjBwO5B406F8MT/8AA/Igi3MgDQSa/bu25sMGGsffMmF73cgdRpfAhl
Tiid+hIMXgjQ4PEQizt8YEZghqfW76L7KozuB2X8mhn153eTfaKQdTSawxDLMr1GlUxo9Da6lyLp
K1qBl1Y4fp8Qb/xYGB6wSOrxlOXOokq/JF4gPtkH3O/RnYLHmyQ80XvYFEK0UhhZDoYob6QqTn6V
ws8SuziasjlIpRHekc4kvI7yG0yEzw/ksLCA8NBbCOCYwL0pLixpb0luVUqv+9FddqUJjr4G+Fy0
i+Z/32BdUV6nRDrL1yw6kqWo+mKj+eVdaMjXRmbtkR/ZaG36SSvHW1XJnhrfexZzgG9Ft/no0OAc
g/hEP0DmLbMkYSYDQsNtInu34pBcx9Z843VrjQ1aQAfVjHmAUDzRFwO2boE9WFb4I12JRF8ojVsj
llu8QDNsHow4vGjkaLjgJqrdRB3jb3JUB05DwXfX15Ek2nJgeaQFPR5Tkh/TKcNnq+w2Q9R59tRZ
4RZTrJ9areh3EdKtlxVqdN5W7+XvohiFTjtI8yM2DNXLKu+8K0Ooqsuw7+UbMYy4rdp0dCqzL10a
kOYnv4wMvFnbOpcvNTHp0ZqR+psO4anHgPLHDncCfBUwqvuFnny6mzD57PfGmwic1qkXFGeGLQ85
0Rl6BU1OHNyngVKRXac1ihBdqJs6mNCp31MLw8WvTgseylgv6GbxvcANbdcVMi7xvDCcQR6sm5Dd
4mJsFjo5DGBE2TTuqrhvvK9k1ijvW2O5Q5kkuKYdpdo61q235iCUuO+K+QZRcvNZj9uaPmfhBVe6
OZVPajmU1wEFnL2hYwDU1pnFG7ZPtqEcqD9CCvd7U8taV++7eIcdsvFn7WEcP9SG6PpFL27+k7Pz
2JEcybbtFxGgFlOncBU6IyMjc0KESmoapRnJr3/L6+LhVkY1KtB30IUeVAWdpNHsiH32WrKhudD+
shh/S/1IkcA6apmlksFf35qigkHUyp94Gi6Ju11utzbhfaKG3Q8FyYiZ5Q+62T1neVthXbZAZuvg
Jym/XM7ZmGnR1MvKiUxrkQlYd55UanfX+qi18eQSgy6+HBElCHc3NXlwLRBd3PSFbJPJAX80NwM/
c1j7Q5913R4ixBQXpc0cWzbMB+yt89jo6Obl7ZTN8Hn5DbqtrOueGapjX5ttFFD0uMdOVuNSkz2G
ZDlPxgRXHAsiRDIW8RYo7gtJw5+ORlMGZ6Oe7StjUPrV4F7wSrWznQp8H/YUAIoEUGwHbATeCk0D
rSSBB2/wUc7OdTAwZoBbBxUpBJQP2E/aLJnZ/vBWTpo494f5Y2y259av0+PiD+q0opq42lJ4c7UM
tgfBcPEZMx31O5v9V4ngJNSrwU1GQqfQyrsl4UFrt9O0bveVcqrQz9z8YLRBBQh8sW59dzF4p551
u/a1ewT2YCW5IEdFn53tXFghUevwnwVN9gQOUCaw3STY5iVPaOE1v8kjzF3nqDIEx6HiPF3c88Ln
dtyMoT7RZIY0DJ/l2IqcF1xu5s4lB03G0pbHluX7sMwXBE9uj9Y9WgoX8L2/hYaGW6ibMpzdNxAe
682ZEizhtV1djailLpPTRma+DLbRxq01wRWzu/Ew69BhjEwzIx5ys29Um314sh4uThH5zvGpr3UT
cnBwZsERmNm9cLc2ckQ2HfNsFjcag7lHgOcMgmfA6ytkMUcLzO61u3DAK9Xzst0241929cgQEGU2
cDk7kA4XGlptDHuiGXUOem/YrYTmiZEN7NQDY6vMjyR2J5qwdBsw69NanPrRdqM5XU+pBj/gpXG/
q5TfMBU46KeFuHJXP7uCi4Hvjt2KJOPF7fxyDMv20Qc5EDR08pcSQn2vyPus6n3I0m+T5U5AqwJh
/zKzZYi8UX5X7gpAvU2No50LtF6jX95uRY72E5fWnTGu44lchsQSOtxxkPN6aCCu7AEmT9fzCo+x
VpaIVM2cwk4zyfthScn7oZvf1sYoIpVO/t3Qg6Tw7YEEwJrgA42udb1qS3nEykIngZnLA5OWQawA
kO8wtcoZsx9kVGOqnIM9WroY3YPzsAiQtc06X6+Z7h6HiQ2MKqz+ornOeN580Fwdu+seH6c+hMp+
AbeSwnEA5Efh9k2MQV+X4OwoEt3BJI1SgrgzVGDGTWHVh9Zt3WspHZwS+/4dantwFQDmOFmFLihD
Y/CxCMc5yBqMAC7ZInQvWh6jLorEkSS37dK+mVKfQ5AYG0U8n82xqqtXGpDjgUKwuDdI9T42Pa8Q
uc22GeruLB9l15dnu5r74zSm1Y3XGd1tBiyXudqy2E+G8YC9+BB3W72EmJx/cxRmyi3+3Ekl2+Gg
VA1vyFqpWORlsM+3mZoDhblkttbyZhsKbac0Hujca8HPYm0HahhZc1wBRR5sTA5+Gsvkxa6gHpQy
T3inXCB4RZfCNgH8A0Qjm29Wcstw6eyCOo+Za2HWkXa2Wuc9KmB4Iey98TCal2MvZX+j0q3SMMXS
ly1wEnS9CmrF7O8cCLDOljfL5ZHV+oAj0GxV3wJBv4Jm01okBcSK09Yv+s1U3zFfWJXX4BvU2whR
+JFcDN+ssrf3bt8/9LrYEguAcmLklF8wM/iAkgw2i4mv01A2Ilzwibu2ZzmzgfVBiG5KhlOZfwBd
ZXFz8OyctNUPWt6aETAPaiSOVtwtnvUqijF7N6XSImtMx1tE0eKVcSiHcStXKxBCL92Nhxkz+7VT
7xtLjsc1N41QM1R5XnydZzcTOMyifJspf1jxMBqWEzUU8u9z3115eACV9/CoC/PCJO0jfZopBJpl
drcGkro3JhNbgv/zdCOIDWKvtepwBD6/64PB29ejKBO9yd+yDAMie+nNU6nZPxSlasiB2avOTaA8
GfUGFEaNIViZDs2MTR/gzSm1xDfbTnNS+JpDu+1Ej5ukO923HvCiYXL0G6OY6rOvZ3mMsmL1ISpR
WtDtuYPz1Ez2Scu9LBoXT7sTqQt7Terj/VKDi83SvrsZAYrvfb+6oOT1LBlnHdtRK21izMiKZ+Vr
5REdCq4hmOLS7jB/6euUnXVX+GGP/2NcpMJIjHJdd1LmKurlPMRyLH+Xdjq8XApu6vI/5QwRC2c6
wZwglR80P7h2MvVSujM4xRzNPzLI+rAMff1B6seg3gh2yLD0N7vMXwQkxRcaZmZCc3uOtUo3H1c3
xabPaaGpIeGbbqimbVGLeWNUB1Z2kGA+d97ko/MJcor0RTeGhb9qVNpNEY+6rCN/ACM1j3K9w9b1
JRMCblyeDa8gmz9sp9WO3WwMVNS0ZQ31zAPXUbdF7DZyCJUrX63a4551xe4x5TBmzWnmjNSkunFr
UDoWWrFoNeVC6bkT/j6Q7q3K1hursQ+TbseD/TRkz34WxIVBGVNTMKYUnPJbG2RclM7db63ZPgZN
m07ZDJRZx7Q+5HtWZ0INkTRkNVB1XfolQs3RWOkMVLoekwAuEi07wHXN8UrtuiQBjyhftgcC4epa
sPXc6HxJu+WS8VJo0ZOh7wQkVN6BRR+NUMrh8JuHTO1lkBYR/itZ1JTpmsyBmR2xWkOXVem/WqOC
3wkQMJwLF4V8Zc17rWsC7NZdnSMz46nhZQUUbvWTenG2vc2Q+W6pc8lcu/tmlRM1HZ0etV/O7lmk
ytkbTp9/1wLYclRWzWM1VfOxGgpUqrBOdy5mL1e55t0MQU2/p920p6xe7XhGnvtUGHXNl+p7AbZB
toJ31pb5aUbOQlS4uvy0ZcFyzACD2Nv+w+rb1Lwtbbmu6wX2qD29tXJMr9S82ddFbb/QWlySosGW
0W82AoNiyMQBXhSQRE/BCezsLsJXvoqXdnYOKwTwRxZJdbWYfn8FG06FZtMZD4NNEGuI2eG0zY/l
Iu5ZcHaEGMq/LX1Z3dUjcau7iO/LpQxmjQP6z1Ibju1g/ej8yY4nczFiJp5/6yvE0FRUz3nA9nMx
TIVaNF6AFo293ta9W4aePdaYZhWAbFW6Hg2x5CNE7t58UqJYk0BYWMkA4xzCURPpOTerHDibNY9J
ZckhUhLEp1tLdS0zJ7tmm1sPsq+1Q+qUQ2L3sqbKW4vE6IqZ1VtjplmV6XQ9AnDddaUg4Fp7OIaG
3raUn6egfxhHy3lrWsiWDexwEpNufmxW3ebQ7OUeMa7/KFgqsW9IDiTb6eAY+6ZzFCPtZY0M6TQx
3LsfKeiHvWFPJ8aa31szc+O+ZX5SZGa+H/s8j0ppZQnRAWr7xdEYhPVRDNlFEK2bSVCRUZAVnRU7
k+iuy2IaompYy9Dp+yKh5/NarRvjbmW3HjKRodv0t+tgZLlP8PuOeeHkN+viXMAXLT5vAyGjZUst
yRvqtLQjs9CkH4xyw8+zXVqa2zfal/1tmkpk6hu07kjOtn6Y+yB7s7ZlSixr6vb9RtfK6dLywLCC
fC1aa7t2dTBUZqXPh75u1zsfvvxT2RbmCanuiisrePiAac7rUiuWQ0fZ5YxPQvAMa7z8ruE5huXN
tKgo17Rqb5Jf7VEae3FBT93JV5FF1O/p96VO9WAZ3WEgCu8qY+egqt6RaYk9YVp+woa7eYI9STg3
tumz9OwsYcds9441qqgdUwtGetGFptLWXbDhTjPla5p0+vYNr5pirzS9SjY5kXiMjOzuUmK6wwrC
NASvqV7asXXj2crG260VSGjdEq56vRBA1zCIHSfvwqBwxDlVlXuordK5ll5fPiBUsI+4RWR7e+TM
Iiwtb5BY09rcHDsxrOVnY3r5rguKPMlp5e4Dd+hiXG0UynNmsRvlEwVCj9tNTu2eVAEMsnAJQ/XV
s66HyfjtooM/gthTe1fb/EgVRpMM7JMRGfl9YWTqmPs5OUKthrOrU+3GtlVEbGjmlVcOU0i6m9+I
1h3uW7BZJ6NtnXh15zY0hWtENX28w9DxBnuQdrQ1oKjsWpduG8CYotoh8vnZ5cUHVqA08TuC10YD
1Vppwa+p6WVYG/YPd8UJp18RVuhVMJ5Nq8jJMIMncipBP5noSU55EJt0I3kxtOFT2YpwSy07Njdi
dNeWzrFEy0E/cGZr8C2+/4Ln0toFsyqootAowHyszeIXZY1HrTCJxRzOBswq1HUZyI4+hhOcZOO4
3+1Cyb2TWc6+CDYztHuhDulMf7isxmC/BCYd3w3jEH/WnO/L1CD/wEiT5Mt4TzWroo0c2FdNWb+u
qTMcJWxhiJLpcjv12bLXK/Uxe3Nws3ZaH5UMhLAxiuWYNS2k5oEdPkdZexY0Hw5wCFScrYRJ4+p1
ez8tyZ5y2z/J2bOf1Wp50VKYzk8zmP0jVs/NAw8u45Ev1Vu/aJdl0fyyASiyS1k3fCnulYA/nOia
PtHbdpxdDRhgN4MsR2FAEpp3wg7n1mwAmI9TMvukbbDkUhLQAkw9ONQwk3O902aMDkxFprxMF5q4
t43hAq1158rpIxUDtSCEDNGosx62ltA2r8joUzVnh8Bop2jO3PIkMlUlflGiAkE+LIzxqAMwO/Bh
IGK2j/ZcObeIsZpHzd/csJu6pyoY0pj2FQpbnB12QV5AzjGx1UPPQMvUESr2tNGmEWI8092jLEDY
lgR6BTm8q2RSg+kOoXOq685GFMl8ynM1DJdeYDMm6KjUnlETMzF1peU7T5jLnpoX3STR5jxUcuOj
0qsppD3V7i14qbt5Ss0Ys942RFBBdJoDESI47WNrGyV4UN25ocfOti1MsOQSHZBjZtrRE/Nva3SY
OBxmZDIQI+PR2HTMaxs3qqRdPYiSuMnrMc/O1dofmW0Y98LoVDLLQT+4SCwSaQdDjKHHdM0ttHG/
2PU1gjLjakH0/FKWxk/ZGVPoL1MZO3a7Rplq9KS0AUb2uWfvy54xmTLN1gOlKnL1gtYmy7i5Csa8
exRZKW5xg/gtDBImo6/m0JV5TWt0KG8DaHoHfmcQNpVJdEKdNJYKnq3ZUZbHpHK8K4axOit7fsUE
3WN7o0zCx1fdkrusYSv97KZAEUMUpK32sa8qkbSaCg5VN4pzNtE/UxPahDzlcddjX548s8HVKtPN
l2mz1nhYFhyvR5z+Rtp0hw7/xH2Zdx5bttdrV2mW0gZfHMQo7Mo7u5PffQPbrRaufIR7oHnIxrU5
ejylWx1YD2F6Oez1sjfuu8nHXGYbdYLKlD3fLUWs4bmZZOkcJHLymWD3LO6mt7s9UxPzwc1qmdCK
/NnbJnoail93WFYucVCAwVtM1u4Cq+u2pNu/F+li7DPjcliRzyUe87SxIGsgxXWBTPfusxwGcTCl
c3Gi4DJNu+b3mW2II9R195puOKhfC5b0tpguBGNZJ/60ZHszN+F5d0V1TOuKmkPpV8AcFjBhlnxd
8goQalaAFLVp6UOl7UAMU1AAkGok3Uq1ofW74V1hVvuNzn4bQRE0GWGmcJ0WaBzIBZUKtQHJZk5l
Q+Gm3kUZ/PNwHDlH5sZi0GC2D8x3mVeVrOGEeQYlgC4D9zZkbXvGbR5872w8V3mPEqVMkcQBMNoV
Cpo0FRWAlPlMxdqEYuPqQ3vFDM5y8vCu36caFNXOw6LK9Dl7gxrfVjH21Q5bFnG91bAHJw8HDfyW
jLs888VBZRzxm9Z+bFnVHNlx50S0lOe2Zl5PpV1RwZ2g83rZVO95o+lBZpdE0RmDqNsc7dmqpY8M
TCNxstzlpNQoTmi9zEfgfBZ/OKsS288hyjfjK6VyVDb1xtyVp0gQmoveZjNLJ/EpiYWzVhn72a7K
sJNOG4P4BZdeDE9EvmUEEdWK16VMdxoOOseM0YYHtQLIM2zGgDUkTPDS851hd2vY+MEakkOCPxbk
7jUp8Y9mM5erztIeXY+C4OilSDcypXNQIDLIdA//Yx/eZ7f1b3ZN4UBqoxcr/aIJK7fh7lLRDwMM
8bad6a0fapTWL1Oa87clGNcdU9cZlIC5jnpkej9S0oUrc6AYyQgaoQOJPbYzup0MVOgeyosW5VyV
tvbqwz/eadi0xKYLxFYZaXFH5TLfCeNCKLK09RqGfJUgtyn3YzB7x3GSzn3jYNkVFPp8Xgrd3o/M
0Sfp0sqwGvr/QQPTaZggwftFF+H12IcSZeg+JTA7K+FpkWwgepY2Cgi87+zzQK3z29y3PjK80V9C
BE/ztUBgFZlVZYVQhs0nei5yV3iEhLtW9Bm9hBZOqtUUcdqIU0b/vZrq+m7Rxh+DvJT81daHVX7B
HZtquIJa0ketr4b3qgvkbWqU/a0pSGW9xlR7fyueyi2dzjLNhx0ms27HfrZA58yK0os8dH1xaxLy
2HMmvqPKMH/biGCmcFIBQohUw6TA97p4coR+0y7BCx487h4KvEFRqiY81IcxchY8VgxEpAg2cDEu
zVImiqQ+pNgKhFpbq8TyW9K30nzL3Zrxy9EBSLrKHAPTAvb2snODrLuFhZf9nCuh3cwO0da0bFao
o3/Z8d2kdxb5ImlybdyPpdvluBhTK6OAkEVZLnEcsBfnPBWuunFcgN2Mr2w/Rlbu7YQhEzoisGlX
CKB+ALhmLtoYukebiXNcH97SznBpTnDoWE5Rv1DR3g6dYWh3LoEX+u9KHtJ80yJnLIxfoMP13ySJ
P50qVTc02/RfiEjLp9IVs8bRJYOTm/nFjj57/tBTh9vDzn60jQLKNXosthA/QeBh3bDwnqxR+Coy
1Nw86jhu7ey8q/fjvG34NXRbs697z3XQHV+AWjhFiw9FaSmeB9l/Mxqzuwlat4oWI5j2Zsf5gftn
cx5T5Klhv07ob6QUNSrXYStCtFdyt460webBc27JTt/ZSefb1CouKsLpgVZjfkAxP1MMJvBgXsze
SUFRDQEytHgHDnW+UTcCGXhpRTUG7HK3uqpH811XRX0mLXV3ZZ/K20EvyGX7jhrhSPExzW0sSHr1
ClfOjXOwEPvZQru662pDu1rpUUQ+8pZoZI3dlYrqA/JZQl/rErJkGnFVY4grJ9PWV+PScK/szHn1
3FRfiXLkclsMrhZ3Vm6esHKmLoJPYdho1LhR5JRD2OQcGMYa6L+3BsFkDm374nBTfhvcPL9FU8C3
QEwiI2MMpp9Yt8QmOtj6lwbgnS3Z0c4B81TUj5YFjXGZ5pxtxfw6GbV9pCyt7mrdZzH7ygpObGPo
FL0h/4H1JQZqGzIyxeka9iU64zL3tWuxznfLaEwHZNwFZFWog6TBA+UsjUzNEe0ais60zp3sxn3n
lxM6OL0me6i8fdMOZThn5rpEQa3W77Phlya9NUq6g5d3R0aJNowoJ2PPjJCP7Meaok0M/oe2yilx
RXo54cnYzMs/2kJo4EkE92vRWuuq7ldqTcYBBen7YlXbiSbi8xJsT34p3kuLs8jT5VNXUgvdzblv
zSE8NIGRDRPA3/05+CbEok97Vnq91zTdCBVCtyXUqTU89Zphv5e9uYKZyUz/Kq1yiyiE2pco3IbY
ocquRuay79d6a+iF9d6JOZRVzdeFb3Z7vdu0a37ctuuX0qr3JrrZUPP8fG9VwjjgzqUYyGHRGFQZ
MmvabdWy7ife1d5NM9qrpVVerX3X38BarpPWaPtd0bh1ZNFPvKFEsmHr7cqsjX06llEVIEyHBqX9
GOHcxYyQLAczE0NS0GlOpNHSbsz1LbJhPcQ+Gtkz1eb2RJWnPTJ918m9DUr6OM/Qx5YCkbVQBs2a
tmJd0kW57yu5HHDqn+PGbqoHEruMjdhGHxi46oBUreJPm0FcMkuRNFOaJQJiO3189pAZ3VtkMxES
TqvYDo1k7tdXJtlDhkRWZn4VehVu73OFOlEqCysRd/5VlNLZZ8Kv49nOKdpZfUnKHgy/kQOioysz
26Qybuo09y8xn9WCtudVvNj9oL9THNcn/tY6fJPYj8a4my5hJeopyasJK6Op0RH85sM1QkdaVoDx
Is1XbeKNnnP2FoYzbXcyiSGpri9j8U6+bkZqK6u4usR3Y4DaucgogFgz2kmdoYODPq0vvpGTqjfb
AsaW06HwdxW0tZCy2asyTIwKBh1ckcy+cWbaT+m6YuqBzP8HT9x4C3poos3QI22orIJiR1nR+aR0
xbHwVrtedWfRnoqbpXbDCs/fh3UOnOdqapYnbXSmPpJLXVMMqs1olGO3azqJK8NE6dmr3GcHxeMO
OT3losvQUk+4ct5wlrrwqCh7+R7tS5IqSbnII9Ivu0IPdTpBL9oKQS1hJtQzo0mv2mipll8q5TNH
ny+mIzA0iSQeR/bdQgBzs2aGsetMg7qj4Q6J6avpoKXbxMVneWhw2TvZOJMhJ/fM57U2HB0rVZsg
J/DU7dx3TmS5a352M0v/pdU2gZYzpiJx2sUMWWtWtFgm3mXkP48e6VcIGsM/rzOyzh2y9B8BvnAU
B1DBrswThEOqpxFJyMj3r8oTjmEmbUp3OWzrrMIJO8lkQq4Ta0pMe37Nsl+12U9cPdV/DG1PSV1P
7VOJNP5bjc/fY8ZIGAU9FJFulmWk29NruoygodwWyWanMwQRzPKcd2OblMbUlPFc5CdYO7yL0iTY
8mhvY5c/D9RuvW6tH7W1Lt9pJ/qvWIaUxA6L/N11hUgoBKh9sxjVNxwJgoOh98XrUqGqv4A48Gd1
FElog/I47apHj77qA51JGrBS+0uEiat7taukfjubabNTulTFjpmA9Z4iOo1dfZxNrNMYquioLrAo
B97a7DVEl6u/R3feJ8GM7tyndjLjr2+t59Xut0jmHo2+2V4Tx6pvrLKVt4vWOeE0WO+N1+pEmG16
o6x2OltbUx7hKTBYREyBQkdz3vQZotLSeTqFRed1rTQdrKfahl3X6B856cJOrQixLVN4ideI3XaR
E0sVygIpv2zMnGx3oag3aRSPRJaW33IWzkNVq/Kdyt48J063FXc0IlOsHZZ6j14NFawfZFHN8s5D
2IjrTlhDflPTCKR2v+nHuqa2bog6OPC0x/u2Z8ph58/mXaFjSmZ07q0kXLp3yPd6ZDo1GuOZz3Qz
UZMQPOsM+Fv9UVT1EBvDwdScc1YoDn218pHkTbdGrqWP8VZP0Cw6D8IoqnW9vSpa0OTdsE3nynPq
V9uj+L4gqT+7wnQvApsyXDM4L119ifoIURK6BzT5vEyPjdkLTpMxYXK8+i+25SyEYvPa8/fYSroA
GEiZ5WE7px9Fxmde8i8c9NYXNRMwY+BEw0bUP2JUFtIdQWlQO4U9hK6v1qeum8bDRS5bk1EW6b7J
LSr9QHRvqmJGruXlQ6xNo0Pba+wfhXB4GKm1TntnmOrf0rDT53Q0t/uyLNynoEope5WZRuGym2K3
9h6UVaK78Uv2yv9K5UasgFQZgSCdP0aHmav9U1PpXE7rGrHUd087/zDXLwymP6nb/vHXzT//uoTx
kzMonX+nv/qwLpQYxmGX5nosgvtV+wr680mMiFDQwpGP2WzvQle1rMvk4N9m8pmQw+o91ZuHRj9q
MZ3u/+5RMXmM1TnyW4Q8wCc+23Y6zmLTMXC0B6mw+rtHQfJfvgv+rslgM3bnEEexmPmkby2asjH9
1HAeUM3s5BoqNH//fgufFKE8oT+u8Fne6o+zWCeNK7Aj5RzUKv3pssn9lxcB1eJfBk0vPD6TefA/
X0NOsGd5yzTce9yDK2OJcM/4Sp3555g2olCTRQv6y3TppIDA+fSul75JC53Jq3vdUfFE5Vjq6BKe
Grrz/343/1hUFxdJB99kvDkxTPI+fSDljIWqpNvwsDYRM05D9oUG9Ku///kTmUsmN5nIeui3IxYo
FX3Sf7+BfzwpC58Kw8aqg6WLK+anJ6W13dQBKC+/KX19GWheVsYbYxiHwvG/uJU/VxeqbBqm2HMw
+81Oh07702izrqWVvy0oNPt2XygarslUfSHK/fNmLpdgYTH3a//lLYX1xp9rC2OE1FgnGdxswW55
H7YoHeP5K1nuVxe5vLK/7SNbAxQttbiIvVJ6jejqWEXofKXO/uoql6f5t6uQDtRl1ajghhNtUzep
GZpoY75iq/+5vP5SyiPzRpdPSMYno39evpa9rbbMi2+iKKDRL6q/KVeZ7f+bNeYbF9OoC6TBdnV2
YDyE/ryXsTLGTtf77Y7eQxbN21rtq2JoE52u2UkzGfT89+td1uz/zoBfroflCvIMl4/PvnjC/Hm9
QvVGhozVuGuCommSYK2yG1/HjKYz/ez77Lntq6zUo6G8L6X7n/xX/+fajMNyEHBuMofw6V5TAS4Z
hx/jrvUOlUaXRSeXVC9pfVdvd02OTWr5XaG1qjJGASsqNURgg/1YVsUX38LlOPjzIVC2wMEI+bjl
8DQ+HReGygBIiLy5F/kPwzpuzMGPJNR35vic4haDgcUXT/2TGv9y639c8fPxQWO9xEWgbe4Dc4C2
apdXQ+Du+jV/r9RIf64jHaOrc2IQ8Nx08/2/v/RPNkD///JI5TFjtqB1fXrrq1VMdAkzRtn74ZQu
/fO8IX+hBi2LAjiiTN3dLNF2rp17YobjUSN7+uIn/KdnTmzBPkcYEDBe8WnhMY1nTGRq96Zm3UAF
uZZ1SQHV3H77Ynt2OzpXQf6yLMO1WJzIYVBl52oepeLypdTcw1BeOrlGyJBxaJjDma75/2FRwHHC
SwQ3L5/5nz9/4CwzFNRobO7rxrp3N6bf+iDYTTbdhhZ1nyvWiFnFN4RMX7g//MfFQRZqcPZDMedM
/vPKYzcaFX6tQCTRNY4r0W/LHs24RuN875xnS/7ywYwvXxmKXc7Hz1/B3y972Wb/to2uJDD5wDzb
fYpHXqsdelpQ6tea3Tt5EBXLc5qiJR9vKWOjyP4qnvrL6urfrv7pceuiEIg/m+ZeqygWbOV65+DO
H+YNEkO3eZUu8nWQ5Lga58iKKMG9Ub34AIf5zam9kMMu6TfvCqMukjDnCBCsYCyxQ0rUv6mcYd85
1+8cbUU6Pbdxp7jGsDV3RAwNSSipWpCHhGB+ssr5t2hQEDot09i0ydj5IqNFM6e5cdl2eUxj6yZf
7NgGIYYc7OxX1ON91SFzHqNG5Mk6tZFlsWAywIvKXA5wBeli4iBUp9mj2+p3adURwPOfocijtr9G
Rtee/N6I7bX/ptwAcRTF06VlRF9Bt6ZEhgyFEYrERlAfpk5joGkro16Y+8E1P2RvvyCCRA2upnho
rHBYxbmgeUttF2VClj0yND6H5Wj+MHCS8PyPiioWDOkn1750vGe5x67uwj9mmCJTBs0IebUK+3HR
1BVYx1isph0yiB93Y/bwxUbw+fS+bIU4NrHP4/XEIOSnF88+sFF0d+t7kKp31EmK3RQsmJUq7bRk
5j5fEQ82KP8wccfv7mws6fccWpdB3W1MzZd21u4Rf321Q/7zY6AfbOILfUkhqFp+2p4sQdWlgPN9
X/XvDicB78mmOqsZ3/syCagVauvLJB8tTI7XYf/FI/nnoUxlnxEtHPXwaOH//fkl6rSapLtWhORS
a88bnZLE0swhLpgWp4m76L8H31xet2BCI+UN3e1Ub69UD/PThnM9hFvLPc0KpPTQr6g5i2w62blv
J7qq5vd//62XvejPz/ZC8uUF4jRggXv4FBWtnpqNEnHVPaUm5GNjAikobswvTot/PpALUQqXH44s
Rsg+E9Fx9ShmDLrH+84Z4rGZXzzU0qAa7i28QMppvKI3n/z7jX0O94hHuCSm+8ySsQj0TwtAWwev
XgwuWW3KZGDA0M46bpU//v0qf7lF/fn8eNW4mV0QZEA6P7s4+mi+aP464n4IjoV8L8QPf2MKLSip
Sd7ZVLHL+TrTf9EW34n+hrTkdSidnbO1oKxuU1zrkPVFlv/SYkoh298LlZhaA+ljMJhRM+DHjFpm
XS34eSx6dReUXwyS/vP1M3bHdDdWgnwmpJB/rtSCyWnmtNbufrMxAFiru6roC8ahvjTE+g+HIiwi
qGIEL0wxkt3/eSVVCGMw6UfetzVCkKrp83eq+vVh+n+knddy3EgWbb8IETAJ91qF8nRFiqJ5QUik
BO8y4b/+LnTce0cqMcTombfpmG6igHQnzzl7bc19H6F63Ca+GK9RAU4n2l5oZUrGzxws/pyF/ASU
vixI18cE5OInOG5SDGGn6nPSfJ0G+x42C1n6ZkUri5+/Cf0zW7g/QySeR/jBLcDmzvmHl68eVbqd
8XEjnGjexDAjMhdzvoncNsYbazQfi0ziNz0adFW1pD//Pjc/fN3Fl24BYWI9cTG2mt5RV2zKmkWm
IxHpF15MVd4nbVGQU9EPIiqDznc+2fz+XHe89D8KzmVFcC/4fZyVHoe0jiwfOcZcSeGT4I7/PsD6
7RmXCLcEV3WNjtD6LMydT7q1ncS6tr/SIkGr7gghZ1MayWHqyk/2lA9WC1dui3vdgh+mVfj3d6st
AzVH6PFFDf9L7xlUovpH0AyffMIPLlY2t0fyrkjDgTlfXiKbhM4Ns3TlWRn2rQrLRw2Mx4ikIYrV
A72EAXapXxDuHVoht9UwcwGRm9Gi898v6vsh+wwTu5xXv29yv/+eZab9ElnmAzQSSuGSgPbWJm85
MnNo5VhpSm6H7Mvfp+2f8cTysMVqlpObXtiLjzySpZ0TZdP2miQHvaJ1pmsPs1fsWzS+//pRHH7s
2stokn29yKEkE/vfRKWLwy99cGxSsZlR+9soNX9G4eR+sh7/XBmcSIsRu7v4RP5xabOwTivopldn
CELnshcPlhXv//5CH1wMAUCT4aJx3SKHfXklp+NC0Cs5q7NX/JRmtW4GyGHN++hxBazRGYyBKM8z
fZWYZv0Xr/froy8miUUbW+R5yxmv6n1jtJTUQPt8MmJ/rkBac8Hd4ce6wB4uT5GyptmQLg77zu37
Bimy5Vyj4yhOMIDmT47GP+chkZtuc3EkbnH+GC4t7enHctLk3NnuTJBC90JsoR+ehrgK6ib7d55E
pHEARzBqhNLgCf+c91lkOAb8muncG1651sqi3s2dbm6yfKo3vh51XCqU9a/KEjyU0jlJRN+Gw2ou
BIPfV3aIBwf9gJ179kLVbUPD58ITT9mptwd3AcdZx2zQss9m6cXBuDyVXI0HpwOhLNWqiyVuNaRO
8lHXziadDAddGtm2bdFIdZWB6kNFxq3mJsMTF0oUxITKRy9S9FLKPsueZ9xXAmHGcwruZ8jPCcLd
U0FXzt0cJRy1YxUfK8/4ZEu+mAz8YsxdAUlz7rA1MTF+/061npsdgkaNtfMNj9cOpY68y6ZPDrbP
nrJcan7ZZ0UDYd4fS+08+N6DXtfVgxPTzThEMRwivbK2f98tLjakhdXMoOPUSwAItuQScp/pGmTE
xG3O3bTKxtX076o4S2Ly97+/PP+X12lUjkIK+tS5eW3RCMT/48+/mEU1KEPM4/j5YgKVTnvNJxva
P14Jvxx7f/z+Zbh++f2mrbk6OoDm7M933lffOHOrpkZUkC2ApEUvd4WYfiWeZu3+fxuY5Tz+5cEt
OpSq7kRz1uyDMQb1v7Pd+3NgLrbqui4GipE2A8PGRk/hZ+nRzybWxa4yzdOs6TMjU843Qtzr0Sen
wCd/376oq7l+17oVnZdn4iT6dG9q7ZPlfnHM/N+Rd12OavIa3uXlUUXtiJJCa86e99BUu1HsDPX2
9zG+iKkuH/HPfemXMdazvs/dKpKQosdNuvRTdN5aeE+aWdMW+1nt7pMX+idu+OVpHiInOA8sRfLE
Pq3a6oAg/+8v9NkjLjYvmtB9a1pWO+L7UqxNeFvzJ4/4eNz//7D8s2B/eQsjlRF8Ch6B8px2YF/7
r+bVf/7+8vxf/n5oRJhdITQ8D9leFpvu4X/7QhcblqEhi8pmhpyLYNIFGM4M7f/4Bhdb1pAVuZPk
XnOWX0yYt/4nA7D853/siJ5AS7J42tLp//sHqrltgt1Q8jwWaof8JU7TdV89q3A6//1TfTjSvzzo
Ygf0lFa0piPl2XdvNaeklvJJDPLhbIVLQVKK3A3mBb+/Cd1GU2qoVJ71AqhkT3GiuS3cT+yxP3vI
xXyi+2l0wIJIGPTRFo3DQ9a76KfLTzL/H24lvsAKd/FgcOyL4ISuqF5MdBGdvZ0XrwdnfWdNh9m+
+/uQfDj2C7SFywXtH5dJTbtXmlc6TC1hHNPwZP2cARM9//0ZHw073QxEvz7INtu/GPbCbFogBb08
a+41YivUA//F+vj1ARcnH63dLYw2HuCrdde8Js1nbhgffSWyqEIn8QNR4PICVtgy4gvO9bn4pnA7
HHdovuvqk6j9o3kl8KsloYaVgnf5mcK8DREhk/9wuistfx7lTWt8EoouH+JypQsTKJuglYgi1sVe
BXjTi/qCFDYC6C+m31xpundj2wtuKjrmCXRIseTU//3w//rQi+0lrjtotxpJe9t9W5n+97//9Q+H
5pdXuphcU1RYQwFv6Txh1hgdoBHQydZ2t//FU/BKp9eE2iNFiN83FpC9KZFp1JynTZzcevGb4M5i
fnKSfLROqKyTZ/NsfblJ/f4Q7pIt8gmDCZAd663lfDL4H86vX/68+fufn0F0T6hVGfwIlznzzGHV
6du/f6cPJxgm9sss5iZ/efOcC0p9phi5sXn2apzlzjPCFQiflY3WPNvb1n/1yf7/8y5jRlVLJ58y
npcTlhTzw9QY67+/0WWK+5+Qjju8a3GRXvbIizXjtijD2i6kFuDuUeSj9aexSEF7QLKKaPQ7VtB/
f+KH4/TLAy/WSxJXdHlJHoixdZ/egiYpqv3fH/HhosF2Tf/Hah3u5O9TwbYllfmSR2jo7UYTseR7
Y7sr9/D3x3w4G355zMWMY9nbs1vwmLCEcK12kdw15g4WbQD+ZRXx4L8/76Mjk9SODnSScaKL4ffX
wpatsss8rs+qvMvC9yLcZC409yD/rE/io5X6y4MuU9Wu0w9Z5PEg7yfkLkt8kqT6aAbYOmkJiKgg
4C4NqHS7KFAKs2N61tZz9pB+IuuTGfDxG/znERefakwTX0Z2wUIFOObEu/6zzeyjKfafd6DA+ftY
COAEXu9Qp4jQ6pkFEN8EEZWQ6KDEJ8P+4ecyKAItGE2X9NPvjyJNHveU6atzNSNReuPuWwBo+/vU
+vB1/vOMyzbJXmUgm1ATnBHzCfEEn6URAPg/c+t1qCXzay/PaMLX//c2l/UlbOqcKSys6qxjF42W
wvdu8rTogrGhLVchNjwMZNpusnhKTmlPUzmwO2Rf7kgBspFpUEPeoyGH/wKIpneQIFGA9aml5T/X
8mQvLCjtohbaCjm7AOAVlcxio3T21eC+AIWhI7Cef2Sa5p5TO3KCdGoaO+hiFyxkYtlAuHvT35dF
3t0NMso2kVaE28oigUL6dFHcxAabiuGuIpubkEQ3ihT5MQfvPAH3DJDk1zuUCG9eK2OE5Ua1jprk
tUKwNSAa2qRj08JvUxDxFGK/ZB6cH/hP8J5mBpwE+d2uyMBbYgFvgvNK4/M8TsdyLrj/tvrag2Gi
oS2aAEZHg7tWUSTg2wwQgvK0ip09yJIEpp0UtK1PGEu4icC+HasDmCrwy32jKQPXhtxCstoHEgW7
KjPHED57Wt+ZVf6GqY7YIPBxX1wk6zsL6NyubOLuNtJ0ev1Nt1kLHCCCXm+HQHmFuXHgMR0LWffr
OHHSjQY+415ZvTrpNcrusqNUDj+rPmRlz1pJGrE3jLB6cdtI7eyhazauyaXPrxDGeLHlHkujw+Em
z7WNRKoe0CqOJZDsX5WInHVpd8bPUACmMaU9PE6NY9LEN40dQL1IX09CUjKYF9WIrEOEcoDhN0nf
JcGMJ8FqFNPQrDptRGnVgDvz/bJ9rFoH04uiDGFqAu+7yofYvDKj4mdjkAWiU8Q79B0eNOgpnK2c
sebrSmgXyNLMlZxY/0Pija9J7wMUA5Ww0b3Q2UxlYu1rgUoYaYm8TjLPOxaDbPe2D14eaVrOWDrG
KY6a70wMd5ubk/USzQ4qNxPuWd9F7qHR0XJGLYaOqZzezeE0hNGqL6cvjRvClovpGKrjuL8Jwzrc
2WmYrj1/tvdjN70jEtGQ1nuMh1c2gQPJJQ/iHOpibXblzjWMdOOpsj0oB2PSoQ5vjeSqz45Js9L6
GolYV7grZPLmDp1EtC/VIPY0T4L5A3yDhia30FgOIsO/pPspB+21mWwKthJzstCV5o0SBS1Pqo7Z
GSf3GcTU5ODjUAAMSEqkIqOcdyqXLsIQDAjxgwHcksTaXTlU3smsq3bb2um4Kk0USl2XjKcB7tXW
qWFltjjOXCtX/NB8HUGL19pro0GD2efIa0Xmvo5GSoMeTSFr7n7DNtdCfRW2xngwkmKkVmAl1zKL
+4MKjfA+jObkoOoKGw4Yqbf+hMben4HkImiGy1oWyTdsuEE5CMhMGUrmTZEnBsJ7y7tJ2rheJWjm
uMPabw4AXTS4qPuyxvsOQtXZNsgD115molArQqqDVS1PACnI+OvR9QAE51CGHs1maMRpYIjvPL0f
g7jyyq9R4bgri3/cWqKzA8w9w22fzi7i0GqmN0tDi5uGSCS1wdzWuIrSCFPWQdPp+SrxYTUk5iJk
HhH/wfKEa1nQlZMZU3QFih//aQUpLe4wRIlnWb9FmLCswAFCWRWuRmtB1+CTa7s/YnIBGPW0aoc0
O8bpL8rXVusBi0izEYEPpkm+50XMmagK4lZ3UNa1C5anIIS05z4YoqZ7iOgO2raLJr+r5+oYe4TO
fQkYxqnmZqWambbGrAlX/BvhnTEnA3yU+iVdPO8yrkBBpxLBT5ZUby0Qe9BsWtiSOBLHcYyS3w/D
jawavA5wAghmuIPbQsMniK478b0IR33doI5cJ437KpGH466RvQ+l+lEj36OxMn3vbe3JqvF/NUbr
rQzZ8JXLBxBNjbrZa95sm44L1wzrNQR+yM1WmgZzR9dqQXP+AzVhCE8u5Cmcpb7IbORnNk6+To0Y
/XWhz6ssAegXtXwTHJrQaXultXPgzKyGhtAB272IhlNQaGU/ge0EdKIe+RdZiTn+NywgSVGUHeMx
cRXqQLvJv7rYFTuNaz91nVachkxvjtNcRaeIghAWCwbEuS5hxbsLiQXBqfYmIiyxsK7OA+TEA4C8
yDoOvoZgkWJ9YMS+cywj94fwaMuf0fdfKdeHRzhgXEQFUKcBUI2ryOxgSUGbWidOne7MQYhNn5IU
1FknW1gqzn3aGcOOS6a6BonY3tS1SI+yYO9dqnlXlAmzIBtjFDKV/ZNNqA56B4htz2vwv9pmhQoh
3da9P+2AP43bmHQYU3voaP1AB4osFMm2sBZ5TTofzb4bglkp86FOY6fnQtF1+Ax1Q7rD3sRGBein
X0WoONZNguc3LLwStGh2COVTSD6mPkTndFzo3GaPFtenw9evvG8Y8LSrpjagBPmzuEEzm4E+y11n
ZSKThhAssitqVM+usl/srvs6oUBZYdeY3MO6zUBeEQXaPZBTx5n8FRQueco7LbqzE2AkPgL+dass
etdGzFPkEI75ioxbgdgwMYS1D/OUQZgiWx7LWtB46tkABuwoujUZNRot/XjrZuVIPS+yt22OuLBc
+F5lzuKnyByuclpq167bwUiKy3yVt+V8HF0xbk1ppQeF8vamzwR91pEATB2KH0VDq69CcnzU27bF
3iL3nkOIdFA3uZ7lC5HMxUto64FiCSD5m88KxCJ0NGQFiOpm+8s8eRAROpEikIuM/r4Y4WlErV5e
GwLA2qDlP2tQqVgBUY5SuoOtTqsltzNOZQj0+mxPW+h8W1cdq0RZKroSzgBHq3K007Q0PcGoiwJO
vPBBtbnYRbYSu1Yvxk0OugK9YVd/LRvaTbqi8db8VGOroXnYmRiJqJWt7OEQNcIFXQYnaCyo3rpZ
798CrWBaT43/hg9NtfKkZgTQHP076NreRmC6RQzXsnhzYilQ7jGS9vqrWWrtNwepMWLMbCoAs84F
CQF9Zu83sw7UiRj0s9E04Zewi4ATdc2IdxuehJFfThsnosHYL2c2aawWYXhqRbeb2yn6ogM+uhcx
J+LUEk9l3tgHddSHG6rq9RexSLEzBFWbVmMvAuJGc/RopVssQrxd4ulpkDZYww8+fWpp5z04pYJR
FxJOxoM3VCt3bn5YIPl3E2iCMxOdqWE4P3RBJ3BTEt0qSbOzzmkcrfI+q77Db7a3NPRiRKWFYmEA
eLiLTPKL3vYaJAmfd13FeVWc0sRovzT+9M1RuiIY6t7BBUbX02jJ616aepDpxvtoL2M40ifj1CZS
2cHz1i0UHJg/U7wfR5Jz9OUaRPKpQt1dtjcxfan4XLG3epg7b2tp0+mHHn4rJmN8CMepXmsxazPO
88ehMbKA7rSfnplSzqF5/YgU7xYyRWAiaSq2b7Uef0HfjIx+pF3BJRTbDY1y1gPcmpU+Dt0uj/xk
P6ZTRlerY2wbGY0bYc35aUrwtcYbGsWoiiBZeYTEp8k2uE6keXtMkry5t5si3aPYwiDKKmcsFVT7
jQ8/7cw+Q8Y6TBOlS/efxoFG8QnG/NSAiANrkIVfgErMuwFp8q4kfwZv1QNfTURiULiN5clMje6p
rTwTkFeSBX5detea9KKtPRNJWbXT3kHW426gN0P0qlLuIdsM75tzDexGErv2zYuby6txtF+R3tXo
0724nJxjW0N7vwJmqGvXti6rV0T1y3Sk1ofbnGUBtLD7TeO0PTVXZXPKN5U0TqpIPedWQVK7RoNI
adlhcRWwPA52i07cBH20hoZEMDI7kAhK4Wzwwqr22Zw4K9vQXnLVosGVTXXAnq95yhqDO41XxPSO
djAsvGyoIGrERNth7iVynbdWdqBxYtr0RRrfGXWf0isfSvchTnzA31I89AN+5FFMHyt7v3fnJK4d
hC75hUY2+C1hKOC2L4Zt0jpA56J3rIkED1avJdsGBs0hzdEgaITYgd2BbqbxmOh/1O31FKt55auM
RIWAUUzTBYysgiBIdzIfUXttHdLafcI+gsXiyQjQokRSz/a2KuPwJQ9b/H4yYcKUNlPURsvGiIQc
t0AcsMH8wpwbp/i6aF2yYaYbFjcFWLs08KFUEubjZnhkkAhqfPb3OLXT6RpYlA2/BRu+a8+o77Im
f+lAiO8HB/n1qrMQVmu5L3cDPasP7qhLXGNjUF6WKLYYvHBWQORGAs3EXPlV/JW4gDYa+MXvThyN
b64e9ljCpPbONqoSrlYb38BwRREazTZeTb7bh+wLRvXcFojTzdKzQKSN7t6cY2ulhQACiUH6g5l0
7m0WStZ6uZBZe0eyQxL1BFJNoLq80L+li0dfiFovkev+0HLar0yuJMdxKLUn3/S0nZy06ps/hZBd
aEplXKx6HbfwbrQibrEVCTW6mC204uwLa1trtD2ADDqB6N1d6ZhUBE0YyStngEei4+uKwzFnVs01
31ylFUEfzFNtJ4ZBwyEACuSdrkZvReXL3BghBDI7SudVkYFJ9ZRL04/l4hRVABVOdeuHH8EcqvHY
WhtlJLAgExH2gzaspDg0CLck4Gl/tgJ9ErBMdTw9C24aQLr7Pgp0m0np1IE2F+NDa5LiaJK230ub
zkhAsNGVVDbEjcL2wIYm3W1W2N0ObW33ip2Cd3LGVLsBNAncebDVtsAM5BnXKu8ElyQL0jGDLM3k
Mu+IeSGeVDHgTL/qHkw5/OgHPEPitvf5Lfl8ZcYPXb4NPdA13IwYGDMzXohtezYaQqJ5nsE5WlZ3
I9va3cQoEgMzMu2V0dbcCKWBGDyJ44zX9PxnUWHkyc14Lr/bc/QGNHx4jPAKPbS2hmWIjlFkcqBf
Ma9v7MbA08KLW+dnnNkjkL/RCsIxzTe5Tvt4XYdoSQw8ZDbFpKob1Zrv0kj0L77k0kfYx/0sBjuX
hbhLGnMNSScbndfScVvs5SpyJ64wCAolcInKonO4TGm6hUrw1denJzeZl0vnBChU1cR9Wq7t3E6E
66wgdzuUxLHI06CoZVW1lliZbB2qoytXtgo0ynwmqdGf9AgFTehF4y1cYAUqET+RpNDjfSLCaO81
pbyPTc994FWsleMyNRMPHZUaXiEZasEooDPoRFUrutogBLV9t6EgLp66pE42U5tbr21smjc+vnnJ
qsGfiRJmroKWffSE4aLLvqggjenhkwldlS1aK8EnAqxqBajGMpfmXvnMNbAj32eZ9Vi19kAcPIvN
c/aHbeq7mBXK+jvOtvKRhBPkq2jCwI9k2yoRDOw0TeK+dOPHOR3GgCwQSDcLq94qQlNNKtLCcq/7
MZhuvq6NrN7HnRRsPoyZDoQW81hb3dt9qZ1gELknkOvxjSvyeVtkXraZAaWTxq15DWNJA2gvIJqr
28wdCV3bUpLqE+QyopClab9xsvzwbdwrOlrE1tSPuYdqYBLHwfYDZxFPRUnicnYu1hOO190mJXxA
t+SwK+EF8fucGG8ds8Gs1/9GL3iz1bqSNanZ6hs2w2dEqEuEpYatKarihriwfxpLOHuWxPqUW2QF
AtWWu7DosgVHxC1hrp3sZYY9sS3LnkhjsosN9xsMTfQJkkXd5um+rSr/GLnmz6ae0BvW87yuGxv+
pfB+1rXegGjPs+OkTfY1aqoyEO2ARCyKLHnfFDhb83/jmFlLAR8b4fHW66MOs65QbWv8ZFdWWnyn
LShmscr3eAQzBdnEsI5OycTvZuNtoXmsYr0mYQdznvgab5gfWYjfXKVs47agDr+Btk92TvRW0LX+
QwYW8gp74vhIGkEe8TAeoAF73Z2bZx5YGng2NLT3ONvG2td8Uvq5t4z4LJVVXvuZ5z5jfkC6imvq
io+LQwR9b1sQUfZeuGoKQHdbm0wjFpbDxC3MTFv8STsTjF6lipe2dcKTqga5j2Oj2YeGiu9gvKqg
NGawugzLuksH82T1DE3kRGzkOg6b1QCHrwhx0axS3zyZUE/Afxr1yrKwi/B9o9r94zOE2+d2Ludv
Wty5pGHr0Tm0A61+qHFpLCNg2xoKMIuqtWFPXzIYPi9mOPKB5oFEOIdhFHuvTr40DoyWuFLdJhcg
g1M9Tg90ujc3Ps4JR3NQ7WmGl8yxIg3xk9ap+sXx2uewzuOTATxwlykwaGOSvkdqpPA+kAYWc2OV
ZKs6ezvixQgyyhkDdDDkrRpuBCBc8ru+gQfMZooMLPL1TVFZ7Z7FaW0xQhIbrTTroybH8sEMU/d5
nL3vbjkyX3T2G7if7bZyYb+NWukdhN1U7CVN+YVGCRUsvoNc5f12bWRa8tKbbnuVpAprzESDqN6N
zVqb5zFI69zHB0CrH+ekxZeFNAU+E04bhg8MhsE1MMcItVRAWVwo8hvpIIY0lGO/TLPdH+nR6UCd
jubSkaoPjxxwYknzmgc0GvptXJOpIAzq91PvLvTXDIYUNzb2AqBPRc0VwCYD/55qOiNPko7YOo6g
LpVdXvwkD4tEzpPCJw8wOteWqvttWYgkqHA+Xse4ANA/I+CtCru/T+EYBXapMHDzMAiDgQD4RTDH
b8Ezx0cakbEiiFq59sJpxNin7e3rziFJN5ugUCtlPKdyafkfmx9mkw173MDALDm6Kzjt2pomT5Aj
G32oy61lWBj1ymoAOO0CV/fxZ5CNKZ6cSTzTWKwTttWvdhYrPMsaUgIArNqDaBDBasO4McOwe7cK
jCpJ8k5cRtK2bo8efo+bciHCtnorn026UYJeFtye7Hxtls8LCnRQD2YlOCTa0v7psf1fucXwgpq1
PuL4hXcHKSgymy9JQaPdGGECRkaBS7Kkw0jXpb5RIVN5RRT8gi17ezILaHx0M6YPvVFJKgew7yHB
utswLeP9UBvmuqJz74CNU3FUDs3nLD47RhjaORXMxc4/1b5Rv9hzLUPsGpS5nUTy2Pkx9xRreInr
xTtAjLq15iwQDx5JBDDsXZ4E2BnNQPOLQkCQL6xwpafhfR0Pw3U8dmG6IU3dqMcElXm3TVvZPtKO
0K11lfjg1BSWKU1s6UcgyN5hhCX9FEpdBSxgurMdFR6iibDC9OOvFBj0delF2CYZtrcLTU3bc80J
D7DMcfZOo+HRq/AQm2mwXmuRyndpN5DY8/tq4WbbQeNh9a2X37OqwMgTXXW5GV2pNaeeG6Xc5GF3
l3tQbDsPdD5uTyl3p9jcNDDfyPpm3zuDDbKvC8y3haDGovWN9R2Cd/GTjaqbF1OcjZ++klarwquy
7OC3g8Ef0NX2bZLsJO3xN7PmTKiZRLJDL5esPbhbqzLDFl4vDDxDHM15nzMo4iXknaMmqrcwj5Zk
5Vf5VKRYv2+Nh+UFUIMHVbV1nJOAoIhhCJA9MRaHmfNkldIgxsTo7gyrwT3dgKvdUl4CPQfyP3IM
YouxhCtrpv7OReE/R722whz10TAoztVt4+8Ko/1emF14hKDzgr/d98lcyiKgxyqBNBrrInyRyNbn
+FJUfnEthsnYzzjOrJWe/AD2Xq4L9+T2dwWdV7Z7wL6AKeoQwxd5+EybmX9tFlSA1u6kxT9rMXRf
UsdTrwZIysCfWsvAx3w2brJU+tYmbNrqlogJr3gI8J6lvka1jsNEDie4NXryY66Gb8RYSca4TNa+
qNluKh8Zl4BYedvV+nASFexGksZ4VicaSHSNVHWZkKboyioiL9zKbbpcU8GxUUCxwABbPUYaUWwO
+G9hPJYb5PxJHeU7uxLP3M2QEMTNOpzJZdWJo3HLhdyqD4DoBA7E6742e1xWumQLtw9ltyrwd5po
SygsEjoYGXHyCbf7okYKME0SuycsY17Y882dS41kbeFncovnQxqEyE/X2OxBIFY5DSE6mpXlFozh
nLBY6Jo0lzQR59MqL3r1o3C5TFmZV20qRTwXGg5edkP0Y3THeIOj31xuqIs8N+xMayoyNr/ShI/p
6UQroOa3pia4MSb1qL8bmlKnutUBROLgheUwypnl5GHqJta7ELNHCUQ3rHsI3yWx8lw366kcXi12
qyDHuWANI+2bp+GoIE2nmRC25yQTozksbs3IM64p61TXNlsKRSP7e8UF+ZRGzgSp2gY+b/vI1pUR
46FjULktwoz7ev6iR1GzByHkH8lMf29jEuAgS0kVpmUTMpb0kQZ527cPDfR4UHmZBHYIDjfJIQnY
bhTjmBV1t2Uhv+GpYW5E46MvTDm8iezyVQYVuwcA7sqJGk33JAoQQoPnFtdaJ4v6VJhZca1TaHJR
37cjvPAeZ/We4dDS2eOwj8urPhzDc02qf81iI3rUu/ZxMBRxeqqNWF/UiweN+ZXlRP3aHPpNZ9vp
cXb97OjoSwAuGQLqrdyozajZNlEWB9Jv263sXbmnnoP3XlPGNGuM+UGrfJMdsNRXPtn3IEztZ6PM
vyKX9o5uqOLNnITmHk9Ae++PJhFd2I7elkrmdN9bKKbjxhhPHSK67aBUgUkyDtm68uYAodEE5hik
Y2ZFPtaKDhNPOOO1NvveyY3gpHu2/1qpxSwjMygX6Ga0obEXbynNpQlAQo62yDmdY0PGMtBDR/or
qWfRtcSrgdKNa64otwP3V+EdO4rAUy80jo6RZ/u+Fcl+YYhz3Zkp8Kc+VwZsjDbZCAofXgBG7BN5
LYGBDGcrjQjQDCSFQsPZ2nHzIgyjXCWLNd1IdnfbRqTO+xTTCQg33ECzuiCQbkeKIFG2xtZVnUZ6
sk66nZjfhgLfJdmHxm6Q4A0hO1d7T+B1bxCx7aK0O2fY5u5Sp8E7R+TGdZsuymxh9QGg5vmERloc
HceuD0KDBlF5IfaHMpGvcZLUmwjPL9ym9XiN0bXJMcN5MJXYpbeh3j9YPXUbd8BJA8MU+tnCVm3s
cl4amgy024ZdUTCeW950wnLOz+Z57/uRs+l7vKWHfKASPT/NTS/3uBxVG7cX3T3y8omqEtCwtOny
vQXW+6o2ZX2ajBqirNU359pOPYpfU0fYN1O0baL0VsnhQRCK7rXRIlXWagIz0qWILfRvti/V9STA
T5Ru6xzUZE4Pdd+RgyLQWLsENyV4REBcxa2MHZaFP7wnmTM8R0PpxKvJmdiGMjaGeojei35ytpmX
hNynh4zat85/0C9E1HIQZ64Y0bfWtsoddphYtrUZtd+oSddZ6vY3pYlZRWzOuKOVYYPOLfKPGOL5
R33Crqkykn4desXXqaszXFU4nmeVTTvyrTIg6m/uZFYP16VRZHvX87olXNRQBVBJdDpt2htaXdL5
4BAxTxVo/mGKV05qP+Z15++oBMlj7ajFh7LBB77sAVU4LQjh0D8otwrXWjKMN/UYVTgILBYGll/h
c+b/1HLjTXJLoYz9ZtOYcXA8LX8aLJGd+2ka1rqMuo3FiXxbkjfeZD0VYNOOyiMu4fYR8mSyS4vs
MRVuztXU0E/KNkc+QIvJW4k9vUthh6oUuj9nQHZIkWs6mHYYPWXR9F62zQvYkXhtsJ/T66eSLZVW
fevqxFRCw/Jp8T6h88XVb6MQXbLvZmpb2bO5wkzLDBJ2ousyV5DPpok6ujM+Asymk9+Pc0DxsXEz
OGEBzd/QvmKEd0CtejMxEFvKBDd48Xr48NivvdnGgT1x3HoGUxz2ZXzlM6o7bm7GjQ/S9AwLIluL
kWQdWh1/G3a5905ex4Bs7FaUlTKfxhFPHiaFz5o12a+SIG8Pr4GuEz+EUt+N1qrELXEb+7bBUrBe
vZQ6IPiIBqL1cltr9OdZDMmVX4bd8f+QdB5LjiJbGH4iIjBJAlsh5FWSyldviLJ4T+Ke/n6au5uY
6OhWlSDznN+y5hBbAGeerIjcGJGqgRckGOt9Q5Q8LnVq3WiZzM5GTZLwEhOissRxExhJTcMsGPwF
k1y28Ur2RbxX8cqW9LLmgyiwmkiX9K7xjToo/iPS4jUgGE1uRmfvltCDpZea+At1578XAT2Kk76S
yTz4i6P92KwvsC/1hzcpoj9Gpc4ZJ/cu1fhpIgtIqO7EK3KD+J7bsuwWEsx9uRQ3d1z6N8knWwNX
8YXrZnjUqIxdZ338gdCHNHmBMHtInLURxeNzWDnOpYl5Qe0MtCnFBbyve2fZdHJBPzW8ViGUYzrS
LWe0KlkNGFHX8CCh77ZDEXix0e9NlfdXpYf9tsuS8tkbYmtNOZfp44uho5X80NIPm1H+s0292w3u
bL1HZNC9aLUb+Zy0FLBCo7hE5uTge4iJ/I4VK3BjgMO5UQgsWkm3RS3VrYXUeRyGgQwW0CkaXO65
2kZ2tmTTfVKtWJ4AqgRKACd8ngHMVrIZyc+NSvDZJIQChSI7006nf2edy+ZDuszX0ofNe264y26K
U2djxayoLYxkpQm/IrDQJIyPuf23r8a3WIue6S+k7Ocu45lyAMLWDV20anJ8dSP+BZJaq6DpIBZZ
k2AwSA292OnYful9M7waOhtQyta7yivCPGdd14A1oQuyTiYXlsaIvhHl+Cobox09IOPac5QRRB4a
hSksIxRn0nw2lPWLCyLFw98728m0Ut8wmhC/IVcm/JBxS5nOVr2E1qCQhk4wk6kHfy4p75AYO8Oq
4fw1pL9WOPLApUwnXdGmajVQGfGOWsrcJIPz4nbSfLREbe7YwBDxyKzhgK+5WVw7PIVps7AbFCnl
U+FTQnzxER6xeOlt1Bfl7OYnQx4QT7URm236RtEQwbOVQxlyxRYkXDRn0Bb6o5X9w00MwHML+wvj
gN/ysuqA0ElmnjO0AeNrWmwMVEeQi+em/B6M9CFcZqjQa5KfiMnUzSPAzaoCN8iiH9osuCoJGM1J
579T/y6lsy8oHje2bHdCPlOVRdWhsc7sp9o42jbo5CWKD26yI08+gVjSSdr23J3dMOWd6OKhTopJ
uWQHEqsieRf0yFkav97dku9k8eM5t0YwbeqsD90JaNJY2If0Yw8YWqogablUzhrYFq1jzq3SX6zs
eSkvcbLtHPA+ez9XHQzbbzHucmCpTvNN1N9ldZr1S5bg5LzeiWgF5ZgPPVQJCB1XW9v/KdpYYuO3
09a0BrTqNBU/ipwoM3wA8zeKllY9mrk8RC1xu4mq50i8a83JqNO9DYstxc1pvA233qkK7yKcKqj5
zZMRv6bG+KirzdT9zOAYdobckeVKH19nsKouCsYBFQLbkdVSA+xTRbYz0oOYj26c7hqRr22x0/Nb
WT+XvDotC/fZ7UH9SQoe+nxdWyeoP9/t3XU1/Ny/NRn/LVicypT0t4Uqn8B2L1X7pnNeRnV2yMzt
aBypF9sXOZnJLNOcDEr/TmOaalGrGh2LpecP41MYkU+iSAmffjiBVoVxcBTonKgP7ci9Q39HRji8
Xr5Wci9BJOjdXSXhuGqsQ4wgiSeGe2TNp87iTWNcNdq3xUdUXXNj38c/93IKEkT80eYXeNZMOurO
XnHnxD7AWkbn5tGz2CHEdL6F8TxPr+ScrOA8OnEO3W0NuUUEgIZmp9+myGwKO+iNnxx6teBWpfMg
WTSKEc9V+JAI6viQdGVnl3tcUocnOr3ZVOy8FHggESsqrYXNHcRLTFPNHrz308zM7MF1ea8Wtqvs
PNIu79LsydnetxOKKXF1bc0vLLrecwq/UX1RrCBPodkcY1pljHyXO+VqpDsvrpPdYFAQRvwkIl5I
prvbbTpb9NYJjjzvZWg4eT3YthxoNVyJ4YWugjUZln7DNJhm2wSOeSQ6BrHrbo4SsoqeJui34izp
6JpSEdjde6q94bpvoX1d65yRqells9/1F3t60b3HJtym6DSX+g/Ecqu1r/ryaHovSPyX/G+kwgYi
q6Idh2i+nT6kiNa2924k06a8Yv5ImpeEithB34XRtJej7mfEhDYVqWIeXR3A+AwLcAr7GXGO0Af6
yNEBlU+d8dpZ60rXdsy2+8q8F/JQPpT8CuVB4Rfris8E2LCqh3JVyK9J8vWlp4VvSyX7OgLamUMf
kwALNs0oEqB9fJ0wQHneD1WfXL9XR/6gEfSjmBIOJ1kZ9Nwu5laRlZpy3M7w8/u7WFLQqRmfvdlg
IuFA5BlgaVpreRkknfY6oFIjz3vlhrfMvtIZtcusfybq97kkjxw4Nqr/UaSMjOt5bC/3q3ACS0S2
tc419AH1ysOGnuZMpIWBbuWZSmudTZEanHI+C0ppLeIjpvDNpgYojcNDSMq6E6765Iec66i3Alof
G3oIXZscneFqUOI8tPDjUEiMrJz7zXqslmNLJd9MsWpsryPrtaw+dJ3fyMTCg06gkpRPbCA/+cKe
ZdQBcjyQVi6IN4vcf715V6tOD9ncrwst/OqGep3F0A7lWc57rXhT47et7+Zia6TWKvMOpfdZ2VfC
0vyEbPHMqjiiDy17YmlvSyrnRmr/MoOEtBv3apJtARrzUfMn53vhzB2b7zZ7duxTjPrFrj8i9YHi
LMCYx+QDm2Y8LCla992ond1pR/pe7/I+XBUlf8W7Vn00IDe1YMd1PrXuKeJN6ZNNUWzN9LUbvp2y
3s4ocZEgIIN7EkRfN8gQS01RlZ5yZJertvgU0dXpah+eFsaGxMOnrn6jMqigHBbQgUh5hHsL1SUU
NYbDV21f7yWsnraz5WM+/UGHVN0PMtwd5QXsz8VKN3+KmcJZbzs3p7Th8uQU78nGd1AzWul2KZ6V
i3x2uUj7yu22YZ72yX8M/xogkz+BmluC72nbMnpNh5s+vxcoRoz+qDFkRY7X0xIoMlQbCSeSJJE9
RdUUUJ3XH3Iq4LZ8+71PHVoVlJaMj42VX0cSZPji4w3ziy/H2zAiMFQAhcWD4aEITImdek1G2oTt
b2f67RCjpBQM2BOR8Et0L58LeBj8Of3VYCJcGuJ6JNhjLNYITWdb24IwUnT0hvIskOHyQHfZttBZ
q2ixhN8OjIwcPyRQuVQfs2FtumhfuO/wBqzS+aaw3+LwVz70Hv3txa77dPdNf5E1/+PIrrwaim0P
R4eLcj/Ge0mRSl3pq3g53QU+w/xicapmBWfG/YAQPwX3VEinaBhfnYIMEHorq0eX9p4640v+4BDz
KC8lHrnM8rWk/J2zheo731s+IvupU6fU+6VoJR8O0XSiBXUl+/P9TYOj5iXa02fUmQ9J/RiaEPO2
E9DlyN/2W+XBzJQHVjJ2Xx6IGGQKV0/rtxGJ+Mlnmp1rNAhEQy4yUGQH2A+meZmNfduxyuo7MTmb
gWvDcg+GBi/RbUT6IOFKxuWGhhX5+sPcPs7jp2PwxHzkyT8ttuFs0d3TOFZrZ9WskQIELfIgffgY
neNSXaX2U0EV1jFZGPT2foL9aOW0q/J90TzrFuLMT905SvEYji9UoFXRfrE3bXwsSKNftp4L2Vw8
eKCz1XjJ06tAkJv0//Kk5yE42u4LzS0Tt1gS4Wh5sc3nKL2q4aRHh/munerfU3kgNlMtLvNKkJBC
xRO6yuSjZz5M5q0GXR9s3sf3xbh4KmCRW9v9N/cR7Dfp1fRPhr+TpKCrPLnUq9s5bSt6HrTF1mPP
F/0tzowgMS32LoFcYiMbvDTIpUIuZ/3ebHguKPOLqr1yHlN9PA3mv0iF29z0wKupP2wf2Gh86bTs
PeVqgMmY9C3BS1S+1gFjOgMzADYbgCZ1itxZS+IHao5WDhewWz4Sa4ZG9cWa76ddephozci77wRx
dVHS6FDuC+M3HpxVY76lHACmnpKnmPog0AUD/AS/GI2/ao7XWjKT0zVf0q4gKRUYF1Ct4McHPcuq
Qx69w5BulXfFesFUEG0WtJwzQ8fkBE6NuFo+mTLfJGP3qCIKRBbBQROt2/BjspH3jy9hfc5D29ca
igRBqxb7b+iK9RI/jfVnGBPkitoz5UioQDFbbZ3oMAH2dfGyU1/TrSy4tKJiFWpIqvm9jxSZeya6
Rcmhp8yXJueBrvKDpaJvYUFepb/NUMJJIO5HWcOl2K4ddRjI/oHv5til9gPMueSvLJG5hBSJOymS
1/ZpGN5FvZX9Jax+UGRwaIebtvyxYN1bL4EH/avcQCoSPsLwBbkMy3izjx21GYyfBnt46NF0Kokz
VkW7r0FBdRw8K/Ou/NXetXTaV1QfoT+5I/vRXxtuXXdnoHvT6ESbJ+6y+Hk2F+oD2wDs79T1TRpM
nOBjuO6l9Wpmzeeiy1Wud76wfpriL7ado01VTkQ0aZG/j23Cdo4CDiYQ5nkZ6CG91hqXbvyaeC+x
aQSKtrRi+ZpQiYTP5fznNVQYYsgxPhSN0oqPGu/Esi+xwsxsiLn8F9EN3a7TRd8NznBS8nlsNhJW
lxmYvvCVAUHMtqO3P3TiqubTtm5NdbePQdYcm2qTGxflbAe5tx2yAGjLsd0ALYXfMx/KMtkqin1H
dH6mfuvboxLHFpJcxj+FZfsT8HGv7U3Y0hoQNzVeHLz+mrFFBbrS2aOIkPRTVJCsmXedgJ/ctzFA
G/U6WTTnqH5l5bfJ/aGv8GuhZEcUwi/EQ2U9o2BdJdUE5vPL+S7Ch1Y7Gs6+SLcqo3iYzwaJbi+P
nv2nqIuHAcjbTRG/jU5I7jwnEU6lg8bjA1tA79EJDtqyf8uoRjb6DFeSoHxDcUaQbZr/6dNZb55t
hKvliWASOAyeZP1B1ki/du29Pck91lC9kX0aij9LynVEy1ELVpU8SwWvRMlM3VxD+ZKNtj/MD30T
Qv4zkr0ZqL9mgj8dQHYWPh6ALjw7Ca9d+VQMr1rz5LaP47wdCI8pXR/kF/z8YOf8gfradh8m24vw
jl2i7yuQjGxm+sGMWOSvoWZfpoS8nCO2wVW3PObOsZDvKWUxC9oRR9IhHY+XeDzo9J8tZA8tWPQs
gNWCdTpmptPTvwE5aq12EdXntO8mFSsuN3dZ/nh07eTQYImxpZvVMmM8lg8ooNZNSkNsVO9U8jpU
8wrzGwT2dzJ+ehiXYzQImvVeml9NO2xja15b+p7WGBRePMeLq25Ko8CczH5ZId/I46BvSR5BYbDQ
IyYbLBqCJuNs/BKI+2Y9I4FanTB+HYAawhV2v1d6h/yFUxqRdXYIPXB9zX3AVOgvWXnKqxnOHCck
WA+NUMkcmEN36Ig25/fhtCw82b2Dr71apLkqQ8Mx1wRFSEpuI/ws0v/cFoGSOQWa0D+8CH8ROGzp
KX/ggEVmcXD6edeTsaTfVU50DPbtpe+6bWbqKKaXbyM0LzAWfokmVgze1ur6IDHudULDuinFrpl5
2Z153LtV9K6m6l0IbectQ+BK/VRVlDnXiw8UtpJzfgXLDKxhOoDvf9gMh9IbDjTm3GhfXY/jvEnq
uFmZTkXwtQzcUN/3rnYqsugYW9qmRAGwgsn4bTW5UcX0GM06ZD5k1Wj6i91RGaqQVxFTVFgf6GCY
I6i74iZuV0mm+aQZP8WWtTZa/Vxazb8pc2VgVqTverl3MLhsEX/7urJWjWYFi6d5vj1mOAD/5uLW
d09SDIzHS7kyvfsml79DDV3HJNsYE/YBZz4spMCgjbvmnuYnlrctWwOakv4sozuXBdReCVGv2t0U
hlczGQhVJZFeLd2Doiay1IZ1BqMX6pSxASzTvX50OZnvnOYVfeF5Iqm3jOw3s+5XAxdmn5mYAVHp
mNHRinKqktIXg9jwyVxeuqULPP6MjkxSzZHvTWkgODgaumCXeUGuQ1lX5KGxWLaabZy6qthZHe8p
2kqit/zWdQJoy49Gc3dZNZ5bY/IrLJgd5ZowmvTAz974isx/J9vpESjybRzUQWTh2looMzBoGycA
lZXnvtOOFXNdByRPGJY7V4h6xUVXPyq0t56p0W7iHGPdDmzI5YJdUUIYIG8nW4y7V/L2Egx1jHMm
9wybXC+Nq6UPgfyvyI1KA9Gt0Zr5cdzumq6nuK7fKn2ivIw+S9g9irL3jlmtJQ5BK7u/P3x2bmQU
zr8ePZij4Rw6Y1mTZP0gK6a1wRyfBgCk3qk3kQYep4P6TPa0zgHggaV+9dl7TIgk9u0h5oeS+W9b
8X27yIpsrihkto2JBM1ifFzuyu9ehHNAIxH+DfQfY5/uszFfe22+1/USA2i6babyA0Y5X4dLjFK4
1jZtCw1zVyCa5XyClwAUGSeaEsINlLEIFKmEcRrpYHd0JobcBpKd1JTJMXNHWsmibThM81oQQNUB
RORTfawiznJ3eRFIYIeeYVhPyowRxtw0w7003QMJRAB0RGO0z2Y6mXD7hV7MMtLe9+s96iHFSkeZ
t7SeKNRcY1I7eGhvVimehKKN3hoe3nk2iLZVt9JyqDEQRb3RjPTJ6l+zgQ2vwzdvSMyD/Do5Mpr6
ye6zj3SWgUC9gkhyNxURxYaMVIraX/L5eHG9EglasZ4glEIjP7UwYXXPkczYw+ORcn80qr7MaCi7
mJfCKH0XvQNyVozdiMIXTvmeOS90/2b2GruND2XYr9KwXpcVlDZWByop0UbWfltxB5H6juoaTL4O
4tbdmeCqNFkE6TAFWe+szMzaOm6xNu3ygdHygAeYBYtZuNf8iExs18Ta3kqsQ/gw6fjxkxIYTFBO
DC+AxiCtfDvHrtU3By8dVtV9VYupUi+MbieYdFtV/NkdPrzCWt6NEZZtmM8DC+ECGls7KJ9dmpqQ
HLs97S0lh6XESlSqDEDPxANoxujOPBfBbQOoUh079kAqNn1DGzccCnsLfd3ctWsTkZ435q+1Sg9q
SnUf4exliUP6HEXxWNnoFRFPsBDia0tF+d7hVWNNg1+xEMemhn5uBjBylw+aI5/iGoGVZRqzefHi
LaatYEwhfBe+QPBQ7ErrMJx8YsU3VuislHQREdDMmksMZnSGjyjDHZD4rLaASnCr8lXOKJySEboc
nRdfjoaifQmDmujtfBkLX2o2cEZarCW+5RrlWqxhF43dNYItP5rua3rjW2V50l08yAaHStWVCJbM
lRfLHwujiT9nwo8FvL/uIqHmFtVpBM0lXv6u+60Yvms+r7ZA2Mv6OMk2CBc9sED1asM6GyD+zcwv
Ixo6Ol9b81iK5dlKrR0y721tdk9Undwgg881v5xhklulBZNXAYWm4y6m3z7q5TaBusFWFoReetN7
plToRxffIPmkN8IjP+oRsagL4WfoC0sGngwZQxh7a7djHmd8i5X26FlsbWO57xnWacSljdae1CFv
76X2GKFNZ+tNX4KLa6ClucM62SHWXYXVUDDi43zg/xqkLyQ9U7CIFogi8T0TwI3o/pNnj7MVZ7FA
htw7/Xtu2xsrTy8juFw/0fo8l/i9omPSNltc/jA7vS+n7CJEtTcU7rhq2JoyfcQZDgwKKQtfv9el
uTeE99fIhL7wDCtOXD5V1K7cmXVL94BieCkmr98rWPIiFNeKcBrM9XzKrqCuGLGhxVlkO++zBv7e
dw5BjtrHiJLQD8lFzNU0wQbxF5YmfJL3ltXhaVG41cYeUWUcPXvldO5zha8QA4Bd9+VK4WJAnFVt
QZZhM5KLk1F8naQwC9wLAtsiCuw7j6KRMoD/cRoreqjnDzPNKAgZ0PLYDtH4+LpNP8kV03OvH8q4
gwEIa3IabITdLcRqEPecRxaitZDFlIrg3V25OTvdmZ77LR0AR0fNagez9uNO1sZO0tMEuIgNJagj
+aZHw0aFrXgYxwrU0CXjovJYZ+gDhkoOpWP4A2UhTuOuo/u6WMys8DhWdTYJ2XYPum37re2uUJrt
rTr5qyz313OXc0sBSk0zphBYG0R5GNssoFbYn8z4YEf57i6EYeRdzy7Kszv+A5wkwWAMswUumZaV
ZUdUF4O9VxoXNjBYDzYZ3e9CDftNwpoq2hndUc/ukcVMclRzppIwjaKJAvQMm8n08IFQPAtjvxly
ONcOu3k5tdVexCQ2krfQTDYztwBZIVBhsYDD+2Hr5CUyS4X+PC0FsYgE0TxqM+59upHdh6qWlK2k
GYezpd+Q/z3XedHSgu3eGaLBvBluVbsbio77bZHEODyH3P1OO/dLb3WPX1cD/WAQMf66WDBYpn3q
utRpXyokH28ER+XbceZGGDGSBVIiFLIofdmFTlk0q6bKPlMaki+VRAFGwgFlPNshdvt9axpQBWLW
WHbsdzWI5ji18feSdWqL3TDBUl5KGjPbjH7TOLy4hoHlM1pinmsrNlHegeGZZFno7mtdt+Y7dn/3
aoq5yHw1teZWAGf7mkvlslGCNGRDmB4G0z7UHnkZosVuTVs99ksacnf4XYpzQ1LItlsEpre6oXlc
Zn3QZA6Kpg6Z3kQ5N6kLlR2YJMEgBPbSbWH+0u+I0DalJNtyHfOT2mEEWwMC+ajuofnSKDx0CTt9
kakJe6pnwjphs35ElBbv09ZCqmSGSQMQ26TP2PfRe7nU4pI/6QEbG55FwouJZeeWEtLhEm4Sjdex
TpxvWdhkmMyquLWTG77wGeqTYYtQ3GdbG5nT/ATjv4kiOned2SEAovPwcybIw+AJYvvmGsuyodKv
WOs54R6Ykz7VpI0RkqgOQGcgigA75TrNbZTwTFMdx+cc35ylr/6ypWe9TaqSBVSY0kOH7RBD4vdY
+S5V3ta7UelPxTT+1HqbHkrbOBd2Hm6FO8CMk0vyRtoN923v4jm2iV65eknt4L/rvc3SjsY7rLP3
rMoQ3sOuMqSQeDqPbdcOm8isxVH3pHrpOxP21yuWPesj5h6UWLc005a/ssvzdx195LZZpmFXQpTS
dCATXo80hMwhAZChfLS0H9mh3/c09WxFOI5cj3ZGI8OdqxL2CkwG/z33JZEVnG1Z2mBkbnT+4Xr8
5oAo/QpF1M6arafEbUziXVCPMMDUmXZAqKIDTHeA1XZUcFIZAMJggfkrhlr0ntFS2hvkcskJSYy5
Nk3oiRqHKkNZ2U97KmqRfEilXoZpwKfhuYB/ule96JXOeDpoHNQZRhd9laei3YoUXzwqxk4gB7H7
bXWneOrRc768pKViGycYcQFDg0cxo9yEnzpZ57U9AWRETNRJ7PoG7cuAtZw/JaneT/wTnE8m7Hel
F+rBVOQsr4jOgYeWEU47gIVtNyS/lHMl6JxHYKEy87AuNHBfMeldUB01hbJ5xacxrM6lH4f65LyY
uXc7wiDmGH2tCxSapmq+aO0D/By2IJWMl8Ro7xFT9JGlDuOF49W7usq+rXB5LrIJV8t5SOTVjQnJ
x6RJYoc3zaj8kNXsorbiLDfrp5Rhalz1MWdpcfdF26Fd3rLJcrmVyhqFPTW2e7qT77EThv2iTQo4
k0bjjR3ym85CD6dIJ+dr7xT1vqsGF50uEMN6MrWPwWOFVQzB79lsVFgvzWE/vhAwEA8bPnq7T7ql
4f0HeGUsVNW6SJ2anuo8+rG86B9DynI2prJ6zwGGxPwS5SQEMprH5G6ERB7MC0wYJlROuCIM/1q9
yR915Ya//SyNCEI8TPZO6F5CLsKncRTtUWhICguNkmcC8D0OlPuhkS9GMNmJ34XEtDHXChdPat52
w55ISVj9SACFMPqktq/Ho2fQR6WkCro2J+oA+2u9s7AX+ZTdgK3O0Qw7kjZ6iycXjDWdTHSOAFd+
uUTxhq812mtJAyGkDxjLywyT36IZ9nEk8QHJE+vCKW/fi/Z9g4dkPZIid24EOmKTIQ2tM+TsQDGV
Jid9lfUak7NslveK/J0dakh5Sgz73zzxtPRmEgykLKGKZXOhzCoExtfA0EbSAzrayqCKq84fqGHe
9Z4G8WimzYYeRLJFGjdk5hiNgtkbvVWfGCPpCDmzHR4KpnScfjSv6WRaxaHEmYvSh7dezzZoY3l/
VIGvCI571ZoJNxH12iiiaY5X/MyrqmBMjjTnc3FYsHNdRYy1drZijPNAqEIsIarPS79OZiKM7nLA
0MOOi8au8bu4jRAtyFuEc4RGthqthGr7cAWwlVaUk4Zhux6W+lyP/a9O787wKBnLkB+E6bUdrXzf
tQKCCN+SAD6PH7ykm2jT07zwJdLM8a/gMicSzDK/Stf5AcfygnosWLKY+TPfC6H9vGg4DM6X7UrE
BUVDxrWumRrSWoqGuNOLt7KxzRtuB/WOCQkX7l0kP7rmv76vUitI8tHgqO5JJotIPdtDF9xHV/S/
0BftQ3NXPaYmKJXDhhM4fVZs8oh7GK8WvmXRedcmN1EwdsYxz6bubkiq0VYmDaiN1DDb1Pm7u+Rk
97j1J/urQpQUZTXvPrPJ0FJI7UMLkNXkpnF2JrmghZKtXT9uu+xSL/IvVMl9wrWnb8S9P/WM+mlq
nIsntekcxiHOXppBGt/Rm6EPSLwTXGa17HhA7pWgXgqyP03yTpd7mr6zqtT4RIheHwh0oR5q9oor
tkr7VCiXuJfRG2MIUEzOrwUi2IAIAHAC6tC1sxkjfHTHRL8nDsEP45nwU50Ag1MlZerdksiDrBba
xCsnQfk1GBJJbks0eR9Nj16T5ApU2HZyiYC2G2X4kfke9iwUIC1hRafnOHnmb5bbj0SGPTZCgRDW
w9UatVPZZs1rGNopmocm9kM1WFx8qYL/6Iafwux0SGPxMvYxBJhTvFLBGJ9FHKkXm02EbX4CrbXw
rNNYf5vr6hGP1XPuYqQS2Ci5yDlKV0vTvIE3yIciZf4TUiPuKCF5JxPV+KGbbsFvL8dTuV3wDRYX
vc5fm+juGJsd6Kxy1AwH6XuKvD9qCr9RC/yAy4XhglKsiqH/y8viVxdpCSaFQkjasNANUVW8Mmmk
BkCpbORuoizGXRlJqALpOgJNv8XAPfaCRkDmUr9ptHIrE/XPJshkS76Gd5z76N446aFfECnRbm0M
fjizKfnkeRGu1lnmTlkVCv5k8CpjPaWFZUCzCoNmwbT70yynCPKMASdf0Fzni/OdAMhtyir5qOsS
C8nMElTn2rJKSXHx1ew0AAkLlIdLCkZQznHxXRd68UmSGpywUS3eDn1ItCHNgBQH0cKdOZGDJl+K
mgPcnKEiLeXUj4aZGuz6ekxdgO6mz4Ac7KFcZ2gTOhlBAcRDs9NGz543qs1Es07dydhXaTkysoem
nW1Ub/PDRKjFX9lG5L6t8fMNvYGAcKqmMjDkEG8zjOokPy5iuRrRqL5zXvMs0FztbZzlV5FB+xI0
V27ozyJeyhns38HKVeWX5ngZh254tQ0PCbTsEEvdE4qLjEoalsbuGS73WcdCuc5DzVmVqdlvmhxO
nyE8xvGgv1ox3a07VCQimIX7O7jcFqw+DgEZ7NObhgCnvWUvGIRzdy4u3QwY1zhexx+y2aUIfIZi
CdNznHW3pcXzx1BnMqFljbgVcQlBUcw6jClD1CorSYPFHI1SwOPbiQfESEnXO6AqzcssR/em0de6
GeKhOIZSmQETTgPwSVmca9MquHJE7G2a0Gt/s3uQGxoUJsfB0a6KDKofwrSmUy/EcLTMrt1PygEe
Dt3yS4pFrLVC71lKdHXiTav8XPDAEaE17iTipPPgyWafuIm7z9sWjFyk+FrHHqsninYIj6m8tCMn
TDGAtgFZWnfwGMtRS1gJ2J6GyPN+fhAJNbyTdCP9zFH2Q1WazUemd92hab3s1k1peDatIX3THdvD
26spf8ySeeMRaa0HoRIxBpR2Pghb/17Qp2mGxTpdUZBWpJ62H/Cf7wTxWYENQOanjlXvQEmQKpg6
Z7nLBwpjyzyMZSI/lU7O72wn49ok8WCta+lL9n9RF+JAfAtY+OgEVcGUaMBsnhFujMH4XVT/Lmdc
+Hqqz/9c0JujNWHnhoOvDpTYZU+LjppOz6fphIhb9j5mFOjmrnhe7IQ4GAlMKTQEZJpMv2rRMh8x
cq06rxd/Tm/zOjJE+7E1zI9Yt0x/gqZa4SozVtD4IKzFIfHme6KQVvtTlsiNMHRXrRbd7IMOyT/J
PwxmfYh1qItqY+NOnrHWdYhV1c01gQnAWDaKlsLuA1580j/C2jm2NMH8jaaJd31SrEZ9oi2bhOn7
JyOe6ToTNk5MTMPwT5LPSU3GNdfFL3Fm3aqNe/gpJlyPsSGThLENZbiZHCIzp7rRnmons9eZ/B9p
Z7Ibt5J163e540sgghHsBneSvTJTsqS0JMsTwo3Mvu/59P/HGlzYeQQZ569CoVCoUxAzmcHgjrXX
+vZIQMZXObPnB86x3+yuDJ8pNcjc5WhDzL3DYj2o4aXOdLwvyNCQ9iNbjBZUFS9h1Tb06ZJk3cAs
3XW9tH9F9qMukoNvW8NDlYKU3GUBvcHSC3hPmFN9rJQRQwoQBtlLSm2Ya+kXPVSQIwriEkiMU/TC
EOOJ0weByDXW1HJFk6neLGTVk5jkdHLMudhSbHPURi855kb+CoIv2Qxm8zltjBfBWWAbN5M8g66q
n7A9N3f0oRURxAD1Sib+ySO7R0KwCn4g3ViUL6RS3NKvf1RT1O/MLvFXHQLDa1HMAvFqQF+Za+vM
8ip3caXe0qq21pRs2SHM9GyeLDMo2p+jY9gR+VS3gSAXyHVSmtGpxrN1jByMTllvD9iY4vxz1pIn
ddJpXNfxhM7ENhNOt+Og5WPjW4O+IcPkryvXTOOd6ZvxuCaEgo8DnaVPd3HUAZBJMZxBQrWkOlWa
pOOU+dNhxgp/0bRLcdw36Y5h0Ey0JW9wZpAFHc3YLuAPGJJphh5UVLjw23Qujc3sOIODuiRwu9dT
qVaOa8NrSoSFz3ZyX9oILT4xVZBscjU/q1nRPYImpRBM/QDD54QPqfRLxnD4eHWbosUR7g6AWJtq
mml7xmX9ZU6iDiO9WWAcyMaQqfFlB82JIQn3rqx7dHdT34UxopQvIrUZe8wxY0cnDs7XvGU+eb2P
hyA5tNJ7ctq0/W5K5LamIRBg4jbb0DPI1m2nvW02J+nP2fPrc1LGPoA5Px3sdaPoAtaOLT/NunQh
Y9fWrmxjd5tyeDtmZdjS96Md1dg5BUIorTvmCXsPlbC6jWe3DLUzkOsGbHpTFJrncU7nJ7i8xWEu
BkkI2LDXnhu396S1811pztl6auR4oAmQrEtb+9/TnqIDqZKSYVZiTxQW60bD/h7FESCuvI1Q4US6
T91CMgkOcZ0UOU4t15WMNLYETk77p6a6Ocd5Zv0AKgBIzkLNz6BAznxk+nzzWBn7sHHCtU3VsKlH
2qj2KLPbuZywLaikx0cY8hqjAxWx3dMbyScZEWcPMLg4dvCkYnpxq+VB+95RAwFtLZtTay1LivfC
HsWOATuNyHbRmMt7Hoal94SomYUIovDQGDfYZx4koe6rE/BTN3M+LIpuupUiCl9GZxLHTHT156wr
J5xBVoax0k44/Bh0SFMtDHybYQkhFSCyC/IEDC3tsCSvv8owqn4OE8Qg5PjuQKYkOVVBVt7l/fhD
2HZwRwmRsa7wMnt1VRGPmjkx2uVwP5e5fSIBDFGPBuTGbi2wMyrIyQ0SjetddveypuVREDbn9ENn
zouQvaI2kBvgNuRyKgjBmPnmAScyNGVIxat2zqfVBOZhFzQ8bRLVfummU1kmwbKA2c+mCSWjJV4z
f0mCTj81IVXaEBLJyPvWBgfpervU0tlBoF+t4mh6ofpEEudYDKfDFqgWftdsmApWPo1jwguKGoV+
EFSYiDzmXkNV/EU9iNewGPyDyMiQWhnuux7mB30ADjYyYqigthNC6aMX7WiOqX03QG8FkFR8Wrav
lUPacpXz1t0yroeGXV+ArurqrxOcK1im/p1vk273pzze1ICn8K2Ev9iEoOTK8cvUYyuua18dwiF9
okRq164wLqPbjFs48f1DkpnFU2CL8c6rAnGe8+inZpgmH9QNgjvO8PW5ckd303nhcM/JUe+Yrtt8
qcoUoVorLHKlpOMVRm/Z7NIijtruueRlsjGZdHkDXsq4CXzdkFsOaQYJDVPPcbIjKD9sJOEcmMsr
jneXNbriO+dY9CRl4FUZWwVdgDWyDm0qtkpLe+8WnIYHJfvnIM79O7fp6nMR5f2W0xGeviGLLvQ3
SI3XeIMXsnG4mslEreY6+u5lUXHqizo9Yczgo0NVQgQIMEkXXSvPaVIitLitRfURQDbE1anTC1Qy
dejmXD7QEMLd3eQY0XpiCnh2lt8ikDGFyNzCy+rHSn21BpHfse4AMIThG0QNPGuRKj45vsIcERXm
/CuKWrVpFApqrVFbhpZYjVUaJlJyTmkOcJqcptqOxLH3fcWU7aCqabc6Bfq6mVdrfmEGqneNgtZo
mqdZ4LFRUAlWuDcxg7UFgQsMSqsRpNbenNvHFEEFfSS7jJ2+T7ug3AoI3XtIoOKbs9jJiyVVyBNE
4aitGnuuJW7t3vgu06HeRY0eK0iwZb2NY9kfvcQZmBUYfyNu7a+zTODjNRmUw5AOsWOa1HQKZ622
gUmPsBTJa5Q22IE1+FynC78Bvcl2Af4K+GfJeC7ygoNF6+FoMij9N6EuqeMFVgrPNrN9NDfONpjS
ut3hS6NFPXvjWtkGx0cTA5dbjzQ0x/bUltNUPg717AOVSZP70Eqa78xAeEKrkg99Oif1SRGSE/dJ
2kI5p32Kp5+uW3Mw27Z+k00bPkS26977IQbimmHJnxgYv7Cq/NrnZZTEPZnhqShwq2PVJXREmCZc
/ORdXFFZcpYpj34+hp+kSxIwR0sGagKXyyzTNxHSYkXGJspHY5seeUC4Mpv1c8Xg+0Mo83pPIJZ0
vx0I+CMeek0JKdUOZo5PlOd7wyQF1EhkWzyz9kar4FuKmfJmtmV9hnwYbIBwS5IbVbQe2JPXyejZ
pz5n5LMz5i9B2qhd4BHvTaZiICEUuttWTupzzaF11Q5UWNJo0505DYv/kh8008VrHLiYgV2Dldzz
MCnZ/OQgi3HTFD5WE7DtBsSSi9m3Hk81nIPMwH/PkwHBaGh6shtUPZZGOE59WKhZq1rQHlbDGA/0
dKyimQPlKaAx8lmRje+3zRxNX8hzNGuvId4c5V6/8u0Fai4nCr7axU+hEKk2Q5oQ9miH+OipERZy
3l0GJ08OCmT82hkMWsEQpA6m07vnQZMFWOmiohFXFQ3rJQ7MkQ53LezplEUcAIZ+jD/7ZfaT7RfY
eW4vPaEifuwmf7xYWVewH8XENl0HZ7gdml8mKGxnPU4J1T0+H4+SvUcij57yKobXP+Pj8J0x3IUC
IV/bvsDfMatijxmB8t713gIn+9ZysOSmyGg/M0HhVI5VsmEkL2VeWcOdDaHg8eKLcAegN4qnAA4F
tjV8vQKuNrLpHGzUaEt3FdNf2ATVHKEnG6pdL0RJuRaKW9bOjnkh0CkfVRbj/FD8nTj6ikzgcYDO
+k06+NQDI6kfBCL/MBMlwOiLe24sEe4Mn15H3NPTFQyhm+m9MRGjDr+mhk3HAJHsYBpjffQYvLfB
cIF/OgfxeGRMZctL1WhHfhoqWnCGyXk0YLmHfWPtuEnhbrK8N8MOMYBXgXdKVc3xmmcGwHg5c9qO
DARcL6156fugwwOfgCoqdj+d0r6CtB8VwV5y+tpNU09IcAwW8sfIJGffjivQ3UGz1aop9rEbW5dB
2elligKgCk4ZL6wKBXWXgGUw0OXpqE8ck0N9WJuvfeNYnyYYs7tOSZLGvuaNpfSOkt8332CG9hsU
cxsEnx3ISzCGzbN0E9yYBHnQzRsqfuLgNIINPBCi7epjrY34s3apkM1W2YgjXbetc6xlBuidN9+I
k4eiDTB6ja7x1GT0I2k6oj72HBIhisMnHfAIJLoxAe1O8K9dfH55b6s9zQBq4xqwJKSfkQ5gPD6A
l5ZHw7bab35lWQtxjLmqvQQMQkamWcu0/Im0oN76TrKb04fb2mbM6dmF2jAbCSYOggPEYLS98iuO
ybILs292mqhtN4ztl7zjYAGNhDJ7cH9IcI/rLvTVLhs0PhfXqtHpm7F7CCsnOhUdiqnEqzaqfsmz
qCFk65HJq0tbn6M7joV2qoz7KnSzT6lrVw8mAhZqKmqwkpp4jz1jwxwnG1t8EjGgAbo+GRAe9Z2r
OAbSe+uYbjE4m1CY851nUUkQFUTfoZ+CsYlxYUNMlQb1qjPR+eLxDV95fnCN1iEKVn1Vhsg/9xXj
BgTurG+pOQwzxmvdHAp2jY2eeXEZekzO04ARZBLSXzcx6Hq/Yox2miJiKiwetxybYckOpG+gVLED
FvKNwocyzUqXl3BdHxuDcmJmWvwWdOQgd41rjo++i/cW8Fp4L4mYg+0H4nbTqdjdd86QEV23q71f
zS3oDWf6VjM4Ykc+nj0DSiCvAGKsNAra5zScwGnpzKYRsORKKA4OkjbT57HFOi4GMd+OFfNio4zZ
9GBg4QML3r6DNI0709X9jsOXeRjqNvyel9K4UX6crOdi/N5b0mZhZ9GvHAoffsex2cl4KHeDTDSZ
4UjBtArUTs6YdekSc2o0KRc04zpwpVoTxbhs9D6dUBfjyNyPQLtXkyKZ3QcWuIXYb7ezahz8pczT
KNre/lKXA8rcsuFO5PluemX4R3dE/l5FY/01MbT7VU81ncTCLosbaMD1xjYtfg+oAUHwmnU4D8vK
zrd0IPyDE5O38Rmhss1FEUOGcIxDEgbxNgo6gw02yLdqwpZcme6vVhuQoRYcGDIP7J4wgWAiYem0
c4VECGmD/4rGQKezMR4DUehTPkXu4wjDCsYCFBJCJxgVOkve+An9u8E23QewBYzdce1XygvzzKgA
42QDGkTRBza1VlCWN4SE3+jOLR4qJiWvI+EAX2oKBnskSQcRMvHim9TCvZ3CUbO9E8ZLQm5pnH5x
cgMwY+GXDD8ndRMCfDkZSVm+WB3IGZuw2bZjOX1S1EHHmPz/uraxpKRxHNw6dKTOA0ufF1U7YHwg
DZAnDPLqC0CCofWd1pC6J3D+A8cfwtw8Bvt+sNtNxRl373EAPDKgQp5cc2p2vIPLfTqzAcZ17pH1
zAZ4UTraRUnjvdKNY2TfFIsVoy4xktrMtGBYZLOOahQTFuAagpm9ZfJSALwB0Dndl/g7Wis8JEIA
t1SIrEclSJwZtArHosBzafQo+m6uHyjnnM9AAUhGwAwCPwcPkTRLuATSp3Af2kNGtc7Q59g2fvCi
jzSIMfalIZ71Lvad4IzLFTPgjEjKjoyxVhZ6Z4rsBeUr2FYoiuupNw3qTSM6IeGF28lwKJqyUvya
Q++pJuvyZKcGj5Rbdw7ZBdN5JFdc77w0oq4i5kaIXjlrHwPTanYw9TGM3d3Uc5Cfw2y0DoGJtyQA
olBD9XDov97RgHRfZABKmjNJfzIFq2Mu5nITxjNYr5CkYC6CRxgkh3lyCKfYFa26fMyow6YUFYzs
omnk6T7JSFVTHpARaAxgeSl84NARw7oQubhB6QVIkUblSTjsQ2tvGcWjhsn5ZAgsQS2aECQwkjtJ
4ewblVYPWZmC/kkbcQbEPa8jiUDg2VFx8GhcHLDZwjSQlDS7zAQSMEb5c5PTJme/DW8UUEUHg/9E
5VyCuVyNbutsBqbXbFVeRS86n5gRgmqIaRPl/ugalnrB32TtmqWyAG5R7lsT9RkxTJ9mIuSHuO69
XTbioY2iHtTGgHF41FnxnERO/mhYZG05NE8YtlC/k7T87E2juWOXSDeSfsuhTYTzEImm2kVgmZ9x
dcLwSF1/LzEm0OwsJJFV2jJj2kGZh8e8Y8wwaimTsgFScsLExkgxCdk1wbqcywqHR+MhOrst74aB
IUdUbEN4q4a4hGgd1k9GNkLHokt4BzmaW9yW2QNId3gcGqZkM5fNBn2xBA0u0N+TOj37aTl/LijC
zlYY3U9wKjZx3r2xqXBA9pgnSMJ/2vvMPIElQqVrYfVZ2RSLzNJAZga2hirBTI027W9KYIFnP0O3
qStkSW4mhuNRSazErdjD2v4SurwWVnkXwjzGAOanfSk2jpX8ggJasFxBExAQrXAn4eCFyCEfxmD4
RqjkawPZ4maYw+m5RSzf0JHtd1MAwC7KW4+CILRv6agV+8bvOZ6QkAamwCSdxjAxiSZFSTIaApuH
arEGJ+OtkoSmYlbaxVo1dgV4mFdQPWbujwQKJHoENKOyp6YVYg5vCxOpeE0jIXss3STbu72nN/6E
QDRIMB9lr+ILNr9hPbCtUTBj9ukLd4TViZDZ5BFO8MJ3zqNZYolIznP10AhIJxD9xatVdtb3yFzw
WQ6RIJtT5DqGf3or/cFZ210y7fLZt3eu8OqXeGgQEhzOxfaUCKSZcDxjNJc/ePjJmcapw2SahOEc
HA1uYTjyHjWDhoQODeg097Iz3tGMmqqg8GDCyw92YGot6COEM4S3DyGjn2jrJVtzVM0PP+zCn0YB
jDJO/Ggnq6hfBdXCvEx63NAg2gFbK7SsvuyeI6xdL4JyDQ8u+VKnR65aeT5jiuKyC5/oBvtU5Wny
ODBv5MEDTo/BfmrBVA0MGbMq+5etMdvwH/Hz4Ch9sPBF3FQdYuU6QaXBAJ+mWGEjwPnnKskrtJIq
u2Gjmp9MVRpHk8b9Pq06dhfqFNlRNGGH4XAYO8TtfPENOs1LI4KHDqb7PssRllLvqRyeCgdRT6Le
fKpGxz0xd5SSt505neoe6IvCG5iwhG5j21ni4m2OxXguxI2ZdUxSQKPdKzOJPptLBkw4MjyjkyVv
maL9LHCN3Yki5XQpu3HrtWN64pRR3M9jpncGI9B20FiYTmAnz5GhqmLdHOKCYS9TNHrIsy6yOpNS
NlYASPmQuVuFxVHfhNktYVUoJJ1PU8R1M+uGY8N8csH7LDyU9jnqF6aGC9+0HjLsJLg7kf8x8I0q
mgHt18WWPSTatsyK4BKMumAViM1kdOUur1WNw77w5x9+kWp+/MXMkUfVMWiCGHOrAZ5d8L8BStYP
1jwrmrBjsfF06+1dxS9l1+AHBIwjWmbFM7Ky+MakI+tgx8WjqNgPkXmZMOAtKQZ3howqR4/BR8n4
6g5ueUuwKfzRybC/lfPAIw4RlKyO7VFIwDeF59Rl92jB00tfsAvQbWVCeuo8VdVYr2pnfJV0gH76
qS/oJ3mgeRi5pk9ZK75MHMBXlhqjB4OOzH4Gkcp6olmB/dA/WeHAEIMqodghedLxYGgIhsvYFZSn
8hTgol9FNoWV14bbDkBxTkp2MJdJMS3MXw/5ct06930SVk+Fhr0DmjcMTt6Y6CPuvXJjTxMNT6Gm
2yrOXN7YrXsnc6Qxhvql+6DzWDC942EDos9OF5CpG5OHOIrYfE8fI4IJm3/HxxNsNcfzexue4GHs
gcXF9A3xEpnZEUWVpC2C675XoOT8rg4+jZX9Ayx9fpRFT4xXDe5ZJYqeQi7klpFTbMi4yNkpOKbL
sfAfbRuHZOCUyCk5JMeEBuYlr2o6Rpxz7keHVEEkER3UAHGojUv3ru4bXpyeXgoz0h7xKBKEQn61
SZBYSpKJ4SDL0Ym5kdEhcrFTcVwzF+JzzsdQHK5ztqmh9aJNGJE/sdqyebQmqJfsJSBfAuYxYV40
yN5IxNZuiniHuuX3YCmZ86rq31yz735kdhfsUo+pJ3MKeiU0/H6PXplfRD8FzIXRLU0tgLNxjC3H
UWK6pArOoI+t5NQ6pKt9SZZNmpAENFOHI7NuT41DQsDy9PTMYCwTQdHXRyw4BMFt+eoCj4hjdCbo
hq0Fq60NQXaH3t7CGnEHrysihYV7g3l3w4bBXh0uixINLcU9bJCblj6JMjctma2Q+yOQJ5A9rZcK
ZiVKfSzx4e9s1Xs3VTaXe0NinOlmoz7w4FFGNzYkw9iJNoGZuacUK+yGeo7dqO2+lNgIDw1WmcfK
nZnP2jFAEWRCvEN+Hm4AfPK4Og2F+iTcJ1+KRye1hk1cTPo8O9YXs7cAyqe8T9ucvgQOS/exI0F3
TtoM93bL+qgs/Nip0WGs04wG6HEb7CdPk3+tsF7RW+UhQSul2jJYa7yUvFsmYIWbIVFkbkBuc5gh
e91MzcRW3xQn6ZEPUF3FYcw36Z33eX4AoCXwenfxIbes6hukPzIZuEbUBEunYwvUor0BqMXCBQZk
YFPi0Jp917oWq6nP+l3p1eUd60rdMLRthho1OyQHw4Z5fUXOHlESiXXa8tVJeqLCvdE5OG0gp2IH
IWBSY/VAzONY7ijJXom5aExqUkgJcRkDx/mj4uFiC5R6Y89kVXpdt5hu/ealruvmQTTMeQwqN9kH
0yg3kNWsDY7cb/T86QQC2TwXvHK2dhvAXS8bUAtEstf4d5xDGkMNUJ3HZj+ZX7vRqc4NTXuiRXR9
GolxOaiQ9IeCsTSDHL4xQ03sydW7OzfT3Rsji+yj9GIaRp74AZAv29VwVh+9wfsWOi5GthrJgJ7Z
Twy9ckvDhpMpSjoCEkA3txzwfuiOsVq9jeAnir2lqc0kwW+oNJa/cyYigJppXhvNBPC94zGhqxjN
gie+VNmhM1Rwb1pt9qg5KGIVb8d+V6FLH1lUP6qWtkSZFZwY3JAXkd+L7WAKLKSNFCvHMfLNSGp3
paccGCGF23qcSWHiAiy2XcCbr/VpMjGxLyQPF4370QhNoj8IMKg3U8v4LIiHHoa6Y8zAiw0/BWfv
UExbN81/mR0TMQE6pd/bqRweLKczvlUDwlBmqpbIoX6sKCnv6KkBnBL++JU67xVfmY3SShCG8afj
pu4QioYel0IcFz/5cjzSiEErVLn0UMQ0n9wybI5jqvWqqav6IWTbOYQlREw8fnQkaKWaOZl1LDcM
VqFxYRKCS6z4zpojDg8ZiVkdcWRyRq8jl+9P/g0uAGY9dc6EjRixUsxwZjpmfmCKwrnUOPV89Lwe
lHHoJi+tj03SNWk1NAmvBksM3EOUr3VbGAZaW12Dz60bHDnDK/Mn0ZOT1KFlLyD5kxsZx+JAV8ZY
Jwl5x14qhqOnuUuAhOiEGJg5NOekpb3RxgHQt2pvJg1x9HpiPgLtxRNpk09xkrhPGIDidZVXzh5X
CxwnEB7Etrpw7SaToGlD5ywqOooALPaEZQRWY8dozlZrV/QcMNnQJdCcMbqpDLZu7/wKvK4PaI+O
43LSN6BXkZYiPWNtimGicVj5mJSh4YKai+2pO9pY1AOqwDhIMO1XSc2kWdulqKQ3Kl+wHL1UZ4ZK
dnT8mejTQAefOGJZTBsoLdCLxqL1RV6TvA5dCxnUNsCdwy3EpRZYx6YMEFOwavy0h7H7FdjACvWg
boy0fGsHy3llMNy0fLDsF8kCvekVTfzQ5BEHDQE7cCGVCnbhdeTC7s5CKD/icwUqc1XUdCXdVA+b
yhZAvQjbnhCO0O0HSrdVwzuXuJuD34KZT0BMQZpFLlGVzjNBAid2faZzNT/bzEe48P9lgEEbGtus
i4yt7sKJBB/+IwyI4qfRYbxEhqt+JraKOCQkzBUYK+6KWogHuie7byuXl32urJNj49NrUJBvOIv2
hAri5gbvBtSqLKuOJm068CDKIUgbW0dTJhFzQsedqggfl3REh+G27w3zmdY1iUhtIkXajn3UPhUl
rwmiTFIxZNQy87vEHM1tPWcVSAhmAzh1RJqtJvw2KjhAFn/Erykky2JBfaBK4zqLorWuO0A1toVz
M4BJ5Mo+2mOZoX1AuJ2cZT18jge/fTWBcoFQRU96qBSeMoYcW+u59OEsK1ZeHUFuYfbks0sDfOf4
nzzSC9R2y2QSMWNrrQysM8CP6dRJHL0BgTB8nkt3NO/014Aa4UuV0wqb+1SchzC37sMMCdbAZP8o
ypJs2uh5ZOoxsWJ6rBHhLfq49LpJW+H0diwpT/ZAUNLwu9e5W2yRJvBZEZEf5+jYbds2etUIN6u0
R55AS9d7ljoSnB402BksasDD4z30OowRAgDbAmE1DGqPWHi0VymRkVeEd2s1ABohe9TPnHvlvicM
TvzZ9f1jJSVPSdxTDct4PJi8uPC+GuOdg54tDmOF75hxY4lTPhQj4V0fFxX7EKqYadbuyk1THrXS
5WfLSNNEngUC38qzFzzkz05rs9X0GSOOI8YL215Sv0HmxeHEebcBGWsnmzmb4IcxnHjlVeRhp5Bd
3BiBkrV80HVcGdbjjNEUG15UvzAhxty7ZTpcktCyeZuw7BqT9ilts3ndVLG9DZmtxBLFwc47W2JQ
UR19VLQrrZ0Ktlte7OdWuT+KuGXspks/IPBxSX08bfzd6ezKdTUxU+3wL2aE//j2GFHe/r//I/8v
bjdGKUfAiUGhASW0X/7tn7eUqTzTUrR8LFPIP/98pwPNGXsqHgg/fw7mcl3I6evHl/jnvHQuYXnU
6Mq0LS2uZrKjrDm0pPviQc7nyX1OWqohksmEHT++znIn/pyWzpeQjmdyq5Rg0PWfXyUK69maMi9/
KONPKBW6ZDYdW3IXvVaECj++1vKZP7qW++e1apJM0TIc8WEaX/Pglwci3KPVLdHZ0wyL2Qkz2MdX
fO8uusqR0vQU/6GWdfLbOtAdL64KB9UDPl1iZm1xR1WMp+Ljqyyf++p7aeE4tuJJ9nAnLxPpf7tK
J2n1WpGRP2h1tHitQ6bhDHxIzUM1/Pz4UvKf0+1ZDL9d6+obBYzkZMFzrWIAsYDZv5sfyM7iWXzD
FLzuDORlmhrDT8+7jAmyavOXL/vPR4sP4Dqe8oQp2Q2XW/7bl2XwVeZhF+TROjrUk/nh4y/4zi/2
x5+/Wo8e7eNaTckyKOscVYgpeyM4lvb9x1ex3vvFfvsSVyvR9VzpugNXqbJjEG5mfdPpb//dJa4e
4LbPmCERcQnT3MmvS2Yr3nx8hXduFa8jlrfWUtHFu7pCOqLa4YfIH76nxdee0GPuUYX95SLS/Oet
IihmIgVKvL/QV//8vePAmnRDlO0h+eas3jgtRc69mx453nfGUXd3ODdC7/njb/bOpvT7NS3x5zVx
i6gMhlP+4ICNxxiblB5GJL1Oi4vvnT6+1jtL4Y9rXe3lse+Zs2LEy4OL4DqQEtVgWOT05eOrvPuN
aMRozGTaE9bVgstnB9XV4rE1vecFCDdsjH6Zy4sdZf7+8aXMd78Rz6dtsTY83h5/3j2cz84gWr4R
pTRjWB6g+u3sXxYTTNafK/3ZUv62755C64a5c3RkaS1oomSfvOKWUiLykTg+pRDyxhsGUn780f6x
dzimcATLyFTSWv795ycb06o1jNAzH62++VKbT1jif/13V1g+wW+7U/v/r6CKh9y7/y//+tWdRbr1
iJrz+WuJ3yjZGFSXH39+m8/3x6vk6g4t//y3z1/7NgK24AoODYhihcMstU7J357pd6+Cg820lw2c
c8WfV+klYSOGrqlHRBecTyBwTB+4Ua8YcDb8MExchEHzYI7pV0njcLSqy+IZDeJ0b7uc+XumT644
Ae4//u7/XB02yU3SLS6vUs/0rrb+pPBHKQTj7jvvxbaf4uN/9+evvrQG5ZgMtIYuNejUbNf92/ei
w81cXohKmBRu5tU+UiVRic/HQtadD924j8e/rIx37g5/38W04zmCh/rq7jBnkindhvQf0dbzle3+
Lz6+adsOLxSg/dpdXgO/LTwMqbJ0ROM81s1tDdD4L7vse59eS63J/ZmCQvPqyUm0gq0yjT7YzOO0
q8d//9ua1lKTWNrW7HxXLylZFlYZG2lwsQH4mTw4//rBx4Dimi6GJcXmpa7+vgo1tjTDMR4jKH+g
5ivj9l8vzt8voK/eeCTh5ZQzhxm4HCLKPi/+Uggv9/fPfcVGKIeLIaVj20JerR6cdQRA2iK4eB3B
dFIsq8n6XyxQjEe2oFZgh3eXJfDbCipFGTNqAVtNE/z0bk3S8B/fon9uWhBUlM3apKA3xfWhyzLa
1pjooV3YgRgfi11PMSrI/PcL9Y+rXD0H0pjqtlYqukRgm8CD5X/5Fu88CH/8/atXINh7cg7Mkr60
9U0b3aAHf3yX/vb3r34FPjnFc6Sjy/TsgCis/rJHv/Mj8LrwXDJv2qNQv9pEI4v5TXgN0kuRb3Cc
pyfOcIxP+/g7LIvxarHyAqBxZmuT3uB1ydlUdUrTn4uIjtnsNE7yM5arGtp7/Je79c5jwROheTIc
IXFkX21LWcRACfxlzSVz7ziJ4obQ3qePv8yyNVx9mT8usdzR3x6LigHz7OpVc7EmW+1EnVeE6KeK
iWuzuPeS7tI0FuxTQE8I0BlK9r+/POcDgUwhbe1eF4M0hUMCN2ZNC46cRj3DlbaZXX9Xmk77KS4Z
9y3mKMb5I6ybhqr7/PHl31mO3u+Xv/r2eShmoQ1ZX3bV+CUxvnz815fVdn1vNf/igO8JFJmrh8mC
yzThx60vo3yu50sFq5m5k8A2PLfbGsHNx1d7b7FohmYBkTHRZf5zNP/tl3SxReGpcGsGmeNMpTtb
WW+qzP7yg72z+D3tWrzjlzLIvl78aZuTRCus+kKuzu+jzZi9DUO1AtqNDv3xF3rvx7Es3A0uj5qn
rlUyrAZV5Q5jfSGm9FjbwXGw1F/ea+/dM8vWNHkR4mx5fc/qPBpnN66ZWAjr4hG0o3mfyBZAZGyI
v7zi3lsMjmnydXB/SKGvCrCApomIVdFe8JsWtJ2/4Hs/DDYEpRZPYurIT4wY2n58B+V7t9ChjKbu
+8+GeF0YBHmH55SLZjgMEOrtXUhDMP0FAHIXcP2+61+GuLsfCEL0HtC76JB5ele1zuPHn+S9G/3b
B5FXBURbDXWINN5eWmzndv8wFeBRqpePL/LeXvb7Ra5uMcjLhqhn3V66djMbn5LpaDn0y0mWiwuD
vJu/Pd/v3l21PG8eZxWply/92xPHPFMrKSe+lMBmU7cPse//5VXztytc7U9O7vdSM2fugpUuQDgH
HjP6f3nM/nPvr7cpVj+eHBfNiZfNn1/DczwxaGtqLo1xjwGmwLUTyXuvepWQdrR/gFW2YpjmXzaS
d3+s3666PC+/3TzfabI8n+bmko74mPubXD/7EKxnQLC04bp0VeEF+Xh9yGUB/OObWsqhMFCWra4P
+D6OZpCuYXthnN5GyJuMWcv+fenvYe1l4U0fYVMz3vBF/+W7vvsz/nbd5Z//9l2DCARsGURcN9Sf
6JK++PnfxOt3HzAb5UY4LkvSvXrSw6JtBqP0m4vi/GLfZvBGzd1fbt/yvvrH7VtunusI7cKZ+/Nr
gKMgIcGOwsyVnuYlQErvwW7uze4sPWf9P6Sd2Y7bWLK1n4gA5+FWY2Y6nTYlT+UbwlUuc55nPv3/
0efvY2mLR0Rmt4GuiwQY2lPs2BEr1lLqX7n1t+J/kLrPQfGSBivmlybRlhWwoTq3gSEGQz6cHhPS
8M0ZKk8Z2s3yDYt0+X3hrNnR2NO9w/cBdAJY0duVR+DSBXD5feGYAS2Jk5g+znM7khun/yHflboP
HaKlNNt0xkkGyRicpYl63v2FW5s54ajpATyCic3IcuRrJuTv0vzxvoV5bsSdwcLw7iHvDoW5sPuU
ka61NC3YGSad1l/smhAH7Yyf963cjsOSZV5wlm4QfVtiXoiapIPEhl6flYOE9iudNLv7Bm4P0WzA
MRT5fy5pwaFPEGMACu8wMACeOKowmxH3vsHGnNQCSEe4ps+DvPAFqFUPsRr49blHYDXeJ7O62sqt
cbsaDIN3NEEnWR9HvJccf/A66N/qc27v6KaQfW7DfRyvxE6Lq3FhRTgvKeDgqkW/9Jzq3yLtg5Pu
70/U7QXBKBwNX/M/MyUsRjtohM+FwQVRfqMOSPSC2CL46OQ5rR/G8sVW1sKlpeWfIzPLVpg8W/Sh
FFzSCfRCfR4Bx0safJmUsruVxVkx4giRkNJpQz0mVn0Oig8oqzkw1Cmn+zN362l4LrIBFFJask3m
6XqLeVFUgmzgvEOgIzXQ4W47CuQRDPrQ4q54teXh/LEl+BZ5sANYh1IilOZoqZSqDpG9cirnn3vt
XK6HIziXKJKHiZ4ibk/IWyPE01qLQpKhblTE7Kpq7Um6ECVc2TOFFRrCTvVpK27OgX/y8Jah9CQX
8Jkou8Z+sNiJUvKuHJ4GZeVALR3bi2UzhfA18sqB/xFOaspzF6PYvtOdY9OuzOaaFfV6c3RGW4Ht
xArR3hD95UfPQXXiLrq/BVe2hSmECgWUjK0DG845gPd0JjtEcHLFkS75n8vpmv9+4UgHs6T1ZmRb
2LRS9ZtaXRnC2vfnIV58v2qHZvLqkiEMX1GLleWP96do8fsztEGVTXID4nLnuZ7LkKU1Z/REtkH+
MtU/32BA1S0SYRQmZLFgIUU0zvelRvYo+hocouLLGz6v4Sm5MC1eD8ISV4MctV2v1Gf485BIVFec
2OL0XHx+/vvF9OuUPe1p4POyCrX4o9Smh/u/f/EggOClls5tefMgB16sjZ3iVWcLerBs+lKReyLb
sG/pDL5vadGBzRl6hwSAevNObG25lOjEI6zoAU2Z/kExYZGpVNSUmhZYejI93De48KSbE4YMC4yY
SkQmuMy4gaIqMnWEtBIEbvV+G40d7O1HzXqKLbRJZ7J2aUOn6n27i1NKeYPc6/wU+V36vVgzC/wm
FKhk8/oYjmNYA3QE49O/bOPxvp0l7zKXBknCGtSyxJ3tQ/E6ws9Un+OYl77u7RErfowHfcXM0hZU
LXUGlAAsuKmZSbbRAibXmrMJIwiU1P0xCSfnDZvj0oh6vc8LWoIbCRH2c0lSsIVrADx/Xf6Vg1qv
VkKPW3QOeeRLW+KRtUpaQSILW9nHwPsE0wBw78OIkKkkn2XrmfQPspljIkMU6e3CdOWCW55PByjX
nNG7qRFCLwKgjtr02QB3ONXte9oR/7q/M5ZMwJmgyrah64SOgtOGjUGJtTptz6T1Nh9h2F1ZraUd
fvn9+e8XOzxAx1yvdb5vaQGqGBMNdC9Wi8Dm8f44lnY4aDceCQTA9k0yNyktGzR43p51FaFrOtlS
tMCStj/cN7M4HINHyFz0dHjAXQ9HHmtoVSWYTXhHbHwTbc6tiho5Obr7dhYiUvwQdRnUXdS5M+Pa
TtcPmu/DTHbO9WJr0gs+KY99+WiFL2q1K9di0oVNACsE70MS1SphvOD90PejFTZtxrPp/2y2Vfbj
/mAWJk0BKqMaJhcHaSRhMBWQ8s4IrAHHvev6w5Q+NhP9zytT9jvtJoS9mLFMR6XVmE44wTHAjmYl
UjcxZ+hnaP7niG7bzDhJsatbL6p/MPJg5sjcFJG1RcxxR+/mVgdsC80hmplgb98wal2fs+VELJZY
As51OTfLJhzPbXoEKw/XG+jg6Pt9I4srd2FE3I+x3im9HI04qHTzOZ/e8PhWtIvvC3MK2VIUG342
nkGs95C9pcgSrpzcxd1xYULYHbQoNAaNNgwBMUdYQZ/hGw+7tWrz2kTNf7/wQ9EgjRM6MeM5qB9Q
Lg1r9/5CrI1C8KN6Myh+YyZMFNqHNPl27yfn2bH2/52V+VdcjILuZc2Kwng8h8Y7M5C2RkfnlvOk
r9VelmeL00rIYIBqF0aTq503ykE+wlK0U6yt+nrgGPAE/c/3hXGAaVBCu2dbKdNh0B6iZOWpsHAb
XH1/DjAv5glZphTQQTWe/WnvKbRQ0UhxuL8UiyYM8CMmqQ9A6cIUabafJkELFRW6MFqx7xHYVfb3
TSyuwoUJYZZosRjSOvXHc1q9IKM8laf/7vvCLAUVUnZBzxCQcUQIj3N3//tLUwSOVTPBmmpcycL3
5YFaYdeo09kwERH+Zyw6WkhX8B3zN0Snb7CZADFwSwKkul7pkYa6bAgL+QyoFYWgs5/BdxI9WNZT
2A0rS760Hsbcf6ATsjMiwVMpdRGked/IPEve1bK0rbtx5c5YeofwQLSAPVGEtDRVuIkrKF1ynzfK
2dfhtOOUZ7Eib4wGLgEL+uAIoUW1/rsNjacpWgPULcUcjIsmBdhsjBvwBHzNDcyjkXJ26hkHbkdP
CMUm+sGhx8xbGejSVNK/TmRoEBDcYFpTyDUnMq7qudXlXQtWERbU+5tvXnhxY1xaEDZGPTUdZNBY
6GHwfIkOwy8/fcP+pqZvGRTGZPa5sB/6MUvpwteVs5zuENeF6i7yVx6IS/Nk8yClBEeRiifx9fa2
PE8foPCZzjkEIClMqxCo35+nRQvsZcrdhm5Y4o6TIqkIpjSfzg0MmkETbX7e//6SE6D6ZJA4IAxi
FNcjgMlJa2g3HlFpjPYw6nqRtJe6N0zTpZF5kBf+PqQVW1dgmzxPCO5oG1V9gye+/L6wDE0yTlHp
MAjNP9ISPhi7+5O0tFkvvy9s1mRUEZTIuK8cnkcKlILIhDQGWqDairtcWm1KBOTqeVTY5LmuJ0pT
0Xrt4248xxFM1WrNyX79UEjOgRtUFMpaN5kUYqzBgqWgJw2Fpm0uv9eQhklQ7QaasvI8Xnqe0wOk
6xqdOqBexNORpoEGCVfZnwevznaygzxNntO2qmc2LNBqGm5RZqu36OmhhKAXjtvWQ/lJNTPpYSAf
DoWUPHQrnm1hKa9+k7CUoyGDhWn4TWUWbpv0ZyedSvXFllfeVEs3xZUd4XINByktZaXqzxqtfkPs
yhFklOFmKD6WtttJ+775rENQf3+f3naPWJbKK5skrE1R+aambCjkXmkG7s4xsl6osyZqBcvujk7A
YjhafrKZIhprs0+IW1RasWJ94a5H2g43Yts8qGxLcCWSk/SOZFvtWXF+RMi6gLqjuzrL33nGSpFm
cRHp7KA0S1xBeHF9TGrImeh2yLrzpP5K4FyYMTEFxM3Iw92f0IXzCCBSnpGwXFY8+a8NRUk9wU3X
IkFVHVBWDqYVx7XgfQHYcj3ZIAZv0yKWVkp2Pgz9uUUhkZD5OCnVttLWytlLZgx2A9ED6Zeb0AFu
ljQv9XI4h+kuDWmCPyna+f5MrZkQzhVaxjHdQ5gYHLh6UMZ9stYyCGsmhCOlRdDmDRMmUAkfw3e0
2ilrW3hpvSnIs6lI+GrUGK7XG3rhHGKwejjDPiPv0PW4P0krn//tNC7uwUC1skLW+Hz/xdZfmnjl
WSUeQLwswQ5o8Lng79z0yUJ9APJUrZOzE33WtHOQfnOSsxnCi3Z43TgwZMvkO80ZWABEXL2eJiOC
FbKHB+NccCgMk8z72ktanKnZAgWGOf4k82kbwnbqdC2EItDOzigtSrCZ+q9cCfH7wl4qHAAFSeFl
Z33a6z1yICsw5LXfPwfzFytdG9xz4E6zszo8xMPB3t9fAPEo8PMdm1KBzNONt4DYgFEqpRyVaZ6c
I/sHtZhZ+RRqf31338rCIC6tWELhuM6GrEqVIjlLzib/57Vd3cIYLCHWgZzXzlMzS86tvZuGff3a
asfv71smcku81WbI+fUSdGXP+jphcoZdoIx2sADfn53FNbj4vrDEmuI1KJAFydnS92h2TtMWVdb/
zoTgjoZJ6pvQiZKzyjMPsIN9VNbA/+JVKsySLaxx1CVDbiWMIrat7idoJO2kl+O4NerC29O+tFbK
m2fl8t332x7F1Tk5L6s3hQBIsyVpSpz4bMwat7PG4HDMjX9rkKCZ9q2aXuvR6REnTaaZBsZ4P4lJ
gRiQf4QYZ3KupB9h3W/0ZsXp3h6SawPz3y9OetsGiYaWLtusctGtKtdKGmvfn7fhxfcNY0CyDWKf
szc9TNmjbx1fu8euf7/gaXM/KqfWYYJmLVxt1zkvyRpEY2EI+HAgueDcbJr2hJOYQc6pjbwQTrDe
QZuUrz30F7/vzAsNgwheVTgmVuDnqZ/65gmR6uLBTFZ8+fzzrrcsT+8/nxcRTlNRVHoWQ8yRw7pl
69K/jkXuBRbYwYwgzXxtZoQdy9VKewXgehmZUmE0SYnAgtJ64ynZBX8X6LplUCXv7i/6wozNkD1D
MSw6zamWXW+qNIwTpzY6+RQXH4cBufsVx7X2fe36+2UVWirFHvkUaKei+ahqK9+f50BYEqJ/OlHo
RQFuIoIODcjpHDkxu1OWu5rsIzAXVi8wHP0LLOUXhIlPrd4ET05wvj9tN84S3Ik5I1z4r3FLARDA
FDZOgdqeZBIxub4xINmRrS9+9/MNdsAB0I4i88YRh1dpiFTbctaeQqcEsbdLy12BFOlKTeTmAmMU
5K0ooPNog9ZA8CweonxlGuXtKc6OHTwW1k5by8Lf7ANMzNl3hQQ8LkAR7shAhQpfGcr6FEs2zMft
bgwoyd6frEUbDk1dJGV1sv03N5idmKhyIdjiHdPm4curv66o5A65QTgrN/k3uy7odB3T8TQ+JQhz
l/v/6vOa8OMlCJprROnHE/SVyrGNVlzXwtxc/npNiLEQ+9HMquPzjXRA9Fw/vOXXw7AONY/CY0D4
9UlSQNVqquOpe1agCXxtBxhtRfz6P58Xfn2iml7nWXx+jPe2/V6P3iMk++oR0MIEzHvmkZk94rWj
MqVwDKO8lE8hqprp0+gEKwYWDtncI0WR2THnMpR2baCBPrDox0A+ZWh++RI02Cizdn29YmZhoVWs
EOuSb6NxXTCDKlPbcZ7lE4oG1NVtayW3szSMy+/P9i+ikKGTnSIY+H4tf0jDj1l+mMKH+0vxOxS7
cuoEhDbulXWgsxwV5msbOfyfIboY0wlNselRglHsoNYIlHp15yMTAvNkUNtH3W6/cbf0P0t1iggm
+pnnPY5VhWbxkDYHPYZ8iCJNcCobG8ajuo4eowAms0KtspegDsKfvFqdYTOrTUogLZ1p11q9+WRP
1qx3qmbHPsnQSxrz5PtQqcmHMOtJ+Qbj1LxAcIYIh0RXupXAjhJr6Hk+ocUD7Wi5a7SxNLaom9nU
GzIo/r0adsZo9CWXt7J2aBMlOKIvkuwq/n/X1+n0fUrjchv4of+3OgS96w3Gd6mGP9CwaHpEM7md
9tD7o6+hIlKhDMnD5FQTxHSI4T4XsxJLU03IVFSSbn0N4Gnc60EYvKviCJxIkNRukY/TT1/XOjgG
YNCI0drY2qECVaFUy4epg8IGoSnza2qDyanold7YqdIdohSOoyZVlX8CywLUj4DfNyjqkP9WfMPb
jmNufjCRTvgHrbAh2qJpVrr4f5D5lK46YyN5noPO8hAdSsv/GypVihf3d8vihgTXboP0mRlehJhS
VQvoi2NvOsEzFfaPvoZQwkr+etEEqXgSfzKpRhGVFxh0N8FOP8FzdmT6u/hhFUe0EFBQPUKElyYQ
4gqxXdinOFtQ5Z1OVBy3CgLS0gulhWx4LbYYT3plRzha8JyAPYnN6aSg/fFzei1J1dz/CduOCUiT
mqj+G4F+4R1C1NFD9K+tU14ieLRbzWsveLer7wvhaonoAe4Htow43VPJomdCX/GfysJKGKZJzsmg
VDjnSq+dz4DUSBCbkXcalMn/gRKW56a2hbqNpH1NuyDexlquIm+qggRNWxRrdbQQ0ExX33kBmiuq
vO1K6d/KkM7qaH967V4nyGWOKTnj4G+RyRNwyqIL9ZOmo2HhHWA498x/7tu4neJrG6KD79uyqkxs
KOHOeQnKwxs+T5wJygzsqSnWBmyt0PJ8sLSTOUhP9TYv41dWzhTelXOCm2eNMSPzhPWT9LzKGt/U
Tz6Bsq2e2mhlBLcb5NrA/PeLPd5BHOsrg6GfJuPfxNY2s3ANhP1UfPf3p2rRENVGlfqcAnxFGEmn
K3WZeKV+iu1zPxw17/M4frPV13IxzBPGTjdtZQ4bbtASZjcLN5HvOeUIzgXVU4S+V1R9vj+Wm6fz
bATAPphjjWeGOJYyRhCjqgbtBIkFerzpJh9eSv1RaT+jJXDf1NIGnktfZAAUx+aFdr0+dS4D/YAy
9aSVnwbpY3e8//nf0NHr6ARCQ75LjxsRCm+B6+8n6hAqCu3LpzYZNs74Ky77ow7EPoifHPunWj9F
5XMv+1sJ7cUCRZXmcw/xaWlW+yk7KRl03S9Z+Y82HctgJcifN8T//cu4Sa5/GcBjW/MdRh5GH8sJ
shnQQitPxaXJpb1PAx9AeHnDJ5SYQ5RGfaWeZOVBHt9NH+9P7u+chjgEwmNO8IzWgo7hegiy3FKO
Zu5PsSZvrVlGRkUmufykRA9JUm/VMdnBAWTZB3iGZ4xqUtgHJfzXCx3ogb7nEGpVD6sEFLeDptkE
hB0BAE9L9Nmuf5RlTrZZk3ygdlttoZFeg6/fHvTr7wsut4DGN6rpanDH8lcPvbCOquKYPNrNWove
2kAEj5KUnqbDlaC72qzCqm7jcFqJxhaHMgdKc7mfy1NYv8CEtdWneQNuzBz15PHcFAWA6OZ7NRQr
N/WSKZtDiHe0aHq3hUdhS7LBC9vcdPuuf4Fj/giB5axpj5yb6q+4r9uTRXX2wpYQd+RebFhRgq2g
+QZBDqLj7yA0u7/3lxaHyI8mdCCP9k0zTez0ve6FnuGWVrdx0GySV9ZmaRAOL0+Zd+HMnyts4yyI
0mTivnEDGptkvHzh9XsOzxuGYchzbxYRM6wV14dFgsN4inXDcJ0q2MobCTGM+wYWhzFfIzNrHYYE
/27SJ+0ZzcQw2mRfd/IujupPrTSsbK+bbklurBlq9b92hP1lQTmTVTgqN7RnaUKcaarstfKM6EWV
7Luu3aL+sanTb5r95f4IF3YC82aytcmVATIUFspR0CBQOlN2Icb2pY2jHO5/f2EGr74v+JvAb+gx
HPi+1G41Z6fH2/DrfQsLZ/PKwvwLLmIkC0Wv0IcE2wUuodh/zcJK/0TKqyM9kJdgpLgt5Jk6T1ig
jreMbLe97FrWhyT4IL9hlnhRsgk4lTTwCClLyTdLVHI62XVoAiyRL4ayMVqr395UwSiCXBoRcvxe
X0iNDLW4G070Knl/Q269tcyPSnmIgGes8cgsLfyFNfHoVJXVKXI+sCxh+cHKzB92j1JcFezvr/7s
5K8v8atBOcLCjBXAin5kUBOytN4xrE9y+F5Fds9GgfANpsCwQZ9IL4km9vlMqqT4GkJ0rhn/GtOv
k5ru+qE7hv4JSdKVvNTSpiYM12nLo9ROf9L1pu4Co67HIJOhm9Z3GYJbc1jCjaP8uD+mZTtEG+Aq
HLIBwsazUhtwiNnIbjKr9KKmEO0D/axFP++bWdwMc1Dz/80IW2/UR/SOmlp20RzZIj5dbzJD2vSK
vzKcJTtQZ5t07QNmvOGF4ORGpl+GimvZiDXuimnjfHr9SC4tzL/gwtsYgG8V8nkKxLvhxskeam9X
jCujWPLJlzaExc8yB02QCRsxeLpxl9YrzmxxlnjaUyQh43nzavFHsqqKlyjupP/Qk2eiGOe14Fsu
NEsHyT2nZmaKfmFfpX6fO12QKW6RdJvuwSazd38dFufowoCwo9RMjo20qRW3N762h6Ze6aFS55td
9CsXA/j994t11hOzKtW2ZJ3r7F1JDblpScdpVv/NKrsH00a6esqO3tB8TVtrFyFnRDi0l8NgW5jx
PtYbtLoyZ4u8yi7QSNPW4awo9Uqk4O9Z5olEswMJsBuujbGfZmVWR3G7YG/7O0R83jDJf74v+nA/
m8rRi00FFppjhFDJmkddXERwMiDZSb/f1LmoTCQQ3qr8fvOz3Xz6fP/XL/k22BDnKHdO2IrZNXNy
EIjIfHW+VB8nmJZG89j2wR4B+919S0s369z/4ZAZViyYGK+dgtrWhubXMt56jB4tSFyUbO4Yt7e9
IrWbcSh/wMi7sjaLo7uwKVx8RmrX0IBikyLZRnIep+ydqpUbq/r3/tgWncWFHfV6bJFnpmOCRI07
Zl/g8zOM777/hpfc7/6Z/8yfEIR2St2w0bDBi/x924/vW4XCWEHdxQtXluoGH/77zFyMZ96TFwc7
jVvLG7tRduUhpBX0Qx4/g1QOTWdnj8V+QrrMNyv6QL/lw5dCJi4635/PpXVDso74gacpGR3BMzZy
BhV9qTGfBjndDw5q0ja6x8f7VpZ2pDG3zMGvqvMfwYqeQzhKmZHoK3gfRx+q5r3UfaqDT9GQ7+V6
JQK/6bKd5/TSmuCMo1LzwBNjDUz+kzE5+3B0Pgx6uSWG2Sty8Vga3UMeFju7qrayPX0fkNNuSv9B
1pRdm05/+ZUNF1m54h5/nzvRiV/8LtGJz22kAbLQRO1xvnGcfzXvMbbIfLQbOXkIYmcjIyjv9SvX
6+IK/5l7MU4MbDUMvZKTqerjDn3rL2YvoWRX7/3IXglJ10wJh7MBFGsmMQenQdq2/1j0u7x80NYw
0IuX4eU8CueTpkxI42yeJ54Uv4+U4eCZyaw696xU3mb0lU3toxQcjicjSw5Nkn2sB/NpLONDHaWH
yK8eKvRcoyDeaXQDRNFQbREYf7i/45fe0NYs3YTLB4xMrHl9sPuwcOrImbd88pTnDxaybQqaH9Xz
WEWbLPWe0ZjapmhcD8Fb7slL0/Mj5cKn2HEbmmx/2UUHLn6imen+0BYPs0qpbs5UgpwRXL2pZanE
cwCXlfxyCNLTtN2EEVX95rs2/AiCNXzIgj1wvlxJRNIO+ARhJuO4c2oJtmAXJbk4P8i/6OMYtYOh
fPLXgIazZxBOKI8peeZBpJXNVAU/FSQxwLQgZebM8VdlT0jNoXFihyfbk8ON2qU74JoHGrUP96d0
4VbDLsPDc1HbEnmDzKIPKuS1Zbfzj2a0M4KtFq+s2kJwc2VCOJskkzqj1RmahGKgUn4FXbcSAqxZ
EI5lKHeVFaesk0W/sSPHNDqtdS6tmRBuyySTesTRMeHF57p+gsT0/josfh8AJbuaAwSp/PXJUX3f
T9Io4U0dqbtu2oOL2d23sLTSCHoDAqWFVbup0TWwTLSxo01uVurf4z5BlEX+N1tF6S2aoVeHTQWH
403CM6qCqElja3IlB4XiI6p2m6lfo0BdcPc06f0xIqyGlOGFKRRNrm2hTZ9DnE5zl/Ichytbd20w
898v/FmS9VnkxDqD0fdBvXUgq1jrY1/I28ws29QBQUnPtcBrEwNJ6bzRncn1lcdxeCLk6r70xqvB
FLSFAdkkdzsXsW/AFFVjBlYnT+6oHKvqWGXH1Zb/pXjSYRhkT4AzmjSoXA8korWG62gc3UhVHzyk
uMO4/dCC2Okiaw9d6RlyqWNat78arX5nRfq2q9Jtgz7k/W2+cJD4GdRuyUuhwSG21MpOJ9l6qY2u
iXR9vNWn/PWhxpUBYe8Fit4BO7ZGVweHnOwL/e8aiqO0WumyWxoHCDzaS2AspxwtTKdX+0VHdWJ0
p2ZLaWJVFmd2KMKF4yAGMMsOkDqjk+h6uSiuNfCkSyOhTLdNrOih1NJtbr2L6e+qGmszKi+mB6+Y
8VG2/rm/RItbxfjNesACzfXpa9tZkal1PMWaaya1tg1V5alCWZdOfvoQxir+DBvY3lfMx8Qgoqqt
n/U0vExO/yXWg5VZXnAkeEREYH6z3PP2vv4l0IvF5E9kza3NQ2P/YxUBSKaD9vH+gBfOOEWNWcsD
KimwNEJY1AGknMpY0dwIutGm2lWIrtbDryx3thS17ttaHJFFFR7iNJOEk/AEURM0h8dW0127/zB5
P8z2Q6IAVIvWEAxLdgCdAsug6L+QsqhUPUiSATsRyuYI16JXjri7s9aFs3QOLuyIGN16VBOro5/L
7e0XC5G8NnbvT9iaAeHmpRYAfEXDgBw/9f4pWesouGkL5lIneOTOnStLQD2E1Q/7oJ/KXNbdXE3k
Y220sM+i4r6hIJk+az4pK2+qy2Np5j/UGtVZXrHFtqbUu3GCbo07az5a4rGnKwuPonFFkx2+3vCp
4Wl5IPWGmzfPJZqN2bPSrLw2l01w/f/WroGi5dpE2zQ+ReHCgM27+JHo/rPt5A+V81oJnt/TCrT3
P2YEJ9LHfjA1MmZCvd4rdr97tfqjaGE+Ahe3fxraTWiaueEm0adhP6jn+xtv4XXhkJRD+nSmr7t5
p4XKFIRZoegurMqG904PiZcOUfzOlreraIfFNbmwJexBmmq5tbgv3axVNwlCfAWw27Xs1eJJujAi
7K22rcao/m2k2f4LBcz96Vr8Oq3BdAjP8qZiDGNG1B67MMDhsNZaLj2r1vh438SiT7swIQzA6lU5
k9A9dvMgt9/R6lujH+MgspIhI1zo2RpnzpI9i+oDAkDc8LS5X28w4DS12coZ9hp9Z9fwh+ntNs7a
Xf36VgQmTNGQ/aGuCkmP4OSssRgkpyh0Vyofiujh4f68LS0NVxs3AQ895Qa+GWtmkqaKjwtNNtIP
KBfuf35p815+XjiHWd6aYzgvS6fvDTSzq2dbX0FxLTy/iVv/jEA4H/BVeX2XMgI/OwLfR/ApQB9Q
2tt/F5CEm//lgIR9Jhlp6hcV1jQ010fzpVcUcFfH+7M2f0T09EjRoIpJ5ZTGHCEQQHRHbzIt0t0w
Pncodad0KvvG36r2pbA/xriB++YW9zLIAJraZspWEaGXR3blyAV7mX4VOgK+mJ20C/toM6xV7+el
uB3XH0PC5CFhaiSliqGR1kCkWYcPbeBImzhIvqQkVnZ2qa3FOov7GyIKm4Mz/xPOae7UfREPse4O
w0c72IftSsy2/P1ZlJo8DD1nwunM44EY3Zh01wiORbJx+v39tVk6QDb4XNr15j0uFoCo45d2UhSq
q/WHNjtQHYmTlRfm0vJfmhDOaBL0fUJHkuoGHdy2u0F9glAyXqONXJqo33qqcyMzsNZ5oBc3cjv5
doU+kerGTVltQkWbtk5TrmG2lnaYzYsLxlfiNp6S11ZkxC2h1Q9V11a0fTiZj04C6fgo8VwNqoNm
lW+42ci96XRNzhTkogpW7/mSmSvU59AiD752a0+9xaVBjodTCfibutz1cNSqcqZRiVXXGn3vi5UO
2r7KqzTcIHYsbR2jN95wHZBtIJE50yjdtHX1k5RDDVirlNWfreLFWDuOi9t5xohB2UybrjHvkotd
gDBtkTWprLqJku7K4KMX/KtEaz56cdbwmjyiZHCBYl6mslpVynqTWSuMjTyZO82TD3r8QatXwuUl
Q2RfydYjfE+jgTCaujOd0Q5Z/bZTki0iUJ/VXq03qgL0SUM/bGWzLW3uS3PCEYLIzozSdjZn/BXY
n5P04CWHrPusOd9e73R4hsKsA1CUqFBwagqPgFhzJGra7Ter/+5NhypcUUFbnro/JtTrjVAi2qtP
HSas6jF09sX0qNePSni8P5Cl2OByIII7ULLajtKcGQPvPA0H/11QbHrrGHob7Ze3xhC2aIxN7ZC5
AmAnHtaikND4kzisadmMj7KZGOdIri0eCKnyaAwOZZuy7M0dKdZIhjR3sHb3R7s4p3B2EDlQm4X/
RZhT2469wE5VV/Hb92UV/z3UHqUiEoibzlvbjEsnmYD0f43NP+biJPslyNlRSvB81b76mUUP+Vrs
uHRjzL3cc71opnUThpMa6MQ5s2/tjFMYvpivJXeaXyKX3xdGkMTwaqdypLpk2FCN+FllD+MboFZX
NgQHno7RVDsdNmpvGraDMX1l56ubMO++3l/75eX4M1lCaNW1fhspJucJvNGRjPEGOvldKK3ssLUl
EQLTMhiiAaJ6xcW/h5uqth68zH6LU9VgJyMBBk24CIlPu1ErOtpV2Fg7/70kb6v3wxqxxuJsXdgQ
ZsvyqkKSkH8CtPM9GA6N8tB2v96wIJCngE2b/4nVucTJ/FjJmSo1ecq8v3I93Mj9Gt3o4jgujAhe
tGjURGk0j3EYH+TK2aDmrYfmyrWzuOgXRgQnGrVlmGoGRlTp40zg8frsAIRhtMiQzCWpJYv4TZp9
O4jaDRK5sxjGD2i/V943twOAQFcGAwa+bM5dz3+/cFWTrIIwgOrOHd5NhbnJmujVM4TLBaWFWBhx
GiRo1wY8FMMrKTZ4BETy3h7ibTCtPHJvXTulZZq0IHuZ9UlFtiEEgaaqGUhEasXoP/u98pnefGBg
SX5yqrWG8ts4g5QnlXrkXPCREKpcD8f3+tiM21R3S0Q14r+qCUeylf3vMLfcPyNLC8NJxgZATtKB
goevK1gtwqrRXe89YAsve3zL58GHQtepaVD4XY9jaNS6MyLeZnL8DkLxsD6/4ftzBZAEDasv1kKq
rPMMKaQ9qB63SYfOonv/+7enm3mhukiNZ+5hFZViAysZ7MgJDLe0KIg9hCZwzNcfDQUOB5n3hYGI
r/h+Qf7JKUo6k10lHZRPRej036Uh0FdeFb+fXdcPf/J+FIvmOimNrIZwQJwM4GfTjIorwXLYkEWH
eerHMFjEJV9KQ9/YQ3qswqd6+DBCOjYVP5N25QAtbDWYjOkdMHh1UMkRfgEENIVv6JLsHjxdPuah
uhJpLhzQy++LNbkpn/xWVsE7j8p48Ot6P0DYrVbS3vNenXEgewl4H3AyaHSyC9e72iimSsoz7i69
HvcvMEfu7++6hZlSFWYJbnM4Cglkr7+v6FmUhz0VPsn+q3PbNezg4uc59Gxp6vw3eFmoNlJFB0nj
2sCM+y/66yMuqsd/vn9TdPKTzDIrWwM1+GvMnwELbpxhZbGXxsCFos6YjDlrJixBZWQhHUe95sac
yfB7ra+9YG9PPqVGKuEAz/ErN3TGcjNoTVNEnSslhxRMTLgJ/d1rlxkT5ONNZaawhjDyepn9wEu6
AkVQKiSfvSDa1s1KAHR7IjDADEGU9ZvBXnDuVmvQN2dJnasl+YFLalvmu1o6JPbKeVizM//94nYv
gNAr8YAdnzC+knYaZEye8ZCudrgtLgr9GOATyPXdNH43iprC+ad29LNku6qR/+laa6OZwT/3F2bN
zLz5Lsajkq0cjUjp3KzRD1oVPyZF/retJT/um1maNvg/KJ7TPwGNrvjGz3j7T0XbulHkWloI7ird
RMa4q6vXI8t5ChIcEc7jrm7oQOg9bMwG9SzXMI+Z8bFzHky/2djxp97/MUavTl3MxtBMQIxugYC/
NpqY5KDUuOX0EFhuEj9o9cpVsrRAnHmYGJ0lenwaEdWkLePWDSJ9U8inuUhvF/v7y7NsBF4NWIfR
/BGJ5uo2zGN43BqXxJI+7HRlY6zJaS6ZmOX6CL15BpPBut5ociB1gaSzn5PiU0OpLJM/6GvFq6Vd
ZoMqmhkTtJmW7dpGVLXw5FtWjzeOn6xCf3Fy41B01a4w7Mf7M3YbtRJBWgb/5nzBTa4UGuWC1Ewy
uPbUbqz0sQ/3cP3utP5TtKqBtDR1l7aE96NXOU0P5HNw9f6zbX+pcigtwk/3x7M8dfMmI/F7y7BV
BbE6eCVT5w/flfAwRE/FtLXXEuZrVua/X3gbQ/EzpKixokvDUfG7350+lvoi1ytAmts7k+Vhn8GX
B77lhqmg91sHYZZ6cMn6bybyUsm4cisvLsqFBWFRjKFw4sipBrfS/hnyJy8Csr/WsrWA0EZHk8gI
uuj5WJrCfGVeU9nJmA2uF33NpS+p+jTF5l535h73aOPn2VZSnyr1uWrLleEtm55RE7zFidjFUpPt
20HUWWoP4Kn41lnaU5Qp57goP0y2ttcmczuW2jv67mUUe4bDZFZ/3d+Q/8cPgPNQphZt36SFC5rL
u15lr9jVKVN/KV23q9JDKT3K7Vc72rfFQ6M869qr80HMOC1+/7H6/0j7riXJcV3bL1IE5SjpVUpX
XlntqvtF0Vae8vbrz2Ltc09nMhnJm71nIualYoQkAYIgsLAgxKOY9bt0JYXUxa79BiFRs1nSH7Fq
lKTsIJyKEWI6DEYf7Gyh07Fx3yj7Wle7GqCimwnAQYNyKkW83JfKTgiXAipUP6kxmUTR9Cfzgh46
/TmYE9AuMaxrQcQeY4A9jKTN6oDM3SZei73muduUxF81J/5y3Sj4oTp/2WFBeNbxG+Sdc/zcf5jw
UEsSrWBgA5uc0dzpZeUP850+GRsDzSlFtb0uT+ZG0KMGj8gJTEEBdi7PK80MpC3xfKzfsuiTpWJz
4vfRxXJOPi9YQYFhsO5Y4fOkDtmQbJwY9J6Gj2ISCOMwkmzcEO3m8itvocJTizPkXL63zDZJkbiN
q6NVffImA/O5t2lsBnX6+dad44kQG/0JoOZAiU8wPfAcsgEcSexY+RS08J6SGv7S9PBxVMFQxEVM
cUEwAn5XNmfrwo7JztO39I+3oBK2VY3Vu/TyXMp70y9GmiNxcW4AaLdM1nSElBwcsr7ZJL6qHn5p
YmcSxKd8lWNWrssl6O6OkwmqxodJvw+iBCRCUKB0RUUkndkNNdqjET++loEZK7JGUjXghsX4elBV
XYwzXkt7nRJzwuedxS9T3c/Hr5q20b1NhdfRdZuSKcPEDFcOUQfAQkzgzVMBqpkkZ+gPwfTko8O2
QOBcF3HpYDBpEnUNPr8LhTVxkkg72k6ejFN1JGm+0Yf7bn2z0TmAfqVtynYaqXbX5cm270SemD/I
6DDXc9FVx8YYfb0Agb+dfrBKT/dJXR5iDBtWLFC2h2jqRxqOewEwQZwbdE8zz2YWYceMpF+MOUOA
lAVL4SnWJbM6nvvi2FEQzYijJ6yMueWQOjj+YM64Ay/DvywDLwnE36iBXkwA0caldMtJY0fXcAGD
cX7rDCyjczSpOoYkyUTkEcGXhEFMuHmwa+cbZs4GXECSVbjiCr+v77Tmjq2LTyj4uLUDpXdd+XEd
dPyIyjfml4IpriCZhZzKF+NMKx0GtkI+zevvraU/llHW+wA97OKWhRbzFEB3mYGgpgycO+rxui62
shlZlLndEoPFtQiY0yLIWg6NiqVPZh6nQoRNXYd86NIZQhjZaI0fvV4/VZLPwyZ0Pl0d/gIZ7XOd
dYs5oARdtkfbT1GjUvkh6efxcYOnszBCiW/hySsm8Yp2jdhSA8UY+934pVKEvtLv894rFBEALvKM
8++3WgRK1hbfj+rP5R4jqa7vjkTDSIji+scYcxj2RcNIpGMEUJnVR29IdpS025y+jCrHJlsDLgQg
2ZG1QOwk+JliqrsGabL6mMXf+zH1+1kRyKgE8L+fKIGMnT0ieqqPBv3SWH88/cP1XbqM0Hk96u8C
BCVn3Zhgds5UH5cy8kd7P0cbz34g9dt1MZLjDaAg8ElotkPmVUQPVVM5VqDLqo4ladGa1lqNb7Dk
iMLil2h037S4V5wNqfZdoCIJGtAx5VmIaNAJUhW9q1dHe6zQAzmjyNPEzoPmtaqpxzINodaKXhmQ
i6PDSvBcS1U3GZuN5sgJ5T+ySXEFyD4PvhHgFDkb9UVvkBflRelSnJK41uv7eSnn12pIbu9JRQn0
RAo3kxMzY8kyghUZZlYR7T6frKd6UCFDJAsBoh5FEESxQHiLxJAWjfRkjI3+SL7N3f3Mbk6FoGpw
8nlBDWsDB5Ok+PxAN0m4kv11A5b+etRAQJrBEZBiuZtaJhI6DT4ff7OGr6am6hSX2CvucIRiaBYE
xk50hlntak2yFMORAJZMUK0vqo2jQm7JFsFJzTkEjbdVCz1uTkq0sZnK4QiS8CDfRqmKt0XiTVC5
RRYfmQWelRaUUFVpmQx21B8X+jDX9+n8sACfrpoEJdsrIG6Qx9V1uHdx3pTXd02cadirBaTHMfvd
Gb8NALpvV/iJEFfw7COgLBUdsVed/dYEA1NcfpI1AOiFJzeAu/xcc1WdHLgZXUftQPTuqEX7zAja
VfFgUX2f//3k+3pN3LKy8f26v9e8j5MZrLXCxUp8Oh71mGUFuBqIjkU1GAni99nN+2MHDbf6srGM
t469zuw1Hr7crAwPQzVc4E7RsXuR5yRdqw8zq9vjm+4di0WxV5fHAjADjCAFSgaIgIsU3NB5dm+k
xDoCzNwdol4Rako+j/AMVxBaA02ONBFUsRp2nbDZhAeP/RacE3R76+4gk8254DD/C6+si6ZNojkz
qkyAlsS/78fk1+1f5+04AK+gvozy8vnPL8am1/VstI/LU9E9R7UiAJHsDkcooeMUT128oQRDtczC
mRqAi49eYexMtn4Gj5KitnTplShgbzBRRIJI8orpu4zZXWoxHXjB1k/soPU2UXuwB0WkdnnieOsw
ar6cPx8hLT8uJyduSZOelMOkH90+3hZ0mzlkx+jtxC6QgguUU1fBPYmI/8ZqZjfSGgPwlcmvnDtt
2dbLkViKjKdsy0C9ACeOMTOIbAXvV8XUWbx4NY6Vzg7ExktwjYtn5FjR2e3e3qKOzCqG5QAED4cO
IMb5zrlunBRa1GlHx2ftlyT6fN2AJYpBq4fH52Kjao7FnH8e/aZuoze1e0zH/tOQRxBigs9U+3Rd
jMSQz8QYgpjCtpbSwTzd0qh8ffXHWaETiQCK+ghygChVXLZFDLTH/EAdB9FqfxofjVzx+/kun2dp
OVs9IDA8i4a3DN/GE/uNMNGUssqwj2XxM+539RupHmdjR9ZdOv+5eaugb86Hgc51cLQKotBH2KV5
AxLgZkvi+2w63P550EfA56I5Ehl7IcxZbTNZR6LRIzMwhPfQq7KlMkWcfl8wKDcl2UL01DnqH9oo
991Y1ZQsOX0Ia5C8AnoMeBhT2B+w7HjMqWL9yEBPNYHOI08yv6nLQFPRiUqWAtgWYlowhyNPLhJh
ZblWdkvdkCMY48cwWhRlJtXnhZ0ajSZLtRz0nrnvRCD0D25W9NmvF45cbaYtKWd8PrU3WRKkt/Nh
oksIsSxa9DjsRkRNN9lgr1mcrcdyeB1oaOXf5ux254Srm/fQ4dDB3wqqXrQakzqqFmDjzPU7tFI5
y701K9TAPyIcbUSZiD9wgQMAJUZqiUXylRYZOCuN2M/n49yZvjN+vK4MqRAQneD+A0zkYqxzbbqD
lrUROdblC6ZSRJgUaKsAh3IZGCUOtZgcrHfuo4asQ4rQBiCQGvdxDoaM9WUyVONpJKeP5yn44Hu8
ui+IWzASK8qiHNRGhP2pjMcouYs0YK0+Xd8uydE4k8J/xYm7JYuDeQ1NAmo8+3dFwjzaXf++xJ1j
joaOGTKYYcWT/OffT4oMsPACRMF29mpln7XuzivvzGX1e7vxmarzSLYacBIjAcLhjRdl9CnOPScf
QNcUjfbWmbwvy6AyYkmlHI20vAsIVEqcO1YIRKMR5d2mbMnRIMuPdjK2Q2knQD3UhwJF7MRuDu5s
bWlFtwb60lrcZoonocT60L4AZB8A44gnRaxAgwElROPURK32yV6ezOSuGO+ua022j6gmIN2PFjGu
u3Ot9WlUa2AmXUF75TyaY/8ceaPiLSUzb8CfeT4JkeQFwFqPdBq3BRfR/DBKEPB7zJ/AOfkPMCWK
haCYiOQIIm/R6/TQgl03E5w/qVa/Zo7lk2Xe0NRMg7qeP1/fOZlyUJrnzxTkBcAJcr5zbsrwymgo
brIqDewRCZT0Q5Qmm+tS+P4LnhTw2r9ShBvHrVLNbjEQ4Fhq9lNZDX7PBkj7rqX9nhKFi7hc0nvo
DbwneqqQpuXGcuIi+raN23RO1mM21KiU64FulVtDe7u+JKkUg4BmDZccBvaJxyqhKGIV4G/SIy0G
xcoarhMDc2wVK24hCesm1vNX0kUNmKRLjT49SNINvyw/RM4Xr/xjpx87UD2QAZ18yf9HmuLS3tHg
YQL+DJfOCZ74+k92ccg1YhXgqgP9I8hytuD4BLXqqqo/y3aRdy1wV4s3hvjIjww6o+ttxqlKMcRu
WfDQD73s53VVXXoHLOVEiOAd7KHp6rZcQL82kPu1nR5ts1MYuHQd/HJFQocPNBCsAQwFw0o7ezk6
3r5cX7TlZVANL5KsArUAgr4bTl1yMVlxzdFf1WVd9fritpaPh4jCTcu+j4cFslJAesORCrsEikog
jb2kerUj5rt67t/emYSiMgZJIdGJ/COG+55blNHaWYlXMMPwpc3Cdsmn61oWDBa0dAjUcBg5/4GJ
kpJwc/MEem9oQ3OkUReY9GlhnzrvU2SpiNuEfeJyOOaOD7fEq/Ji1gsx+mTU2jQ7Vm5QAuimGvQj
mNLF9/k6Tw7eWjt9MjN8Hxpe3Z03bz2mcCnSJSDr5WD0IgZ1ip3vs51hFLYXpRiJ42y63vOTSgGE
ly0CFXHkJeDVwacuGFNJa5JYDUuBYHtIsz1jmFp5W+LofZ9ORfBI7mSfxljL8eIvUzSGB0aFjvdt
rIpcZPt0KkKw2MVhpDcTrIJ2u77clvXmuskqvi920lWpmZgVLdKjVfyJS0wivHH4rrhHYug1Owtt
vRgLWNIvtP4zcrpoQ/GaVKjaFe/2pgbUo4CMoQnIsi/Me9A0X98ncbDj/64DRw7PPcTLYvpuyZak
1hotOTpgZCXgNZvzQ0OfMnY3RJ9K0wh6887wvg3J74H+0rzfLD0kwy5vu931HyJf69/fIZxNzxy7
iOlRclyNzWDs3GRDx38Q4XAXDGcLYhAxhahF47TUfZaCeG9j0v0YfWhVZOayVZyK4GZ5cnKcdhyd
PE/SIyZ9kvhu6A/gpbq+UXwjTgK+d4WdiuA/4URElFhdqwFNeEydN73cauyANzq199elyM7PqRRB
HbgN9FgrY+xVtO2mQ3PjGKH/rII36vFpgZglJFwpKRK4WZybCcq7d022rdm+U/G2SpdwIkLQBRCk
PYaHG7Ds3m9Y4LLbknr/WQKuXSA5LIQOYodep+l5A/q55BgjNiVBp+JVlCr65PvC7/dMVLzHBN8f
vOcYXTvsGePplvRfDsWJFMGc2MDstI1sIB+KnZE95PD47vG6LakWItjStPS0bUsHinhz7cB1Ay+7
Z5NCCL8wLo7FyTqEa3FyC7b2DLs1JWzX9MTPa/Tr2N8Hazs4R0pC9FBfX5bUvk4kCrekPSd6godz
cpyXXeRgkPXmv/u+cEWOZsQ6OvPvm4FrhjRX3PKK3y8+fjAN3HNTB99vMa/td3Ej16B4PER2GbPP
HJQWoZDV8Js3+uO/2hyxfdXIe7D8j7Cpvr+3m90YK67eS5sFehrJCE/HiDP8R/BPSYLR39lUkJCU
YJxd8/L74jm/zGY6gDRHNaz7UhMQBhomPKjRpHfhDM2iX+IFxfeQzZ+j8msZqx4gl9fSuQD+A07u
jCrV3XpNIcBd9hPljCEB6VUsVnIhKG5w3A68uhCtGODgWVERIuFisU0DUuRVe7VUr0H5Vv0VIugl
N028dapED73url9fcMZvtSu+U//3fUdI2mSMasMaRSTs6OizjVOrcK3SBfCcEKaqYJCiI5SCbDra
egqFhLn1IU1/Fhi9c30FUjU4nIMNGUHUtIQdQiKvMTs0F4VJirZlN0roHojTZlONJlXcHdK1oEMI
r048PlGXPTerZppqdNxDGRbtNn20BLb5L+o4kSD4WDSaGjGAVCRsSf0BYOAPtg7o5/UNe89anV8d
0Dnon4G3QNkXCL/zZZhkmnKtd7BjNIuRdWy+GQl5bJruk5agLKGvVhC33e9qbZDUTdLDSKtDVIP4
OtN82qhaQmWeB8lc5IV4uhXQrvNfY6TDSIZ5NELbDJrPmh52OsYW/4PmOMABSQ8Z+pEsizMOka2H
mZmUyFLboGmrHRXmXWYfQNIiq4trElBLwdYxuzUeSUf0MM1yP/44slKhOpUAYa/cOhpHNMHoIKx5
5NCu//LzxrkqWsuO83ZZ9XCN/CnZVF+uG57q1wt216wjoKAEn9ecw1jfVUTxfakloX0RGSHjHQ58
/vOHemZ5OVh6WFsYWbTvvBdPfzRufykABHUiRdikqCnRvsVMeOQmQ+dGuvlzfZdEdm4EEug6ARwK
uSEM37isFWp2FidmSsK0/GLrHxjN94kdJsazkVaP7cpZ6aPNWMxBtb6M081BEoSbyDqawOkgjyqE
x4AI123SuGvoumyTxmyjeERwFyn6HnSygyiT8JqumEaI86qqC31dw3yuMCIDdcY2sLV8+DyzWd+N
oDu+s81lvA1/9J8tRScPkKPIfqOkfG4ZLNOHbtARD0zMi/2hKtYnuzPGoOrt4R5Ij+E2GsB3eZx9
AOyWaEtDh8C5PEx/S8w27nCr6nRf9u6hY3cFqLQjxW7KTtSpHMEWl4WUdrU0fF3R25pjmlO1fL5u
jjKFAayKaxSNkNZFvqTJI0zr05cV0IRqbyfZk02i0rfG+akwAFMnmGhxXaDsFJ8K5H8/id2KBNNU
XQKBrHuzx/uKNhjj+XG0boR1v+sIJXl01qPrTkfd4FxOY2hRM6G7IwQ4MBi8gKyq+TYy7YBKG+GV
BcK0i9ZEc11qBKILnmIYzmPX+0S/PcGLwAbVUBTL+fApEWOf1mka2yu366kOIjOsqe5n+Y/rCpEE
WKdCxFttKfrWyRIIqSZ99oGl2NalM/ioZu3+RRBeH3ANvJlL8D0ZnaO85M8Crz902q+of2inj9dF
SFSCmxnpMHR6o9ubCPFVnpdp6mi5GZbWW+z9Lv7hGYUBJhgzgGorkFziwa/0HjRGmrGGWfXUdm9j
s8+BdyyX1+vLkKgE4RIHX4M+F9edYLtj0+jVomlriHG9ef9C32o7/AcJmHptYDqTwQOn89PRtbG9
dNRaQ3Out2k5PfVztAX55tvtYoBd5v0hDk6K+Cav9dZywTVLwlV7ImsXOGsWtLWigiBROkX2E01a
QPcA3CjYVTVjrmO/4k6LqmeyPBe//2ENqDkirQfACojGz7cKfPwY/OBmOOZ1stPaMSxr79MaEYWv
l+kcGGagD8FOyptHz8Usk6O58zDBtEZjv2jjLq/7tzTJFQUdWfgB3l+0chiYMweuJuHuclo3bymL
4X89L/IjQ1sCs0jBY9vv8s7sMbglOTCMhqL1+sja6mdrYKLSkMUfru+q5N7h9MMIEYCGhDsQljvT
ZDFtL1vDYpx3U5E8g6P+85DRL2aUIMO1KAxRxLbw6wAYZZxdpDfRCyfiPsbZIqCO6tfQnjJjt9Z6
9mtoMXw5Rbi3SZp53C7eWgQz1Yq3dnDopoqsqQUAuPwXH2LhzOHJDIgxKl/nisbAzRZdIvglcTL7
LQrZS+QFcZkHTqY45CIe4D+LBjQEvHQQdAG0WuwyabrCXkODVsNTEudfcm2OK+R/hmRf0Kp6LjST
3pPW6oI+ou5m0Jx/ePLi4ONJjR5HEO+KvgwjnWqnHPQ1nLtka7r1sTcdBf5fElKcieAO4iSkYFPG
WGeaa4iUgE/nJ8vTNm2cB5h/qQheZK6GPz9QWOeUGGK2I1m9OQI30Bp6ZhDPfkH+4fu8dej9YGA8
mWAb+bSiUXldlnAKxvjZIYo4mV9/QnSOA4CoHzgNoC3FKoWX4Y08GukS6kV9sM1vaUG2jf6hjONg
jl9B3nX9jMv0Am/G9+ndswme01idxGNRu4QPhvNlF2gqFg/Z9z2CMQP8PY50h+D4h8ZCijzvl7A/
xP2GJs+r8ZwmiqhFovJ3HBe2DKx2SKCeGxcecbPTjIsden4dgZTp0/U9kn8eZ5Nf9YjDxD2y4oFq
eW+HrPyG0dUpCIqvC5DoHL//rwD+99PDYXZaWzAIgCvYtwZGQUXjxnM/Gva4neMmGI0bOfq410Fw
B9pKHluA8kR4tSS5Oy0kLeywxeSKeF8qrnvJRYkMGqjZ0FOO0F5sc+ynsWUdBsaFoK9KcU6OTDVA
S6aTUwnCluVjPQKh0zkhW3/lQE2lpqNQimoNwu03gH2/wyKccIi2ur4l7UY1GVouAUx56N/DvyKQ
14xMu0L3thMm3T1Ss5i1bUQKZyU5flDEXxH8J5xYFmZikqVD5g1pfg/DXrg3BICbfbpuv3Jl/JXC
f8WJFLtwjbVdsZCUHJxib6gKhpJAxIVH58QjJq+uCt/3aMXmfiyc0E6+0+renfd1+t0CffDtEA60
FDlwh8hSwouLaVmdDV7pssoJ1+Jrp/326tuTEmff5xt5slF1M+gU/tYJI3cMJrLtgDeKrF/1orht
5Rv2dx2C2vtuNtJxxDomfT9ahyjZWPku+uEN2+uKl5oX7g6dk/LwQcXn6wEIXluQ8KGhZv8otKBz
X3IrUHEYSK3rRIjgq5powGAfN6Ih6d0vSWkcnGj4fn0dfD+ESxd6+bsO83wd2WKQ1Jw0GuIZ9rUZ
813MxgUUI/PhuhzZUnAbgnEDqEJAXwQ5cxUXINwY3VCr/KXZxKpBEZJ1YH4nHyfJU98XFEbN6qX6
vIw01L29Xd4NvxzVIHHJClCaRAsqL1Kik1DUuNWN/QQmi3Ao7rufqaoLTrYAYBbRYg70H/DLwlVL
G+KxbrRxE9ZjkGVNkLRAgH+8VQsAp6KExHMEaA8Q10AnPPGsOTPCbg4WdMGp8OuXi0D6GVhijh7F
K0Z8PazUjisAvFFGcbJAN6NtZeT7OKE3H3KIQQOZxbkrkBkUjMlN7Q49M5oRLmAibrQddY6l/tjn
e0OFwb485ueSuFGcuK2kpyQHxZMRavMHr7kvgWXUgTcqGsWVexkHncvhG3sip6aZVlaFZ4Q6nQLL
fBmawq/7cOasuO1jr5qAJVsWZ4xBmA0E7kUvheu1VlzkjhE6DjDfY+Lb8dPo6L6xvt5ucCeCxBRL
tdSFS7igyDW28/CtBVbkuoRLhw8yV/QzoPMWOfaLYzkBv44unsYO67LZrFae+UY2/aj7fJeO+Q9j
nd6uy7t0A3AAcDLvrxS0vAhuQGviaBx0TD5zJudXQeFqnOzmMgj3MYAuo0SKBL6YitTNyuqywprD
zH5Ndlai0InkkIL4i6A1kg9YsMT2wr7uaiOJ8XnnSz48tslTcSN5AmJsLOBEghC12M5QzmVkzmGU
5/7Qf1hUwZ1MCZw8gXeX8GZrIQYmieukpsGWMEuXoO6pP8bm3XU9y3bpVIQQBJexS+eqgQgTkWO/
bibkB4tJEaRKEj9IPaDnGU1TCHcvWmHjajGNcYA1jd2dGQXM9Fmzp/E+1gIcR3vZgs6Eqoockt1D
fQ0IfI7zRwuQcNXEmDSet32PVLcxBW43bKZ/2DxIQCIdZW90/4iHJLKWTh9M9LWx+IcLWrS52Yz5
/rqCJPkjkCogeesimkD+UwTsFoUZFcOIWk1dPy32ssujzidoXSHFHWY1xdV9MZZ3dXVzIMupHNDl
iAYqPOrFfC4SvW4yG0iyd7mHmSTjz6mxthha+g0jRhQZMokJYvtQwQFxBAo4YuuKkdqlToYKSVfv
wMbfk/6sJZ+vb6LMFE5FCCc1y2vAz4cG+dZe2+TT8tR1ueIgSUWgxgWAF6eQFm2h0Uq9ybUUuc1s
jH3wQD0bZFLIkFyfCCxBVoCnPeIbsRSVsMlc5w7L0CZvV3rFS9m4AS3Hb0UTbSK9GDGopFG4Uem6
OCssUjycIEO4snN0u/YOg3bMPvZtZCh/XVeNRPswJiSOwC7Ia8eCj6uoO6a0jpawSp8IiGDnKvPH
9ParBh2V+DjCWnTOiY50isDg0sVI6RWrtsnaNShVDyXJNp1JEPzo0q1aNuqQAI24X4dS4UH5/37+
fgFYAAA4pL9AzYscmBA4AYGOhhytD9EAel+VqeVneoVxRMtzkxnPbtxgwItu+amnSvTI1oUGHeRC
AeYHt4jgRJs5aatkYANCqCnokiiYbscmYWl4UICSBnEAnMD50syILtawJEOo9ZNvd4+Ltp8n3/S2
1+1MdgdBDgiAQV6GVLyYAwflF0ARGuSY9XQ3VDvS0SeiHdr+nrrrQe+TTc7YPnZX9PAoOC24di60
h7gNFy328SKjjHrVqsVmPoQs/aSteVAM98sAZFtxOzgKe3kiyDjfy8XsecK8GMKVmlkAWoWsaFSl
E5lFgMwQ/yAivYTOoDyUOlldTGFZfAEflaMrzqpss0BZCYIwhDzoeBIiz8IY5rjOUeJrSnfXw5fq
A70zY3ezFgrXxi1LVAu/uj0Q87iXnD9xTOypLNkYTt3rGk9bcHJiJqtPo3iX1l+vm5/MzeERAiwu
79gDjuBcM5ZVUov1sD4jcQ507qugzKpfGlExuEmuCJQu/soRLGDtRn0arGwI0z807p7an+a3fqqe
mp8KhySzAiTqMEwIZNoI3gW33VdZWZj13If5uAGDaaM4rbLtQscb2sNx24FzUED5TXlajqzrhnBY
inBGy0jUtK+Ou/zDKoDqgJlxahDkbc61QgFUMKaS4rzkyeZ3rKvgyzK3jaSmgasThEwXSCyrApXN
lEZDSFhYZX+s8QsCeH14rNGykH1z2O66kcmODkwZdXKkN72LZiRXM1tWFPAzUZf5LPna1j/LFYVj
VbrgPU0qnpxTQdw6Tt7x3oTattFxQeWz2WUbi82P6xodTFp/aszBJ3H/YuXVrswcFljFryzGJF1X
VaiTlNFB+gCaKJ4N452kwtXRkdpde4LLiRnNk933T1PKUMXF3EebAozeb/qy/EJI/tiNzPMBGz2k
rvnxH/YcvgrFEIQwFw/zetK9thpw4IzB8svi4I6Yhf5WRaqRK+8e4mLPwT2Bw40W74vHxoihsLMW
wYPYk7OZY/ZQLfPHehrRJNRO4BzAdNjM2qTsC5i5fsxDD/bp0kGqgwUtcX+CtW1jVPPz4KKkqef7
2ixenFLfdkTVcCs7usD9gGT/nZdIDFIHFqPknmJDCnqomsccjZJufjuwDExwoIjixScEDiJ0Bllc
MF/TfAkt8sT0vf79ulIl3g1pI5RtACoDy4sYL1aJEQ9WbcxhWnV+/cVebgcZ48HIJxuBTIs3b/NN
PDlAoFk3Ipvh91c5plshHwbI5PUlSFwPeKNR833vDr/oey5JHtekmeZQK8zAcUuko4/98tO0Pybk
R7Q8uDdOZ+PZkDOB3DmdLCmuKy93I7zxG+1R6wzfLd+ur0iqFBAUIZWH7rgLSD1qnGASickc2tYW
7HbzPxguXqFANSPSBYLJERbQWK29zB4dw9jx/GfX+JToiqqpJOCABFiuYwAkj8eOsEVG71ZOQ8bQ
bLM3bfV2/dqnvgdgZF51mLRsJ4frWya5EE4FvucWTnRiWWnep60+hk5B/GLejQ1ISdIPpL/9CX8m
R4hu5ip3wKgOObnrPZHFvW+T4WPitbv/bjlCcNNiNAhj0woNTUi4Gc+0/cjGr7OjCD5khmaDnYMz
8HCEkHA4Ddok+tAhAgXV9Wo/Rp3iypB4SPTQYBQF6iyo5YhgtmqdsrpJhjm0lhHTowFhAfSjUwSc
skUAxoZHL0jBEd4Ie0Wt5X+PI8NYzC5/rSpFdUImACk95KMR34CAXLh8vaRuSTG1UzgkCC+7ZH9d
16rPCwFm65pDVq3dFDbzZnWCXBVhys7i6c8XziJJgbNbJ3zftXZT70dsr+v3db2dVCVnhSBPDGXb
iuqZBUFgMcHUgcI9epj5aiMDqnhlygWh98Z7Z5sXnxjM7W3NTaoppPboe1YaxHTxc+eVrIU/Dwrz
ktkw5nzi5UT4LFEROjhV4Juh6Qztr1/r/INLHmtL4VS4BoSAB++L/xMhbhy6FrrZc8cpXLt0n+Oc
96+dE7TVQ1E/Upr6k8okZN7yVKDgxVpm6V2+QiAdv5fFw5Q+Vs3XQnUJyHcOgEvQXWAMjQg20kCJ
BqwsmULNw6WM9iUr0fwOLSf/cH5w2fw/McL5QY07KoAFhtlVm7Wz9p6mykZK9YM+D+SjTNBUiwwu
JYD3M7ibcEJbMj3k49g8YbZdEURGyx6c2dGRZSPjwekW75BgMKXibpPtI4J/pCaBzgZZHv/7yd1m
Lzny+zO6Kqvog07uzXkzqho3VSKEiKCrML8GAF0S6tXXJY8xCOeDh1aJ2xX1jmbkbD6XOHM6N4yW
nYEigvO12wxEEcrK6gdA9qLtmO8SGlkEq3YxRiWq10FH7vsQ243f9Z/Z8LgUPzEq1K/od8tlvpOq
wFXcvMTDi1ovZrqgYnmJB28sax5cc9bDQf86uu221qddbTx4DKzEetCPlcLcZaoCbR2GjyMyBJsQ
d44n1lCZyUJB90bCPvamALdf8TxTa3xZawwwuq4wg1+dF2tDigXXN6DTIHg6lwWSBlSFZpR9MOpp
13UvKTmivLBDKjuw202vr0EBR29Ond8ima2RnUPuqXZYpy3D+AlL/1FPjz37SQZ0K+V3TTNur/9A
XXYy0XSD/TAR/V+kOt3aW8D+i9ao1dpHvRNUkf5iDjTAMz1g7aOV7tFbi0jYj7TvtnWXN0c4i8Ca
EYaYx3G8QwC0qQtVivx9+PvFvoHPHg8qoCcQOAj75rAodwt0AyFrYJWPXur6PTkQbTqW1Q+NZUc6
bBu78kvncW6e0urHmpSAEo8+5lbvI9O7H4ba19p462Yv05Ad3U4P4m5SBOly9WL7OOwCrbLiPdrl
DKyeOtTbZJ89N/GX9Zn0r2vT7HQ8pmsXqbto681/SntnscfSvK9ZmMwJHv9sY+jtti1oYDtzkFWR
j6oASA6P1/UrsXXeYsHrALDBC8a8qHWnOSrRazF23fK6VEb8GDOz2VK2qBAUkmOM/Mo7aR7PnIsZ
liwewQTYQWW11tWPeVcumCY6Lvf2MnaBu9bdR0zTql9bzdPuri9SKhkAUOSz0YNzUeuyjdzWM9R0
wskFeQ8lG3157pZn1sa7iQTa2ipO9UW8ibw8so0AV6EvAF5LONRMzzOrzso+TN0HY3n4c301F6EF
vg5aQG73qEDhaJ2b/rJq1kRyHfWbyvYCNuSYPcd6kCquUXpgVq5iIbwwEUGeeHNNjdZN3tSHE2gZ
5iIxMKIXCAhkAxXbdhF0ckG8MoXsl4SVnwND836ah1BvRhp0NHYfACYxfVdLPxljsuyx3ypclHQz
ObUUWmhQMbrw9V4xlCa1+lCfHzuMN9ayh7X61N38wOFLOxHDLfTkSkEE04/GDDEmszfEyv1k/nrd
KiRaQtEQp4ungWAc3I+fSOioWdS6vrahsyafh7UpXlm96oHpRfrbdUmSLUMLGKZeohOTY20E1+uW
FNjKlEFSRL+DAuZFK727aCq2YzGoaNgkqwK3H/AWiAkNgN6FVbF0xUyqxm7Q/3eshmNR3BHn4/Xl
KESIeQ30rzoZBn80oa7ddzEmKOvPk6q/WCoD4yhtioPL803nyilRT03SJqrDLsUQgtEuRwQxRfFc
RqujOEQS7cAlgCketUk0Mot2YMTN4vVV3aJ4vF3dO3s9dONhLn5c3zTJUQU4Ad3SHIqOwFmwgTKq
kRCkGRg7x9Iu/arX58OAIQu+jtTNQ9UnxYEOa6oAklz4cZtXjtFjjtVhfJv43NFzUmjEMCrgIsqg
jgvfqUJCd/UUbQztIb6574GLQwUMgCk0CiInf641zDAurX6KqnBezQer+1qUqsTEZdXh/dLltJUo
xSPRLBSNogXDEM0Y2irGe/S91NFD7bw4OhzQi4WCVf+Wpy9Rc1e6Cm8huaHQIY6gEwaCQyymjdah
mBbNqNqQ9nl+l2kOZno7rurNc/le+B/SrmzJbRwJfhEjeB+vJHX0rW623LZfEGuPzQM8AN7k12/S
szuWIIYQ8ry6wywBKBQKhaxMEIUgJuFBfmnlvJAB5k4xjoM9V4e4a99zTf/odS3ojTgkOQ2BF6Jh
0rFQ49YUeIkqufNfbjqQkePWjwosukoQr86XTyOguhvVoTjEWR9SNQZJiuq3nWS/Xc7kmRUxfJhG
UfFYnYuDV6rHAYVEMrub65tt+aFnuS46xk8G8guNcBLaE8sGX9igFQe7+DlV4FBtfBDm7MzuqYu/
suTg3AxxEgwul5ZTg8zQFdyAigPYhUHo6iuaDLy7OmuIH3AL9CyrYkCcPcYbt4WF6mf9kEvChOzj
ws/PWrd06YSPU/1h0sJepiJ5GWKxHic/Xti0uUpG2qRYD8W95++TvS+yvcn21xd91XshzIuHXogs
maLES2x7Smw1RnHInPu4fpySB9uSoCNW5mkpTKN5BfTLSFOXcZ4sc1N6JbWzpDioYIfz+0zituuf
x4M4sFIAS4mQ8zqrQJms0OIwamGtO/6cyOpSl6cQ4srCLPw/C8svOBlAofc9IJNFcch1ezvmCC1F
smeZs9Ns8jhNxdv1JVkbEFDTeM0Dfh4ZvnDoJWlnVyB6Lg5t5fqDQQOqSTAEl4/hCJKogy8XbR30
s2IdTCWVO2TjiBFR8jB66ed4Lh6J1YFDV31QWiVo7XxnQn840ZSNNo/ByKun1G4lt8KVg/bsZwgT
azhl41VULQ6z1dMgTccXwG43TdXuHMV7Rc/Cj7SeJUfSJdPrr7GjVxZJErhYLrgYQBzqKk1fHKze
OYxevk+a9NEZvW0N3kcI122sPnkak8nXPBYazRzQMcMjfPaSgN1SrUFUjoZv//qSr+xCDSnAopIN
5P/FGdJ1XmPPupoftKkGMuXA5jLMmewFdyXAw4qHx0iQZIObWXCs1qmUYXKcHJiux8l9IPoLNLmT
0g4YtDfb4a2mn64Pa9UgrligvloaucU6HvqXlLnos+JQly9O3/jJtOV4qEyTp9p0/IapKI3Q2wMa
yLMNVKohvnvZbqQo1dxnLcKBwfddvpm0GI3yknrL6nL9tiH2TsQVbnNQssbBhXqkm8BC+jWdb1Se
xE0R3f7Y/njSB/7qouvanVHGtgunPMTlx8g/aHGk+vH6Aq2EmjMTwgZMZ9Oh2mCVh07d/9C93fWv
r0zT2deXv5/EzRabiag1BpDoj9D93pvWf5Ssk8SylVPyzIhwulS9nmkGh5FW+2jVYmcUFCRlUxDL
eEJlhoTdw+u6HnHGlQer8xMjjIHDpHeFIXPf5VQXsrCz8Swx82TSzNQ2ZlrCjD13AaV/OXnhM8ip
kGSL94ONk39zOIqhpRm4A9+Vdu7bxa4cSDBXL16nBDmyX/VRLWbfVh75nIdZ9QW3tWDoHd/z6H6i
w8bVuT+C67S804utnrbvszZtZ29j8dL39B9gXvFL+pE3U1jqJWp0IXe0MJ7UMEuTnWv9pfafaAnB
ouxtUr+NqNS0lQ5IyNFLnlRNdvqu+Ci2Gko1CwYB0BDBi9J+1ElelGwBadh6tWmsTDLn6xbAmwM4
Bk4FsXpaWVPJbIuyg66NweCiyVKG5F3ZCRjDbwtCqhijYX6qnJQdKu29J7t0/LCUzfXNJhuEkC12
bQ9tnjpnB839puuPdRle//6K+58NYbF/4pd9W6tMpfj+oD7lA0DHd9O8jVvJbl68W/D+MyvCYqu2
1Y2mjqVwDPsBlTo/JjvkQr7NtooybLzu2/VRrc4asAYgCTV0FxDE81FNuoFbW8wY7sCPmeO3Mgic
7PvC3b6d1BZdtxWc1/ps5t8qKskVV1dlochcOGFw/RSin5F388hrHfMFotmqe0v1TznHY4MMzC+z
IwQ/c0C+mBINdhAQUqfb8e6BuM9zJrlTra4/5A5xGVkyIRHxrmQNBeGOzQ7U9vH608z7UvNZ9qFU
wSxrG17dlCe2BI/WitTw4gpzRyZ3y4o57Hp61zfu7bndQv75z5AEly5nBkkSHUOCoLDLLH8swzaT
sUyvjQXztdwY/u68O/fjhVpRbUyPHdyyDnuvDcq23dXZzaQHKFUBtAqe2+XZFzR552b6jBHXpCk/
YIl82r24yavp3deTE5iyeumaxy2PywBMgmLwgu7SsYlBiZXzw+Qasa8b9K4E6CDrvbskj2+/h+DV
RkPl14LfXSjE4t8TlvISw0ITMQuHYgOieQN02vOLm0q4dNYiAtoicfmCUiWebYQ4PdkZ782Y8oPb
HlWct5axvR7Slq0ohtBTA4Jbz0mmKzPJOIiTlNDtH7Tsi6luLf6DGZL8TmZJ8GxOSKUSFdNmRXQI
0RwfV1vS3c3j+x+MCG23S1f0wvwlBFFO+qmIp4QfYgOP1O2g7tOchHZc4rEY7/NzIrG36npQD9JQ
4UbuLeYDip3katVjXInxvVS/a2qFet43Lf5+fVgXsQ4MeqC8Qb6BR0qQC4jT16LRw+IsP8ya++gg
zqkoopM8Gki3g+7uQ2bIOLHxBik6B2ziPoGSLJpb8doueF/udtPMML6DnoFXVattLagaw9xXtlPs
eB/bGyUv4yDpSHlHJicPqqmuPtyC9A9DNmQhWMG9e9D9p1uziOewR7oalBQ0YIaXZ1t9nlpAt3v8
1esDeyyd0GzyDxoP7cZLbAXMWm7vQ3nUCFWo2kY9c+JNMzct+LnrYdObA793Oa7ZDlF0vxsnbTfZ
ve3PbVI+4kFS2ehp2j23WeF8yVGk30Bz8mVqWz1I4OiMbhstB+FH69d5VI2P2kDfakgxfySbObHv
XAiE5G/KnZIPr7ai36W9nm+MxJk3bO6B+NZU5jvorgk63SqCVGW5P2PnhTTB7/UytQbw0QEnaN28
qWz8kfV155Oi4UHGJtXXdRSGkgLgaxDyGbu6YEUIjOPnSQGARdUXdIWitKHCDaDevYZtm37uMMZY
D9K2tgKOh5adnsXvtJztbarMLmhoGzdkHRkCVYt/OG0+hnwq841StaXPCkMBWikhPrQJ663Sp6mv
j/iDBbXPsEkmsHkY0FNmjNf+aAPmX6nejyqF+CIvJnMLAkfiN66Z3A0Zsqs6JmZoUAMiBaTrfDSB
TDs25PVWNafET/RUD6DBkAZq3yc7haeW75ZzvmdgifcNq5iCzMYdgNp5Hpb4yZ/Br5rcdwXgqHXn
ddvUMJQX9JvgrkzcGQ0OaZb4SmqPu8Zr64062v2D1yQMm802/CybzX021c0Gz1yAmVd5lh4abnyf
Rkv9AtBgC7GUbAiSoWT+iJqH7EJwEdkW3ngcBGivwV4BWBDb6CTZnUE+R3qtx821qR+tkft64r2y
/ktj2Y8AY/tZpbwy23hwsmfm7PK52LWkfZv4TlXnUMcbJXILv7Az+AJ5KoD8zpoh4LjFlckApwJG
d6LhAJZ1aqu+O6L58q9BU/3BHIMZAae8Z3286dwcJfGnmD7Hg4WQl/smeY8BvSH8RU+gC9nsUh1k
FKb1po2NZAouEoplBhYUrosWStSHhZM+L0e77ibMQOcQ9PEzH1wOYaNI0m+JFfFVg5XzYBfKUB4o
D9AG3PNP5EaNeYCVzwYivmoYrTXYDoQTD/yn5vq0elS6UHclZ+7FiSEYWcLuib+4Dq2sfBrLQ07A
+rXV0pe8Dmz1X86WELznomwSb+jKgwIURhaYla9IaQ9kKyKsO/eKDmzO6P3KatXcUFMpA5xJDHLd
rrFx7ab3cUsfgXdSCxRGFaAMWoTNCj1cGzS//YfT4ruWuJ+90cn868el8MvQ7bOwn+OJFOhwFVQ8
QhZg2m0BEsVmjKx2kykPpROUMn1yYRkvTAjLqFZxr6qEj1H8qW79ufIRCUtZg52QAF4YEVcR3IOI
dPUYdQ5CQObP2Y/rEyUzsPz9xBlTLWl6x8QozPGr8i0vf/7B5wGgB0YPHagozJx/PmmZ6TbVOERK
6edd42dE1ge0OoATC8IAdBMvnU0JCykL9DuDbv5kAC5wl4CvAA0urHIx6UAzJ80QsRnqZGkRFJJo
IJwef68wGBX+Z8AR95Cb966JhCZynecc3LBGH+J9JVRGv3IltwnxJeeXLWRyDl4O8JiDp43z1ajG
bPbmduqivI40CBT2d0Z29Niu1x9bx9i0+i5OeWhZm6HgfuZ8uj6VQgq7WAfDj/GLBxxVd/E+yGKj
rGo95ZGeT2Ar4v6QdwE8b0wSn8VDMMvWbmVqIYLwi6YbSNGLl357ylpASD0WaQXUmsjeTJ6UGnS4
PMFRKqOgXdbp5Cb1a3SnxoQsgLsGiQtQz0ZmmSDE3ffdVmle4/wvmhwdagDnaQS3z+epRcFzcgud
0AmkpiNS5p+bFgEo0bdtM92DLgZ0WhN6I4fousmVzYaqAUhawCS6sG4KDpQ2HvdGVWNRqfvTX5Xk
6ysR9ezrwl4zekUvOwdf71/y8dPk3KGP05NRPf4K/RcLdTIGISQBNliatQEr07QfwDNlph9NnIad
97O2t4nn+cq4I819Y8re7WSTJ0Qqqx4BUxthmHVBp225IvEH2feXM/EklCtNw4uZ4/t8DtrCj7vb
z1QQaYNQGucqopXIlEKSom97jUBPyP2S8kcdXXAymYC1IUAZBfdO8LmjMV6osOaoS0OENGdR/qjM
oTX+wQydfl5wX9XJjBRP8CxSJ7/vP/fdjYxZv4IAzggo3KvoSwMr0/kSdANADYpiVNFkPnvNgdS2
ZA3WQhrUH8GyAeoy1AOEEZRTY/RWrtdRWlUPY5pt2wzs/Rbz48bd6EyGFV/bkaB7BKcGHmWx3Zef
c+JSbmGgNJiMddS7b0pFApDboYMjciR88SvZGsBQSzMPoIgL6vvcTJ4qLGZNyaP0Z4yL83dDti4r
Rw9KdngPWnCOYCgR9vzcgqCknXMe5RmozGrFvK8Gusm6bjt4AIKwNqDKjVwliy+c2RS2OwX8xCNu
wSNe/CBo0khiInGGld1yZkGYtkJzSIn7I4/YRNCOvKXodLke71fc7cyC4M/F4KL1n2MM0K71k3Tb
Qe623jWV79gf1y2tuQAIeEC6gJYO1O2EwwwoC2ccSMwja4zc9okTv5OJLonIv79X5LcN8SV+VHo+
ZCYOzBo6eE0CzaBj7kFI3j6Y5KXoDyiDWrrslF5dJMBegdQApgE3knPfRm3QprOjIy9wQ+LujDa8
PnGS74tdhGmrI6DhUSfK3SfTCJvxx/Xvr4QAC8+p///9IjV50qO/2o5NKMm1G6JtdTek9BGT9e+s
6OezFCd9NcSpASsFWJjuTD0kbUBkwHrZXAlhgOoKzzsXY+n79jM3qkfCbnwe/tvHTqZr+QknETMb
Ff73dLEEj8+o1kmOMNlyCHs+VezGrAxM1Nzcp/1G4fex4s+y3SibKGHfE0Jalauw4oBaPQ90Wc+w
7PvCudJVHUS64iUVwtUTBAFx9zjiJPt03alWo9fJWggped2w2e4LjAIFI8AcdOUtVbdZBv2+3XVD
2mr0OrEkbPLKWtpHC2xCCKBC8SzbDTMqcK7WhrqRojLiEraZqb4jKr1zlc6H3MlHDq5xrlSPQ4+q
bp84X67/puuOAo5NwRErjZCsxBRXxSYpg7Z5pF9aKZh62ZdCMn0SHTQRHzfzIoV6F3YUFCu0EMlP
7hMWAxrYpIOfMAjkIh97o1jsTZrMte+m7uh3HqrcsRtPkmVY9yr0taFtEU1IF1D8xPb4wHHfQ4kb
5Dyo3V2f0rX7M0b724DgUB5j2owcnkWZUb85tN2kprKDHrDPIcRt6tleMb1tP1r3A0aJKvB21upd
zdXX679jfWl//wzB22aVQr3DwjlWdY8OWH8LZvhjO+MCLetyXd9B/1iyBScqE2OwrRqWZvPTnDyg
Z7BM9lX80Mqw1+sb6LchIa/1HFJ3XY+Z7fWQooc39bEprs/a+vH/e/VEyQhKKBTuStzQeQWMiHa0
q2dePKfqk8kea3U3xN+mZNpcN7qaeJ7YFE4crUXF2ojhkiMp3y0PPEYJDZQuvmtotYH2xPugy/o3
ZFO57JKTEyjW3ZahpoSEw3s0mufCRT3gj07r36u1/IQTE07Lbb1eTCiGttHq7tWy47uparb14Gyv
T6DYjfK/A/W3rWUznNiagSQbR24hM0ieW/2vwjw6zqeB1D7EmH2Pfe+BJJu+5tYOdEeS7Feyz0Rs
tdPEfQ61HxY12g7KVap3LMmGdpIRrq7XolmLlmH0SOnCAEFfBAAvJDMj02mC9BWXkkASt5Z4cBGk
Tywsu/xkCl1i6VkR43Sy6juv25tVYLF3qmx5som1h6m5DcL/94qdmBOipNHXXmc7A45d25+Yj0Lf
dZdYDfMn3xfCH8vB/JTamDBOdx+t7BCRTJZYgijSgaqThslKtBB1tPqQxj8gMupUj3Gg/9EN7vdQ
DCHs5U7agwkNQ7H0xB+h0pxIjgqJcxlCXs1zzWzsbsJOzbddHFnqyygTC5Ash9geQKGtlmQdJqyq
J/+tz0bJcq8PAQ0ONqTkILsohFCmF9k4eUgxjHoP6WK/c3fxfKNq8f989rcRIWhaY+VBUX5Jq+v9
lB3whPonPvv7+0LE7LWi6coK35+srZXeFbImjdVQBRDc/ydJCCLNQCukBZgkrXmlyr2TAMa7c4Dr
vT4M2VoIkcTx8Dzh0mWa4k1mAVCMNE5iYjXlQLvBgn9dmlMFjyV4uhsGjlcCd9wow09a7iyoaOjO
1wo3heujWZ+036YEz+pVY0oHCzWHONtP5kfbf+4qPBTIlOPWJ+23GcG3SkdLBgfdqVETf7arQLEf
KN1eH4ls0gT30rsyo6WNNGNoH9Fjm3cDWHfuSQP2bO+PIsrv0QieNoHNxVZ/FWo8H+jRoQiU4U/W
Bb1si7o8wINiI2gxMGXEjQoBntMwNh7d8qniT1KB5bXAhYZhNJqBGhXExULwHZ2iYl02IvhCDHLc
qbJ1X004Tw0Irux4M3BOBAdhV4Mm8ltX7XJo3qb9W+u8Ws13laSbnks8Yc2nT20KPs2BUBtTt2eR
bW3L0id0qzubov643d9OrQgujYelhGodRqYrH3zaZUVI+m2qhbNMzlc2HMGxl8aZuskbFAo8EhXt
cM95vc21xPQpNB2uD2otVz8dlODZjtNZRdViUKBoQZZO6P08bvQxHECEI+ulkY1LCKTaGDfj3GNc
mh5O6bM97OfxiY5/UFc/HZGQiZWd2hhTDg9v0JaO/rQJddvg+qStD8TzwJAFahE8tp7nlhpXR/Dw
4UTobKCdGHvT3GGXIrN0XKD3/pUtsdRZdSQetSVbqu/ivWqAF8OfJM1a6zHhn+GI1U6lnGYdQqIs
coud1j675h/kAZDN+v90eUJI6OI0n6dsqcrkia/y/0AjWbIgshEIAWAe27HLElhwImP2tS/Xl0D2
dWHjd+i8AdgC+WRRgWNpU/7JkXw6P8J+74qYxna8uJO6V7pPNj3U7FuaSIAQayfyqRVhp1uJ3WWg
uGJRXB0K+klN3xQZR5VsooQNnqJ1sqwnbL1x2sZGIHuIX604ng5B2NqWSmgPGhVMFKUhz9Iwpp8S
oDpL9qAUB3MstiAg8F3nmzne9/pT4v0wjG1hya7IsmEK279qAFZ2YmzJDiCONt6qdXTd4a7HF2As
z+MLum06I14uMLr2OppQUt6OyYuWfbpu5fowgBc7t0KQns1VASsGbnrG3pDJGcq+L2x7zU6BjmW4
I+mALvZ3IHi8/vtXHdoAXwfadSGeIuIywAxguzmrcc0r+lc1Az3RWH8jTJcE4NVhnJgRhlGlmj7Z
Bk6tpj7U6QcBy8r1ccgMCMErnfSMJ5ipaGA4q9ofdvX53xlYfsBJKWR226HtR4ygGENt9tECef37
q+76CwILahYHjbjn3++1DPirCTmEVgRZ7ef2Dj3xgJD/OytC/NIVF+X1ZjkI0Xw5apvB+lIh5c8d
2eOlbDhCFPP6Mu0TgumKIUTdxO9m+d6bpj8Nf7L/kD6A7RxhCZze59M2DS115gxhf1YcPzPhv0Bs
XZ+z1S3yjwngM85NgDkgT8mMmK96KO34M/moZe8Dq957YkKIIoXTkxxIRSSQ3+fCb39cH4Ds68Lm
I+gUGMcJV/w2fgM6j0oCrezzwtarldrkeoklUJxdaeylpa5VVzqZHGHnkdbQ69SBz5b2zt1WX14N
2WOUbIWFvRezvuD28hJu5cGUPeMBuZKdRuuTBN5EaF0AUCgWB9WpBWrJwiDwGE6HgErfKFbHgA3g
gmselFKOcKxzJKBFTjnqREXm83T07eEhtZ+HBP03qecbaR9q1ZvTfpute0oeWYP+B+8RxHx/sltO
foewIY2h5XnTM/wOcpjard18BsTkdn8GiQzQXqAK13EDP9+QZUba0uqHAtgibe+BW9JsJDtmbTJP
LQg7piJzMXpdX0Sz8TOunk1+Z6gyhMyFDfR8AWSK5kMQRWsXZFlWTvShn5rqSJmS7pMqth9Q7XHu
2GR7krPlF73OWR3/ly0LFCygI79EX47UUdW8AhUg6HShLVuGKuhOC3DqFvuueexyw68UGjQTQzMQ
fcunlzRney0tH03KfOLoQZNSAOJvlO4EybNpgHwX2B3od1224dZoK54U1vNj3Di+YbcbJXuvgCXW
sh+tK0l0LqKIYEuIInlfuwuBFz+6UFL2qJ8bVYAeRj8FCfx191xb2NNRLX8/yRQm1aac4zn5aMdk
MyXgIkKnJxpQJGaWE1RcU8ychZcfULlckAkipBdWV3F+VMsf6siCQntJQfiH/rWwrG4kj/u1Uh4Y
wNGMi3m8wH9zh2SpbkzsSO3qk9WmDz1NJE56ESHx4VMTwp5DQ6FtKnj8OZK2+kYVd98RIqnTrJhY
JIcMe2HC0yAWe74yEBXglgKOh2NL1YB9uGUjGcOKk50ZWP5+svR4cNA1JavYUc+IT4d7RI3tOIDx
QnbmXj5uumiQPhmKkF/FeHRIqUOxIPOLpSWPmtf6GdTh8roJ5+oui7VtBpkfI092nZf5tL71qc4F
hhRMZxAPXjjuRWJGkBE7fZUM1dGYyzt0B9JOlagorPj3grFfiGcBWQWZ6flcOgXTrKlO2HEcya7P
0A1EhtnvFQWwhcYiftVQicUV90CrKoC2KLIAXCISF7mKGycZgcVSQY+h/m2UZd9rBmwVMmfQKvXQ
XCT4n9NDwSizrOrYtV/RaLzpPevueuxZcUDwO4KhGZRTgMOKk9bSvq0IMaujheuu+uqHWvrpuoXl
/BbCDiyAJw/XEVBbmcLhm1tmT8HwXR0hThqYfPDt9HtpNQ9oGw20wQ40dzNOkrvX+qh+2xRCAx1b
I0e3Fo7KMQ1a861V31OtDKxxd31sq3ZAogCsL6YOmN9zlyt61rl928GpgbYaxrnexBnQeANzeojS
SV+RVg4KaNeiocAAdBncyoI7JE2X53zK6XEeOJ5b8s0AEBRXb2S2WWK3h5wTe1WFzuKlYHVHS8Uj
XnZMrLsprCqJy6059ennhcXR42TuwHmSHVkO/q3aMtm9Y0vLe5dz9QvnDX2vpX/ggnq8ngpdQYNB
cmyHZKskoAvSoXWk9ZIAvmTJ594NkhbbAYzYgHoLtMvOPaA2RrSoo7/5iJazMDNAY/TVSe4t60H1
tmX+7bq7Xc4cgoEFfCzamwBgF9maG7voZkgRVsdpioMOMO9UMprLEAoNCFC1o/DiAsAuouN7p+q6
YVYYcC7m1ho+VfljZoJyYv7qDF9uHsuZKWHrjEPK2po57FjYPtQ7uKyFZGWuNEAhoUUJmPfCqn2+
MLGRUwNt5OyYFWQAhzYIqZq6lMzX5f6H14BCDqHZRYIg0hbArbKpVdvuCMlTlW3teg/if7eWWFkZ
CjojlqwXwsHIapYIe5IkNEAzaukwJ0dCBv25HktwAbopk1SqL61A6HBBWCLZUSHFLlQtoKDazzXh
aOWuWyv0ALZqzPDWNT83IRwFrpoogwYOh3creSvGSNYbLhuBEFiIQifexvg8++W1Ob25rQr3R3So
LMLHC3fwRTpYgrl6bLn7rnVsA+msxtzcPEFnBoRNAaXZrocOjPvejCXYJVBxk/AYXTrs+QiELLA2
LM3EbcN9H6smBFrHz306Dz5K0pKlvgy/Sz6BywYYrNCvLzZApHRQwV7mFsdyepjKhPrGhIK3frvT
npsRPGoah2rSDKc46juejCG4CyXjuPQpwOTQKoQKK26cKJWc7z1j0tW5Hjx6RMOx7+57VYZAWJko
GFhKkdjiyPTEJbcIoUan0KOVv6BRLNO+pl103asuFx0HBshcIFyzNIaIJfuy0aqCuj3FWrRouQ0q
M2iTDfPozXHq3I6w/zKN5JMXww6xPJ/9J808//pAVhbjbCDCYriQxmPNBANsxEV5NAMtvfVRFiIl
oOVFEITUDvJhYTVozI1J6+3h3WAb3JVDd9YkW/xivWEBFO5wl+XEsMXuo8L1qtHNh/Hd7MI2DmNn
M9SSrPRims5NiHsPV62stDOY0PAy9+JRyaX4wp2Ezwt7LmuJE7sDPk+0++4nydB9wO6rm/s2FisI
sUhFVRSbxH7A3KLgKZlgJb1X1Nwf0NF/3ZnWhrHcQ/G0iUh10Qk4qnPTpMbcv0+vvX3XkyOZPrpE
4k+XLcA4KhCi0Mu6tJle9GSVME9sd9BBesA302A9FD0PTNoe5q7d2OYQKArZmpP5s0J7mKrITtzL
x9tf9sGsi+ujBaElIeCXfI4zlxd6BEZh8HVqIUhp8mkK8IYXDOY9S5766TFt4wC8OsTCgZPu7fat
k8Xpy8lepgGzbaFbFf1py644SWFynuAGmPV65FRx0E49iIDy0EGPXznury/rpfPDkoYbp+4hKfNE
jChHH4Sa8EmPrA8opqk3koaDAvn884v5k4HMg2YOOcPnjWHcAMqftFyye9ddBv4CUjHQ3l9g0izo
zbgutzACEPYMQ+VXaB0HgMv00A+xAVaY2dtycHwm7cG4jE0Y3Ill4UmAzAM1cnCXRY16X89PQ/zg
pq9/sDy4KGN4kO9B/e58/tDgyTtoAutR2vg9tCjn8Pr3VxxNh+yQh9MO5MS4yJ5/H0QpJGbI2fGq
sWn5Pn9o+N6RVR5X5mm5JGtYHCBHL5jQTaIYSWqUZqTUw12q9I+pMT5xPm+vj2X5rWd3S/BuL73d
UJpDfckQ835aJ2qrqbUJlNiXzryzjJ8tWnCI99Lo25wDkaTKmpdXNg8QQyBRVLFN0dkkrk47l2DF
N6yoSpOg1l9HfvPZgWUxoXKPqgJuzaIa9Fw79chJYkdN8jr0s199rYHpZNb79ZlbGQfiLTiyEPE8
F+z+515gGbPjVLliRb231ZXAkIxC9nlhn1Dd46ja4vON+mqh/EJnydvDmgFjocFbGEwuueBr7qW1
SogV2XXl/+VQ2VPAigMvJb9f+qa4V4rrTD3S12WX2xEdj3VKwBGhhZ4jOftWBgHFQrgw+ALBImAK
Md8rZjxUVaMdgZvN96ogj/+6eZXBHYy7N956VbyKLT/gJBZPegnZzIE7kaltuyQ0c0kkXhkAiiDI
PVQItoFnQYglpa4ORoJaXlSgGQfvipsbJSKwuUGNimYhBBEYwWqcD8DuPJ6PEE2PDBI2ZcDzW2vu
59+/SAQJDqoc9YRI1R7aH3kliU+XsdbwUDL4tY91yMwI8196Q+O0tkaioUh9qA88e2Pz7PRfHVOS
ql2667khwZPM2k16W4ehLN5U98oIuY7rnrQ2Ekj1QKHMhlrORRVv1J2kj3kO1IlXBiAmtc1j3Pta
o956Q1r4NGADVwwQalzQBLVo2IaAMYvfZzMoyUNiSm56lx67fB9PbjpE5CBRKkxUzkadN10bv6My
SPt9JiMiW/s+sipUcVBGwMYWHNYdMEmVkcbv4MZ7s9rxnkLcUbIWEhui05bg5YESJWxAcsId1K3n
yPz20gKg6bjPQ40Ruxpp8fm284rMU0pPc6M2BPi6lXnrRUkYVYLTzy/OdhKWDD0tExRF3Ai0+IM+
BkahBgbYQQ0nIAZkNm+/7sEeshED+s7Y8GJu3cYp472eelFculu79baSOH65+86/L4zHhqxIU4Jg
OZpmkA+HpHtSbz/vzk2I5/WUF4ZGYQJCNkrrM/3u+v5e/v95JoXaDfb3Qn5mgN1UuLKSeWzi2aFK
pEMzpgItNK32brwfyLNHZKTNa951aks/X/4xpXk9TrDlNm8oC3ulDC6wYgAQFggdQqB3Ic0VB+OA
UZ8pFoncT+CIR5svu3kH4ql4ua0BywlBaPFNUI3N3rGclkTNfWV6m9m4UQr1V1J7amAZ4ckOqYGq
aGrSQGw6o7u4c+6rfmsVYa2Htt7uiSGjwVzx4LMBCRveVsY8tykGlFvqXwnt9mlS7Kc8/3Hdy9YW
xgToQMP0LZx3wkbpID9dpwWGleWvYPywJbXb1c97iFt4A8Jjk/iCDjW+FGABRqKk+VKi4b+8+d0P
dw2gi8D2pGrgfRYda0i1httuSaK6B1Jqy/Wbs1oT91kVmFVUOy9LX6nZTZ3deFZkgAteC0DJe33+
15YZN6Wl4Axu2Is6Z18BeBAz24zyuHymZv6oG90u5t6tr/7LlezEjLjBk7oaOlwPwe0Tqt9VWVfi
ZS5y/nmhyGlZCTh8cMGNStBA8pQGs5MFsYWDSkZauDpfYAxAtILyEtrTzrdhC4aqrMoyC02J8zeV
ek8NOoPaLLs5jcaAIHUH9Bogchevlj1rO4cP1I60vg2aajvkMtHP1YF4qHAtLzMLkup8IODKSBko
neBY8xxyxsFfuoF2wnXvWtt+IHj8x4hwRplqkZtDDyOm7fmN+1rcyMD/91X/xIBwq2QZZPviGAa6
Cazf4Kn9g0QBGcLvEQjZm9pU6N5YpgnsZaH35Hi332cWzjMdwQnP06jaCg6lgg/bTIhjREY130Eu
eTMzyc17ZaXPLAgrrZt9R5B8GRFRPqYG+uD722MIgivEpdHegEc+seaCrILpapvaUUzGOwUc09XC
st3f7ksWyhPoogCQEdxtgi/pTQrOPeiJRCx5NF/M/vaTAtBNHEGQBkQ+KALQC7shY6+XdjRkn9wX
xfi4eSegquKiqA0oF4KhkIAklVaVQwc/QrnY+JpO365/fllDIVlzIAGI2iDwQt5F+hEbXpHPTFEi
+6tt9YEGDXgGhdTKk72rX3bNAiWmaziuEQDBNyleNSrNyefZ6pRITeeNOmzK8kHlz+m4SzUaOBAD
QEHclWlhr7gw4JfAYIIkENqNorTPrNeqwunsRUP8wW1rYzK2z+ObL4JAjJ0YEZYoNtQ5ixcjpfVS
bfObsbHgJ8bEARK5iG1f+O/0X9K+rDdSZOv2FyExBvAKOXpI25RdrqoXVEMXBARDEEzBr78Ln0+3
nZEoUZ4jtVotWc3OmPew9lqWrqUTGH6/uHn3aHfNY57qW2gXPoJEdiVkXtgNyINDOARqy3PUPF/L
n3zFrNF8p55Y/MXnG6sLtH+ku6drMMz5vClbDggLAIYA5IECoZovzIcmn2gX+18mdOW7/i9Copgd
ra+ZsQa7X1j9+cyAMgpSF5an1mN0AlEFvGCIDnq5bxCsGQ2a5YS5v36GLh8r0C6Tmd0U1J1w4ZWb
2BJj2tixbF9TIoJogEbE7d+3oUuGMBbw8IvUGAjWnanqi/a1tP4Ue6f+ffvnoTI4V/6Ij2Kp8hR2
VeKOY+mJV3989tLQqP7H7ysvYVxPldUIfD/xQvet/nrrrycubnfMO34/ArR5S3/asoM/jdMY+8mb
1I+NsxO3AnUglA3xIexUwGmR/1R+vF/EwE25tHntDy4ptn6zxiR1uXk+YgCEAjaUWi7xf6aMkVMv
+Ctw/H661eOb05Ln31cc6FZPSGxDQgnEQPljEdCSrxi4PGSYedA2ICeIFLqp1gC93Egmr2zr18qv
f7Yd1LX7uSPB/nF9nS+vJrwa8y0INCbqNGqcnKJXQS97Jl7F8D23rVACaRwDlVDwtarW5Yp8vE/E
Be2dD5yZcgn6TZMOTt3iOPd77gd8jepx7fvKdUFFr1GrxfehTT66Af1zfaLWPq8ciNHxOpcNon3V
UGh2fkhnrZd7wQBgkTbQFA7qAZCSPT9xZBA1jz29fS3AiN4cjWGtYLJkAB4C2oc+ToSaQKpKKApN
UrDXrPjWbsv++80T5OK0od6LTgnUrJX5n4gnSVHX2WvnbQRkJFZeg4XzcPZ5Zf5posHNqvD5DXN+
8GPZ/Y8/f35eP114rBBWrA34vgm6mZ+1l+6uT8/S73d8uEwE996sRnz+fSkNc5q0PHtl6daWeyPe
juZKkvMyaQtsH7TPcL509NOqyZXOL7xk0rMMwLhXj1Zh26Rhm4HA2XOBNCqDYa19d2FHAZ0KMDdu
qVlNXVlyu69YM3lp9qoPOuR3jk3/en3SLg1ADm8uTyMemvXNlTMxiBg9sJqDNtr8JQ7s9uZI7Pzz
s/lPay5pniGbhM9P2bhzRhlUUFilOllZ+rVRKNOEEy8qZC/KVx5U2WZaozSed/6543c+CuVkTCBq
RLSEzzNbBo79VdvK7hsQxTe7S0jVooyPgAwuPwqu55MFgCGIMigbX5sKWl4M4lMrT9HCNM2FRDSK
Iu14CWaqGHGdzhy7VxLa3Qszv9y8l9AugTqrDpcAGQRlFYQ2WV5f6MOrQR+qwg/TpLx9neeIBbAQ
KN1e4pRQMmmkFL58pfQu2af+zanHOWL59/OKQ5lmY5ImPT5vkveueCXb6/Mzj1/ZRgB54XYikC/H
Qivr29SSaw6p9Few8mt3lW4UAfJpHqBObbNKYKquNSrFJmCQAOpChw9hi+L/2QzBXcGt6ZUbx2dm
HK4PRT0RH1+Hewc9TaQG4d0oW9WQw5TVfHr1Cuk9gZG/jgyNiT3heq8FLI95eN3g5XAwFA9sLnMR
H7x7ytx1njuhG4QOUfqt8rYJX8nWXo7n/PPK25ECn59lDT5vSSi8t99MG23Nu3StwrQ2CmXacj1t
jMSBmd4Oay+AaPX/Nkuz/U/XLQKOxBcU3y991NrlvWArUYW6heFZAh+MsweoM3r01NKuESOE78eh
jwz+avgbT8chf7l5DJ9NqOmWxEq1vEEONTJMKOOEa2y0C0swy2Ggqcefj6HqBGa+1fHcKvqo0/de
+eCv1XWXvg+wBCojMxoB0NHzJei0xqhamvYR0qjgo8uC26cHMJCPTkILp8FQzrUJwibPyhsRza2L
FB3Hxe/r869mObDEqB0hWMfDbwPlpezRlvaCOsBoRE591GL0mkLz8Ii3LtderxtamCn0Ks5sd/Bm
ZyGm85kC+pjhREN5kJIgTjbGiuux9vn575/OQu560pc1Pj+wd234Yd9KvfAxT59+/nxUPn9f0r4c
Bnxf178bTZRF12dn4UYChgKJX6TZ5wZmxVvWiCM8mZddBHqYH7wWO3fQAq1zdxBXWPE7Fg71mSnl
2SuswkLFooD+Nt8Z/R+I4VVdsmJjbTjKtq2cviKQVO0iI93EUGJlW59DQnMlhFH98481+XfS1LsD
8iO0QTt+F43NENBKC8ANFEyOCDP61+DHlq4Na+mwwNGbFwqtExf9g5LUYuqSJovqxI1/GN4oXbDM
5zZknmN5P2Zc3jFjYGskDxeAbQx0JsMA8u8/PHfKdGp1BpBH7WZR0+T2k9FIEuM1KV3QcwwQrHH9
v0ObdruYEf5QY+qh3am1UgSjR4ad1nQQCIyzqYRCiyh2jeMmK+/EBzbws6+DHwh/VUfGHC4hgPPK
e+0zXrAsLfKItzXfu+hIpQFpDXJXl4O1lSaYYFvPBnUiH7sD99D0ywwj2UFB5jsAm/o/PZugtaXV
2mOJkD3ImJ8DClrwf66fsoWtf/YzldvaQO9RzNH3EgmZnjq7/EeD0ofZu8frZhbuIohH4dYGExaE
3zzFTJa1oy9N3BLmi2tsbxbawmS7EKqZG3GBkPFVx3KirUPGxmyidqfFr34d3f7rUZoFYAnNCZcV
4NQ0Cm4L3kSsDx22cdZkO5dmB/VGeBR4NBH3KFddMfSuzvtcRDa9zw5d8V9M/ufPK9dbnAmnsgQ+
L51Xp3jnKzmBhV8/c7rMdQGgIS76LmVBtZZquogaa+Nl28RdSVOufF+tBHGhlTSN8f0h39hxMKz4
Ewsn4PPPd5WDWra0rgYQxkS2EEfWQYTRb0M5uTcHDAa8Rd1F3ImcNPkosn16LTPeyLbSnSYqncME
/eWpiajThH726/pe/cjyKBcPKkHEBqUIQZ+iWjQtrZjwxGjLCL/GCr3Ws0KjJHnoV8zcpRr1wxqk
T1uGm+s+9ctmQ9gInWf0yWd/AKVvvrjp+N2KZfF3kjR7gojG8FrxlO6NPvGeeOaOO5HhRdGTsTCD
sbHctct9YUVQzZj76uc4F2Xqc8di0ApbT7ySRX03HG0mzQNndNo0sfXt+lwtGULjJcq/QPFYAL6d
G7KLqnB9Klgk6rJ/lrUPmXTfyF8mo15rUlh4/rHqAFPagJ1e0jtY3shoUWtllI+HLj8m9UNPX2S9
EsUtHJUZ2YF02dxxAV3R8wEhmw/ZzsIto5o+GN4uX2sdXpqwz99XbhIOPUjiVfh+xl9M/5FnJy9f
OY5rQ1AedotDN96iMKFDPf6JNJvrS37pr6AlBWEDCBvgsjgqBgb6yGbaEmuMqB2Y9ndUFnVzm6S/
pj/X7VwOY259AXId/VXWnF08X4l2ooXrgDgmqrID3ebNym2y8HkAt9DnDgSdhSKOshDC5NQTtpii
sfubHppbWwagfDG7LHhIAZTGXlL20dg7fa4nfh8JKCBY7+XN4Mz/GABbEHCmyM9c+AM9SAuJw4Zo
EH9M9w8Lb559rDGmBi2qwF+rn2/khLqcJpEsSeIw34PVfsXA5UEAjn92eYEKQ83AUnbp4OYJ8KV8
jJzcCZIm8vQvcXFrHy8myQZ5HaBCwJHjXdXP9xBDk1bmcupELYQ9cf+1K9nQyzsJqn6gnEF6DGQp
KAidf3/qWIrmn4JEzoPQv3o12+Z+tXWM9+uLcYEfmceBAA6nAVM2eziKndiO25RTN2rSyPgNHmfN
3jV/e/kHXECHpFrxvBeOBqzNREOIqC9r7kOZIokpYa1LwVgaVeV/sSwYDOrWKKThkVUTEFPie5U+
lm3EDBI8+vxWBl9MF76PqgeqOECOqN5gD+WRJk3bNgKwOTS3UGJa2bzz5XDuIcxFNGwqz0SbOyCy
5+sBliGXoje5jUg6ADr51NInUd17b9rXOp+21xd/YTXObCl7rCy01O9i2NIqJLNoqPFbgaDzdIFl
AvAHfw4JVdEAe9RsIsXURo5+6oR18PI+GF0DNCZrukBLY0HyGjw5gEnPPY3KvDWsQAjTILP1syX7
xN3fPlUIj3Bx+WikQqL8/PMJAlYtyfI5QxB07paIm/10gHY+fV9ZispIAeKKsy4qp3stC5m7Aqdb
2lZwb9G2g0jgMrFY1xbEp/q8jzL7n0p+F+mfuvnF9B/F+Ncx1iSHLqgX52UHvB64HTgk4OKZb+hP
/rTTa8ME9sMu8kc/KO2tnh3EiwSbZKu/Exb67Fiyu/oX52EtwyHeZMUX9OoifkPL5vV1u+hEVn+K
si+qyvc7U7O6SLo1ZL5PvfZD0h+ZdsrZrPjgtNGUPpn09brZhScIBxhUFYCRwq1UiUlByW41RZ7i
GvomfgCNAMzAdQNL6wnuQNQ3sGnmgtP5DI+1bmk2yO4i1223nB4avzn2UxOa9qHw6a7yvl+3tzgg
Z8alg/hh7kE5t6d7nDJh+CKKHeep0eLNWMu3/mb6jXm1EF4gGwHahPkWPDczjFnJzRrhF5gEtHqv
raF75/9fvV3RxwnPDB4mkh2Ka2BPoCfQkriJ9OZBpGQzyOfOeyD1U8vb3e0zBpCcT+Za2gwxPB9K
Wdtxl5gmAvuUW9vJrswglQOHsKW7RnU6L7YyKtASzk3JSLXA4VRMObFTEToOXTSAMepbmY9ia6Tv
VTxYG5Mna6TgC3M4g8JMFLpQ94fTcD4wApCEW4DGK9I4MJMUrOB3nnlIJ1DG3RwxYe6wHT46RfAc
Ko50mrmp3U9zwjTZsrYNe88Jri/SwqvhfZSbUYZE5KH2nQkjpkUq3TaKqxgP0yZt1jqd5h2lrg3w
Z9gH2NCXEuR+xrKx0sohapNiB967wM3Gk95nh176T7lbPRKL80BP9JXttzQy4PeAHftgLFRHxtAH
k/Sm10W5Ox6+a+RWjgqcVIRQHxyVJtpBVRCoMYyNPVVjH+V/tXSnr6FZF+4bROIQOUcMBTS+rlwE
pp5IaHNMfTTGVuB23yB3HCbSuH355xAKmU/gzOeepPOt3Ixt3Fs1UpP0q/Fr+nnr3gKqGK24eAXQ
53YBMZ87N70apc6o7/N7+HT3yMOtvOqXs3RuQvFKukp4scB9D3LIIZwq7wBd8EfoKK0gD8z5dj/f
xDNAGqkYrDSCZpV9qeOjLS0maMRiUUH8a+zBCB/boTt1J9evjrbxLeFiI8xk6zUkeeBxLn8mNCt/
eZBZ2Pk5GYIRtCP7uLN+gkUGfCBVaW8GfG7bmnKNuPfycQSnKFZzxkOjQqW6H4nJBltOCY1oVuwT
uwk9Y19O8th745HAaQfG8fpSL1Q8YBF3/Mw+N6cRlY3U9Zz5IOzMopzpRmgbeVCZD8Gmrf1NptfD
1mXJEJiab20yjwBnlFi/G26P8EDyfju0tFtxDy5P/0yBN3MH2sj+XtxrWsYzWfd6GpXiWIV1frw+
3oXPe9jXoPMAphOOnDLc0p6ooaesjvjwk6Hb9df1z19ua1xcnz6vODcgv69TUePzOQ3jzA8zMmzI
2g1z+WiiQIUSOJpUyNyCqtww2Dd97Im++qLbm6qsN2B42zjZoTVXzujlXJ3bUR4xe8zrQutgx22+
DDXEIP5cn6yF789nE4BRcDwjPFHG4ZOCIW+W0y/tb0LuEWpd//zCNOHyQjDtAbh72anbZe6g9yi5
I1fmfSe63GXPWtrs8Wrd7GGikwBJCPT9Y8dC8+n8Lk547kladHEktOey2yXTjmQ3nwpQZCGlDHgT
IARocj03YVaWP9aI474k47b+Va3BdBZW4uzzym1slzavTB+f1/i796tuV3InC6EMLpmZ+84FxHY+
fOc/fxIcZU10UkZZ9iYZSrn6luf3VXznDY9pawXM0Ldt88snayX4S48PBANwXz7YYckFZUI6mcPE
3TyPHFBQT/X4DnLdNkgHrwny1nopLbG5vukWAsg5GY90PPQGFwJI06zrAnLsWQT5zECK+6nOw9Q/
9Kmzscf3ztvZ2iM04TaWecdAMl8a33wfdMLOBsVtKkOz+Hb9B10u7dznAqV0ZHzQoKnWbfICTDRT
3OeQMd+J5JCspa0ub7zz7yuXBAcHq6/nXR61/CUXZSA6HuSr3Mtro1A2UJ07fg5eijxKqLOt+U9j
VdxgZRy2EiaOhSSJI0UeSS9squNo7t01uOviIEDSOAehCEPUQ5xYyB8Vjcyj/k/m7XxjJRGzOIJP
n1cOsUD46zOQiEXIUvXATIMFco2h6oLHHly7MyQD9IzYUvBUlHUYHMISotl5ROXd4NdB6+yK/gH/
du1DWeSbvAzd7sWevo3xGr/lwlEGH9DcLA0/DhmnefifMjOlY45O49V5ZPoPTr6jUxG6CN70J/T6
rEQgi6Zmr3pOUKC6ppiyzR7lSZtjoepNEm+6PIjjQx4HdX9zDdrCvf6vIcVd6EyHl3YNQ7bx4tWP
4nj72SezpzDTiSOvpe7poem52bKPs9/lu2Flwy1OE7GwHGh0Q0pi/vunFWmGFi3hTpNHmhVCl107
WT+h1FiuKU8u7Wtko1B2MVB0QYXt3AyhNq+ZjcdDjhvX35h9AMKK6xO1OJJ/TVxU0SujMHtCsigp
t1jtynzxaNjHW7YaVF86JVjxT5aUhzyLZTykxM8i3wjabMf6nYQobXez53ZuRbkKmlpwr+y9LAKJ
8TAE1VopfXEUSNwgxQHIJzrizpck171B00maR/EUWsiJj0FZHJ1qxYFbXHiA9JD4BWgfDUbnVsAt
XgHx4GBVoDVOkq/ueATj3/WVX7qTQVc4k/oDVAVT5zYQ73SWdOoygqSaQXf9GnJ4aaY+f18ZQ9mg
RXQyRBlN/psDAmCKMkKCfo3c14LrI/lIyymhLrhUkbpGphwknOp01UURU9dLqihjqQjcwf7OUg/6
OWao1+jg6KoDAXIvt9J9WbdBy+1AWNlWuLc2GOKNQGMqVL1x5SDLqyZ4KbNzj2QotZvxtnF33pov
vLAt4AiDgQVpavTZqkQveT52nDtFEZmsPtVx/Dv322Mx0tvP0NzP5iK3NmM4VK/eLARQ5ZmAmfT3
T2cNT7Ow786+Pv/9091Jp6ZBl2pTRKn5nLvRWkvE2ueVbW2NAE81SORH/vTubwl7u77XlpYALAFw
A+BRgp5b+fUD9N0S2Yoscjq4Gq+a83prF++8iT5bUAYwoY3NFHy2YG8Lezu8Xx/AwrE8+7xyLPPe
orTlwJf6/CDGbds/EifbNBVZOZQL+Rz0BSGViToH0NhqfrtpJ8/JRZZFpH3IxvRYavVmgNA5hWpW
EaHl/r+xBzmUGYdioUNZeZJFDz2P0aJZxIs0ALHxnZu/m+OzRrZxfTSHtezR0jbDSYcqGhRsUPdQ
It9M5oUzTingstkuDgB5ub5KS9sMOIhZwQrQo4sHIDH0vhh7hpe/qDeldy/Kl8n8ct3G0k7AAzbn
vmbnQgXUClHbTQrqlKh227CGSnPcvwIkHua5trlu6XI0M+cnsApzX/qMKT0/8r3d+Ahj8JyZebM3
y7fONCAi8ve6kcsVOTeibABJmhayzfBkgAoPmfVqV2uZ57VhKAFfPMaasEdYYP2AnNCT74ekqlfy
HWtGFAeDCFGSMoHPZzWHtD5O1b2+RnG+aAIgIRA1fPC8Kp6YIZMJlDxYDlfbTZMRDKAb8c2bo28s
xycj5vmaj4lfo+4FI0P2TtM/TbyS314eBOKi+QgiiabM05TZDtdHzJNm5mFTcBCmABDRrvl7Cwmc
eRz/347aAIA4pYMUA9zW9lvWBXa+Kfl+bHfebnBD8Q45anOtA2AB3nNuUlkfx+wnCh6GLKKlCDKZ
ounn2BcPGrKqwEhUxo6BnDtvb74Ozq0qC2aNw9QOI6z2M9fippYHlwX27ZAPJPHQ6AwCTKhJXkiX
yaZ1k7bSMJ1DEozxyUh/334NQLrUR3A5Q6jVEq5mN1WXUo0hNEsDI36O05XLbOmeQeUJjwwQK0CG
KqszxQMS7BkvIq2+i31t45Xd/voQ5pvq3J21cUfCSTJAR4TbWbEwutKcIODOoq7dMJuFXvZQt3dT
RkOf3j6YucyFPDFCcRS3lDi5KNBJQuohiRKj2lrpvTuRlcEsTNeZBWUwfjJJ1mqwUJ0aa1u7u+tz
pXweGX/QDYE9Zy7lAIKg9s/XzMvttiXs2ZDvWpjHb9c/r3gx6udVNVxmpLYzYSmeJb3j412MdI+z
6+utBS05ulI5V260D1soaYAG0YdiAvGUG00ARtaxvmDPjMTPiZs8kjlAZmvlc+XZ/48ZnAsEsLNU
geoodVmVGJ3fsmfLSQJS/ipbe5NWzk7rDtfnTu3YubCkvJdEhwSWM3SwRJKnrAPfQKeZx3hoQkfS
EImmTS5Y4IvhYLlAIvjtKTWtd5KCulbWh5YVG20wN8OQrWRvFif6A+c0N3FcFNpSUxfxEA/suXF/
2/YPv/vHqf+5PnblCP/f0Gco1X9MKB5PaRmS15lkz4X82Yovif9k1rsYSVy2loVeszT//VM4lVjQ
UBoaWErrRwYpn27njoGMQ6GtZOzWZk1ZTZbYNDU5Zs0BZYFfHNvxTfhrNdDlzTmjsECLMTun56MR
E60mVgr2rBPcrmMfunUSUPdYuWskbPNp+nTJ/t8K/Wtpvlg+zZtGdBDQV7A0dLYe+gI4rIxO1p0J
AdldjAAypJWZBknNqlCX3Zp+39JsznyhuHzB/n1RniFWgv4tn2fPoz+FTK82VHf3Sf52fRsuDfLj
bkTvAqogF7zcZVxnduPRZ2oTtAwW9fDqNzqAAI3H4CzZ5Ckpun5vkIQ+EFKugboX9uYHJgwxGZhA
LhIJRRzXwEkX+bNwjBpshuRhirNjjIYdnpH30ta214f7gRQ+X1Qgj8BMgEI6iAIv+BBiy6eT3yfj
iSZmAEzVPUnfNRcKs+IEIQAtLrYi/cb9JnD53wEiOFS/q5vfnvUFGLoAewV1A/qEnsvbYlPsNUiO
gF0NiFr8A6qd872GkoKWgmFTnkrjvc/rLeHfJLWgV/3PJKCF40fXp+Fy2mccvY5GTuwteMfKQzJy
kmuarctTTaOh+MWL78zH4hv5Rjd+Xjd1ucHOTKneMWJjZA7kJE95EQfAMILaE6XzwHPfuuSZy83I
b37v50YcEAWg7Awcv6lcdwbTzDQDVe2psHZZv0lX3uBLdwKfRwsFVE/gP150StVMWlI6bDo1CdtU
xl8rXvGy1XjiYy8AiwyFOgh4ok9KWRxWORw8W5o8deOT3QJaZh41+d54p7zdCfu5sP9hw4t0buRY
Vs2qef4aWEanzrPpVI1QcI3SVTjN5c0N0fZZwsVBamxGHp3vccANWFpnRfaUtw3kdu8p5D1sa681
X6/vOPTMXNzc55aUh4gQCQc/z7KnuGxkAP52vnMG/ZcF/cK3AsgiyKJU5FsDJttjwWr7mNuk3nSW
lv4o46n55brA7jUOfh7CR7FrSZY9t1j2XaGLr8ngOCcgNqdwojnZ5hl135I4+ZN34LkJ6eTEvydf
l2HqjGLnMd59Q2vVa9ZVZlgLUu4nU4thRvQJFHl9+tRUpvmXDkkvDsRsinuEdsWbx/Ca1R3xd94Q
ew9oYxuRtSoaoGe19iX1tK+pm/svo6mBZY9V+p7JEW1DSZmnpyEhzV4fMwcUUcK2tlCfrr2wp15/
7EXuhi5JtcCzuhpRo5kkQY/8/97qc3LMO82G3LZt7WoRd/cFGFaOGYpYQcL76c4mQ3K0Kzx22dSm
ew0bJoCEMtkKVHN3PePmJmnN+FnvnTTMy6bdm7bE89EKEZpQZvCDDlXYbwP6E57SrJE8cAan/zV4
A7vTp53XQLHNb37awJ6CoPcwZdbGpRWSwBlp7oXev6Raa+/LkXfHjFTjNq0KO2hTqm+44DLsa7sN
3SZ2nuK+bk4dUC/fHZNqfyp3GHd0zPovtq9p95PPp1BarfuDk6wLNdoWT04jm31OZIYVNiYJxTEn
/dF0hvdSwQk45Q79MwEksRMT00MkAigIEbjYmn7q7tBYWoVoGBnu4r4dNo5VxIch9evDUFEX2iwo
MfkVtBYMI8+OJssIvjL0YTOav7rKK+/R9jltJscDH78Y2lArN50bvunUCHNtzCO9hYTkVDVelJtV
9pjKMgkqoBLvSzcxnvqYeXuKVPlzb3TNtjaS+p0XXbeX2EEhI1OFNvjYeTQsAC0puvMDQ4eesTRF
HXb6lIesdNvAcJh7x5zS+qlLS/trtPAV/ayYNuirtY9AvHfbvtLLPe10TPZQaEHmgce683RtS2pd
P7pl9Ye1hhOajuiOJK6MO2Dzm72bsCqgcTkFmjRAGS7iPjSzzNwTm8N7Kjxn5e6/9Jl8YJrmHlYD
eEZd7efIO2dqIZKYPo20DqtC3IGwIJqscSU8WLrJ0CaG5nFElngClJvM6JzM7XMnfQLIJSQ4loK8
cTkE07DyTi8Z+nxlKk8B5LxqF2wL2RM4zHem/43TvZ+Mm9hfSYl8FCUVtwjAqZnjCKE4vIJ5Yj/5
um5DkzEvR/o0Win5yR03A/vl6Ii72CIdznWP2q8de1tXb6cDHkeCsZo+9N54c+cauR+MBXLCov9h
6hAzb33tcWyyIjS777UNEjmOdoaO0ilABml6TsHX9csTOAUmoTvRDqDAhKZ4yPXBfioRS++9VkJK
ZyBDmHWF2PCGVY8tAISoClC+18wp3vWxzTejOQ3PtNO0TS3Yu/RFc6BOL0M0UbibvusBMPQ7ss+K
uvvVtazcFcT/DfVXgSutBt/ZhNbsyo+tR8ljETS+tzOdTkS6nIYtGKbRyWLlpP/CrZwdkIIn2yZv
/4JT0L+3G8dCEKp3+x4bAJ6NBlq+gmGDg1PS2Xa1jlg1tvrAFbT921LDDvSsH/ax0OtDmrNsy4G8
fSqg1xuWIuUvQylv1PSZX3Schn+3qfIM8hz9mIVhp0+d/55NPGBjvLn+1C44Q4ByYeAQJEVfnlog
kNyvSeV18IiNMdAcPUjXqI3m36huTOAn4GoB0Y8tqhw1oJ4rkemUPk3AphneFBR2GTQaWFY8fUPQ
dWSOK2njJYsfnRAAq8IDU7E0hUS4REWNww2qoHv4l+7D5OjT1ii5f0pr4uWBzkT6ZWrNGyV9PxYM
XHC4U2Yox4WHZNBZGa430ic8QhXkU+ROK+Va8nieMXVGwZCCqxs/fSaJPT/qJlQI80rO7VHDxuqf
c2c7ZRtHBln3X2yOz4bmzfPpTolppk143GCof4ptChjESmix5ClDsQPr9FFtxX+cW4CYkaxSoaVP
4Jw7pTKF1P3QH9Js+DvR4SVOnbBPzUee6OgKGv6p+fh2ffsvTaUNwRAQWQI/eSHrIQogjQuOzcks
97GK0zLQYvOrdPmdX7J9ksYv1+0tDvjz+6aEifnIi7LUXWyQ2oWMC23HB44c3nYAxeJ2Kp3sLkHw
2wfwNv0nqyX+fTel2h2azuM1YbIP0J+yj5BNxS4CjBgsROo5ccc+s7uMxid3qiQNUlL4ewHA1Ztj
FlbAqzTZkFawQ585ciM6lz80BRNoJxrEcz/y7HucpsYjCsSAEpkyCydSJ28gvi82fo/dD9K6ccca
1zhSYnsb+C5/wSnKH7nPxDFpk7rZJKXBdrnD+6hkE3lJ6zYODcHkw5CaDQSbCG4I6o4bzWaQgZv8
fPwusSNfYtm7L2DhSf7GjVe9Jjqc/NsXCjhXSCSC5MKcMxvnO5NBClr34sk6mQaX+2ywzLcCxEqR
a07F0Qcj8B5gwfQ+xaB3SYYznnIKQcjJuLHmOV8pKBMgYEU6d0aGKPen4UlrSDppnWrG7mhR3a3l
cBeeAKC6USAGGgTcCyrcweRlnicycU/lg+E8lew2pMnH7//8eeWIF4M2UmFp5NT2d4wdyjG8vlLz
/6/s4rOfP3tgny6pqreZAcCGe0L2tez/aP5fwbfXTSzlnEBZgOcLLyVOo6+MARhg2wBlDznVLlgq
A0I1VwScdiUPKRlcvnUTq3qZ81Vyz2lbbXRN1Hda3HN0VCeRZyQBqL6tXd671UumAQ/e6+PwEz05
Lg077tvfwJa+1u27uK6ffrQyMTHpM5ZPOTm5bpQfm+a2dUXuaVY1QLUfVX/g29XbwyvtZIztzjh1
+bipMvGAQOz9+rwrSzubQFc0ms2wN0FppwIwpFUZYOMr3BPgMl3gt1r6VU/jAU5n362YUiZrNjUL
dqB5biZcvygpAq8D2UE29QgVE78IWGp3v6iGAPnmEc29pzNoH3W/C8ns3qxBplKI/gQ6yaCosPj9
e2qsuY1K0PExGPgeaNaF+Cf6aJTtSjmCR6eUwykerS2z3uwu3RL9oe2qleEsGgKb69x9DNoTFZRn
NG086CgpnwyjK491LbVt2pD8ILz0u4Ejsbl99lA2+//mlKuQV247mQTmOBgyEQVtxinZ2s6f61aU
fOd/Zm+WuQQsbu7rUKyYXekCDuANp37ggU3J3pMn2x6CLPspCmxDu3ksq3x33ejCVp91xYGQMay5
xULx9IGpBxN4M8Lo2ASj+UwaHtAbtYU/RoZW8ZmIASUJ/QP//umqxDFrLYFS8MmmbjB9jYW5sh+W
RvHZgPJoEsk7G3t8OOlf0zEL7J1tsBUT8+x/uu4vxjAf5E9jiF0Gcb0JJpKDngWF9iecYiRUfl1f
jqWNjXbBmRUPbSUomp9bKfXWi6sOVqY+0Pz9GLRkR/6r2ZrjdbQMoTyvClYnrtuJIc37Uyr8HXLS
gYT/aZN/rg9FhZp8zNgsCOvN8QhAwMp+Jq3X8Nwo+lMpcDB31BqCHgmuFGTh97mzH/2vMtlft7l0
m342qexmqtVFbSVVf5KPVrUdysP/9nlldQZ4rdwEZclJJC/t9JSvAf8utzFoZND/MSeh0FakYnz5
YLWxVnQDbmkalvqpsX/YEMy7PojLawZkBzPNEthXXHgXykb2MqfuWFbJE2SIarAd6GMoG71hAYLL
4S4FgOY9t+0kskjB722tRrbj+g+AotbCWQIdM0A08ExsuJjnu1zXksRpNa09JUTgvvHdQvw/0q6s
OVId6f4iIkCAEK9ArV4al5d29wvRi5tVILHDr/8OvvPdqcJEEe6JmTv3wRNkaUulMs85uU3xIhud
mI3dT5wNZJgNA/mNJAuR94tG3bNToBU6lG3cfBwLz7B59S1oSLaNtZh5vU66lwANDt1GkMqFwofi
InZPHiNm5FvQj/O9pUc6dwyWFQck582tFpPxdohHqIzURNnkzGq8kWs/49yGtKA2Ui8HQddtjf6l
hW/2VKoJD7AdBT0USmtfKEO+T7nUHCU07WNe5s8BPuu1kEsHnzciBmi/ZeM0adA7fVJVO2Qz4y0V
6LudNVF9YyFe28YWT9FFV9Meh6Yp763Obj1LDk9Fmnf34NRWN7leOgM7aCLIthBLkk5gJ8peiF7x
+k78UjID6XEiqxco7raHPOxrr2SqBM04ZQfCymMUIfPmRHHRHfGceYODZw+dmlRObmXNncW4PMC1
dq9xklZ4/7XU2qI5hTi2oei9waiKzGmTMt3iiP8ZMjNz8TpSvI7o2bbKSe1Js6oei1jtt33dJvdZ
UbYPQoSpuUVmbzwMZSucvMj0jd5TfrTtIRSOXmrx02CM6BTWKL3bZ/QXoZIeRir5ZkBG78gDjdZO
n1sSfraHnjP+P3dRNqiIf8mQOilyjJjbLDvIOEhfFGm0Xmdp7UYvRGc66Fj6xihaa3TlF00aGxZz
R8ezaYiJQC2eZ16vdoU/5Jb2RmieNm6vIgXuIJUfO8EogeKvqHUY7Wa4hWiH3GY5atxCQb82W4HS
U670BWCBeh7e2LT5HXNdf7ATSxwqa9RRN1KSe20sssOIRhYer22+s+uy1JwhrXSnClTF7UiVPdip
aPc96QV1ATIOjO3AAhEjrc6bG7iC0dPqAFlQSXuaOQ0beuQMx18tCrDIiUiwyqMurQ3U+YSxbcaC
JJDzjYUDUSoUjzoKOR0LwrSDRs29LmkDGqEdP8M/yl0CCr6LwDS8l7Xae5Oc/J20zBxyr63qjSAh
HbuoEIVjJtDUZkARPAjl21B9rd2YkHEnh9reWCiXvTJd+EpZ3MYsdVse8Lt4bErk8zKvM73iJY8q
/XuJxm2PUASQu9EOo4PQeHdstCa6tzvBbpGVLyIHWTwsjRn1qlMWFr2Jh1psjLCQX4uiHp9z9CLi
Y7UfqC0rhLA93408Dd0+sPoH1WoN1LCCb+XQ/woqXfxUSha4CaQhQZ1KRnavsNB21dTUHXsMNU9K
nPtcV7MDyjTdEYmRQffKJh/cKm/G3SQVvCtlE2gOqbyEgLLk0aQlX1nbax4uaZ45/YgOnW5pxyhS
2Io5Ik0Q6NtOTcld1A7hEYy+3wKy5bukyt9CglmFPp+9wU8I/phArG97Bf3YO8gbu2TIYhfJnz9o
p4FO0R2h+yJTrX0moBcAibHuSIhCscwx3Si5Rp4Ykanb0f4HDRr5WytDcgxTK/ZsLTfuIOJV3ih0
yNHl2JC3AQRTN6Lq7FsgUqgDYEgFVG6XopajpB6LNcvl6NfXOTXa661kRJfuY8jrQHIEYBTwmsil
oxegGmlRw5t7wcAPniql1cpl8vHKhACXjrAS0jMINcj097OwrKQMkAwzbu6j5JmE1Mva7zx7vX5h
LY5iwgUAZY7C+hw4BIGeAV1h0ua+cpDYdQ2x1jdncRAUlXtAAyaN+dkg6g6iHeiM1t5zglrgIbW3
df4XkRHY0/+amALPs3lq8OLXkkZr7+vq2A77tWZbH0cwwQ2AwsF/AFudqxNCWiJlSUmbe7sujqKu
7mgF5bJPjwH8FeRqYQiwzA+P2D5XYi2v+/4eiFUAqdia7OsUkF6G+Pg+Os0AeWvj83QWlmjdkDZQ
1e7vjTbwWvqnQfE2Go+B0W4AlV1Bgywamxq6wQVApnou08AiQ4nVkPf3OLMHPtzZauYOauyotemo
1V/MHPKJ6PZlQ58JxI/L1RdNL2y8XYb78IeA6N5aG+GFUH+SN0WjHhNpWkiAzL5PRj3P0lLp71Go
93XS1GgmLFwoop3a0AidpLSfjTR9VNrwWOvd8/XjubD3pq6doOa961HMYbp9W4ZGo4Pt2WjkJRPq
E5Tm3/QqWHkpf/QCqHj818wcrmvQclSaqGvuodn7Rx3KryPS5ddH8vH1BxMEdwv+QfppvidSTbZ1
AlLAfTh+r9ExHlUyD2LXXqcY3l9YQpFvUvkEQHAu4BOiT6SiMdHcp/pwY8k2dFsT3UtK5Dayvlq5
Bd4zF7ODNcERwSqd9Eg+pOwCOxBSt/rqHuLdxRaWOlflsnzotNC6sTvSbxqqukb6hcsWLaJZHh4T
ioYexCjTx4GXgGyQGMR7QUc0e6CGE7Rtfbg+Iwvn8eI3zhwktKu0LG/b6r7M1E0a6aOTdflxFJFv
aPnXgYvNdXtLaw3KMkqCED6F1uPsLQm4AWuBHqnuQ0kKED2UPZHtpu/oXZ3RldWek1jxooS4gAol
zKnpAxLKM89WNmauykJU9xp5G7u3WHm19Od28LXypskRUx7VVDmY5aT6+bvXVxK2SzN7bnw6WGdX
T4m3mB01srqv8gqVb9L9kFb33Keq7Y453aObx9v1qZ3rKfxnuHBEFrKQuPJmxa4+HVlW6lV1n6lg
uQBDoO2lHpseqkWlw/smuRGZnnzBKxEA4NIMXRsRlGOWWuPi7jFXVnrJPyEdjkeUiifvh7xeLTOe
tdFY35cd+DaVUL6kbfaGZrYrD/ulHXVuZ5b86OMJkK4CPYDeo1ozdS1RXJCW3TrPV/bTtGLz84zh
wN1DX1BHh8HLFWVhJlgQlPV9A/GcnwOS8E6aJtHv68v4IUsAlWPEjuBdI27BnTVbxTww8FBDWxHf
GBuwL9AihSeOMn7j9UNjnJoq8RDsXzf5YakmkxDohqeCJ0YYcDmwzopbS0Ym8wGvMtIdLQ9oL/M/
mZhfI7KuOi6Q5vXDJPlpN9pjqdp4ngeWf93Oh1P3PhQUjUBYAh1vfpeYPDZEiryc38Xilw5nmrdp
hAbg9E1L7NYJgK5ZCTKm/XWxKyaLDKCmSWwbBavZrhDoOEHY2DI/sIJ+Y7f14NkBi0H9AZ5HrWt1
E/YSulpGsFYnWxorAkM8A9DdBttltlOCTAYD6Y3oIRgPJXH7yKvNXZkekGi8PqkfNj6GCKkWpBjx
nkHtYTbEeITuVow+1A9l8r3R/gyfbMkKbbap4yvmcCr44WaYBnrmKse2VicMYvSAluOdfmOYKzfx
0u9H20yUlfFoAmN2dg/kzKzKbIijB6O4UTLPXiNmf3BBIJchesapZeD3ozh5+fsTtdPDVoaW37b9
LmxVp9fMTd4/1P1K9LxoCJo5yF9CrBFlrUtDbY3GZbLtqB+Aw1FoCVJ646ExbrPM+/SKWxAgw8MA
yUPg7GczFpvSUAvE5H6TAMFfO/YwrgR900+dHRugdqCkhrw/HmHzbHwZmgW6ExLTN8zOB17sCSmB
pxqwtb8YCPRqplOy8MbsjbSpR8sy/aS7KfUD4Su3z8LWQiUB3QHwDlc1/O/lisRS43nVx6bf6l46
7Ir68frvX/AuF9+fLQQSSIKYgMz6arcpvvMq3VRlsmGQHOPQBmaf1N+eTiJIJXjRTKLr2GgzczWh
CCIS2/ChURnu83TFV84FIt+/j2AY3gRUCsQFs+8rYwFwddgZvjZy9b4PRvsbmqhUTm3I9hgWcGFW
R8tblqfM13muujF6o+yKYox3maQjkpmmspE27W/tLldXNv3SlsRLkaCUizIB2r5friXyIFIdrdrw
w45BvE7dm2FReJYSfJLE8z4LaO4K/BNcEvTdZseYZ2oiApobvg4BFxhx0EHdLePW0+KdBQ7f9S20
5DTQxQJHGWEhOjfNvNOYocMeH7jhE8UnZe7pRegw43lV/GBpqyLnhZYi4Cygtjrz4ozllRFG0vSJ
/RhZ3CHq3ag+p8Ztodw0yrfrg1paKxN+ycbJRuV4fveJKC0okE2mb4aAxSp4V3lIh1GPSmutvL90
xM9NzY44C6DGge5jcCH9oyFONl0r6y/c46B4GGRSl8TMzWMWPJda1pU4dF3G5MaA/qOH9/xwSJC7
2rStad1GUclWjuKi0UmJGb9+urRmexBymQ3rUZH3oSDrBVm4SY1NbLBbNGWKkl/XF2tpZ0DABw1t
DAhvfBATMomo8rRipp+T/I8RocBl5Ye21F4MVv8YuvwpkGRNGX5pg0D7FW2zdDCbIBZ5eZgVUg+d
zbEbi6mBBPc1Akrsp18EE6sccD5sd+RIPqRh84DnYSdNw6/yezE1qFqT/l4cBcqFkIGdepnP/XED
tLLeh5bhC+KpxVYSdBPdXl+chfcGxvBfEzOvl2hxaY1AgfiNAllWcBWUGFDw6k9r3bf5j3YMd3b/
et3kXEj53QFOhxfMQiR8PmQBRNxUDbdxDUBtrv4y9m10jKOU7gwUrTxTFFDoomHvjMmoumOLLhMl
a5CiKAbiRmnyJizR+2noVTTaFujD7SZhYO2Ak0wdyQl4mC1j9SfVP//zm6HgBIgdndoEXm4ow2z1
0uqm39xvlNap9b1tuZHltGtJqiV/g4w1kiS2hQ6S85NptEnepRH8dQjYTcINVG8pXRNfXDr+FNHq
pMaOx+Q8wCNqQRQL8BF/VL8OBF7Hsp1W/iSlcBKt3V1f7+URTQEr5B0AhpndQCSzGkvtRsNXxy/M
OvRrZNCl70PMFq+gqXsZnd88VRbxUCEIkhQRP5dphwTIp3OUOOnnJiYXd/ZEiVCfq5UqMPy0JCh8
tco2onCWCGE3Ycu96/P1MbE8WQOSF4EraMYfNNN1XcmCEEqsfliF1C2GzNOV+iZK8k3X6N+VTL+L
udyQPH5pxnxFX3cpXAD+CXcCQXiC9bocqRi5onWlavnKROhjSMhulBoBdGFo3dbMBrlyOSy5ONCK
AflDpg7OenauhAmxiUyMsAcEQRPqu24gTmL3f7EHcaggNwqWE/KB0x46W8C4gIBARSvLp9IPlLvs
4fqSLW1BdGaYYD+QJIY+/OXneyR6owy3vG8Akurl4eH65997sc2fS+ffn82SNlZWaiT4fsZNIEIM
kIV8OYIuyBLNSBwRB/pOKmpTuEh8v6LUnuCZCwJxZ0UKeEI822WER1srtTo31XrdM9SufaVlmTzY
BcDkVZn3h2Io7H0oeevotmDfiiwKVsYx/cz5MCAmhp70ePSBvT1dRmerEFq8CGGU+Y3N3RSYgTJ7
EBGqyiw8Gom9co6WtrINf4DHDMgGCAYurekkUcsqHJgvir0B3NVNnD0QfX99aRb2LygCeI4jeYb7
bB692aLUNEFy5vPsMcshb99ieZKVQ7lmZDYSNUwbSJfhUUQivjPG3dD2W26vjGRhDyNrjM2LqBDo
pXkakNOcgedoW76tts/ghnngH6+RaVZszPOAQThqfTkyy+/z4DGsh1uWjs/XF2Sai/kew+/HAwsv
NhSWZnuMhBWx40gyv+o2HACmA39VpNNVbrDWpGxpf51Zmg8mURIWaVnFfFsqD1FAHwNT7MNR/5KQ
4ff1Qa2Zml2hlh4oUcoF83GCnCwzvZEJJx6RHR5+Xre0sEK4o/+dPn323NFy0itFgiM6mB5ANcqa
quDiSCawL/QGgP2e50uHvJW6DHBemsQ8Sgu0LWvT1OZdHyor2bLFjXBmafolZ86mp7Gu9tPJrOof
eQ4da/sXM3ogt5BHqH4naynuxYk7Mzdz0SyIijg3MgaxIeJk1hSVrhzQBS9goSTw79RNAz4bkKkG
INsN8AJFCkDQlnRfs7WLZm0Qs8MDak1SIo6GN+tOVv3TMFau4ZUhzFWk4XZaK4owScJ+7s3vagwY
V7aWT/5YCUP8dDZR837JKLKyshoK5JCqHi8E8WxARTxh5W1baI8qqx8NJt9EoOx0M94YFbhopN1c
P0bLA50S86j8QhFglunKujCvGektX4T2fSKhRGOH30SnOv+bmWk9z7ZEiJKtUSmD5dd2c5va5Jeh
gRZFycpRWhwNoCcqUrVQN56XbTU0jCBMaSw/Dr8W8XcR/snilSLDol+ANqfF0AAQmhKz45NEVk4j
tG/2I+XOBMoQGqoOS55I9nR9xuacwPeHHNzbv4ZmpygVTd0BzGT5wVBCCqF3GTBzVftFKlAeHL6G
/KFuLKcq8sOw1j9hcRpBa0IKBIUb1IwuV4tGUIgWccz8PLgDry023GSN8rJ4gM9MzDYESTUaFzVM
VKVjtrtIrpS1l78/4SeAosDGnl1EejYmeQgsvR8H1jeRtF+JHqwcneUVQoV1soJa67xub1aR0PSM
UD9Uv4VhBKa0kDUginEGLli1SVVgTe36gRcKmv3V235MX67vkcW9iKgO45vCiLkGT0ZixLDQLPDR
f0KaHn2FiAf+e93I5Eo/xClnRmYzGQg1tybevd8RVUSe2oqftWLkX4va6k6KrTY/8jHsNslQ1U6c
BONKSLmYi4d/AuULqUfUmWcHLitT5Jq5sHytp8eoSHdWq3l10LgaKZ/QBGU3RMMvESa/9b46gDn3
kGTtkfH2oSXtkTfsz/XpmMx9nA4o86Kf2jve7fJsdF04oj1QQH3gjYCdiur2Nixi7gOzPZyqyDZ2
IRFrmYNFo9CTe9dwgI7U7LQoQ5yqvZpaPgPZU79h0kO12DD2Y7ZydS8tNnwa6FSQVoVy2OzkJ2me
Z/gR1CcIr5wYLFZIwTROkrensR3VzUCKbag1+6jXTp+fV5Aq4FGxxJOQ+uW8ohNwrJYgbPp1/r02
fgmAFBu5pfZ+MFcuiSXXcG5pFjkmYyCpHBTqp3ynB+5oeddH8t68dr5FJnEslE5gx5xH9mqQjWPW
aNS3MjBewEYCBUIbSrkpoT/wY4zkC+781CFSBW06UtFblUfZbWdW4qHp2vZQJ9Gwl7Eu3EEZKAQl
6MP1X7jk389+4PxBQKNEoaTBKg96cqwLPMYBxBH0L1zwuZXZikaplipIVqEKzFFw9PS13ODiKHDJ
w8ODI/ehwVJWGWoQ6bjsk4B9r4zgGNDiNajXslxLZw8eXp8ImlPlfDaMjDUWRUNGPDfNwuMQ2InE
cF/S4JeWd696Cc2R64uzuD3P7M22p1XbYN/0GpJqo+oFvLgP5F9gQSA2ChkMCKcChDUv7KFGUIPj
xiiANG4SeJXcdlC8As6tvNHX3lGLq3Rma7rDziK/dtDjwczhL0XKHFr8oBAMAuz++pwtXYQ2MidT
fwQEsvPaIZovBDyMkTVTxAF6DWCmlBAahJhImx2uW1ocDvrLYO6Qsvmg3shBax242Vl+ofe/xIAy
5Wg9IhpdGdCKmfnNDhxv0ssSZjRj8KUR75FQ3uh0Lchc3GsWGupNRH+osUx/P1ucGEKJZawDFKQF
/RtEnW5JZqwgGxaPz5mJaaRnJmQNRoQlJxOtQ0yXpRtFuS17V5DH6yuzsAeQFkKsp6IMBXDYLF6m
sRk2QKTiXRs9k/ylth7r/CVeMbIwYcidoUINzBsqXfOsgELLJpnw7z56ahLd/WT3wSnmB8PYmtLq
E5h5DqoLQ1T2WVvCMaO7zOAVdOXqW7jeL74/8y1SKzqwe3Lqt6LY5ha/aavu1Ofca3V6p7DxByPp
N1CgV8wuLQ1wLeAUAmkKkeOZ1nQbDX2H0hj1aRI7A45ltUXJWBrP13fAwlbD8TdAzoRoEdAu09/P
tlqspYGsREKRFFAPyE4YDkUKXRuarR7Ve30UKyC+pYt+8jeTmgIadAFYdWlQRqnaKKyYbjhyMshX
Ef0Kb2k2ehJifKdADaNjnUU6uEeN6iZc8zlPtwFNik1kZOqPPi+6bdv3bOUGWXAeqPHiOCOZjAm3
Z6ealI0UBMgRn9AbJfgGJpOrowL4F5NNkSGf2PDoVDFttbPJjhI9IQChUF8z49gJ9Ww3qtnzmFsv
WIWjibrjdXuLW/dfe5Y620NCsmJMBO6sMEV07zGwGNBlMLHcgSVODOG9ccXTLx11dBqFtCWqS0AO
zvwJRxI9rq0eYaLlgRiVn66PZ+3zs/nr69TKVRWfN5vXHhS3v/k8CheQqAH4BMX/y+VhedGWqoLP
c2D4i3tUZ//i5599f3bWOkSyQxXg+9mBaFsZb69/fmm1dTxCdDgNPAbmaalBmkqC94bpVxkHXYUy
Lx6rb4RZmxx8ubxQ3jSWmq7SrgWtS67q3PDs7NidjVwcGYABEYnbgXnagvdokF8d+6TG2ruvn6Qk
prAFlJK5Vi8oxFBmboA2YflLoj7Yu+szuLS/zj4/jyA6KEp1ROLzoBoDtEUd9fNoVQahbuTg4fjg
2mdPRVqRuh2aTvcNq2RuBWTpzhzSesXK0nrAv6pTyQopgHkqqo5CPAqFovuE77Jx28k9Act0rb3W
opWprwNKn5r1YbtprOm0rC2IL9AytdetA+No7tErYJembK22NDmO2fNw0jBG8gAwoyn0ujyaCQDX
vTLUxK8GPXQGML+5bn1Fr7JvJTDhTkbt0CmR07i+H5ZOFCqzKjAUmjrJCl1a5SmEeYy014FsFzcS
ME0m+DbUkx9Dq3RuExevELvRnSazVxXFFsYLsN2keYzWxNjul5ZB0ksHWoW6rzbNU8Ttm3TkKzfx
0o2HXOnUeW1i0c3TFnncS/R9i3QfYhYKJDMCxWuib9cncGnZJqgpSudgZH1gH7SxDViAXQDjFCLh
42gd/8Wh+OUQdO35Q+o+3WcdtNGCQlc31y0vjg5XOfYL7r0Ppdu8qExdqDgDWtW33wUr+xcmaOYJ
NPp1/8LUO85q6tGJa/1yrSC3NhALdH0/SIu7mPF9qkXHoFjrw7DknIB2mwQmJjPz8goK+H0pwGeb
UgMyd9M1EYvFGZtQ9AZaKQKONjtiWmJVRU/x/bG8k8OxCX4w7fkvZsqetN2BtTIBFr6cKabkcVXg
LeC3RfliGt3ejoPfsmH/m5l3CM5ZmDWiBIm2GVTHPa5LD30J7O2AGx/5pIiuvNQWJ+2/I3pPd5+Z
iqgKUcGc6b6ooXIdIfsXO9ZaY9Np5ufOD2i5/5+295LYmZEKlYVYHUIgq2MqiYPkgLLnVmFshqpJ
wTvskRLTV5FXS0ND+hQv9kn6E9X2y8UaqyCb4OmGr/KNYuyj8C5JV7JdiyaA2IEFXOjARF2aEM0Q
Gz1XAV8es9cukPd6xjdmskamWTMz3WRn80e1kEdmoRv+oHD5lMZG7KEtpPKtG7Vms7LDp8zWfK3A
f0ZyDS51oRuRpkI4IwpN3wKhyGljo91WSVy5UKLIGicOk+KWj8OwLXJZeKwKqCsE9EKgBp3iYA/A
O6d1uq8tiJn3oYa2iZ2qZruq6QuXFGp1ZBCPdhIodzmj1cRHWsiHRBT0izoJmtTcDPYh2ExbNdVB
Jisah6egkwxUg3sv6S8aMzSSgg6FekIsgm4yXde4UIgM3xROAEAt1O+moiqveCySjRIN1W019IiD
Udo1ttAt1TYoa2hOaqr6oxmEmpPEUewZObirpVnEW7UN1lKJS2EGfBKSwoDiorA22yOFjPvKqG0D
yBXb06F3oymQfseDOITS8sriLa3dmanZPonCyJB2F5k+hDWgzVLiyUm2100sHWXkDoElQ78EqEfM
PGCW2GMCPXvDL9r6dsrziiIIoSgOtciWGdvcZCuloKVbA0cY1TYVgnzwupd7vzHqsGoUQ/eBcvph
WcMWuJ/PZ8ah//xfE7Nps+MQ5OVMRyChad6gmSe71/YT5uz61C3FEmhRjdsP3N+PjN+xSHslbyzd
7zv+UkPOZyzHHeUQ06XQ4ahD9GPO0jWQ9uL0YbcjcwlOOdSdLqdvVEKStjEiQMpP0NExm5W5W/i+
jZIY5NEYeF8feKfZMKlwUKH7AwU/jsVOGcQru3rhACGOnIqtECBGA7BZLr7og0YpelxREG74FZJa
fWx0cL+5UIyN0Wl05fGxOKJJCRe0B/BS5mFlV1dt37Rg2lhoGhxAFlq2K4Hr4oDOLEy/4Mydd0o2
2l0GC00UnHLT3jdKdFM2o2s1+VpQtDiaSVkM5T3wg+exna0UzTgFS77VOtJSNoGprXiEhcvpH+2y
fyzMwzrIM+HVTBCoDknwI6QAgEIE6yvr4eWun59FQyACA4qL+OsDUxKw9K7MgkD3u1q8KYEGfaIR
Tf84KdcsTYdidgcC8PtfS7MFEmAfjmTAjlNe62RjvFQJ5s4Ff1tAwGdYyZMuDgtbF75tQv/ORX2Z
VYBJMSI4Mqr6xUjSDeM5cMZsf332LLIwKLT9swCNgM4cUM2Xu84gY1lDoZb4da9mzqByQE4NboKv
VzV+XJumlxeNiv5so34Co7Z5MlW079YRotUOLdGYPKCW1NEbICx/cwDlAHcI2i0x6/41Yz11IajG
bnVRVgfKlOIJxOTU1cJAPGLd0hs+wrcacWW6gy6jfd0GkIMMBs63JDDymyBFsc2xRI6WJpFB97ys
yy+mUmY3doiWjkO6H+vmUIKNx0KPZR6457uwh2SY5saK24eBl1N2k4TSuMMVjpQkh6S0Whv1KdJt
oNQVtbzRoO7wYFYs/IOohW1MO6m2ZdKN20R2gyfMyDxVVYiWHRRSf1O7sj9DYaFVapEQh4hG8QwD
HZT1gGVbQFzjk5Uq4T7T6mxTt+q4slxL5xbFhqn8CMf94bGkiGKA8kWCU0WOpHwLc7Hy6FszMNsO
Wcf1OhUwoHZecKTDildY/PykOasjIf1RT7ClhuAhKXTgG+WfRm+/NMUaD3ghFAFZE5rD4H1PbeBn
kcEoudbbQiOIVIP9wDwBea4ifx7KB0Vdg7ItsR5gjE6uEgsCQaLL01O0Q9KpGcc7idQbxEBPetRv
aWLvUAzfa037JTGgP0t56AKx8nT96L6/VOb+CFgYSiG+gMftXPy4r6sUwCkEKLpMS8DhjZs6Yjvo
eDlJJzZjlZqOlkIUcmDKN9Kb1InscIdQvXd4CMb3yq+Zku4ffg3YgICUQ2Prg0wShOyaaIQr8Gl6
LIF6CSBXLcKftl57QTB6BI3H0JwwVn9et7vkJ0HwR7M3BDPT8/tyBZSCm5rUBuJzdkNGqMYfq3bF
FS9t2nMT08V9djGLFuJ0ZgfJXbV4ru+yeOXeX/v8LEEx4naXOrR1/EkK0HpdwSiufX0KP89+vCmF
1oKQR3zyYkJxkoa6d30B1gzMQkndaLJhqGGA93uqSohskhWftBQYGahR2UBeowgwR31pRWobChDK
KBk2FI2juLGrBw1qoCp6hEhWrwkIL24pPPVUJKWoBlrw5ZRJbo1lPhKCDKLpReOA46K6bbr51Lwh
PYBKEnRdkYoAYwn376UVVMbAErZicFfJczhuafT0F98H2GKi/k0p85lrilHN1xKm8RNgCg5pNKf4
3M56H8CUQ0GDJAQOeElcDoCEPCuHkPNTCp3M16L4/tnfjwQ1KiNYdaSqEZ5cfn5Uc2GxXpUnkhsu
qRw1X2teMnt5YQBTChxFCyT5VeAJZwcvN3qt1gpNntDULVKdwr5JNEflt3ly6OLPvVf/scWQM0aj
WSz8HNKmt3EnoE5RnjLtVgw3clwLTmfH8N0A8HKQKQBBX8O/L6eLRPVQRaMpT9GQepxyJ6pWhjC7
WP9jAU4WLRcBephvqKZW8lHlozx5lX1v217TuNRBT6DPLzsiUSREkKrFWZ8tCletuAo7W5wMDsjT
aLvVJ8uV/4zjzMLMI/YsM/QEIcIpa3K3Q2+5Tu6uj2HmsP6x8N4BEfxLECKntTrzuTa3zLSwVXGS
6ZEXmzjcV82x7j7tQBjYW2Ck4c0DgPtcgzocKipGHPNTVYutxpwc3euuj2NhT+GMWEhhvr8T52th
RUnU2yGTCPyf88KvDp/+PJKjiJ3wip8K07OlVoJi1LI4RgYi8PvEzT/voCaAC9ioeNpAmHnOShZ6
XVt2FmSnOkIze1N3amUlHF9YaCjoAHYIMOC0ErNDB7gDiiQ1RY92YyuUO1oe7dSDMMb1eVqwgp/P
IApHLPzLnt1HAdWyjHVtflKctHx7S+1fa85j0QKCyKmRDTTgP4BAG1FIVfRYCf0o2I8ofiq46tRr
fWQWHC6gMUCioDJHP6qVpIDP9GaNK08x09sEosNKZ3iytrdQEkZUKqvX6xO3sH8v7M0mLotk0JYJ
7AF1tKFGvVl9AExfOAt6p5M+lW2xAybo5AfQXKsmY5/2Vn4K5BZsKoiWO3IN0Lg0CuhxoZ0qQlzk
VKYX/Jk30WWTGRCALE7ke9e55fPn5wi6hsgCIdqZXPvl18NCi/I80IpTM3wn0Bxcq/guzRDa6KJW
ClEL+KvZNa5lltVkjOQn61GHKFM5EVqvj2DRAhwtsnIImNCf+XIEGd7qSKXLSQTEcFgcuwDnQodh
DWK8dEaACvh/M3OSoUyhFVCaMFPwjZH7SvKIioG2ctQX13rCrAEHMumjzVYDuDn0rKrT/CTtN/7Y
JH9xICa1AShYwaN8wEWWWWuNkqnYrjbinS7bZMla8Dx/Er8fCR11cRwMBG8fYJEqkQqrEi0/oXWo
A3qACbRMKN6SJNlwZYAOuup0QnVEv5a6WNoHJoEozaQFBVb+9Pezc8KyKC+r0eQnMb7p9rMmX8jw
5/pWWwiBcJsgVITyG7IL8xc3+tY2Ie8QU6MRmqsV+ncrTHejmf9mqF/a4Se1mt+ncjqX6KEEYhHC
+MsRGXVSFVUV8FNrUEeHxLsitY1ur+y5pXnDfiD/UTWbh6ZFErWQSIAV2d4ya9f2HglWngpLZwdp
cxSITB3Zinno2IeZkgD4m58afmMG9SaW3Km6+6qLVyKvhQUC+ghMJ/RYR0jx3tDubA90xMgBmxii
U8371zbXPASajhoqDq0nyVbr66f3A1RGoKGGAAao63lF3pY1EqFpnp1s/qBivyXPSBI7A/5Rg6fr
phY8AzBP0PGEb5i04aa/n40s7TnC79ZEqGF9pU5LPu8ZoNYN3ue7JtxHYUY0zUMeWPJT9hQ3LthM
13/9wh4DaAVX/oQtB4ZrFijlRqQE0LUtTjXxssAzLRTUNtdNvGMSZncxuH06jgvSfsiLzc5/WIxY
/BJxfUJ/hpDK7xP0mIVkQ7utVVBZt0GVbIr8PiBrT5aF3X1hePr72dJAsL0awXYXp17p7mraeVav
3xb/x9m3NUXKc23/IqqAsD0FeuN+tFsdPUmpoxBCQoBAgF//Xsxd9X1j22WXz5xaQzr7lbWujaBn
hJ66Hw5pwsuRgLZQ5oB2g4/Y/GAgYb9QNUA+qTvi6DQvryP3yhuuSvUk+ngVRC9BvCdMZTTQaX9q
Fx8J3xbdKCw/XB0AAhxkFGCAmTuQ8Vd3yvuj24uYXPK2WIXThjbb/CT86K+r4Jf5xLMACx4MlS81
qrYBgzdH0eiumn+FHrzSozGxJ5XmXKSV/x7kW69ZdeGUuIVKVPMrJqs6fjqxqI4cKGCg4U6B0Ctw
3YeFUqYaiJi4pr0bZuvGodgYM9BWtGBrNyd7Itx135HfjVXfRrNIBPBeg9Wtc7xoxKRFsij6OgzO
lC2pX77/aV9+Gd74SO78nY0F13swG7mIIFWMTbUz4w2Ay8nkrNt25RUbO/dP7N4vZ88icGq7SHDj
iFjUQj8vcDIq07dtr3ZEiHQDx5gTN9CxruCRBuQrnAKxsg52bgBqm1tEGt93ktqdMlB2su6ta16K
U65dx3oCQAUey0ukgE597knFS01G6bW7IJ3HFdRlvp+TI5/3YHsAsBkEGZFXOujIyEhTQRS22zG/
yqyxSZ02OnGVftmECycEOb14uXaAnjo4AHzpTs7cBsPOJx9c7ti4sduNse4o8vvSO3G/HenPUmZa
DEZxx32Bp7q9ZVoS1O0OHCrLPnd+lvnGMQJUMqqmYJ6FEJ0/rJ50glN4cxbtriUf+YrIjx/PBrg5
YOkh7gBR5xD3PhsU/3jgtrvYzd70qbDp2Nj8+/VlUf9z6qteBH3ISLtrxEsakBPZz2WlfDr8MDT/
fn1ZBv983St1PqB+3+6ey+nOejb9w8/HBjk2nGmok3lfJE2szlQDHpwN9H+etIQPl+Od2AtfFyri
VqSG8TTG/H6Bj9a+mi2HYXKL+GocEfwHl5BtSjRYGvPWgu7d9x0KvgwYmoOaFer9SPd8kf+1PFy+
EURgdqZAVlLoVMi1H96D9PN9O1+nHe2AYQ9jbbALvxTdbIfF9ZD37c5hq5qtzIntferzy9//mfcR
qLhOVvh8310ydV+x7fc//+tRi58PWA7mFlVLgFk+f195cVnkFN+HNVI21vlN04jUcSD7Df4nJ9H+
++a+LmMPIndwDYZy7OKKe3BaVXGnw3wezc40IWDS73n4EJgTaMsjQ4aSuIsXDICJIIsfdMnMOUd0
DKVTE5rMr9vMffy+E0cbWNQTFtXnxd3385jlFGp9AesNVnLSFVeF9fPvQ20FkivQlEb0eijHhaFr
pgiOVzu97mKVOHP/872B5MRCzQDiNUKt+nMH4L5VAcpd+LuYP/vljok1sdf1iWzukan+KwGJAx3g
/i/c6N6HsrsdMW/X3REyZroTq+IUYvjITHxqw/3ckUGHGqsNbTDmZsw8NMBNfj/XR06tYEGjg/qx
JL4PX6pe3fcCPoXeDvIWglzjZoGh3DuUbYEq4/bw8zHDozHAqw7Mpq/kaxvqEZUEJGYXzfaWw82N
JZY+ZbWJ6syRw3GROIaIA8IrSMsdxIoNUGTU0IDs4JrwgEq9vJpNIbcj88o8Cal7R0td39DSyNSl
Idm07hTUZ7ApVEllWSiTODQApqaMg2Yz+qK6bLR+dWMOVWarchPlV7FeOSIPX2anYPdFBXPMxKPE
k/B0cwH/8wx5C7xR/hpFQ84aLhcETTyW2WJtuTK9tDZxG4x3xdiPd9YUBy/VaPUfuWzeambRNXCR
TmLb+YdqinUfgjrKGAxomsbiKWojbTrkkOWagdA8Y7R8LS1erJUOWnjx8mpNnKJ556PTX47tVFzI
SCNN27rsuZAFjB+LaXKxWDUOxSr31nMr/DmFucRzK7SPQlrIfreNhp6pldc7JzIPlenqbIZh36OI
wzrrmTNAZjImayVgXj44dN6yisOMr3f4CppNuO80v+dlnAN3bNkr0luv8+RBEX2AXTFsVvNIfFjT
WCR9MEDdiUN/QU3OPayT+X0LIPXWUXBLiPw+rNIcxAwnK4KsICuocTjNY891/Nug5tcBJFbaG0f1
L7wZHp1YjokDBdqLKMa4JzK287TVanwCtDpsk7D2Z7hUCnE/qRqPK5ho0rOJkC4VbgmgIzNenUSt
hAejlCS69XoX3nNWIVLaCMjMcNjZAQ5ZT2/MHt5Vm3frRnXPckZuLxEQyh+TNlciTKohejCqehi7
6NGdZ3irjJOwb3UIskdVOlXKrSnP7FlCIE7AJS5Ognis27S3LPkniCY/qXIK46OOyjuGPBOUEds9
zBGefWe8zWVZuJkBBot19ruGEGhC62C8AWLN6KyLer++6oB33JhWflTGC+m60U4Lf5fB3wdsaPqU
qpAXcHAkhib5EHVRGo0T2xl3+i0DLXGpQPQBaR1zx1v27DTh7VRqiD1YpfxtHPU2Fg2ACLyA2ySH
KaSBwHcKVHmYMFVE607BnSS2+oCsGANUsFJlIaCdQ6MLPRcMKBnS3HsAZqjEBnZuFYAZvanLOU8G
X6vMCbj6UHxUZ5yL+2oa88SuoXwt6/yx7yzyEEi3Ppum7k8TAKSaBCqX56qarBQSdc9QJ4WoiRWS
LtoKNjt/YhVYEHeY3PLR1pylgTHL9jTWmUuHMq0A1cxQ0npo2WjrjdWEU38+Fbz3bqgNG8u5a2fo
C8HAfqSEp+MQB1lYsY+gbGQWdmWvV3XkV4kPK/FqHY3DjLXju4lr7MtyIjbsiyevac46qLsnYe87
aVCaJpV5M8F1sfYuQ6fiWztXeYo8mM7sid+6BazQtTe+wmSm2QQV0FSGen5a1MQ3665rfS/tpugP
ma1OXBreXvG6FVfS4OzBWmjvXSEup9K6rcJaWZt5UFKkUAwZkoGyPR2rJycqA+gtMt+boclufitt
AnPeRqy89IcWkNVe8gH+sU4tsbDLgiY8zJsrRWxDUh5zg7xfOOiEa9e+5qCc4/f6gAEaX+W7qQgn
K2udXiHg8mUCfCDZRPCkPmu0kGxVWmFPN1imN7y1N5qCQt27/Dfkh6cEtV/4WeLHpF2oalC321wn
lNPyuhG5d9OOlGdmGIZmNfnmYsqbEdwMe0t6G+rUWIrVEDjDVoJX/ubi6lyPBbXfaLvuq/XQUr6y
qcFGYGN+M5aeS5O2DfJEaju6bpkrWMZrv32MWjLtUUN97UvHvhB6+CUrTJKUYvrd+DXErhzWFWkJ
5F23mk01phV1g8vcBySyAlz0pdct3UBaQtyDhgxeePnklIM6i9zGh8pEQC6jBosFm9lKB38Ajc7z
dFJaNigYhNCEjXJaL96OlxanlrwgAUxLkkrMr8q3S2vjVELQXawFkDpGT0lTDfn04mnPzbgZTdbj
1E8q4Ecz1Fe9BcjZgBeofSh1V0EdJ1DIjhMSVW9DQ0xaWQMOWRlOMbgfXOn3WM80TgSAoEkedGW0
8SxBIDvVGMPXo5xpglnHheQGBrf3eNvM0KCktMMsTE8QQo6yQEBoXbmzuMjn9hKO3jrR0EZNKqd6
jSNkrwpV3OhwdrNuaMnK94vo3jY4YX0Dt9QOym9PuEA+mGEhXHzzaegTSIz7TiJ7W6lN7A/SSqim
s04QG/huOlfVCDfZSQqs3wJuDXMVWtAlj1rr2p4aYALDCKk7mFiPGSA22zK08H+sc+5ICTIPfppN
BFZWZcimtoi7YgV8blgflVdk5CKp+mqz0GMJi8asm129Rt6635XdbP9y21ymIgqwZ+kczXIlfada
q8l2Vz7jFMuVdrtgHGXWwmzu1gAfsAVqsrx0PZ5vqnEGgFubjwkDl+KeVWmEWt6vYCL9ZslOZiIm
ZkU8g0FgLjVPTeWAoOOUv4DkoStplfoJp595qvg0ZTiY6/M6Krq7SIkaJ0ToNSkNDb92q2n+zYqq
JldW75jnXnhuMrctSZl06rTQDjxqW/EGBWZ/DUERL7E5c9NhdGmqrJ6fBR0GIQ77Px7Rd7ZxHlzl
NYDGWNEuAoB2HfVF0KZsBBwA4qECyZmAbh3SdhlVRZ3mvs1Sj8buJdh7JVaW7M4EAiEETFG94lC4
3+MGa64N4f25z2ecGy52Re/WYZmCAGhvDPf6DXW5uYhjGNxHxRi5iFH1nMgIxmIBdbwnMpSP2o2K
B6NLeHaMUXNR5S5EA8vSXsMFxjlTYYN98p+g2NzECkLxMHHOSyL/dNoOM/xWJ/E6cO+Tidp/8grV
yWyAd6Onx27cWsHA9c3gOcVb5yKAgeL8eRu7t9oT7NKfVYxybBPD2tjx5qFN57q9tFl4xwPY2soe
YO/Ab5/ySP9SZVNvrViw1OUFdNwuIn/MWj2ucdpu2q6H2WoAc0UHOgZn1SR1WtqQyG1tKLutWR2R
VevMC24LFzWZRJe6ElSa3hdwaCT5inpFuxot6M60dpfF+UvbhSId4spZ0chKbT2YjAUE6rGqTMY4
mje4aD/I5LwaZdZOmMszoHpSweONV0ZZQ/0/OZF2MnOqE59UAKm3jCdhKZCXY0USlwYdCcCexNNu
voLRwk6Z4h3a1dV6VLxDAad7JByIcmgGPs2Tz8659m8McWEnE6kPUcvouszt/k83KRuOzbTfz3By
w1kn61vfMuW9zHW9EtSetrkKTLyaICNSXuUwvk8sEecXNoZ9XUVTcBGFpo4zF96COiG1haCLR5AQ
iqFelNgR7jVf9jXCNkv5qMrJ8reacOkldkOKnWfrcUot1pAXwOnlU8jql9AaXkwe0FTMBQyeh/Kp
iMyegsh717QaOJsCB8ul3elBZRUPKuidlGZs0whX0J8xmqPNGJXDC2KHNkPWBh7gHkNRptSQRSty
q1n5tJpWMXfLi9gt2hsXFyoA4wFbN4HyMQkBh9pH3gkYTbKJ3nOtAG+ksOkOL3Uf1m6Se8M8Z3lo
uWvLtT8olPluKlfet0EgVjhocSDarNk6MqAVcEcATw2WyF9YJzVi0zZoMTpdXGxqHEmpAYbh2YNx
9kVhe9y+9JXtIcSAEYj5XajFtT5ANJtWAy3XvGp4xlmxR2XwT80R19V+mRK/n3DagcllxfNHDMO1
DVyBcNKE+N0cE78SPOKPwKVFl7Nyy9VYFvPthL2808GMmL1u9DMDp2JvedZN0w4Ae8WhxqNn6lPZ
NcJb1ZWo10oWzh7F9UhvnKmEAGNSyyG3LtxJSCiWt4MV9whHUZPQfdMgSJzlOjeQpgx7K3gaMDVP
tIr9/MrXyCaHwOFtbTbW3hkg0NcouQ7ueTuQGi7Uvb2tSp/0qyJqkdnJJ5RhWri7XjegYmZlUb25
pY8AVk762omZSRpmisWoHiqp+Sj6e4/yDm72gUG12XexZGUQJzpqc3PueQwoFFXx4nEM8iixwgrj
AHzSusL/P6sGh9Sr2LVfAn/mduoPCHq9EfK8ulNJ1xbQFOtmlvK83NvOxNKylTth6/saVY5zL1YI
8XLclFMcQV+7EOKmtoVMRxRAH0Hf/wUjUQRgdh+mQW9jJxd1cebgttgwR0UQdNQutjGJsk618tyO
B7u981qsuQhuefIqN0UjruseFejAfrZn3BKXNNdedEttu62w7noQXJrqTfg9yDDVvdu0PlaqNzwW
tq/uo6pzoGDtTvOj8vrxemhgLSVgl41rEsRQFUfPA5sfvehVFhI3oLLsbR741nMpSzvxgcvgCQsb
t1iz0Ig7Gub9Y5Dj13t1Hb4Ocx8lvUduaVH6q2lSD3XZsxS+63Uiou69G6Ic+6t+9MyIR/+M918x
NnUSNpa/aYJKph0Z/FU/xvYeoe99EXns0XaL8IX4RXE+A4qP67MLq6QaaX0dw2h6Xl4x4ryiTrCq
ADS47N2qsNfOnNO7OpKxzEBAkmo7e/1dJwNuLhkvpbOrAjzkihjSG72h784wvXPdXwxNWcNDRbxM
4bxzCjBNVnVIZnuNuOyVUOklogGqFBkF5LuSZu5x6wURsEBRKBsEFgDCowisa0z4XM/uGUyww5vW
9Zozv7Zf7dF/9eK+TGuJo9EX9qvbLVJ4OIQSMMah+x1HAtXkscCYNVQ/zMDSQHTIodhB1fDReLOV
VH6YpxMMairkGIoc7kRDf66I1ZOEG3VJ59xKQXgCHKZ0B9/JeB48jqpFMMimX2MVhBme83jeGVbi
YIn3rU0fYRJiJWBae5uZVZCCnEm1nU0EK5mSIhZkrLkNjBzwbgfxJRG0bJ8h1KQhlIO4Gm9SmvbB
ZC4Bk0QfTBklfK6GvWXm6oXHSv5uyl4OWySB2psSoOvExaUzpCb0djMto/sGyk/b0LSsTN3C5pcT
Dol7xXOGHR60GsA9O6gSxIjkScGj7Gx2R9ND/QJ2LWtZi2AzQL7TV9J+xCPYZAJgreuhrPpVJ+ou
3iCafqlq3U/bIec0wZsJQMd8OSnsPk5ibTdpF8XzRo3Rbww9TRCNQOQ2QnA6zfa+rqC4wBle/OGw
LRxnHTMdn9twvoGpKoXhvNa89VB86OdV7zP3nHVRm6Jg3Wae0Q/Ii5JtYLlPcYHX01jH98WAjhGw
Z4LCv6SlvTNUS1z1+VvYqScEZOFqBn/szLTejYpR7x9DbnYqL7RetS3cwduFkgiHL1tmDaEsayO8
YvREX8N+oKlvVSIlXrUVlbt1m2BbW3BOhqU4jsEQvskNwqo4qLak/R2RrQ66xJn8d3fM23UHNscF
KQqAM5FvffeR7XgpQo0nuLTzPguqGBS+St7gifngdjlf8QFOL1R15drEIbxf+6669Azyp1NjP00W
UxdChKHIDFUvjjWbDc5Vtm2LObimnmduOVVxVvaen9lhuRd6fivz2t9wFskZLxq3uhxQ17sv575+
ibkf7Yd4fIDysZ3jJKbIslWwiOPYFinXTnzWVJbISn+o64TiXnljRvpPuIlNvZ3L8s2GLM9FBXDP
FcuDJhsNlPVsnDEXcA5wb7QjPORnhGXDwIja2Ncg9LsGprOzs2mlB7fBUrNL4+Ylnsh2nbBefkSF
9Q4Kv5dARXEX8ipPFOLkDAKzr5TKOKko8E50ZuFZ7osgOB9hzfHgzchxObGrorQwXvs25G0UpX7u
6Bu4mMzJnPvqUnqxVSBdivxW7wxqS7pS3TOZo6kifBxid8iGKnLujCHqnfXNIBKKgxPn4Tz/VrgN
NprgHbse8dq7bQN38eIKlHrrCHcT0zV3raPd9RwMoZtCBdZoiBzLveTBeI5LFiW7Ka7Gy6Fi4Xoc
1OsELK1Ivb6ckFdr6WOT44dGvBWrvLXiaxH2+bqc5TtvCZ7qIeTdwckWI1KD8TPe+2Waa9E9zkCh
3eBnqQkvoIAgHT3jnYU3QrQK3IbZCZc0XBs6wRe8L701iuAPU9eyd/jj8l/TQB973EbbAZDVlEYG
JJ12tMhqpsGjg1xdhQM5DXSgHQwSf+tbV6MbZVclCh5SLDPKmu446fh7uKAYGDU4COOcPGs9wAd1
jpo/tF+m3l7kYsYuG1s6IcZGZixz435Y0Wlu9jTGA9YZ4jt3KGg6eHWY4ODDhpTCJJUHCfMRB8+6
bOsR+UwFGeNS+eQ98kT4CMhdCXEKly3PCgv+NQldJEhmhlcvUabcss4CeA3gZWAVFBJS51Dug0Wn
5xGJ44RZGSRBQdTFIXGnWxPPWWnLKKli+G8Vdg5vZEfPFl4U3AvSxiH8RNX1SBUG4kdgFKF2AVLL
ISJNKc+huZnILhwe53A1kG1tfl6ugljBQnuEQR7QSAdFGB5GiCoEJ6i3ZU65RULq+xLMkSIPtOpg
jAUgF/4d4rh85KVI0UmyE9YKxGDnlM3eke8vBWLAQMBlgerWQTlPcJvGvIujnfZfcXxi8X3/+49M
wb/fP0RtBl1okEzD9ysF92a69eRZjqza942c6AQ5qOgg8z5FhUQjDrvEFWJtfv55ACYgzgNMIEhq
S/P/lKFdZHL0COUeYJzP3/PoRNnr64+H7A4g58CxRFABO6S+RVNMLMJ6sgOKzDqDstT3P/5rtevz
5w/GBo82z+0KfN5Wl3EIvf0zM21CfgpxcKoXB/sA+UfUNCxNdnJ+m8c9e/2+F6c+f1C0dVWncpSC
yU7pLZLZ5MQMHx0kFB+hmoNCZ+AfIKGCAdKvDMfeTtprCJBPKvHe6/hnzFkAfHxgDAAqRfER2iaH
5FyqnAJkclS2xYhrcaoT2fx4H6AFmN+C7h0BkB0t3fxnobKyk4KVsb/zkG9k3krUJ1hvx6bh3wbC
zw1AoBVSox0aAFs9MVFG7VMo72MtAO4PAzvopQCafzDRVjMQ5JZcb/eAbBlkak8xMI59H9rqCzd6
AeQflrRNHHFGVB/sDO5AROuhsU5MwjIGn8FKKPoDU7KYyCG9fIjA6LmHGqmnw91gruc8i8WZ2bR3
sfz5jvjUzFK7/2euLVFyWAOgGYXCQJZX6fcb7siOgI0YZEQWuVzyRcWtqZHqKIo6RHDsX/ERWlob
D+VgaE6eaOjrBeEDw4cbYNl6gHIfTLgOHDIIFeNd4c3sEoroO9Qd/BvVD96Jlo50CQS4v6Kp/hG5
hbxAQdrlkb1znPcRwhtmpCjZMRAx+p+3BDjZAk1eoNfAeH+eG4NCAHocTDs9uTGKoaYdLgAlcJ+5
Ycg9FhH9MXYQyQyYvgEavNi/2QeDiPrZBHCb9nZFt+qGlT4lvf+Xz3OwqAFFhZklJL5BPz4EJ7Yk
xBMFFow7J0aCLrf8KhWsigA6bjs44cwwexUCCtoZCjg5wJ6OOcPLKkz07DQXMyRpz1BmZHcOoANJ
jrfzBgmm8Brh6nRJxGRbmykI+hsHRdhrMj5P9SUbdACNRV+vKxsmKrIFlYnZKpSQUii7G/h856sR
nPfXruLOXVkGp/wmj6wWcG7BDoLMGyDXhwSaOJwKO5hbsotwlsbVfoJ02gjjPn0CsPUVxL6Qe9EU
6niIAb5on40chLGeeWQ3+CwhBja+OZhzr1OH5BTK2/l42fcbV5zhDYjs8onD6itBCYg0LFIIe8GT
Y2FLf16qZEk6ycimO+emC31oduYY4Dfl3cesTi2VOnjwxD9Tj8JFiKUK7A1YNmgYlmGf26R9UEfh
qOiuyPMNtaz17fdn19czHiEzEPmwaIJXA+7cz98PJ9tUAVVs39TmWjrinDg/xj1+buHgoq2FjjvX
Rws9Sqd6ZQU/Bj7i+0COQe4eGxoors894H5QiJ5wti9LRAnpSR7i0RGCfkSAFecFX5h1ca96u+o5
Zt0F8kVsXP2/TME/DRwcSBDA9tTUoAGFbOTePiWC8fX348ECBDbgtPain3vweXvQlNTIjO1AP+Tq
eTzF7j/6fcxACJAgno6HdALu5JauDbV2EAmXzsb8UIgeOwBw07/bDvE+GCQH8+taOgLozuf7aD6T
8b4M1vKUZNaRLnxq4iA+kGPj28C88L1vZaBgifzHmzj+y5NdTL7w9j3cZHlkNdyXEd97MOg8r/Mf
74AYiqEeTIVDML2+XDiDKaC+NFvlXr4VgC8PJ27oY6ODKBxhJpRPAfw9GB0Om3HRTDGHRBHyG0n9
+NMTaCHy///PH5xwLpwqdDjg80JeRP1VG574+cv6+Hwdf/p+dPBe8VA75IOH7zt9qkJAENwEqXnU
yVMWnXK++hqggU4DihU4ywAZ+Yeo5bEMgqKKhdyHwX3dD8k4bpxT6spfL9vPbSzT9U8w24guYhLh
2d5aKSCwhpWzpC1XP56UTx05uBaiQEL+gKKRmjSgRF/M8udbYrnbYHwB6U+opbsHvWh8OnallHs7
5OtWWee06jf/Qx/+aeLg4DNQZZOUVnL/0E1XY/njaw22CAFIqdjauHwOjyVeDe2YyyLcCf6qAbBy
T8Q6R3adF+MVDPC764BnfzDNVQ2czwiLuN1oZ+wMGJgfD86nzx9MMLfAuAWeP9hBzHNdsV3NpxP7
7mgHIE8PMRbELYjvP88wfAUDuL0ZDFALPGOY1L450cLyGw92NtBBuNcg14504uH7tKSdAxpbFO5M
uwaQLYAtyrD+fpiObDaoFOGNjbTf3139uRM14DtujeLmzo/D1Cuva+tC5W1amROx5ZHBwuMRFF3X
B10Q9MzP7Sg8EBiJ+mi3COvTc3EySjpyCn5q4OAQL9yiaCcU6nf8A0AiCID70CSsQDg9sekOg2QQ
KgABCSEbBTEQPH4OmWyD49FOjaG11yHiMRf4Avfc6h9CcBP6/myOpwyoLlQkiu33M/WXRPrPaliY
InhD4nGA3BH0HA6zv1IzAnnIkeynEYAScDu5l+TAPtzH80Q2TKKg29L6AcqU5h1WO/27qYP4QipD
PwTs488ltR8AyqjXwgVqzyKzi0ruANwZsfC00E0HlY4JBgF3hW7yNO7d4ibqOiMSFmsAn88HkoJG
YppcQKLg3ookoAmqW8Wshajf4KqN0xPgQQEuPOuAUGkSl4+Ao4uYV5dAlxZ3Jvb34Iba2fcDc7CE
/xsXgoQpiJKgUR/Gf7kbD6IIB7Jn/sXvTS0v+e/vGzhYu/814EG+GWKgR8KPqus0JH17sreHPAOY
vh3cE1041cLBZdEJDamkAl3w+idrQ/+HDrgEj0mwdcHFRxHk8+YrJNJodefg8561YWWxPRGfkSNT
AFYeqJceqJD2F/IoMQx5tKgh+1xCIDWknF/noaPuHV3nv2wfYk+WP3sfcU3LjEI8KQV81L8qRFND
1Tuv3SwkvX+uXB7c+a2Mtr0fOW/AX1/RqRJb2zURkjNWmcGtTp3Fc+dsSt+yIHEqKsDS7WI1R51a
DxpQqgHUAkDqijGdGHhvKQr9cG3kvf2nabAaexpa63kayQVQSePP7vxloSwSpDiokU7EUjm8c0ow
RYtg9PbE/YhfcvLw/To8uA6Wz2MCbXhm4lb+ysBRmkaxiCjZI6eYeIAcjOM5QODfN+IsB+XBMbNQ
bsDfgUIXKmUHnRBzCJeOOPf24RRmdbWh3e94MyB74z0DggfEN6kz/r6A24NMTH8C5zYInwckyq3h
xHAe6hb812GISEGwIkTUefjycmM4EkxT7e3dvr5qm2plvOIXJCcB7/Iv7GK+JhQoJ6gykNpZuXV9
YlceWdWLJt3/a/5gVwJV1PclQ/NDB/gkh18inBMvcm8+cTd+6SdSzwtf0oXy06KYdEiln7s+9qEz
7V0jV3hjQdEkUDjMjeJrUjXlypT8ponY79FaOR3/ZcPN4Ps5d5cnwr9zDqHz/0RBkDJEpvLwgOCG
4I2O3NqN28/6qu5jJ3UtGzjBWu1FY1dXkM6pz4qSe0s6zz3D2tHAZ4J9w5HR9u1tH1V5mg/xx6xL
PytFrgATHKG70A5mCyD7qdjr76F++Is9FFuX2YHJ8GGm2G4HPgaMFDedtvwVG53mjrXjlA1ljFgJ
+cPrSTky61oZwn4YzliUmDXMVFa2Gv4w2fMTQ3i4VmChjK2yjB2eRg7EsD8fsaS0q7YSFbs1uSvP
lOH6KnSYn1Y9AMgzC07Vj462h9oOWkQS1jvMwcZ214s2r8vboshAAGuDWwJUOvlZORLbDr36p5WD
HVC6aprrHq04oMfMEKk6RVs8PNIOGzh4wrRDNcIJHA20FGyG8N4Z7tph9f3q/rq90As8MBZlDtAW
vwjh4uYrWhC+8ltmpgvO4PNmkU1oAcir+v5mJO7a8WlGGf0VOiAVyB+60/wdRRQToSKE6O2rj4HW
EQPGyM5vq6LPckY2XXijphNByrEF8W8jS4jxz6s5BLGPOMLJb91JgrdSgruHsp91aw3774fz2JQt
nteLdyR23iEnt/dNDHRsXNwC3vpasPpPEIDtFA8n7qHDa2hZGThVoCgFgVYU0Q5WhiNHUzNJitsS
OohJXwxQigR+jjk7VRkUochH45w6B4+1CZci5Pdhabhk4j+PIaanhox5WdzGwWvsb0u2F+zca+Ok
ibvEhKd0bo+NpAdO7QJKIbgClr//M2VdDepZbpri1gBH2+7L9gFhyfeTtcz6p2MSowgxBJRObUhi
oLj2uQnumAbJvyi/BbMpcnay/FmtaVnaIR7AGK7/I+28diNHtm37RQTozSvJtDJJSaVSqV6IMhK9
9/z6M1i4uEdpoIT6YG800OjujCIZDEasNeeYcNeX893x7+cSEGALwapXYZeVlg/116oE/wagsiuj
W0KUgubieIA0zztBblSLtNKVuDaurQ0X7g+UKpqNUPg4xWvLjPjwCCSzNCYp0Cwv7e9ve+0//OGB
kSDoIEBApoV9/OujqOSSWBiWJ4RUB16G7Mo7cuGdN6ENEbLLB4Ct/cl8jXUhVqZwCB4azfbjP4ru
yBbG0q9JFZZHcDTKycoSWGOUD0HP8pXmG1wSv4w6+Vqt6f8NAaKC8iutePHkO9OLPkc4pJEP+jRt
kITe1JgeP38TLt+r/x3i5F5lASzYeWSIQN4rgmtiksw37bVu1oVXesHaIrsAGAYXSDp+4pbSl1UP
NcZLa82eFOCXu+rp8wu5MGXpdrD6chjgjdBPXjnJ9Nu5hkzjta2j1ltEh5///oUbZS2ffLahaNjO
JEiZGJkJcVG8ccWbKAwou/dlLzvACT8f5/xWMasAIQIyBoAhmSev3piaWoAjzvLmP21ySL93/Zff
PgbQTIqL6gKGU07ePkyWea0FpunlwW20q64FwZ0/h6UEtOhrEIJSkDmZUJLQ0PNLZdPjQDndafGV
rdfZ7YHWQjvrX8+ZntbplnzUBNNPo0r2uuJGfZMH0jhWnz+AswtgBKAdwIXgMi0AhOO5WgujXwtT
o3pwmVy1QX49f00hRJKcyCMGryExnRbO6fEIOODMsI4l1eOY3me7zLwyVc9PATxhXjMiMyiIcRA4
+TpofdA3uV/OXph2LvZjtvobTq+2EO3zasLMdR9NT4P4Gmir2t/61ZVl63xnuYwPLJQaORsVSLTH
F9hDCaix880eGVhqLbuhr0HPupkxVFATO9S1y4kouDIzLjy3JZWG9gvFVLa1J4MOkkCVFVafp+Mg
FW6S9soCc2Hm8avIfZjUF1SsXRoLataVkyeCc+vu1GYvhF/dNvDq8FHkTC+xgTxrefr5YCm+Ko5e
Kv+VlAjv4tvnc/tUSLFMPUYgRp1LIWbwVLEhB6jBg2oYmdy1HbUDChWHA8zQHoTZg7jxqsX6Shux
bjbB9vOxL96/hUJoLoxXdhbHk4IWeyEWUTl6Smd976f8RzLpT0p9rex5aRrIbLpg9HN651NwPEw2
oSAEqD95nSz3q6EIi22apNdU08uvHG0guY9MbZQBTAWEzcvFftggRVYmNH0sTJ65GGRa1iLxTYwn
RxMzDJyPn9+5i5f0YbCTT5seYFjJy4DXucE1kLkIkq+tGGeVjuV66OQvnx76NqfXA3WO91nQmNzW
k5liVtLTTVe9ltJg13LoZFNgZ81abK7swy/eRjYfYKSZlGfwnB6vbEJpbyLJhGwsvde/jchREr1w
fK3bNKl4ZWW6eCepjhBivBCtTpWTiVhpQ9lZk2fgVkvC7HZWmv8yxL88AoQp1AlPHlY5q1Kgl8rk
DU35Ltb+3sjMzefzYfmJs8n3YYiTKc7uIw7SWp68pP0l5ZKd5YcxT+1QuzIrLt6tD+OcbEXEKDHN
wmecHICGVWKMVK9sdi6NsID8lwV7yZY7uZKQxTDGoMUIrUL6lprZo9FdY9WftaaWfZtCdZhuBPVS
qEbHLyv8AgAimTx4dYMvm/0nJdNqxLKbx1bT2HkYVphTi/RmGuXoucCQulaGa1pUesNnz81Yzgyc
B9GzsI88VSD2pTwpGPNnT5jbaN34yfQ+YSEJMHtINV4rMpl8k9cbBMD9nOSVK8Rp6haa1ToJzgpA
ol3vjGUz2q3uz6uyt+B9BFiV5hwMAJ6iLLTTsqm2PYoyO1Xy7inoFEw0XVpvo0w2V8HQqPfqNEgP
ytgpbgtn545IxJ74seC7UjbDS6Yq499Ey6ytFkTC92RS/woG3G/kGvGjHibZqhkr1TXYYDiSRoZq
Zua/y07CKKOIc5m5XdHlkQ1fzd/OFinhAq7zHdml+jZQ695uO312W33IbqxomlaVqBXPRgNWRq1i
ddWFtXCgKSq6igwoZegn7ChhWd51c2FtZirF6ybtjL3fY3mDrVKCT4DlAqNOBOFHLvkcV2Zo03GL
EJMKkhMmuvlo1ln3MIh1dLBUbJqqGrwXJsFDhlanh5SAAQekte74ohARplrQu8Sfexe1ouTBua5W
Faa4VVe3v2IFb7aqZRIGvUly+ZIXdhFm/q0R6OJ9JufiY5OptwEFxxLr4JSP2If9bBVZCVlaeR3s
9KCd8Okld9S9pXWgGxTbYvOvpmWzG8U1mcmmAdhIt0oQR1a16oZYWFldk/zI8eS6ZHumzqjlIvUy
Wse2qo+GdNtG0eOCmwZOMvoPcWz9Vopk2E5JX/bc+sbCFEdpaiuoXQjFJHy1pjqjji62L72sDZPT
FmrQOXU9v051rDVOLpnZQTCFwYXbLv+Wx7lR3YEX+GdkBuKr3LbNCtCnEDvCZBjP8iTnv30jk77h
kC5uxYzZWMnWWy3m7cuswOfg/jwxMaaVn7VvmTAKTyBp5tssmJKfZlao5q6FFbXYrGvdVbXItJmL
crGlBPre57H+nE3cmxA2l5uZUwBJRu8dUEz6hgpi+JiLsVnaFqbU75bQNL+jMuodkdjenK/X8Mtv
oG33gyG4PmWlADNbCDdmTI07pRqeohRXZVEIEt5MtSPvrBRmexobsEyBNdiFHszuDGR2H5WtupJa
vvLhMlMmDZLXOExeqRY9Nzv6kyhT/DMPzO4QKnNp59yR55jWhr7zcduvsfXpT5PPA7B1OQweDIAf
94KUB9/SqvwpG2X20pTya+LrnJEHuMW9Ouu4dsED4wP+MQujtuZJjQdusPWiTK3soC2TXHzGrYtC
uFgj2TLdIhFftVkgh3FqG2RbUVc6nMn4S03TGhyH9V3FYc9LkuWuGCjNyhjF5mfA61k6lpEFd2rV
dlyomdqtiVd1+m3Ev3t2AeAcwHW8Bak247lNEpcY+44nXfIvarjU9caIN1IWN445WL07637haq0V
r1tQE06OwdHhGC2tlb6udkphqViZQ+O5UWNx30fwutJgCsATKKozMfHsYfbx+QUjHJqqqewsMkCF
dIOAS1fHoY1VHnsCjJuNmijVS9Orwm+sgr09qzgDM6PsHTlKhRs9jIbNnJqZk2H6BLvVi06kxZkj
Nx3C0SpSmycjBWIm+5G5IaOqcOrOGN8hk4g3NYfo310RpTtIGxre4gKGnZyAC51wVG1ZfUSn0MLB
TcVe+g4EpSmcqWibWwBcyW9NYO9jRxznHSUmpRdkXb9X4krblINgrIZU6l/kLulaZzRLyRV6QA/B
NJhbUiQJOiliqL1AdOw4qZNvctZGmzqi1djrfXjTo8F4INO2ZC0XMADjkHNiqRPvuyTW1lD4mkf8
qdNDnDad27UmovJ81t3OTAqvF1p9L0imtW07YV7BA0l+AG/ItvE0SZgdgU61qWjcTFFR7PUGA6Wf
tAJZDJKZ3rSZqt6CKYpdQWwfgDDlTuxbD4Eg+S4+sL/ox4AbDXljq2n6Qo8hs4tAQPwOY9ztQXes
RQEkjWDl830ytFhGTYgxSVXxdYDDcNdUcBY4l/e2nBLmWbSA8WrVz1fgvog0CLHC7y1gPHaiYv7v
47ZbR23S3c0y1nCxMOuVgt5vVaXt5KiTULihNqnbIBCltZ8H1mqk7e9UgdT95BOcrqYwjlbzyFnc
EEqcnpEQr8qEOd0Xqr6rwTc7o66i8BDSBLiBZN3plZSAUm/ClR7kMI3asPZqM6gfy7jMNo3CuOxi
NPJdoJfNUlw+4WklNneAtAOiWbwHLwI/qovFXWL57aYUmnIVGt24t9poWKVZr69rzMEwCkRtVyfi
6Ah1ou9UhCNPXdYNjtBI4DbEoHKNksnTJKSUG2Gvu3NGm1+YUIQ4WGNjd1SawA1aAHlwZ9TblGTH
Lf4OYav5BiCCEGSAVRCYlQ2sGpOQ1HtAetIKNlvy2MSkPyo4yB/rIi13WT13z1U9Kq40meqDKEft
1oxSHxJK3/5KugXSZ06VbUko8GOtHUANWd17l4d/6lLOvRiPry1bQb7SINbaSWnlu1T2FUQORXVT
LrQFZbLwkjObebej9kkd1ehPrJOX29c49eWI5diXAUXiHv9baEoDG5jihiwx38akkG54d32HyrW8
Xvh8GwNbuj215rxF1MDb5pP5Gv/baWbVbCtzqu7aXOjvOU3q6p5m5DTYYQyURWn0pyQOyv0IhwD6
g8jk1eeQOMoAgk6te1agNb+qTDNss5ezu1nRA0dvSrh5hZahLWKrFRo04ZURBpsf5K9JLs62r84q
ZJCFJ4g5bT2YageiMjXtKdcbCPUdyZulZq3KEbRJXul/zLn/Uxuj8doTc8uRiIjauJPFTd0XMb1N
9HVTVPrbti7Vm3gKA7CFYbSB/1R8T2bBd2StazdJmitO1oDOqYIodkVEQWtNLOpNjorkli0CU3Hq
C3vsoGzURW+tEBg8dEFokQZqyACHAI5sIr9AElXoEKum5aMTt33txguBksKS+jiqgO7UhHhcbPCY
99U+Sp1KBpLk68m48psm2uZYLD3iXPWbOWOznc0oJoS61e+rnp1B0EYNa1UW3tV5Eboop4R1LAnD
phjoX09IXAw7A1jkUlYr13HS+q3bdUb3NMnBW6oVTqpoh2pBHEldOLzoZtRPTjEL9U/FmBpPqrrk
r1q2yQ9r1oOVRv68O4jhn0RKIAEJA0hJf1aAdFiK0/Tsa2XiT7aF1ltrWHTiCqkgeJC+MVxtNsdV
20Wj42fw8/tSxScv6K09V4O6tSSAhqkgMecoHWAqL16nwpJYOKzsYKpz7Cp5iFJMnScQXqVpj9Tx
VoFaCKsRfGbssDkXtb2aT3O/rgeyE/J+9G01DF6CWQ3toG1riBJlqK1UOt1eqMb9rYaGJ93HVrxw
2jTETPTZOzdWa2Wv1VZzbwXG36FOBrssmO4qOLE12FR2qENgbn1r4MuT8SWM0kJfTXHf7hDxdLj/
pHBtBEX+qsiAkuimtd+MVkj3TVPMni4EkW4nzdwUN3UwayIdYr9y4qaZ2Xajzzg0I0tCKM8jLBGQ
BGODZiOdEniPqZZ4Dao+ogdzyEp+ma5Davq3+dibzzC+/NIhkLbbj2OQxHbriwMsUsmP3tI+ZwoJ
RvaUBgZh0JAcXLWA/2C3oV46FZu8jV+0wtqqCakftQjL/Ax6Z5alYZsWBEYX1tC4amL8bJkBd35Z
tnfx4Gffx0qPb/sQzkSSLdXKqY+ew7ib1piaAbbOpmIrVSV+M+Uy8uRAABekRSEnoqrbZP0krOAC
Vd/6tKIGNAOLsUp26rkFFCig8bEPW7h2RVC+CE3dcO7Us9uo0vOnrvRfJEGQHjDWVgctrccnQ6+C
nVjHzA/IDrtKi9/5j2I3HJQOYSUvpBZO/cbClLTjwFV5VVmxt68lE22MOvirMAl6Di5oyITBiFeK
TN5ppnLSyMJgeFZ8CMV6rYkHi7f5WyvqxSoM/czN4yF0IzHr7WKs+hsRgtx60vvpMVKz9lFNQA0r
FDfsfOjIu058x4zNHUS474mvCm4XI44J5AHOFqHe9/LIkalhDXRENW/WcD/U9WKLc5RGHDah1ksu
iJQ3P6nBvuh9tS8IH70vZLASKby1URfBQ80Dka2R2d6C421/pTnGe9Afyh1cJgAJBmE9yVARbVOM
yT4EcQqRIizdZBY3oSTYppXDRZrleT/QbV61flztwVkFa0XzazuYg/aRvpTs4G4DZ9fW2Y1i+tYa
2GoAQXAwbyWMyG4ZW9a61yM+6XXRfFOl/G8cteZBVFjbOKaxZxlguUaCku6mIDJ/ybWUoabwO1du
6/agZ7l6I+VWuzc68U03Clblrpb28aiMdoPt36YanK5nDQlzSJvPsfJWtbW6IH+ug7Tkh6a+EsZR
2sD/A9+UmvG7Knc0npQAspeexPuo6LJ1ApbLoRkdrpoBjgfrNiyEmq9BpDXQJUTSDBQLSS4WyRrw
oQZhGJ6wjdvadCn0gFuxwnSHvU67GRfApD+Uoa1FQfnaVvG0Egffh9LTZ84spvPekqfkF0ozfW3W
0ng71+AX4yR9VhWBe6kl3werEdZF5//pmiZ7qpW49NrUR507yrJXgD612YsGq17W8w278MDBwCS7
VEgGWGCFYks8n10XAeyT9UrYd0EEWZraiXhPbgNwohZSbyrl96E0SDsfUPYqsCbhoLaUJfRYLW5o
fxR3vRoPD1kEQhTwzROySKTJpZhZT76lAi0RhWfBiqByJGkR2VVshV6YDGB9wvGuUKyCepf/buVJ
d2No2riX+yrfqSPTIwrhgIRCMneOKM/591yGH1hwcwSG70Rjp4PUcJM4zuwqj0snj0TTHpo6cPxI
K2+UShI3fS6aTlWa/ToL/cSpFO07lTJzC68pf096EMbzBESoV8J0lWhBzzmsrg6AUCDFytas2UUp
zY86Armd3kmxw3ZX3EDmea/TxNr2Mli5MdDZk0WNclPJs7HOBOk2LIfMMYNS9CqlX26hMe1aS7Dc
SEl+ZVkSbVJOXpBO0o6yArxeiKMLzBkoHjqkWtsjqBmfi1Ef1/4scpwc4+xHIgj1iz9G+h4QMaS6
WKztScdwJrCHskF4Bq5ZVRS4+kyCLuLP971gjHZYaMVjFSGe49jq31BslFdZObJBrcVkHUG//DOA
ZWBbYYRrMaghjqVpC8Ess1Y51Xc76Ko3E1AOyPFZBgVZguoDXWMbYy2s5rIsH9gwz7aAJM6uRGZV
YGkkG9ejdGd2Y3obZnX0/fPS7FlBcynx4TKml70kip0WmOtxgDEHDdLrpJ0u387FV0uy/D7hGEtC
gsTGQDmRLOdN0Ohotmav7e7HeBfKV5pcl/78H37/LA4NGbApRfy+dUhxfn/RuYGggf/R+CRwCufG
mXlmNEy+c6M/e5AFqBfuSRWY4vKrReWTQU7K1o2WaYPeM0gSUkSzr9mBL92ij9dw8ggsVIvNCDqX
iClHLR6q4PXrU8haOoyYfsnAOFXHTEY1AfCmHZc1P71G+fXlXyeTiSI4lK2Ff7Fc3YfGlV8PrVD3
uugJtfxTpj5EHeyr7W3D+icppMvHZGWU4yGwzQxJ2ZSa54vZgR4kjZ1Jef/8Ms6aif/GQBRDg49D
yKk0mBaWpSBX1TzJOkiNV+eUKr59PsSFav1ivwa8oC36xFNQSKcWKsL1QvM6vpONbDxpaU+lPv1p
5PI1AtAyJY86OsvloIZiQNAnDHd8yybKjdVc5hofyXGbZP1+9rsHECnfYLL9EaeOouRXRfm8iAyp
q/AKFoqIfjKkWAowVdVK8wpshOk+DP5+fvuW1+D0ktBn8I6jU0MvczILUjlhTwP7y5Pzv3O7yaLJ
poILLo9NnEQZKLzy1p93ebggFBVIvhgWz/bJgFppWWkOj8DLe0NaVbKv0Sap95pPkbgIASTDS5vy
b6MirIYcwOHnl3thVUDLxrGdm4oA6VQ1Qlm3FcjP0T00Qpzh9rH+RefesnYejXDScu75rodDLOte
gGwuY0oa/2HCL25iPi/6krF1srAVbJhNqknMCMwqdFoGlT4OdOOgE756sxYRD0HLKtpjAoqN5dX7
sAhNEnv/wegUr8ktJ5xsgULu54/jkgRmiZHCZLogU6zT6RfPbCJaIju8mcZZwBkt9/J6sI1yP5eg
JSHXCW32Q/TVTWPlm7BLHXV8+/zPcKG5jSOFECBKryLN9ZM3LBMImoDyieCBs6ihx7ZJGoYMIE6R
GqdPrtklLg7HKBJppgvh5GR+xA2VpYWW6ZH4tlKKH2PX2CmV1KZ7UYsr2sezl3vpqCIhM3GFo8E6
vbsGGW+GBAzPG0fxu6wF61onOkWjXcBaP8Vg6HPo2OkfaTavPNiLI1ss+MqyhTgTBw+qUta+JA1e
h/Nk6AwySEiEyHe+civ1D8CoHR8e9OcP8mx15mqxUiyyIsJwzkwFYU9IUi+Zg4cnlHSKKbvXs5Iw
icotzFa3J2bUKpPla4ScS8OCPMPnSnN8mUbHb4naNJ1g1dboabyIMFFD0LaxIHPAkFz+tiivPNSz
JYzLXOQ5LNrID88+eCkJKpQUFeYrVsaMwsw1Zd0yA48+Cf8G+Ie6W9hVpy+EkhJmQYAR3X5ON6YV
khtB2a798lK8DEO3Y3GcySoQoeP7xitA51tuRm9WDXectYOU1LvPZ8TFWwWHZpGOs0879TiHk0CB
ue5HLymL7mEyqeOxKQyePh/l0gSAcEGHSUZ+j2bq+EIyy681TShGjylJI2qrweas0n3Zkberbcf+
9fPhzjY83LePwy1/nA+rMjjdfor8avSkkG76+GbK38hVWs/xn8/HWe7/6TQwSF9jsEX8eLrZ6cTS
CgMtHz1qDI+aXyK7mAgYUr8bjWTLSxx7b9xnKKuvLB3nO4TlAlWc+whBCKg8faEKaNL4eOPJiwo0
Ar7AkRx0vAYOavhbWc8FG4RA+a1ecwtdmvb4AfjeYQo4V0MKgqW1TSQhTJyf4YJT3Hkvhb+f39NL
37t/hnUJvSVT/lQXq4sRTSRy7b1APGiswHITOUJ66HwdaDxA4PlBz7eKeBfK78Kw+7ojiqWYVZm/
knzLNS4vzIe5ow5FnSqRKHtVTqYK1bcgumr0Pp82R0OcfN/MtloKiLPsmVljj9lGkB8+v4cXPqBH
A5zsSmpVSTst5BqkmMK9sg673UCqUBy/dvLvz4e6sH4swl+dr+dinZZOlihxxlQd05fxDP2P7v+6
pk688vP/fI0fngY+1dmc8pSfB7kck+Vy7Qx8YUobInsMdVn/2Mud7LWjXqWTEEmUCWoExNXUSc8V
go19Mkja179KUAU4DqPo5Vj576X+cC11ks1VVwxoiaX3lhyM/BqCQVr+sCfr0dEIJxczFU0+S4U4
4xywCCZ6VZXbWYjWYfFdDf+a89IXqbYmIib1ykH5wvp+NLB8/NLEWqIEo9bNXh0HT6iXV6Hy4g9e
Kzfk+m279Ioy8dL6x3i4JJh5CM9PcUSlkCtI35rZK+Xgt56Iv0u5XNGyoMgcBnYU5xuSVv7MfnWr
9MgaPp/yZ18XzrYSnjXWwAUn9M8r/+E5Bq0iho1KZEksKW4jcXsdPYvpFl4Z52xqWhhlQFFgkoNJ
d6ahTjvVKkaaIQfN3NISLvI11PsvX8rRECcfypJtQZaSAXIQJFtBhzTuw2l3bUW/cL8gSi6CRU2j
zne6WYpnBDZD1JsHM4Gpu40rp4CxR1H+82s5+xgvt+vDMCcLd1uFM5gzhkm1zG0tV1LeELOM1aEs
WcirV/MaHvVcgn4y4sk6jj1aKJqCFgrJIWjPTceIJQJcolVrAXnPyB5ZKwnaD+n3mK06fff59V6a
Hqh/Cf5dSILMkON3bqyMoJSF1DxUS6ej0m/8qPk2mNcsk+fvGlcJixqROLHM6lmAJtAVytZCaR6S
qnAsOuDUv4VwtNnPkRLwS072uUqOTeD+h8v7MOzJkpIlc0yftzYPRvGtrzdx6FjhlWXk4h38MIRy
fAejORKibq7MQxYUf5Qp+d2P0WoEav/5lVya/x9v4MnE7LKmMKSAG6iML0W6rQh2gIA/KKvPh7l0
NWxY+AYvpb7zQmIkU6ok6/bA9o2P5WMffUvNazLnS9dCQYVFQ6MtwPt8fMvEOqyNcAyNg9orq3yi
FTfLTpn9aqIrV6NeHEkzycHB2rXYLI5H0gqlI9YlMA4D8JT1GJuGU85z/6xkVria9Kj+YaiRsPYl
+qstgoO15vvBNkb2sJka+sM2FxCu4U0q+yHKq10eIBzsFNrIKNKSPX2hfK9HSHUGQSU1TlamV00v
RkevShpELUtHNzb6GhWuFtu9OIDKJM+ofmz7WX+L6cDfjFpKqiA66HWDcsIzDMAITeebt2EkwAgy
o3odF8Z4TzhXtAP1HyAc6KL7FpnHOhcR3JaNLtzFdWf+h1cHLzpeDlg5F1yjYtxoI4X9g2YdBuGt
J/u1/w+vzschTuZ0iGfEIFjIP7TWnSI9pi2BNl/dLrHu4FHiVMXLw0HgZAKgfITEX0X+IRqrn7GA
PMo0rkWCS5dmGRAUOE/Gcq9OK/zwOJuZ+CX/0JszWW8k3kpbJ+npNhIqhBSh2DeptiuieOOjlCsJ
RtSFdtUZ/ktKIs3nL/Byz452b8sFawqo4KVQjzvzeMYPuSKSMJUKBz+UqCjE6UtDE/bzMS4tEiYa
FWLvVZEX62RVFdq6CtRc9g+ChvqyoIBYdSoiNUpPnw90tiPkYnDs/f/X92Rnoc61MAsCC0U1PKv1
Rm1ua12xu2Zfzg9Dtv58sEtPcSEWsPBpmo5a9PjOFQnNSqVp9UMPVSXKtlnxi5fMHqTHz8e59IQW
ZAGXhjOUrt/xOBYy+zhuVP0wo9IKpZ9Wdi2D+9II2CnALtALWvQaxyOQjBXHUxeYhxDl7pLAdY3c
f2kCQBTheIiUgAL/ya3KfPBdfhGya0Bzn7gxgbPXTJuXnsbHIZZ//mF/rFj0/NRliEZ6QGJsiI4f
3wY/vv4o6JAwh6nyLSf140G0NJ6QoIkkWGmPgu/Fq6///OI5pbTH/8/23oMc8ZlFI3eocMXpwK6Q
DH8+wrJ8nb7tlI2W8i8h6DiGji+gr1F8gg3yD6bZO2Xf/2WLtyvAQCsh2TN12V55R66Nd/JCtn0m
dg2iqoOQdvdKrW7yoNsGcrwZfGtftO0VP9x5GYcF4OP1naxmtU92jVBP/sFvS8IvWeRJXjPekAei
k5lqax3VKXHVUlC4BP2+90L+6jdVsJ2NSTsUpKI+f36/wTFcuOMm/jzoerRyOYYf33HCs6VgaGb/
YPWYaqoSDi/57OkmHfwXuRzntViS8y7Uyh2dtQqGmOLv2q4vifDRQPaGTb0ytYoTrdRXdleitoRE
80dJxprEzCrY57PRua0PdE8gGmkFEEpdhREWm8m3es3uaoGxSt161YbC8NLcytywKeqbmQ3XJjXE
aFVOWMbqNkXgKkfoaCuJzOW0hvFn9f1NGo0RqW0Ut+3aVDH9kPXtGtMMEg1s/zovi3zfBoq1JkQQ
tV81Ikzo0L8LYyqtG6ysm4S4LfJNG7INw9iwLU2cn80J21ZBo3sz1hFIFEnyHTRrBiXFVnxUDYKx
53ha6w0Rn6U43Yt+IO8UbX7O+Lfum97KV8TBzxvsQq+Gnv6eE9VYyyP4R7J0b1UxQ4eT9CuhUrJD
lJvVZhjG1MGukttjqYgw44P+NiKimoDgdHJSkxQpswumR7Fic1amsCrrMvZd3Zj5B4gBVrjcsAHI
YfGskWHvdlQ8XCDj6abuCtURCmV06Li090Kk6AQWd/qqM8Vgq43F6Ea1RsJ6X36zEiKabFL78EiN
dYYKDT+XQ9GYhNCm7LYSCW93hLRHLo6v2R4l8PapMr9VpO+xNEsihly5OlgyqRI5DrcdYqPuvs8L
caWOEznii9pJztT+phkiyckwvPGH9H92tS4/+3Ev7a3aGCxnSkgUbfNA0twc5Z2rpf6zRc6svXj6
1xmy84ykLBstSvZO+/KXTJT73Zyyv22tPHrsJiG2m24YHBJSDadQ6dnSUk5+IH0Kpf3gP425aXmh
QJtl1lqfCtpc3CC9VdwgqAh7tuaudYmH026TPMruslAEvtaVFrbpsnXlPCufQ9movNlEpLZMpXw3
8tbY4jBipcgidrHYAjAc1DLwKPrVazESiUyrk1c1bd8NcoTvza5THCqt8rtaBeZazQDBU/sdbjMV
NxYZy2RJqwWBqS0l11Q1mkNatTFvUVCu86rp91GeAjyu5iZfESopYBXgdWjQxuxlI+VCR+K6UzF9
Gwga3QCTjh4EoEL4b5rgWdYHCa5V3FuiE4AS3BmAYjdZWVe2EkjhXooFayuLCDqNOQx3mS+ZG4BS
o1tIQ7+qylp1khh2wpwD8YmUptz083uPbDFk3jYamDxFxWLx+WJ1abGG1KYZ/PcACE4b2OLQG4Ne
FP6h0JfY9RJlWJOHa/7l98Jvb4Gu/f18wEtrI/812kRLUSnUnHyNxqBT6qBu/EM1EkldkWJZjM22
ILt8rOXiytVd2uSw3JhUtnhhz/zzBZaoglasfwgJTBGdsryCFbz4+/DiUeTI1AZPOwhdHct5HEn+
gbDWFSrWh4Y08CvXsOwvTj7fmCmW09XSmT+DKBp5YqJHj/RDklJr3OQxNsKvF3iOhjjZR/Xo/PGx
M0RXrM1cttFq20RVfv7gL9wrUgdE3PILPorP4/FHMeUjIimYZzwCVvV9HV/ZBlz8eZImOI2i8WMq
H/98L3NkmhIt9jLT0VEZX3kKl36eVhhoWBk2LA3M458XRAndOCHpXkQnZTBqgpa+ff3+sFkwIGbq
yzWc3B8aQKEeTlLkNWQRh47Zrf9vv3+yjx2lsm1ATUSe8UKm4ChcmUMXFhI6MxpyG7rUtNVO6jWQ
nhGVREXk4cbZR9b3ZPwdY2MAV28b7Z//cCkfxjq5VXzstBx0a+SN60l9EsXHz3/+4qVQeULhxenl
bMc/mgK0yKmIvT41Hnx9zV/VqFizQXfz8spTuTbWybQFS6eXA/sXT8myEDt//GPuxcTOWj0loz3X
sDqrL59f3oUFhVy+Bfe4HMvPeJeCOAXY7eL4f0g7rx25kSSKfhEBevNapqudJLa85oWQpfeeX7+H
WmBUlU1UojWL2XlpDKPSRUZG3LjXj4r4pAaPNCzex8GX60a2zsv65FhRkyttz0qecfY0CxxjVofJ
S3zTe20hJOBIjvs6L4JXhHgDnh6uLgCAYjpF92IjIdJPfPR+dhMBVqd+14LxGHj/XB+IzJBw8N0h
dt2s4uAb2g/X/Vwo5i5o3lul5CbZ2AcX4xGOT140WhHTk+3Hyz8lQrVVS+sWvUAWjGz61+tD2tgA
F7aE46O4VZSmmp74feUbwWmofJp9/8IEVIvrzQtuQSTDM6MI7u6K5U/jz3SA0w1hq5JtvLkwkDpC
1A1oDdDY5Q6z5txGUqDilKbZbOyiPIneR0YSva1buBBqo3oxEQpAJlCZXMUIJVjQIF4adBYnaPSl
TfzGPC60DR3/YsrOPi+MR+2VIVKDJvFHPbjx4M9PXPVOB/B93cz2tP0ZhbCfg2houzHsEr+lsTb4
p6JoW90EgSRpIrMibOeYArHmBXXiL8q9Vd0p5vuyZQvsr49lcyOfTZmwkaHmdioUkzg0KFpXdbSP
zcfWu7luZKv4tiI1SPdxIRCyCutetvbUUbhK/LnSQAUohfsD5dr0npb++VVfUs2kWy4Nb7wcbeCk
z9WDieM75NBiSMa74VQvfomwRbymVMIy4pc4MO3PR0VGaST7vrA3uihKFKjxE1/nvB7m5nB9Jjd9
nGOb3Ky/683Cco1jqujJyHJN7VOevtL7t0HqG/FdF8pywpsDObO0bpyz28cEnNAu9cDto/ycITco
JB5U9v11+599v0FzYgkbDpHXFKSWTDPdp6YsNFjzVs+uOBpjVm1YhyyqsNrzoPRBO7DaecZLf9pH
yrelD46Q0u/acNj1+Q8Ux6+v0Oa4uFTBjcD3xc16Oa4KuoaQVHMKh+nOsJ4K03/594EYWCumARJW
kdo6L5eoWFIv9c1T3b9ZUglN45bXAZqPNIhnc1TFukbVRrU3hXrmN9ZXs9yPNx5tm8H762N4jn3h
HgCMsYp4UXV4VpnM0jHQ6xkrM6mx5t2UHOzkIYOBpj3QlbpbGQtmZd8ZMtDN1uIQ6CDcQafU85oA
7L8oe40LdtvH4P34YnwmwwKYBIjV433zDCWM+I89AffO/CT0p+QmfqHU7oogBIvkcvRXVwrP1+Xe
mkOroyM4jv2gf2t+qWsJMGhjdi4+L5yWNJ2LMfH4PI2YCbT20dQfri/8xm1zbkEMOcu86LQxg8DQ
Dsz7tlHfTSOlQtpOJV5+0w6M2BAn8qJiTS4nSjfgoyqggvTVtjm07s+OrGUlea3JbKyu+syB5cng
FAsdnD46FztzKHbIFFONlATpm2tC9ZuB0GUCIu3SStXY8UiMHvs13BGj8l4tJTmFjQO/tkIQANIS
wdtTWPTQicwwC4zYtywUBoJfaVffmMpD01aSNdkyxMmDmUaHJ/cZOyjUHHXZa1bs5yFERb+U/lc3
IXI0y2o1MjtC7UQHS94XCwMytG9Fdl/G35vh4KCZc30rby0MMjBIDKwPwGePdbVvQngAyAWM+nwI
QJWXuSz1tjkSyLzBWa/6n2J9cdGyRrXTOfLjCkCDrVa3blJ8MBzlVqlkbRxbu5lOjX9tGZf7TJ/p
iG14LXFtwVrt1WFAAV2BWceC8u36zG1Fg7Dhrb0FZDAhmFx/y9nJUbIkhI1qiHxyiwePVGlcLj/d
VrnXC5ibouiX3qpHCBDIWTvecQjUn6kZvBwTcfEb1rk/+w1FR8V7dhnvoA32HpWbYxsXT15iyLLD
m/vkbLCCm1jaJXGDUsXlufYjoTbsLK2rSKZ00wjJiLVQDCbhd33vfDRtlndLhxxL0+/bPeC26ysm
+/z697PPO/Y8hYi3sRHdg0Ze7dtffJ50JhVIHqPPOpbc1IyDNmxYCwWqHdWKH7VJk0HUNg/TmRFh
DH3R1No49pGv1r5hfI1s46Tr+V7T310fzOZBohSw1rrXso9gp4zm3GpXO55zN3cnig/UM2Qota0F
AdfPStM4R5FUMOLENM11dcrdY/wC/BSqkihwaxC8iz1M8FaHz/Zywcfeq9oscVlw6EOyg1ceM5kX
2BzCmQnB4URFvmRdhgnoBkOEvA4vXwaQdTQv4ie41YRjl9BGVoUzqfKKDrjc0iBkOual5Im+8bzw
zo0IV02JUG8y2qQBeY1Zra/G94ryqFS3afa1r791gyQ+216VP2Naf87ZMezSug2TEHOl+j6IaO7T
TpYhyW1sL8u/NsSkY1FO0PwCnPEz+y51TopkWSQzJkYbubIULg0vzJhFqR3+uDmebmu1P7pZ/6o1
87fNaN5QUJY4sHUhhHfg+UKJSKqqDpupnVLMKv+E8Nkkge/pflKMJzqgd5763xZKF/a2N869rUKA
7oezcioVmCjNSg+IqXtJdCjZEfq6mmc7YuyDifsTQ3b5I4iebDfYFdPt9ZO05TjPNrkI3nFCXWsa
LSJnFx7j+LauXnn1rpbhkDb33arXBIaHzjORITwJ49h2JgoGSh4juZccuvLlD2dahf5YEG58TTGo
jwNT9Z2y2o1fmjzcXZ8o2RAEl2PPDVwiCpsMAYXidpC15W2uNZL3QB/XWF2kUGicgpSjrRBwmuYu
np7q+VMRvDyFzhz9sbH+hrP9FGZ53k1uEMNvUO6L4edivW/7G3Xhbf7r+mStk/HsRJ5ZElbDcOB9
tOAAIG9+REFjVyko3GvDPgHI0EbLzXVr20vzZ1zC0nhJZxthy9wpzq2tQU4j8S/rr702GuEioD/C
yjTFpZqmPSbBNzf5WKbubki/Xx/GbxWL53ZcuJlWoWEglJfrE9NFOC/reZ/CGTrmYUCIzwDb1ExO
tdfVoD/mM1yj7QCyZawgcIZyw/hH72H865Tys66OBvAh8JB6nVhPeZEPd7Nq/5xCnmVxCT+l43XO
CWyrc9QGq9q7SjKvy6FBBVrDTgdMGlYzu0khL3KNIyzIQOIGIBuD2S43NhRmtyXUvpJoZGv1KIQh
gghAgEew4E4LGCWtfCalZjY3pNzTRvIW2Fq98++v9s92fUbTcGBYfL/13gFeUqNfqvrdTiVnSzYK
4WzRHuRCFFak/ti+mR+tTjKIrSvufBDCgYKiOckpgDKI7nGEJ7hOfmYlALL+gTdjpcicnWzOhBOl
zNXg6B3mpn4/prsyeGvNJ+mtILMinCsg2CtpQ5rSi97ukvZLBCfKUp6c9OP1gyVbGyGysh0YwOOW
0bjVr2YpdqP35bqB3xG5eHLPlkfsJyzUFZxUZqmfOrDfDg+p96AEd0rwoYx/JDCtDsXbrvlueHc9
RMWacj/Mp+u/QDKVv1OyZ5tcc+KlyxJ+ACyH83QIo9twudHCu5dbAQoNaQjPB00V6V3qvndrZ5ko
f+SeP0blQxnru1pZ9klqSgoImzcIbcdrzpZGJxFOEtZhbTmDF/tLDis3zTTd49ABjTfTvnoYmjDe
uTmkzdfHt3kJnxkVXFFmxSbs+Bi1ekhhFfg1d1Hf/U0gsSrRUUQgOyJCotKyg5q64jZxI0RS8hnZ
J7OQVf+3trxOTpGsHwQvtGdeOr0pI1MN2Cf2zfpbAsN2MXz7i6k6MyCcXdh/SjtpdC6W0LktXVrS
PPsdIvDH62a2x7F2ea70C+QVL8cBjXrTzvB1+sl4o4KELCQ7Wvb99e9n56aJF7OcA67c9GMN7ND4
m7XmLrfXhmz4aYT0K1yVXdy0OZXR9JPZnXil/sX0nH1fiBgmSu5QaFPiTxcoQWHp/5uo+uz7wvTr
U1vZbkSV2h0PXn6UZZ62vBabkx4LlLHQTRR26WINzirsQJVw+aFb835C5KGxPxWLKpmnzYNNvoOc
Ck3weK7LZfZaI6zII/A6gOI6B7UNZHxvjePh+nJsjQco+drDThwPQ9ClmaqfxiDNRxBqjrvibXLd
Pi7WoYcR7bohbWtAyK+DUjFoHXlG4wL1Je3WE56qiYZTFBTvUSiI98h25+D4AUmXdYIUzXAootOY
LQfUaXZ17rxKg+lU1ubJiT5f/0Fb5wh6l7XGAD4Pv3A58jAEo1W41JPn8fZLN97+t68L29wo6gay
au6d7rMxHwxFMptbk3n+44VdDp171YTpDIIpuinaw1y8MTpJhLC1MyjrI94BzBaBSmFnwJyQj2PN
08tLzV313nno8/3UyIojq9MVw5BVksYiw0Nvhej101Kdus7hPAVhuuut151zG6W3Y/kWGjPg5jLg
7eain5kT7oDGRgQ6TcgdaPEH8nBa9/b6sq+T8mw4qFSCXQIJ/awY7kWo3cbwq/uLarwx+nFG842C
UmuM91VnHjzQWWHQf+mRvb5ueCv4QJkWx8QhJtW7bpizW2FUVAXm4YTspQrwf5wORqnfTLpzq+vd
u2b0jv/NnOCdFj1HqKHA3ErGVI3TTWorBxCwe95Fb9w4+gsvBcchjWcGvDXItl2ODgGXOBiWOKK2
lXypjZSW1BTsprKz+kJiautkAdldGexoHoUT4NIUshKj1Q1t5Kf2YahPS3KiZeD65ElMiKE3vD+m
3UHK71fFF638CLXh5P24bmKdEHEfrkgGj1ZAulNFip8O5SLLC6kFz/VD2n6OvI/Xv781BN6+ZLJX
wWoKqJezNMVRHrpWnPpFTZrEnB5M7W3lyvpNt0Zx9kYRdV/ZZSTL3fW1FXwrws+T7Amy+X2UJpgj
TqxpCfCFKHN0BXkdAEvWyQTvf3d9krbOJPRh/35euGFWrYFap2EEqdSvSJGkP5v0GGinOPpy3c7z
YQBgU2n7XaH4qP0JWzaaPaQy0NfwCdR3JtnjQXLbPL8KIIoAeWshKAijqJjvIBkxOZHbZT4sAbsx
/tx2x0a9nyAhvj6Q57sKMl/UUjEE0OvZlVPOCTVQBzRMVX2BcB3aft2SZCW2TJir1vqKhiKvu87l
mZ80AReOajPEfqF0dDBXOxmvx9ZinBtYf8CZgdGcC6MsMFDm3Q7AN7LCklnasMArDO4YmgpQAxBX
I9HcoVug2fcf5upDM75/8RqsLKjuivkn9DSFTUvee/RqRWGtM3RFFJi3oZv3kNW7bub5vc+GgvsS
UkgdSjCxHGaHtb2kVpSB9H3KgyOtYE9Z/DRx++ftvdm9+FFwaU249pXCbqzGxVp6a72OZdwxGwsC
zyMHD9JAYnVVdIa6l09oilS+AmHW9NbtRslkyQwIP5/+Shq6Ogy4yQH80NQfry/Gxvm+GIDgQApl
ctCs4/tF9Xmy7qFG76b7xHr3cisOpeH1lQHWzhJORpxMXe2VSe2T1KxuB+OuCW/TShIHbU0VsfxK
MKehjSS2olWNFiDq5VS+9b1G4Ev/cH0M62+8vFfXR9Kfzwsr0Y+xWk6aXflVNuzLdp/3BzdY9n9h
xObqhj+dviExPnAcZYkrE6kAp79vIm/X08sfz5Ls7+ZIHMgc1LUkTVh16adKJ46VqNRL32lmuJbj
bPhixkn/wRxr73B9PFtrAnMZUswQR9BmIyx8XtWWlcRp5Zfpg68rLy45At05+7owEASJMttK+Xpn
3TdxtTPUateMkir01gkBtwfIEZoPmIyEE5JqWVTmyFrBEj3R6nY3z35J/+wiWZSNmQI8wRzhfWmy
cYWAxFLmAOmCtvRN9akq/PTlC3HxecG3K1y8UAzz+YDzUfkyN7WxpUBnkLCAWAGSOvENYjfQpNST
scqq0QuMstjeolJ78Batu7u+ozYtWSvDNW2HmBKev5aa5JaRLKXPntulMToZQ7wfoZS6bmZdVeG0
rz79XzPrcp3d5QEp6iEwMJNWH+tmopXL2+nWm0B9UBTfULr9OH+/bnFzYN6aAiVqN6GmuLRYt0XR
oW/E0qM9jcTYXL5Rcokf3txkZzaEyesGfFi+2oibH6GBCqn78/ogNg7L+sQGPAXLHm2h6yDPps1V
7CLNxiX09epxWd4qBbztfXmrjq1kfbZGcm5IOPpOnrgKVcnQN/dxSif9JAt8N5bDQikXzC4a2msI
fDmSwckq2HAQVHH1L6pz0xl3pgxrtjFZqxIuoTsl9OfsMygLTdStBuWN7r0zETvS7W+dU++W8Xh9
UTbm6sKOMFewQXh532LHtBHzzL7UlcTA89cOEbUBEhyMPpGdIVyNRRjPwMzCECBLzUlx91Wo79pW
2wOi3Bloal4fz+a8nZkTPDIliSCFvl55k6afGuuVFyCzdCrMw3UrG/x16zuBRPiK1IBSR9gBXdma
ao1Kqb8KzozNHhjNjWb2hPUfJuezQ4tAWrwPqunlOxuzBJNcOgTjIn4S0b2EnFEV+tBK5F8mGW/p
5mY4+/z697MTuuh97tVeGhJ9t/tYX5kyJB56XW3BdV4MQPABraWmHqSooU+LWHawy5MSf1IjiE+O
MprrzTNq0VNDCx+JShHCTxSTJhlVsDdZrr7VFC+6c6exvdOKv6i8sBfOLAnO2XBKGCwaLLkN1Iz7
rJJEMpurgqNBOAHmgWeqMMbkar2FprnffFcnpC4ke3lrongyktVySaTBWHu56PPYlJGZgtyfwuFL
h0BgangP7PyXxzBcyX/MCH6gy0ezW4a1QUDRvwyx+W7u/+Z0gABTuSUJXiFSvRxJ4Fht0xdd7Ifl
w9zcTqfrh37Lk+mreBHBMckOMdhreyMpS8OK/AKdLBMlrybxDkl5X0bxnWZIbuPNVfljTGyhMdUS
AdDSAQa8pEf4wD9loKmG0fx5fUxbe4s8nQ4fHsGyI3pnqIu0MnMwM3T3PxFc/ZuvM18eGPqVqvVy
QRDSMiA9Ae4924d2eKW8vE1HQ7j7z/eFy0ufuoJ3F5h1s3vrOc0Jcr89fEYSp7u1FOdWhANShJZb
myqjsMr3N0r0Ccni69O0tbGMVcwI0kA4LZ7lltV4GNqSo+HoEMGgtGcF+VtUVe8SD+FE6vgSe1uL
Dv+YRSaHtBqR0uWyjIVXGU7AOSFc273ueUq+fDwWnA1AvmEyeZZlVnM1M2Nas/2pu7eHV64Gm80u
QETtx3U7WwuDU1wD8fVSEYtEUENnZq/X2HFzVJT66FZXqleulUpiis35QjlEIydFjkJd/352LSqQ
pzVTzXxVj+ng7uLelkzYtgEY2yAownU5wg4rvSGn4XgCrdFERwQNh8SUDGErLCJBsXborI8IEX2w
gMhzZnfCdzXKAUXPXW8+9Qhawk4kGcu2JWI9GjMJjkWgQNhqbut2M/GetjecfDfsUqicJvuvBvTH
jH65JouZpaHrYCYcASUBqKjBzpdte3Knj9d32cZrjyoAr24066iGi/djBd2ePi3dGsDuOuPWGm9M
7REWD7vnxb8PGsltv9FzSjBxZk+4xcqgnDuoqkJ/JlAuqH4bzQ2MQMUuvsngujzEoJTKv8gwXBgV
wmbVrqMkAuvqG9m+yg6KTHRu66g6BkTCNNLaZHgFl6NB3mho5cgkeq/iYT4U9UPk1pKtJzMiXAeD
OttJBuOBvyA16zT7MrhzZtnjf+uskkYE/u2qDi2uwkwhQjmNqcPjsrS/dMNbpNOvb7fNQXgOjXrk
GAxy4Jcbu0f7rvSULvJ7I37TT/NdX4z+UFU/r5vZaG4jhaHioi1q0kCShMlSZr12IVHEDvrq6CYH
92Ed3BhK6i/WtEdyDaifiWpnv7M0OI4D5FyzlxNiXv4Gwe/ZemwlpVVHvuLduOrDPISSHbF1s54P
UjhLkWnFXmOsHVvjQ1J+UczixlnsQ6oSwKkSW1sbA8Qzjw32NyGi8CTsp8qpxsAhTO9ul/TOkcRS
W/uC5kpEliC1e46TWW9bl9xW6Bda/jRO9itFH59aulGu74vNUfASgANV1UxN7HmsF8JyDSQT3cJz
e5MiK/5Lb6xY9tLccqowLfM2I+/7PB9vaSEaxiqxdGMSspXaqajuvAz9bkiSI2s8WOW73pLFWVtX
07lRYTconZ53eqdFvrtyahYRmKIvdRTsI1W2F7YWi0zXOkDcBMCwy0Pc5kEBewdogdEtX0UKJTOv
jPex139/+Wqd2fGExDAN00tvDDTxhaN5CCftEMlo7zavI4SRaezWNfhNxcqJpSlToLdL5E+q/VAt
1bsgd98UvbJTh9CHHe09BKsA0Gw/TfuDksjExTZnksw3wQuHCiTQ5Uyq7jAHahqsaxa9pvboD0F4
Clzjby4oqJadFdpEgUV0hzA/TQDrxsg3qpky16+p++lUssTkxmDY1RC+ASRZmTGEwZRJOJh6k9G2
oitvRku5W9rxhP7u3fVdsbHPMYOGiUO4B+ez4FZDqDFzQ2fO4smhmD3BlWPvQ+Up7H9cN7Q5Hlge
VqIKcy3NXy7OUEVjXHbQF+hNchcOxqnTrL3e2pIqy4ZPIugGAwD5IuqLlmAm10z47OAT9BX3NoxO
stL85ij+fN4WDpEeTUmnzzy/KgU62rnbuc73Qdck14PMinA9FIDmwjiFtKK1EMMOvJ1CAmwuZDHQ
VmYS2hVYphFGAyohcmWhXttXE1lXP+k/eUp2Uw/BPjOrQ2ItuwF6di19p+n1zoyfru+Fjav2wq4Q
t4SlN1pWxyJZdCpGZQQx7YegvCsWeG4j2fWxtSNWYUVY59jpz16Y8zAtSj2MyhvKPf9kebFv4/HD
y8cDao4WNv5Np7pwiPrOHnXbXJQ3Wve56ZujSjeM9w2w6kHJJH1DG+fVod9vfTGTIEML7fIY1U5T
AjitQ+hYiPLdB0sLjktPC+PyFyXk1YkiboSQg0YD46UlMzTJxZekMvK5PaaLdtsDpvFq63h97n7n
oYU074Ud4aYt7K6vytAAyjYrrwLF2tdNfjOp7Smu30KueTI0BEWDfj/QQUfZ6bZ1q/1UyrDFq1+4
9isEv9EldVDAEszt2Bk7EzHFPKViPj2kyycvGHepCrvS8vb60IW1JOHBloQ6lMLA7xtz/ftZrqBq
vUjzlqh7Mk3kkM27JDou3deyfFmY9tsMEmOIOvzmJhIhavwGNB1Cr32aM2dXlzXiIhJ/JRyxZxYE
fzXpVQm7BhZWkp0OmPnh+kRtfp/oiAQOCLtnbMRK4dSlmujtU/yxVH5O5dfrnxfc7f9/PnOzEpJw
d4huUK+zZqjUpHvSk1sz3pfZPh9O1008G4G5UhvzBNRI3NAPLBymIenmwOprxbdPHtqI+SBLpWwa
INMMOdfKeCMCJKogVMmkpYGfPZYh9TLJCj+bovX3n31e2Kp1XeTzYPH5MDtoPX1ryo/QuvuLOTqz
IcwR0jRW2gW0sQe9sbPoxxx1SSJoa5K46sDF8C56Xr7wjDZUjLD3/HL+GrjHPJJlS7em6dyA4Mvs
0nNyHYZ86EdL9aZpw3LnUf19rGz9hW88NiphG8wiIO1+y8wKZ64wlCmpef77pvZKU8t9jZscZ0mC
aWvCCHSB7hNW46mEZZ/DDCalulL8mG7CY68N5UNWoJ9wfeG3Zo2bDKIxHqxsM+PSDw45z4ER+NuT
209ItYcPzmictDY7vNzMWgklFYMxfO+lmdirGrpU9MB3Utv3hvF1oo7AEi3JJnvm1VkYDPAMWoVK
n0GVKr1ylNxAEsSY0Gsoxr3Vxa/J5aJiUNxeH9HW8pCgpYF4zTfjGC9HlDWZGQypFz4VRaG+y9TQ
/GAFnqxfSWZFuBqNRaONY4iip4PZfjfa738xhpUrnV5oJPrEShlYsdmutSZ8SubJPaJXax+WsAiO
161sLQpoOG5B6HhgmRHW3tPiOe0cWHM9/Zc9fCu7L5X6z1R8e7EVYNRkfjmSJETEkns2o57TuVn0
5Dolqrj7rtN3plUeukQG4F1X9ixcWU//haV1zc5Chz5e0klVk+ipjYJHp8mfBl4lO2vovhVWfJPo
zru80n/8xejWwt/a6vWcon+ME1tHSSR8QtpoH1NpSq2TOr+KHRnzgJhv/P/oziwJ+7pCCqvVGyd8
6qZUP4Cly/YJhNjH1lSsdzHJrF07V8k+1gqacFWreigr+EiyrDaOfYasi+Ty29g8DBciMSCn9OyJ
BREvSYs8UtvwqfSITou3EL6gvPLF8H5dn+ANP7i2F6OLxEvlefVA62Zdm6wufNLsINwbKLecdK8P
90UVy8R4hHD3/zN8ZkqYYUiKbG+o5vBpmQdfmeeCMgEktlHjIjKn7ZeczqllPGRDI3m/bG5cukqQ
R8c9oll9uXHzhKbm0QT7RntJuAOk+gsg0BO/F9Ex66M69/+4QSMTDdyc2BUOgQ4A/Q1i7mGqkwJI
QRU+xUZ9ysfqqOb1IXDylzsZkF4k/E3wXrRsCAFMVRq5WdtR+JRNc75f5lZ7nc5afezred6neexK
7s2tRSTTheoAfbYUTIS59OoJLRwVp4byX3ufQ4B6Y4dz+XroXynTkfRaoVU0qE2lrFNsaz65cjRa
4skZERlcLmIxLIUeZVr4ZBTBKZrjdAcU/2iasj7obTsrt/FqxhZpegI3HQmb8Ti6dWMNr5v+WyeT
n9g62wTm/5pY/37mSInL6JJIw+iJV+euDr+3zisPKRrv/fWjvXGHMl9/zAhbo0OpTplgrHhyUS7c
TVn6dUjH/XUbm7OF7ObvFaFSI0SEUH6MxuC6eE23QxLpVbNYx7yPJFY2R3JmRb+csLrO+n7WWBOj
bGY6sJvsrnBNmcuVjUXY2m2gLRXZXMYSeuluNtTjUPJI7jL79vqkbQ8H7XC8+9r3KGxlcxigXFjW
9Z+8p1G1TlrUSlze1liAyK99sFA6PAtv69RJoIcfA4g46H3S2iI/RuP8xpl0GfH51mAoINAvto4F
oYrLtbGdyo1ip+ARGEbvctNey8ISn7M5GMD+VAFVWA3FIDpCqClUujLw82b2Dq05/xiNOXzwOjeX
ZHK3TibPgZV1g/ca47kcTBrU6ERWUeC3LbraBpWlU6mFe2LRam9nroysa2tgRBIrWhIpGniILs01
UzYYfYPzbqabLq93tn07JC8UP/x97Z4bWRfwzNssptIZc73eEN4utV/D+pMON9c39NY4wJiS1oXi
cO1guTRhTGVqIxeDzwyO9tcgvbF+/jcDQugw87YC+hCGT31a6Pucks7RnGzkmHsIR/+bKeFwOrOS
WkHJWFScpZOdTOunWt79hQ3OJd1XtCZSM72cr3wsLL2kW82PuK2zB719av8isbHGO/+aEO6YaoCI
aalsxQ9gSk16MkyhBDC5dVbOLQiLboeNBjECg1hQMhu1fbxUxyIo9oaMOG+dcfHdcW5IWPzFXRZd
r1n83ENE/b4aXnvZfUvGFKhTxj9/cdmY6C9TBwN8BkrocnEKw5101kbxc7gdikMyyXICWx7zt4oW
beFr4C2svh4ozVLPLQbKH1r1XUZNsP7n4nTh9aG0XzNOzyLCsbcGk2uYXEClHIJFf511kCNZkvfJ
VkwNthGYN6lkninCIODf0Lo4LoipiyofdkGm2qdaMWhOhTvodhqj+ZTFwwgh3ejmElrIzQkE34Jd
BAlAoVyukJWqWafZmeKbkLEsaEpbieSG3pxDXu4eLbeG8yzYTBNuurFJFb9y7PxpKtXgPktK4zZv
g0ziO7eO0QrQJ1JetbzE4uHaH1kM1aL41mQdRvWzaQ+HOP3C+ZWs2OasUXDlouGpAIDictbarlzc
OmHbGdHRGQ6Rdbju1GTfF85NOywRXJCd4nvho9PunPrDf/u+4G+MyiIGcNZjA0POABmt++W6AW1z
T5/NkOBomqD10CXDQuzutXynxbvko/LdeFK+a7//PygHJJeaXxT353gXGLfBu+u/YHPbrZgMQgGq
XyK3mBK7swFjBE67P0bZfvL2WiHZbhsmSHciEYh7APEsNoboiwYhuBG5/txTKVzmfbAYb8rxx/WB
rGsh+KALK0LAPhbtpM6m4vhlZHzMvfymnEI/9qhyhPn404xlLXyb9og7VsIhPKoIXKhV4MKNXbp+
YCFYRNOWNaQ7JKyQMWuMO70z/+Iw8QAGQYPil0keWdiMlgMLakTmwneS8euMqK0615+uz+HWSkFu
5JKYofRqiy/tGj/euQuiuU7wSo/eGfOboZYUobambW1+Iqheu97E+LMNxmVG8t3zbaVMdkWmvVai
dgJ7m3+ynADdFTORRD6i9vwajTJtf0yuXuQsGm11ow7qOIbUrgdakrWn0CqPUe6+pvFup0XhDc3o
pyjpPvZD+0ZdJug3s7f2HD0menZnRc3dXMlelyIk4f+/CY4nHU4QmzfGGoCc/6YpWgxYR7gxx/Bd
pcRotafHZMjvu2A5gJn7MYX8uLoYDyCtJSdlw+cg4EXcDE8dwbOY1pgwFawCNb7RZ93JtINu3+lZ
dYqasDr2eV0+VlHyDao8WY+gCJz6/6j5Mhg3rINyuxw1FIbAjALF87WiNx8Xkpi3U5urr+JasR6H
2kpO5ZRGj30zVW/zqVGPHRqFd1re/by+z3+/DkRnQbflykDg0D0kEhBOthPD3Uadz44Na9+krbkL
l2p8TJNZu42ddPgnr7N0Z49B/6Zpo+axWBtbYKoywXbp5SEsk2JPL1t90lhGiAQbpX5V1GH6+foP
3Vyqs98phB29VhnGGAeeD/lytI+qat6VhNgfunlE5KGzIQBrUQH2olK2Vluu4HyGhEOj1SMZgz4O
/G42Dm50n9nzQZEVvDcCEdDPf5Zh/RFnp2CKxsDOJozk2c7Rj5F7Uw77xZG8Gtaf+nyx2W9AA0iO
irmP1LF6ZYxCz28M88YbmpsplqVEt2frXxOiOB7th31B7Ov645J+zAvlo2anT+MoDYG37Ng0XFHj
MSiAi3F8MdIxbHeR5w/h27BNdvVk3oT9z+ubbmu+8P8wHQAZcJ8pUiR6b2aoo3h+kVAASD2CgrfX
LWyt+7kFYXPZS6vqQYqFcrmt3Nva/pZ/N2T0jFtnB0gPB3zFDz3rdnS8orCazHN9tXT2DcThifeP
1v+AKunIedk78fH6oDanzQSlTqRDMkcsIgdakallrHl+bdyPBeJbkiL15tqTiqIhCrZMNMouD0vi
mUGQjKrnZyApaRUdKoKpxruLnET2HhXBSr8dtX1mSwimcrJf8IOMnj+Z7k8r8h7r1n5levMrqB3A
71hPYxt/tQN9N5bqbWt5h3nQfbqzJZHj5j6BvQdiAbihyFddDnmIWmVu55md2BsozZmZYX0veRrt
NLtYvsLjJBOGkhkUYqwkaczFsxY25ocFOZnS/Bqru/r2+kb5HUaJDgkgKmLQlMHYnwK6EiRiR3Np
6vlt74x3Wl9/XCpd28/BlL1CzrMEWJfOh6a2rQ92kBl3Wb7kB8ieqv0wmZCyRkNxoH1puI2WvD+Z
VQ23ttEPe2SBx73XWebNmEbBoRxq/ZHLq0TV3oskg9iK41aEnr3SVAIFFGeqU+auQRPUT43kZNi3
lnVrqfWxgVA6Gw7XJ2xrVc5trSf97JrQxrjuQZGByimd6q2rZcFtP4fRDzcqu3011MHLn610tcEm
A/UmEZJYR1NKZAdjPQ/8abzR/qlSyUHechRk4ehpg/6Qbg8hCrKUKivKFgCQmz7Yvpb612drq6yM
+AuYDFoi+J8nOAq3nbShys3AV+JwfmeXXfo4O26yG4F60zkVfR2WgF6J2XJAkBfut1lR1XCXq9rw
BE+ErMNgc7S08MEiRmmAt9Ll4nVhUCz1WhYwooNq7VMZReCWm+cxAVAUjDoddkKItLhl0tEvQ2JT
Kf+pg/FjURXHrpx2raOnuyavfsWBjOtg0ya1awSwqGg9Y3l2Br3oqo4NOSqPUXPozU9Vne+VgXfn
11qNJBWCLccPbJ02GpJehOzCeoIon0Mn4KgZi7/o3xMSEa4uC8U2l+nMiODx1RJ5itZyA1/toISP
8p2sJrBlwAX6ZHtknVYw1+U+KJKxM/qYWG8+asadW0omSfb59e9nPqLX+oqYi0MVTcYvN3beULE7
XD9YW+twPoL172cm6nFMgjzExKy98az7cDyZveTsykYhXHiO9z/Srm1JThyJfhEREndeoa7d7i7a
7bbbfiE84zEg7ggE4uv34N0YV6mIIsobGzH70DNkSUql8nLyZJZMNcUm8WciXtGk9f+tQDHaMfrn
mOPEMGyEPMQ8+jaV5Nkh7kqydG2jFHsNxmJuSUwdwwiqfWRsAGpepeVYFAGLggoQmCyuMs4eL40y
Fo4XSnfjagfhoka3kjdYPIszEcoqyq5rO84hIkGUZQCFs/LKLL1q8yRtE/SproMS1qU6FZnNxhHM
x+FA9lGM6sKunb41+QoqelEKyAPBUA5cDzypSykGK7zSIQ0egz5IQNzp89eiC26r1WJcD3Tmv0KU
F62HLRTAHUZhW5bPiVn7TWY8iXF8hW+O9HwFjFjctT/6CcMLeg46EPrx9i9Y8kbOfoD6yIxzorZr
8QOKEkmluHkcS+vDUBqveTxubNf6g7o9yM3Q3IESNPgJ1GoayzCRap7AG3ap38s92o9XeasX1Q+9
qCD4n7l11WF0mVdwt4oR+reJs8st4Ut7rfdq6Rlz57YHUPjOMCVFAyc9BVgDEWDYpnaOjAcz3lA3
1nfE6egDppJ0B2QjGbh9s+zl9nnNCqF6wNg5vGmIzyjytopW5g4rEhd2rhTsHVW9F5MZm3pswyar
tp4s9EBzJr/kbMUyLd4G0CJjepFFwKStOCO8MybD6ScgBzIpDrlmwE2AX70fbY0ESMa3u9vrXJQ3
czzN00ZR4JsP+ezJoB18MZYizZcan+L0Z+I95/Gntn67LWVJ+9EDjSoLPAQ0WCrXz4G7mueD7mIy
W7elcH2G6jRUb6xBQYGuOK8rstRMh0B6n2nMQNq7/yuP3wbdr5GJAmXC0Hy9vaqlC3C2KlU79ZgM
thggSegb6gbtitFa+7zi8GRDa2sd0gYhc78PzbvxR5+f2xTwQsFDVOyuluXIgkY2MkKZH2egqdn+
ye78/r5y5hiXYky6hu/T8j0qCz9la8W1pSfW+9VoMa8A6aZL3Y2pGw9D7boYUPds2Hsr2pLoeHsR
iw/HuQzFDrSjYyCOnHM0JD5WGd3oafeAsOmNV9pH1xseKeYK0kzYm6rT30m5Ro8075Jqh87lK0rQ
cgNlXbyc4Pqp/dx9K6a91zq+EM91g67r4WWQP24v+dezfiUSGf+ZKA3wIpWTOII1SLsyd0ONNKnY
121kI508pR/7NjJ/eAg7T5QJJJ9B5J48dY6c9ryNGOoxWe/HdfIu5JAd0GLQnEDRX29FzaZTkUTj
JsmTL1VcWHutsltkaobxfl8CNVyQ73lgzceLoeh04famLSMTYeOAhFrxvK3wD2cN37dwMVGYnns+
APpEFKvoBJHMoCKhTjgEJH5382+3D2BBrZH1R60T4ywAklWBQ1Nry66WqEbWcf1qpel3aRHuc1Ic
bstZWAaoyX6f8/z3M9PfcjCvjBggHFr9w1D7fbTytCwa4nmEEmi90FCg4sZE47VN7MTz95sdap/7
ITLmAVtmUW1S885pEL8SguAP/VeacvQIoQEhEZkbZsUDy46gXvmD3QKZNmYamegDV5ECSWU0VOSl
GzaecYxa/iYM9+/bIpbeYgSe/4qY/352IFyXbdtg/G5oRrVP8r+R2ELD5WM3frotZ0HB0IYLBUYK
2J5rw5dy4p5VidVgKShGswCMu9q+ZeW4rdF6vGI/F3UAjQpgDoUCoEHmUhQz8AygMOWCPpQ/1X2x
QzLkQeTJx0nmRzHa+9srW1RpcIfAZ7PRQqiG8LGmGXli480ZnWPLDqthhIGfe2UakR5w4FaDH00F
+FhaiwHSXQt/tJfZPxLl4KByCi/3RzJoe9p5+sOEMssEADMUsOmc+FBmwLFgYB6VfsJrzY+NnKx4
PIvnCbQxqEfB2HY1USPXKm4LGxXrSTd3UTfu7HrTaisBzOLWgmwBXXswsRh6fHmSmgMWS8ZzL3Tc
3n/u6v7++4UXfAbhIG2FNlxFKQuzEw1p4UyRbwyYomlzWzOWHnJw5mEWCOwqiDHUsn5dlTqnk4en
gY4niyU/DLOY2XE2bqp9SnIAp0HWvNUd8bEpjQ/V1K/U+JYK6oCGWTOMBSOKMGrjcgN1kY1NXdmA
f9iu7xhPRs4C3r1mxQyrFrvG6oKkdALivNxe+YJVuZCreBCTDo4MLXch15F/eZV8r6l7GM14AjEW
W+t+XRSGugFFUxTeRzXMRW/FWEkHGJfO7OxjwmTrT8kUbUxn+OyNzF4xL78CB+VCAi2I+WwusK64
j7P9OTOZcaP3Tu8UMGXo3/5kYQLcKdd7+tEpDPoznbxuQ2pdPo95VG886U67qdL11idwcZ5Qecfe
C07bY92n7pObGsOGpU58bBLSB2BYGnzMVeyDuCGYh9pmTpDwdviQWBN9Gc029kXR8cDxIu+9KRH/
IkGd451O6fb2CS4Y0ZmdCFzcSB6jUV1Z5IC4SutS0w37AT9BPJrT4I/mCzF/1snKE7RgSkCZR5Cq
/kUnr3Yve8YUF3aHVzQVmBvWYKO2mXP/8wMZ6IHHkgC2Um9iBZ8kalw8P27vBLE37ormZHF3xZ4s
btpMuw4vDXl3NYBvMa92aBp4NwYGAA+JeYhi8xktqbskSzWfOtqKN7VoYOaOQ/QvIN1y1Vk+uanJ
9bifq7naN5Ear3ZaP45Z8SInnft5keD9i3zSatuUmR9zr1zxfRcMNEY6/pavOEBZGWUktQa8fV3/
ILL4sbOclRT20u1GOyVca2CjwDuqvOZDjGHKFLcqjHipP2ie3r6OVe/uGztzj0Yy3kmrNvt0aN9E
bAqyAbDIqN6DLLxKb/QGZUjjifFnZr6w4vvtu7W4a2ciFJ8LNfGoahyIECTypfc3SVYSOosC0FNr
oOkVM/5Ubz7VhTBpgkQcJc8WoLksXoMRrElQDj6vhak1mMWDPucdJv6teReLnwcSCjki0BlfjQZP
xnEeA19hhwBp1mTv/7x9AkulfGiTh1IV+N3By6holdS0thrcEei3cm/HD/1Pp0RUvU1dv5Xb4a9I
busqyJ2N9vW24NmjUN8O3UTHEbqNYCVUbdbdSe+qBqF1Tp6L6LNufTJFBV6OypfV+zD91a9dn/kg
rgRinhu4PKHRVxDtRPMwIa+An1ayYocyzQddKx6qwh19o5Xoqcoia6sB63Z7mUvnB3Thv1Lnv589
kV5bYgwPaEfCsaCfCtm/9zUK7nfJQF8QAjyUOcCsCEbKK2h479WWW/REhrrlI3bJVk5KWYL6eZUx
TZRZKhMdnzd0cGM1285d0cFFATOaCO0BYEtT85MxTzlzh16GRax97keS+ohb1+Cxir79dxW/haiJ
yU4QRjx02YdJBAEVqT6WmfXmad6PMSkDxOlfNW9CccBd48BWHvX/CgYMAvUVnBH6ay41oG3HlNOI
TSHl7xgYYHd7w93cVgDlZbgSoSiZyW17FLyYwE+xMb+3dFu0QN3c98L9TwioKTCrHU6KWmbmtNAN
PkEIBl1gXGu5tk/Li/j9fcVTjgAzqAErmsKh3glvH9Pd0B30cSUQWD6N31KU0+CdK/u5uSE0mi0x
/PTdWFvHogSYaryfwMvrKjqkQv4o6xIdTaEdEZvcTb7lOn+m7Rpj1Ioclc/ITRJuomlHokuDfB71
7jmu0a9nJfy+ovB/zx01SKRV0YUIHb7UXxRrm9TsHcipnkoRjBzzzO4zklcilDfUi0Fy0OQQEfdw
4bO5e2b/BzfEmwcNA1iDDhol/NNE2QNSY+NQqsQvUZUYe3sT1Q+Dfmfd4NdaYIgB8UOPPTo2ZzU/
M/hZ56ZSauaEzn5/bj1a2aqlUz//vHIaudvZXiHw+aR3Nvo/4gUE939gTdDHBGM1V94Aw75cAdrA
jFSyioRJs0nrID5OY2CvkVQu2Xz0Mc1016h8XdHROUKbWIUEaOhOciMJ0uvMtd7uP3Rw9szUr0il
X/FwunkUpTGNCWBMw9Zj7YFFlZ96dOuy3W1JS6sBEZ2FmMqYwZ2qAc7g5GDk1BQ6rSv2NNeLTQxg
34rtWpICjBSQjqCJQZObosTE0SygcAgsJN9p23Ha3l7EkgGeab9majGQGqg5VruILRJN1hQiIeLr
cQOvz9miccXuVgKZJR3GpGI0Gc/NJFf4OZ2Xlglo9xiWQE+K7HuJSLRcy6+vCFHNY9s7wDzWsxAQ
gdXNF2FWvnv3xBR4XuYMmwAVN6Z5qgmQzJtKAVdlxIm0QaH9hCzkHV9vn8viscPBA44Aoe0Vgg0Y
Swc5XGPEzMLIe+DAggIP0v+8LUQJ2H+ZLZzGv0IUDY4aJ+pbm44hg+dfkVMZ135tfMXJeNWfiALZ
PaZuAiCBbNWlfRlMUXiTM8iQjaAa10n76Gn0RVTTU83sN4wd3Nxe2uL+IeuIbATmGCKDcymvxqCZ
NmtMGYIix3fpcajXirmLN+e3BBU2kIHAlnsUEjxnz7TNlD/F7iFac8Cu577P2gZaA+TW4cDA079c
SCTKuu5MbFyZSA7P4mmwJeh++Je4zbvHqG+MYBqQGs7dwn3XelsGBWqMGHk/uvve6wHbExvmABJ8
e3+VwOqX6iBDgI6dOYMMwp7LnyWqnGZan8qwLtq/Cpo+WTXoNjSnSzHbqe98ryBiD+a8v26LXTrW
c7GKxsq4HoBNSWTYWkNQNcm2kR9vS/gFvzgLGf+7MmSrcemwOqjr5cocL+29pNBGrAzkl8B0Cr+U
Lmg5BbcfiaT8UQOu6XkswGMAWl/DH0ut2LIia46N19T7GC31gdabbCUiW7Jtv+YngTofz5sKrram
qEpKEzvOhsfkvW82JFl5CxYlILNpWy4aoK74idIkF26aQtWoTPzMbf1Ie6v4Wil36d5gsp1lA932
iwn3cn8bF9NIhAcbnYOHu5y6h6w98u6FgaDz9kmuCVJ0JXYxDFAwCIokQWG92jh5cxqLsfS5Z365
LWvpOoBlF66yBwC/pwaaQxpPsNcGbqmmPemD3GI2wd7EVN6GZpOfD+wLIelK0XppffM5GTNsaQaW
XW5k3IgkcttpCvPoVJkvbk78gQVavOJ8qtDxXxfiTI76qBJPMh1DTuHcjuUGzSw73oCnfQSzefbZ
yR8xsLLTceHnIiM51p2+uX9rz8UrL0chmyjSdDhAJd1wGbTTl4o/UGtT6D5xDrdlLZkXvIfYTLzt
oCtVrFqKelFq9zoCxVb3/NoEx7UEZ8VtIUu6AhcIMLm5pf+q7Oai3lF5Mc4NsZfYG5o2fTCaOAoi
owNyI8udLTOH7JUXifyTrYTjAldvaViikZcx2oSwlS0/tHoXtAnxJ/1TStECh6aDtR67BfcCnj6q
fy7Ix64Bfa2LWdh9FE2hpb0guC/krm4fsa8YOnp7RxcMFxxjeGImoLnXCD7UvdAxyhgJMYYhmNof
2rDvks+3ZSyoBsA5UAtMZyUzBdDlbeOEykw6PUF72qdo2lnD8Q++P+cM4eojklRTo6CBLqgYGxpy
9NZJv1krziz+/rPvK7+ftGCW7I2chrrHgoyOfrM2GmBRAoYzwQzCzb+aHU2Q/yhy0FWFJMl8fTN5
8coxLwlAy7ZrYDIAIjzV4NUuH4oC/dOh+wQ8kK9pdyK/ZksHVZ0/jbcfXXuznp2F8Ujd5Dwy0bWG
qUnOpveKY8SQHx76R2O0Dq3VZUE7eIAaZGs9vQu2HFQYGGoGiixgy9Sl9WVGSg1t3uFU+cMQ2J81
byvKFddmWQjgJ6CbBYRYTeoY6PBmzpiQMJ8YKqmZ99BHBGM9vOnNNooVB3FRmI7EIfosUXNUoyRz
8HSNlBDWc/tj37PXOAaPuFawk3TXfLYFiwoI8m9Z89/Pzk3jLLf1MUPML77l+TfavtgpUINvvYfm
mzWA9JKxQa0W/Zy/5gyrtVQD3VFOixnjoWjiAK6a32FEDihiV16JJWVHdyNabWegpaN6FHoGTF00
cTx7Rhd4Hg/uLF7+UnbMtUOfO5i/5raly01rY9MqSW0jf6whg/jIxjvhJVcCFItj2BMgGQBXh2az
s4eHtX79pXNAYAdLgy1COUl5q8d2cEAsTqeQfZXkwTVQIf2TI7DwekGHMQ5OTX57zpBMzOuRrip+
1KVv5WsG7fqBNOBjQI/QVov/V20+1aOcJS1zTlaab8r4IfbeUwn202TcjGwlo3utT5CFGQ1zhhoR
pXofq1LWFpiA7VNFH9LHNLq7UHD5eeUKpkNm06nE58sPbhV4az6TWrHE5oB7BFbfmDskEaHMW3l2
xb1a2jkVnXWq5DZp6aadThiW7PfNkVrHWicbu/tBS455o4+0djb0TgDflXxlfZ6UVR47g3XSvLfG
AvI8feiLte6fa5XGIkExNtf1ANJQ2xaFN5TNlGGRNP3Y9KcmRsfdKjZpjl8v41uEtnO3gwPQFwIH
xZ+uJg/kyXCBT0j/N7tWFPaAedOG9Zr0KfuCXTaCoio+Al1jvFVeTk+8qNPE13I07KAtQjwYnccf
R91pnweGfLg/RSz90msAJXTm2D+a6TzuueyLI16ZYm/FbbavjVLfEpkbaTCmeneAK8Llxirl+DDC
dzzESDT4nNfDUYou/y4a8N6h8jQGjLn0SzaN2pcOLO0fum4ElVffTrkPkogkyOIJ/DqMZoFTSGcz
ZD0t93h0hI/MUv3MKib2Q2UabyPzXruq+5kOmu5rCQEQLJ/SbtohB5YcWynjrxWwSo+tdPujazcp
yt+isX+ORNB/cl2uNagunfT8CiPaRh7x6r13SmZWpLBw0s0pT3ZOemjF9l6Hck5h/CtCDdsMHqEM
XUOEt+uzXZHsbn9+yXYhLTkDU0BPd+VMVBV2cuxj+0TIsEu1w9T8Uxedb2I+HlmjkluyXeeylMuH
maJmHreQJYW7j8k/GA5wt6k3QOwNfiPk2OAAqqUiWsWl0eDVP1Gxq7dWfLi9WdfOEDxiWPhZBFwH
ol9aLydGpzpF88SJjq89wp/G4j6dDuZaBmdho9C5NWc8MVQF9kPZKM7SuNGocE8p+SYeS/f9/mVg
HXPfNozDVX8/UvtaDc4U+0QN7r6MoCr/zKxG+zTlxvBsCZKvoGz1eV8ubdXMSAfbDz12MSNBSXFE
fR+LKW/LkyWb5mWo5ZG6iT5t2xSwHmRNiY8L/9UldbYFyQp/droSZGllmfjg4SIbkiJVwF3uvVYw
Ty5GxubNTrZmic13ncCo9ey7hS7MFwmGq6DSqv7T7Q27vuazNZ/H1YKY5Xp4S5zTTmggajgB5UIA
V0R5wm/vLqyAkx4GHbkEeIpXpdoEfraZ0IGdHNIEU6T5HISkq40/15o1S0EeBr7QgqtStkmls95h
J008Ui8Jhul+kwgJcEdRtAPZ2BVVcBLHcjRJmZ2MgvgWJuLWpPeH8eftE1laB+jCEQRhwi/CPdVr
rKRlZkaVnySoSF9kurn9+VkhFYXFBfn9+Vn8mZvCaDckg4XPR9bXKd1q3YftEL003Z51e7o2w2xp
LWiWJcCfI1t1dfKopDiSjNAuvcyfHNfPq2GFvvlaggUyfuSaUbIFd6/admPAgWduV/ETxnlxbV9V
K3ZxtkeX24XvI/wAvh/0NVcgptQkSeoZjJ+oztmTIG7yiWgiecgsu/2A+R7D0dCIg8Fow1qz7uLK
oAHIdqMLGhW2y4NCP7LO867hp+6HyH32dlsN1r6u2GEiM47ZqS0/NSwN7O4o/iAXgjIIWkjhPgC8
i39e/n4vy4G0hck7jb42SB/tUXcnW2YBYApBph7+ieqLGjE1S2ri6GX7rEUfCJhvVvbo2hHFRUEa
FK0N4Ji4IgKlPbrXYjfWTx1kbeNysDAlmvYkIHnheIcYo90+IcarAtvDhF0MHbQpiGzAX+N3kUxB
MzRa2ndMCGyDjkRtgDzk5zG1SlDNxIL4ZWL3IPHz3JdM6O4Gk/bcXePlml/qMt+g2sCC0dBf46Gz
nt3I0g4sKZPYH4dqehs9W9o+rfT4wOOS1RugwPmOVGx6HPRmeCs6vOGDnQ6AlXDN0QLeEsxqbmtn
Jaq69hvgqs+tGUjxIwfwKyo6Myclk00sOs/E/D4Mg+7gomCaTir3uCjlh2RE8W/tUK4vJJJ3YGxG
bhrdNmoCfPIwNbtBnvWk5xs0uW/MTLvbLcV/jkdxjjyAa1YVN4O7H8dTY57qxHihsvs4aeWKM6fi
wudIGhYLCXZA3gFaU90tMdld1HSWcYL/i+oLMce/q6K09gMr+2COIh+tbEgPSdLoXzMzSzZWNEQb
1PSblV9y/f7DdgIPj4FIUPGr4RsRl9xoI8M4mdZuqh/ktJPpih++YGogAoEc/AwEEmpSbwK5mJlz
2zgh1ME0SVTubl/ThfIPyoFAn8zkyuj4VX2wJh9kW1NHnJIo4rvWiJo3NMhifJhX1dlHI0v0T2Af
/FvKqNqJYqT7pBbdM7OLQvMrLxIrefKlw4U3CNwN3qUZk6hYPtI52sAbbTgxE5N0657k29IVqFa2
1egilMNNpB2q4oyWRYhZqZo/dNzy4wjO4creXMdAFiBTsMBwheeQXXFPk8x08jq26ElWMEKJ33r9
poq33NuY5P5rA1Ew9SDpnEdYK6vmrQkcJqCHJ8M+5vYLHVaWopIOz58ES8A8xRM2H9wPigBWdFVS
ly09tQTtnIQhaWf1QrxEdke3ws4N6fe8SFvfAtfagYvBfmDSRTGwijHoCcRRH0CR1u1aRg3UxmW7
rdAZ9CkGqeaubjq5NgRq/jmK53ChBbPlPLOMVhYXekOyEZQ+R0xFj40PxhoD/8LNwsFiJoIBvxr+
lXK6TPJEgnx7PMny2QDRsib+un21Fqz7uYArBAnyIxQOL3rjXr0IaeSDMwXe2ryalVVc9cDNPJdj
BiGa57PWv3esw6w3F4vQLw/ClrhdelaOJ5d8w4RjsI+W1cfb+3TtVFvefA5o4ZuNkOqKJFE3eXQg
3anN5WD6WV0Ugw/se/mjsb34b5unsd/W3hSMTqVPGNkr15yha20DLwloXXBF0I95NZDamIYkSUFV
dRoHvQ+8OD7R1nmOAMlYuYYrglTwiZymCZMm9f6k0Q2tNzLfjfbKm3RttPBwO0BGIYifMRiK52uZ
xWgObtad4DaKDBi8ANjrznwBaOf2sS1Y6ktJihdcDxO43o20O3n6ZzptreSRj296ubOSvZvxTWPv
QeyQF3e2pUMjL8Uq91aTdl9w9AyfmGFNxyKxrQdZ9P3x9uqu7xW4ACEJ4QNK23jiL/We0CQ1BUWW
NgLGcGJfinhzW8C1dbgUoFi4Im5H0JXx/iQzrQmyWhNBKsriTSuyYZdF6F+9Le/6ls2JZ7SR4qLN
tFBKXth1NZplWYcFvUVvtAhcuc8CE3M0yn07rPi1C5s3k9Jgmu08u/Gqqy0dW/iZTqafqu4Da/aJ
d//eIVmB3jz4gPBeVDe2HrKicsxaPw38A2M7zwko38m/bm/Y4iIc2ARsGXqL1ZyhjkDVxnA8/ZTo
Gzji/ZrntfZ9/VLD0rYeOLfn+EhioNEX0/p++/cvGAJs0u/fr6RCOjAElYWp0dOQpyQcQGz2RAFl
Lv2eCKNBA6eePpeUNCs5hQUTh5SFPmMHMVDwCgSuYZDRVMKzO0lyaNhjoW+ctVrXigj1YeUxqbhl
R/SU5T7BvEbdp3eO1ZuNzPkq1GdV8qIrvQIiDMzJ/ibYsV0jX1xYBJAUOjppgZmF/60cj4thsyDA
KKdTRri5KfPsWOoY72hb7dttPVgU5AJSiFKqjrdceRAyPdcw5lFOJ7etj5OuP4q4QBZV2ve7y4DI
IXGM3DQSPrg1lwrdWwimQeOBFaXj1p3eOMAHelo+mRidPXrb26u6Ti3BUQa7KNLtSI1ehV5JlPCh
MrwqtBkDA8RPK3oZu3e7P4JrJ3BW4TXXm3ghTq22CEwlrYoG4vrpm50fK3CvA2Nze0lrMhQLPcly
zC1dqwAyfMrLgzm8JsaX2yKubc7lMhSbM44WsiBJVIWadRxc6fPxbqN5KUDRAWbTptNpUodSsD3v
dhEpVx7m63cThn9mszBhY66LFJMOXg7w3aShMw7El1ZyiGNjAEuSs4vM/H5n41Ka4uOYXTRy0TYg
YLaHLQh1nxPMbFw59wVVBkENUjJzDmFOxl3eG9GLNI1TJwllscFsEcFfLBb0qCLxFxm/3VaABR1D
MQ+ZEwN0K6BEUoxBX3LeN4mThsQhvmM/tHXsO2umbUHL0JGFnC88KOQw1WYAUyQ9N1uRhp1xfLWi
wx8s4ezrig4TyjPOKL6OeskLwEbPtNKeAXRaS78vHQv6yuZpERaAh+orU6aSV+NA05Am+5E9xvkR
M0z8TEMRedOuYSnXhCl3P2kwoc8B0QVAo1+BQiAguNHzFAVw8BVZ/0R8DX60qAdni1M2sa68odJs
LG7mWYui2EcPQZDGdzc3/eK8ngexILjD23Op2QV3WIyyUxrmdpu91axpHxytpys6vaRuILoBbSb6
ThDNz2s9yxWkNTLNphWlaJp87cfAc95vK9za9xVPfTKirijTlIWFTl704muX659vS1g6jfMVKPtE
KmME7hEriIsjYYea7NNqxSWfP3GZUMFIYmCDYF5AtXTVseyItBkLgQNvu09d+RhlmV+Yug9GDd/k
axi65R37LWz++9mJuJaGxEcKbSb2sJGVG8i/b2/Y0nU5X41y5AB1OUOc6mkYaa+YZxaz0fe80i9q
tkHg5qfaSqV6aUFoOURpHI4U2kYUeXokwWqh90kYPciv+ZqlWfu6omA66ao0y0USGpj7BRbCNWd2
6ezPf72iXt1UyIF6+PVpD1+p3+rVt4x8F/Fpje97SY/PBc3Hdnbuk1kWbj0LOg3a3+5Oy1dCmrWN
Ul5KppUOmF7w/dLwGxHY29tatfTzkXRG0Q24/WsH1qlKSxqYcR9O3MEMJpR8uONPmHVwW8zScSD2
R3oGJLxwZRRlArM7ymJAlIKFdO95D5R8NCiGVOkGKLN/3Ba1cE+Q63XhI+PGA/SlbFjFMCExwhDb
sKwtP4mGnez0BzLyN1qXB4BSj0XWshV3ZmEXzXniJPpW0Dl7lcCnUUmaxvPiUIs32l8uB0TscHtV
C2oAWBIWBMzN7GQoj2VWuJ2WInkSUit+K4wjRcvD3RIASEL3H9wkJIeJciMNQxu01KziMEof4gdv
jVTzeovgF6ERAIgh9H+Chvnynuhjipk+ptaH4K/3tXhsAtcVn2K9WDFb88+8NPqQA/ApujMo6GrU
iMwsAP4DkE+EVeYaz2iNEhtUXho/Gitn3+piWJH3K395LRD1JDTAgCfBVdwKayKCtGMsQFrhYnJh
5SdozO7+Tp0PXX1q4xGIiSno6O7e00IACF4jDBlA69wV5DHv8YCa1iDC0pkObVWekmRt2NNCsnOW
MTPqIKuBDgXlJrm6dFKZjiLMS+HHmp/yKqD1oQK3TV52QV+iCz12/TF1fLPQgtsL/JW0Vfd1HqVh
ztmua6AGRkN1jYkUdQiqgKcxTTZZ624wEGeXCvZgJ33le2CgaQxjK0swq8Utsr12oW3NDLwrdf1P
nZr418mmacSKhVlSZYBakcGfy0tXQAuNy6KarKYLY2JoQWEx6zFJXKA9o9Zb2YUlbZ5n2CGxiLj/
CrLAXCPngA/zELzhFXpQ+mmX042Q77c3+9q6oEkHPbnoY0Z9+WrWfOJiRJ3GdB4W9nhEH+xHquUr
fvHSpgEMhdklyGHAOM/QibN3MnFES+yk6BCGb6nDfMExQafa3r+OcyGKlXQTp0UOK+9CL/8g9Kd+
5TRmhVdVErAFuJNI8F4DzjXSURQU9R6zMF0kR/8Z88Sf0u+V6ewb8kLzsHXXAuWlkzkXqbgXBRoO
ZE1oHxo1RcMluJeM/g9MybkI5Zp3WYGh3OA7DMn0RK2H8n4mkRku8O+uqWyOddSbkc3w/bj8pzD+
rtemZy1uEbKuuI2AiQJvd6lZIBLRuUkyEQrwNWP24qa8H3eMFZxJUA4B5DjgYGiZCLP8MH2k7uYP
tBbqhOwx3G2itt/kObEaG414IWtfvCCqVrjj5l+naq2D7C7aieBCYEbo5f5Q3jpm0hg90obpoUBn
T9f2CPDFhyKP3hKDfc+osbKixUdxns2E+TcQewX7T2PTTnjhQWa298b3PHkGY4OfxSb6y+Nt2n3N
mvZgtite5pImoDcLvixSOfifcbnSwXYSCnqsPrTyU/J9lC/3n9P552fx5yZMWpT13oTrD7RV9x3g
3NvfXzKRcL3MeS42PBe1+tJhOIZrTLjrevs57VG0sEa/livY2sWjOZei+Cuua/RUUmxS5Mr8e66Z
5rGIYutT07TaczVRkIjZY+SnU/I19Xhy0g1ZrPyGpXNCVyLq3ojLAWtSLI5Z2vXUTXYfZqbw852l
rUE/lnfyXwEq1ZsrnMqJc4wtquwN0ze6u/8jXTtbgzp9DEzGKRlH3CqzS7c61zb1P7e1YWWTPOWc
kEtME9B99GHn/GX9FRl/8nldx7RqxDwW4rJLZW5Z2mmTNcIqHygGiPXuWhp5yXWZnSOwMs5UzLpi
lh0rS6nmSVzG5Gss423hZntbPxrtCmfA4j6hQwBg3hm2pHqp9gAmoAb8vSGJntMHUv+B9ZzZpP/3
ebVp0dCn/1lP4hYP/ZDvue6d7Ay9P7V8ji2USvs1p295RUAsYQYBnDt1IoWXlwAtlTCe3iHlBXy+
Nadi3nrlRQA6FQ0PoFrAXBw1e0imKmpz26vDzCHBIF5Ye+yb5kjALDuV98OakOP/VYlDOIblKHrA
62nQRMSb0KtMjJwWewIyvLJeS/gsbBribiCH4V7OVL2K60eaRO9lJxtUq44O++Q299usi+8r17Fx
2z6qe3xfFCcLDM1sPNy+70uGGeGcjWgOyYvrdnmexOMwiroJKfuYg7oKqLTNSJ5JHge59tQk+WZo
vsqy2NyWq47phGcAnxxi5zgDvVWqNY4yVxq514IPTwDeqJe+DT6RJmLbZPzSRo9TvKfRu7C/RTVD
6fkwuCyg7NUVbxPwgRQ59Jw7wWD+HPPxWKCXrW6eTLGSnFgw6Oe/UTXoGBElOrvveFjzba1tKufQ
Zdvb+7AmQlGgJDeKeqafDPv8C0ptRsN8Tt7+PxmKEjlo1ElaA8uwyhdkJAuj80W54s4vuHvYKozb
RArEBA+p4qxqUjLRN4yHpEiGZ1kQ7cT61PArC434AkW3zSi0N1nk7Z8o8Llk5VnXMfnBsruUhxiv
GTTmwayfvbLbJrnuMzN0ul1Wh1PyfntLl+79jPoCihdh5VWaOsmbtqQWhJpokWrRKfvj9vcXnjH6
i6QKhLQI+a1Z/pnTNwg4fXqv1yHLeZA237hh+6O2E+n/KWdWzzM5aBhwh5gadWiaO2L7hf0h9fY0
XclWLSk58pQgS0GXI/xzRclrw4qKphnq/5B2Zbtx49r2iwRoHl4l1eRyDbaT2MmL4HQSippHiuLX
3yX3vedUsYQSnAt0GgECaBfJzc09rnVu+qCrdplYRUuIiHP6hwQcsJg/wP3kTnUFY8BNG+FxAZW6
b2nPbnlKWcibb3G5o0vKPnf6l8Ikjz9K1EwVLoSZo19pQbo0RDn3Ul5+Xzp9c6QpAXhWddaqJy//
PtZb0v5q9RgVyoX8yJyeoasLMD3I9EyB2vX5ew16uyJPbcEf++5QYCOgII6RN6P5574+z+3YRDyC
iBbDCjf6rFdAURt4256jTvH9Pl3CVpr5/sSQAdxFJMTxsEg7luaqKUovGc/sTdf2tNx9+ucjzY7n
agr2bVPOtqZQvKGwy/GcPcb2D8d8/YvPf9S80PuOaSHJWaEdIssq8fiZ0NeaJv4o/kYAHFXMIaER
Cgn362PmeH5dDWwaZ2ZmgQL0y3bJEdImMyt5dxObxYQVj0gYkf+1CPBG2zwHl8u57D1tTc3mpY7a
VyOuj5w54INnfts3j8Ap9tFRsFcL9xdok32XIzYHT32SeoGe2Q80b35Vpn3GvPnnw+jL32fKmUCA
pqDP0GBnE8lytar8pVbJORVEW8nk2sLGISl/vQFm59icVyM7g0LkA/StSxdOcVIDeYtRI5kCTLR7
3uRLkxqsY32jsLMtBAjNrfrF7fNtXXe+E6focW55eF8vZ6wD+mUwya0BWANtoNKetTrmIcE9Opyj
BoC/bS9+Dm7tBLRJd7wd/twXNrd/H8WTiacHfTOSAhG9AgebjVKN4zfjo1cuWLqZNwjrwIfRvYCE
hvyiGpFVJWbr9mdRrYpkPSihuZTSnNsuHXD8qB6gxR0X7VoDDKPq3FzL2HkEh7ET5099AkQIkT3z
cqlKMivKBrogIFt0ZIWlC520itvaImfnxEzeakHDLsm+uNzddr2x4GDNngvebTSZOmjOkU0rQd0B
uH+Cndsq81cV/nf/3OciEAPtZYgBpjkk5O2ut80zYQBAeDIAXdrUfLUfDlytD5pBtoiuxA4ByZpp
6dFKjM2Y5X9hFoAkgFk90NWh3DT5FRcOUFpmA9o5en429Sfbek6C+4ub0zoU+lCqRwwK8FTJsmM4
Um3yYRzOrdIAQfRdNU9gG7wvY+6A4HJj4BtW/JYthjVtMSKLxs6ks8OfCupV978/p2uX35fCh0og
e+xhmhgJwmQnuvxcdOn7kLIvHppB7ouaXQqmhBCHYkwOkxXXp1FWfQY8v2QA0N07S7d6vLn//dnj
QKVpKgljllB+pGikcRUoBrih/aPe7A166tu/UKipmPW/IuR3RombxhtTiCi8xDdB9e4uqNTccaAb
H9B209wJdErao1HRFN4BjN2K1m5+HPXj0G/VhUs/t1GAZZ7wSyeP6ubSp3bPwcUznnv9Sa+fWrpp
lroL584aVh7AwtiuCdnseh1aM9YltdrxrNCvStDzl/tHPVdHnviUJ2ruKYiXCxDcaFVAXtTqWTh1
/jagxzzMTIdsCK0NX+1EsUJha3zoRGqHA8CBw7xo6qeGe9rC/ZlZKNhh0KEJTFO0gn6UnC9MTFEZ
I1CrgIWpjchye52fN6v7a53xva4kSEaM9+3g2hwS6mYNKG2ivETaYwoXp/fz9HFQFxY0M+KIVvqL
FUkqGANF1AGgH5DbSBt046uaG2sH099pBAaFdQQIt3J8Jt247gsS1MaKxm1AbBBIWRvC+KbIzqW6
1FI0cy0QxcB/dtENgSleydI6blGaVK3wIurlY+6U285+qyNA1PLs2/3dnjtPeOnoH8bbO5FWXSsu
9Eq1cjNCirxhgZWvTLoE+DZz+7AUDek4cO3ckp7EnoFpWHAVnoniBrV+yJSj2pQLpzizDKAgTzcD
EY13w/k1GC2cpRYFTJ68Z37J3j69S1efl3Qy4YWTOBllaBwkQbspART1eQFwtoB5MLncN81dDWfc
oqXXnYFlm6y18f/5+UnfLm6tk4wGrSt8nsSjr56YtUSpM7f/l79fUqOssqlTZVF3psL1x+8iWaqA
z2gROllQm5jIkAHaIAlQTaSoBiB+YJQ04C7QfPYdX0hPz4oALTrqaZh/QuR6vUkjN8phTBH0NRXd
FLCrYliVf1EzQjsO/MOJ9QCDNdJDMVLqUIsSfq6tADgRSyAHc+dw+XnJayeAxBqFpwxnjYRlEfzN
NUNzCACrpi4tDOpdb1HGnF4d9BQOZldhnr4KF/yNuSNAqQvYikBHumUCc+JSoBMUJApgl+mI3+aB
+DyWxRRxItoAMuiUwZFOmcU8Sp1BID1haf4KtZDPe302AmcH9bopuSIDUDKXmD2zO37WedArfhIv
aOlkaqS4GVPHqPiCVRtAGc6kARdXGSGhnfAMJxyRg0DyuzKawKAHt9wnGDZN+UJBfeYluhInbRfy
xYK3UTTgYgc/1feW+ZX9NzsGeHQ8wqhx3YyYZqxhKnDsh3OXrUW+ib/eN60z/gQmf3HbMMTqIS6S
dLZjBQABipqfrVpkG09QZZPGbvtbF5UZAItEAYrhmJM9EaW9EmkdfzqiQZoN8QykT9B7cqyeeooR
8SlXM9DfwLrl1uf7wK8FSEeU911nAQsdyaCnUd/HfHd//25NCj7votSJ7D0eJ7lKX2gavM8UYYwz
oLZpvurWgkZPv+9ao68FSHFSz3JriIAKfjYb0CmsmuTE9c3frMGGhz41AN/kJAca124HPp5zWh+J
crLC+5+fWwEwzREnARYOjbOSUVdMqxtyVrJzbtJHzoC2AnedIm/2ecoy5BQmVQZpKzh95RbmpkEH
utW0/TkHH6yT042KP3xcSsjMHDnwJy2cODB50JUruQve2NIC6HHduTvZGMHU1aXk0pIA6TXvEl0t
zMyAgAH4nG7kx8aCUn0EdZJWwU9AgtvCwB96mCURjHRx03sQAY711Wg9VdaXrP1jDW/5uFXN3idd
7YOeLajazO/HJhyjZpV9vq8OHgv6xTRka6d+JOPaWCMBVSijW7knpR58160D21rorZhRPUS0QFe3
P+yb7LToTt/yvu+ck14ZPjrsVkWpP1tZsaDhMweGtBaGG+C3YPBYXog69J5ZZbVzAjppoOUghOLd
p5+BCTwSoG/orMIjICPQmpHbxpGXuKfcrvwyN4JFeva5RSAxBzOGCUZ060rOkUG9QVU06k0YF9Pc
F/u8pYfr/t/vS4bMUcrI8ljincwx6LKwfb1vZZZ+vqRMVHXYMHb4/FAFPC8C6i71mcxKAGgkBhjQ
mA1rf62uNemGKgNgz6nJ8yDP0aC7NOy9JEF6q5pmLIdah4S4eBLfEGbf36Jb5whvLABO0S2D8hnC
BGkBetUWbhTj801yGE0l9WvqMd9W7H+o228bT9kBwO4vFPdSqLRrGCIAsECTeideAz9YUYNiafRn
7pJfSpB2rUv1ZvQsSBAZ6GoD2u7o591W1GCmOWIdQQlSvNLd4HGSti14pk6gavAtFZMBn0404Fxg
jIF6qoEcz5XfFKOEd9RHzgkMTfxLR17un/ytn3r9ecncV9YgLJ3h8wUwmdBYFFvrqt6l7ufPGqO9
gEKZUIc8+JXXCkaJYWSDmUcntQRIwdEq3u8vY+Z+XH1fUuBSFGhUR3bvJIzAq9fG5+NDRDQYIUCq
B4mdm/5YsxB4iUQTnRz+nPh58un47frz0vYkBFmMguHzQK7qe98VofF5b/RqAdIGZczKTNFDAoaf
+lX2+ZkgLABuA3INUFYMhF6fL0OmLCmcLsI7p/o7M13ipJlRU5RT4SVOM7VAz5OumUsVNSp4o8D+
FY1fEBAWlcW57Qwf1aGFIuGsLPQQTK8papFysK7ZNAM83AB31/vZ9t8t44Xp35Wldpg5jcWj/X9S
5ISGDnKdoc0hRbh5aDMP5ei/OHK8R7h0sO2IRCT7yjEYRY1+iE6hnfeB2y3xqM6v4L/fl6zrWMWW
GrssAjJU7JO9If7igTAxTYcYCm38UC8pAkWzpZIyjEGdCuXdjd9peN9mzLwOl593pejDbM02GlKY
bo3vM+snsX7qyoI3PbdFqGogL4mJBLRESFsETNyqNVgVAZW+XGtCPZBS+3J/FZOBlvz1CUQaSG54
utEtPP2Ei7yGnjm1XsSed6pTjP0JhwS5ra2s0ts4OlmjtzIP7gucux54hpBTRLMQ/kinwq3eIkzD
mjTFDNoh9V0jBazVuY4XGsZmV/ZfQXJtSOQ86xmHIIU+68NTXLah0VUA6PVOSrRk4OdX5VkfkD0Y
EZVWpdtKOZoalNnoVvaKbTOxH51f93duVhvQK/i/MmSFQwMmsYgzXZjoe9SviPg8sv/U1YCcCaqn
sFtyPF2D0xQgqfASRZYgJeRXaKC9v4SZMwE0B/ydKQ97O/DUR0aiKllpnwz3a1Jva6CSxvFbolDf
KhdEzewWRIGPZoJhnVhKrhW77FOXNAWzT/3B1V+s/vv9lcwcOMqz2Cr0vdlAIZSvZu0qJPlgizG0
kOb/5EX54A5njy0ReX3oqXRDgck9vb4aWmMh8XohOlh7Mrca7BNn5egXItmncfHQ23YYp/wnHwZ1
h339qltDONjF6vPLxFg4koTuRMUn96aTIht12sXOifHiITa38dEr1yT3Pm/oQPOH/Pbk390moDEG
YTZ9CTG9tiGrfokfdXYPL78vKYM1cKRwInD7NHqxSvnGancDqNHGh7KufJJXPuu30RL20cwDcbWo
6TJcmFbR2mUSNViUcrK9b+hTG77dP5yZ23QlQPKakHDjCjMggPdjoKboi0X2K66oj/5J/P3LfWkz
Fwq48OjLM2G8Mcov+VCJ3USxZuNCKfRkKz9qupRQnVsOoDAnKhxg2d+wXxcFd0tMZCtAqLT9Kvpq
kcG3LL7WsmKdpvX6/nLmTudSmqQSaRK5HaJW5UR0DYS9BAAVJN0DNHhh2+bkwOWceBRg9W5yh3kR
R2oGSPNT1YhdX7WPFFAVabZUvp/bPKDpYMAXjzjG8CRvpPaMQZAGy9Ep6HgweX5CnmUABUxHPx+L
oZ0cOTR4JAj4ZXuk2EOataYCACyzRjovSL0F0zqzY4CiBOgVIB3QjG1O/35xb3ovc2hp5t6JZKHl
ge93pY2b+4c/o8tXIqTDd4pat2hVIGX0FNtAIl/QrZnPA/JqwvBAIeoWSUkVtWL2peueALm6a8pq
lefxQgJyciikVwH1QFTS4LuhG14+BQHflrMYEZNnKoFnfq3sp9JeGx4mPH9E7bFdnLyaW9OlwOnf
L06FloKD2hsCu7eWZAHegAW9mjl2D9N80wQUkOJu6sAEmYRK7QoArQDkSNl6qa8YL58+drT2A/UQ
9TsXjXSSl8aGZCgGwwBQyINw0Fiyvf/5mTsIDE040vA4gG8hN1QirMwF6TRy5k1hBH3n+nXMtxX7
pRhgrOst8eW+vLkjmcoE04AfoE/kskSt8ZajJyk+D+4e7Fz67i8+DziVaZhvgiiWDD6qzpSbfROf
Hec37xLfW/j5cweO7/7n+1LWoqVj5Y5RFZ+BTj8G9liFNGKrUWNL1IFLgiQPqiyAQFPnWAgqj10W
5FnQsoWoZgaYHxOCSOOBcRXz9jflTl3YLnVawASVnKxbp3oEBfm250aYu/pjVjiZj3pbiGnD2geH
5DnWPKR6R8CA3D+zj1SrbBcufocc9SSE9IZgETmbjtKeWiO1ylVl6E+eFwGfP7PSFaoa1d7kcMLd
znrLiN3tBWDD/aoZ9V9qvQTcPmeoLn+QpEX1xArnlNgYPF5rzDr6XfYFfAGEnPUJLg+zBINYiPxm
5gimcU3U5DWQ6qErabqoF7aqhDdZODYuhoeTB37OD/Qv+Y5Wv3DAhfhmxdqNM5RVoLk1AR+bV/l6
SUFW3PfMr5uch2pb1SElPQ0RMZthktBsj8pVs/bMT0+BYd4BhWqAMKHKA/RqySaRwaS5wADVOUrG
r1luvoBNYeE5utH/axFyXJcgFrd6G3bJih+94ptiBxn9577e3Zg+SYR0yjSqm2QoVQIkC0DVtb/6
uA8dwO/QN2o6Czo+uxwXlSRMAqPnUX76HIxTRmrXknOpYZ6zeNDHP1305y/WcyFDeu0qdP1ZRtmT
c8eVMB+BHzv8LJvKb9meG0tdXJO3cXNnkYGZWsfd2ypflyRASgGo/bl0hycrG57BhngiVhp6XrWQ
nLzZO3e6Gf8VJa1LY8ROlS6Jz7VjwOF9j9F0GaULxnDuXZrqQGj7QMcV+lKvr58zCpUMrYhObaEH
VrYtiyVfYUnCtKMXF1yJuBWBTSY6sf7MxlXifrt//EvflwxI16RJnNn4vvo7T0KLLTgKS5+XArdR
tQFY3eDzRYSSTGBWC+H0nEJdHoBkU+w2UdXc1aLTYO/bbAQVaBSkyVNmLkEj3Vx7qBNwUpCwR18y
6ljTQi/OoYiSKtfdKDpZ0UHxdoOWhG6vgZIbQPxLEEazsqBRmF1CKh/Nw9eyqMFV1DhMBYuKD16M
WbDqqepGMN9oK/3zXE/TGDtKZlMrMFgFpB2s6kz18FoqJ4DyraokX1Vm9BqXyq+B1Jv7ujZ7WAio
gfIPHPObJC9ldV+Aew21j5YGBnnU23Glk8cMg8//P0HSpRksABcbAoL07IFiWD7rdqXVgadj4fmd
szEeupoxH4Gm2ptEQWV2g+kxFA6EEu+qPDmQ0dq2I1ko+88056O3+UKOpBBDjyg18vqpqOZ9iVP6
PlAQD/W6tzJycVCoHpQgCitbY92p6qYz8rf7+zmnkDg3B8yFOL0b3AZiKVmBahZCsJT5RTX4SpX6
g/I1Q/q3eLkv6yO5K78Rl8KkxZY270p9tKMTKUCllpkmgTfn/KoSt38wIkY3ddXZgVFTNVAMDaOJ
BQD8tl4zmS9olK+zDmT2aKNaOaNe/qKx86po+d6NbDhlon2MbD33vTHTHy0NTRTgyUrWXaZYPlOB
k1BiiCxQ4Cr6lui8MIcLCeaXgjzbaRrtqrbx9vlY2IGXA28Pno4XFGkbbRs16uH3mtExLhLgQ42a
t/dI/l6lvNkLNNCFANNJNgM33SDl6bCrC7M8jjZrV1HR6YGb29GhSbM/vKfrnvZ97ltD3gRqYrOj
0rVV0KSj4wPXJPLHou12eo9CGMYHzJH7ebZPhMeC2BuNoIxQmSZ2QlalSfJtyujbqHRxCI5N/GBb
/IS33Pg5HZVTBCzctRCm57N2iDemyDGebfDhj0XdIbx/rDcqNLlNmCKyUQ1BSPoxJHFhPw1W6EXT
ZnCbvPofIB90q7ofnxxFO4i6CWjRLzz/Nw+PJE8ya7bKI6GllJwdGq9MNw7o8DeO4DQMDk8Wvfsy
2YdeJYpdxQpSnvbr6KlBl+8tNEWL6hlgWvc3b85wevAxgJuGJMsNeloNzqEkUVw4Acw3xdM6YPqP
+xJuLNm0XUinISkBgJ6bvhYjgk73HXTCVc4D+wFoxrxfuNizJ3IhQnpBFRdNJq0mlFOWBaXwq/Sz
roa0BMkXM0cUb6mF7wN6eV+e7+/P7I9HeWAavZwCIUmdugRUY4YXKSeVxr0vMueguM3CBmk3xyzp
7HSHLu6IiFodddAEES0H0xQYwos1qn7Rg9ubqFKRAZVdF4ykKFBXQZkn47pQ9WYDxs8ksLSK/qNW
nRYaNPdWlkjT0Vdqb2mYaVZPprFTBP7YCDkRo2NGxXWAnn4G81pI9B9Drq9rNVp4v+ekgEQH2BQT
gOMNXCtYz1wgUcEBcjVlQ/jOAiqV4Sx4I0tCDGm3CY3N6VzRi0YCgKz+bCl/V3m8u685S2JktadM
VGo9ZcXdr2N6LsUxX+pfmBfhgdJgIrm4QVNmCHUAGYFyAqtYEoxKv9U4S3yQsC+cy9wtADmniqz4
NFsiV+lNA+03jonmEnvDrW+FtmCE5vRfs5FawoyjBqRISf+rQQEyTQ+LykbvaHjallDjgY5xqA5m
8BengiZNGD2wlt+k9mHTASMU2bjP2nc7/hU52/jTYMq4zUAbVkH2jCTZzcRYjDp5F+sNbnO6iWho
6itSrf5iFchFaxhLw2idDKJQ15rJgVWknNoqiXcjqLs2NuPRpmjrpUh3CtSuvDL4n4DvhL3BI4Ek
knRbMhcUdF2JSX2tH19SL7f8viRvoqAvSLn8bgSiFO5qS/h0s1KR+EWP89S4KwcnBeZVQUzXaaeq
j1dE3SQF9636WxKtarEXwNq9v58zTgqoqVwUMwCqAO2QFNByI6Kw0lNPUfmHFEBWoJE/YCzUcPY1
4BbvC5uejJsdBTLF1PE8XSnpSYnUEYxxSQG2qGKI9o6BmGikLFs3GlCtTCUBZLJjrczcpr6ZOEs0
bzM2AxXoKbrEvt5W9YGK2wwpSbQT07pA1d+a5jmKlYUl3lajoTWIGeD2IeFzC2VEkir2aKtpJ1d/
ioXu98ODXqo+YevECUm0ghPgpT/v7+uH1ksbi14ojDBNpQ8bY9nXhr2LEKFkWW2dzDKtVyBnBJa5
ocQrWnfqNldbI+xz7Wsq8ob5TiPaDeu6IhCia3+7jctDm5ba0avixvcqp/dT1e42ehM335nRdi9F
0wjfqMf0MNSYIMMrpT/rtSjWGoFnoI45FLXm9KkZ7e98rPMtd7geqGrP1ogt8sAB6EkWlhktV3aj
xmtFpHzV1pif9IEeQgIOU3KKhGK/9A3IomutWmqEmjl69DiYSMICpgK1WqmAGne8cimm1E6dkx96
zVhraXa0Rby+fw6SmKkADEgCdLBOuNjT+P31MSC0Edwete7YefV5LMatU/EVBVjpX4hBJQJ98Zjc
vMkqA6mvdaOBdMfeLra9M740oN3DxMeSKZIep3+XgwwfqvbAHkK0e70cpWcDYJ777lh74A3ry3Kv
RPm60GvMuzZLSRnJNnwIQ4UF5RXMvE6ImdfCwIvm5YIn3dFBKQV844dmKM6Egx4xcpF2xr6vJ0wg
vVxEdJ8O/+Ly/CsZ5hYzGAB8uEHqTLXI6kbda4+m96Iq28YCa0lThJGShmMRxsprM5ANsxfca8nO
/ysVFX3Yc0x+opxxvd4+rTOHuGp7zME+irQKoOyrJgsKxSJ+Znmb0slBdhTFL/d1R/Jn/hUL6wRK
BSAR3/RhpF4C3MsaYtnY+HFqvwASZ8EaaXPXAHcMsRv8DJAKSf5f23QGwPUMbKhgYuUNBeDcNKvz
Ae1l+IXduSHxnCggRpV9YUWWr0bTEaHCGi0QMdgxal1L/aqouoe8V5cyjTNKDRwU5OOmDge020kP
nhabvAN8WnssHN1H5sA3yIOiPzDr9dMbjdotOvrA8onqlxw2tNZYR5RBDlNfef5ba5Y6YOWXZjrK
Kwn6tQaNydAmQ5a3R4+vK2SonBL5GIpET/vSaDxgwzeUWXxbFwuOpOQy3MiVbmqeM9R0bchtq2+1
iUCiDe1o26bPSfTt/h7OSQKn/ARfBPsD9/h6hVZUFF7b1+3RSt9LNYz5kRW/2+Goiuf7gmZuBeDt
/iNIbrDp9cg0srFvj43+GNHHTzLHf+zY5eeldwHweXFiRlgHT3If6dOV6y3Whmes2NUSJG2gLbia
DQUy2uo4Ug/aEAWDla7z7pvQixCaEqRash6dha2buex4iHCdANSCRIHc0KNjTLa33Lg9GlU+rvrS
RJpLb+kjMaJqQfHmRCHphM5PjB/iiZW2kVY8Qz0Atsvz0kdnaliMHpulcaclIdI+FvmgFzUqXEdw
YaN78LV13qnW+Pf1bU6xL1ciXSHbaT2Vuaw9xu6OjICbs7em/tUyvphLoHNLkiRbXI8W66oMyxFx
iCp4pQStFZD2kHQLTsncFbpc0rSvF5kcZghFj1WB9ywa9yqxnp3U+Hl/1+ZM96WI6d8vRICSM48M
Bbtmu1VAip/U0IIpGzR+LpH6cV2BZoeYbypA3ISxeoc8VJ3hKqXJaD0QAIOFXBFLpCBzJwMGmQkc
FjMYqhzJ5ikcNhvMhkeS5d4za0aKhLdaTuxTbuh2Yng0qZEt3Na5LbwUKml3PCTwggtcIS17TIY/
sfGFqI9K8fX+Qc0szZkap9EFPmE9ynFeE6M92yV5f6RjKZ50UfOtmpXuzrUSL2Tu2D0lXm8tWAe5
S2c6tgmoBoN2QKPAnkqXiqm4SVOD0VEoT3b73jj2vqHDqkdLkN6xTW2z0IoPUZwcooiHaNi8v+gZ
w4HaJebwkMzBYyUPRwPVsohE0jXH1ij8gZg+4d/0pVGtmZ2FEPyHxwrMHHJOoo00tc7R7nREj9ED
JXGQV81jz1WfZQ8VW3QxJosqucZI50zsH2jHQNubtKUmHbocIXNzRKkJzQuR6utJs2Fx+g6GYYR0
KUiNCDO/5qzxmwlFJq8/2W45nSpa7jCgD5s/AYFLPgDL4qgZc68+Vlnyw6u/06FfanqdccUvRcgc
QMjmkNJunfqYatvK7Q7JaPtJ/aILJBTt7hlMFPc1RYY2/3dNAB1DDQWQtDdjMmk/jhaxm/qoa0R7
cHTFJuiJ7oZ91nT9LoZvFaTCFCvSUlAgFAo7RKqahlXBhK8kbfa7Z64wQo/F6gMjvbXinl7sMkQx
fs087bnzwLwY04z+ATpkuwN6e/MESr10acB1TuXR0TnpIvIpQBq5NshGhgFUYpr1kRbVOwDhvrK+
fVE4/ND7GzZjtWBE8H3EEwAaldWw55beiM6uj1pi+jk/5P2Xvnuy6ff7YmaeMNfCnAJA4YBBDCye
6+UwD8kvh+BYoqfOOrjZQk17bhUAmJn8WOQtb+7uWPQDVKrGbimrod4z9g5OQ2tY3V/EzJmgBgvE
DCTGkSKQg3aj8CpkZDK8w5n10CotGt+6zZRwuS9m5s588L6gLoL0O4AtrvcKTY9pUWdEPTLOf1ex
+T3qvF9d7z7muYJ6rRdVgPHlfMHG30rVkRFFNnbKjiLClD1Ap/NGQOiqR0uMSSh64Ya1rvg2MRNf
B2b0GGFORkNH1/3F3irGJBawrR5CdcwvSOmjjIuhVopMPVZaaH5l2mbh87dndv19aVmIkOGIVPh+
PmbgnVdEFYxx1IU9z46kVFdpbm76oftHp+UbQsJ35OPWlTKeNU0UgZK1USg0a81H9ygAj+TF+lNr
mOckMraJy58q5uGu6O0hEzULVaP/qg7VF05IoJNqU7pspen1S1pUqh8zNfDADRjVQ9ABbMno7W9N
6Twgp0X9vOy+FY29TQcrsBUj0DptnzK2gQuw0OKk3wYz6JYEsA/67IHLcsMv5xW2m9jpgA0H5u9J
pOiDGMpWPxRcY1sS69ozjUzK/IbrJZrk1X8UpWteRpJ6tm/3m8g+iB9D3FdZqFA3PXiRXYR25f7T
VE0bDoCtXLgNtwry8TPh8mDYciKqvL4N00CAA8Zz+zC6b437tpS5Bh4sPnD9ENsoqmA6HoRlM02v
Tp2O8Vi21gFNKXlQU3dlJeMbAJcDQxtWQimpr9UkrNHxYRfG2jbzB6sxgPpbFztk8H7aXQTvp4me
FMfdcTPZYlR6h0+FpTqu1bQM3IzC/wQnadB54mvhpn04cmQRQB13UrsuffCosHwMiv/WR3dPSvTc
Cr059xUBX5f3VJcN2fOyOfRxSQIwHK/ssl3pCd0kxtj/IUZdBWgoa8Omp6VfOYXtF9GwQVr2tUg6
wC/Y/BjzYvBTrV0pWrbXJw+KGrXhD7GJR9AT7a6mI/AqB1P3mZsNePSoEdI0DXVH+eNWScBNbe3S
IkhEGcToCvcdpua+YaOckI60A+6kjrmmKM6+c9d+ZEX3Si0vHAp3Z1Y12FPag5UkoWHEz10X73ik
7szO20fUCmjSPgCp6BVdkbvYtLe9YoZ11oeiFWE6ZGtUqw45b7dJWX9xomYnLPIo4mxdIv8ruu9l
qYVDa62Yoxxi6sImDyhYD9W5IOO2HJ0vmh09ZzFj28Fr1DAV9iNpVOLTeng3C/W1NIZQV5Sjneur
evAC2mXHIh3iXa6w0GAuX+kxtMDVVzEFJ5MmHlTS9QEAZklQCI/4fMzidakR6nsKPYJHF2hKQ/JM
+TQ2a/5UCstZmyma9JGAjf1hKH4YxGkeADW/QT9u2CIpZ1dl4BmYbuozEzyy+c50ciVsBUAbYldB
utSN3hMaNw9ZA4BUpwanvekMIQbOTFQM4Bv2pPrBu9xd25G10JR2+7Ii3YgiLSCBkHtHp9319aNR
rAKzR+MH266Clh9bmvhN9eKSeOGe3xrqa0GSM1pOtFWdIeCBiG2p/FaZH38+/3ApAthq12vprYFh
NB9roWMgki9Vva67BUSX+6uw5Fe0wtwnr6btSvOVYJtS+aEu+TpySxtc3A9eZbR0IgEM0FVpp2iZ
VdE033SwGwxk+ZloNrrbv6BMu9Ji4HBQLzC8Pg2FKoa1p1F9rVeiCxtV+WfqkayMPoxScMfCu/UF
Y5nvePZk6XdMSZ8Vu3jreYORkmLYCZ5lMBkkfky6VAQj7+pV1Zr2KhX1V14Oxs5WkqCJlO9qXT0N
inoCpclzLownZSzOIzEf6TCkB66z3Eel6tn2ihXrTdS/yL6vzLcozX5gDuc1I6gAJ1O/mNY0eAE9
/l4k7Ac66h51tQIyDkaFWXVwsmqHcacgBUir79IRPM/0B+o4eJct65FWlb0G6zSoanX9sYs1P23N
Lyo6S6ymDkxmBGrTrM2YIf2U93iPtX1k6luaiBctQ2/6kHiPSJe+3HdAbqNKHBYKlmi5n2u2ijMX
xRbK7IPVMUQiDuZmq3587nX6XKqYsbA/CU/4r3YALnJCE0OJQC5yY55aG4Asax1MxfuhleVrvMSN
+TFaIb2YmHP/jwh5VobCO+0A42UdVK9Vj9hEsgY7gv46KmUxBg4AuLfEMkJNXUdeIMbwxBp9p9JE
XTX5HxSvAUIc9gA7ivjvug47vAKHsm/Lh8qo7WMOauUwssPCGNmqzGsRNjkT39JEax/TMU8XHMRb
t3fC7wLJgvXReK9LWZt0TMucpUI7eKLICkzVu9H/kPalzZHiSte/iAj25StQm+1yYbvbvXwh3N1u
QGwSCLH8+vfg+8zcKhVvEd13JubLOKISSamUlHnynLuxGvhLn3to08zQWoX/OfJj1Y719rZvXN88
AA4AhxHyOPPdRiZDUxtGc8ur9WOOC3+EqmS+Bdq5X3l62fMQLpcLJwGgeKhdo0QPCNRl2HN1VHpA
ZdQf09r1HpjRsM9OyctDx5kRCCTidqIT6Wd0mCsRA2rmR+E43Z2Wgn68SlRgZmKjubOU1n0tatV6
aDKeb11kPk3fclJv1w4so77tddnLWBXDJk8stHzoyUs31jQPdIqOk4Go4hnJEGtjFYmOXibFUF9B
Aaf+bOOSYnNyHPYITpFmTcamgET1t1i1+NarHe+zG+s4FUalQkaS9Q/O1MYPZkvFPXPT7KgoGQuR
jef7UWMOwksMJgkGGSUwzVF/0HMnakU8fopju/8MqnG4GW7a75retluOcBFkQEPH6Di0lTLwajsJ
SCyaTR0Pxi63wHpze83n4CwtBqI2Umg4UMGqIxOS58QEyNt2xRHV/6+Nnm6YJQKXGWGF0F1abDv1
8XNWrsmzLrg5KD3np7EKTObV09VtHcXN9Kw/1rw9dtnvOvuc8kMBtnDo34S19XZ7lEu3BhO4XLwv
wHOFl/mly9n1wDwFinbHfnpCotDnzn1lftGUX7fNLI0KfakQnEVbw3Xz4EgUIImcWBzt2gnixCz9
ciy/OkP+U81NDrBN+TpBinhlCRcGhwwDNhMyy8gHyBQWeO65wkWeCTcVUC6cRHkgxr25dpNYCA7I
/KDDDQ3XCxq+zBGMJm41Hgl7GquTvjKIhYuKiaijgyADzUZXkLVeZDlnKi4qpdeXaDwxoQ3UJV9U
m63pSixNF+5d4DEFVSJgFdIDziB66QyJMRy14cXVt9hR6Jzo16AGa1bmIHhWwIDLa7SfA4UD6IvS
5rvC+Mbn8o/1+bbPLU7c2XCkvK3C0nysVRhS6994g1X1vap++d9MzK5xNpZBdwcr12ECwkzJcGzN
QOlXEmbzBpTCEOBMyACgDoNCupxR57kZa7ycp6tF7M7DLn1jPPiA8u9uD2ZhYQBrB4OYjpLFNQc3
1YZu4rUmjrnliF9ZqU67PLazU0YMfQMCXO/PoTXog8fgkGvEqXdFnlvUdWN21BbHpEjCFkomJoZV
pU0QD2uyrQuzCFgxEDUgTXUhDjWP/WyhQANtjiUuC0fRQud26rJpV1HKfpWpN7wYXCWBM/Qg+Ls9
owuRASiTOdkJTNRM0nNpFfTMeceUQhwts2GbZlTVrXBGZWXdFvwc7NYzt9WM20Eu/dKKZTQdmtio
OGp9M0ZsGHOkwxJtM3bGGlvrB9hA8kZUnlGwmytM0F6UXjS5qiWuO+bimE6CPKLxpfY19FueOpu1
UUon42c+8ukIPq7ksZkm5Y2gbWlvCrvfAhNXfeOTm93FuJJsaJxOQcWZFypFR5498Jj5otZi5OHU
3DeqafLt0tK7IOFlsSnACuIDvFge9IF7247VDJTOhRv2zZQ84DbTBVAhUH3cCnpAetufnJrCV7mC
PdPVbDMO9W5QBzzYBaVBb1RNaOAS4o/2sGnSwtv0bp7hijUkfpOYASVWsjUHCzWswvEOmcEReacU
atVMsQ5d1aS+Tczii14a79rArXdvmOygpZxvuKl1d7rWx9Dz4AzIVbQKqlUHXFqHmtn7BKjpsXC5
XviGRqgb2E3bP3ES92uEXUtuAZcAJSNYWdCfLrkFLRN9UquxP5pcjY99Xbff87hqHjTAeVdSlQtX
JVQl5uMdvo40uOTnoH2kRiry/tgqXbWdoHt6ymPQeDElHzeGoxibmNfFg6MX8TseBulKQnxppNB6
g7wpTnuI8UiBPm9zBT0uTX90tfFn05UGFqd5LZMiXdnPC1HkIsUijbPTitSwQEpxTGM/Jr6bhK54
GslpVSd2IRRDOAWXJWjhWCBFlgylRW94ChHTkacAsCSnyfqeaHkwlWvI5ytDGm6Y8wsUnJTIGcn7
2eO1Z7OekZPpPZjV55h/rYCWcdYeNvIZBiu2oYM2AvUYXP/mBTyLvlo8lg7UITP0MX1FExyAk5of
uw4wbtmKKyyNZ1a/gNbGTHcqv6lJTk3UYeLsRCzjDsu1M0Xtd0V9V9ju/g+DOwaFShnCIV7vAG1K
a9QJa+ptZpPTWN47WzqtnPtXTo2fR7fszCoPoPhVdmDUITlaKl56apRqy5z804i8p91OK4iVj7Lh
RUSf7aA5D0VFsIZeQZcGT0WeaGiyk2eUoUG3ZoVE9UuWH+PuObN3hL9QgO9R+AH57XOtr905r7bU
h/lZ8hQiPtcNaC6v85KrPDux3pkz5C90UL53ahuSmN5NhKw8dxZnFa+2f8xJFzZga2mRWm12ynUr
KKo80Kyv6bT7c8+YlUD+MSK5u2oOfWmNIjtVfes7xp3XruynhVF8dLCgcA5yZazc5X5KUkA8zB6j
YJkZeKUWlOZr+YdqrgBr4gn60YyO6ydeiJJ/K7mTdgbeoiet+Bbbr2uwioWFB4QNkgOI1+AulLcP
/E5lONnJCV1SzkZBtfO+Skzx5lHw/hFIAj57bh+Ht1dmceJ0xAXoRqnoq5RWpi/dZOo1hIe5cVMH
bf7oHdK0+PMg5MwKp+BkBCDAkSF6tsUUOiRguKjA+9qZT9XwStCgbGiH26O5elTj1Q4rM4YX/11l
pcwy1YvMcvIT/wA1uoO65TT25rapz6AzYH6veVAiIdRacXC5MX32DQ/eAWpbpBfnT7h0QIUxwF8F
KU4GSzegOd2BdnOr1O73QW8PoqbvjWUdc3sKTVY96N3v2+O+XkW8tk2MAFVoC5Fecn91BF1kp2b1
SX1qh6DgfvLHeJuZSfy/FuRad6WrpQnlqfqEsrH1zBmr3oZcF2uOsjiQj4QfQjzy9tJAGpLERqol
9WkYttWvoXu33afbU3X1AsFAMPcfr54FnQgBqjk2NRU9mcRrA9KbTajSfq0fbcEfYAYqacB8ATZy
9QQxBp3kjdbQk1oUj7GqhwPyZbX3apDPFTEf3EkLwayITgJUGnm5sqmvxgigCvAq+AfvnwVISW+7
EyPadGpb4R1aorRb1M7bP73jSlbmrzi7wyikTrTSnSYwmuyyEQiLiYA2x92w8lAX6KHnPg7P24t3
dZmByZmcAwVvJJ6vLmdsSlqr1Cv15KC576HCm+hUDjEJdUBZQ89o1kjWpXiCtwIaSGZ7CCYIKTIE
jLRaOWnEAh2a3fpZ95i4KCd3/Ng1+s6qoZDGX24PUFq5/xjUkW4CwBSoRfkc6yvCeEXdNALAJsxp
G7bD6/9kQR5Sx4ghDCDBoJF0BFWzb/P32wYW58xFgg45M7TtyJFwzA3aYz8kkVadChaO6ALTQi//
xPpdb/3ZlfA/03VmS3JB2nto+TZAQRWPm8S4d4oXc1hB/Uqn8v+ZmMGbHwLNMh530JUUNTsriab+
HkD5Ij+qdG+eHDO8PW1y38aVISkLKMwmiUFsnEQoH/oqKP1HNSLeU1Y8VKq4Kx3wsVsECf6/8QdQ
UP0zPvng6rTERJtDEhneEwBGtPxxe1xr8yctESht6llFMomabOPo+wZJgSoQ75AH+Qs783bVcdEA
4FZ63DOlUdCHW2L6bCfZg2TwlQ7m50zMufSRmweioLr65yZxx8B7EZEIgG3JZI/GM+oMIok8q0oe
3dFLwtTm3X2RDSzAW9Xben1e/75tVDohP9wEdUZP1dDmPr9QL6Nu05p6y9IJRtGvT5sf0AD5ESd/
BgX4jxEgraBCYiHSyGWCVmtrbg5jEqntD+5BWm/4PCRkZfqWYh2ogj54pGauDcnzLCQf7XZsU7Dg
tdBqo/6aAsSS66FyPbcPginzqjGkcp0WbQEFONZ8Z7jPvHuThaT+snIMLg4DmQkb8CzozskJAweF
SaMm4DB11W+kuUvRBnl7xZcCKlz6HwMylR+CnNlPKpgNhf0rczZJGRigiat8vQiGNXm1xcEgaOPu
BYNXPXodaH69jidp1Ch3ysZ1VzbpkvPi6Y5zBfUbZKAk5+V1WXcVaNRPzDYKf6QGuODBmwnFiT/M
pH948Jkl+b5aT6nBkxo0JS26yaf2SZQ8AHMJeiij26uzNGNIGM19vYAVXJ3YfFRjW4w4gtykzv0E
GmT36aRVK7fWJR84syKf2qVVeF1JsOsdt/imG+Kx7qy9blovSe7uQa0bePmv2+NaWqqZ+Vt1oAML
AKO0OxnaXdC4jePI4bsyxYtCDwAevW1Dus59LBJ0E2aECbJgVwKh9lTnyPaloAXtJl8DzlUD0s9p
fVfb/LkhqAbOlbSZIEK+kwil6MlQw1Bs0bu4TqCCZyq7gathUk/Fyn5d8Agcp7jzz04BUo15Zs/u
xYlni7l3JwNXpR6gL97RgtujWTMwT+uZAUAuuSVUN4t6S0WRLazFX4QBDAHoklkae4bQXVqYaBIr
dWJmUUMqX1Erf8W5FhYeFS4otyI3jXSXDKlPwCjGXSEwRelY+BxbFMjRwEnEe9O+3Z6spXsVkv44
xZBUQSu3HHPKieRdbLdZhPz7g9vU7xbrgtQyN0bX75NkikRD7jxqbngt1joh5nh2lkqcHfzcthyF
7GLIzKSG7UkBJHd4KJsh6NV7rvSbyvrGGpD/9SuRYsk5cOYhmYMM6TUwp5gRyUlRZRHLEr8eUeNZ
E9BeiAzo/oFvQJsCcypvprbqvcGLmywaHQvposQ3eyssvDWelUUzcycMahi47citBED5D5maT1mk
Gfad1mkB1Bz2KbLyt/1jab5A4oP6/kxAAizVpavjjLJrxdayyHD2LZSc15pUFiI3zjoDRx7krpFD
keJoyQQwlZadR1NeBhbbxWKvl4GwXb+uqV9azkpwWLj0uBZ6bzTEOQA8ZICbUbJWbSsjjxJeByPJ
52pfUOl7J032jbO5PXmLmwvVhbn+iaLJFRSj5nHDiMfySK0TcCHSAJXDGZ6IsNT76Evwve7EvffS
WnuWfZBmyFsLos8AsSBZD+kA6SqRDY6TtnqVRx7znHtQNBV+2jTmPS+GwUePCBSyDOreJayugzir
+a6gXe4Lqx/vAHB3Q82u0NPdkMaH1Al5pqOODEJnextWu++pM9K7rjfBA4r768qFccmx56wQOpcg
THbVBlkB8Gq5Lc1x6uWfahMFasXEMVGvFRLkQsZH9DkzJF8a7LymkF3F4jCgUv1azQ4tyx4cvGBr
8CSJvWbSByA8Q/CCh8i5bRWrOLQARN72kaUNhswh6LCA15mb9i43mI22aUEVq4zGnu/6VNmnZMUL
1yzolxacgXZT58BCUUMN+B4g3dsjWFow7F1cJ+eUGl5Fl78P0KFRYLuVUVdOd03xyU3FLtF/3jay
OAg8H9A0j67KK0pYqul5aaD3F1qpaNdTwiL7ddvAUiByzgxIt4aMmUZKcxhoBrbtim7Tj30Pcdnh
NxQ57voGPRFjqaThbaty++2HE+ImBDYzAxVVpHQvJ28YbcFc4hVR3NSBAUbQBMj/LH+HeiGgdXcg
sPIEiCOLrcN+ZQP/i712bl1yvq4QFSCSThFl9CFuvE1pJFu3XekzWNxo0HsBIgnPTVBYzQ50diEz
c+JqBUlK5FBa34TGhJPQQ5yy0o8L/dAjL5CjAw3R7G7SxZcK0uHuQIAbTt5vT/bStQo5XzxCkHae
8X2X38HB7dSVeVViw0NqHbqK8UZJON1kNtib0sRYAwEvbAxoCM/lKmBCcb5JZ5tSlQZvPagq8qEK
wOETZM6ztqZBtDAohHdkPGYmKwRuaXd7alUO44ADtCVQuhxUIHBntToQhqElbiWfuLAJL2xJA0I/
JLgEYjePtHILMthcXzmcF/YghjGXUpDbvaaYNjrQ+llDWkTEeM40axPTB178ZsWxK7+DTHLF2rUm
wkyq9l9z8l0g7poGSUWYc/UnTblv2EHjLo7oo6WCzWvuJYG4wRt1kWscX3jyPA5DWGnQF3sT8e/K
3ire79sOuji/Zx8kOagx61S4vCiiQWynJ02spBdWpvcjFp3vQ2Nyi0bJi8hTIZAzPXH3WWVPon5O
4tdC/X57LDKf0RzZLmZXchan0lphexmsZWjMnL6iMYSO31Xlnbr3bcx9Jb4v6hb0RiClJicwb7ug
oqzMp9ufsbQHz9d4nvKzMTMN1xcc7UWktC8dhaiVP3mvt00s7kDEE5SmcX4DvXdpYnRsOk0tVi23
OhCqKltLLfa5p5+gv7m/bWp5NP81Jd3qOi9HXaGEKbW4L0kLHsAD599u21i4ISPZAMA+qjoojsnJ
TZBI0qxCq1pEIaOa2t+93g3HBwjEJCuGlrwd93D8IAqZeMlI3p4PENPhLo4+SCui73lNZWVpWc5/
XgqM4GzljW5gHIzssyJU3Rlty4c/v/wAIop3njHXM5HPuFx8OIXHDa7nEQX7aHHomz3rVs7PpUU/
NyH5V+G1E61rmKgzMyySYz3f5cu1jODiaqANGjgHDXUpWUtAZfZo9pqDB4OfOQ/JWmvb4s9jd+Dk
ndlb5Ly84pKOZGjJiRjt/OExt9a+f3GWZrYDoGhAAXrltl1LLKb2eDYkZZhDR6cQD6a9Ek2Wrmu4
IwKkgWc3KpAyT4Cq6WKsEswSpe5Dp2WHWhVH15oC2jg+8mgB8J47s000UGFUL42NxhYvXkFgLTn2
LOI5Z4hnqKYUWJkJnZ6+L4sorTp12zextUFPLxjcyxy6FrZYI9pftIdb96xLbF4DvoTpVWZDizLK
MKMjMjOgMvmKQtXtsPNB7C69WGfh93/NzJ9xFqm9WQPNG8oSw8rvyr4CWrJ8LPJ0U5nOfWq6vprm
YYX0UOpMdwbVD6LyNgIAIIuTb4DHPnYZ3VDDPtrM/bTybXMouvo2+BWeaIA+XmV75xSZro5xESHr
+9NmHKx8sxgFurKzuyRHQ6vI0W7N1BFdAxp5sFu2o8koVrxvcSHOvmLeY2czpKnxBDJ5fEUxJr7z
iiZif1JavzU//9Vw4d5ohgAWRNbrTnE8o2HPKiJjJOjCqnZqoe0McCv4pKK7ok8f7cF8bpzxlJfV
Z3tcu6gsD/Rf+7KSd5GOTHcS2J+x9sNzYgAAGuh/kUHzUFjDKQcQMpo4pdCdoQORcTOvMEoWGPyx
slVfXSOxWwpL50ak4N2aCXRTiqyKhPWj4ntF/Jz0lVv50oGNLgzgqfH2vq6zsnb0nCSxy0hHmV9l
D6PiBao97JXijjX29i9849yadKxy0Q7AaDll5KTfUdrxRZ8GSJL7wmhCj6RB0jQ+Le9M8yiGteTd
PFnyNjy3LUU+ykyqljpsE/Q3QxdMeGmQg3jUxuZryWfU5vyV0c7P71sWpS3nIAegpo1bRrGWb4cW
JAzqizZUaA57cqFkN6Iv25z8vvtDTtyPyzMwPMA0OmCuuOp0EU2dOMXEkbMZ7MA17sbiTevWVMOW
HAcJf/gMMje4jEqD6yk6hMYEEReIr5fJgmBJpd1xFZImyeAcwBUSrszmUhg9NzhvlrMA1haags5y
PMC7ZgtOCfSdg4+pdXfga4JOjNCfCnsP2b3bVpd2IDLMKNOhwIG7jeSwI9pbtdFNssgpykAv3pTs
JV/jpppnSnaT+Towl1TBoyYXuQ176npjqrOIK0G+q/XN7SEs/jzwDPMRiG4Wuc/OK8ykBQ896kFT
5Zf0yNq/eFeg8oH+HOTXUFCQPKGwucenLMsQpZ5FfVDa55is3FqWxvARaYHr15CEkY53XvOBQNc+
i/TqvhRfnGzllrwUG+a+FZxXNrQNZLRJPGR6nQoMoUrSfe1aIe2UJySBQruYIqMRm3Iqn28vizG7
jrzs5zYl1yLQA9VZVs42+XYGhxu2swP1UNi1+SbXbDBhuuAQL8LEdbY1S7fojguRdkayGe8pt4pY
MQUZ/gZU+0PJ04eSkkNl0RCjARdL+ouY+SbTu3sOVlClZFASg0BV690bsXNgIGtQyym8Paal3QIf
RnkMr3fgdaVlcsU4JYPHs8gUh67eOPWuXBMBX/QEZHDxNELUQZ/qZRTALZlYbkazKOlCZJEUe2W3
yODSj+CJvf6PAbk8q9coYaMJNouAtvYt4zA2o2/xYmsrT4WzadsnrvxsgAJW3bXZW3TCM8tzADwL
cIY+MjRlkizqlA2fmN84n5Ihom0U1xzdAytrtTKRH+55Zq2Me1tPgOiOSi5eODS0RZ6vPasW0zjn
kymdufYA0CU0rFAftvN91dq+aCw/txs/y8yDXZoQqJq+AmLx2dTZlpTuU2F1Pm7QQTpoW6O3X2/7
59qY57+fjVnkqEm5c/3WyR4szlG7mvzbFhZ3wNkazn8/s1APsVCdCZtaa3t/jPcTfzbWdN3X/ETa
ZTaHFJvTYeVILYLY/DRCnSwpDuiT3Ob1T2iF3R7S2qRJN9025xaFpmUWKd29USZ4m64k+5bKjeDN
m9s8wccyV9YvJy0hFUknD8uSQDNNNF9j8gkJCzV+HLSnSjy61rMytehF/yzol7IAs029Mds4MA3u
F+DSKb5q9Q8OTDtbKV8vSCXNhH7//TAp2GSjUyZsxIfl9qOoocWog/qjidTxAE6KkBqTP9RRp/+Y
6C+1ehNsm8a/SXuoxEqy6/+zj/75EE1mKEoTq9KyAlGvmLSAKfbjAAihn2nV1sLdZ+Kq3xpTmABv
rwygHuRtYOJzx5zstVidOTp+3faJ2cWuzi7X0EAcglPzKnElxnYidBzSqAU9mMEPQ5XsewWsVdbK
wb+4n84MSa4xQZRw0oY+jUx9vKtQ+26r5r4b+UrUX9pSwGMChQ4KEdBQStt2IEqMxhyc/6NlBVr5
1Np9QKEKYBPi91myK0Baf3sGF33r3KS0i6cxTZqpQbQvIJ6ddVsP7SzIdXPvKYfm4KBOSAuk4dB+
HbKtDpUCXRk2dv/Y1rjSg+Zo5WuWnioQ6wCDJXhuAX+VJkDzFKOAFgIuI9OXke4Gj4D1bd/RkyUy
X9A3k6OVMrptdCmwnNuUZsDW00ITc2CxvGxP/XRK97cNLK7q2aCkyFXV4O6dcgwKvG9Q53ODin7z
bMWfWh5q5kuX7G7bW3oS4Qo5s2agYHnVQcHbjgzOCC9qaLYTbAj72EIRqD/aansac31leMvz9685
+aZi6IJ0Jvj+IoUHFLh5sTKcpb0HPXkX+xuIJDSGXoblKleQl1QRdHRgiC2xs0TnZ9X29pwt74Mz
K9IVAb5sdh2wExEVqLCMz6Z9X4HNideboXmpxLNJTrH+QAwNTGGfaI3kWfs88G1ZHm5/yKKznH3H
PNtnJzc1wAkcc3yHmB7KV48EovVVY9O4D7azNua1mZV2W9upek8IbKXpm1I8CesX4meWfQUdoO+R
V2ZFfNzZ5LvLdsKhvgVuPVNZefIsXnRBIYwVRkIdwH5p4idegcOSYHcY1ZPKP6sjOrb4nhBQTgJ7
5sWZD+kj37afyNq+XKrpI3EAVLoG0MosNXE51+5EpyyZzDQqi57NHAbuMxfjd2JRcEd6+rtts2Kj
plq8tWwOmtmC/M5GvXnpsupHT9q1RM310oOFBN8z44Yg5S2rLrsK6duymgORhb7J7Nmd3F0imF/z
J428msPaBW4ObJen56U9aflJ7qDXCtpMEQOTVvwp7RVQEm27do3L5zpAwA46J8HwhF54U0YHpbHg
EHAAEpR0gVKjB/6PA8Tl70sBQlE5QWcrfr9zg6R/jiyarJxL1ysD9jXEH9SUQBIDpMulozj94JQt
TxFRzWbDEjUClWcIFp9N1uTbogE/jVh7l2vXs3ZpUxoVzscGilxzyke1oLDhbkSub4qq2bjgbVW4
CM2SnNqyfRtIvFfrLMQhFlKePQhDD/8iJp0NX9onoAPTq35+o5lQ5dWcDJyth9xpfDsrQCGyV+mX
2/YW49KZPSkGaooA8bmOA0xtcSKP7dZ209+jU7zdNrO2qpL/uyLtVdLNL4pmXxleWHSvlONsiVmQ
qCizIgrcNjjf0y833OWSSjcNq2IcRCA4KbOkeolZ9aschkMa13418t43qRl0ldigbLb/C7sogaiG
imqILfdNuYrRF9zBfPK0O2pFi24z+g3EBJuyyO9VpTpk+RQ6oljpMLqOLxgu2AOhuYcsCTbQ5a6p
HaButSpOI93L99lUHxgQmxxIKWpZKzO76DFnpualPjs161SrYzPFZoGWz0ZoyrM2daEg5QrUbHlE
HsieVdCTXNFGlAPPTKbCTF5xv83udQBpyk2zhvFa3Pro9P7HjOQn1djpVPFgRo/5W66YvwmIuP/G
Jf5rQl4bI4nLfkJEGxL3mBrpg067wofOrQC8Em2pRfNlAo1NPUJO4LblpcFhbGhtQ9TGEKVdl9hV
Lvp2JJHV5MGQpX7MVs6DJQs4bpCUAzT6uhOkpx3RhAm4t1Md+CMl/+PPS9HJaxSCtBF+Xim/j9lb
vAbpWvx88N/MHFp4Bsqlcd4r+PwJDQUsyR6zpMHZ/DeVGSA9/jUhDQFdjYXRaYD3m24IjusSaupr
s7QU685NXC1zDXVbq8N9msf3HvgZHCr8GNXWcuwCzczfcYyelKQJbnvX0g71UA5FCX4mkZfJBepk
SpoqnZDpy5AvnfjGMLpXs0geAW3f/qkpVDFwYUPvDACF+Pcy5lQxzy3kKkkEFwTqNfvOcEdsY+ep
rl07vG1r4ZY8l0xmnmtIsaBbXZpOJSsnj2gEXeoNyKGnXwC/+BBC8JV61/ZfVI1iGyELZ2cbAljo
bePXcwrbkD6A/AZ0/a7Q3U7HJ92MaRqldo/uYaDYA7Wnxg53Z1Aa2dShaxavwzksAqoBOhnAQa9Y
hoYeaHmqI90CvtfPDigfUUNACm4lqbM4LjS/zvpy6AGRm1PjfooZmZQ0qkavDjqr2RSaeVd03oM+
rkkwX28HjOjMlrTjbCg7eCDhT6PcIXfEUu7zUg/F6G1pE4dZWW5Uzp7AJPzHRzDM4uydPQZ0oLLb
TLlN7UZ0aI/tzLCpBnQrJ73vZfwuZ8Nar/TSqkFnFbwNANKDlk86U6Z4oFZdaTjv6S9vBIYXO91R
Vu4y19ER9U8khtAzhAPkqjNJb2KNpS1SftY4DUg3MpRd2dp9f8kIhEYA6EPrB3xQGomjd2NvclyY
avcFfTY+CClW9tTSXJ1bkC4sPRiBY8fA+Tu1LKhqYDdw+wOT8eb21l02M0O3bQjgXnHBJnqMZpgO
Nd0pvmPKAdoLQ78ScRdDk/4BD/+PjXmbnd299MxK1IbjVjvWxB+8sAULXTOGNtnFXe/3+lPMH8eh
9TXz0+3BzXN0eZ3GDeLMsLRK3VRoxWTgWUKMZkNL00/VbynajemUo8AsQHux5hdr0ymtmsK1pBEW
LNLM+tSVzY5B3ZiMSMffHtlCNupyaHM4OZvT1GmB8h9hqCx3LPmkkgrcz3tN/52mP5oihwLFfW++
oj/VN4270sbjoROB0R2cNdHYpRh5Nscyiql2mhSUmCgkOSroH9Xeetar7i5vCrBR6ofbo15ZT086
UDOWuB6QFai/eI/a+IDCiwdSzBjZaHv65qw1P6/5radfznHWisSsLTz/Ju+UZ++q3qCdDA5Lf3ZK
4sdViizj3NnxU+ufbg901bT0oM5Aha7r/TyrLFTrL0DKZ/S99yLh4kSPvxnT0YZErd0X/1s4kMEy
GhrF8lTBkD2+KcUT1Q5DtzK2edPd2JRyBp9l/2xK3Ipec1M/JE26J1A7GDqw6jvKyk5ZjtT/BjhP
Cj6TNxix6WImhfZ76Ft/FF9vr9XSwX2+AaQg46YKlAsbRFDFsP1UUdBL6GqhyDhISNL7VnEfO5NH
ffcXKN05BOABjYQgxic35w9NTZSywO3EcNNdrqX+pJW7Voigr+pgottcvysSyPyUW9B7u/1KzXFx
GcEPMWt8oQ4j49onTWutoUQA8tTHIYbKbx7U44utfBoBC749w8um5vomeJFnuufLfVglhApB8VLo
7XsKEaI6rJNdaofWWnVpMb6Ak/P/DMmxzHQydSAzZiMGjZD2Smvhz/DTMnnQzd9O/Xx7WAt9s1jA
M3NSOGNWSUDQD88ZvZeiAqqxrH2wjdr0TjV+tc6xJPuerTzrF8P1mU0ppkHMUHdrZM0iEJLumPug
M8tv+dHyVu6Vi9vuzI4UwEYjVVOjQuUADU69+8qGX7cnb22pZvtn559J8DaetYSjZmg2HdV9A3SJ
jvDCEaRCjV6HaQO0wW2bi4f72Zjmv5/ZTEbPrSoHqCHL3qf9FuimVZmDVZ+QwlXFTFD4lZg3a+ZU
c7MwqSwotmV3DnjASrwlqaruAE7Ya8MY3h7eYiADYRewDTMkSqaerNAkreY5tplStYFTPSRAbFVR
nr7ERGzd+Ee9pqW7OJ8orIKeGMV5tE1ezmdforIKXFkG1hQNAizeW1+SEHm699vjWnTFs6qJ5PKQ
rTKFWyFSFQQc194bdVYqVGsGpHFQrRaTneDQ5Er5Zehtv7STH38+Brzt52Ns5lyQcX9tWuIxMjq4
yWY2pD1CCirY2xaWFuPcgjRL3ah0EAZwEfvAjOGhUGIadIey5m0rS6EcrbHgT0Uv54xKv1zyqaMO
4ZWCUA4+Eb3pNmP/TUlafzKNIG9XrotL63JuTDqZa7wNid7CGFr9t6DyVdxuc3s4ixbw2ES7L/ID
V+RfnFGvKVwblwvi+dBkUoAY+98sSMtCs4KXbLCy6BOk94jzevvXl04DYAAstBMB0wQihcvliB1B
0wSY2Kj1a2U/9gEKqsNan8NSqDaQbMW7H1n+qwbhCTT3zTCCGysr3ynEcnqoCVIwReSoKFaJb5AV
uMaij7koZOA9i5Y1uRbnQaE9c3rYG+FYMftONTMg7tdaM3ej/e32BC46AJKwSHrhGoa8w+UE1gBE
W0OFZAPTvnLgfX7d/vnF9UErN5K8KuhPPurTZycOg6R5UeT4ebu3Ngofwsl0gi7OAtavWFpaJDAz
4CYJHmBkT6QYxlC11jsV544urAD6fwFRjpAGoU0/l7oe03SNYn1p5kz0jAAjBukboJkvZ64bXcFY
jLdcXYXCL9Tg9szpiwOaJZRnTQb9SpfVq4s4LmuSR2TsVLQwFKiNJhOykYaFCtrQTyHNwGaHAt8X
DaD276IC90FqxWxTTD3SA4mYgt7i2q5vSb8Bia/no9eXgt9k7E+ZTXt/gj6HH3vaL7MeazTjURoq
OdIYreINKEgaalgonftN0Hha8fDFuYOOOfQrZsIamWqAEt5ZdpLlkZKme12tarwE0SByewaXDgSU
+P41IoXqeigUNhWYQEQGloPWHwk7CObdNrI2EilEj06TgY0CRhS/crfDWt/q4s//P9K+rDlSHGv7
FxHBLnHLkpm2s0zatdl1o6iVHQECAfr130P19/bYmEiiqi+mYyYmOo+1IB2d8yzI5wGVQ07/pjAN
w+NhatKugGgHlG/11oGhltLynft/6yu1KYSsIDyJSvH6crbnzk4ALATrU89v9VLzK1lHoCn5qrH/
ZlEglwUKFHpjUHF6/dUQKpLRSZ38otvNfJrckh+zlhFfJ012ur40v9/664c6gH9LZR+2yt768LFK
4halZoOB2YME5Ch8AdVErNix6ymQKR2pTy2I4FcjGyKhGAp4k6BPmOpnfe7rQJc2DwW0j26IJm3s
HangZtRYqMJ53T1uI5iN6BoEd/pufCozXtxlXTffgknd+Wg8FtDcR4rtUZ4e2axLBompzo5h3fes
yzm98yZZhXhi2xEtM/Am7YG+o2gJBCql5FLh5g/cmT9Bt2J67PRaHR1reEIp4Ousz8WjkYBzmQNw
dDdTt4h60IAgw4Q0ey6+6XObHHuVL+I4wHrVs0KpxZzey7TLT9IazPNEHOb3egb/ydK+H9vEPY2c
OH4/crhRllXm97J81r35SwrBlQDdfHVIi0/V9IGqBw4cIVRPjpA+mw9FNwTguyg/ZTnUk4Fj0mH7
CMs+OQc8cQLGbV8Sgx4br6rCVoBzCWN1MKRtlJ+4VfJAmD29pQCEBS06Ioe84e3fHAXoxgJeBw74
W+2bgZdqKCQeHwp6G2ZXBcr+zOXOobZ1bb8MshzoL+46PpSmKJM0B7haD6AO/smE/4yqZrBhkwNW
fOdL2oAqm7hTPahkAQkJxtEqXtljrH3Z55fc7KVfZ2y8eKnGb7jrsTuO7R0Y6TxFRDO9O2PQ0/ei
RVcjaPRpfAderHuw2ry8nfBYO/ZJaf3ZOx1lDohcLxrQMNHA/b9+G3leDeRyx1Q8dVUWjI0Tkbo6
e03+faj2hP5WJ/2bWMsp+mLmod1iWcxL0W1tVEwtcZTd9OiqPf3F7TBgj+mgr5sQj3sdRmuSzsqg
fg9B6Nn0VQeuyERrv+3Gr9dPrtV5vIyHgtqzpLWQ0wER63Ug4OAMNbNZiy3zrJrPRXdv9V9F/qeq
Rv/EWW4X+PtAznQtYGi10NWC9boW69x8JNbkq0JFnrqrHdRxqg7qv0Yddt3knFONiZOEK3REJQqE
14e7ynT++TOANbHA/8OsrtvM2jRz+ItXWqwGw9eTKOGRzBjKxO8BpEDv63A93MYygp2NlqgBidi3
LMDCcTUIBGDUWXmb01uTfRz6nRHthFgDhr020xybDRpMMO614sl0j+IPuYz/f9L+HcVaJakcqgHu
Y6MWl+VhrA/FH9Ku3/y++XoP0ozjm+0wS7Lgfg7KrteXvjl+ur4WW0sPJw3HgFgKWrjrT8rWeaVV
GmVxb31PaRkY3mXsb6Dy480KygJ7IKpVOvV7UMDBLh1PAIPe9G/BfoHUiGeyeFTPmWfg05U7afu6
r/UmxOpUnjUUes0cIRo0K89uZX0qxvp2hPx+rJVNdRLzBEmmnncdOG8KwLGkQONg/mpBBVlrYKLJ
rEeeQahf0aEJr8/21raERx41keXpkEJZzp0X52Rn5Y2dMMbiUt1xclYTTKG9PWTD1uGF834xNkBt
/c2THI0zexazTuMZ/lY3H9id1e2UZmGciz/0RWb3e5JfxFjXuWUKjRUBNczYnKgRzyWs8WqpzwFU
phNfUCivVFPzvcmJd5DUGp+42/JITBa5ka7bhOBZP6dZbgaDgJOLAM4mNIShBzqqy1C39PJQVo68
5Yhxa8IV+wS64HCT1FKDlZxEl7A3iTxquuBHo8InnsgCUlRUH1wfQJz0xsng5gCb3wxadLIDDc8w
Tn3ZtIFpZ7rPnOwLkVD/mgZZh6D+uKFodb9Eay4UA9VCO7N9Mwlaw+dMfxxdF08XyUHZn1J0fr2g
0svuvsgTzZ8TTvy+w/spl6N5b2W2C7kvQ/iNYUGWEzbi5zE3qrM5kvGkQ4n0mEMo9Jz1XhXwwdPe
aXX2BJkAQXxOp+pJSKgJ+1NWcijYGDMQgHOnHVvV9JG0cifqi7S55IlhnSwY1HyuktQ6AsgAhv0A
wAU0TrLbmrvlO2PQ+lsNcG9fr7L5ThDQMtIUEsKGbJJgHpz8mGnkU5oh7WAjYdFskvrWViKHIpPT
HYdKbyIvbcV9Ck+xEOVjF/VVUcZz5jGACJwygHcL5rNy+7DWcBOzQoJC4Fr1YXRq+OUQDbUGCt7t
NCXjmfepfZtZbhMkg1GcJpM1ETwc4RiZIl3tB+7dVOVkovZup8HcQEBs6qBdkIJkcm7mbsACDeMZ
kmqVP9mje9SVPnyg2uJCmBMWdyRnhxFuaLEgJAOLYMz8smlaHytphLau0YPtsHuL9WUkWNH5XU1h
UZXq+sfrH/gqBV2+i6XKYgOfAo0dJBCvP/DS9VqR0c6NJ2DeUkah2DcfNcLOksFjtizwMLkecONE
QUB85FCnB59+DTAyjD6ZetW7cY4XTKmpD7amv5s859dfhFls0yhGtaggvB6X3sw5nlvMjU271XzN
MJ8G0+rB4Hea019EgtAtWPZQ1zKd1bU36m0h+Gy6sch7nzDrgKL1YWz35m3zkET+Aawbrr83ov6l
nWayZy6NQSgISFokwWhUwLfDUWowP18f0tYdC0oCDJ3A8EGXdVWiyKjTIKNMWOxNNfVxZN/Z8P/Q
zCkJasqPUHsKjfIPBYn/OaHx0sIUovz3JoVtygwPrrJnsfmF4gUaXR/S5vn/4tdXq9RZnuIaZHtj
l4Ovl+ehM/yZWss/f7/32y0F3EuU+V7vOBSDS085E4uNqrxNrPRYtnlYe86FpUiOtczd2XdbIwKE
Cd5iUKaAlvyqfEnJmCsJO9HYU9XPoUkjEBb/YkhwAQZ+bbHrfiNPMcOLbZDWyGI8FYPe1s8EUv/E
+NE6fZRqe/3TjZMB4ltQTEV7DEZHa2j8xGqWV9zwYsNUoaZ6aInBd0bNOzthL8wq3crzUZYzTEpi
ReIMKCVtvEH+t3PKbRyrr8ayKlr1lTXCbhxBjCrm403V+FBBb8bQ3NNg3fpUX0wa1V/vOsC61SQp
AlnDcSQPI390wQPnqYVK3K8/pfz+3uMvo61OVQV+e5dBlii2pPfR0vJj78537E+1Kv4JgzI5VMM8
nKzrMpxISqRL5eTFs4KE5AUtZ23PNmfrOEXtAj1YNOaAdl2NJB2HxqbKxEgSFkid+Q2/pTwPTOPx
+sGzrPQ68YRdDZhScMpw36guMqeVNShLXqyZ5378lSGdQ2u7g/xvhpxTjwq5B8jbi7gM/UXObgLA
O7AUET3RHhreBKR5mJwvgwdHIH5KzSYcjWlnv29uwxejXN0Y7oicuZsRs7WrAEq8yOI+uV7hD011
EGUbjNMeeHhzASFLjSoW2vdAPL4e5QzXZT1JU4bGxEEZRZg4qNWz5zz7fn39NuNAgAslYQebZS2A
MMs+KeC+6sWmcMNJOX7bfEk8cWD9Tkl96zxfbg/sRuCbAJN5PSAQvArN0pkXN53umzTKhnbvpbls
6vVeRM8TBGjcRmh6ra8oxy4hmDO5cWdbMXAXx4q68CebsEzOo8jnCKjp0q9F2vptlh693PpxfTI3
zl7wD5BuQrIJghLrMpVWjIljZJUbGzMR6BkkkOpXKALTVlM7x/zGCYxQKHWC20WQ1652ZFEIHRjf
wo1d7bOaTsmIB0vhnjLz22CqnYndGhbwHKAiwAUTT7PVXoTKl2g4Td3YG0QsdFP6lpXYBwn21fH6
BBrWxteNFURzGZkZ+N/rNbS8oUARfnTijjL+MGvwRzMnZvggxQQdvXcAhmumRw0OlWkLXibID5qL
zqCvdc3PSpf8c1YUYM2afWecak9YPjBZXR50hv3QFsl4h2xvOmgtuJNuXqETWo6N8pG09YEDZGiI
v+rnXBgw+DY6+T6RfAqLOa1vxnZobrK0dH3hde4RBjreOW1B47MdKQL4KEClIdPq9j7RPAscrnQI
6qSaAzcjBep2yjkys09jyOkUAEj0SWSiiYUkjUsYPymJjqzjPFYdcyFL07l+p9sybOBs47uA16M4
P6h3ST5+qyv8BTQjye0I/EIgcFc9DqbOTvA0KG7R+SFBY0BZZkw679i0uvUOunf0TCrvSVlsPE4c
l03i5PSOwtr9mCaMB1WrprukLHpkpclofs6Tk7IPOcyrudHeOSjPZPhehzrKLE3icUrJbQMb1pPL
8eTPYbx+ZzRKj2dizw9VN3of4Dlg3onE0SNt8ZjJzUL37cnSAVqeyM+aYUBFZ6nbFI7xYdkIyP2N
mCpSeN6HoutR/ZlLcSxr1hxoW9UBIA3GDf6b8q1iSIKhyYawtPoaXRUL7hSEAXFAReuTBHDNvG/n
QNq9GZZo/ISEKVCP0FANDJ5DekG18tcwEe1Ys8wNdCujt1XaOO9k69hQHSxHKETCtj1pLXJuO2hf
MDvXTmCvGZ+KFHwNvBbgQ5FJanysy47tnJEb1wwExgDYAswBHbp1F3h0aGNXwnVilqqoLj9qw085
QVWrAOFh/NaIPWviNTZtyUReBVzdpVbq2JpGHSeWXdxVz5P1rWb3WXpyrAfUO0ELVIGcd/ogW6fJ
y0GuTi6kUwkdNMSs1CmRIVSZnD2xx427BoQwfHWo5C+Mi1WILB+Ii/oCQVLShxIPZNbsHFRbg4CV
J8HvoB6F1Xp9mxWJaakJ2zmW1g8DFA4IL/mzu6cOsCaE/14ftLoXOWg06qBu9jrMZEJlg0D3Li5q
Rzsw2fBT16BrD0/Eb9Mw2GDZWdbn0nbzYAaaKXBGvQtLuDsdVEGaECMQD3nV0x0W1eboXXtpxRBo
pa9FFJyxMMuJYX6hUwYh4aDFKd0nf3HrQBQGDzRY1sHGcvXGaAqnrKdiGXtLflFYWZ6B2c4jq+DZ
X0Sy0WiBCA/ScXgwvp5lbSi1PBHSiZP2l0zCpA+99uf1i21rR74MscrHm6bsrclDCOcsaOln0x74
Ztlwq9wHvvIYASzXFgjyaqeMOYMsl1s6MCbmz+7IFPrM0wwmhf7J6QSS8jwJd4a0dVotMDNkPKgL
wJ3i9bQlKCYXqVI0hn1uG6ajGg+DbD/raPsGekZ+iJlXITMrEtF2tALa5tBWqfPBl5A8hJy9ndy7
A/S00ebIAwVJ4kMyC/0d7mIXTS9ziuRceIeqKvQbyHBbPmk7VOlzl6OE6U0Bzyrjhjd27qNa6d4l
rnCPXjYl0YRL6VOm0iZyNW042MlJr3pH+QmqvOFQc/xvPIVQFi2mhz6fqhsUUycUJSd4h/UolS4y
aqGdUg3XgMRdLKbOp521d/juTJ+z2nXuZFpzyQwaE/hs5SP7PMo2zKCM58N/99jNMjBq8GCuL9rm
lwtoPyT/UT18w3LjFnf7MbERVM7nueGf3Nb9kOTenuLt1n6Hfeq/cZbBv3ikeYneTrVyaDziuQ5d
It9W3s6bbOPl4r0Msdp+plfSrEYRFJ5HABbcCQdng/0+RTr2n6bMXK0T6ecEOuIYStJ+GlyQWuaP
u0iJ3yn0+vN9MZj1y6G1jblE7knjBuJp8ND5UEIsyrTF/SCyH0XtvsdoW+jf2afCyt7lue47vA9n
p9nJQLb3B+4FgBUsgFBWx4gm4GIjXEHjRRNea4wAbg0hVMui63O6mXg43vKCQbkXng3W6/0Bs5Qa
SKSRxnrBQla3tyV3fGnYJ3u2njvH/gF9lxNX4w1R2c312FtDRFaA7ADVXxS1V/um12tLNmW5rGeg
6YGNvblTE9mO4ELXGjY6ABytkgOz46riXkNjt77Xxwpz+FiLL9dHsfWBIfeAmAKSEKh+rWLorNcl
klsSdzC9lIc+2ZmlNZjmd+rxMsDqC3Y0r+loP6OI2N7n2nMFNxkxnRxy1ot7yqIBJbjRO42D9Afn
3dC8m4reH/YwrJv75OVfsVqsttK0bFIYpl7dg8nj5ykNNDsq+FcXgPY6/WkwqPr/+k9zu/a2Kiaz
w+tPJzGpeDyW7idR0p1DZXtgkEZC+ob37hsoXlultjTTnMT5VMRtO9/RBogFm0P2rmNPTlZ+xbP7
fd+x77lJf1wf3+8tvj5tls4RTDqX0vr6K0+JzoRjcOTHg9XqQU/KIiCA+93QwR5ObttkgUuT+mOZ
zSwWKd6sAzS7IheqS4HJEniHNtp3cCmxAoWUYQYzopMhTbBL1DSGJbQro8Yzv85zBwc64XnR4Lm5
n7a6/km6DvAsuVYeQE2YQLm0ugqE4WrvhLE2P0J0eCBEDiQPWZ8wNRUALaWExGaBg3L45QqtPkso
z56I2YCckldFMHA3DVrFkbv3HT00lQmanT172M9a9UBQsYJH7iAfxhYqC36piPasF5kTQQdMg4kN
qzwfHQR2SpAe4SBx9dtpYt3RQLUBuHtXCwBoaG/xSLfPXpXhcQpM64Ux6BM3WmudWweN1NKd209e
t3M8/L4w1ksMZXR4Ri5eG2+UvZO+d4oBrs+xV6Me0Xrfutl4Uo79qer5I+kL9CfZg077GOkWTKQ6
oNKse89QCSTPFMog1lOlFze9lUu/tdtzSn9BpHryNWvvS9g6yAhIBHiHQloDkkGvbwLX7YfccVAM
1+aDbl9m+nB9s2++oQAeQysJDyV0k1ZXjd4YTW+mmIm6QhkoGEvfhvjvHBT2e9sK22edH4Bg7bNA
NyPV77yUtkb3Mvjy/7/Ig3CAzl1j9V6cc9V+81qoObc53WNRb0VBExirgksbUiGrIYIPJaDn6eGs
Vjyy4ObkWqfrs7j9Nf0vwmocWW/Xs2PgxacPWVgVIgRP1Qej7HqUzXF4gELDr2Spoq5OeydNNYOC
bxLTpv1gVvxWEXMnxPbB+78Y68deMxpmVw8OifmgQfjDRUHYVT9pA/3+qZCxbeTRNGkQfK0jQJaf
rw9wK2cF7vr/Brimu9u97VU5Dsp4gjVoYj0R94GjOlknOzWWvTirYrtqAZY0SgyypcB1+6S/521o
0sP10Wy9ORcMAuofeAeab1rCItXAKKhpPHziCiAiNO5b33LqMN9JqLb3xf8CLcN98RXljePKYaxo
rOzAwjrtWW7t/f7qDEo7V4Ddjd9/Gma+YIh2nipbvw90PwzX0WgGEmX1fTKqiAHbVhobHRv8yuvv
e634i8ydoEqMXja4RW8AFIY9pVYCgZG4FqFePSZPff0Xq4B6DFpSgMvp+rrEoIFYlrrSIkCCAD3P
ZeUvin1/M1Vo3sA6HjckrCFfLzVgRQIJk4Egsj4pqz94e7pKm4sB2hroOkBivyGTmUWamRUM6uMG
3riW+MoSujOGre9iyckX6NFSHlkdY3qrZ6Depl6c6CfP/Ia3SJQXt3anTkWyc5xtncsvQv0+7V58
GelsaQVaeGglJ+8MUvsQKO2t99c/880JQwsSjJHlVbBu/7SezmnNCy8m+nxBP/ky92Tnkt4MQWy4
eBCgu9+AYzzhQmPAkTQGxxytHB8arTtrshfBfL2vilyRskvw4GyqQGT+X0CoIXaIxiM4g0CSrm+u
FD4qRcVQC0OxaoLdfXYy9yTuNncVeA2g2uqwC1mftqwxRsOtGEKAlBQUJXSC67HUQ6PietB1g3kk
ZmH8xb2PMeGQX3r7AAi/njbp9EltlahLFDMsk5w7Lu8m+uv6/lpekutU9WWOtOzxF3u4sikHlBIJ
mpPa/qAgNzpcPHWqy3sjd31vT95mMwOgDnSy8XXiDbR+/Yx4WLWgKOB5zswW+T4Av8tBFKYO6cOu
gL4ZLYW4qz0ljobZ0htkwt2H62PeWsyXf8PqRkOpVtBMDjR2egm8lkqRZXu4quERXcBOyGnD6/G2
zgnoC2NrLi5wkNR+PceS68TTGhQ97FZEdd5C8ZSFXbJLwVmKYW/WEs1b9JU8wIrWzIVeRz1fMsSZ
kvo+cWbm6x2/6z2rhNFWehk4+cr59KVnTmCLamdSt75x+iL46hvXe4ircC8DhlDRd3mX33i7aqBr
I8XfZRHUdbBrQEC1YZz5eiKL1tbqoiNu7OgXr+YhRLbG6cFUccHRdq0icxgjZnqB4YJwZuz1RJZt
sZ5ePNhNFFYXpu16ej3aCxRWER0o6oOlql/E6w7KYSG8KS7Xd8zmZ/Iy1mo2CxcCy1x6QFNAr8y3
jDkYzemHWasPfZ+nsNriN00zHMikw/UBWdn18FtrCSYX2C+/x7rOA4B8gcFurrlxOt2Jj1a/c2/u
/fxqcDorO5Wn+HkbYnIHB/+4/ue//d4gwofjxUPXDfCodW8EnQpU9KcRr4zmR92PwVSdHO3n9Rhv
x4AYeO4Rc7kS3pQAu9lBeQ64+bjwc+fGtHeO/rd77fXPL8f2i2PZnU2eFB5+3kq159rs75OWnzUg
/Fq3ufmLkeBxifWGxh+Ksq9D5ZYyzTaZ3VgBxJWXqb8n/PX2uMVYIEmM7BhgGby/XgfQxAhZHnsA
WqY6AlXlt+rLhEe/bO4sunfUbi7Li1ireWu5ynKZAAFu1smC0Q8hunx9ut5emK9Hs8ovU9H1U+pi
NLl4SElYw05IoGaFvrA7/Nyt1W+NB0V6SCKghAJK0mpxVElgRT3lbixz49wy76jGD9fH84+JzOtz
zVwohPhk4EaHfsDqVE001AJ7e04uLtdbcijAQj5VkCcOe9zWIpicwblJLKqiyhy7DyORaZgDwX3T
CHD0pJeoy6S1zo3ewu21rpv0kNDC/pxn+fSe1zA0wAk2fgaTxHlENlOcpMHKU2PBBVIp0CdaXeQh
aOspFFVRS4sK3WijAo2f96IWWEOW2kc2pezc9i1Mf0gpT2VtliGF7XtsiZRGtSD5wZIFJAT0Ir0t
yqJLAzINxW1O5HPXub8Iot8Jo9QvvQsB+cosvAgg82fV6v2xK3MJeaOiOWswnTlMrLDvBt5CmBkK
r6hNST7HMFRMYqcSRaAArQxaKJgcnDT/Ns0CoGWoYQdJY8GYrGXavTfX47nwsgIeEr0EPqdooAKq
26HKRh66tuLvrdwGaEo2BWjguLnMLE0jj+XWYUZ59JENaRWksiCfmObyA8v7CiYfjnbkAK/eNW3u
BgDmmjctsZ8aNHMAnqK2P3OVPKC2LAMtAaDKEICA0s6o7rRW/5aMRhrWQkOHblA/vT0lp60v3AYE
dXlgmxCIWH0TpHczGz7QyYVJGJ9A4xwcTzB/7I90FvC2lTv3x9b5DgAEbihgBlDOWW3YngjDGQ0n
gZtoeqi0+sBEcleSPdzpZhgHeQZQd/jP+r5Pet1NdSgRXezJGHxep2csfjwOfw6YQXEC1GlQXjEi
9G1fn48yhxoR4eDBccq/205f+b3BdmpSW+cIIAoLQRtJKFCtr2N0vVnpgye02JzR2rRyvyt3SiBv
u6gLkQ9nFYjtkIZ4U0uG/AjtzcktLmRub2h/ZyaHMTkDWRDUGfwS6oPonpzu45ifG/Le8Pbivxnh
Qu8GSgdNRWiVvW2u07GepDBhukougwXzIvTIrp+UexFWd8sA4RimpIK9qhV2KgAe7b/9/mqNVANJ
fYgjVBcdB5JSmm/w4/UIb7KK13O07qZPlIOhb+kVNAFuUw/PHdzGGdTnudWH1yO9+XZWkVZ7WsyW
nCyUei4pwLfcdCPb4UFpjjtTtj0gumjPIxVDvef1ts51inPateANKw6tfEicU85AXQyuD2YzCjQN
wAnGYfPmA9WHqi80WOtecjSiTP4VdH6u/xjmx+thNvfX73aRjtYRUqXXg5lJPfZF5ZUX9aTBhmjv
ONv8eejPADREUUz6zWJ9kVLaLBFCkQZzlbzP63ss4M5ibK358sCFwoltAuGyWgwdN0Dnsb6+pN5x
pNEsIr3b2cC4TzAJr5IV/F04wCAzAi7a2zpoPQs5zBL+2yj/mXdU48zPCwadD2hNHvhkKNz8QKcO
/fgR4rb3eeaDc9g92xk4pI57gyv4POhfXbgJ6mT42UxQTPbS0hfubVFlh4Mq1f1k1V9Ej38xewA5
+zTOBNwavSgDNWlV2IhqChPdYUGZEZgpLKbzxMm/2jlAI0RpWQT8b4U2l27A0rqC+pMqM1i3pVYA
QGuSlU+wgFNhnZs/knmuAgaCJLjlsUj6uyzn33vV6Ydq1kpfWQTd2ua9qbciGNCyDvoO1rQeYMKU
z99ts7JPXkHSe61MweTksvws8rp6ZwljOOVdf4RY0wXVshMsQM6qOiewCaQokUFSQRbJo1bC7oiM
LZDHnVGGejFpkUqSp1Y3lN83E/Wr7x5H/2K8tUqUt25mFEk865CnqNt4IAHb34eibg4VcKy+LsYp
mqy5Dpy69hmLkuRmrDUt1AiMpUbAWSHkF/JWC1zze+5ByyFwwdGpfTXhMgIij/ut4ECNGzBKQMvE
+tVoXRcnaqAh0yz7Seu0r5Vls6AihR3ZQgc6JlH50bOqH7kQzBcJM6O+s9BCsFVyNPXJCGwmO1Cx
G6A3Ff8uh4mGKuFe1Ga5QGe4LcPJbWG4ajtj2FAXesu1nr2rRjFGI7fr0DM6M2BStB964DrjgQpy
VJMNWLom03MmOxoaffGUtKMIiVZ+kyVEr4q85IdesjRYjNoOisnyCT0DI6p7o7rnAtt2aNovpUR9
pp5rSDTCpeZswfIoqhj/ZqA7Fwwzea7LRGAaKV844GaUQxsoID1Mw83SeY/Fw70qkuS2t2WO1g+s
24lHHmZH1EHZlCxqbVQmpTPz96wgyXEqvI/4dKEChB50wHLT8JOhtkM6juJWjRm76D2jB5HO9l1t
j8mzNTokglfYFLY1iLVB53gKvY0h+zq4CYlmuWzyAbkyaaFyrgPT41u1nkdDMvPbXNTkRlQMdEgp
3EBrqeWLtgJ+fJztM6h41GdTN/mpqTd+1gxYvrGAw7E2AFOeEBlleVs7ftcBMc68TL6rQEeHChBa
klExMh4ZQh99eCBnxuEgx1H6RqFYaJoTdA2wkFGGN0AISjRk8TIKv3cFZJfpaeQgNBTqAc0QPvSY
6kCwKj3YXFqnEgVk8BDnwje6on0qU6P10ZL3gkHvxRGUse7OABgxcoEjAIYUljFh16djwDleFJgH
fWlllpFMpz7InRLRs3K4SU3oJumA0UBVgSVRn3DrZvK6OkD2bwSzVbFgTizbLyQgoiSRH+upaYJM
Wp9ICTIEbEOOlW59tWEP7HeT+7noTQNEAoMEGcl+EVh8h70cB0irYUTaMMd112iBrSVZ5HUVhOYI
PmYb1IIwSUY8XGBqES0aaDDidelx5hoNYRvfvit5ad10Xj6DFgGkT2bAZge1RCMC13qAmFK5UOnr
xZsYzO0uSVQ0V5B1G1p8wnXRSvTtZvAlquzrqEGOqSgIv00wYr/QuvlA9a4+mayUN9WgnpE81kFu
w5dIlyqFc2kH3+uxS0JqOTzqGkFO0ixd9OrNdOeKWq6gN7cHcOlAhsGBAgSe11dsDYV3FIem+iKa
HxZe7ouyGFPfEpyhfA9iunkdvoi13Mcv7lvSJzhJIZwIx+oztAD92QwyGIj8ec4AV5l/B7T8ES+C
pJrNcNwgiHA+k/K9IM//7feX6/jF7+u9kcHoDb9fgbeFb9+bPvy3AKukwU0rwcwRK4L3P1E+qg7X
f38zX3gxQauk3bELG+cJBjDh8pOPYBm53QfhnK5H2V5rGH4s7CmgXVapu2XYJvTrjfoCvTQc2NoE
ZP7OQDZDEIhr/e4CvuHNV3ZDG+JJbCd2r6qHBkhNc+cJt+zIN1/HixCruYLYxoyGJkKkMJzP/F3h
8e0heCgEgsQOI5/Vu73iKh3w2deXxi3Ap2x8GxVHA9Kl1xdjcxgAquARCGb5mx5zD83ngmh5fcHJ
HzXTjYVz/nqE7Sz0RYjVOSKGBAaXcKW8mFYBvZTOnW+osG2/M/sBYHyZHpEKfUQClAe9asZ3hbvU
oGekCWYOwRY65xTy8ukXUtSer5wGLA6R6kFTJsgyM6MJ5nbKIpC83YiMgxdMlM0hGW3oHtEcKpkG
iG3Xh7Q3aau1mezUzhC9vuA680cRD2KH77+5+MDDgcqooxW2rkAAz1dOBaHVJXe+9rhlXX6jm+XO
wmyP4t8g6468bHUlcI9XF7B2oU2qGRDRQd78N1MFg/CFAooPcXVk1d2AOgdP6wtDjTDW4SR4/fc3
LylAQ//v91efYY7mS94IPHEafIP1caIHFo7DrfE3R/uLMKszSwclkQ8JhjFU31h+drxf14fxtlu3
PNX+F4CusPt1wcd2Flp1KRi/yyoWFraKlJU/Vq0ROlMZEWbeFgy0SVNNUer2kWfz6Pofsb3r/p3L
NRWfWEM/sIahZtPGbpr7M/s4gvVyPcjmroOaI4g48GEi9vJHvLgkWaKpbnbr+uKw7GBD7sly9hRa
NsfxIsTqHoZEiomjuasvOugc0zTA2e0WZ9zOQPairHY2yVPZNxID8cY26ADZlJl3TKbDf5uu1f42
k9lhZtpgulSIggrEka///uaV/2KuVhvbU10vmMvrSz19Ljyk5Patxz8U6c73sxNmTSGqIefUjATD
KJA+ThwSjNA/ts1vk7UjMLazvZxVLc2xqNaONsbTWQyrkZ3b/0faeezIjTRb+IkI0Jsty7ZvttQt
qTeE3NB7z6e/HwXcf6pYRBGtmcHMRhCjMjMyMjMizjmj8PP6lK0s/JxnKHBBbFY5YymlHN1b0mgl
naah+dHE/RQRwIUqMBCYl81MCWaoIVXps5Q9jHQ7x/JnKXCuD2V5Wf61Mc3myWbUo65W3LFIn1t5
AiQ/CIIB0HzYqd3aY2J5Xf61NNv2Qa17wEEZjTt+C0XhSz0CGb8+mDUT02BPBuPRYYCQACayYewm
mP1LnRkrd9dpO1zc+k4WZbYdU2mwwLBio0iMV698Voxu16vffBr2A3Vjhf5G6VaqEdMnr5mc7VAh
zSNAiUQz0q13idVsNXISYm5uLSF5dXWv3mSSe3N9Kpdd3CIBKtIMqs5PgqEZc7nyOFV18DPyPmgP
8e//ZkGeLZY4Ql8jET2rZNf/8st93f9FZAORC9eghUgR+IpzC27ae1kkEwki6eDCuyAHj1a68+I1
YsqlPQS3halA6GGBRpudAzmihZaemoykAlfUJJuaai16JUj5XJ+yJf8+NTTzPfp5oF7PdY4C8b40
qk06rDXtrFmYTVk/6KR4MyxY2i2Q3Fj/i5B2MoJ5ScUtxU5OZb5fGz9F+YtS3JXtygZd2i2nJmbx
Xw5gdQwTgziT7duktQGU3FccnI3wjTLCpmh+/cWiIOQLOEpGB8ucBZ2RwmtrNC4RtP2iTSSS6Qo+
ZumCyzuAWqfJ/ZCOv3M3ttoaeVUryZ5TGAAzDQzZd8rd28b6kYIGuj6YxckDmSED1JtKucq5ra6T
zCjUeJnLxh1oSmj9he/eQfkuy3/jyieGJkc8CdVKEOYdWdX02SxtLpr9GufM4kAg3v/TQihdiBTI
vkbyLtOTZ0nJtq7ikeWl2+IHxYmN0B0F/+36vC3uG0gUNYmSKuLOs8NN1sxIylKLAp5i596rEa84
2aIPnHx/5mQRCd0AUjYu5oE9Chvumr21j4qnPNpdH8hS3Kft/38DmTmbiqRIHGgMJEOgOPNekF+H
wmwFabRmZFq8k8WXA9MSYGtInsuhfG3b6jEetI0krb08p2A1PzfJa8BupHKIUc8/N+PKGc0xSpI+
x0O4j/ybLvsljsm+MDLbh0O10tLdELl/c+icGJ2tlK+HZSlPFTfdevaHZDugJ6+kW035oGQSFBA0
nwPZhZMN7YcLZrbSslq3nTy8lh61iozsIWhWNun0Wy8mECk2irgWnYHzg61X66zORYk+JRn4o3Vf
FrUdJE+m+fm60y3unhM7M38AcMmVMxuSZ5LxX6I14uTlr0M9pU2ogIseatEb3Mb0Gr5eSPe9OnwW
zGHlzbHo0OBY/t/EbNFR/BmR/a1JpHyV/U9afR/qK0uxZmG2L1EgKDSYfMkOeE6iPbfNvbnG6LNs
glHA4AIgZN7Y1hhhoGZCmzy31g8xfOvaQ1B/+ZuF/tfEtFQnGz/ukswVpC557iQKyN/zdiVrtrTj
aS5FsQgZOdhYZndKwRdjwMBczodavNGrzob3kbLk26D9k3WvfvGoNX/zfD41OTsx6REQ6hCY3nPg
FfdtHW114GW9Kd2Wffh6ffaWFmiifgGDjRqGNk+be5lUt4YxcjmjQDwU3xUow4S1CsDSbgEiJ4Jr
suhvnSceTaUa9CpjCidOMzHXbzwTDsHrA1m0QdsTnA0SmOf5jUb3miaK3SJ+jmx5UkbZf/zzKn3G
QIDoPoGK4tzL6gSoV02p5FmzPmvNk7yy2Zd+/ZS6go4BSAYXsvPPt4nZtk3KPqkmpnI7WmsMWfv+
LJgIfR6HsUc01GIkEG19rdI2/z6yyzr3VGAPIIwNAHLnv59bpFT5elc/AIm0DfNH1vq76wswPzfm
FmZ7Qgn7zpTyvn6IuqOYP+rWa3kfaYfrRi7A0ljhscXVjkUAIDPvxO4Fa7Aoc9cPRSc9ybm3H1zv
s6Skhzj6nnifTMRc4kn6gL0oCG+a8q0dG99uwNKv/JBpwk6PyemHTNxW/Bj6hC6wpXFAK0ZvmM2D
W1hOIlrf6xToZBTQZ9NE4QEppZteVY9J6B0MuksVP/JtbdSblVTOPPj9+Rm81NEC5PcQws/X1ays
gvopP0Py2r1lWIe2Uv1tPXSvqFCBJI9ExIq0xLeBnKwRLP3Jqp3PAaB4mloVYEpIM1x0fyouyCul
KR9GWuYPbtskt0aVPpSjCVte4B4EXXgDxGg+5EN164bae6m0v1Wv/CX1zSvkk6kNOfwn0QwSGxom
8dGV6nJf0oC3c4fuJc4lSPKkLt0E9Uj7s3DjQ5Lk9/QwGeMthNKPHGcbo3K3cQMcz+3TQzPJq7t9
bcORcAdvQkbjhPHbVPR7rZXCbROASTO9YD/m2iEwkkMbUcOrCsR+Qnp+ZI4KsfmUyIa/EYz4hyc1
0fa621xuQy4j3Kxgj5zkrebcLlbjjnSJx+VD9ZZ4t4q3kjSaf54ADvQOXkp8EhTvvOs3dKEJGzTa
1A3mybXhMV8J4vNN/scAJ4RpwewCamR2I2la9A38svKeQ7emfgszpeltcu7W6zt9erKfOtcfUxC/
klwxqZDMATZW5vZDr9TesxxKRyvsD7SW3lHg3eKTthCK2yrpnFJXv0d1gjqS+NHnyjSVJ+ZnAbPh
uAp62Lqe9cH8Nmrym+bXh66VVyZ0AcUEqe2/XcfzcpzUJCpAGYRnWj3XbS+3yCIl0dGrrVe5aBy9
NLZNNdzotGp5grZSzV5aTi75E+AEtPEFyQugU1MLjNx96o14H8bfc5hU4uF7OK745aIdsOUcPojI
X3CdBHWvNGIyuk9FOsCK+WqJsd0YL2r69WPba/IZbEzAPnm60s4WLR9g69SryH1yY3j4Hj7+qgDY
hj4W6EHSJOh9zm4B7IigBXPnPjXJi2mnycv1n/9Hu3Pm83wf4WBiBCD5eTQPhBG9ZzcQnkALyHhE
q2xSgSgxlqn30ChRuxUr+sJ8v66OXDclhMp68wjnXvDBOMVEkt2CPRGw84KgaTeOVZPKEV5J196D
tpaknUtlglLk+3TA0pAs04U6h2xn6CApPRJgT0MNDZ4c6OOm6oBWW601bMJYir8OXZpu5bQwDyB/
803ZuuEhD0QNEIfr/6pBsex7BDCJ/0UIp2wTH5ScvqnSQ0IDwsu9FkWDnWSCt4vz5p/A0u6CVvvd
RI36MFZys23DIIEDZ1irTE8ucLGEgKABsTKBCKqdH8hqASkePdfuEycI7bEKqWfDQS/zeN1VFiI9
E2hCCI0wln6R5gYGJY/ogiM4Zrp2Bj9hsWLgT1b2ciD/szCv3XVeHnex4AtPrttt6V9DRwX2oUwx
npNR25h1etdUgl3K6TYapYNqNM+tZt4NcG55enqja81G8MuDiXSdZFY7OoePErJy12dhcbIR5qND
F3TWBapd0ooCbRsTN80fdHObSZ5drEmGT0faxTxYBq8KFKSnnNL5gsal1g3kQ4SnoXlxRVh1Yzqd
C+ghNVqQVwLAlPOY26KlF/lYndeYMSdN0yMVLRx6TJ6DnFUtftKnufWjQxMcBkHe6PXN9elbciLu
0tx/eNoYXEzOhxY2aVFpmiU89cNjGB6LX9c/v+hCoD9xTx5kpjQ/wkGQZ1Uro3jW9Zp0J7i6uPHJ
iW3CHFHHcISSNqkt2RmhmLl3DbM+qJAgQG/qfqWFzNuOjeLuEkWJP+lu7P7sY+SI8kRt7Y7n914p
WuNOLQvv0/VfveRTSG5NQCPEyS8e3AXgJbmLmZTafPV0b6PQrFC6wu66lYUTkfan/1kxxPOp1+gi
i/JAQ8gPNaxmE7433V0YruSPFo0gm6agRDsplczWtzY1ep7TlCABZ8kWDGOyrYMOPsMyoWu1KL2V
68TSVgH5SVAHVDzBjM4HNcZeB8wuE54E2NRyOAM66584eqwLXmDiylZZtsULUAHowP1ldhNVFD+x
qoyxCRMSkJ5oKWm22ahzFoAxaEX7+not7UykKv5nbvrz0ySWmsm5FjO0kV59TzpYSG0Z1lstO0Ep
ow61EtgWzUksHGga9VI+SekkK6zyCYuWHgqfCGpHln2AL84Ws5WjfmEiOYwRJJjg4BMe/HxkWoPG
LOqV3Gl8aiRe8N66yqEDo1FWwSGPx5Vi4ELMOTU3d/yyCxKUTpHpQS4QjZkm+Xp9oda+P/PB2KgS
g4Km+zSS8PftZK3/R5q/uLm68M+fLBMPExiNzufLqEXAI5Puz1Cpv2Rj60EVfNBaLic7wjSi5QG9
5kKn78TE+iSHxbtIPVKTYi4bxlvfdfdFnh9dca1MvOAx/CzyEcRZEiPGNC8nDqoPvSwGGTeq0d23
Qm3Hxa3QkpBArrv3ks2EoLk+0Yt+c2JwNg/SELYRhP7ukym0D1pk3aYp46ZRoR2G7Uhb4XVzl9jJ
adphlYCETxP58MxPoch302hEDGkAsQG1W/OgjOlerN71+BPImI0ydAfFbY/5qB4imXX3cn0laC/O
Mcqr6OLABETQOZ/jQah9UxWmZwxip6rw2PSHNt/r9ZNlfYnTlXNo0c8QyCGlCWrv4m1W5mR74Ehn
X4rpVo21nSnde/2vDD5YlziQmBtXX3mmqYtrSuQGPQbUlkB+PkCpNcWhyUr3yddfMijAc13aBjVa
RqoE4Mgx+q8m6nSqb/N3d21j2S2U//kQbCqJju602kR/xI94440PkSFuLa+z4Zp8DE39kPXHuiw3
yYgshCbbvXsUOhmMA+CYu0AcOCtgVqqfshjxGvdgao8hMFyvewyC75p71KIbXf4uWF8G7WYsbnxo
PFf8a2lxcS9CLuljJmDmz5Xf8dhAxfbJ69+rdpeAExEBrvujLY0/9QG8nHSU9fZZ0B7TLkTMxCcD
Mexkq7fzTkREO0Rh2zxe/1Xy0opMP4mmMAAMPDzPV8RV40GXEkS5dO+hRyygb75Y3PjRBdwUhbIb
gMAO0j6Hdzx/V2TOpKGx1eKbgDCCpo07NfzhVQXUnznIPKetza2a6ptq2A/1PzS0Wpm6dYu1nMYC
tSm/V+MOi9eqvE5mW7V24dsPQ82ClKmx0zDf+bhM4f2TduNWJjHbvaUq/Uvalzp/yKBfj5RdC6Rb
piUcXJ8ago8HC5W8a6TBXfdOEuID+pmj8TlvD636VGVOZb116nHs39s6vtHTX0mBeGRgHnP/5voC
XHboTt3Y+tSGoZCIQhvvfAFMc0xrv3JViJAkANOPQnWbRHdD6cBPy0X2rS5+q8ENTBpR8WE0KqYJ
6TIyBpwN8ryVqSqHroTDVoUH6hkC49y5PrTJoWePDaAYXM2RlyU1M3d4tYpaH5Sd9hTq6oPV+wdN
J8M1rikrLxzIfxAfMAmTylPmFUYDmlsrL0rtyZTDbe3e14DGrg9kzcLs6Ou9ZmyrqkFaQAXeXNmh
8uXjBqhbwVILcgWW1nloUPW072sUQWQ4BW2DEtBffF8xJ51f3gQX6TEwgbJVkdd9Siq7PiY//9vX
Z9NTlpVFizdfz4vPqfxoVmv9YwuREzA2CbepFsL1aDY9VgOS3UsL/Slv1Qe1b6CMNl/DPv+MqPJ2
MLxjr1XJynVgyXlJfYBypuoL3FM535ZGJ3dSG+K8bVhxKFZG+Slr0VZIW3WtNHdhio2PCs2UruLk
h37i3BSYZV8IiiZ2ROW2TN/0dj+uaVeumZDPTcg6Jfg2L2LHT4f2BqVUiFEaP37KZLNa8bWLA4XR
kL6c8gvI4V1gTMD2pqHnY0rsvG3R1QcxDA0bjWE0ktEba0BTXHe/i0foZHCS/CBFA0nI/L4sdYWm
uFYeOVHwxddvJf97yQYK1vJVS+OC3IJiFEcO1eXpz0/uv17iyUnTWJEDLRhtpX6yz80K0vLuJ8+2
o1Yb/1wf1tKSoTmG7AuXs8sGk2JUOs+19MihdF7boh99rjz1KZfVj9YhmD4aM0ifcABBTjfzvhh5
Eskax8iJkfMrKy6cP4u1Do2LDTyzMXO/0At8NXTFyOGF+EtVvS+jAtbfaiFvqn/KXvaIBOpa/+yy
zYkuAp+A7HR2ro7UPYasVyPOUUpw/ie9y7e18k4hRG3vzGqNfmdxuf6wU/wxN2dVFpAcRUZLiZwO
AZ2Et6HYFhvvb5xCpU+DJeEFdkGw0gqRB6l5GTuxjL55bzjaYDkgx1eC39KWgrNNoggOS9DFHu7M
wZVQhs+dqDL8F9UbtS9h4R/a5nPgEnKvO/qiMeh/ofOjZonU4/nGGrTUi0kPoHVXlttMpTSVBTcW
EOeBLsGPm0KviYIAzBVUH2amYjVXgiapcqepiEbd20ABtxp/8lS4bmfJ96C+Q0mJmD7Rop4PKdGy
JlIUIXMKNNP3QiR6G2HU9mYo/dLl8BO31nuxVtf4Xi6uKewyMNWckxTr4aSeXPQkQvlCWIlGiNVa
vpeEe2sl2bf2+WkdTz6fR0GTBoWXOwVwoS1ModfnbGkDnf762ZzpYVYJMhLOjvmeFbzb2n6jr4S6
tRFMy3YyglAroTufRjAimljtlf84QbOI04VqmZQJn2/Eo/AoyYfrEzT99bPrNMtr0YU2Kaqg6DDP
3YvQh7WoseVOLYyHLLntu32efA2zlxRVEvlQDGsGFzYmBx6vE9o6uL1b03SeTFdTQsLShGXqpGIB
G2ztCfdGVA62lcnC1htCecUDFu1BKqNxGIFNnidg+nLM3KLpsWftw0+UP3+nazznf/rmZ5PIWcfd
RKfBgILEzMu0QQp0eENSJ9GTEHK2PhQ2HXtqAwueaeTPpS/swox27th6rRNhV2rBUxwNmr+BZa4r
nmWoVbZ5IIEys+TmczYiHdmYqLXbcgtNDEsI18NgQuSAnd7Wc3qF8jYR73NFC7Z5oYu7PA1KW+ev
3LiQfNh61QR3nh+6m77soueq0PlWDnR6A/uKkCMEVoQV9DA+q51tdE/dxuRN9RF9RDIorR3HoDjV
0LOOviiO9zzohBuoHd0tyxQ+eXGSSnulQydSonkDpUE47kAvJO/oV0tPYiG9m5n7LQ+EodojlAfJ
ZRCJu04wkOEyzKot7cRQU9TTzH8kpXXfFEGUbav3dGnHw/+zDkiWRho1dETJt+It7Eykj0a/vKH3
wdypQinuIJlxv1uRLKOUg9LWRogCeROrqXabxND66BUIBAm9kcekH5Rtl0XdY5kkBtPTlSsuthAB
aCOi9DKlMqnkzyOA0faxwvuKc7O5/51U0kryecGFVaprJLh49uJjs8uUVtPWGGlq4ngqrUHjuxQ9
BN1tywRejwULwZJEJTGA4jkXgfmLKOzGpnTrIHXiobet6B6lIro4VqotC5PFHYAXCUcljy5ldmvz
JdDJYl4mTuLfuJ+MNRnMpc9rrMJUveNpOi8eZYM2VlIhxI7hvXaRayu5srs+S4sWeBPQsqss5Des
PBcDwU9TJyg2WvOmr1VTV74/r2DnSTAkLlBdR7V21o4U5H/6+XPMqWdFriYOfN64U3i3h9vrn59C
3SwUwv4PIgL5IxJA81BYDbFX+lEeOzQNbqq8uVEUxMgcIt6NKKw1ZCxN1amx2cYzu1hDciCLnUFC
eddW5E/XB7O08aZ+NNIE9G2ayuz7apT09GgzGJSFs6iymzCzE2mb7a+bWdh3NICjpcMdXDQvnuqt
XytUfxK2xOhtFSl9Qhfv6PbyCjhr2Qw9OijZID47XxruiYWgqUHi+ErjUGuwu04+5tqwMpqFGwVZ
lemhjhNccnh68LsniuiVqEx3tmyhmtOFO1V68McnPaxtt+1sN15ppl9whGmJuOqTtpXATpxfKkI1
xeekrHT8ZyFJd2W2xjawZIA0O+1mLJIIRurcQGKEpWlkWeEoOfk6W1srmyxsG4RoAfXRM8+mUWYh
PsgsJYIBKnc0eZu8vPRvZb/9cPs/aUA6zER6tUh6XWjSQ54i0a3t5o4VD5/afDcEIZynAnwla8is
xdma+Ajxav4/fxEZqaQWYc9o+iTfNPznXN8wS9+f9Hs5EydWhnnFfqhYIhjJcDE/3gzbflibqkUD
Fsc5zRSQwcyXG1ovwYd/t3SoBxVIXn+YzPpPRlbkvUj44lyfLXcsZRZ0WyUTZMjHpvb3inRzfYoW
Qhc5338tzI7Z2iik0vRaXiVebHuGvPUlbye0PzJz5dKwNFUWQmjgluldvGje9YNxKIdeLRzve+Ef
rXwlmix+nus7JZkJ5CnOrtaG0HrioOuFU2VvQ7GRP06Pw1JYJwZmOzuEnQ7RRQyoyUESD+5HERjc
DOF1MmDPpQR7kSRXmyJR9ULInSoo/1EqLvdyulb/vDxyeQCI5FT+oGDm+Hczzke6lbrcURqamml4
W1nhBVc6+/7MlSpJbPw65vudX91EQvdKDmevu8GRLN/HV/vM1CyVovQVOSIfU0NpQwMovV7fFAsn
4NnnJ2c7eXtmzShnJfx8jlEeiXsu1alud93Egr+SOFYVEZIqEv3zvJMQlImPcFDmqDoEpiqdPWA/
1uSGF1dEoQ0VgT8gVvMsZGI0Qqa7GSuiFruxqt4rVd03dbJz8+TjJyv5n0nehN4RUoOz/Sf1hk9T
r5k7YXQ/Hpto5WmzuCInn5/tPl0sfLnRdT5fRTeGuKukXVdGK7FwcU1OjMxuB8j7tD258NxJk70Z
77vjXyz5v5+fsyHxGuiKODRyBzYy2E6Ftf6NpdUmZaLArgaE66K9QXbrPPIzXKpI2+Cxr+TfQuAG
z3XkiTeq0o0rh+s05bMbPPcPmDTwY7rv5h6cVQMEz7w0nS5OpYexBlYiR61lJ0NjbCQOq60L8+Z7
DAn0WrvagjfAIjOhTFCr4JY1W6gqidIw6YvUGdRkE9fHMj569MldX64lIwRkC7Fi+qBoUzsPAjE8
zGUTZKkTlb+T/N3tHt38y3UTC1NIz8O/JmbjAGAf84eYyIPvoOFvYutgunC9WQgtePvG/3Apc+p4
h0AQkgI0Wbn8nA/JT0YzlQUe7shLQ6WKaGqFilzSbsv2Kfd/CuHHNxTuyJHMwT914c7GN6iDoOhU
JiCltcEubI3hL+7bFPd1EpLU+yDBnF2QBNfsdMUvMkdz957wuzM+fmaefX82Y2GuRnXaZ4RpMJFy
/zsat9ddYCHm4MbwrQIdmYAykxeeHDUNQNusEYXQMRQIdu14jdVvyYunhCaoEdK23C7Ov086TaJz
aQydyILH+EYQdsWHxUnxqlMTszUoPTcVLa8Pna4rdmbTOVJTIFttHK7P1NJIuKiiLEBJkuTT7IQJ
cgi+DUob0yPbIjrXh0T9iy1/amK25f3GknvL76hGtmN+MLOqotcudHdRpXyYzJNJOzU12xqFG4da
XwyRw7o9G53/qPc3Y/tyfcoWTgS6qya2o6nkhBLz+eIXrQkVWktapUphjz6OsDSXG/fHdSNLHnxq
ZLYuOThQ07PkyBl069coVAPklN3K2i/Z4H5sqpDjwwg/74eQ+1FKNSmMHVmDKR3S3pXvL/gWZxk5
eXjJyK/My9AlDWWW5Qa5I1Rfhb7eGtlLDXXxhyfqzMgslvSlD3OnFPKurndFZsvCivcuTNLZ92eX
YnQWUNXTGISuhFutfYlWm2IXp0lmgqYiCUj32VIHSdImCXzkJKDs4Vte2dGKLy0bMKYDlwT9hVKr
oeTxkLRj5jQtoNYhvzXrDNGjtSzKwrnLQfivmWkmT4Ju1FJ4iqIeMgBFtNv2MFKCmSgVB+9Rlb4F
azyBiwszJQimpDz/zhY+5WiEtoVRgezegFW05erTdddaHNCJhdnSu5lGkawSM0dKzaMFZbmkIyeQ
b3rjGeJwCE6+Xre3uE5oPFAoo6WUw/d8AitPCz1RzzNnlMOjIY//DF2BJoArrFwgJoe6uGOe2Jkd
LUFfZLlWNJljyBnUXXKr77qi1u2qouWzNWrhJRm7ZKXysDy4qfOKOzTF7JmXay1s5p6Od3S0ARSH
xoXHfOVasWZidtAERUbJqcaEFQi2fut9DkHH/sUSWVMTlAZ2/qLhV+uBV9YlFe0Q1a32t1U8Bvnu
uonF1TkxMTte8mRMhCbnepdl4ybSnKCmUVj/5Ue/QKN/3NTUhkSLBuXnC8Kb1NUlNS7d1Gl8ayNn
8YObZLCgSJD4j+oXKUGA4rrBpRXiUkPOEH77ia/63MOVVBBjFUEWR86kXeAH1GV9u4rMlZi9ZmYW
GnpCtuQbjEuQf1H5tZXip7aWz19aptOhzIID7UBDUcK47whSb1dyvtViJ2gLuxa9nT6+XJ+3hSsH
rUH/ztsstAremGRezIAs1kYt37Sh3bZyRsZhZQstBVWVpDHxEojkRYeVKCeQsYhe5sipdgeK+F7x
/RUTS4sDsoyeAP5dSE97+kDzGD5A7chWhqdReGus/fX5WhrGqY3ZfJVSJ7hKq9ES0G/z8i8Y17ko
n35/GuPJUacNOjUPie/z7KPbqNpabWtX6kqcXlr1SRmZ2xlPPW1+P2vpdyp0GM4dqZdBUDyVdb5V
kp+ZvPuL2aIhlhugPpXAZqOp3CCQSO0mjiu8BNqNO67s+sVx0HuGbCgkOMTN89lSEH6xgkpPHHE8
1HFuN36GTtrh1/VRLJ3WOt00U56Gt/H8JaP6vdcbOY9KYUw3fn5sxneluG39dmso3lat1i6ef4At
82MUN9ZlFVo1csyzCACqOS5LPc6cPtTGO0PQxk0olMoWhRzhEJqFetTb9tUVi2yXy9qw8xQ93LVd
I9pUyBpbKvQBpRKlhG5UyDaBbGW3Ljr12+vTsrTd9KlSLk5vvAuRLaRUu26oLUJu+hbJuT3qX+Xm
L872UxuzeKs3uShIEAA6ouwIxVOpkYdbK0UsLu/JOGazPSL/6CUWkamy8ltD7l4MZXzNZOW2CPMt
AqyFrZIk/W9zNwsjiSS3cWcyd+XXxKCBZdsWf2MBQQXeSNTrado93xpQR42GVJBdHLNkU7Q3fvuD
bu6V/bfoAidGZsPoE3M0hoFuzDbN0bBBKB4e9Sr8/BeTxe2OIicKy9zIz4diCFJLqldngbI7vxsP
o0zCkifNdStLxy6XL6rBU4qPHP+5lTAvlAblMO54LTrVwWc3OyRWCcnZZ3+NSnOalvn+PjU1hbWT
IB/SRSfp5Pqdvofj7lH5dX0kS6tCaIelRiSHRzvO+eeNVIuNyFVo7fTie8+U91Ln3Qi++fEORg5z
YyqHQHBJ/J2ZcQtyPO3I3lRzEGii8CyY5o/rQ1laFBontD9dfpdJpFyCLUYYo8wheiX13vL3IrCs
fNNJu+uGFuaMnBvrTgMQmZd55bbMvBTVMgNcQP0zDneFtI+MlWWZ3HS26lNdxyAxovIOm79TrCwU
NEMTwATk/3TusdYRZxO8TZfeBLm/BVS3ShaxcDyeWZw9W6KIx2CEE+BnE0ncQ+GB1KR0pQNw/Pj0
IfZEkyR83ZfRxg/oWgwi8A61kNh9uC+DAkzoyv1ucThQe00Yhwn9PnM4JUn80Sh9skreVy3JD5F+
DKt6K2Vrxb4lZ+DtguIUhNr0IUz792R/NiUVmazBGVThi6EDuTS/1sX7X8wYiBf4dUgsXgBqPVnP
PejnYydFh0DYKv6T2P2+bmJpvqYHP9xYZHwvsjN6VgSmWaoTVAiKlAhciNSjGsg1aVjZpvpCRAPr
QoqJFiGQAMosRAth3Y5lA9TAUoPqudCb9yJxU4TwlBDss5sIz1AHPwVxsBec0FP3QqztMy5AG9fP
hWM9SslX+E6inVWPlV3kCCZH2ph+VTIrPZRWiipcTNlgb42yhTRPqdy2rTcczFEod1quTVp+cn0U
Na133CpP7bLr+kMkqOEWT2odBKO7hxYWgW0J+fevLK6FOx1mBrDylWL9FPNG7TcyvHVbpUElbhyL
7p9aDcuNkg/d73IUg1cv0cKfXpZZx8wNpFstS4St2cTtAdKd17BN4cnyRu8YCPp4EDNf3de6WG9a
wR95/rYZ/bRgFeIoSH83SkpDuR4Wtqfr0R5Qj3C4vu4LQZNdCH82OCdQfHOkJuX7tKKDlgzv8BnZ
Rkjo0miNeGDRt9jskNrTGEt/9PkWqUI1igO/ZsMXB1GwH3vBzsOVcSw6FQMgUaZSp/6DRj7Zhhla
6koRYyPJq92jmJa76/N0OYZJWYAcNVyUkI3Pe0rpPhFStWKbu0P2e9QkxCjjL50v3cO5txIfL4cC
fwsMe9TyOJUBV55Pl5b1bYB6OKYObkNVZ+U9d4kLhoKA0t1E4UIO9GKrZ5k0FjEEgQ5yj6BU/Iqr
GKCwTZmBD+zqWy/r7/pSfB9c8z6OxoOsZF/FcK0gvzShHNJggCRoz+DYPR+lGKWlmBg4Hj0HTh+E
R7Elq6Bl1dGEgOn64l3e2qcR/2tLPrel9ZlLkzwQqmYs99DSQnp7E431Pi9fzNJ8CNfOhMUVJL1E
o4mskteaNt2JM3ZNaai8Rpjh1t3nnnTfyh9v4WVIpGLwSpB8F/2iUlRatUk604lEwpH3u6LD7vqk
LQ4CGkEelRSyQV6eD6L1hTSoOyV0xr2l35ZrTdpL6w+6WiIsTMric0I6TyjlTGupLCZ+8xTH1k5C
6dcOjPAzXZYrt89FW/RO0NAOTQJb+HwoHSDlyCrc0HG1sbsbW17ApVH129bo061vFR/Gp7PDOEot
nlPgDilgn9uLEH+1rC7Et+VDZNJyRy5u//HVgWJjysfwyrnosdabAlyTkWGi94w9zX35rpHdbuVJ
fXk6MBAummhF0NjHy/18IFksqRM4i6JpKsMK86YVP8xxL1F88oCOXh/Roi2D9iIKjkSmeVN6VZd6
rdV+RFI7aT/rJDY3Gs9timmK6x7CUDR+jK6vrUTDy+sbIzyxOgsNFjcPyU1Yqtrvj4kLIYiuNAjL
mUgNXx/foiUTbikuo2iZz/NbUMZHURV6wEazb2kP1r97kfWVTq0FG7gbSEeV9cIFZ44HpaIylL4V
OAEPubHdWqm8VddKAwuB4czI9Ocn0c2b2jLCECPJd9UstiGZjw/PFPGAIp4JiRl0krPtKg6ZCPNh
ETp5V2zrWvwCO+aDjNDqdTNL4wCXLMkkgGFGmDPaAu9oqiCWGcebXL0Kwae/+DwgzYm2mhzpvMfI
lNuaWzWfd4Voox9laLCuG1g6yHl+TiVzFQbjiztJPyTViBJ24IC0Ge5jWfhkSVqyL7l/QrHC/d3o
sx+loGkPetu1oLrq9NbMEMnJ21Baa0ZZnE26aGnfUKkazvOQqTAUZtergdOD4Wv79sHv3NfrA144
xmk+pCY55REvC0VwikjFIOB4sfKm6/42FtWDX90XobWVfBndipUVXNpNvMBpRoN2gML4bDf5uR63
qZGETuiWL4lWPlpFcKw77+v1YS2cThKZEe45lDoWylGwBTc1+GGndMuj14rvfuYi4947QaN+u25q
cUTW9OgigFFvm43IrIJUywIzcOhmh+TIyB67anPdxKIfnJiY/vwkOhTTPVzMWaS2k7Lt1CS20cN4
zffXrMxCRNmXHvBFg0AXHWXlUft4PycH0ckopjU7GUVSo5tdmXx/NJKtIvbPWuatXEqWhsCq0yBG
WwpQjNkzuNIAPfLwJfyku6Tchs71dVg4TiVUJUjpEtx4280+7ykV8VU1SbTVkD/dyeYnK/gi9nfG
h+UL4FAno8dLZVKUusi4kiUN676OfKcdhX1rWTtoLz8Mr55MkHKbOpAvkzlaEdXW9IR0/M+ZZQc/
rs/U0kKcfn221rE1BLoX8HULZqf/I+26duTWgewXCVCiwqvUaaK77ZlxeBGcriIpUpn6+j00dvd2
s4UWxhfwg4EBVE2yWKxw6hR7BPz49vf/5AMvk3mXP18LBzDzXFakVT/fEpuahnHZWrFRyG1dTZhb
aoDtt59+y6F7St3plfO1xOjSQwHsE7jYFBwRXVmaLsDmV53sRXpKS/sDGY68+8GM/s2uMOS9y6u4
cMieddbWsYqdl1qfSusv7uv5L9C5widiJsJl+AWt5x7NOnnF7NG729u8YNuAhUOBSaHUFePD5ZVN
PVeMY2OnJzN8nIwnis6gcOVOLYvwQf2BZB/MtWbbssATfuV46Sknu5bez869kawpi3I4NWUBeBfR
A0J0ECTrrZ9eTsoefTDpKeja8W7I5vZuktaAXoXOeMRIgxRcmsgR1X6C/vIQaalMuGHkSzRnl06z
lvZYXDEu+B8guEp3X27qyGu7MSeSnTrrWNEvRPxO65VM7TWPvIMeMcXID0YV9MfoyLOamhhm0LL8
BHv7C1XLn1nqxmX3uxP9Drj9h541r05p91HWJdmKD7Vw95Edhs+iWgbxLGpXs8PUjdIpg+wE/rx4
+jzn2cpzuLiBZwK0ZI7RyNmViZ+d+PxolY85R13y3e1F2D90qAGbAVjdlbvcm2NimS2HozmL7Qiu
Nypebl+txV3CdG8QLqNwDnDdpRYEZc+61hjyU1qMSVw6kwnibroGy1mTov5+9uZ2heswPkJKgVkF
LkAsvVjj91vwILFViqQaDYkess+XIkIeoOmuoTmy3KKdolzC6y/moXmY56w8SG7JD6GZ2hvHn9ay
egteHh55UFAg9EPMrgMDhDsX4ejCWTdEf+9N3X0VzC/2OLym0l1RiEWdOxOl6VwyAfDKWogCii6J
hj7jz3Y9j3FgYtzrX2gGCnqKzweMv7rRnUntgFACXr/f79mnsjvc/vzSpmGgPNhb/D+U9Np5JTl4
8sN+zk/S2Vf19Bw4j1bVx6L1dv9NkLLKZ7rnmLPb1AEENdVr0rsPRvsRvQFo2ljDaywpOXicFJmO
Yr/XzXsyFV3BaiM7JdW+sQ9yJWGz+HkkT5BjQKfWNeVRWpUYXI3Pt+Hz+JqIv3gAAQ8GiANpaWTz
Nc1C3YhbheTZqSdWuvHnlL9OKRkfvQYNJ7dPZNFpAU8URn3jqiIPoBkdLnlb8MnOTpgy38UJAzhw
Ksvm2U+6iYM2xIqyPNtPXr5BimrYkIJjnktper+dsQ9XUgVLNwqJKTgViAoUguVSPdCSNBArCdKT
NwUPFoZaVkOyyar97SUvajtmMYJLUWVwdDcto5xl88Cyk1l3P4Oi3mMc3O9SoObVtX+zoADIURfc
9mqKy+WCaryJZAyK7GSBLA24W8k/9ESw+xEk8itP7JLNVVlexfWjqL+0JxYTrgchc5xj5vXTh7YC
ToaII2k9uUkny35qUuFunEbIlaBhUYHQvQ1OXFRmVeXmco2hkXvCLKYMyCh25Fm4wUCEqKtkJDkI
21AIrPwB3NZtiO4Z8NOOqA0k0nk/VhcUJ67vqzaNBVL+IqsDPvOKIuTmqKtnUfpVrMXcS4pzJkNv
BOJJ4yd2ABlTv69HcHZ7PPLknTO+vycei4G3oTB6IMTQq4U2OoCsktmoEpcH3419+un9NwBt5MC0
gK8UfQIa9hxJXjSSewU9Vdmwb8UXFA0jq3uzu794IVVXmY8KDWyM3tufYj6MHBJJTw5IkhMUX4Gf
NgDgef9qECbAhlkIjcHadqmAxEkZqFYGemrkbrbjPLjrgJtdm064dPjnUjS3qZjqhjnOSE8jGLQa
0myq6XsB/nhm/PqL5SBbAVwuekJ9PfoZTJcxmprVqXA2fhN3YZTU32U3rezakq1FzkJFcshRXSUu
EoAQGk+ASam3eozDa+hz7XTfelKuxB1LciADlAVIoSJw0uxSkU9OOPkgR2Vzi3jKSUXkhPV+pu3r
7X1bNETnkrRXE4iFoQmtqTpZjtgxkJNjys7jaIRRWZG7PPc2Xmru5jn4NHsk4lX+6tbWysVa8gtU
ghFXCwVDDFS8VMW0LVpwUc+gRAq6b6ARONbZGtr5T4ZXj1xRcgCHHFBRgMZpj6TFycRkzugpFOTF
FTOm6+SbUWB5ZR3jsQE23W0jf5weHSBxyim8p3Vxh17mze39XjxYePcoiqJL4DrbUcw2DdGDf6pt
0W1aQ2AcSwDKc+B9/0IQQSFdYefgo2jWqqRlnvc9rNU4lcULI3m6G3gva5xh+hfpdZSSwdMHSXAN
9Fe0nJu08zpsrtXuw+eu+gu/8fzzmorSxE9IP+EFGSwvGtMg6j/f3it1m66UA9QdqgkPlWu9+tUU
vTcwOwV/GZ9/+fw+BCkCZffOTLZj221vC1vUgABlPWQWMGlKxxZYYdpNoJ4Fv1XwAb0lkdl+qPw1
Gtg/rJdXSwK/jWIxBGGPXj8Cu15YCdqyU+diKFxYzx9IEuyDvNi5mGjp5uWWRzLq+ca1N/ZsPNWZ
9SGps0Pbj118e8Eqgaf/FALDrFB18FN1kqop8/gI7ge00FTonQFEposzZ+Y7K2DBxvcHGrNUYHAd
C1/BUrJmsZfOVhH9g2oV6MurBATFmK2UWWjZD9CvH0rrq6gxRUciWNhOwv8HdNBrM4iWDhgFGUyY
AJwUYB/tZS3McSgTFDPAL/WoAD9h/sW1v9/e06V3FXRcFnCPHjADujnj3px2w4Q9dYK9XW6tbGeH
e2f4i6ylysiG8MIxIN3TnFQ/DY2sEuD1QwFxLzq6H03rea7WpuItOeGYaQDfylTusG9f2v88seDo
hyHoxayvoZfFSfrbbIco87/0Ho16S66YxqX35lyedkCuMxQZZtDAXFVxRf6xMZD99uksCVAFARMe
AoqrugbUA26/IKXyEu7y9IG8vzijpq8jHQl/Vw1mvtwviqHJCGaCEl47iDSNJuJiXrmziyv4V4Se
EkeufS7TABBfhknsd3IS1bOdpeOKlMXsKnw19NahAABTqLk5sDWyMRvgrEhO/a8ymfIDmK1oTNxh
PExlUu6HrpEPKN6WOwsj1XesxyzKlV+xdF+RNkfpFqlkWErtR6QDSOg7b4CvZcwxQDdfynk6sOr9
XICKqMsDpSTsAgpSmtb5c5ZbM1UtcEkSS+QDxrWsxNKhnUtQfz/LE0kMa8/Q3Q82wDAKwLNBdu9X
a3BRoesN7d4B6K4uv0+SNsj8GtSVc/BUbfppJe5ZeidQ0FaNyqjREx1ZUTk1hg5w+NaD+xiAiA/U
L/EApAtepgy8zoUdE2tlRUtm9FykZuBSOPpgtgPat0tpFNRTTJs7G1U8Zzjc3rpF//NckqZks9sB
akc7BKe5f2BNeWCut+1psetzcj+CiiWq/PQ+AIlBaHSfGfM2LDBe+qRYSTws6ggcYLjReBLhGVye
oZ/6GBA9IrBwp/Y1rMZ7QNFX1rokAr0UKA/B7VQTOy9FEGF4NaeAcKL3K3sJEpo8BGCgfbu9o0uP
BqgAlNOGpn20Vl1KGWpgZmQAAv/JmzZZ+uoWyL4+1eSxI0PkGx9vS1Nf030YuGvIRWG0CxgqtTWl
5py2EwWizfEYjfgQHmgV3mVl9ZSWzkNYDWvh+VJdFsmMfyVqly00WtTPC6DbZNE+DZxmMTObezlg
uuNE+4cJ07WNwYskmI8jjDAXGCS1Nrtp8SDPfoIynGf2xKZynvOZgsWjiSZnk9GVIHf5+/CDQfaI
ypruCZMBQ1ZDS+AdSz/a1c8ZtM+3T23JsqNR5f8F2JcLIF3ZGUWDU8upTADfZXe9Wf103DVahyUz
grZDoDIwzUZRIF/KqSZUh8BDX55SNPlhHH3/0aIydsrqu5uTzV+sCUAcgmFa6KvUX6uAZT5oe6AX
SB09+dJ9yV268R3267aYRYU/E6Ou39nZl1Mgqddi64iXRFlqx6mJ7rvU2JYli+haeL54UGfSNI/G
MpkxEReLUpPRsi6LeCai3Ht3p4pShv/bOmJqx9TDwtIKU8BPBkZhYDh986H2349xvBChpRnQi/O/
IkDgZ4/79hdYbG8fzKLdO1uEptMgpm46X1miyukfp8z6SgFzbChBY1nywU/HT6291se/rN7oXwC0
AAGynp/xsooHRTiBJDnEwezLepeBCeMvQOOKKxCIR3hhCDc0E4s6y2gEArj00PhSHoP68+19W1wE
ui+QI8RkiivCrqQlfVhnvDwN3EbeFpRUqUkOU4/mm4atxE1rsrQzmlgXUA/M+Sdwa9nTAXT3I9mK
tZGfi1f0bEXahoksAPSUYkV+EhaRyKZN17iPwxzclXhyBzmvxU2Ly0JiXXGegddWxyPQoOPSbNDp
lQ33lWpmkXHjG0jp/s27QP4Mnka6HdXCS9uTOnXngau/OgXTnQUWz/i2JiwaG3SWqM5F8AjqIz39
0kOLSYbwqQm/m8ZHh/8cirfbIhZ3Coz7wLBh1NxVT1zCedtXOVbQ0Xgmdxi5MNADeu5vS1l8PzHQ
Ac2KmBCGCuDlPtWpUw2pOo+Opr9pbW5rg/y8LWJxIZi7gyRigBfH1jTZSPIwL33wX5USgwXjdI48
lDbX4uUFm4bML7gPwFiPMq2efwN+PzEN+LqKwO0Oq7Uj2XVNJEbysZ2CJ58Zb7KY16rdC/HGhVS1
9rMnrgbwzPNTYN6BWXpGM9w9jEfskv5Ty+Z/7Mn4bvB+V2drbQsL6ocxngAkguk6QP5GOzXGyThU
ATqoguCh4WXUpg8eoG63z21RiAqjAN5FyVZnfkqBdSY0QGAtnP08Pxsh5n3ub4tY0D5E7QoDD+1D
vKaZH971FeMNJnVVVdzGg3y/cl98Xok/O52AMV7aCT4/56DHuhfvJ1hEpVzNJVXAZsA2lXU9+343
ZLJiLvDTHZrLZMxWHIGl3Tn/vOY/9Rgy3U4YtnJK6bYqXkG7sXLCCzfTBZb9D8EiEGL6LAx0wyd2
WADcgjgdoWsKgp3sIHNEB2KNUGBRFLD8KpXlqfkbl1uV04kL2wf+xFfzRlm6ae1/zCmNJntt5OSS
IQDB2x++PZy+TpCQlEVjsqzPAeFAp3zlHcwOBE8yRGWSG1u7yPfF2L7d1uOlq4KbjaWh9nRdfZor
Z0AOHQg1u6iOU2g/jG3zOsq1x3NJITBMCKYagjAiRdtEy6554OYFQNtgIp+fnfdfF3RHo18ZGVQM
1NQ5toc5tznr7elkN7vga75WtFgKRy++rz0ENBiFLwzg/g1yVxKy4+7zZMdtE2BA/P0QvqTNl5nm
seNubp/OgpODNhhk0cH1izS0nq+gLOToVXNGdCtWERl/Vs4DNe5GduDpitO2oHuoYCHjozKRiunn
Ust9OmBgaJqO4Bk5Gf2DLDCnef5mN0chP5u1WDmvBa2DNIBcFDUqDkyLeBxa5XIwnOFEw+zJKLxj
y8hr3g3b29u3oHXQacCOEZsqRgjt2CZBZmIM3QAjPUQyewv/ok/pQoCm1mHY2VIMPVrT66ivd+4a
Te3CPl18Xy3wzEy3aJtGMhjfD+iP1NhM5tZPf93eo4WDvxChfsKZiCIJaOrPo1rCizliXFXVwdQ8
e2a1DdgDZ2sMrAsqfSFP8zu6pMtG4k0DAh0/kjYyf/DU8Qt2ZXfEQKPbi1tSADW/AXM7LPQ96amJ
POzHCpx/w6loPpG9Nbzc/vzS3p1/Xrs0fW+6CfXxeVlFtNwX3Sbsn1sSt9levJ/7ERBi1GfhIaqm
Yj0MTUNC20DUw8kZn62ObsT8ltprhY+Ftw5M6UCD+UD5XIPpbAreLLex+1PibYYaXEAuiXpMBpfB
+6llgVEEMSdcD1Uk1C2AEZSFbfK0P2UZi3L357zyri2d/Nn39ZPnzBjQflv1p+7YWpuyXlGspYt5
/nnt5EeH0zLt8PMdwESKh3m6b8VKHLhwFmjdATbOtjxUiXTahLadzM5Pq+4Engq8LZVzqOdnuoZP
WyApCyAGZYcAsB489ZoJk2VFLYva3SlwBzS+TlEivrDkR2K/jdVr2URv2QGJVv+Y/TaCOPN26I8h
6eH2PbpaqsK/YB4VSOQA40Rl79IG0dR1co563zG3QPphfQyCJ8q+leXKdV0To706iRTz5EiIGTB8
jtgfHf956pENAZ3O7fVc2Ti1HoSM8KvgZV8xd9Sdzfws5/ax4MZGCrqve+vAgz5O61lEPCH72/Ku
lF3Jw8OtWsHRnGtpCyvTmlohALlHOCVjjjGF5RqiYkWCrSUPaWP4vZSmfSTDp6l7JWs8JMvfh6cD
nwCqoMfAAMPmgjDHPlLWbSaSP7dFsRKTXINC1C5hi+Bfw/G4mp8HbHLb9aK1jmgqIy/JFKZbzIwy
XyvMYNzU3CvfAGvwNiZ3+ctgyPSOcVvGhd0nG0pza9tkefPKhBk+pegdfr19hEsqo5w8DN4DZ8DV
QOtmHpx0LGbrmDnlPg9psDHt/slOmikqOH3oMC1oRUmXthyJLKTQAJFBmKQpjUHtUgpPQGnIvdh1
/cqdXvx8iP5tHwgAtFJqfkVAkQEwmsw5esyPWv9HVtorTuTSlqlcHB5EQEUBvNKshh92bg507dGY
jkX9zUqDmLddNLv3/bhWq19azbkszZOU1G+5Z6ZYDQAarD1UtFzZr2s0ANTzXIRmiJuRTZKBAAle
EKpcBsYUPxnCTrB3xN6GgzR3pGPsUAPkj/QzFVvLQd30thYuLROcHzDCQGWjwqz+fuYMGqWdlqmf
kyO3tsCAr9ETLBlgOPuK4UYRcOiNr83Iq6xgEzmK9tHMwF/80DaHnAZ/swpwFOBNw3W66lorMfPe
L1KHHCsn9qaImytHdfX446T+jGqDh4SknY5eH0RblGJsyZHyZ797nWd0av6FRcfzAQQbnhFF9n15
EKLjxdC2FUS4n+zHoVjB0CyuAGZGYRZRpdZz2TLl1J4SSo5d9gN5xtjzwL82r6xh8bTR+uZAQeGw
utqrDphpgbm2OO26iqaPIt2wYru5ra+LIhSSFP4RCF0s9fczfW2TJoPrkJCjl2x9iqKZzCNa/Bz4
99tylC28KICrEz+To0zRmRyfN2nGZ58cs+I149us3c58WxZjnKPfxeIdOMTWzPPiEZ2J1HYPsCyn
rmFWj+G4y90ILDVALt5e1fLuIT5GMUNlnbQXAA9uPk3hAC2AJx5hdMiWZRhXMRZfDffdIyD/7OD/
y9IBuR44Q6SRSXLEZJRDhlncI3u5vZqlDcPbjll0NnqMwY50eUa2BQ+iBmj1GCJX7tYfDe9YWvmK
afmT19U1ATMBsVkQBfyZdizt5IsKdKnu0RqZ96Fj/hhN2WQSzJWYe44cTf8zHTg7zIk5YyaTl8b5
WNyX5Gl03MSJxspNYk9Q8gx0od1igHTiYu703IiollYB94o6H9qWONup7r2Y57LdloPTYDCnlbpH
uCHeT2n62d2cDYibpSzznZw87ws3qyIG/60EegzjfgZH2B/BJTJEqc2bMfLr5DmEV8h7Hqfp3uj2
lW/2vzPJi5M9579s0qRvGbPYFsRPLK45kEdBJasHOFJlNM71uMM0kCEK8eAezKSoftw+vKWHB12s
GPqEygCgndrj51S939W89I5Fdx+E9/0ag9GScgCDCxIE1e90hWApBmucmAtblMhg07TGFnWlu8JZ
i6YWl3EmRv39zE5gcKTT5Ug6HU0R9+5mWOM4XluG+vvZ92e7KVNm4/sEj8LwTOxT7/7F4xaCDBAl
zkAlajSvShp+yBruO8emLL4ZefFFOG4fTZ2z8jqoi3J5kVBWQypYOeJoWtExvBbmvYwVOpXxSKf+
XdgbTpTJfidnmkRVF0wP+TT2m4ajdvx+VUOXsYIoI+UNjrvLPbRN2dkz992j5+64+JR4743bYenO
v29fft+v0XLg+ol7zOQj/hnpgdm7cA01vKRp51K0C5O5s+t0ahXUi9nH3l+zc1enoxaBNw+AUDXC
WVvEZJrTbBIsYu6iyXvp2CsgKbfPYUmX0TzqQgwYWq8iHlr04SjsyT3KOcUELnuqoryQG9PJVjRt
6ZlDDIIGRzWC+Kqh0uCIuglqgscw4e5HpyL5bhiT4vucpumLaGa2ub2wxaNBXyN45pF2NvWnrm7R
Qk5lg0uavJAnZ/z63z6v6a9DOnMIJnzesiLrwQ5XjmXx1+NxQxCAs8GYzEv1dWcZ1sStyXHE+MLm
gDrAX/x8NAbA8VStZHrh1PYYR04Qllje1+CDbdLf/+37an1nJrK1JTMx4wW7H/nVU1i/tztX3e6z
n69Z4M7s7LFRD8nwOZARMffVtKKuS/fCR4YXmV7FBKrn/fDit8k84+rx4I5be4eX+57zFSFLp3wu
RDvlIpEkJQ6EeOxBxOW00rO0uAZAmQLMiQTSRCdY48xPwMjCydEJPtj1Y2vH0t2+/5xVhAd+Jk85
fNo1AKsGeBTGgCBcvoOjVP/NCpC6QFMeTBMexEs1Sqy5LaXHvaPJNjJ/zevn+d2QeKgS+qDgqqJv
HSU+bQW+T4kEiaN3tIoBTUld0GzBklOvvOdL1g/vODjR8eZdD6FAygnj3uETHTEjpokMN3uahmxv
grIvQ+fd7TNZlAWMMHK5QLCbehnWmaQLviIbsoagiYE/ove5lTT7uRo6DJt3Mud0W+C1nsGJUDT7
6EoGQ3KgvYIVmQKrpMhXzGaUkGzrgz4UKaDbQq7vyqUQzaLMFUXTXAUhRbOnNE6D3X/7vlrkmcUK
ck6dRH3f/GdoPpVrQ8qui9cgEjDRfIFKFRyuqzCPeJXABhZ4MPJhX5tuPAojQl+6EYm2e6Sjs8cr
bEYOVwPMBvbDmO2VFV7rBSRDywJ0GQJDrje6AA5k9MWo6KUafue4mIIKqMauYfRTItZq9UunhQ9C
I6BooE/wL3dzzEunKubOOXbtXR4c1vyuJY0DDhQmB1qO11GzC1bmZi7Navc4OWBtQQsfZguCz3yt
K0d9RveOz8To3fY5Ncs2mDmcSKPq/L0gCT06o8XepozZxzS3yzSSVZffzTWX//hsyl7fr5QAA6D9
DUZcIQUvt7GlRtYU1HCOCTLRbIpZK1eMxeJBnUmwLyUMBibvwPV3jtmLVMPK7/7bAjTTkHT/t4Bi
LqKJxxVbAwYpTbo6o7MFaHahBt+Kb86eg6pLFldiZ7UI2g/ud39Yy3QvbhX8ZFTqwAqCwOVyq7is
y4wNiJVI+CO4y6wVZPhCZQRUI8jSwbMBpO2qY2+gSNSJENnGxH7puzeBHIq7H5BGAZ47phJTiII5
ysG7VCDdNVi73sui5+L9NSb8ChBfYs4N3nNEhZerpJJgYFqGdNT8k7mINz6+XyGQTkUuUrVwXRFY
pGAIpUnPyHEyj0bx2VqDpC0dEspX6GoGCAllFe3GlGPrFy38iSOmtGDmV72izwvxMnpvgA0HVT/c
Zn1GVi2IU/n+nBxzZJAq58d8ML5h2E5UuXMkhrUK5oKZU9RvQLurLbsilzMaDJ+xSxEeU5FseLJn
Ad+NoLV795Fgq1AhVS6WgmtenrgpuWsEMwmOTjQIFEbH99czLMSXfzxEJO3w+FwKEJnl8L420Fsr
3n5iBNDtn7+wSeAPUW9qiA5rDNG5/HqXp4lTMok25ASJvA1zvoVrCJMFpboQoT03NaUFSJwgguwM
vADNSj/cgglDCI5IXxVeEbBqBxCAtYCjLk1PQY7RUokfu9Yxr06oHMTmGi36mizN3ldTnuS1CcoV
I9uCAxt9rsZ3P3vq1qiBl/ydi0Vplt8aR9ewuo6e+hrdTig+5jkGPD7lwNF6AT2kGEESDRJTWos2
agfMGLytFQtHhn48XBqVzMTgZN2MTVIaNG3BKkQ+8MjvV45seXln39e0bnILWvMOHBqm2JHk1Q4e
iXgi9YGGaHrN7ri7JfmTm67EvYurAtoebcqge7uixEW8GkweofSUjfd866+NOVtUDqCOwEGhkoF6
tTi0cqe3C3BoFMbT4M2osb4UfX7AsNvNlK4k6JaW4iEvAxYSlNbANnh5bZvaEjytwHdBp9jszYhk
a0MtFgyDQtSCWgiT/2ActFvbNKDUzKcAFwnNAlb31CCLZrybMBooTWRKVBkCHFroS7lcRmU2YA7P
HdWPEhdWXOabee1JW1rHuQi1k2eRCc9JIwvVtN0P1aYYX4P2oUGp4/Z9WQgOLtahfsSZkFKYjAqK
dSTVhoDdBGQ07Q7O9W0pSwp2vhT1K86kiICioV5iiNIo+7guf7VTiNLIz7zYe8HX26IWb+i5LM0C
mBJjK4wcsoJZHFLH3BqWtREp4I4D/531ctcF/Xc7FZs0lEejSq2VHV1bq2YhfLTLhm7hVaDny+MS
Gbyme+TNPhUHt3h/ZAdgNDy2ANhh8D1oml7l6CWyRxzeBP6gwHlu/Hi0dmSNA3Lpyp6J0cMhisKK
hQoBFDGzoxAzlzp7BR20qOqgyQTEEi4oUCWX+pHbRkYzAfo0OX3rnBKIxx+2uWJDFzX9TIamgw4N
0ZKbWKBayDa5Hxco3fWxtfZALKwEYGcweCjHQS3mciVOK+p0oBWIBDDM0feLmM0vYfbu9JhCVP8r
RLMMHqhmzG4Cx0ddP5egBrbv62EFo7AAiLmUoR0JQ5IbUCy4I7zbe/6jCWICoGGsXZbHfoim+q/t
Gj3A0s3FssApA8IeNLrrKPimckBOIDj0DBVX0n+pk/sufWAohvbeD8//2pkHw9yY2fa2xVC3RIsk
L8RqrlFRGYWfpBDbdlU0Q8NRcsXoIBmN/bazdwkaT24LXNBEhBLwXFX4ihdE05GShKWFpE95sqsN
bEQy7os59tbY1RdClgspmpJ0Ac/bRKKJCSUdW9757l07fm9CvskLA0ORf9xe06LeK+YMtGWhg1av
6w2+1wjMZgRpi/2PZb5aGKCwxoe9JkI7JzbWVkVqiKgbMFf8LOjWnH7eXsWiKpytQjsZoA1birGf
mMBn2weLfXOLtxDMAHz4RdjnqrhnyYpRWluTdkiTDIaC1+hxNGt/y/n3tr1j5riib4tC0LkIHKCq
9ul9LJj8irlLAWj2JHlgyX5AupH5f7OQMxnaQmjVtmXXg0ePVTHjUVdvmBnfPpylZSBURXTxhxVd
9+uYVeYBwB5g3cg+Vizi5afx/Zgc5OiRnAApJWoDV3Q83ShtYSn6kNCI+/zOFod6+JBMa+gitRm6
xQFmEskQpEktT/e3jTIdgKUZQHAwYKrwgZof/2Knzr6vPXVlyAnI8tX3p89D9tWofwfdyvuweBhn
IjQvK7fpSMZClohWN0X/TPON7Rz+2yo0R8pruw6MCSO6MNttGlqRU951+ZotXliH4m1HhQYZ8uty
seNJiwK1Ik4saHeWNDc8eBD2WhFjSQoqcQEIrtWYHv1lo17vpQlpxcnq7oV1cMWdzFYu4MKjAj/w
TzVGUdDqPX6DkXDL4m0D1R02jnsou2rb5L8yub99Koty0BkPlJCiIdWrCZkxiqlmsjm5oIXtJNie
8n7DUhm1xpfbkpY2DYyIKJ5gZDymb2v2HqV2WiS92ZwEKze8+J4TL+ow6PW2lCVHB024/4rRbL6Y
mB1k3YgFWXyTFQXgmHU0GUOcOttS9geaBdEoHMyw/nxb8tr6NJMpG2OcpTE3p2ou49F7pq4dsbVE
/KIQF4ACxR583dXqC5J69YzjaobpfsjH/Ty9Js37/VHE2SjXIueiyKy1OMTtOh64Xtec6jfTRNbl
lAANenuzFkymGk+AojbSBtc0n4ASKVJaqPdYyruQVBvprLX8rInQ7A28JQfMlRCBhpyfbjr9sldZ
LBZOA4XgEOgLPGGAzWu6hkbZngbglwGxUnVoWvqMBsadG6yli/6ko7UH5kKOploVRp5VMyIqtF6W
8h6tMr+awfc3Tk2dx9LPrTvgl+wYaDl/K8mYRGXiB0+d6/92BpOchGIn4RlGMMxpWUeFwUDzJNxi
O3r+b4MXfeSEkmwakw8P7kyru8ZNfxc9knqza7x4Qrhx6xQsBn/CWz4MsKm++2k2C2dvCD888NBI
XubatJ+CNKveXIthtmAb2iAqkd0mkTZaeXvBYl8kSWQ1Zo4ESx/GLJzrQ+axZicyNsZtGrgHScW8
YwOZYjgGKcY5cWeDIkMdDWGOkUhF2d7N1DbjbLTct9BFc6VBhf8CvGOLoMbsPw+C9XHief02zZoQ
fw1NEL5x8RBYPInbwEo/Y+6Ft3FdCZ4Et3cGtIeo/6aFW23rfJvV90HQlfdqPFuECYP9h6Z22X1Z
iT4C5RqPJr9Akguz3/a9Sdqt0xh9LJmdR2klMJ6td4Pt7ZuyYKBxA9FQpm4LEuNaVtkS3VRzkdUn
v/46lB/aeYoEoqY1V3lNjGadJ557vKRprV5nSqOsfMrQrlPvbi/mTx5N12SEMfCVgFTEhdH8DJml
qQEtqU/Unf0D5j+PsQCSIWaCFRFxJmM/k9zY2IIBBDyIPArsCTwEuWfdd17TnYqO5gen6/NHKsw5
7jNzfpi8rtzOg3A+dtQp4ok7bpxLE3hHp282dtpVcR200+vUkXDP8nGObCFwkoJ/513+e+hZsR+n
sN8aZkA3qQjSuAmJ2JhkNmMuUQ1GlSiIKmqz2ELIFFn2eHKTTkaMoWm9pUO2kpZWu3C1S3BjYFRc
sO7qSPy6l0FQjCY70fFb0d+5ltj24tHN6h26gFbc8Gs6QSXiTJh2JEFIMTa2cdjJld9a4yEhPC6N
NzYphX+tww8mqXet+89g+ru8/lKkKyqxpHjn4jUzPdm1W5kJxI/AmDkHRGVVuZnHlTT1ohTMmcKE
ODUYTAfToHE5EdUYsNOMKWB2bPF92UfEX7mrS+8BRjsBNI+0B9xDbSu9xEjtqSfs1NKtDSSD2NXt
ytu88KoBQPCvCG275rkO3D7w2CnzX8vha+ivfH9po4I/BMcgBEYPiPb2ZyVvUehra9CofnCnvRPP
074pVug5l/QbhVegtQD2QRSr2bQwq1I0M2MRPPgwzA+JncLUvFXpywQG59sWR+2HfpUQAAK1g2cR
3Zzakbi97TC3DGE+VY66TtH2/5KO9638WXcHSlaK/39++ZU4D/0twOmBTFK3b2LOyxkNuOxUJd0Q
eSO3UU9gpDngt/GomtDHkJG+jGfGst3kBO0GlDLjno6TFyWGUR1CIwArUmHku2Ck2b3n9NWuJEEV
A3tdxUbGkb4afY9/FKKTrxbIm7eYUeujUV6wj2YrXkghyq3bdj+IrPoXcEP4L8zzig3c4uluspAq
zUnLRCTqoN70aTj+bPKiAyOkSPbSS1qg04c6avjMXqg9tmux8rV+qVgcHh+ymoBC6+OhuhHTJqUj
s1M5x0Tsaf6c9xFzPt8+9etbcilFuyXTmPmj/T/Ufdly5Di25K9cq3fUcF/Gbt8HcIldikgtKemF
JimV3AGCILh9/TizqrulkEaavPMyY5ZVlspQBIIgCJzjx497a2IUL7DrdeKHn3/++wf97eefPSUw
9zN56qLrTs6b/ljUm/Era/Uv5sk7Y6kobiSWHHAFg7b1ZhRZaD+8NMndb1/HElLYLmRPcRifJ7Ki
KyFzOKbpqeNUjAGYsWP3xVn2wa2AjCEaE6C1gN67cwo03B5zq8kUOWYI/3z3h9DG+POL+GCqUHBH
0+1iBI1RzqJwyEZoJcxxkuM4mOFU7vziyh3WtfoqZ3m/lRhvxlmu9FXVSzeJ17PaSo4VeUACExD/
ZPg8dPwcscSDwb+YuPeb5NvhljX4ajjDS0fDTzGcZt7VxTHJVlN9X1r7wvxKH+v9akbrJRI+D5RC
H/Xos+04EaKepzLRjrazRo+Vyy469cUD834VLEPgYFy6xd8fK06amXwwmX5kRuCmVtRlxerzVfDF
COe0rtmrCln/GiGH8nswfHXwfjRJSIcXrTWoB71rqte7NieMjWh4T51Ylfa3pp7WhPdfXMb7u+6h
mRdKf7+6VXFgvb3rTWFr81x2+pE7bJ3U3Yq0zQ89geHh5FwKqb54dj68qsXhDByoDzrl5wbm2pPE
VdWk39p5Qj2mUU17/vzevH9yFu46+Ko2GKvoVj5byrYpXMfIHO3YZuOuEMM36bYVzsD5eUiAYc/z
FdTAvwhk3k/k0nb979z8bEwnZcXsM+TMonhhOCQN2GPoImiGTeZ/hTq+vz6MBT2zxcgd5/V572fq
Sl0TRdKcDJDznekkyHcTRMnKNDeFv9eLLy7t/VJfHO9g1Y3liM7s8yCj8a05x4RzCPEArdXzi6IT
0ed37OMhwHT3UXsHzHk2e/VcOU7qls1pEHOPltmCxB0rfltRCKkHCgDg+EEpC2Hgcg9fbXFFm/Mc
TZv81G6KdI+p+m9cxKuPX27bq4+fZJY2Y07w8fbj3mdPn3/6+2MHX/5XII4OyAX4f/vpkOAnSlOy
OaWys1GC5jUVHWspT8gedfzw89E+Ws6wxMEGDXdjxMxnN8QCTJOTIcNovEBVc122Ke00IHNFQHB4
/3cGc9E0g9BgsRB9e2lWzkxZtVVzYmJTVTc2APTUh4yCaKn0vlIh/gixxWP679GWtfjqNhEEIB5x
MNog8iBLZgpxrs679yBu51yJ+j7VJDRPHz+/xI8eWbCvFgx/uXnnZ56eDVJ1A/ICix1V0W9aVdPE
IkE3rvNxVTtfpdnL/TlPDF7BOOd51ZRA9VCfEqSGiNjJtB8RrqBe/PlFfTHI+RnYpW2nyIhBMqnt
rLTYDEQ/iASyl5+P80uh5vxqEDIiYjDBo37nr9CUaZ3qlctOiZ6loVfDoLKZ8j7guTMROiYTZLVK
7kVCafdFX9aBlTgnLSuqcDB76PwxRjYQj8nCmnlX8EwuQ1OlRUjqudv1qbpxITT2xXd+70624Byv
vvPyPL9aZrpRS1uvkZyDB7Fiinz3u2yXCP07DBTj1uwDBl853xrXUFvZFwkP1PwVev/Rrvr6K5zt
d5OflDIvMG3afE/I1kzSL7LdrwY42/HsHrhptlyjurVdKsovPv6j9fUaqznbF9BAVncNAN4TFyy0
50NTf1MY5/PF9eE1vMKjltdf3ae2gLtSrmGQog4mJ8i+apX46iKW1199fs4bLqvlIiwvKOZwqgPj
b/vI//E8/s/0hR//ehLkf/0nfn5GS0ibp1l39uN/PbywNmf/ubznX7/z9h3/dcifWy75z+78t968
CR/898DhY/f45oeIdXk3ndRLO317gQx092sAfMXlN/9PX/yPl1+fcj01L//445kr1i2fluac/fH3
S5sf//gDEe+r27h8/t8vXjzWeN+Bs8dn/u4NL4+y+8cf7p8WlH2hgwfNeuii/UJ9h5e/X1nK8zhH
AQctsrBIpBlvu+wff1jmny6CqUU9DwruSENxvkqu/vkSbEBNH3jeQg0E1f2fF/7m3vz7Xv0HU/WR
53Dv/scfwILe7M0u+EmwQAAeDV8qpKiwUn27ItxMs6ekn3oqjJMUQRqq3ckOp2COs6AI+/VhckOl
MZpeeYG2HSIW1qt85V7OsLssZDBMdHebok+l5sHKXHVR39LpbmzpVsVZHRbxcDet7W0fddshXdvO
FtD0CNz44lZGktbreu1GXjy3+wnCFY0Z1c7aqG+1aV0HZtPRnHKEyrQ+9Mg5ctrji03BGPehp0dj
nAw0fbBDFZwUvsUJ1Y8IBrCrbONE2QqWwZTvMqgcIirdqx3K7YrewmB+r10Yp2qj4XJs2sfGttk7
K2PVhPb9Dirs+BASat+tdbutIuMpj5NIrW+HgFyZ1KTLCAm13MvSpeY+ic08yl2qfevvjYMKFD2h
0hLpl05JbXq7Pd3e+vSwW36Axvu+2sjowQo4dWm7b/ecTiiu4FvtalrTu/j6OqVPY9jsu1BF9TeO
fyxvRVNQF/Unl+60FeJ43I58DnyfqtssZnno4rNd+pDTa8wVLTZd2OHfxtB99imhTuB69Km9N8Py
WxdyyvY1TS8mvwjyG91g33IngBZw11GVDqHLMmqexPO80jbNuttZRVhaMM2MdQyC9+3tU36E//JK
rhXVLzuoeKQyygD3Xua4drnFH8e7HNwjRGzjKvTCfJ9usA5uxwgdzqHzUG0FQ3tgrIMsBsu6gA1H
EVbVEbx6IgPYVjxZQ8Atql6aS70MrBc7Fie1Uqsq7J7B4G5LumMQGKcQS3wYGbVJoItwwr3uRzq/
9AebknJl0kKuSup/Z42gPdVuTFwNJu7QwwM4ah/SzViFZbYZKc82R5Zt7ttxk/1UEEhT1LFoEadR
t9M2Zmju2/vpYQAuaFBZUWiz+mKdWQXt07BLQ31YoRzl7qUW9f33OQ3s6sI/FZSEzcr73hyyvXEw
r9r9sFI3jnskT/4Tn1G/8vKg96kWmPiLti0vspBccvwMyvowRFrQlntgXpod1/i/t+BfrUHrkTrN
ati7GzaGsx3oWWT54cQAth9MuVEOjD6o+slyarRU91GBjJtr9ZihtLTvLiU+g2+GaatUCHtCM0y2
2bHYFHtb4U3JCR8ZPs2YreNxv8X3F4F2JUKCLYCPaAag2R2B5eU166lpBrkI5E/nwTnUu2zlbxIv
rkQAJZRtGcOqj7Y5zUlkP0u82wv1VYh22iyog4TH6YlD42oBh0MCLZA7rDph0/y7fixlYN+HZKLJ
lfZcxLSjjPYrtbYOvRn0oQMs8xkX5lMWZ7GKj9MaggVBWu5gy4jZsVpsDumFeZnckLgMlydYM2+m
71kZSo3KJ3yvJGhY0NzZ2DfcoL9LTsUx3Y0/HERqL+QJ8o0Ie6DELc1YjGt7xdLvIgV18towQ309
HVhsBfEUTVGf024zh5dNbO+eQD884LHJd8WP8sLZkpw6jyzUafmSMEyJhtbO++qpJhQ+JvfH9OA/
mnnQUlYcoRp5zP0bs9j0xv08bbpAP5kH494DwxopBwdlkz5rG30+eJcRDNVW3l1CyaHe94FFmyfj
uDG/rdxAv8h+mhfesQ/MaLoytxdiU6x5rAuqpd/cctMgsr+F/IK9ai8aSbN1GWJbjh4fs3WBzuqN
Rq+yNT9ui8gMvkcNRT/eFEb2yciiZ1hahmkA85U9/ka10Lpjj/cmNnMOdgcF+zxS4RBnjyDNUA//
ogdjNEbV2g7maNhfGLEeXECG81ZmoXU5b3EJFHFyveF7FXaRd8k3Gn6lwXvRDBg4oZtSH7/jryqH
Vhfw8wrxhfDn+14PKlrxdS6ob24sFpQH577cWCDV/rRtir9WP+/d1a9vcdHdTnogd9UKNYdbN1LY
F3ta91TuxX6IlYFFnsFI4mdhbGXIKpTl6RxMsUMFqtm4pnqDv+79FYSyQRuistsSmyaXVR2iLUZf
gXWvQrzHofaqQjNVFc5eMGJ5agfrOdXgImjHZpQe7dU9Oei4Bt8KM0jv02yFVRm6Kz1CCGM+3hS0
2F4F659kw1Ro7JydF99coLfUBo3Wo/ajHZSbFueme9AvUCqejqAWhCoWoQjN1fIfGAAntwnIA85Y
fH13VRs0vWaPSDmkv5J7fCnvDrLIF8MeLEmHzgPNDr54mJKA/Oit0O1gSgzJ3MskOvmhPeD4qlZT
ftmna6vBOWffV/jK4IyaBVLfuCFr+Lmhzt9pgcW3jk/+Cn5/K3K85jX+nMeEb+LI1Qtf4i55/kv/
DwaO6Kf5LHC8fmTzI8uRvf8Vhi6x5q+3/BU6Wtqfv6wJQK5GO60Bsugf//FX6Gj4f0IyDOpWAErB
uQQd6l+hI9H+RHc8apfg63vQzFuY+/8KHtEe8ueC2kCPB6GeCXq69zvR41m2AhEIB6oiaOX6xTO1
zvVp+hwqjx2pCrirj2Ud+b7gcS7YmK5ezcrfUevrKPUMbcI4EBh0oG4BnASmhuc0kGTgszfaqqDg
upTU1Yr0WXoJebJQEf5eCq+MPx/v/XWhfwwTDmAWuOa7okpptD4XfChgTD7IuE1FRudEVV8gdB9d
1V+a9aCZA9rCPXydi2XSBPvANwpoDRLjBEYlgxO6kWeXpTdn2BSlVoefX9dZ9qcjmYDXLZYHFgy6
v7WzEUvDgvD34pVSWDLraJXnsPwzYX4BvaR0XP/fDXaWLwttmofJxP0SujeNq8rg5k2JHqY8FGMq
fveOgcSO/MWHNMUi5HKOMGWdpjFl9yWCS0FOReOyMB3s9otRPpg/pElwe0SxyIRz/Vn2DDM6pzMy
RApwjCp2ZW52q7Z050CC8fMF2vBuCeKCgG/rHoSTLBsCqm8Xh57DlmwaQc7Kukbf2LiYAA/1b2qn
LwsCCwGUEBRAlxaOs+SvqpVdTZD+Q8nb0sEKQaldT+ziC/6JuayrV4jZr2HQHIwiGzJh9DOeVYwN
4taQt0KqU6Yw24Jq3uhUHiaxybpVbffQ6HPnrpeHprfFY9qSYtqXigl9BZoS4td6rtv2GqqBM4d6
hC9YnIwKR2Tes+owMd3r0RqZKJ323EtToJidY6+sXEFdN3E1jthr0NOfg8zNJOzMmVeB3Rf+o1O5
YqIzM5FPMWjif/MLTYhNns+zFzLF3fsUGLGinz8Wy7WezwWWKKg4QP5RojmDwbAPpDIjkEL0p9LD
MT85GirDHP1PbVd+c3qIqVSd0mOItiM0t0nuf1Fa/WBlmQtsAD0ly16W1tuV1ckeUreDXdJRIx6F
BtVINXP4qiH/g0dlkQJFZ9eibwLLm7ejpPNMesAXJVVCTYHRG/bOhNxYqInSef58Rt/to9jMQKTV
UQsCWQvsg7dDFY4NpUQbIZ1VtuyHO/YlcgfbRA+r05r5FbMTw/6Cw/PBHIKHvMhqWdbi2XQ2hwSV
FY4GDsSOOpoilTWiTJR70xcHxPko4DhbqIai8RdtSIu189sLy9FClsONcHk6iV6Gys7lSFt36H+z
FLXYhuIWAclGl4ixLIu3A7UlHCrhu1nTQneyrT7bOnUtOV59fp/eXw54nL/CBbSjYOkt9/EV9shH
JrKMCBgE+6NJlWqK0PT6/Dc3zgXQQlc5bszSzowV+HaUGuxYEOtR0JgGp95xjgh37ity/Pxalql/
/RQbEAZaDppFP2MR0TibscLPlUhzl1Ffzg18Feoa+awx/dDrH+i7oiPLjOjzEaFneD4mTgTwE3DI
LcOCYfX2ytjoQMDBkYIOENF3AqmBgUmzmhEVeY2es42nfOe71fdJEhqJqOE1ilOeBVDmEKu5bpRF
da0yqnWGg0tFvaZLL4Suskdo0QpVR7llDl4kh6LrA5SEpifp6wMyzNpo66DkbflzFpCdDXvQ443Q
41ZbxA5qvSOSsk62oaOxtNrapZU1oQnZ6YHq5gxG11gY5NKoZnSRstm1umAyzeHK9kfrIZW4QbGa
MiTeVZq0oLv65rBuDeaYlEObYAgYaZM2qgYhXya9GeaADIYzodNw4IAaG9esAl/vB/BQcFxqwZjo
cHNvkiq7qzzhzBH8DNAIYXmi4SH0q1oVwX4bYEqR6Ry6t8YA0wZQQPVyOwME8yHvgxPsoRp1pwx4
7zVaXPejLQJnzgA85EmrHaDa6z5ZzUTEja8pD2o23WClAAc5gw9A0OoMjOowZY6at5oP/XUqbDTF
fTeyDKrvYzJiz3Vnljeg6up2s8qYGDhI1ONwPeMgQsWodgZke/00JBWVA/p5QkN5HgmTptUAyfj9
6K5TaWYs8BtmPptYBFUIio7z1KH7eLglvE4eXd5DLgDyRaRYMtnpm1855MdY6u5IVV2L614VFnlq
HG2+BrsIXPVOor19zR19uEo9u083TTGgtGsVWT1HLfEFuREeZNepR3L9rnNk9kCmRuNB4xvNvUhZ
niDP7lyZosl/cMvYMsomCwSD6D0l6LOyAqGj4hk7RVZlGeAWJYAaAX4uYkuR/qFjvdY8uGXdWRF8
V5IsLiokBis1N+YUo1AKBqCQvUliIlNY/tRyTiZKiqEwVlYmenS8asR9IFyXYNY5BSDKMUuxzv3S
NL9VWgbAkxWO6H5YOTGmnawTk2w8W+QAwLUq7UBs0jqwDkU5HzHvevHdwCGnPbdVUnU3E0oaAD+F
DolkoyFMD6dkcu/SkcHmBmrNxVVNptzcsEWP5on5leg3sEwGilrUfQrdfW0ozUBMZZ0Bo4RTyU+n
1uoSc2ZaxbN0q5Fc9FwrXGrk3MwhYCy6Yi+USvXAypy+eYIdHoRcKGvVLHzaO3Adt/HEN6CWNTkA
0XRonXBS87hoLul5c5r8IWNRwmpAU4MzGYC8bbAww1KvnJoyZbWgXAplyVCgAwGgcGqJ0K6amu38
sYdjT+PPbhrZZm55FCbZiH45eqnrw6L1Kg9Znpc1i8AQGVJrJc16cOxQIp0lIwqiXMMa9/tqnKIc
WqAsxEyX5da3/LoIUyR6Mki7mT9MfWps6sId1RFbTiZjo2/1DBzzrLE7Qb0isdt76Zqq617aXCGF
0alhFzYaTUfHT71ynbUsn8vbwiv1NBiHEShGXxUckuqFhf4M6upFmvoR6EViGGhvtJne7WanTkc6
VnP1mGBaPQp5djVGTWP4136Kk4amuYJY1TB14nb0epFi7x2hMTtzs2IxH6pep4PltGXQ1hbY6RYS
BJ9axIT7jGW3iFH9rHVnKnWyIIElEoU16Xy7DRVMM9WPYW6nKjB7oeSuK3MjowxRqraaxj5NIL2C
ODVqynyyg0agtgnkv0Yuij5bzVqPDtHySOtlcUFGjiPbNtHGGBVdajfQq5MoGoDm2qDCN5j+sbLS
uQlFp+PbF4haYGYgi/oK8qbe8E1zUiQwAjTxceXYiZBUGWiECqamBDHSaRrtRCptTrYNG5IGD0qT
HqEKUV/msKVhiKaT/AqfAYeEQYHlG5ZtLssdrzzszfokOZhVpjN4wVB4Gfp1pDayWG+4d4WZgrGz
SYb6jk+pmwQ6d6qXTgg3p2wwbOSoc+LnATYdwP4m95InAgqtChvkECjHFK5DgqYnzRMxlFvQrsjK
a1MvOhWPeS+0TafrgkPQkfQHMiTMWHUyT3vkIV6yPCxQuold7Cq3ndtpTagVrXE9jgzZY6NDVI62
Ih1VIGvQd6J5mp3HBkdnQ9E0kKMRhxj8oeadzuls6mIDWTAuqCGRA1GXKOzWIBfNtwT8UzM2uiyD
yL/TDbtFOk3QQmPNwSpclD5aUGm0aDbgrRxkmkgdCo9DswzGtpa4yM5Ob1QBG/ugZkMLYH7kVvaS
czwjN/iaNt+0de9WWECksO/mDGKju67WXJS8ZFc3Qa1DaT5SrWIsUMzIkgcLbwOGKYXbbHSpD+j5
gFUIkEpHWXbQwzjcDgqhGemVGi2IYZp16qGHqTUGHthJVWoHWRJXhnkPZV70l5BeYoGWBvqHKsbd
QGuEKgESC6JWPrAULZ6zPJk3U+H7/Z6V3Cx2HjaePBoNayoinqAH68E28hLt3GVvl8OmbnEmx64v
pvxWaZZIItEZ+P8AxfvkoqnHjpVwhmettvelK0ac4WyU3slORdM+JRl32p8DWi67FTNLsKBTnA6o
92Bjztez1Cf0QZaNYVCCvUVfA7nKbqCIngjcVWdA9RP4Eo8qyAtY1E58UgV5OuXYUodsgjHM1MGl
QVhOXVGSt7bcFlWD08jtDH8I4LuZJtRmDnrBOsRO5nWumWpxsGYaHvAKWf+aLbo+OJr72Qxqw1bG
Bi0vHmaXlEMfimwYVh43sYdCFgWxGnMg4hgiPeaIYXKocmxtHxVfKOkhKJsyYs9BxvzBpuAa6hdt
bidF1CNsaek449xaqZIXaD0bXf5zwjYLXDjP0htXJy3WJHaKBOr8butABUqUKF9pDfdDnHTwJ+od
9CcIQEQCcix1YoX65MC5QtNBN55NaUvaVdBNjZpJLfNbCXJbg8gC+KqqdBxydkXmGGfD3AZVTpCW
t53YmylJABdmU29GEDk3VdDb5nSrZE8upRCeExp+6/z0cNPQbybmiked4ySosiVGAp5mArhg/Ilk
w75PiOb01zBOQPeUliD+RJuAB9PRPrVbqOAi9Ptulon9nNtaw/Zlo7DLzxoUQQLHhMrs1hzg9hlY
DGVD7gwcfT92zmQAjRqvRDkvW1DxRvo3RVvBXq7ysxwVnzHX7grlEj9wcZQi/hxbo44JU66gScLN
K6uuzXaDXghXUdnqtRtWrYuk3q2hUQ+psBlFi06iU5hyovCk2zyzryun4E/Qex+KlUiTGdgSdlQN
1b+5gzOtTRw3ghPm6J1cBkQndtJeuhc2K3AG6uVYRej4LLOAVYbYzvmYKVRuuX7tdByWHNlcsse+
c6FoAElr/9dB3JKgNARqZxKSO0gy27aExpT0UEEEDmP+UKKFgzTLKwuVnazWTSoVb+7aoRxhX42e
TMCGrIRPRA7nd5ifOeheQ4aR4ShC+l/CA8T15EmZWOSh0atJg8ppphdhJdGjTnusSYPajrRuG6Wl
6Il0imrXI7fxYlvChIJ21mIg4fB8On2eSpnniAESKbgSIjl0nIWXe95foNkITvW5A6mvQ9CztfBw
ZIHWJcm052mbOHGedcRfTU0CH043BzWPqnKejrOOfkQwi1pexhM4JFOYsWq2V95YW3AKcZqOHyvN
1tk3q5f9YnKX2nPspaQwNmlfGPcdJ6yP5hG74QmpdppDE5PlHTW549xDRiFzr/XZNTfwZ4IWgaea
9NYyivG2mM3Ev5yqXNdWBdiPzookCfEpgCQwDep2UP3953P0foqg6IA2FRxWgFVs7QxUyUTWJCmz
UVFjun5DnDlBI0lhgMlQFzA6syZ1/fmA54CRsUhILC6u0JGB3t1S63iNDvQTJFChk80QjmnV80za
OkTSgTiZz53+BUbwwVhoyUD7FSg0GNA6A6eStG0Ewmu01padGc8Kz6HKxLAC5+arZpn3STskv9Gx
DqavDqD1XIPdZ0ku7TpFFdZr7uABPx0mL2+/mLv3gzjQrv5VJVpqPufilIXwa+H0UFStM1X8rAsj
O7Y1yN6f36GPRgEBzv7FZYdW19kdqr0WqQ2SHJr5Vb/W8zIPdCiurT4f5VxCFoDh8kwCUoESmAGl
zbNhbEcrfVu2qDr20MyIJKDjESGi7iCxTp28hhKVrsobNSZlfuNNne59K5DKzRFSdpCBjWmyjD1O
JuFsJqVPLlRu09INErcef//m4pnUIYStQ0wV/1tm7BWiZfoNAa97mXe3+2Y2OtlIwt0v6igfTTtk
PXQLOCow9HMUUO/93ugaWLU5EmkI4toG5rZT08A04POZf/dUQGQS5xoGQjMEWmLO8KWSub1ou1RQ
4nRdDL51V8LKySPohB8E/91HEAAdhD1cYHVovIH32dupy2YF4MqeUUY35zaaK9B/KuXdtgb/TZtg
bPSoGrqAzMBuQ1Px+cZiWK2boxilKBavorA0GjY4zYrLPOPpIXFyn3bK175A697dtGXTNNBXBmQa
xZuFP/h6ZaReqwx03GPQuklCK6/RvWxhNf+6Y79VMP/f8ijf1Mwvmxd21bUvL93hsfn/oXCOssn/
+Cev8R3hkr5Uj62Sb8rmeMNfVXPTQIkbGwfY2TjjgdLi3vxdNTf/RPsleI5wI4GGAfrx/lU1tx28
BAgc6xH1XmiiYtf5m3Bp63/CTWpxn8TpBNVs1Bb/+cWOr8mwHxMuUaVf7v2/seOF6g/uPUYB0o5+
oL9ef7Vr9KOZljlqEqGeGKUV5W3lx/oo3FWlIAuQygYRquOubE/pYauIt7Gr9LJHEAJfo2SudgJt
rStmsQeIADhges1ZMHO7C2CLtvHnsQIyZaD1HxdCldROLFVgU3q8unKJ7gJItdCG27dbUdbA8QrQ
sKTWIoYkhaSVVCS0p1RuPdau0L6Y/mw4UkXARGD/FJm9cdBGBOZB7EMaP566vFHU6xoYlGFTpplr
1ycgT8O6r5v7xpKnNCmysFeyDJNUXiJYukVyZ4Vtkml7GG4WELVMZay5XYzU9j5HpnpEBiI3fpuC
27kQEic0s6GB66Gyu0PGPS1KufsThj9jZPca/2EXerv2THFVAeqmk+8fjKrH18+mexTVrlDWfOx4
KUPpe7tBT+6QkIB6ZvWQK+E5QedvpnZjqUzUJl3gu57F1IoPCZCY1pxJ4GeGE/StKG51LxEUnlL8
x2QRJx6KoV1ntuWuvH7e6w0BnZ/UIBC5Oo+gAWRtIfZRUaNypmsoD01boF3epq6BCyCJ9DfEUTZo
YG7fBAiqgaBnbLwRpfXDL/N2BwSVx37bOtu5SZp1MvuPNpkvmUxB87JKI+4ZaDkEYNZlhhQ4IiN0
QoD+IC4HNBV1egtXgb48EJc/NBwKJ2jHqvzNJHgXZrJwgUFDvCSf1casEoXma9WjeJoPYVPC2i3l
VROILt/lrf7gZ4JEECENuYV0Up+hbTINdTgDVb6e0qI7Fp7fPqCwMCNFFiguDCLZpcIGbbVKsgHy
l/1K65zHQrdCC1ysSSf7tNJDqxJhWfKUjsqM7UbuhwyJpu7sM25vU1Z/d5B6YxVVAjB/b81gq+k3
o4RSBhAJKuqMQMWopXB8XvdIpi9rlk+B3urzOjFhaarZFbtkY65QRlCtjZUOoRE8cZa87cYKtC7U
XLVthdge9mCkvUEROqhmESR4WlZlB4oZZn6HnKgI0bsSiFmArqWMVQ+H30w2egARGW8tWe5dSjM1
nwuC5Qc0q4CYi5KRpakmtrShWMDVqQu4Qbq9ro3mFoGJBRZbC49ErgNYrbUxrLshMAl4GXkxAiKX
Zp8fisR0TlUnBwtrw/kBqaALvwbhDtRWnpuQpKuIDoEvqIUjndFQ8KmcqHLm+sbiAKRq5DF3XZMW
cBYFCRYc8GkLwAPMsj5rg8FU46qcF8RMqV6js92NR8vO96401BXcrAzqcMJl5MviDrCUDGTRrbtC
bStYsYeomyQrSxCeAJgDS65Xlb1Vic6DEhQzswJ4kaVAZCoNeHrWw4jPdB9dR7i7Hpjc2l0iR2Nq
x0Pbqg7LCYFg7FoNC5UOgq/vzOSUG8Dvux58XC+D8kg2jAkUwJwbB8/1LDPwlA1v5Zd1grzKjUrm
gbjr+d8crkNyIHFJUPs2C0e7duPJ07BdFmO6zyUpotJL/C3UeJoangS6fcGbhHwzkNYHWWEnR95k
F66BJx8FG6AkDrkoMv9n009Yi0jXQHl6sFvHPMwgHKNq5Rw0d7DX0l2kk5Pe3hMvyc2A1Fi0QDlt
avX/i6MzW24UWcLwExHBvtwK0GrJ+9juG6Ld7QaKKop9e/rz6dxOR4xkQWVl/luO4+OkfP0gvHo4
FktZx1OrcC1ORhJFfXsrQk++WwHjogHmgH9oQL5tNPO5i4ImbTunOThObz1sBIQfTG6PZrdVbgW+
M4wB3DOiyUK6KftyoiGe1qAHOtV6QBE7yb3M+t89kTb2rNKqsB5VpL4kYKMfGNku74Lz0pipqP3Y
iqbUHQNuI5JvsBCLYY3VUoTx5IMG+/03A8FuzQK+c/nAAMUH2ze5hE95hB6bwb+dRk6jfs6E0SYD
US07D8gdHJVCPk4otofxS5XG4zB9zG7x6kmYNrE+u2M3/NErwnYZ3mWW/HVLJJ/yAOie5FIXeHmm
KMXr6P41RXMS1vckwutqw2x5xbAtnK+yeA4Kx3yMtHYemk32sSn1qmPHHodkXeAQo0XL00rdfWvy
8K9Wi0oG03vPmmU+eG2EZ8GbUYgCOS+H1Wuny2RN+Q4GEyG4Wfzj9QqPkScqO/HaprwZhonofUEg
lg3uuuw4PsaHK+j0GM6zR0tOLsp4vnkPVaac1rqs9XAFeYXUtHp8EBKw/2q3q6x2NBDqUKxzkQRz
G76Aiue/Db+y/vPDOx/QimAANFMla4lUUF6XO1HJVNleN8eEghPOcRlW57sI1hy+V/jfXUUqfT8W
vDbRzPVPrlCQ9oPtHblzqMqVyfXTdMZ6bGvZvs11Hd3WwGwe+15QKooKwg8RT32oGtXywt3/GyDg
j+5mtSsjH7dgpPBfhgVrUQGcbaNfT8pHUEIxOBewzV967N1E50t5XAtwKF9243NHqkbao/6qBmP7
s21LIClLEMtLMaoHUlfKXzMlf6+d8FVnK8uxw+EbQA+0tS5wihD+RSjSZp3ysGn3gY661PB99T1N
RXTlxfqlPTPb8YgYYPCumqe2lBJs3QtfCjUGN4k2Ll77zT9OZnnLwuJLZfZwWprtC/HPUS5Dl+Yg
8buug26Z18p8m8UCg1BF8jiudb2vvUV/KKW9WHIh89CLFlJhckqEdFt22sY5fFgKk+SthqusCTpj
X64zBKxZ5GlTD9tDrlV3mDeAxNFvHkVUq91Q5WZMjZj9nRvlnL0SfsZruuOgtPxgXtsRscs7hAEn
WH+X+IW/6qjs9m4TLuds8BtsFv1axX0Rwbk6fX4cSZRLURI8V0NQ7LtesfXN64u0iaLtZMu6PIzW
rP5TFuks3sCtBeYWpuXUZUnfNgrAXialiZej6q59bhCWQo+YzK53NYYV++1QvENoJExcr61Wv9pi
eoUR2JVEJA3D9CT7PF0KP3vKrazEGjB4O8t1i8SylJkW5voGNOh9jAtsxlquh0hq8SeE80iUN9bn
vi6mJ92Hj/6KbksQ/lLFqhy+xZbNN3B7Y45nsmBSr4GQkEX+NHRT9REYrvfuKI3vpgGVRHhF5nFj
DjgRcg2uGnkP0HlDAgjcIgYP0NJMayeoijbYazTta6vAdjtly98qC80LQ+/e2VwL44OcdyJTf3IH
F4TNchQvavZBNd+6yE6iJdv5/hzbpX/UIS+p1zQvwbKd3Gr91Hl+8kenoAtw0x77Qlm7Z1uEn2xK
/pgh/TvPvM0BqakOellAbIeTSb8brlDc+Qj6WGjiVLPiPwRO6brBPUITPs/jRr+mevIKovM94zPM
5iwhvn86bNv4EjZ+Wnly389G2tZ/zDFI+sK8sFsEn5FTdL+UEf4adXYqZMOTD/X7FKp/4Uo0tPAh
Jzit9RzeUG/McCDGtZ6IQQoHxN428XB5utX6lXwerguLVXmbheHbfsnnXP1Ms/TxigTLGbrae2iq
O6VV+OLSG4W+9TMAhgzdRJQQiJMg89bIA5qjoOivBrDOrjD9xyA3v4yey3dRNqC8iyhEU+v4SqU8
6tz9qMsOgwac7m6LVi7SUp8rSx/U1iJw99YnubC5e5GnoCnT2qyjXVUgRajEKq/BEDrHqSmtp6Yu
xbEOmupp2VB05PPNmL2HqvfvxTE3h+fBc2/5spQ7MS/2IVMF4HhZzwdpOfmLUrP5e147ud8qEaWC
3ccOqqa0XgIyxYv87g1gAQUcxfy4go6nhMyj0tg851Ep9+aE4/MigZ51I6zfQSmbPe1T8SNKbGTU
G/Fdb/1tQQZxagPODr4isxb1e2SxNgdDll8XB6tmS9TdFKRgpLzKmuOgapabCtq/fm01qeN0A0YC
rlLHLKtdXU0q7Tz/B8EL3dakIwg6b08OaHBdIWmbndu03sWzM+dc1vonG/sg2dbVvkZO/t7b3aXM
XB2XY/8txDqc1Sid1GrW7lBa1dUeRP47EiRB7sg3IvwbWVAWZ1bopXL11W9Sw/uLN3WsSg23tHLK
OaXxtOOpksXj0gf7OVC+sePeU8e1c4+9p69+sM2vK0GffthI3G/ts/aK1yIvPgM5XInCW3ZZXn57
RdXu8pwN4EZ0NASWhJFvYZhjee64gq/3POoT9ai8FE4Okt0PfmIq00eQJB+ynr4NLel2cCeL+idC
5yPrFjNRrsbC0zrDV+daiTMQyOYYiZiigGl8SHW7xqgSYLkGBFa0xe5McJsH8TJ20bHjAsIVwqme
I3fajaG+uHP+PrWtcV7ClZT08tt3szo1VVgdEHT8njB7Z6P3E3rV72GeIVIXJ3hDWY9axKOJ7htq
URY5BDbCLlulWh5Mv8KhUskng0KZZSZqkcE5WsbvCZ8RWSZ7D03CsbSb86KMJ4hI+XtYJh+blJCn
0MWyqQwOYJ4TQuttU3UsZ895IyeJiEoP+sV3hkvXs5RoF7RD3DaWCVlm/xnL7uQErbqgiBE3d5NL
GgXVSMTXyGxtd69RdReKZH2000HzK5yz6BhOoX+soloy47BVphUWxTXanhxDvcOTBOnkNuzTCeA8
K3l2yva/0dUYpIypO4JU6CoumeYuW+4zU9Hh18m0uW1scTwRnXWQeaGpaJWV+45MT74TRtLTf9nG
aehl/+Fi038woNvRHE/BbggUp3tc2ybBOpCl7lTAUZaS0VRaXh/XCuS8bHK4XavUyVzQcwxePT1o
7vmfCOr0uA6m2PlmuT4oz39vg7o5OrZU35m2urfK8O2UGLT6p1OOf57ctd4HhOMnq52x/sxRRRJl
o0oQLmYUHafaE3RTfbZSRF+No1jlEaBlLkvvh/R281RhBgfaCdq9IRgOMXrkeGqR602FqY+9q8ZD
sHDtaKIxzma46n0mHdIg1bZ9V0VjHFrDX2JvbUhFzaTRvPBopqSXEZvbszvjtfrLFI8jSxzNegpe
3ZF9GMJ3i+dZaAIlnaDsks5Y1HFAb8aKCeg4+saOxfDe+IRqpXliDA8f9D3m3YyG4LIYBGfKtZJx
FY6AIWKxdu3S04FovSUEuOVpjeRlLwO/PIWlYb5NoVVeM2lnwCdBdRV2iSndGuIwE7DqWR4WfKSa
PtuJxwBzuZ5cU5un1fReS9keGj/85w06hGTzG47OTGWtF3e+IHR4tLuAC3uaFyKXAoFQl4XdzMzt
NkOzts2BFqbe1TCWx6CzxMtYbJ+Oqa75PLY3UzZh6uiKFzMPlsOMzONvm3U4jlH8zjffc1W3q+qs
ZrZfevm6yOW7qQycuarNX2XvoP9bg8hKojz7slCKQKtnYAc2g/V9oOerF4ZKVa2RImw90MuSzcFt
dbWT2FX+ZZdhRrsdTHbCgHONjABPoGc4RKxoiETcKP0x9wfisYeGn80tv1x190tn5nfmrdAg/DoX
+k0ANAJzfg+NfC2y9cuYu4coy1AteZNK0Mv1u9xfz0btbImJwIpWdLJcZqp8O68qDI4Tka8fYWU4
yJoWK8RrabjLCRlojsM0nMNdJvISKYlFuOAKbDFMZnj09Sg/nNEqjnWp2C0trO3S8W5fsqEoH6vc
XV5KUTgfoTQfu7aBO+2bjLrcbnh6w970MdfWZWp4DZF8TWY/zOY28RJu680LKtzp6GvZF9Kqswkx
unNzw9kXkc2V6EUCx/I8/IDOZMlmLdvZNQr7mI1GlwgD8Y1wEAq0tvW4quCGqwhxYrh3HKhvvSzZ
W1Prf5o2LclG+oRYzNW266IC9+Rmi3RccxI+qnGmV+uNU2cx+P4faIaccdrYNvI6XvqsSdfIYpBc
+p056/JQ1V6J0GII5weE3vus87O4a/HXO/zNZkC/XUn0V5FTcgqa5VVaWf7QL5m9H40sP222nPcN
c8iXL/pUYmE4dnXRXRTr3NgG5T35Jg7BIpBvjdczLzWkCg7NzDZjT9J4LoEDz9E6F5vc1qu/9OZ5
GNblWspyfdQrjSRDqH2wmwFjqI10pcIuOhrbwNYQHaAJCXjAavoNufk3W0HkipIOl6gsZbZflnQM
UpBxJgeLMnfEZwJK9FnvH8Q0trGssHI6bvFrsb3Yzt4Mq0yy7ZzPOpk8i00/i9isZ3fRp6Xtt72u
FnykbRQdHCvUdHrtc1QO4MzDY+vXV3NrHueITng189RtBzoicBZUqTZlqxlTX43/8UozOxbes5qM
YZdF5ieD2TmaacIDj9iA++basNT/wDAAhY3XWgU5fWub/818HkQo/X1duNFu21BGzFTwDxTZ52Fy
X0yvcXbkaf4rCho/4PP6P1U0wc416zbxNwsFqbN8o/3NCCaoXuosn1Jko/OH39nVDfWSSfyqxMg/
qTzxreKrAU6ZWSRvhJjiFUvMxcU0+CEjGf1rbY0itouNarPZLebbu63oL4HvdIz1zXTzB8tPYE/V
2em6eAu9h7C429PFaMQ4Ll5XtArpmq+fbucVCZPFP6vr95q02QOyU/kgVxv1wBweZiDoYynq9rI0
tZFOTXFeUdhd117NR2fEJlaOeX2pouAr8Ofsrw26OWfbuwUq/pb7klgFvErWZVb9N6O5tZMCnKCv
kMKItbT2rbfGmva3jt2pdJ+6LOKfu7K8a8QNr14f+tGsOkBb0fxhDMZl7gRD+WiWGyWnWy2nvw6r
SQrv1MHhsdAkAIWrRlKB12Yq1Lcf1ljHtRKafAc9EgW+Onno8+FbcAeipxwR1VRuh8zBTJMiYPSy
eGtl8xeppnvTIjeqcxYKMaZZWIZf1uT0sPWgmX8WtGso5O2u/B5EvZztPp/jybgLU5fRZqavarzG
HiEq7saup1wUyF+iDzPQo4VuRhTn0HBePBzvtEnFAyUDrI3AnwfMatFrHWAvdxfUnpVRmZzVIbrl
bPt7neuquKCuiVj1FqG+M4rMTKZsGsGI3Y1BpxIsTtVrcNfKGmlo5sXFbAbBZSj8Eyxy4hUizFGm
uc/jZlzIHvnVFB7BFuF23ggkIWcjOKzB38HlKC2WBgtbf8ZSqA8EejiriYpHlhfw9Otg3wxdvfPX
uj1Eqw2Ns6F62jrKWVQ0IQrRnBXg/fxrjrznwZrEaWuUTvN1zl8iAy4JrgoTE1XIqLfqPcsErUgz
BPsMvsum/6K4onfaSBOvgvrcVa48TxWDnsUus7EVUxJZzppamRQH0pKdVCrQbTGwS5is1xer9YHc
imdrMaM/09Qvv/vVELdy4/rbic2bYGyETv2aE2fPwxbupjobn9W4PilPUDWce6tS+bd16ObU1TOH
eNZyppOzD/jCilOfi3emm3feUTvuLImoyvwq7CwNwvxtDLdTV0ds4Zqdf2BeLU8MHhqTEweoqCtU
l4birUC9/IYHMjg5pvk3n1cQI9aas5rJwarvlvxVmWmTrt7cxOL9uBuXMdJJ57GD1XF9JOtzYwI+
Z5tJT7DyQhtV5kYxO0MJc6AH2fW2USf+WEDQVJZ3HDudaL8nSd7d/Hgs9UtnDKesJ3bLiRiVKfIO
7jk1pVPVWv9ZZPE+rroYTwiG/adBzWOsMjXu/SnPv8C9q5gNWoj5l8D/jAztU1jM7N9YSYObWxmf
QkbqZXPXyUqsoKxfqnaUn5BodbLRwzIV11c0c/+2potbafxB+uulDjqzL1OKX2Dx46HR9d+QN5qr
fGez02lDvSHtEqakqnV7zDSj84Di/cC4/0ZKHER+R7uDCesvV55MSxLulYUGBF3vVTjeegFuX9LO
7LtXJFL29f7YhiAvYq9z3N3QyhfTNJF1tZu7m1kjHs4ywz1vSB0bKLt2YbY9KtHUh6bviSqZ/DLd
8unU+4I4AVX9mdzg3V/q81xsO2lU8JgeEHZRgejJUO5b1f0XwgSlaEodumTR7p0og1ptjafA1crm
FLjqkXz3iem6POL6WHfoBfEjduH8i0b8eSgneStJJ/0vwCUMMi4QEsyefqlVFdGEYCoAMhepi6vk
YQ6G4qVdSXRgA0H4bNrO+NAPOkj0FB1braM9rmxCFErTAOXZGvnW0yAmqiUdeFERFoiB5NghFP2e
Fw5DpiPWJWZFy7pXgWJ1JlHSiTn71SXHPJHQ0P7hlrQPrcCYancQl9g5QT0inR2Gtnx1QsO/OIp4
BMTxD00x4VpqCvpY2f+Xb3fUzW6wCbQ/tjWcLLlxx6uyee8KVjeYvYO5iL7FGxJMFonOOuwr9u/R
9520W8IEA4R1s3NT/6m90cMUjsw8R1Cf1AEj4IAf5bRmUX0L/dK7ZCsXfUMsg6vyl4wvfs77KMZ7
CXHV99JOzCrrmSpr9xLJjn2uhAqCzXwMLTpIaaKid53hqhfDPbd+Ox8bvSYG6uM3psE+dmf7zRiw
VjSefqqJDk/DElogj5ByBwxRu3GFoio2zIkd0kHHycB01ZgyGbG6r7UzRiNj+eOPNirAuh6yZ19n
aPON2jx0YL0Vhh1jzBV/GmYGPYphJ5B7Xe26azfwc2T7jtsuV7eFt/XX+b9hHH+GGeWOrhnNe8ko
oPUncbor1z0IrC2d/qnYFsTlxTnK5nTos3T6fxodUHGsW/utLVRcD+LStvd0X0vM23O+Cf/GZa9R
qXdOLNDKF9X80PYWGlCLQpp1Pep7lZ/scMwSVPnFDmkd1d0A3TaIpxkmyUw2PkeTX53LXj8gz7/l
rV9eSxRnsKCqYg0W2y7386wgfgP3fYIkOeazIR6ztkZM3wkgW6PqQENrJzwPC1hyxFi0lOsXbqZD
zik98Qs9hrNrkXtUg+iahNXYKtpFd74Pf2h2nPvMPViFGP+uYmCKXvLhpYq2hl518tZU6AWk1M6G
1EPJvu3mu1Wi3IJfHjjgxcI8C5Lh7/vaxeTnXgC0nRg/nR2HunNfQ10I2OqlObqD9ndzXteXEE3e
rS0tvAyiJ/zcMMVd9WntzBbMd7C2/Ngo66mto+4yrlxUhUc8UVSySWenezMklskl0Nyq3GMk/K/5
Xu6qTKJFD0aICh+SUdW2OrladinCrvySBR0mzto4kACb1lX41TcD0T5LwZUqSOKqsjFtSypttRrO
dd5kqrbiyNKQv70d8Ius8bC0pELJl8Af0eNfwNXigiQcp+WIl3C8FllMWfPJFjNEBCVdp7wS027H
jfUpG3DksH01PMCTcuX9NBAXe6C+g8/yiZlEMBtQtcWKoeXOn6zbsITzXk8T6TvR/MFxPc/m8LqF
ZFivjX0CmAVHm1JznRI11angHNXEvDf2cFhm8378YYBlkdZDte4rRQy2KulAGyr1NiLXVfapieq4
NKzvgPW2NidFhJCCOWr8rudQWl7aWuCkG9+8GPBKziXjJJmIoXNiDABWMM5zh7/PBOLwUf6LTB4s
GszTpl3r0VYjyxZHpct3HSzYgY2hTKXUZgw++jQxJB+qSi63YshSe27Go/BghUCT+A1N832bjUOB
OfYpN0oygMaQcuWGxaM9tjppIhwgiGjWxB5G8+gTeXqsQBOv1mz/CoISEYi2qhNnw60eyly1Tw7i
hXgoRXYacBXtteZGM/v+e/E940BpfMR3aJOz5M9c3e77EEKYNGUhP7ktUAbUGjO8yKJD0VVf5Pcp
DmUhU2k2KKF78yes3fWxDBo7Lpd+ZGgs18S1RlxFrE382NTIAZbweUDo7WoefN3sOkFQr+F8OYwm
WteHiBgnm7miDgEenLlJxhZDInhzXFEWU09b2PbbxPV9fo6w/Mu8krKQ8RA4a3TMy/5sNUGbhqjQ
E+xZE+6qjK0WvoNR2gEO+4xW6+SUNoz0nAhN3s8WNsTCTYyMXUVQ3r0uip+1jfaFy7IqPHSUWjIA
NtO5BnMN9OSmqu+LV1Qn3sFubTJ5jHK6+r6LgQ9AX9svWCes555pjqkmfKlk+Imlf47ZcRCA5tJl
WNA0wqNX7croiSdhPDYMCF+O1TNgD1kXHka3RmHj9qV9m8F57uwLZPyYBIi2mn8O4xzUoVrCI1uH
+thA1nqqhBmPXgHgv0SlvhO/7zDglz6HvLctrjXhrGNaSJYwYVl5jeZMXcYM76rnh8xIo2Qmy4jm
2rC8cmleciZ7LbLYFP6Tj2UOoeTLZpT/NcZ0WPr8EHb+U+kGL3apnB1abCPGblYmuRW95jZGtHyY
/NQSEcY0r9gutdtiiMHyh4DBK8x/gRUKohmMoPuwNDFxplU4Uew5oXivLe6yw1QUudhDQI/RTYWA
3Vvr3EwIPrDp4Fn3eZyt/R7nMkCMxa0XmTzEWXibTulCI8E6Cey3l6DVBd5mOyoQY3Eik81uN/8t
6taarLO+OHVTbr4v5SLII5OI3hM+PGAu0Vn44smKk8568L2HE5GdCSo/000G+zpy7tiVSV2aLCv/
KYIMxR2WvrXbEj1I+3TfrplMravS4I5nWmgLYr3SEKEvu3m4OfFoW4+B7iiiDUe1ZuOrjrLXqsG/
PCzOEPeunZ+CIu+uBYLFNGAfE/iR+FDlWiTSHz4msmCS1hm3k+5U/rxKruYQsoEc1RQx1w9LL9gX
wwYm1wjX1OkJtFCb4+z8aGrS0BdGbOOlOCjLe6PBfzIpQ8swPwteONKGu3Mj9c1c7Meg0u933HPf
o187ERwcxc5syr3pQApE4wC1pQkrW5elSwJMql1lUxR8oIURBg/ivHtBVgaNuaULKDtGoHyP4/Ax
rPJ48++UME6nRFvOi2WsKXBogMBGvlUYPA/s2HnVRrbBDgdRGhhetrOdFmiLUb3jDgcoU21vkF42
EKHFWipjl/OyJIVev5WxiKQJ1ihuvTGP2abE5I/DaAroV+t2q9K8LxyWhqz6hX7SvwR47bh9auPB
Upxuaf//SE35vnFbe69rkcdjtLzWK2PbYLaHMlyWNMjMlnVLE1HMNgB9Y+Rw3xMTmB5nZE7WaMaB
UzaJ3BwbY8hypi9pL02jDfJh9PDALxIgP5bEObN2Og62JnyoSzq+tpk/Gx/Du3BNgryyXidmPiMJ
3DpCGBsvvJV9+zPBIezqJp/TaSnLJ9x2GGeozym8e9pH2R9Vj/R0hBHXaLWOxhTNexyBdK4uXRnA
TPYQmfMvCNf+iDiT6zMwnMRwpiipa1aNzZsPJL/N+ROJ3mhY2ACQVCM0S6Zd84Z4rot9u1neerqW
M5/1Xjqll2wITw+912BsBT3KnjbD7VIPV3PS2Z2594OpeqPTX2KWA7o7GziHBPyye261JMWyoRVi
+nC/886cL8SlbNeoWXJ2B4+yTKMw8074aWiNolEehDWOUP5KPDvSsy+MQ/MVj27osK8F5wWcOVFm
od92MYjX+qxY3/p3Vl7D4Cyy8M2b7CfayHuqyzCxBG4pB7hRM4cS+VyLbhnSCjWbTOQqzcSADIal
gPpMDL59MnWe2K1OV//TjV20v5osXI1Youv9Z0+tR1FDv4UlYnUshgAXMW5RLNald3pNf9T0124o
pnI/rHe1h+QlJbdGO/kTbsntGdMgcAyJ5zRjesmjIiZripS+OvIJ5cGRTyOD55cMSEo0atSuTRun
CfacZyzE0fanYc3cwdvuVlUVoNVwS7o2txA9UatEuW7hk13LfREwr5TjFj2PvnXfupOZF2TxXpuS
dj45p8qdrYhpEh0IC3Y7zPLLJXPsN2yA8hEvIuvFp+phdqPm2ZrsEU/++Fu37qNrMOEIwvhjFeI6
U5UyjiRwc161Ta+XA5cVBFNTjVh4rTfrag3lKTfIQ8hC68kRy3qctE6dOnisQyD3YPos6Gkz1pGx
IXHfD9PF5OmUov2to/xDdDDXRdEnoAEPmR+dllGmLGDnAluntBGLP+ysyaj2I7djv0NtlZ/bfJzi
YPFKhpzVuGx93iZiKFx2odlh6svZueQCa222wI3DFU2/7H7dN9okin2bg71VLHTabG1LI6i/84T7
+6Ut4D3JDs2s330gRvQMTTb9twkjuM51Jn4PlWA+WofIZwtbxupSxxzjuzWUwIOyyx4s2QyfNGDP
TtiOQL8EIhyNvJ8OFZPLTigtuNlG8eOrskoBtl+042KB8dbHwjZ/tGdDQBsnU0wPJkvqeElvbTPF
/dyh3nMfDN29ZrX3zVpyrujaZW7siEvZFySm7RdhNO++DSWMEXW7VaLsCWGoOqS5ShyE8tJmWri0
0cn7djKGiwx/Y12EEHAGp4u7rXZ+d3izvhZshTsMbK4DrTy5DHny5My1l9p2vTzp2noc527EUgzy
+MAqKNReDPf5V7Hd31Kp/f+q2dt21VLLE6gJ2aKlQz/MnRjMw6MqTPtdVZLGvigR+bRjcQmKyIVU
sMjcNQz7C3j1xYQDOgeS48GAYPwlzcpAw17q6F01vCaVxtxnN6E4Ll4NXKac7bMobWAPqOIfhBP6
6qpVvOHRaKAjDIIY7Zbfo7F+T579p4nofsOyFo92Vn+NcnSvjCvrh2nbmOGMsXteEf0cetQr3z4z
wmls2vaRpaHu01z69sX2hXjo+XEfqcpwFp2UINc8SWKK5lMgqup76CIUwAgyogVjpDsC7zlrNz7U
9lbciJJQaa66ZPVzkXadFR31EJkf2Hi/RTERFj+DM2PEHE9ssbVuwlvJbFzcZzXk1XysWun8yuue
KOBSF6+c1xh2tGay9M0TauiHSs3/am8+bUM+XFZzyhCTTGI9yrHpptRzl5+ZWJGklGTMuva61xkb
Bb1x/WsE05CSXqGfIxyKkDZDyY1lyedgWkEXsUztMy0jkOp29V+F5n88ozWIpanJMQmqDySa3q/B
rao1IYUg6Ydw/BtQ4FBzeNsYI18V7CkvAKn6zWoOZWDbt2amcbUc8a1zAwJhdsOzX/Q/vSyz4QgA
pfbaGINXJjA7tfDG7rXg1ynL5peYoBbn/1F3nstxI2m6vpW9AXTAZQL4WxYsFknRSuIfhEwL3ntc
/T6p7p4lS2zWUZw4EWdjomN6hhITSKT5zGu0mG2Dee6myufHUrMWQI6xgOgrLkzNLa+pB9mX1Ng4
jtXen5PlswMXXDWNvZZKS3HvGClXQQui329H+Rz1nocRI+0NdyqKxzxDOXgJl3y9DHzUIgVx4jgh
53c8/FlKfIsGM8eBvaT6uxS6uUMOCwhWPwMYsYIu3hQWTOkRbQRgtFHm+F0pKL9MVltsQYnlvjUM
6KCUBl0pZ3E+k3vQKe7khWH1l11tgq+Crtr7UhfBpZHW9t7ptPQiJpGl+mEEF3NuJ+ve6Idd7SWX
AqYMFIjOpT6BRkQ6Ovu2cJ011/mxFmmarpBocT9AQ0Zpo3O0PTtiofW0BA9mRshRuF4HywI4JeFC
5iOZlqxHBL/2OgHXF7B/ICBN6r0O5XTiPmM+YnWJKHATcQuGxschkOHeMj1QvCNVRs5tPXymZkJg
JBv9Pqdpv8Yt01u3UrZ3WesdPMtC/i2erkon+hYvVb+mCZkcaYJ6ayMdLazgqhSWXEG+o8jsvhsP
y7YCDbEepvQbvI+nKiYP7sMUeFzdX7QoEPmdZvfbCcUr3ArnB4lU4dMUaTfArilKO95jH8PrT0r9
84Bl6yogNljHugIN196FLIrrIrPvPc9ogTG1SKOnebse4PFQXRePkiBiXxSKt16XdybX9O3Ypu0+
1+xga0R64luaRJvEBQG1SfNsfDSL6haUAeoLVBBBy6rO60w1Vk9mDPys9JreARIImf1Q/1wcRSHu
LMAaq7iFAAmJvFmbJhUoL6HSuOpQDFovcztu9AbHLp30NUYdxustB+EyvbsAuxn7xNocO3JxnyBT
2dxlNeW8Uqv9eozdtSdTyOJBDG9E04QvmkQc8QMotm4IpwCkbdeTS+Kg+Q3YjOOj4PA5zFtSpjK9
0rVYv+57zVhHtR0wL+aMRG0hd54OpaIURDSgQUjLu57zBujtZNXpJlxgRvUDOa5EuTlKjOrDaNbW
TesCr7fCmZY9FPb+Cbg4QlFDNR0JvZBembRvyxCp2pBhrVnUN1VbE+vMCQoonoq1wnzae4s1HmWb
zH8Jwv0WE+9/HcdOQLr8d5Ld4/1/PcVNGBf/ddFmX4rvr+l26u/+xbfTpP0HYmX4MelIrim+3X8I
d5oUf2A9aTseIrEwMgwTzunfFgeG+4eizeIdhdGSwIMAAt/fjDvD+UNCykbozIO4CRfP/B3G3Wsq
JtRLAcEUg3eYe67F05yo6GkUyanDAjDyUsT+gRzPbnCG7clbvGD0/TrECdsTNqKBahlDTJF9RaZE
i13bysG7fzH/f3MJ/10G959hEG/VmROUO5WVwwviYKcNaYjQabAJwIOUdn4s6UUAD0ftqz/D9TYU
y/p/SIp/jQXd2LAVV9FGkOn1WJ4oG+iFc7Bxh+FSaSWVgBRSept1MO8xsQeXN1yi2bO3I+r5+Xzd
zVhYh5avZtcb572uyTOv/5o3+fcjOWBZsE0XPJv1+pGMxDaycpkCajraXWUpqlm4TY3+MlQftnEf
Q6ob78/4uSHV2nox41RnkOfUAVjnevixmBmWUGfCZrvosZ5Ch0tM3m+JPv76lmqtvRiyc1Mpmpq3
rNAYS/ToQJHSf/+tjNeeH3+NgV8NMbwOH1aeLqTEAQTshh0fNyg/oIbyXLi2rzGWMK0rmSO5L/vL
tkvWHoIWABbOja/I3aeLC360gfIGZH/rdEs2wAfNlGbMRg7Pld3cIMWxmdvMTwvvyF1zmMP4kAjv
boR6UefuY9SeM+Y01WL55RFsaaFIi/yl45zwz71gdkNryAOaBeFOLslns8mPFVwq9LQfC4rdJfBX
vR+3VmgdbAOcnGvGBDwZJLVgWyAVHwq+DxuPpXDMvB6EDIB6PfWHalyJvjwjOKn226/PyzejVCvY
lid7v26qAmBmySeb5VXXJmt670TlYEJG715r4chC0Cj09uv7S+Wtk83VEapFGtSi4n6qponSDrjE
gtVYjF+9Jv8AHXjbyOju/WF+KiWcvh5KAHD10SPmWjg5pEHsGEHT0eGGdlOm1YfCduH8LNYWSZWd
nohDMtB/DcOdnmpHdcQA9yEj147m7B3HIrutAHIvC/Yf8bKZnPBWpuM2Bz/facQn1sx5hAa1i4G3
VuIzXNU3VbgA2po35EQYylsH3Ri2DD6L6Iyghem8tdZcR0cwFqkvpA5Ovt1C2pFqHdIiheE9RE7+
wZyGy1B4V7INNhnKgdhmQQSzht0Sw0ii7AUt6EtP1dTLk0MCXkEr48/IW64yAscKqvc43dQsP5rS
62oednaAapc2AzRJxq3T5LAbhl3WWJyQktA8uZsb1iXwsCXVtgqy3Rrz3nQyfzKH7QTaJKTYX0AH
F/TZ1EzqcYJVCicreSuEta9OO26nWvgNMxry/0feeE0IfBPA/3HobNHgTab8OJvarp+iu3kE2Se8
ZQNuQzUQkzWeaUfPGbZK4syrk8+TS4rEgHZefmCXH3vYa06raBc4vcjsM5zZy9xxv48oPbbttK8B
wcxRclgm86ABeAkW8KqW6RdzT0+m+WLa8QEQ24eBHthai5obYZhXbjjvVXdHjAjBttneCYP7xau/
aBUeJlUzXZsj29Z24ULFWGV0N4htiU21pA/DXFE1KbIPiUfX1ca0Loy2fUhr2SXNT+PvLr4RXEb7
EvZBVg14AJkf44QvKt2nRN0LAtru7IE7pqCZbMVeWFdpA/yIw0MdJKX8ATOFFpjtq7lG3mNnkWXX
z64Ex0zNYV1Z4vsEuZnSKuX0ZfIdCkFGkh+bADD94txr43iJpNauoZatfhdin/twaW+8NDo4UbCl
T3xERvCQj6iiOGIGaGA/YOa1HcLo0NZAWAPkh7TlEWDcFeizi0lb6JsNV13Y08HIjpU37QvTO0IP
9Wv8ftWpQ0S/Dw3rys2ivSnDbZ0IP0zRPuqju7HAO9tSrdZmnL7OubZL3EH9Q8EcKC3twguAQvcC
3HxLuxbC3cSByQJBWOyY1Pq+AsyRO+xbo71oa7nWAxuOaHTQunEH6O0gKcwCV7y0ymFttNQOgu6C
pj3FgIUaAhPryIs47O8CEl107m9cPlxpzxtrBoxdg6EY+TuAMqHmUGbyjG8tUJpVCXg9NpsL8FsI
U4a0z/jfksDK1Z60obsY7XFr1Kmvw73P6nDflhqtDTyoIgdzEJXqD/1FB96N4PiQzsuGHPnnGugk
N5kd/pjTZQ/SY5tFtFDR1JMRzj3079XFKs0HVELWpZEchDFuQ6a1UZ8GyJXRxJ+RZmOLjKucdTLk
uS+M4DGHo/r+6fvWIe+hJ4y0DqKd+JG9DjmWpkaOnfokcszNjeN267CY9r0wz1z7prosTg95ivJo
LhHBuoY8CW2SwM4q2B/eZvQA0bKLG8SZwwzNLDFvWsM+xHPu9wVksLkEoaAVH9Ii/KTuVGoaH6OB
ldRO+Z10u4/OBINHJ0+e5s37k2G8dVoriwRCI5SoxKn/Z2clUZEHrrfRjFmsKpQNkJXArFfYfmJa
h4n/1jzjYMj+K+2eK1tMeydB/wxv0vWZR3krTkKBy/wZKBnyVKfKpGaBbgO6BdCD74CPP9jFglHR
vO/Qm5ZOtzVh6hRj/SV24Ok4HBa2tn3/Gd5cGy8eQc3Wi3B0glKUtw6PIKzpGsQqlemy+pK0zsP7
47y1OBzdsBFSQn2INXKyCIesRpC3szzamdnnSqfW6mhb0jq/W7yfe6QYAF0686bnGKKW9GlubmwP
bhSnkBc0F5o+7BoqcmUTw1Bj2yLs8f4jvhU2c3/jRIKIose/nMyFDCnhwhTxNj2yFRoth4hOcKtp
Wxgh1GGHndHgFad5j1oI9Cnnenv/Ad7IyWDWIlLD7aHjgXwyRVriWIhY6t4mN54nGL1uYH6jtLvN
inPp3xt5j4OAjmGAwScss05HqmynTLPa25jJRd5bW5mYGzppm4oKjlXZnMjP77/aT5eb08OBIT2P
QIkTSPwMol4stEw2U97FDFnZBGJcHD1dGbcJdyrQbQyo8I4SIuGHKuuMF1TDLaiLIO19tSJmkjK7
FofZGrezPexybILFnPlSZsfFE4d2aS7aLvyEMqLq7ux7wK/1ONBeyTcTfyefhq1DFNSE4ZUr8yOM
8qcq1+6nNNomNZyyOVkPrneMUy6/SBy6ZkDvRBzSNj4AgQVaktzmybhyBuHXMnmeyapA/D7pWX1s
eGj19yHh7egrb7vK8jtuG7dEFsHtt+ghHLQp+qSisZ7xira/FDWM7ay7GIrwCtwCuKDuxp6B6hEF
zot9MPRl75Jmq13Se/y8bW50Tkwvs30VLI0jjnxp+Cm0cXAqyVi65BBG6Y8BrWSLXNnup7saIl5f
TEiuJsNOVoSIcXthEAerSMvhsu2Ggdst8wMqt5Gu3dHN3wsj3HPbHdA9+GabaCiH07U6v+FuHgLz
Oa6DO+ClwHO0y9ZLuaMRt1GhSDC4RysJL7LpSkbFM5ChfQCRGNHhJ70lBKfySxliPQ8CGQN+toCO
qFgFXozH9LitiXodCMht5x1nB+gr8MWRbpGaw6Gj7QK60wOyCgpkr/4e2jY7daPqk/DRzLjSPP4Z
tXtklH5MzB/dgcvcfWiGmUxPeav0u06PYQp0FyZtiSVIb1Mq14jG3C2gEpqO+AmE6ajPIGP6Czvx
nlwbGK8MrKtWm6B5OY8B+UjgdTdOMV9DyL60Uy58AHdqrQHRWelpfhRyuhb5zeIkd0lD0N0+SwMO
0pjDOwTLHxBW4fJiVNYBQYqLao4OFrdQhw5lFKe3yxyvw3LEA5F4T6S3BQlr4qEHp1EzDvnLqK0Q
JFfRvaqFqDUip3kfckzR2dypNaiu2NxrL2YnPaKGsLf1nPU6IuDdXUhO1y5gfbr06wEgNJEAOpZD
AVTUGqwkI+3eKZkgjbQTRraYUt9oiOTGB7b04/snwollMUUKOhVosCI/iQ4gknQnqSeeU0nPu3tM
rXav8gHT7qFFaGg/EHMlNrXm8N5xln1sz/s2IAy0vDNp6S8HLo9A0VJSNcSxwtVPyj+lXlM4t5AN
bLNwO0D1y0wbMH/mz3l35q4n0z2NjlQxRjqWqeMu5HIMvr5pjcLTcIYO3Y2NAY8Gv31FC7mhsh/d
OWhqWwthfGuntxqUENo9+6Q2nupoeq7r6K6aa2Q2LPMQVNpxiMYdicxKm0a4xjHtqVBi2EbKydlg
JFxNM2BLVP60Y5LGh2HJoIu5KsxRk0uSVlXhvo+Fb8wkBahkuua4H2W/VsWuRRKFTQs64dW8H0c7
UGh4Hwj/Jf2ZQwnVrEytg6An1TrxHfnHXcvWQaH0Gl2ffYOhwSrqRiB5qAUPs30FUKjYxJEEjIiR
Uh/R5cf9ClmF5bow5uuxUxkosDrAELC+p4JTcMmPdiOvxi76hHfPrZaWqEDkQPYnNIIESYXye+hz
OmgtaxVtG9i3d42BryS06QLGDOfwz7fvZjLqQrvXuGzXZh7dQeqBIK9nvg3iVmuiP+dJIsuAcIAs
qg+u7C8Gti++BAeEMe7SJJUbbQjuS4kbp8UXCGtsJtPwY2eREZI5FkNRbYMaZZ0Uzluc78c4gWtU
fOhAEyNsLA4RyZpZkAOXww6u0rRuw/Cu7vQdJ7KVctd17lEzvfuUMSmZ3RpBt9OX7Fjr1gE/rCuX
fDrT0LXn07UWFpwFwvDGvGGZHWaSfUuyRckzejHsuio6oOuwQz/2Th2zTuU8GqNSrUZ/GaUrZAAw
KFS/3Et8VBTSVQbwzunIZuvM70wuxaXxZcsPEAdB+qm7NyuhruAEUJ/33ZFYovauQF6x1ZDOqC3f
NlHaKmBxh+6PPnOqVVvxcbF1OCjORNpO6CHMG9EJ5WbyJU3d+7jpr60su5WcLU5XHlXinXAoLyRS
ld59jRqco7Rcg3yrLfOhmrPbrnOehBndtaZ7B9m433o9CHvp5h/CNnhUKTbe66ipQxzTmn5ncKKZ
U7imt7tF4xYMCDcloi79OOKjQm5datuici508mSgb88oRG5VvJ0ZtGMlZ+YKJfxLoGxoR5sHmMx0
qZVQzzJdpwBN4L6DvEpqFOUAOn72iiHaWUkOTs6Sl+qmb4rwTOz8xsnh6tBMkeo1iJ5Oa/Ud5a18
plm4cb2R6IjJ5OKVagvaSvJ6OJMS/Doc2oEGMT/uRwY15JPWgB7LCOxiQYKU9ZcqPonImhHo/6JW
OhTsM8O9cRHYVB9dMIeutJW34euDcUZDEejtCJeFQz8jwW5AL67SRd9Ts1EY62d9ju5HFwB0lPtx
24OOTW5/3ka/1d/7P1PafDhvYPmvv0g9zn/80v8/sT53me5/bxLe9yifYMb5UooTY7P/9AaFhRul
DkoUbQYuthdinJpw/9AxQMBdEVModcOzjv7uDco/dNRa+d42YYDS3GQJ/tMb/IO0hD+PxqQuIOj/
lvu5JU8SHXwy6SQBM6DmzNrCQuz12gpNs5GJIaHgowyDDa25IEXpmknZrDDocBGEBKx1Q5Meb+C8
n8aPuSymSxEGI7LpaZIEvp0Y4VOUIm2+auMWqDgUxtRcG5OR7/I8V/9qyhraAi5lnOoRWWE0ZtoO
Ao9B/U2MyXOiLTUawpnTW3sX/bZhZTtKFhC0QX6JOp75xZ56nJeFN1MtsxYHlR48KmF3tUGAUI41
p1TEvCSIlFx7X914aN6ViptZ2orQ0uyLHuI/bDnYjKsE6TQU2sBnDpBRcsdZZ25jf6XPN3UbnDYj
yKVSptVF2DpAbQd9xty5K6Bv3trA5JHLDaG8bl0XIQmEyxNvXNFjUmSVLHK+ja4bPRXUJped3gBf
x6Z68m6plwU/7L4PHwMxto+NVfI6Hh2Yj00fRnfmZCqhiK7PtxB4ia0GLCWirQDRiAtSUmto+FgV
diwloWh8CPIxeBSWFvaXTOi817Tcc9etM87zph7t+ENF/S6lgCTi5zaay33rjuVxDFzrydLb7mla
hgZZmVKUnztAMaCvYqd/zOKibjYWylnXNYhsbW11rvcpzvQBGUZ08olDh3yPF4oR+0WOa1U4JVUF
59jsD0jtgdQ0vQJNxgD247RddEPWV7aruehiWo1ZcSiTi60m22ruXaw3uDG0gTMzcc32aCadhoFQ
FvIL8aCyfyTJOMAPm6CgbOqSFvo2ceyl24CDrrndW63CJH1p7Gk3i7C4xSWuhCcwTPnaIqaFITuM
tUEF23HgblpV/KcelvGnDA+cZD/PAN5AZYdatzaRTQWf2WUJqlJ4dxCHtUMFS8myQWPpeGEFO9sR
wIiDxoDZVaAVi6FatwjnEr45YqbQCpPoS2H0WkyIU04/qFWChas0B5FAYrkivw2zCl7XIDPvFslO
wjgTC4xNj2HOpynrsvBg2JmeXEjkNe67AXWqdmNPoNIfKeCK+mvrlchIofg33BvVOLgfC8AICtUm
Zbg2BIIJft1owX1P6NWte7QsICGg/AIqJoPnfYd4fe6Ag9YKF/MUCX8J4VYzvB6CmkjUsY0QscQ2
c6J9QXScHEdzHK+QSnJQPdN1xJ/asMsBroG9SrcefaPuQwBPX24qYXbw8fR2QPfDlpMzI5upOCVx
myTFrquTpd6DJDf6wxAKq/R1WAvdCuEAQICxIfCqpKM/HNsSJPK6GgXIJc0I+2I7tSZWZgDnLSDn
sxhuZyLs+8TTqQ5EvA3lrSZrH9pqEqjaIK3zvRilbQHdTrUvGQTyGy/W4QoClJ00JjOxvthkos9w
MKN4FU5oXjnmoDpIQTQ9VIuHrLqOmluy0un4ocYUJshTRlNZ8e9mXX1uLANxVNNt5eegnCIqcELM
XzCTCz7BNQ3/rA27/JFNErnVCn6GvTbJD2LC13LU95SXkU/DFyc6YizVNJiNBOl3PAcKxWZcxhvD
THrc4EOSzOvajoG4lcWCwJijLe5XgWOKsbZCx51x/8yy5CJ0rf62Bpm07L0EWbm1JXAdRicO45oV
pnEmbPOyqh6qacmCbW5bl2mH38NmQPltWU2AUcS+XfC12KJxhNPQHDktysleRtG5rPJrYZZ4yGRw
eFEUDiPT3nqh63SIlTnYltR26qCl2qOZHCHRBqYN0aaYcw8t5qVpnkdr5M+6dlNr61mf0ByYxXiV
olUItrcNdX/qMamh9ROgEoiKffWcuu2AKJuqxMilITnJcL35Ggxe32NJBEpthdMUVL7JzYd87RUm
6PU5qecagk6jzFvLpP5otmX55yCL5Ts4Bf3Gyi115iQNnYyZtFXZBiF/uurDDJ5UT6WnpUHloLeS
wlvB2SRujR9iFHCX+pyVuAn4XLed8uWJs2Demq5FrFsACAPQSg6X5PNuJD2iJI9724PdxeAa+1ba
9ya/cPCpu0xK+rDsv8a9NKM12HDvazx2YB4DO0In18NnFes2ADuouck8QM8XtfkLcwgQoBkWmT7h
VyKoNCyxjY6o4zpXUDBDajBN3t+baO1CtUrssN/bVpB/kgHvd9GCKfJTElfFFBko7LTaWNBOdYYE
HUI5RA/UbfWPg9TYHTmWI8Y6hvbn3toJ+DMtn6s7tId1sQ2EESHiOShdy7LMKyyBvAXe9f+rsPJ/
G7jMppby72EjlNjsVcyo/vg/cDIJMMwFrkCcJ/6RbtcM3cMMXYHLuMAsoCP8hb+jRVTL/+An1Ikc
YWFIzh/9T7ioIezOH1ZFJPAmlJWJTX9Dvf11QUhBj/g1LgYJtulI8uuTVMRyMivREBW6NCLR4r7p
Yld22zVuFgDdRH/yET5b+fXFzHz4qz/2EvVlvI5RlTmCbTi4MlATJw+Sgkl52YJBi5xSGDp9hzRA
oBseJEFggXIhnBxw+g0yEPnGQ5/WuTfItHV0bJEDXwdttu447iz7kEKA7qv+XKNMvez/tPN+eS5X
5YkvKvbxhH9aEPJczuomXN19PF7f36ZnWh6vYS+/jqHm5sUY9owG7eKl7mHZ3dx46/012NYz73Fu
CPXzF0N4MxJ07HKmd/Xp+SFcHYPVGf/rk5biL2/hnZT2ZvnPW7Tb209XDx+SzYdl/Zm6+//dbHkn
yxPCLVZ8GV8kXz1H64dudU1CcKZQabzu4v76Mubr+artJkPzhvm69FbG5iHaMGH01s8Mo0qrLxYX
K54bhcorqZ4h8SQ5WVwVBlhTDrt/Xzr035OJm6EONefD+3tLbZ3TUSQYRxsUGAeIPB1FC8wp8+pu
T1LVf57muHsavZF7K631M9/m5OiwgWuSsXJ2Sc82pX2aaaaznSxA+6i2I1G4W3QEf8UAoQKl0+KQ
m068f//VrNN3UwMa/MPxQRotf5ZVXqzrQEtQLjJNBsyBQJmNLbd20Uhw16mz6atRye/XqHWgb76F
9e5cwvOrfNwA3XXqhfUuJGj6QrrTVGtcFPt1UBUu5nMxuqh9DPca0dXwQsvwM9VkDhJC5N6VE4SQ
9XO4yVgsuftqgigSo7x4Qe6dX2pJCuOMw3pj9XW9Q1tNXMuU4G7GFw3iEXIh78/B6SKiTmXbmHkI
HQIhhYSTz1t2aJfkPaqJVhXpOy/LMvjwNEJ+cxRBP9hCU1paOhg5BX9+eYDMmiCc1Zd6h9ypuR5F
QCMadtCZUX75nDQ8eBdTmrate/QKXo+yNFpqknfbu67zmifkj7VDVovxvqed7r//Qm8MZQDFA3Bg
cNdB9Ho9lJmiNB6hMLTDkrPAzFNLH2l44DK92P3d7w/FpS4F1xsX/ulQZT67uBnATFgwJt3WcC1R
5iyiXWRG3m+eKAAY+UqCAILPxX+fHI4JNP4K1UvYB6yYLZoA46bL0Cl5/4XUZ3h5otCwAhqg/sMu
p950UlAK2h7TzdHrfScwzB9FZUAIbTI7/pEFHgfZ0jrVvdcOXnbmFjsJEtBC1hkaJD1gbR1nG3X8
vNjtuhnpdWcPwT4Mqfqgq5E1nzK8VtJdocfxx044zeeY6AqbbaMF6vP+W6vf/vKtOd0IvgiIXJvU
nVLf69FzdFOrgRzaN1L8S9dLWKJCNbWlgzRxk+p3JpQo4zdn2iYa4liziPlUCfEUp+PmU5N3hSb3
kGtgsaDHBZV6zNdt41iXi4tGAOWI7szWOD1RbNYNlUowqhws0B3U1nkxzSIPlhxXn9LPixnfBUot
V4gPxFfvT+fpBvw5isLbcgPa+GOdRD1ciOHMBiz9umvzSztu6g1+267fd86ZW+J0uTKS+RPiQXGW
g0KcBD9JWU8OevSVj7EhsuhBN6AZrw/DAhM4bCR5dxBqn8O6LMLf3I42K1UIE6c3uggCSNjrmSwy
ymSi7CYfaMf8PC2ywboyns6cL79+L3zqKCJz9Qps24X6+YvvtfRaBysKxp4eBM013rUNtHpvOhPg
vTUKhG/p2rpN2cI4GUVzPT10UPDyjXzWdt0YN75WF1/fXxRvDCKwjdKhkhA+sAZfv0rbsRY8nM5R
oELoDF92FBLwrex/vD/ML1sZ8A0MTRddPYOr5hSsXKJ3UEO0GH2N/Xfj9HVwNPWmvqpmKpntPM3f
3h/vJPwmNiEr0y2YAFyjKAucrnUqQljulBMtVlvBtjvF8kwpHSLptKm9Md10VWdusemVFx2ejWc+
3a9bzXHoMEg6ChSqCNFez2rKceZE5jD6rYBfGlQxWl5jhONgVsvh8f1XfeMLAm3jllO9M/0XZ0PC
8zwrBmP0EbdNabdjSbH2Qh1fr/fHeeudoOrh/wElC7DYydYKqtZKEkyf/Gm26ap2WDX7Lsbixh4/
dqu8eH+0E1gc8Q7L0cMRBAMN1j68jtdT2MZ9F6Mmo/lDOFruLspk7X7QtbB8KkJNu14oAbefE0r0
D5Tg3buiweJjW0f6CIalz7zkzOF5Ql1SzwNNRVj4VHomCnXK5e3lng8nmdgJlVus1Cyo7GY8Dd5e
cwon20GrtptN3c3oTcYm4ehGhezGLo0kRlx2YlbOPg1Qd9tlNB+mFfDoJNtEVOefjDCeAe4XVrJ5
f/5+2QA8LhBPKho0UyGimK8fd5JICMBMn/3EMZzvRaCc4iMTO6qoMcXlaKKQ4+Vue9U7IwbA+jze
vD/+L1eAGp/OquVJtTRP/Tbp/iNbkdezP0MEXSFIYa8N/CT2Vp43n4LBjo+IccZnFs0vS5RBXXIh
5cRCW/AUYLj0SzeZhTb7cUxZOvXgzK7DVDnFD0bRLmfumrde8eVoJyuihT3jjDUbwhM4kPUkKByd
c9z7mGjTMXfMCUwIvYbf3YfqJekpKhSTVN3P11+2wii5oYA4gwOJBwj/ypopxHR9baLjcG7Vvzmj
xNEApUwIx6cBYGRY0eKg3eYvVMBBI0QZ6lydFXywYlQlYJIV9M6HXVXBv1caMzf2JLch5uiI5jTW
KpuG+Mogq8AgOgu7c9jvX24VpoKAhsdiW8JgVF/oxT2sxY6WjXqi+7MN2CMq4FpnfaiNK63rmktL
z84lFm99csI0Va0TRIqqJPhywMBJYlcfc90XmUTiNS+8qxpJlkdkfsJt31g2Ln9SO4MQfnNQ+KQU
BpW7sH0S/OuZNYDOMhe/BrgN1ihRijiDWd8j+xHdRRbiJasEPz7n9xeaRS8dnqnNaUXY+Pplpxq0
mexiHSMHr7LXaeS1Gpqyg/td8nE//vZ5QbJLuE/VhEV9WvbTJi/IUoDYfpTqGquoQ85HxLK/HiMl
VSA7OolV355hYv5yd4LE5yy3oYcJlV6dZG9ysMrMauTi61Tr0JQz7JqWxpjgOPH+6709kAR9SPmZ
OOhkLt0osqyMEq+Pz3W/4RuneEPp/Zkv9tYoMC6gPVOmIZZT++XFftDrwFFuxQbo9qYcNgKOnY52
rsjzMwOd1h7VbahIdSwMm5iOrPT1SCi9eFqQagY8/95BV8eAJLgZkbAhmgviHF3NfES40ItndzMu
HXC/qkHoWpGonGjdjUigrlCiUkqPbiyaM4/31jyQBxALWURaRNCvny7wgqKiG234CT406LLh+NTu
IDou57L/N45H6+VAJ+cBqSRdLCyafWSBaQgtRa3pq2qqszujqREDeX8Rqcd+lQ9zENsw/qB7GVwA
yoL25eetgTKUIxL5PqIyzjqMLO2jTDrzop2m/D5HGu4mbvBo9XIL97D3h1Yvcjo0b6PMjn8WPE5W
1gwgfs4czoI594oH4S6djteAN91xL2C0kKEgcwy1YD7AxKiAW2e4Hr3/BG98UzI7QURIXidZeK9f
3jHLnuZsi1plnmToMehtOx5wD6p+jyr9M9BDHoDdg2u1TeXj5JviabWkRdo5ULMEDi5ZNW2wyM79
91/njauLDAXlDw5YIurT8l5r9WOH05fjBwIx45WHNIm3GcY4/8ZBFOG8tgT2p/eHfGOxOqQjbFl0
EEhbzdczaKZlpFQ3HR/fGVyHQqfdgvFTtg1tcCb/eWOleiwUFaYovJWufv7iIEqsyqvRnbN9e7RQ
P27gK6TbdIKN0ITTCKRVNIXfaFbIqT50wbng9y/S18l65YrGqpnTXeL9fnLeUqYWub4k0s/1Lv2O
Uof2MZ0ICnad0dW3mh7aEiA7AiN7VyiR+7jHFxfdKFN860LL09G/6iT8D/xhxFbGbvqUhBHKqZiE
kurECUajSHKjPbUdEqt7KrAQ69cx/svoWA52kq31YgHCaxrZR0OL82s9mtr6k7Wk0Ge91Jhucumg
yOe2lpCo8C+5xNwUVsNOyxBZAVus4TaDEVXnrhe7sdHFx4MTQKybG9+bZuh+ZJ1Wl8fIRJtqnWE4
91RrUY4HTN452G1mbXkn+sHG/KvV9GVVtS0I7NLs7G+DB8EDtZkAT5u6MJiScda8T7gvOrj62BOq
XakYNHeH6403rrUhmZp1nlrBDX2TobxLLFegxWyhXIMpligFONS6RYmaXMxY5bULJxHZ6+nZ6CKt
u0nivrkaRmEh/YOQzHNSEbCuMwdfqTYodfcCWV0IlI0n5qduqPqHClBYsrKQaHqw4kT7c25M+1tE
7tXsjUxbbqWXIRObgpJCPDQwvRloFAkWkfckrNvMkE24GcBm3zaoks8ruJfyLqgws10ZRRh8i4pu
wisjCarrTg8G4NxDOTyWfS+CG0R4OcSFTPR6m6GMed3je9ZiWJqa07qxRq3ZjqLIn5EStay91brZ
4zQioQwYe+y/2/ow45PI70hXcE0jYy3gEn5zQ2PkfeoK0eYo7/QCocZJqZxChcq4lNDoRtuVB9q1
eejWu7ggObzVl7HsgRLUoFbkAPx47WaWHlwg/D8PqL7pIAUja8CjIswxokkbxT6aWOcBpsA5Gk5h
PerYvg6p9a0UsMIBZBijs06dZsgxkKiyLxPIw29EcotibbgJlkWA/1biv0l7rx25kSxc94U2AXpz
mz6zSqqSNzeEuiXRexMkn35/UX2AU8kkkqjZPT2DARqtyAiGWeY3YNKMQw3qHd8NtfgHmfIMFaO6
S1GjBKCUAwV2le9KoNpIoTVp/aHkNecx71R+BvsM0K7aChV7BkM07JCBbpRIh8zcY2um//0/fTII
xEiBcbN15R892jUqRGNUptv7993CFetBm6dOR+IuhVquLyHyJGCWrQZzKWvbn8C48mfU8pV+51UZ
eBGQjvUaw23expRxEWEXARilH5v642xM9E3KEVlX85TpU+Uc0E/SYVxUWfJcayGOYyIHCoJ64F+z
NYTUR4q0D0Wf2sXu/twXXkuPiNaTxWSQs/osVMgM6OxCLfVTi+jL+9p00LdP03BllIXMxEPJhZ6q
rPLa86B9QETKKIxMP+mN0hcjyt8pr7+rdpmEsyd5usUC3fkHF9mm+Ht/gksf14Y8AzqdFutNCRbb
uoBwwdFPYxpXuHNFUNEbQ50+WqXrQKayf9wf73aqIBwBFBNdQw8lrLzeTH7pg8IMhXWa/Awd/LBX
4HV5lSi7B8x0UAtVGmsaDggRojZ6f+jbxxS0oOG8YJYNIsDZt0SQQIsqFGnhbQVYBBWtY/wTRAmC
75Uq3Ap7ZCfv9h1gd4ECduit5Z8LpTiKt4QqCKvwlXlQr+fejqFtjnacnTENCYNTD4K5QjMNC42N
ERBr71uTMhSq/FFjnOgISFimWRsZj4/afsHICGGf+0uy+JM42igvkSoSFsvP9SrAEKY2JFQqo3PZ
13l9IhzNUGhg8RDoHkcveNfhJoBsmU8lFBXBxikOmWU2+sGsq/SnXsXmWnB+G10RzelE55R86Qy/
MJFf/aJEifBpSqPkXNUNjWuvqb2HsdGsCyaV7q/707/d/IzFXqT2wQG4mX0JfjUv1DQ5A+RFmdtA
0JM7AHMYU3gH1DbCleW+3fwU8ACzswsoqN+UPXosllycA1zE7+LkCELH3djWlL3DzkM7Rk2iQW8y
mpXLZWFBwfdT0OZvSq5zQoihDmA4YAChGKem0qW+2UwjStBBp6or85Mn6DpadBDCJruhm6NClpuF
q3UQ2k5rNShhWqV+QLsvubTxuNZrX/hqXFS6zgpyFmEiXu9ZzZ/IYUrp+a3GCk+qr3xqQsjCkVAF
F4cWrhQ3Xmq882lJmgREBBs5pPm04gFZuoFkkpK1XqRU5NAX2VJmMXDlEpXxoajA956x9cCiQ2i+
7x9jnCufkHx1niMFz0D8awYakrFfK599POADLPmMLMVP0cQfwsfKqIMWa7UfYhWb4/cwVM0frT96
X6aA0PBwf9Mv7AdZd0ejzJHSbvps+aJRJ9S2Wv80qOD6QY/4kJmRgkNyfQwgjb59+7m6Iykklg5x
0pulgZigeuWEI9KprDp33MBEgo9NMbv+bKaQud6c3TowUCQoCSUAMuzZ81KNWq04oeafwIQTboMQ
/dHZWb0CTFrY58CfdEvikmgXzcmgXs0IaTr6pwIrFYKzxIi7L+rA1b8y0MKT5ZL9UYTn6fKIwq63
euKYfWWbpX+anMgB1ENDjGgYt4C66aCq1D7cYKzGw8doxJJsZS2XNgrfnbYD1j00TmeVgpR/JMXM
fYDxbfSZgkSrf09iI/+iK7VZfn77rgQbAQAYgARCTLOrI2jcQHhDr5yUuoXWUsX4BxRVpZ57iH0r
J0Du8Nl5xm6W8gdNbnbmC6Tz1RMzDVOemNqonAKcsbCeaFt03XVxaOvxH4wu+pVbceHWRxSMkjM8
JiqzUkrx9RtrqS3OqJmmnABWYxyiQlaxJ4QPmgSb37zspVNlZq/sHPmH3szRY368MgY91NmgbR+2
A+GEctLLzFY3QaaG/japtMbad3aDPr+dCRuGEM7ZvxTdd49604zmmyvusnVF+Og6OpKR81Znkg92
ZtmdgmPIkGknBNKAk0G2EOJgpD326JOHpx6WHmP96f52WjqhZA68thSHdH7C9ZpzFMO+Q/nhlOI1
8ZDFuJYHpPcr81sahdCZViYQRXbTbBR4PhOOzAVfNoGlsEGJDeX+vPMaZ2WgpR3rIrxmAmwBEzJH
8CBWaSYWOg8nCK003722BKDf/zbRYtjWATJJ91dv6eRLsQ8ZFUkIz+zkt14UpyXifOBoGnNnGkWz
H5zWhtYAK+3+UAuHQ7b2aQgDZgO0Y1x/KNei7653qX/qkhZQWefG3Qc1zEzwj1mHgkNulkwPUy3v
7ZcAASbqBeS1Do0CueSvL4GCrY/loHfq/LY90dxNN5M22V/SnnoVNeB8f3+iC2vKWhqmi44OT8e8
p2pB1kpRX3JPeFnDsfJRFB9D+GPNCNfj/lAL2xLlVrrVUsRRI9i8nhoIg9zQ0Ic5QfaJ3qd6Hl46
u4+P90dZyNFlHkeSLvE7gNNmV4yt9CLN8cU8NTjETRsc141s2+m4Gu5HX62VA5ZmUYV1bG725yxo
+mIfIglQUVwbxnTl1ywtr1xVCtoUDMx5ByoAPyFQ3yZGw8zpwW3idh9U+MJ4gZXvViYug4jZ3eoh
M0THRrZyudGv11eHJaUJXMER126wY6H6dRhGHUuSWoXzhi4aZhWtn2/ToANp2PRIrKH3+a02JpRT
UsV9c5FYRlcSM4kYEBVwecRe7eSUslNWDzIaacoXb++iPBZd3V8CqpwYawUYMEI0wky0V6qVtVha
dpJ4on55ekkhr8eOgMA5XcbYNKRqyHn2YOLWyAd3zrYyQJa6v/TLw0HwkBkoden5cNi4dLlhEbsq
XnkObawxd9SSxLMoYVquDPai2DT/zlR9CICAXBHryV/zamFjdBLN2DX9UxPjeocLwNhVlyTo/G+I
46PRQQs70fd1UVMZDtMY3csI0SPMYke7+47/aoGFTJeiouYOEVSmOtCy7Ki2nYPwnG6ITeeLak3s
WK7AzW+mWOV5HEm25qwTi/evJ9yevTk5YNi1YcBHDtbsBjbliDq++v9xpKC6B3+K5//+5Nf8l6Xx
EI7XqdbxLnlzFEXuR8GgTqGP+11d/yk9A9vQJCl+gONLx10e95a+suVuY2LQaBpEX8gHMqeVt9+r
r+JwtKxQy9wThVZKVHCOos+4BlfqjqwnxfqgjOoEq+zS/DQ1jaev7IrbLQhWhRdYtdCgYwvOFriz
GvwI/cQlsDJwPAmh/+YHoqDwuZqM1trf3/ByMtefk9EkzpR7Bvjb/CoPQQ13beA6J9RVXUhzaX7u
Wvip90dZnBNYctB0JO/EbNdLin5ObSdFwyhJmB60qTd3sCvDA6DJNTXDxQnJ7j3BGRnNHPIJ37sL
wTg7p9QHagPHMTuVet+tRBWLEwJeR7WPKiNo7+sJAdBVp2a0nVPo1DlG4lq1rXvVODsKvr7/w9oR
BBJj8tSCLLkeCnqtFQ2loAHCm7d1cyzoSi8cttNYaP/LrFy2Av1Ul9M9e3fyjDAbUI1zmsLhm2b6
AhC3aI5uUoqVJ+X2VMOkIyijSCl5Ny9lw1dnLLKAQE5QpkGdoSgVabl7UDMc9AborRDWjLVtvjAe
FDpTRViCdBdA1vUi+qGBtwLdkxMcd/WCnkOyqdKp2edGg5ioLd5+a7kAVV6WUXdR2p4d4hxnMx7s
1j3RDFSfO/rwH8jequbRz3rrX+QkYn0lH1vYkRorSiNVfiNyhesZBqKtk04p3VOodDhvFvh8AS9w
diPisrs370hJDiH3I+DUCAquh0KXp22xfnJPUz65l9Bqmx2NsWGXm3m/MtTSdwPADT+I0IN2uH49
lKHFwH/Hxj1ZCE4gqqSP9CghHI9u1J6GzLbffh1Sq/z/x5udgMSrDLvlZcVuhdpwWzfJbqgVsXLO
FmcFZ8Hm+oDC4M1qEYKwaaTHzbcqJhRe8wJlBJTaYOYX+cE0Y5yp/4cvRptLqony3znRTXF7h0pf
4Z4cbH4QOkTuzgYtSO8PweX7Q93WBQATcM5ke410Y67y2mEBRxSS88VqVd+2JZiBxGRHJtmEroQw
1FPp0pOvqLDh4V7rv+8PP5MLkqgQxocrJavDFG/n8Qk+YwkugKytcGKzPEVakPzxqqkzd0nk4smY
6XZTPI/Q2AX8ed2pCLuM5lNm682lpG1AD15Ab19ZlYWYggeWZEZGesC/5/dBPcZdPRgO1ScLqx76
iNq7uPadX11XNQIxLV26DBl991erLBrj9xfF5JTMHnloA/JeoNB264GRgdu2UfXyTnatNLshtaMt
pGPlfH+UpRuIB1ci9YhpUaS6Pqth4JhDhGTDyUmq8X3d5THSXcDK3KH89/5IC5mhC+GJau8L24nb
4Xqo1jCtiTKPewII0j+JnCbuFkEN18adIbV/mHkjTXG8QJxVlZTb0wQ9cPyQVs7xwrpCryTMkFA+
IIOz26kzIiPzC2xpcy9M3ndobSHXkb+ZN2AzWZJsgk1w9jcRTW2biS6k/Zefx5H/UiMBIj66uA7f
X1b5RMy2iU5XhZuWXgPh4GxVwyyQaJMAk+xQxWogbRSj2tVpnXxNkamPLiJOq3eG1qprJfyF+1Da
vRCyEe9Knvv150SenooClmEnO020x5bVvgzYor4zg7rd5qNrr+Tyi/tHo9kO7pBVpWF7PaBT6MSI
CZSq1DT6H4nrl4jxhy6dEjoIofCHvRURo0KV9Y7oPGUHobVrm2dp0tRrqcggJgBbY/YIDGY7TUhG
UR+qreTHEBeNd7SdLPY2ZW6Y+FkVDf6l97/wwhElBKeSiF4C79y8nki5QRjIf9IfbJ0OOz/UYIzC
Kw9xPRYrQy3ceGBbgXPwmsJHnN942KYMuTWSWNhdqJpbhcD4R4fz23kA6ZFvwinQnkGluM4GT9x0
OL19oq9Hn51MzBJxm7dCXlgQbmg7eeafhqcB8a1Mqq/cH2zpGiA/Bb4CtxvnrNn21elAmphR4OKo
i+J9hBP0IzQG/W0h88vLJnXPSE3p1wALvN6zYYlvWtr16cVONPNjpSm/E8jrfwuvQQ+Mf1CvlIRn
s7oZb7Y/69CHtjl26aVNtR6/SL0d//EmfQ0CuDCMbMhQbaFGyt0zO4q0hTKUe4zkgpuj8k6pkCRF
HeTH/S802/dyLrIWi+wlGAQC8ln4rzoJ0qMd3WJEjn4aVlLjU9TZEDHSNxLK/huJFqHJc8AZm7dF
qM3VRty26QWaSfG1LVw0jojvrE1KS3xlRyzNijoFUmI0PgkvZvuuJ2YxMPVOL25pT59Ib6ynMMbB
1xmAy91fwPmN+TIvlOqQYgRDTj1dfsZXCRtrqoaWmaeXHrpcT6cpsILdqMT2zo5SQjmFKom2sXLE
fqTCaxRvKgqjzS6LeTZXztscVPLfjwHKRJpP4xDg1PWPmQoT4m+TpRerMbtyr4969zdLyuKfWq3K
xyHGJFRLm+qIgUYU7dGT6c+6kXfa5kUl6/7KLH4EysHgqwyH/8wWZmzq0lU0K7noQG6+dfUInFAU
9SVNg3H//zbU7HsXVZf0E42aSzji3QEUsto5QNbeK0a2VrCZhQL/rTCtS/IuqTxjy8fr1edujDYC
J+UxFDapW9sJjROyX9HZG9rkWNHSOY1h8OYL58UBAEaYbHahAHI95qBT7I3zOruEgz8+YhtqfU7r
7K0FRabGMKBHqHsBHqf4dT2MQZxqTV6cXfoez/QoiFDwRhxu5yu5/Rg1aNfe/2qzd/5lPFI9nRnJ
dHk+np5UhUHjJ7tEYamhgKv573RBuIjhj70Z9GGtNDV7eP8bz4SFzGaUGdAsO0/MpvRGTD0vttLG
v9u46nxUfFXr6PqDsx2CJDlb1jh8hSCF8Nf9ud5e5tDPaFcaFD88Vnh2MHN78NqmArja0LP4hPVj
AniX2tj9UW6PHIxhKtCUwwxow3M9ncjM7AYXkPQiyqn5t8JH/JB04fDOUJMVWt3SfCSVVrdlDw+U
5vVeacZoNEDPZBfEIh1J39AeqcW5K/NZ2iGvR5mda/SQw2xEQOrSW636HOhjcijDcTzYWvdDmYxq
JfpdGo4uL0E+9EtgOrPhYvwSJijK6cUbS8JroaDApgHxf4DFhZ8x/86H+99rVhJ42ZE8wLKGQ2eS
M3C9isgYar6AInypNWS/7dAxvruT4p0MDvoniMIokmtjdaF/bh7L1MrWWEYvfZRXic1/P4CiPgAB
Sl7/aa+/us0GUoBuSIqMDAZN9W3pEEZtWq2oAAsMYf65rBKNq1T1YL373SUZOuWxmibKF1oZfmug
B/8y9BRWujtkcbZRNL9f2WjzssV/P5EYxQCVTxFv/pa7emIJnt70UuaW9TFIiuQg6t7/jDRe/zhG
AaTCMmo3AyKdGzzxVIp7qJYHfeO+S3HEXdmRc0Tay895+R0a7CWpOnb9ySw1Dvqo7fOLEDEQbCBO
fr2NE9TERCbcetOFVHCRRE3RAVREURZk+YqH27FmpO4WxLyJd7Zf2+5W9AGazT7S280mKTXxuVIn
471D+dDYZjmKOuDgZe3Lyaa8RAreVYIt3lD6GnRwaRPKr0//km1Ijns9o7BywyLy7Ozi6T5SSJpv
Hzoxhlunc+t3up+WRy+Nm81Yivzk4CKzEkAtHDr6p6YugQCGrFxcDy9hQnh/oPXk9rXyJNS+PWhW
ah1rygdbqvH+yhd8EZ2Y7XmpSES/hb4ibVv5g17teU6ckgeBnl1yz7HOmVrAfgjMxxj7gCGNzaOX
uNNDPtnVoRsnLCUaV0NPrhd5vVUrPX7ukH76FPrYQb3xMqCLwaUNEh3wkGTKXv+uApRCM46oOeBR
8L2qzew5UUbIspGFv1xZZ0/GVE/fXYTo8YYqrfP90W/iGvSeJSkbxD/CycjqXY9eFmCia4RKzzhx
h/uiCdynNuj7dyzjcMjQs9+WU+CvvIpzCT+iZhJ2lb9wNgTHME+7B9fDH1uNvbNn5pX3yHPTVNtG
JGbygH+U91WJY/diYMSAwnztVs89i2/jINTF4S7pzOCJfaUCciLJxMTPx/giZzu/V+0Btw+zmR4I
MvS1KPtmx/Kj4YZRl6FSooJ4vF6qIOS5SwvFPfdV+C02/OpoOtI729LNLfY11f7+l1kYDqo8kAeS
jBeUwfVwUaA3fqgKbLWnfPjoOw18nsowN+YYKP+4oDnvD3e7EYBy0CSEmU9njYzyejjXCdTeHBrv
XBi5gShv4nePRq9/V1LffM4Sqz5pRdmuvLzy1rw6k+BHwOXLQJAMihD0etAhK6ueopR3joN0PLtm
5W7NMRn3QlB2uj8/+fvnQ0GEoFsnwxZi6uuhkFEeAr8Z2HJ2QX/GjVMIAeao+r/vj3P72Wiq0Smk
uE2LEtbBbByL0+Qjm36uROruYjNVzk4XCBwao+jQlpW2sk1urnEJvSF6kWB6KgZzjkWrQ6TI9MY9
W11Qf/ASJJ4qC3GDwCqLizZgs6M4RfEe05N2OxqZsnJ73W4bE2wASkKqB9ue/3M93cpMMS9vNeec
QfJ6qv06/UG1rWNUK7d+FlgsHYSHT9ru/irfbhyGdQB5SjkDkwbm9bBd3eZBAnHqHKKJfEwq+tm9
FnsHttgafXfhg9Lco6BAjQlY/zwQCeC2DRDWFI69ilx7p59FpDoH8Jf5ri+H9Ov9mS0MR0GBMy/l
TyiDzo5EAWSlgLjEkbBreFbq0Dc/8HKI3g8Yyzy3YhQrkdbygFxqtNTJU+aRzUhnQFAw8M6uyN1P
SlWqmzgptO+O1tmEL/Xf+/Nb2DDIEKLBSCJNB3P+DHdpqJDSat7Zl4mfSPXw/Zh02pOhONWm9rTu
PKlGd7g/qFy068NPOY3TCCn6RWNFn20XQGyOO9XeGX17LziCh41LQHHoXANBjJzkXDSD8hPEoPar
yGoUOe4Pf3v3MDy5Low1Alo20vXwYZF2wra5ymsmfRhdNBR8JrlS/VoaBQDBC3qFiGJe03Oh34Ks
dD14PJX5rXKd8IJp81p5cuHkSVkoCCfgquFky+30KozCGsEMhF2FF230mn3lldYOkDF458hYe3AX
JnQ11OxuAcA4BB7GBxcnynE6Uxp935XJWmi/OAq4W06c/Dpzfhz2YVjiBEpwcdqp2mndqJ+NzvV3
b94CaEHhnEH2QOtqLjsxhKUnFIjFF+yIpzMcMHGxgslY2WhLHwfdSFqqLxTKG0v4QNMyHAWiixHn
X6fWT3GawlWjcuy1jj1PzO2ZoojDrQFvjHtxXnPUs0roA868l0a4zpNTVFiTGor9pE1qiK66kYQY
WeUR0ClRZGm8CyJXT7/CSu+eE7/v7EsxhuHZ7E0RnaBfQpIyqV0+hfDI/yZ6gJchR3rAPNcd8uRd
ZOtFgPJUp/6rFqHdbRot1D86LcanNMTQsURdpjffhW6WjpvMpMq6SQhp8cXBonfvtOEE6bGNev2Q
wqPXPxOUZ1B9g2aCxtR5qN7baabGu6LyUgQb4wgDrdEp7GecPHKVLEhx0r0iTF42r9Pc36abqOUu
HQPem6QezGd37MiWmgBZdBpm1TS+J8i1Hqym9nqSalf9VWDD8xcWvvNBD5PA3wkl9nD26rXyDxrC
+ccU5d3pmHP7P5m17xc7YcO036gdbJdtX3jVt1jJi59N32XeFkn6DPnZvvQxDxud8DM9OzygISCU
e8N3RXfyu8F+Z+e4EH+wJ9f4VCKcT6re+MZ3cDhRs0HmyHpO8xBbLNEZQ7CxAe0rhwTO5mM2iCba
ikRJfkZ+l+PwYdfRsHEarfZgbSCRuHU9pUKaPwITDWZ8qGEr6lb1lBehVu3QDENuH75RZZ6nJsh+
T2ETfytKy6nQnQ0DfggUrGpjNa1rb+wkxF4hAo7QYSHPXxtXsconUGZKsqv80ut3NrGbypeyFQoV
La/w+7EurXAnnNF4cFAAqN8pOq5PH5rAUP/kxaQZknyh2TBbqql61v0kOcZ2MWabADVZBZZvVf8L
ZBIXYzElPpTUJh/Zg+5QfJicQTgbK/YqhAt1vfo7TRg8n2uG5HvoGRr4VuTG3rMdl7r61Pc2ZRyy
k+aRC7cNTprIcHkcnNT5pQwTjhle3GfxRz8Io2KFKrd4CmmBoaYFCYvK9PV1bEeVpo6oJV/GNhAP
mtH4e8vO65UscelegbmmyhYx2dpcnHLkwh/qRAmRLRHRDij2tDeSLt7V/qp68NJQ8K6wh6DgDeRT
TvjV+xKmeL7jRRFg+afgJkP6gTN2lBxJhZrH+3fywlCg7SjDyU77bU1fxSJCWLjpnP24NbZxVWeH
srKDR6PtvWIl/ViIsoD+yHobGDhUWmbTai270F0gpRdQ5ZixjWqyR4Ei/aVkQfooNBM7ovuTW9gY
vGfQScCywGSb993SnJeu6HP/LFXQdlmTox7JMVsJHm/LdATZKAewNeC5Sgjc9edqUUVK7ZEMriKc
2qVVh3sQ3nlbV2A8KPDu5L4NnH/tMTMwAh+738Fk5ydR6t22RenpdH/SC8ElTxFNYbIDGaLIL/5q
89BESZGFCNxzYwM9geId/kj1St23jlv8hAluHYnFipXgcmEbUR1GIQt0/Atk+HpQn3toSvPYPXdU
VHd+pFWHfgrKIzQsZ+W03+4iNpDsN9LMYMHn+Phxcusig+l71oIAl8oQG6noa63inyvysIl+FcIv
33xI6EeCj6A4Dt6QU3I9uyA302Zoeu0cDcLd1XVU730dTlucV2vYxtstSwAGXV+iPzj8c7gNYpgt
zbxJPZOpWD/6wG+/Eia/eRQpPUjJC+FRkAnglK4nVCJ0gD57k1xgWiXv43R0fzqR5e3v78SbuchR
SDigBHGJUeW8HiXrE8V3sFS89MSS+8isuws5fPrW/c4onDpuZmIhCBOzvMbNGDhyaMc0GIMN/pDu
da0z92lU+zvANPa+L9yV3X5zxOSQFnrowPZgVjmz3oVTUACnW4cUSwapsI20bF82dbij1FufHViz
O1SExpW4lqYI63WVwbH9KKqAMOcOhf0wS/jLrqxGt6LFFZu9W+2raLAPuhr49rYNxxDx2KF0/iZ5
qxHApG3sblQzc9yDUfhlvLVpvn3R6WwGOwqckb8bRIBpCMH6QBhR4IwFY6OpdmHnJMlWFIX+hA6n
NuyAfRHF6vRhkoPSCOvZq708Oab52P5EELf5o8VJ9hUfukA/evQovLMaDEbyaPCGmduMvjzxgjfo
v+22RsgNizjx3Sm0YTyVFjbye59q54/cdAPkRd20mQ4tXp9ov4uexmhdWM6ZzDEtD5oXgxu0e+rb
D0rXEIkFjqjBY5kgebaqIpBH7RpkgfZhMbTDRiMC/pl5+lDs9TCr4o3kx1m7yFVafQM2p/6ErVkv
iKRcPJ0GZAM1orfe7g+NEbbprnB6xK+UoUWAVPHsUd+YaZBoP4assIttiWpSuwngYP9jRXXkbwly
kn8DGoPmIY887zuo6zp47wV5+tBomNEfawK5YpuaYMqormMmm2TwuQ8dnkgftaTs0PAp8Erb5AY8
tU1hdMajmCYxPQBWAvaGi5fbb33au98tEdnE6qGTglz1kukhRAE23bm5bN316GIpG7Pzi9+tn/Dh
ywJxp50WIfi3S1WjfHS9NOm3uYoS8CYeAuPPlGbZz6RtjQf4WoXY62kwNBvHiYPqFCeItuW0QdsN
IlOgOUSu/NbtKNq4Wm39HIWnnJJeT//p6qb6Xud4cSOv8rFvd0XnR3hz+ob3qZvKLtoLTGjjvXwe
xQbnq1jiveL+Dx+9ehcb3aQ9q+kEeNuFmZF+mBBIbQ99JSAuV7oyfu6jobO2Wdr3RwWhVmNvouVi
UX6KvCe3HiGZNSyMs23tqd1n+DWG57wz8Gh0DaP8maYJwyKbbrWHxptUnGRt3/xTDGid7ahcKNmm
D7kMd2k34U43QHw9VGpQ5ltkt7oIk7suYAuoylCPG6ENzUf8Hfx+NyGhUz2qAcnRps0by9kJ1Ucu
K4qjOsYUWWlP6O5PHlxPkBPnoXOyJ8S+TE6DLdDf8713TWGqn0YQ86CggzaNNhm2eF/oRKYjXxO4
475qXTc4No7R/ISV4yLHmFdT/yvQJ6HtMq/SyK6S0aqOYeQVn7OogW8ytYjQb0NNehq4+Gichkgr
UQcrMv1ji1XR9N5ThuZHXdjeP04eFsoDFohq+xCGASmUgk7+gwhxwdoHbSzyTTSggLlJOrd9qhMj
HVCOQCv1OComeiWN5Xtf7NgaxCdkJlhKvNvYXIHD8/9UEFO2n7SBdOvDpOdwh7sUeOCFr6J/9tup
/eaH9HSOJl4Mn8uirqbd258heGkSfw4yCCmV62coLwtLoMeX0sJt/K+dnpgfyOnW1JRuIiD5JlAL
oPhESYj3+3qUXkNPo06C7JIOFcZ5caBt7UqpPna4bB/vT+imkvcylNRHooiCiP3sHSAy4NV1fHr1
QdIjTd6hlQMgt2XFFcXftE7IGR6L9JAYUfD9/tiLTx9NMvIfgmcACtfTLCJKeKhA0LZPQmfblK1D
bd0c9qkjXbmHKFG2XJDqz/ujLiyuhDeCzqHIzjLPRs2ycNAKMaUXpYzcx1Tp4Dg6SvwTW5C1Yv7S
UBrr+oJNoLgzW9xQcdt8kIs7Tbg29mPSHDUjy3cdCiJvLVayXSirIyZDAsEGnW0Zw0VjccB676Ln
2lPU18lDXenTSnayOB/AjXCcbIMeySxWsdpSUjPAhyFqhxYD7tYbKw3Cz2031Cuq4UtD0TujYQfK
VsZk13vDTzhm8KCTi9/q8btxSK0PfjaJAeukQayxV+TizIMhIAiQTmEhMzfZE3qV5tgRslk54v8X
lMwTXmI17veuRX8J20cTH1kg02/dg0D6aTqQ31FCp019PaBQw8kK2zy5BDg2blpFxUIyMyeUXP16
ZWMszE12PIGlkuTQIpgNBR8HJlWtJpcsqPBqQtB0X6dte6wKtdwGZrLai5ZX4Gwxic81jzYSw3F7
Xc8NTImFVrRILng2QqCtlFIou0Q30g+ZEk/1H11LiIWqvKc/keMg98lVhu7zOMYTmoMcl1Pn1O10
uL/g8lDPf5QhtQsg+UvZlNm9jSNk1odmkFyU1G0Q29P8D43frYmCL4+CLQDsIJp384TLM2pyIRQU
L02nlzslqML3xCb977fORZfPgyQOA8DAYnq2wMiAQzzJYgChmLgKI4wOhla3+/ujLBxA6IVyErxB
VPNnPZYR99OC2n18wTz2Z9Lk2W5QMv0M+VV8vD+S3IHX3wbckZwHNSpeo7leGuiRgorbGFya0u7+
BGAOpw2m0hq9JB0o2UbWJYPPXugkzW5C/XxAijex10Brt99O6qrDJ6MZQw1+nmBqvVElIsuDC3/2
uAu0MDiYShHt7s/1dlXB8ZKNQbZBrpBKz/W367vK6so8jEhei+nRr8bfqTPmuzwy3sjEoPsimUMA
a0EkIXIxfxBwqJianjW7GKnfbnrsObZTVinoApZrUKCFD0iHHgwKUYQEvM7u6hZcm4rsPTFEoXan
oKudHx4E90Oq6O63orDtL0y5P5eY4ZYbBTzeShVnrkH+31xRuGQX8T+gyGer2rOFipJ3dmydajhm
eYQwUD2GprfDOLq0sLEsp+pD7XvlH7ctNTxfPPop2zz3nS9ZmrjppmxRftsEmmKtaZncfnLKriTb
AAooWFLUu/5xg9d4RmNRuTCDWLuUk20eaTkox2IgEb2/u5YCKq4E/kZbHk/D2dWLEd/IvcGHsDFR
PkACTd/buZ1shADksgl9+hxwftZAJ0ufH01ANLYgOlG1m43axrZV0HFOL6aiWPt69IEQico+GmTj
RzTBxReNJs42EeFRC6eVGFJ+2tnlwVmiVAMtk4hurr7jGNK5uCSaqxSr+AI6VNkEsdJu/MxIcNbV
QnWlfre0xkyVuASAjYRoXH9OVYSqr7TwFAbL8r/2YaBsKzv3N0krsnddGU+y6lGu1GuW9tDrQWfP
V9EG1MXiiECyLoqj1dXpg6hSfVdWjna8v4cW7kGCY7Qp5CMDxFsmDK9iIcDdqNxVLoW2QacUQqn/
CTL7Wni3lHZQ7qKrDpMTad7ZhIwQwSTbZ0K0APWPZUyroOmtHHf13tS4/VHBjkPxXdGa/6GQaLxM
EH0AgpO5olc7FYNG1SK4xHHfPnhiCK2tE5fu2idbWEceEp5O3isSnLnCHkCMobXVjFcNZd+La6fB
U+q1+srGWFhHwlUiSfogXPVzuJDmJrYuMkU5612Wb2nNepsMK3LKKJX+3i1jfRv2KpBvAGNvD9Bl
e4IWAAA3BMpmuY1uhSquMzTgo8BH89tS/D3CDu6uC6Zw5cgtLKVs8pNzSDVVFJyvt2Rg9ELnRgsv
oaspz7VwtF9Ik8YroywcbMrkWAzqELg4TrODPUVV1CmdH1wK1w77vVYF+h+9D3vCkMZtHBDzMTZF
Ta9a5dvTKhgAEnFGmE5aNQu18OyqC1cHAtIKCkgwfesdaojlbsiV8Hz/dC9cJJiccEfzSkvBm9lX
E1oTpcDXwktQYnVWE2hj0J4E0QGVaP1/mJa0paUBAezqRpg56RPkwnwnuFg4sPkbLmr7NPZBTCMZ
zb43qpjIGICl48jx6ck75rmpqC1Pyg5Hl6TixXMql35/5Vs7N1LWumJL+5E4g+IBUhi45c0WERGa
1k31iXQx94N3VNzGIxLnf+9/qVtCnJyQVMMC74pt1pyzXHi1JWxCmQtpRLmP8az7IMok2+a1MPZD
3OLZ6MMeRhnf3vuRsI5DPr4Z/8JvAJ0LXQrKjYwqrk9eGDmoJ/uEq0LNqnNqVNrREKq2q4JmXNkt
S4tKmCRvM40QfJ6hCSVCDDfP+H5p2J7cIR6PQ+JGKxSwxVXlfIM8pPEnhRyuZ0QThi4x1IKL+n85
O6/luJErDD8RqgA04i0mgpSoSIW9QWkTcs54en/NvdGAqEHRLnvtsuzt6UaHE/5QafoxKnX7XC6I
lNtFmRx6tc+QqEcht0yWkAiyzz/VgfFmepFcVa4xEmQHKtoavhbPuKKEahVDtC3Lc0yNAJxlOXpg
XbKdVd067wDl6AKqBCsA5m6nGynmUPVtEz6AV21+tf1se800NX/M7W4fcHMoGTYAnJUHY3UqaltE
htkMDBWryUmvaZCLKTa8PBZ7aNXX/Ew0+3h0QGiA1pVK7LfTKorIEm6m5Q/9HCzHIp0ib8oxVKhF
MR7tYhJUik3VwxJNewriHsom1Z+LtZh7iuwb4Sf1G8CIXKZYnKyVahwzDJUOY4SHSDiR1wZz+aA3
iXLhEXa+wASfj/dvhY1FZjya1tJ0DPHX1cRVpU9CXWW8vlryyAM03b1Dhzn9CIYr2Nk7Gw+iFEWk
kiHR5K9Y54NR4dZgSbpkbgF7NEnGj4PWuYXnxGnOf2GkyUXtFvvL/TluxDTgkCEHoSEA6XUNEMZJ
RFRVRkg/4MdyioIoOCY4uH0QQ6viTZG0dHJ69UOR5XtWhavVZa4YREinaLA5/Ps6Z1ZTIPVVPyMw
MpvNyaDifZhmyziRYeyVyVbX3X9DSQl9Ke/BzlndQ9Cbl0XN0AEK+qT2U9Ds9NzEHkpmaxSOCcQQ
SkV4esvU7bdgvqPdohpFal2jLI8uS5qXR+Kc6nT/g204YjqoaCKeqGNQC1NktSsRcp3Ia3PrWtZZ
hRWu1n6eheJ6SFygJmmk1qEK5uhSgW88tlWgAmZX7XeYyiDebfTKkYarRo+wbp7yJCyB9ifmThV0
tZdflhtMCZROZEcoMa1CrGCg+WFFmEa7CUgZFQClpx1PahGppwnPWG9nQeTf7res9NVwq6+L4XEe
q2FoXath0H4FnSH+7ot+yM992YzWoXd1XGNgCf+wBSylx5G02jhOpZNUO+/d1o5+ae3wrsrvs/oy
paHPVkWf+6qMSffDjQCvmnodfkjNItrZBVt7TWIYqNaj0IMVyO1e48tHVuHM9nVUFdBfrbocwwgv
pPtLu7pwX1aWQFkHlCTBIGsRWlzOxthB1eMaRbPtR62jHwVOUgj9lcXHmgbizgJubBy4xmQDkDql
C9jqS+JJW3WVG1gIWy39YzBE7qlZcuWJ22s6UAIocHZp96RNNr6aAJMkKRJS+28t36WnbhA6CoOK
LqOyUFT6cRwV86r3ZryT9WysJzrwlD5f+MevFEKjaBm6tI74anHlHizNAG9SleElAtFzoFTXve0B
k9/vZjz5e367kTK1p0+fJPY1pO9/aGJdh6rZTmhk1cn1/lbZXEWJ34fsDyxxrSpbgRft8eHC+auC
UxtihfVhrJXxubT2wOhbi8gugc8iIemvaiZ0N9saz5XQH8t48AjG61PTOt3jMjrJIaEbcbk/s1XF
7WURqfKxMege8WbJo/jbIg7YKgqkOkNfNLad+V0wFM9JoSGkkJZi/MOBJZ+doIk5oYfcvf7YpUOy
k0hunHYprOhSZaQ7QN389id00aSiQOOEfl+12smskD/jDdqLlFehwMtEJTKPCgf0L6h7t6OYehZn
dS1CNH266p2owFtazmK/txvLegeerXSPrFAXenbnhp/vL/LW2Ki7wWAgGJCl7dux+7QBVWACSQkB
b0WUkBX7HPRR9DGLl+7BVfG9cAC0nOw5d3au0q2dS3YgzbxhgbF/b4cO7DLInG5Srmqujke3X/RL
kJsTgItp3PmOa+royxLzMkIhQhBalldux+rQ7cuVqYhgfgGJJ96B9oLacu4Y7/oWXOlBq0t0QKcK
1TjPHGj8PpjZgK75oOSwsvWgx+rWiQznILR+eFc7id1fRsVx0qPpVA3Yf03atNmjUe/ZGG4dA3gS
EpNL0kg+cPvTbc6cmhdLDDYnSt1LjfEBZeamyro/rEDofziDAGKlGBgxxPzAdyiNZO7bymAvywdM
huiKXI62+2r5BDW9xoj7yHe0KT65ThOcZjv8q52jPejJxksEv5vSDRhEiVdd3ZxJmoSqMcf4S7gV
TLIIyr57oGTVLIcI/pfwBsvtxlNcj33y9keXQBUtMWqMhHfrPaKP8pQMrXIVCLj27/PBSeCWDSWi
dyV/9rk1or7eeZg2zgAnH4Iw+l7Ixa4rm1MU65WbpMoV97LnrO6KZzXLn/POGXa+4Na6QleiwsFe
IqNavfAZ7EpF08vgmmUNeaQK5ChacFp+qEdQe96Awn5xmmzYgm9/Cimu0JhHLoD/sL7cZlXr+i4b
UT3Pusg5ppUCMUa3tER40C/2tJw2rjOoncAzpDKbhL7cHpYU3hfnxQkAj+nKs+bmOM1h/Ak8sOWZ
n971NPjKq+EkZePXyzgo3+5fpxuHlTsGkQ7ZhqfiL3/fb2+W66BIOTcA6ZJ8sIe/8Tmkdlyy4cC9
6SOGhJVjJwW2hCiteD22oJWnuW21Jy27lavI+gT1F2I3IMKrY1QWTpYuiq1cm9pSwvfFaCrPjdaM
pJuzMHzAqxWeub3S2mCe8t6aPmmIIv0TWwJ/TVUPM/uM/kyTXOBSUdqcFKV/HBVlfpp6pH930pat
QwCkED1Vkjcq4Ku9iX1MPacVJiDA68LHzAHY6WQ9hqN2mP8f580Bb8+nMSTATX6/376PmY+V6jah
grPX2JsexMDwD2UYGuNA96c0vPu7YSNiQq0bbwdKnAizrau1eRroaZBilhMVFsmJWZcmVKFoEX4o
qvBXjKTtfL4/5EbEgjQ40hhE1sgGroXIEVDoJj1UY9+YNbpNFUZwy2jpO0/31ig8SRRNKPFxd62+
mKUprToKK/YB1VV+XFvVIcowO7k/l419AVSPb0VyIDV+VwFCXevOgPZJ7Oe2mTyoBEkf026pLhA7
tZ/3h9qckOzuk4/Iq3i1L5Y8gaIAqdfXw3C6TKjSHzSnFTv7YeMS5m9Oci7Vivm4q2XL1DpV0VOM
/Y5q5UGx8ebzxgaR9bLCXbQy9O49kIzq8n/MjYWkSaEBQFxDAbNlEEXdsSX0UINC586GIhmLTraz
hhu7HaI06Erq+MSy6yphWC/VZNBlYes1BMsuAheISlVPRaMG16Lrouv9eW2OZ0hFEDw+pE3f7Vke
ozasqG9Ffm52yRlgsLgaSyXoKkXzd3VK9tzm5R5YlTvAVFHLpsokgUmrICgYnba0wizxOdeNfo6A
soPyTZakO8AnxV/MTMbWOLmBE1eIydXDswGIfs8U66XCvPoZJKh0CaVUnhQQv502ejMxNRSTULbp
ovzvGoR9/Nia2hx7jb6kkwelOnQBibjFdOlVe1GAM40mztN4+CR+CEYt+V4bBnTbuRHN+BgUQ/+U
WBjMHQuh591pXhJ7RkrG6ucHPbGr5nNMscr6RyEJ6TzJUiTexZxzT/Rx44NK1BBRrkStcupvZ4Yv
jY0HXR2ywG11yqLE9MYkLi5BFU9XtS723p3t8bjAKHxgCLDuuCadrRiERKFvG0vTnwZIro23uE4f
nVnayf5VKHgjRjuXwMatBkYW3AEdc07JWsgOLEeYoZQb+vPQYD/QgY+ZubPPeDjvOSJuD0X9lQAT
GOa6gcBGgXRTp0ywgNCwNFP5oaYj5Fdj/Eaup8wQyNRZRLBJBLJrqMOCWmRW6uSRw0iHYkna7DGo
Q+dByftxBwi1NStyETqTL3CYdQ8tnSwLW4DBvY61GR5C+HpXFBizByLnPWjzupH2Mi0+kXxS/0NS
3G5JxUBTC1VsV7pB6U9xUxvEcRA+Bj0sEdaJotOYt9OpDuL4WDeReqi7uN+JoDdiWgvJCwIIQOQE
L6t7rm1hRSZqI4Wrq+HfspyGBzSFjGPgwBaajXj87Jj5P0FSD9/vX7AbjyLZgs2FDrKDs7e68JbI
LON4QjE7HYLuGszC+gjF2d155ddk0P/WGCUNrjKeRmc9zDRXvZiob2FiYaQF3u2KERznuOMY6rlo
frr6nHzvcmX4bnYD/wMjiQpylQjG91mBJ21d0GBwo/P9ya+7by8/C0wxa87zwsu5CglsSMQErFgm
NVOlhxcXkgC8e/BIhmdiPDCc6kQKPsCM0RuvTMymvFgwZxMPM/rlqVDCdo/PtnVfSbc3KIg0y+nu
3m7GDDFW6Cps97Zp0Daww+Vfyw2XS4kAm1fNQfXj/hJsbDzyRamYQ6mbqsnq+0ejHaL9SfdmbOgk
uNa/thZ/iBrrfR1a3xtN/CoLLAjuj7kRIsnkjaNNG5cS+GrV2xG7tyad8EUKRfmzDfL5oDqdfgon
m8LjUv2tppbx9gsFqwPCdERQXLImeQ5+SwoskUcdrxk2em7yk+JJd2jzAv3wZml2jvJGCEG5CxgR
glLckWufUKuB0G2mBmLlsTHEB3h1HZoU6AFMXl0D/fRKqzOHoxRD+DNsljY4uHmjfLy/xBv3JzRZ
JMLANcmG0GoblU2mDHHNxtYqxA88O1Wtp9Y2A1QcLShQO8d7czSDVFSOCVJ3tbgDwJRwyofgGrdJ
cal75aeokvE8a+m4c2L3RpJ//ttnNFvoWIZBpWGM++ygmWX4rTGj5BCLod5Zwo2TCKpPmjTAXpKC
S7dD5aOp6UnQ44aYT4pf6eAviSCiszOX3cGZWuPyf3wy4MXcjoC2+Xa341WCjr+a1cEVbdY29sp8
VvuT3nb5P0Jb9D3extYZlKUaacxJYLQWI4sLtVbbzsI3zzIlcWOK8+QJALuZHvV5rihZJLoWIYNi
xntN1q1vCMYJaBr5gezJ307UFZM1RjOipij9DSfkA5ynoszVgyh3lfK2hkL1FuS/hIlh1nA7lDLF
1uxEOFrWZbicezqHh9YI1avWO3tFza2hqHPT6pJFGWoyt0N1oBOriWbwNS3H7GOuaoh9VLN9GJaq
3nPD27piZG6Jy4UppQVWW2W0oRqjpWNfK6O3P9ZKuPh9YKifMrcscq+0Z+09bcfWxzJ4/DnSbNgT
at56NUBS4XtBS5Z8ehWuQLZRljE3SWqjIFB9vQ6K/gwt1/pHzcLgX2BeQ3sMx0x8J4DJ9kAzW0tN
J4z+G7VqxCnln/92Cbh0pehdufbVzuf8Q5db07lyWssz8QX7/vZDKZXkZHwElmJd60O7KIpNWpjX
sh+Cc5OI5VgPMQr8rf5/+G7ZLl8UJJCDd8m6QiZQWhPU8Zxr6zrLu8oSw6FDufkQ1cnkDWmzt2E3
NhGLh/QtpVQAzOsQOzSToo8Xx7lK36gWPw9zea5R/G5ILsvw52zCojw0hW7+BX20fJj1Nv7n/uLK
G3SV5QKaVnmeiHXoEq120RwiFySQzbzqqP8cmhZ6+ZDbe938jd2CxwCdN+Q/6EStoTDCmTqk5LDg
6hE3Po+1EeEMp0+XpEmtncDmpUeynhFIHwkfoYlDsnS7M6Pc6Uuzd93r0KvpcIV5LesHHVXDP+so
G93vWpUFiDP1fdb8A97KfLdMRvykVYGovi1GRdfDGCp7fBrFqEznsavn7JsyDnbjp90MFV8ZyjB/
n2tR/qWsaCV4SdMsT9bQ9oD3p8kNzyXcRkxzI3wuvaRLHfeoTDae9ssczH+7SQUxOQ5aXZz1ca6P
vTa2xWGcuyj2S/RYTFx5hDYfcXsyood5DLzGzdwfmj3O0ycFj0/MCrqoVr2ozQcNtk+bfdGQcbK8
Fm/w4ai3bvlva/RIbaUVPNhDkhe6ep2tuPullLUeHJuwZ185dRt9hmA2T15lpUbhZ92Aagi+SFUM
j9ttqoPaJx34GpU20EnLUVLxnMoxnhLEgdPvJUAU9XR/O248+FBuSG9BTHFVrOvGczMsSS8PIOU5
5SDVnH1FJJqXF+biD3phvT1qkoxkHnwQzMgarW7xmHg0MEcD+69RtT+VLiDArgJXNKjuzkHbOgIU
V1Hlo0xAz201UjcoMVJXUejjS5GWZ7tH7vigpaHTnvUYuZadY7ARW5C4UCug26wC3FtFTnNNL5+n
Urn2HMczdZLwKyr6LeKRkYXuqWEcsfoZdwbdnCMVA3xleBEo794evdpq6hbkH122YWx9Pl7wpLul
9QF6xh6h8OUYr4+5LRELlB5JYdZhRR43tuiSjs4LQdL8pXL18M9ZEUXiGU3qTkf6Qy73jR4gc7HE
SvIu7GiAeEmfWj9SGkpPeVa5nS8yEzMFe5ksmnUm+BUsFxUj+RSHllsc4slEe06J+ua5zooUeXBk
PBCm61IF6DSlwF/0sJNvhHGFcgYnpj3krp1F3ugUxWMTBvEbcekyWeZ5km5X6MrIl+N2hbE8z7He
o85bRWP4jP9ScaCm5nzLFb3dORpbvS2iYLwngNvTkl3jhjAJqXUTQzq/XJK0vrDJwt6bHLf8u406
/TGd6PSd+6UOxBGfvDk7dHjeWmckG4onRzRD9UlRK/XRzcqgRZJdVMbJMpP4KUQHOPp2/97Y2Hmg
OmRR05aB9DqUnjjgCtQS5eqq+XOaCvdSzZbwMnUS1/sjbTyYJAiUK1gSVHPWX6AbEt0NbNAUGLRn
p6DKuajLKt5bfPnurra3lNenwkcoK3lRtx+6rCp0YHKD7R0b0zs8OZojxLjAG1yNrZcUhvFnhTP7
abLSH+MQxaew1/65P9ONu5ifAEQAQWaICeu2kNZTYSxchdOMN/xVMdJs9Mq4Wk7AZbSzlhbhTu98
8yNK6ANFMG6gtX5Wu1jpiNo6si3YnHlFMGQHw1XiS6/wXt+f2+ZXJB/hdqTcx5V1u7z1witq9kK5
mqFdXGMrmq8jFIkduN/WCqITLK8oCb1bp5N0g4pBQmL8MQuLzzGyjU+tOcW/dCNIvyIChOLj26cl
29CyAoAm8jrOiosaQu4YKNc2NOZD2+DIpndAZ++PsvG2oDUgaX2Uqzhyq2t+cse8y5SYyjpQ+euM
r/Bh6BvA1aG9UNuZ+osQtL7uD7oRKiMFCFaFt5NqylpTurUnYx7bhh4vALyBnrUecieZTWx5jdIk
zlFkc2kc4kw1HpDpsadDgnNHvXP6t6ZOfQW9ClD6/Ev++W9pT039MoeDSl87Cq1TqCrBg9Da4n0W
pfV1CIv6s97X3fntU2ehiZ0BvbEIq0Eb5MOsaSrBjkVx9U1DpBTpmxpo4CJiePRN/jhhy36IJh50
DRGEnbtoaxcTUNvELFx7bKzbOavxrFehWXMP0Pt8X3RVcdSgPgcO1VBp9rzzoV8fTV4d2oygv6Xj
wnq2idZplY66/jVabP2rLTC9wGZ53rlr5B69uV+pK0ksnCHhxUxrdQHMet3V3Tj0V7dqnU/N0FQf
wFG3xz7r7ac6FzbmrxVQQGBDb06GGJpBqWgRvyDvsFrPvHeDBGmQ/joNUa96ixXVf7TIw2IqUpjB
nkzzxkRl2owoAvsVwMwqHUoSeKNhUgyMViCFkAJQz08h43/HasnBuaLujXPYCnv0UHpy96KIjeGp
M0uKEkgvGUXcbp5+icQwglm4ErCJQ9lRbvK6xWq9Io2Hd20BsK/KMvsBxun3+6dma2Tc5mjnIFnA
P1cju71TUnppRq54zGBSp8oe1cJACtbIi/GioUP52DR1fwRCHPj3h167mcC8hLIkUZBkleBS1rL/
gYOhFMyQ8Yp10fCQNh3yXXMR6EcooMtl0lrlXZX04ieGhQPtrbg9J6oIvNpqFy8gjPZaVCr+6oPC
3blKXjfa5C9DUgSgB2kBOdbt9whnx1jQ4RivoHG4Quq+RLI3RC4l/DDYU20dtQro/wFzm3T2alJl
3cv0sSDxM83kjSTZl2UCBM855xyAElpdbHhZLE6U6MO1HxXrm1Ogs1BUi30B+b98bdxIPPdGNj7f
/zivrjMgj1xU8tmnQPXq5NcKxWYw8P11THp7OCmBm/izOidfJ6OAC9noqLHuPJivrjSGxFWFGfIP
hBtWRZZkTFnysBqubkE6burxfFIpoJ/uT2x7FBdkCNcalHt5IH57m1q70+LSaTnplAv+FC5heKcv
4c4O2hpFthdo5ksW5zqmwVLCKZqYwkozOibaE1N5pm+7183YGgUhSZhGcCUwdVrPBdE6tG5msrGq
VA5VkViH2WnsnZftde+RD0OpiFMKmJH8TNwuWVXHmGbgcX81Rtu59IiYN8cisLSPmbD5j3YyUv6g
OmM+LXFZfkQSo8Q1ZCnqv0qbSOty/wO+2pnU4YinUFnhr1I45vbXlOigV7ZWL9dI6VPdEwUVIa/L
ULn0LLdEi2Jypvnv+2O+Wmg5JpBRaS+E1sc6oOmqEk46sJOrQjT8sTe69ilHtXxna27OjO0P/YRn
HXb67cycMjbNITYWIphwOZSG21+TPq4/0/TWL1ocuXsaXK8uf1AEsLZB50ndCWutlxBOHYh6zZyv
S2ag7FhEyzWehvm9Ogx/TUgeX3Ts1K5hF4dv7XHKgel2SNUfmTuvUENWTLsKMIh6VfDqOBu5iD+h
lqJeLVfp3oxwkWPxtoIYp1aNq81qVUXj2F2lLFfwxMYJPZr5XddY0ZcRm6o9huHrh4PBALcwjlQR
hMR5O9hED9PuLH25jplSfxejHj0SjTrxOR+bwfUGo0WCs2vN7q8xdI0nZ3CnD0mCXs0OsvT1hpVN
JGIZSLIGieLqLlWUJOpaYxDXQiolGhFYEKNv9zg4ckPehIfUAyHkS9VoKKOw3W5nK1MNYHa1uHZJ
VB/0ORsPo5iqL3FPnfT+CXx9NqTUMXxKcIpCarjdDpUYOkJ7sSquMxxOXOhSFWBY65w6jIZxIWjV
nbhoazwOIfV+kCb0VFZxEU/CkGFybVx1K+tMr4ScfszDKoxPSeaGtQdyUt3Jg7dWE5addBOjD0gu
fDvFEp6ijV27cQW3GB1BMA2HTKO/WSpCPd5fTfnrVx8OBylp48IryNUuZ//bI2i6uRajrQEDTY+b
X1mc2vUDBNCo8ESVlzqPb6uYF4xa7QMlHsUvQKb9df8nbMyWpg6JC5ePhNKtLrtAH9usigv7ugSa
4uFegdVCGmgnx0mmnRdj4zA4vBOgHGgLO0ANbmc7zxGl/RCq7FKK6ALLxzoutAxP9ye0sWOk0h1h
E58OMdjVhKCFmfkA54/LtLbfDYgjn8fK7I8AzasLrG5l7/ZeTYteFlkuo8kSBi/imstg00ctKMtn
Pnmf884Mcp5BI9qLhTdGgaDEPgFbTUy2trnLml64c5tlcAjS4kkL4+a4lM4e8UveFL9tSDkXrMbA
BFKKp3Cx/kS2UadpRXXUN7RCGp+n2glf+T/tQVsqz8DzK0CNFhb8/U+2OgYvo8oQQtrNWohgrG7J
vus0oKdN5o9mXHxNqPw/DIFIEkSSk9L1yrSW1MI+FoAMzFB8TB2aEP/PbxAgfjgJMrJYHUVFGPNk
ICPqD7PqfCY1nD5MgW3jtI2fh4Um7XtFcWvPmpP8R2Y01fP9JdhaeDQ/ARux+GQYq7NRZXTNhrIp
fRp12gFDdfEzsK3a66qhO+iKXryHsMIl9OZRBfAmnIx5oyjbrq66BWOF1p3r0l8gwHwKO1W/1NbU
fmvVyXmfVOk/MV3sH/fH3NjIsArp4tpY9cm2zu0toJVF1i3NUPhuWYsPdanUXqSoe2r28pSvNjKF
EgrpZE381VhtqbFzsNYxs9IvgqD9ERjDX3MxmzjF9PrXt8+HHUyGioaiNIy/nU+kVcvSxXnp10HQ
YUgTmudFTOnO3bk5H1AF/13Sr1DJGDJEjdEshd8mxKS0iEAXIjBEDKPsQTU2TiMtKt4CWuBSZ2P1
gYZQYqZqpfDpkDt/OHWSpKexHtPqWoDsC4+5HuKTOySh9EUqXdQiqjZo4k/3l3UVE8s74YVjy3EE
Vq+vw8XWNMukwIDdt+1J/zaKDJoYJhi6eG8pk9n6MY4klh8mUVIdKdqYe8XpNQD1vx+AVQWkfnqT
gFZuvytg/qA1Q7XwzS7uaq9VI918jGuRf8xGaq7nChzsu7aWAPkmWJzhEYV8RzlVRj3hUzhpU3TI
m2oXKL5xUXBodNrOsu8AEOv2Z6FpAUYy7ip/6RGib/th9jOn6k9jaeTHPtcJjCYU6O9/jI0zK/HO
cNiwnYFBt7qdxqQMCzyxSn8MVXHGxrn03Glcdm6jjT1Oh5RnlA4eBZY1BFFUg4I0QFD4kZYZXhpX
1aUS+uJVijKc7k9oFSTIjyvLw0gZcmCpfa2S1zrO9GZyaz7u4KbCw8bXsI6lU6WK19Bg7E5tBg5m
5wxvreLvg65WccqjEHX+mfkNU/FXrY8d5Fy0YQ/357Y5jOzaAxVgN6xzjn5q05pQq/TTum0+hWNq
+8HgKMc3j+Ky/XivoZVxH8lf8VvoigMdhLl2aXzKcOIrApTjg+b2exp/65qH/FDEx6BjichVQDn6
7TBUZEc8bPLGDxVDfXaVJvhQNap9URqtPVSpQbmlQ7t8GJbunHWae9DTqf5qKnm6k8ltbE6Ax6DE
6MFxL67bfZgmNHoXhfiS5EXxNFhm8Z0UtvYcEe7p0m98QCykZNJI+U1yJ27nnFTxMmmJVfs91fbT
UKAvwEfca1G9GgVGDa8wcSsnQRb6bkfJpBlFUkNcoqARfhYd/ErTaPeMJNcce55fWROj/Q99mj7C
ujUcVEWr2xi2+UU1i4lrSiWKmY0wp4EwAao5qXkw+1VTLrYXoTb+l5Ba7piFokT+iPyarD13yJmq
jUbkPlmi/Yn9hdqclyCPvrZNlaL9GKbxHuR8a3nQ89LZ2wQr2BXdLk/gYgvraGmC/ZPdewV8Oa+Y
672z+np/y+UBE4LGCvcKB+p2mDwL0V4cgtgPh5ozOucgwD2zyd3qaUjzMXjWo25RH8ZRb8V5QHYS
JHFuFsqJ0uaSOh4E/0T37x/tV08Mv4m6Fz8K/UKBOsrtb4IEHCikx6mv2sVYehmRI/t8dJGDjIkM
1DPl4/ZjqAdjuHMtvzpkjCyBIsTAoP3ZNbcjG/2AWDJyfz6CCdNjYhWxP5VZ8KnJcnfnSdscCoAm
8mVEhzxtt0MpLu2r3F1SH3pJel3aSPemMrWv8ZI931/OrZFewggea9rQaxJUmJe0gHH/YDlzy+tE
0/lZMAmI3plyuj/USzfuJuxlAZGyALlFIZGa4uq6HJo2DdESTH2iXf3v0qCCDxdJuM8KFJ3Zy7os
/6PmG/yRJGqaPFgwER1PC3v1J6ylJjvUTW8I+iyp0r83q8H81FF1UU421ozlYdKd4k81CAzNG9pJ
fCudIVg8PcuB542hmPdms7lwdB0p4bFuECxvP5Feg4Om+ZP49ogsIQhMoIRqUx8Gar47ocfWaSfS
Axz8UgZdx7zhNEYFqM/EN2LNuC79HL8DxPLGbsTLXQiB0aHTxgtC0nU7IRCMnZvhB+RbiUtlPkIh
pIxn63h/E2zNhW0mUW00pOFo3Y7SotaERkkf+2Y+m0da1+JMMWZP2ntjFJSTBP9PgBVQTldziUH7
R+XMio0YrH6cHHzQTavPd0QAtkeh74HkH72PtcTIrFhjIfqQUdS5OUEYSc9GMO5Jfcrfujo1WLDw
BtLpptG+zv3TPEIjrVsSn97hfO0HB0y8lkEycgd3+T5pUXtC11H8UrNkL9l6udJejw3mhvI/G2Rd
UIUQtsxYesY+ctq5etHzAHXTvMiC5dCPeqN8C0azts4i13PpnGoq9SHA/Gc56EtAEqgmqvNFdQDY
nud2ap4KdNDQmTADU93BIGycRrIOqfP0ohK4NmtuFLecE8pDPrzx2T7ZYdoiVzc5TuEhHOgk5/u7
+FUWSjKNdBUhA+LHJKOrh9EKzLQoGqyehiIv5zPxodMAxst6x7dcZHvfJ3rdfGrpa/WneV6EOM8g
m/Yg7xtPIaV78Ahk91ys61ZQRstPBHWX+pE65BcxtVzZBuBDrJ+S4kuUJrH+UBvtXl14Y60F8AfS
E2JO0ACrm08pnbHEDTv3rdEU8yFwitr0YjpH4DiBi+88hRuTpFcCRJDCkxxudWGkRlCbZhOQavdp
/qg4SXg0O/Qm2+RZSdQfZWC+1eaSw3Yzojz2vyUPpbBbOzKLwi/rUdU9bTGazzWWpn9PYrb2gopX
uR6DAdAjkSDOpa+9ml4fdyPW4kbqm5g7YeKcJeNXPD0Aj+RTrDpSAyafdvRDX1cPGJRcgWYXkArZ
vV/NsEUIcKii1M+devmEGTMeBPE0X9GPEscQK+XzkNXpcUos7Rq25XDAJK45YW3Q/NnOxR7NYOsL
//5rVpknuyeeWt0hBDGxM2zVoX+YXKd614dRcgzIsM7YeZXzzqO6ca3ScofWQEmZB3ytLtRGtiUr
t4mPnrM4NiLEgqMaS6145GQr/xZg/f7tlNT+u1bNv+/fHhvvBleGTKBIpJDYX0XvmF+lhaWUqR90
+fKpK0Hz1Kri/Hl/lK2dJUXvAH+S2SARcvuREVaYRnRGU3+JHOVcKEF7BlVcf2nsovmcxv0eUXTr
WpDWnKjgclRfyUxaHUlA6yp8RkFBfFiwZDTD3rmAPsiP96e2ORRAe6mfTIKy1ppUJ2vCeTFPfavR
Tc+spz8rQ1sOM3r/by1XcFIo+nDV4QaNSv5qbyZtrGDMHHPF9knxTrWV8SGg+He9P5+tvUibRoIx
iYloP99+Kldt2t4eSecwcVyGD0XQhrhqu/FSYwReJI1vxaHQj24w1fYDNn7Rv/fH33rn6UWT01NM
hBq2jpcWo7XtdiHfSAsH+Tx+oXoNFRjuvoLf3fhDaLGdfS/qskgP+LRgqBkrcx7SS3Lt8nmOE1RS
E8wi2sNiJkZxKha0bc9u5WrDzrHdODv8Up4BNPJJItYpKTDNQkQNZ6dtSb3SLM4fqcDsHJ2tQfje
iCjiosBxlH/+2wvgFJqtgHYIfSfv2ksQpb3XIZa9U7RZ4wBkxE2/jCIV5AMIM2tUOAXZGBQK4iFq
0Ni+i2n2FYVs48NgoX+Bif3yL4pYquXFapQ/ZQJNMnyna2unlr1xT8iunWSSIzQI8P92sjYwMQUT
rtBXyrI+djGaht0Uzu8dZfkpaJ+f7u+1F7GQVUwpaQUEUCry1eZ6PEmgp3BtyDhQWJdcBzl06PK6
/CSsJTI8HWUA80gTvfhSoPsjPgQuqgHXsV8GOiTGOD9Y86KbZ9Hj53UsVNb2V5LkIgdfkETz0ery
QXjqnIbBoUuKyTj0k64BzNNEFJ4sF0MnSvKOoFwAjUXxijzRlEPZhCmKoFLm5JypeXl27URpHurA
ER3C7FkijnliN+kzrl5DvhPibFxn1Mst/C1sWtDontx+gVKXxrhmAjtkNubT6KQjVHAhjkHX7smU
b31sJMvAcZrgV+Ei3A6VId8+UpoFdD25s4+1RPG168rsD3hq6gFfRz3bOa/bA6L/AOmB0vy6RBqw
X4087JXrqPX2MSzFU6gZpMpGO2C+qOypyG2dXJJyGZnL63TdC1jyVO0HFTJCoKrtMRZmeKzKpdi5
r7dGAYJF4ET8wAZbBW1QkqT6K8oxrci6A5a/+cUuUf25f1K2tsXvo6xuIRXh5rB2LeWq6Z0KO6rW
Htu8aT+jN5F+uT/U5oRkK1J2uaVMwO22sKxligZ5E4VZ03gpoOsLHbRkZ0IbzxyBLnAgghGekLW2
TxZHU6YZRehjcNwdilRTTvCA4zMUSv0ht5roEjqZegyz/3F2Xst1Iu0aviKqyOEUWGspWcG2gnVC
2ZZF6qbJ0Fz9fpijXxqVVbNPpqbGU2YBzRffoMtP2sOPTiHCRexcXWDqGK+9vb/JHG24HHxh06pL
yBx5fVIzVrdRze0us/Q+KRs+KGn/kT9lYb/vKN+jdCK4PXTsATpfrjbu3MEKjzXj4qPOrS5BPEOc
eYv+jND24UVBKmBqyudGWnl7kyOLTlF5YXG+WHZ2wKdzTqa+8M7RIgnSGSLtWcQ895Pv+4NDijYt
IzDG0fTf76W9gsHvMsMY4OWQNa/b2h+/WEUwPRhz5Bz/fkg/vBS6hChtkvx5sm/vjzrQn8M9Kzdl
GR4nH3cjacj8Ouw+M3L88Eq7CQmpHyeq97u+qomkJ1v0rkKv66bEKoXbxmWn5A85ZctniM6P6gAo
GnwSkOW5rfflRo5ZWKcAVp6XVuekhdXVpzarpuNit+pQzJFBL9jN/AJLhQnCScSdbOoPf3+6H/8K
YEmMzTBugxr59vHqNS/asS6K82Gcpis3NOpj4ArpxNhS+9+GBYm4gye3TSYulrbP7m6J3W1Sfrbb
/uBb3csReiOQtPyWd7MVtv5If65ISw/1BEmyCl4knvVo+dQebZof/D8OMDMc5voMUQCxv/tqhMLn
LFMIXhr7aDJV61RC+RqLXyOw08/UFD+IszvPi/L5nwXa+8ZlVRuGFao1zkq5LOgyD/2Frk3z/O+v
8qPjy2oSHCSqofs0992blJ0/eQIG59qWw5ziNOOd6RquTDxTxv74+8U+fF0g5WE1/QMzexdaiwWH
HGVD4ypgQXhJMyreXGaxNauUlS4b3cInb+yjKyK3vJeOdPBc9+3ttW6wAsaEvga+GzHs0JUT6Isq
z66F4esx9YQMzE8C+kcvbt9eAIEGYUBT8PaaXWuQ2MSUn1dlxQcgXQwbAcJ9cpWPIjgzceoK5jI7
yuDtVTIIG8znKcX7xpjAj/hO2Z16OElHFLPHy5EFiog3p/BOf3+HHxwYH78jPh5qJ9wUnLfXjRZG
a0Vjciw9nDCLQpWH2lmCOKNF+eTlfXQpYh1bS4Z69AH220v1hq7EOEjkGQBqpK6ekQFbRjumdJz/
+9NEsoKuBo1tloXvhXnEUPFG2VczZtnm7+a6qUQ1LAvRC+5u1NS66TCO0yePco+S77obZlnwylFK
3AWz3h0UdCn7TvUk4aCJqrtxsXTsG1aRTLVjJ5gNGilzDfcHI3QznadI/vdmji+DKcI+Tdw16t8+
3hm3oXGp8uLctxunSfNesLkOvVHap3xFtD/WZjB91lR8UNdRb8OGAvlJmf8e4S2RdgKQidR6ZNjl
pTWp4egt+MhthrCOFY1NatXtDGSw+Iwi8M+U7v3j3gk0NBa0LlBP3t6vN1kZi9iuOjemoprghBlu
l+LbZxYXDjzX/pBXamZFN+dF6oy0OgeWaQx1wdE0N0YxLPd5b4DirHN7aG5gk/Ve0uZWdhHQbtd3
WVaOd1Ef9l9QujTtpMWOcjv2oaeaT17cR98F84Zd04V3h+bx2xtZ87aqbVCl50ab+TcqMFvWmIWV
2FUffHJEP4ifxGoX29IdI/cvbkygfSB0cl8oVdle7XeOdZJ+bZ/8lilrbnbbJ9X3R+cD33GYqMA5
duLx23urJlk5APeq8yKf88dlqFugWl116D1LBxflMEUqJppGR1p6Q35y8Q8iN9MiBls83X+8CN9e
fO2LzkVnsjjv2mq98XRr5fGEPc3x7yH0o8vwue1lKbP1f+GaoGfUyMaJ4ryZDX0VTujSNG7wmcLj
B6cE9iVAI14cWhLvYX/+4G2Tj/ngeeu585Y6eRuhjmy0INJcpq/Pf7+nf/YA776uHYPD9Vik7jZS
b5/djAFMW++7l8wZwvyYDe06x7gX299K6S5T4hdtk8e83NE+aVu3VYzSYQQrdVi1eJa2V21H7qMU
qa709OKgnrUl7mr34ixQAX/BKo1xjKcozIaT2vL1boExsdy4ZpEv30bfz+vEbRD7T6Yuy40L5Eo7
torzJC7dfGrukAXauk9e5AePGL+IfbyISjPE4ncRBXkIOQWTIyk/G7klWTcvJyd3i/Z8qvjnJznq
Pb11nwEy9wHJwyaP4fn7pm0TzTjj/MUjLmcrTBAJElYySbOXceOJfEoKe5TPY+nW7ZUJ3dY8tblR
LbGfB0xswJcOYWzMvTUxBndQuFs22Xbp38/BR49kJ/ch/si+k2XC22PQmJbcYHyJ86YKef9mOx2N
VSMeLcR/VA3853HsmhU75xJ003vM9+iqosDuQZwjOWkdkZUaf2cyw37Y3prX/35XDDxAte/7U5q9
t3eV74v1FmGMc3NU4VHXjp+ODGQTv26+//1KH8S/HcIOcJ95J1Dsd1dasnqqt0GKc8Ybz0KW4SFC
xy82me7eudEyY2qJTuFitdUntfkHQQn6ByUy20X4V9ZerPzPHDsbgQhLj6ep1NgeHK2DLxok138f
X1LtkP1BqPzj8vr2KmJwRTP0A8cDK6ezrTbaQ7HiBWRM1mfy1/uTeh+QkLDcLbjg/vJvby9VjmYm
LbPihsIc12G5NEnv0+KUk7bI7EaRiNZU939/fR8c/4jCBqYet8h4ZX+9b54iywhvhkJT6h71nXzI
LisLMycVlJ8ASj44KLwupPb3zAzV/V0RMJZ21FuWVZ8vqzFv55GN8OlFQTBtk85ZYXlslVrX6xnY
qf8tz0M7+ywc7Q/w3QPe9UhYBpBgdtjJ23sddS/NXJkQeUy3/J0ZjL/PUCapvlu+EODMA19+R9qJ
oaTXsB7+augWwk1PxevHk+eWN/YofHWaIUBdgvcKA6r7PHdjkc2otP/9vXxwGPitAHAZZCNw8X5o
WQbuPFU1S6uWQoZFwurHyqy3M+U5WyIk9X0GUfUTUuqHrwgI4c69YzT0fv8Utmoxs2Cuz6dAOD+s
SIl7rfA2XTa3OFXDWF9JlkqkN9M7//vtfjSg+ce+dZdSJlG8p3IxF9INLo/1uR3oQsWlhDIaw1jZ
qkSgs92lZBohEGFQbQPmuLYczKGYxsZo0Rlf//5jPvom2FggyUDRzc7yXRs3Ng7NaOAJdPz8Lox9
mpKnMnc7+4iG2rh+8qY/iGN860ymMOUklL0PoLStslAtCQgYYACtYEDFDjWy/57m9mktCtk7je3f
ZhDUK8zAJq4irOAO+IQTF6ZuDjl58ZMb+ugzo8BACgYfbmDw7x4fnl11Z4w+TDYvq0+DlEGZOGsR
PK71UjgM4Kfm/r++sJ3qu9ufIBbNp70/4v8JYsirQi6OKnlui95ipufOok8jp91pq9vmf3K194Jn
5HEmmVjDM6nFnRqzgreXa1zmakZGHAnnEH3mSVWo8jbSqx9qaLntuSuHsEtGiILtXaSWIo+zLAJK
rnvP0CefRKwZuOZzdmgWvyoOfucuzaFr7DGLped07n9+IWi/goOl6gDQ/6/VhD2gvtCgkXjugfY5
lNHqXXh1i2VqaNc3YzRun1zP+1ecZcnOph2dAChE7vvVL1C+Fmycqs4zRFgTyo4+qUI0+xtnDs7+
/ub/yfJvYzrBitZrx1zuEgXvkib6Rng5WaM45wHoIS2mGcFpfxf4jWG7m98VbfuPTAydOm1BX1LW
5/0I/kCJGiG/pmtrRDJl4V8CMV8vxJpHL8CU+gktzdWE05AvS55CyfaXdK4WsvEnv3/POe9+P/Rf
GMg2XBhGwu+ObrChJhp0QKTKwOpvM/iJv5YMX2Qon/aGZ+vcIE+3zOV8L+ta6iu/EUjMFjBayk8q
nX9/trAF+IR20sC+rX33JHmIE9ZXe362VPvdKg0/dpYoOsyIh9630/r49zv/4HLEWBY5e2EFyWw/
RP/zzZaGuSxiLgXkPZqQAtHn66naAAtFPpMcd6usT07lv5Mb3yvdyM5//odO8vaClUtcN2oPXE05
ll+XAlC2VesshdYXHaoWZ9rN78p7JKOrTyqf/R2+e8fwt2jSdxUp5sjvbhUihhqmuZ7P29rsDls4
iF2rN/gkhQJ72kuo9xdi+8ikH44nt/muFvdlmZlzLaLzIe+d4ujDZcmvGx14h8jSRhHLBcvjZMFK
5Yc1Lmo4FN46BCkaBrOOZWjML3hrNPZOAPOfxtXLb9pMAM/wugGLmd6Sc3cFC3sckqVZtWI53Bc5
mBk7B0iis2CBszuu8+2wNAJkx4b7cLLWmcCTdDJlj2p4EP3sTWE8uZ0nbyX5NWeAZ2dPYZ4XW+wL
CqoUSKHxuqEDpdNmm9W1JfPxp9arkFfRtq6/PWueK1gp3twkTg09I+FWChGjCIamGYis4WH/eDFn
ZyDqHbvRK3SyRYGub9F1Et/NRtZPQWWrJ2vdqv5U2GJ4KEJGxAer3LYtFv2yjDKesrr+g4hFoc4n
xm1GHEaiWOLWw+rx25I1IyYMsCNr97QsPluIyJh0+zMvHaaDWnfeV8NU4a9yiTrvUEJfX042zlw1
ugb12F/VBlvHKwlpKk8nbxX15SQNbV4CHXecX7OISiOG3bNsv4llNWpAOF3kSWltQZQgDdZ+wR8d
RIly1GrdmpXuvtWRWvMZos4amS/b2kXNmWF3i/OlchRjVawzV9MmKAdGI/pznHaBgL7YYTH5CUCn
ZqXSdbwXhvSNf0nrrk+13rohmWi+grOVWdN8JsJZvBSZPT2xe6VGkezs7ycsbMyzVfA/xCAolyat
Rm2vMQpwAX4wIO/bhAnj0iVgcfLXsGkdN4FZWG3x1EjxrHS+QO+W+cL8vwvDr+jBWgLIlSweOy9r
u6Qde/FjROFSJHY4UI1r0lwEiAxk3AEDB9nFQGKsLZabAO8i+iaqYw/O/EuWIw+VWHiEmoDyc52n
AMEikVIqrQ+4g1vXLEnHH6YP5+hQtEPdH2aRL33c43U2xT6S6SIJIyRhk97bhle2DF46A4q400PU
lHGpR//KaKYQLFvADk8qq7YSNhF1UmWtPyVzVJR3xtAjD+uhSjjFEP2ny7oKhcJUT/UPeVeLS9BC
zcloZPtLO76MTnatrTYd8B4QSbRkwV05Kr+Kjcae14TjX1e4R0EkivvNC/5Ys5M9bTilXahqLdcD
3BpMjBpTOCIdTTLMVdF1NhSTunUvCibVKjbbZbicSpST4jrIsztrM8uniOQpEr2U+TdVZ9V30+u2
58Kohi3xysLSSWVn+W8MbtCoL+1ZlEkN2TGPDfySdJrVQROetda4Pjh259xGLaiuuFR5/bDWm3cf
5e60JFun/etJAt1MizJcfivX0HY8zYrJZR+GqoCINTmQ/4e2Qvc4wNE8LdSspzhS22zw3yeidTj1
GWr9qroBQ5Zb3FkZdFU6DcrrUkcPpf4NeY9PeYhKr0gVqzRxZoydeyXZPt1sWRGlEqI10iJ4cWmc
wlx3S9BsnVWqYMLKWKItlkgxLF8Nx+8xg5tC98Zc6+oHmvBZlUaiER2+kWNmxDOWXE9BF9Sv6ANT
7eU7hS4OdR6MnMIGh3CN13Xi6XJ6LHIx5Mh/53KL8ZDgA5n7dURB2Gu6X7WHl1GcEcxkOnQMDo9j
4fsPvlktr4Mfigenmer1MPrz6CXR4Be3HvpX+QnkNnQg3XRTnhai9ybQTlToKaV+ZFHf5AjrLrlh
n9yhlvnRUayP4jkf+i9rbZs1kU4u95ltM/ZqXCpmbAkq53dplnlx0H2nh2Nd65ChDnuXH87WVEUa
MiTDsJJh//1gFNmUyNL3Hpns9eOhMvJexbAzt1eDlenOIFzDLd4sQz/iJdz0SZQb8qx3aaeTpast
5CbQjaxTnzMTxZbRNrfQC6snsArAqeZhnNc4iszxOc+zDgOaRpk/fQazjwLYAiIGg10/C0/73SFH
dsyPo2VEJS8ouVZSlSXgZwXnzIurrGxflxI0Ttp7fiUP87wGQdKFprixgfrfWTAO1mRci2JMqMyd
BwTUmD6a5RS299lo+iPgrrn5ue1YDT5Hy+gPW95gKmcHON25lhzNFDnksU/CoFgfWrg6FKX4dXo4
5jQ419boi6OIghK8FW+9jcwgTShKqH6zbcEhNJYAOEtggAQACIrIo+u2+lyZmZedBtXuZMvALXko
9sqsP/Hq2jYSVOoseagWw35gMKC6GDwQWLdJKedlkFH0BQ4STM9AQ6yJO6mmBm9Doe+cdW6vvLoY
gtjNe3BCpMj6Rtu9vndVvd0r0XFWc4w5XsOMYu6gNgppYkdtX6xVjSal6POwO7or2s5x1E6jBpsI
/DE2KumKK6eb3fMyn4qfuSIsYB5XFHWiq7m7H1ynqI/VDAR9ZsCvLhDj2TrWJe5wvuLt/ROXtAqL
gZa/YUKzuiTMT2Z+aPpgeW3nzUFiGIFb5shyIAyag4q+wJbI8lRPOjhZdjN0iZN5fpOgkDj+8ZpM
ePHWmkVxrPQYSL6yPHqFjd7jrEc0MeJNkS0T3KW3Ija8EitIGELydSr9eaO2KBRTaCVcqkY29GNi
5X0uYmtpopsiL5BNMbW3JlpgEBS7Tlc9zWIq/qjWXuY0C2SomWcb/l3umIrv3zPchiWe8Cgw0IAE
60NirTvec+xOzXCzhfY0JJrJ7tfMgBR3HIj95/jCZlG6yowKuSUT2UwJ9RSCVy7RYoSwR9b1/ax/
tF1lbwBr8vp7rzds2RsFijTG/Ce8aWH2z2mwZpxJZY/rcFbDWfvjNEZzWxuNI7HTcuWS5CGk/GSp
onlNdb1HLfYX+m7NVemfVXZVfkE3Ctm7ARc2oBFeP9/WCO/rk1Zw7Y9ECfM2xCh6pSiw9EFNso2u
UUOr7nAFoOvt3S6QaeNpUGPa2JEH5BtNRN5y0R7M0hRj3OYmaQfXqyJAEkeY5ZVh5K2Kx16JNlkg
UpAf57XlEyXa/2m2sbrdBk3fb7kFnqE4O2z22TY260tkTflp8Bsv4nsZ1+/K1+qy0M743TQlaRBp
djYPTTd0WaxsImyCDL9cYumaJH+jrhFKCQNYYX6/+D9EWPGFmVvvXGSVDEfugKFnnPUE5cQSS4st
mlHMKs5t5X/pM1ggcYDcZ5u6lTOZh61Wtp2sRUdc7J3V81LwLiByBCoXNp9IFN6Ap8HQIMiKrI6N
RWcNx68wrgbkH2TcdsPMH5ZzdKMEAz3yTCCNOFuiZTnNI9tCNmeCwqtCXf5Pa3tTCT+fIhZkosTH
UQw2ZyXTU/2C/+maId5ZWN+kbPN7w5uipwDRDSPOBTF9qrDKOS1FkfXHfhsl4kQgjnpm062hkn5Y
fYMD3xgsT/xGPc2RObfM7OrpDN/RojkTa+l8l/0kHPoPq3TitreBB0ZTbzVHszNcANEe3p0pg4uR
XLE02Y0bbgFdrstmFViPV6A+5Juij1ttF8uxYEkzIgpmdHu1G5hTjFZn/Wuym60/A3xtfJXSRKZo
APN9b+30vcTrUTOLKx/4dQwuwj5rsJ9nc4dCJfZN6zJ9i8q2M5Map+/nwbTyqwIjDo2vuyO6M6DG
VpXAWSCTGDQ7NeWhdK97N8NGoA4L62LRhrWcJNixIRbhMn1HKMXjV5uewCxJ++Zz3VbVxeJnS500
AWqKydi162MH8myMC2vwF4xgnXVNiqmfxxhVlKzFA3mpi4M1UYgnUUNnk3JUrSZhidT/Lmp3Rq8o
KoMqJssY5hfLAAJyWUY6ELFd2RS7zmzLr11ZqiFG/Mf+DePfowSJGqR9g66Vh6VqOGQu/hZLbEZN
d5uDDlQxLPPslzNZ48PWyn5NV4qPhue0dwI9cuR9Out6l2YJ17qPM9aVcCO7rvw2VFt0w3Ke/L/5
ul+OwxZKN666KP89dk72k4WnJRMv7Mw58TO35bLInF4rNkgvvetRYRem/1Wi3tfHjdHX13lrsnrV
jbf+xJTF5TFZqx0mrmqHJdXR1PyCSNE/7hpjBqBCx30yNmt6pUeWNSTJKdyDtNRjXFO9/JRi5vbs
Qc/MlQHTX2cQx5ejbYjyNy3a+ipagXMsNtwcUVe2fU03MXdLXBUuQThbPX7wsljIowh6DDkwXMqc
8QsIAM9N6qYVvzHg6X+7eUTWEC4Sb3FXDFuZjpXhPrkTvVnirsHyRENLICNggX0MCc9XdS7dMtFW
ORcpZV67Px+JNsq4Cf3srX7Xxrie0Ft69uY8F0SBDlGleVzT2otED0FoVk9lVi4v3iSBPlSS1ikG
lmLcULF7tK9TJ7LT3ElriadpXHnNwuvKA9bXAwwAIIsjWXHVP2SJDF08Br1pJCT46iKLGkW06Wv9
y1jy8lLZ61DdNRYgIGVI/6GALl4f20VH4PpVGzmXyEWXbRoOMj+FWT/WKXVnC+ADn8b2JGdUFuK1
105OnZ2pBpiGPdE5S9fms5arSMzM30fFMieN4+DR/8FZIqzjRW8lPSBTP3HYk/bzZrjrGPuAguqU
GJ1dr51Tvvr+6FapNxji62ybZZPuh/pS4bnRU/b7ZpcA0bevHFgPPhFsBIi2UD1+C7U/9cmwLKuZ
gLIxSH9GPb3U2QbpKzI27MJpctezpoo6K6a06u/zUIdrElQIScRG3xs/BUnjV7b66rl28i2KFxFN
xH5PeXTEPlWX5a5WSPhrjSipRDs8ahF4eAUbax8cyfv6W2Wq8iewku4OBSb53PubFZzW2erGhA0b
jdLg65aMIZtJJcUmA8K/BNMaSzocmuO6cH9OUz9eOyXXjUscEl7WtpaCrntbMtQEKodUQ672ErNb
l1vBn30VpREZJx8rzR+ZlNHXbB6rKM0MIFd8CV1PZnYZ3cfQxam4CgAN53OVbUViiMkBCBZunp0u
S1Pe19S+p0iG0fOy+S5xPGoqj3iHqHfctlmErT0w4JhisO8PUZ+54og6QlglTlgQUHW2yEeqRutq
Qd95it3Ws2jAAmsYjsrswp9rVulnd7HHC8/aVeqwv9QvhGvOSjh6XDCSU0OUhM+dxxYjgJdRe+HN
FGzdljh+Vf6iPorcWIdGcwHzYAyYUkxgDZgHdNl50W7MkYbO3JZTFS0Vw3qzInv4Wx9ENLSOPFV0
5utZj0GTATXeM6xDMYjhC4gVrZNyDEtFYuoYQWE7yttHQb0X8WA3gnTm6CW8NNrFvJ+KfrqxipVi
aHNlcUXRTLumC0wgwEcMs4z1bDOwKzfDoS4E4yfiokWt/CA9O78zcVc4a2xbfV22YTAQ28eGI86s
cFXpkhVBG6ONtTTIRIRhmRSF5uuYYCcwLpttfQjdQvzaZit6No2xr/AuiyxWsd0WTfEcajuP25Dx
eDJNrfPdMWf1XI3Rin1jHy4LE+ihNc/pG6eFinXpywSHMNNKCqbLeeyFaKDmbku/4c9dcW0aEd0y
FV1hHGH+seeAaOh9rQrfalJhYw7DseowonItH62ZKljViy/mcYjzOdjI9VE4PNTVmn1dVifLUtYL
9p+Bu7muIxvCXmCJ8G4tx5XfKKudaWwHzxkoNxnXFU1ZPGRMtmO3j/KfI4KOeSJV15Jh8iLsDm1r
OH9sZwmLFJ1jRVoZZ2eLvdaBd6kiO7rOHElO7RjQDEdLt6G4GLduvjFEJQuQgGN02/r9RIA2zI3B
RtA7Y2owbW0Om6cMDgO7bis25WZfqEn5Lj8485+Q0YENFopZ3hmuVXzBvoA1b9iv6jHQ0+Ampl+u
35fKznleufYvjF4ZwQVct9BipTTlK4qzeeBf4JO9vra+sSKSD97stXU1Y5ncNRHclV5E4OxHMb00
c1jTvmVy+EJlpqeT3FlzcVQy40nWpl1vesrY5ybyJySCWMPfR7hsFTTkQ6VQhJzCZ+y+xPcZJXpS
xYpQKgjIkF6s3tR8G0WqKui0lW0dXLlJH3ZSYH5jFWj05w1qbV0cZbZ/LbzMuQj4cO04nPPpec09
+YsKzn51pGYhUJTujKdX66DH02YBe5px3Kz+lDWleQlJs+3BKGdqTcMlb3+WzqRDlmdRPqAcEfnD
Ydzy/mFm1mZTvOd1e6AWYLQYTFs5xIUsuldh4sTE9ieTv+c+J3wKZrZhuoTK4MvbVnk71FbxCjaH
Htvupvn7Zg3rjXaL5Qfnw/kKp9b9hUmtXcfrAC4Uccyse5aIVHzJc5Xbp62e85+aijFM+kozE4oC
mrF4q231mC9z82OrLfNpbqz2W49M05Mhh94/LUAybyD+Bz/LMs9a1P10XaUdE7gm3QxrPYFIA6hJ
kWn/2QBU/xjQInoSzSrXBMUiGlcqVftFaub8KapBPmdu4iOZQqdGos606u++myFUV9sZcBKX/G/G
ETrJUayliPrEM9d1PUU9ExbKFjU+sLK276ogUt8mr1CXVlcG9dkoTbNIaxRC3GQhmazxWDgmnhE2
9nKxXtz8e2Z0OmcDZ1ePS1QYhM11MZ2DUr33pzECzTiVvc/TVk5obhaibN2EyanZHlj8LBetv6wB
eIdgfLByu+gIarkTnBr0nMOYcwnYmbtDRkBP5hWBiPBWZipj59pa8ysgQqKKqQs8+NgwKePI89r3
fBzz77oNVvqFkS7n3GnXxYu1YoMYt1G9hjGlx/zcAcBvYohWIbO4ilo2FmwFmrhrSxcbiJEIE0ug
1yUrk4mD5eS2+DMwYGCebZnAMPvBaY4uqEIrcUe8tFNd9BXjBDBsedwZgpZ4a9FWib2mxb9PMT3N
AZEIcTvVHba/xSJ9Rc5VUZTkVddfLDYib/zEaq5SiQn0F9HJyE8wkzEfsrX3XwfWF9+afKbGGGvO
54SMYc+c0FMu4WkwIlxvRPNojwsSuWsZlPfz5MzOPbYX7tcOEFnbHMOWdfcj2+rhz9TZBjF+CCfc
JU8Duc47oVjefqntaKKf6WR/ZZUgOc7Yjs/yoGeVPU/EjnMqw1Ueqxb0RCL8Ub24ZVZtB5WJsEfB
1Wf0jCVaROus5um+G5aCKSsxuzjNwTh9icYRsjVO2vNr0S17x0aDeOfpur3VpRU0SAn0zkLxX8kv
S2vZt/W8muWhg+tUxqEa9GslfedSFYH+7rVW/Sg5pR5ax91yq1en/6mqzn9oWLEzQSt92s3GqaZ7
ATxZXQW4jPR0RGKhreyg7saztCpGQvPs0UsQSMvuumW62ltnQoXOXDOE8bTnMNo3tRoxmwdHLn2G
Bf2QH9gKNAFVDquZlqBbjvWh6K2MnstyyosWnzj+c4OtVGyEq2WmPfH1vjJq5zZkckq5AQjnz4Iq
6eNUD8ZTz2+x4saMMs1eaLBg+tGtvwSj47JeoUV2ErAG1cXITKtNi6Hd54BEmWukZYWCWWUv3aHK
+DlsNVb/AuGaxj2aBWCHF2FZdAMua+/xGPrZTCUTUVCiy0VHT3AAgDYixZb5ZXbtra65JrOW0bdm
6dbuzEasV59miVjpPlww2zMbHrF58Gy5zgfhNPljY4CQZXzRM9IR21L4iYl6aZUWutjGS9PPq+yw
Omy20qbxwzEuB3w1U7ULr1OWjM1XRHV0xUped6Dbg4UHUUf98o1BhBqSKhJm+FKYwmMrGBa9eTFM
1ubFAdmzSIbWoTwbw0zUfEyU6ScWQ9uZPUw0Dp3fdjLtpOw081NIGwfHakwawDI30eSKNNCOI16b
rNiA6c+ANslxj7bOwhA9GA+08KF1HWkeMKFYH+ZgGiM87oIRMrDPKivGKWTZbnh9nZ2MPhu3dJzD
9pKkLZ/mfnHOokp0v2syWHE2g8mtj+GiZXX0uy66kfMg65SPhRFCZQddQZvh19FBWRAv43LyKBBL
BuztcU+P1nm+lCr4UtEo/M6EC7++m50faiy0SithNU28oryikkjAUkHwb7NevcalsokZh43+yQpa
e7zVXjltTww91uHLxgjcP7iUMUWciSX/AzMv1yeL1Z28lFiy0BJMRSAfFKwf+2h1rPlThoJudw6o
uMqPc9AX6trVbbbG+fJ/HJ3ZdpvIFoafiLWAYrxlkGR5jO0kjm9YGdpQTAUUQ8HTn0/nujuJLEPV
3v94hP3dBpw+sYl6tC3zXjAEg0bL/doJTzsfHFtsNPGAal8mcpuWIGkld/CTsVvpv1gxySIiseLd
zDk+zPadqaoI7lxg/PI5GFcWuybydzfrbHX8UxIo8Pdy80GeZx60mVfehrirpO3kgiOvzmWJXjdd
Z2qnOXX7zjmNUbmwm/L8QKU6G1Fukgjjmf9TFd6VuKVgvo9vQ/d3mg0i87durUXzBnP4JA3rI9+X
lto8tV60cLQpu57IDG6FeAyNCeSVbbdrUpuLkUls2yoiUAtu/OCvCvwhPgPld2XaRhp+pPLLeM3h
JuIf1R5bqADHw/0rdk+b17YI9JKrrWliWNV+1o+bt2L+r2JvtM9tRQPiI1GulnO2agmpZ9H3oE6c
c+OXEdZk061bkIAww4We2sPZ/g1lDQ7SFLvZGF5i52vlL18fgODG5iQAMefvpI31bdJQX2seKr9e
RTpgS2C4JV1HpPzQ4/pB9M7y4BD0MP3jIom2FKapd16sYoxEWkVDbL14DGwDCQfHsj7FxRZBSfK+
b98ctUzbI9h06H04JGyEuaa4HWZF7e52rfdomx955p05ZascSOeceQEyT0Whm6yr9u2/Drz2lEUS
KP5ObG073AHjYsxHac+lMfuRqzmnuBwukz8PVeYHctNnd0E4lFAwsrvvLXCQTrpmswFzbKDzdNyV
6R/7UHP2t+ytOtumHim6IQymS1oSqNsEYYR9bztrDcgkxbSn7uDFM6sQsajXGKDt3zHscMq47/Sc
s6gW4lSOBfl/JefD+tDHI88NlPZhsplRR73VREO63E2SnBmzmMXKFM27DR9zKeo4P+ieMWmh5vXT
bY7VS2MU/0fCAzYHl7IN6/mkmyNga4jp+M7dfu3ndPLoNM00jWl7XviO62bV7I37zybqXBty0luC
d18PTniN4VJZCkkzTIXV88HpBZu/T6MpMAnR5qvSFW+BSTUVuEcm23WlFHXe59lcb3HUe2YOT9Y5
xiSXHys4sCRV1rSpp3jr/Vf+ci5ExQ/3Q8+bdrJjXmKSIeDx/7E5aZrt3XK/TLzsPwJJzHVCG3Nk
P9iVsbfTEG9MEv7GfAlDZzHWVUHZDde6nLkHm8o6ggzFxwHbPYdi2FNg01FcaVXx3jzWWXR29Uys
XQI42fSsCcVy/FC7PXYJ2qGogE7oN/dZxUtRnOzV9obvEA+aX8xad+U9wAWsv5bzDKYMnxXkramQ
HKIw01DXZeusP4Ddq/J0mIKQ0JtLcMyGCM/ttfKj2Tz1S2g9+sgpojvgg2BIrMGWzr0P1vGd26hY
sxlcgfMdDOnN5VsAifMaj8qWEIlhajdLtKSlq8ftOodl0CW1ZG28DodPBDBlac4rECy7hLvH+Fl0
YBFVx++g/qw8Rx2Z2g5ZpF1wDNSIj8qTWd0j1Pk1dB0jroCHqpNQQG5fJiW1/Rw35NmdurWL7Eeb
vieO6hVsAPISQoTxBvW/8HPCUWtSKqG52jwyPXarZdK4d6q6Bc11EPdaT6JAYf7Nv6VY/Gzmqqpg
fVdo2XyoCxZcD3G1/zYE0l6zZSVP+F89F9EIK8CB2TKIA9SAwto84YRWFePZm8Amnw7XqSW12SVl
h7O/xfOlLz29nGIkgNXbMpmJuYF+qv5kLMK5h3bd1WWjnve9Q8B4P9EIOWWunA/oQwQdmagcv0dn
1HN64PKsERMaCRYiZw0jOEmxUvUtZPcBsFUEqRyjoqKMxV++umMOJKb6dvHuhnIi3mjF7fFvGBz9
vMFyfRDsYf4PkNgg/vO8ixOYsOXeldJ1+je+thlKS3vhmLlDbRWJTxT8N0PmMewWMgJx6vvIVu8k
vaBKDylF+69etDmuPaffllubjJB7cNYRvD/Az2y8Z+4rQgul7LRrwLn/U+3W1mfSa5ounSCsw8zt
w2A9jR58PM4xYy2jSkJqfGWQ2HQgDY+ltfYrGbRgMQ/IWuV6Cmo1fvKMMsuRamEweJDhSfe4U1JU
rd3DhQFZj+knC0O3Pk9+XD3gwZ3KczXtqzgpcGCAgLWBmtXx4fQoaXpRZIPbNFR0Uh+AgCeYwP30
iN4z8bGcdYmxxPYooeXjs9w4P1JHwwqmfmfc/eKOEwvbYmm5nPpmHM4zeqoyFa04qgcXXqzLioXI
xktEyBQS271v9owWtmVIlbs7RzaXvlpSaAQuZW5yKaCuPVradz8sHw31PmTO91sEeBc31dOMPhOx
ULX4/GAIsvJAOrM473E//ar7qXxaiY1E7iL53A5xy93pYFX6UVVj8LTzufs0LuieB7aU6udmWvc3
kQHNq+e3w2dZOB3iivXwjpebuCZ6dMQKroo8SRP5Aq49pOBP6kg2omI/ReOGzWlqqVlrbTSF58NY
/X+O5F0+taaY+xMdbL5/5v2bo9ytwrU9EW2AAGpW+z6cXStozDlALaBTLcvQP6Gc1MX7urAIZ5Pn
3Q7/frZ/8pc508PMMOr8pu8y9s9KWY6bqWo7qtMQBTo+7TVVJa9LscrvXu3xtko1Fb9otdegE8YT
n1A5aLRqMrfe5h0wMDfl5n9OJcaQZGR5gwdmIOEt5yz6ocHTqrSopvGLUB+7yyS8zxNoX4NkJpjD
Fxz0E8KFyF/rE8y52UEGqsJObKEkWiK12D0hf2UA6t3Z/fdKmfh7vQfDF1pgr330dlsiSe7wM7ir
ars0VBX4mW9TVoUjj0/2Nvujqi7IsihWMyuo9PsS3ggJpujlW7CN+x8HnU1HSGTEPhpZavwH+VbL
BxrZuNyLINDevdhnrT82tJDhqWhc7Z2niiPluvdqlGdseBSjjlqs6GHcrcOxW7C01MBF5m6R4fxG
+C7PpmUFw2eHQ+3Php76mxWT1Zz2JVksIML06V5qg6s+C8Jt2L6Lsl/RTolF7pdqt1Z1ttbRvK5m
g+0ByCc7ZYZ9jzM32uGFSqvFox5Vct2zYWB1Raix7fqCSGnZMv6o/UJKPEiYwqBIHii7bHXqWPX+
U2tkIJ72EKJ5ROow3h+uO6s0oGjrtVvm419RrGa8Q9THF8HgMCSaJovuFDV7X+sEaGzvfsBio47Q
UTPxEkcKrjrB66HIPh5cXeUL0Gr92Kha/qi2pm2yUaHPz/twjNRH24rqA5tBj25tCuIafWC3OOle
OAVnOdWh88V2Zm8ji6ez/8zFhj4Htb1/oJza1j96tg7yB0a5zBcEQTRMhL5PiXS0UbuThW7jP9th
NW3/WgowvWQRsHDpZhP3SlecVal0BH2Rp8qrya2Nya4j5U4Mw4/NJdb6NG0TtaKcS43IG2qH0RQd
dtymOnB4tPXYzXSpFsEwP7S9swRvoPrIBHqjSoen3aVS046t4Or0pTKPnF+3sZPUSj/1Qx/VR4nb
GoS0tAtkRbAo/V3f0uySrX1UAo7O7lRlo+MGHck8+lYYOkRAfLuKR5TAwEHoCcmP9pNlwAIGNw+B
m5m1guhBLWkjY+AApkuwNIebHUsbThcJPf770BIALAT9XZnMyoYJQlbj+7rKeL0zlXH+C3QVFPkE
gv2tPjQyIe7AClfEEAY3grFbcrzqAXYQU3kZjKD/PiKICXLsCMV/xPWhrqGYzHk5Arerz4ssgvCu
otURFa/QwuUGGEZ2Wv+wUQGxkVenkkEwOvv8Tr/scMTLVdZzKM8tUuP2t57I2k+YJWCVExn27gVg
v7ziBbeWO8/14+amZDmGNOgMG7oLiDi+qgA8PHH7CJhO15Fj7jkd6y314yHKo5vvK5nhBJyLT4Zr
d2bVqXDqlU3VXtEeNwZZpa9x64dgZSee5r55dJCIdrxn4BQ5FvXi2k/79FjNQcG0GCz2G/TX+oqp
Pf6c0FBMNyKvUjYIs43Q1xyb/SWn2GqSGWqyyqByHHFqYgM9AY7eoukyQNnLKKfXcPPsLaN/x2DH
XPohSmakbxvSY725Obh5A23nSBcFOCi7vG/o/+Dtm5y5hIoHmfoIe6GsBymGRWbxCJGbenZDdptb
udbxDdUF2Nk8FnGQba3tP7aouKrXXfGJa3p7O72k6ErkYzsbp38WxzZB0+m9is/CkvJWQ6CdVxsP
JRl1lnTNtzFWJcZfe5j/M2qut3sDiquemTX2m4s/Khh0e1vZZ8hTpg0vmEf3BWxJgQSgSKA6zTXj
g9Jb4yWiIMz1/QDBZU5qStDdgkHB+umMo7U+7K0Dv3ZgDPGfALDa9USsv+99t1R7iAxhlgH8DaSI
bnvHRtsLsqMq00ysMmm2eqanxBnil5qVCwAaatO+IEmOfwn02/VpXjyemzhuDWJEIfa/yxrv3HTN
CHlcooXhoSrm8ssapnh9LYUF24ZpqBMvXhXt6ECBe7aXQyzrJ5LYZkKUivYuGdcj6M7ejJyJTu/Y
0pk4dq1TZcL15Vhqd2VCLdSvmTmnxDuirF9UozIFtr6LIykW3bq9R9g55r8BsC5icG+bMbaoYzBv
BwUg9ssM5IPowV08b7zIbeUaKtG0fXPD3fNAMvz4Z++09u8xnsIfAq39ctvcxl9d2dbxm1vUyL/d
o6vjh80eyvbFHOKGOUUyGs9uKXB+g+qgfRtc6NpvhwQbepimcYwfnCGEIfDmtXnz8YgGT9a8uPWZ
Aadwc7eBCqFtKF4tkCqrmNhVg1Kah9oHUcq3JVj/xlyoa6qrYeAU1sruKZscWd4Lx9Gg94ShPdeo
CrskkMOCgKJnt33ZgYBURvBVXyTME9188oajXROErRNRkdTKgb6bWxIBC9XKbDIcVKtOc4T4bvaO
Yk7DaVeAWcpdRFryvZPjtIybYoYIoiHFsTbdJlQMnpnaYa+B5lFBXgtewTjdJShk2oxdpJhShrFP
CSnmE0bxYE9fh6mFW90UzsueT3jR3NQB2P4lm62lu93hPs6XsAq9Rz0pfo+eJlr5kbAPRNBD7A76
vQVlPU47jRK3pzEGVsNbUbfpEei+PXmITXbElKwtNdkVqJoEYADnfuB/OANQUcog63TnxtLDdL+t
jXx3pqHT6arr3coWg84WTlWgOvZAoJ8PqjCsE3XKncj7oSyH6+aMdXXvRcPKPCpWVJZ8NUyZvdz2
p57AA/KuxlaZsza1qtkmda+ZrOP9iqOjbj9wK4cXMjOX11FUCIDMOAy/Nz9sv2ATo3daZgC1F7dA
QH+4xyMlUs1zi2v5ZevVPOUGrgGN5rK7ry3jLqw1hPWrt3IJwUqSB8QEtE1zWrQuAmZ70etp67WI
HwAanTBbokp/8jaMJutY6iG3nY12BsWs+auL1hW7wz4haNtLP/oqTeyWeS11Y1KkbXq4xNUovjoL
gWoetMgi2BDpzSNddqyHAEa5MX8WRPw/jeaOuLHSgT55x9jYz87OOZ9CRLjTnZBLcZwbrxS/0Dlh
Y3D3Lnp3aFedngdkdjMgVOhsICdRoZ6XaOeQ1tFKpttqIv93JZs6PANewHepUsurCPcYWwLh0O2F
S31GPBqWdh764dTlqFKRv2n8k/fHcMAx1AFpe9fOiZ1vatbqUvQKSZI7FvxQu9yKOS+U7V2jsOOU
FZPSv9bOcu1TWNWc7yzkHLJ8SHagRrbB+NvhQvluqkBPaUUgjMhtvxIRde+M8Tl+Jm9Aa9L7ZO8X
pQpxrgxow+pg6/6aNlp+7rs1LlcrtDdcueXqvQ6OP+xeUnSL+68MQ/gxr3cB8zeCtX6thwuONxJv
bJ0Oji+iZek0w1c7jPHpWHyWLDBYU3UnxzKOxIqwLS+VZfX/yOxg3d1te/pUsq3VCckVuuN6XYHo
FS3TPrN4b/+kBE1X7/hptu9sIxjkTLTH2X5we6J+EDYumYnbeGcs/0Np4WYySy0cZ1TxIrOyRYSM
uWOPfKrRTn7Hugtt5o3V+BcvQTMnURMP96FQ9PVGxQJWo49G3oNs8BQR/2p0GlWu/0lFcf1jl5EM
Ew3xUSXTjlwD97Q81sRrK4me6kYCPkTU95jcKTQai3B2UHxjm0aSsQnLBSDRO4FYM1kY797RlfAP
6B3+hgt+5btw3Q6c0PYRTKfQRfCdFrYR41kwrBU3fj6W6QohkY9WxQxGpL36K3kdq+vcYz8DJHTd
NrM2wTG7WMoDjeIHqh+6DmoCRf6IRgRlIEL43l3WI291ZOl8iEvzRGLQFvw5+CZJSmFutO+H0Oso
3a4Xdz1VMl5EHmxiby5taLyR78vnpGiPdsa5s1ZGZqwwZMwnhnGSx8GG0wBsH9Qn6VmYt/hVCJnB
cd6EQ4Md/7EHFFQJCvBWPh22bsfcCiI0WswlnseX6/Wc0P24FstpwvSiL5EFeA4le6B+nWaHZ06j
YdUZWdsqRjmzI9WVgwDkisu9MjnR1y4SlWp+atjUHsNw1mUWVnMZPgRid/4IQ5AvDOm6eWdwI7Of
tYy34XejQ+2mckXrfr2pvobMQUI5nEHwojULrBK3FgNGFF20s9X14zE66i+L8P7KqdbIM44Y+Wjp
YBnOmymlf4/YO34nlkn+DbcZZb+GoN4eGVNlxdpOynXShStXM7qoXuamQjiaYhfAUAQBW4IeKZbB
E2lnVN+NUnA1I6Xzj/NWr7P3gjXKkafCnesH0ogPOt0YdZsnzYZx6hdBZlZsjROnJWWKX5TxePUV
6eD6EXuFfHJXqL1Md/7yF4Vv/FmRXW4erKXe1mtnUDj/bru502gHojHAuBmjSw5dLCAZK+Eac0W1
JryjVKv/j2PP+W4cwl8h6/rCS7nmjybh7luI12RZ0oSyOr13trbFszJ8Bv0rYLT8UtZq/R2Q4PUJ
+wvaralaut9W1zMbEhNP9Tp8TyBzv2obBqfaVDm9qDe6KhIScRFz7MMEYtBno43EFke6aLy8cULL
B4E/wj+9qSDenBWXD3PL2ByZ6XGI5m0o0QKuhKeJS2Ch/jjXy+H+ChfUUJmDqLo920FY/Akom3+d
lmLB0AyX9ozjA5nUYpC03DJs0OHMXb/Pdz449qkJdjOiVuD56TCz9dPPql4t94IEkSC+SfibOY/A
mSMHQRf9xgQsviGNcP9wnq/BTQfVlCfww7F6cyp7GdDlczvP36pmU7AxKESLvO7MvnHx+LK5OG7p
MmEHO2sly32vMguo+0ONlbecxc6SBR9Vqu6xcmkmwJdXqOXFrvxBZ+u4rw/N2vRoRRE2sjQJWLxH
TBPKRtIqD4j7TlAWmHmzXMzFckCsE0BT5+IObWCj0TI4czBc6Dojxqe/9+t+9J7pgqimU2DdYBa9
xvKFD9R/ohHm+0kOOC4mtd2pwAnoSR7eRGEgMEjlnpHokveOo2VTu77WoYq7nDCw8LPBK4eOnrTu
6My5Zq8Xq0J8irAh1pyI4N/viMt3Jmd/dMvHclr6+WmLj2MBowh5CvGblixC04xfRS8Y5M/dVBTh
Kx+qB5LFdlOkW2GL74WClE0HR7LohlUVFwjpeg7guELut9sLZvEV6v+hcC0/PPUYFu6bhof+W2hT
VXRhQ0dcz3aFAC4YHav4aBuzAHT2avvyEREcdyxckzlbULTiitSdETPoG3FCpt7yINWyeVyUs6Es
Rd/+7t1eiPToOYu+MXbGf5ErNnh+w3IZU+xYLrsqOZnVezBW5W80QuF+Gki09NkhaNfDbeWF7mns
/r9wkgoneO+A0f+62zBtCVrY+nE9gC2v1CB0a2q6Rn8ZtwK4bkJgSc70m57BGnt+25KR/TjZ/jIc
V8WrXGatJ+WLLLsad0XIq/yDG7lHxw+rXz5WKJ2jK6JwKbKlwUqK0BEKNiv2ebzvWlEXKQhd9HMk
MKc54/tjhlm6ph7uwslpqqvjSrWlgPYt5hroIkIkS/C+pCzgrNOp9fTwc1MNb5nr1tQF3cI2V9YN
e55zYOyofUZkS+h8YHacJbs7lM807ilu2rU1Obi+V+RdvYFdD5aIvvcl2iR+0n0rHnnJkEfc1rg3
u/Sc5dIeEdNKEUYcEYGPySjAqBtl2tFc97EYVPCwmBDLQAgAwLHrbOHj1gTHh5x8tG4atB0jsShg
0OLGZptx63V/6fh3+FZwGUhe4IEdBIS5l6kN9e/nglqKLe8Enr68dzzLZrBcFOfOhEqKZAXXa85I
aZro5Mqo887GgvgkSaufznYkkcaOehfy4gWF9E6rrMRN++XXz/O8FQp9WhMMz0c3yf4b768K7grH
2swdJgjg4NZbnqsQF2yqhmpF7MmXyBRO6JRrD87ySK6Pia7xMPVP5Y4Z/S7eyQpButIcbA9yj1Cu
FPXXgUt1uoOqZHECjIql/dJZfjQkBKM1Hk9bfbRZN1e+yiYo0T+6g4bPQ22pKR1D0CPGqqP8ptH0
m9/jLGiFkExpTV4g7AjOwwqBdRlWeuwvilDJL8HliD8jpDcpswO37s/r4q3by+yoJsCY1+4/wo04
e/6JoIswG4jpPsLHbZ/tGc1qshwlvAOZDRzsfYnXEARq5ObpGmQsiWkChw9a1BAawHItUmPbCv7F
VVhOkISmkmk07aOTdyQ735mY4zNFKUk4qc+EPHF/mUl/12t5BMmmaT1SDEoe9qpy2b/rpoi+lXA3
DuMCcvzM9mYauR1ERWiVVYVluSfFGEdG6+st8Ytw/A3HAQUf97Fge/UqZIJ8ORK0glmwuSAEd5rc
FeEBSBMsnoTYwhCcE3pThidnAty/25HBAFf1SEcZuxpbAwMijcvGcJNWWjeau60gCNO7Mwdi8Itv
uugfnAJGKqvACJALMxqRH6rbv/MWwxBipNyTyNmVcxY9LV+EIaze+4h2UD2oeNvnazn66w9e8FvH
3rqUeRcr9U/MYv9Caitxf43Wjp4rYmAG2nYxSmMWPXHNdjK3YzXDXmOIi8+W0ceUmrIojnwSgs2J
x/1FoW/6ghCPM/R7Nx8RcPP0cezrUfPhAubfjRUDW8hajs+wTyMjoUGvcse0vkXM4tMUJao4OPUE
xKSbYpvpVU6XhY925bbkZKYiHT1hkN1/rrE/v4nR0b9MF+6XlnAheR11696HduTdDKgbxpmWlhE0
uCEx+KBZRf0wol/7cKsp6hknlTMgoebg5pEPR5OTRFWAZdJFEl6izYqabBcVtp5486JzFSFcOA+I
9IhjsMYIdUFU9i8UeI2/CKmtXuXeWL+cpYe46UJukwcSrVqRA1GufopoPXoIa4MJhDoaDxGTTS2f
aELEDl3hbpcbrwlnh2B+S4jtFo/aM8MfmwroLV+MR4hAvLf4vcNIlcHZxERMwKcgF3qd9yBmqePu
SViQ4h8aHZ3E81IsAeFAhf/uo0Suz+AH5p25cPwZeA11UMJR1e+ZU8/kbWeHf0YLtVaCQLg0Z8LZ
7d88EgSpsprY7ELhZp4Jh/BuOXeH71GkMTVNruNF65d+nCcE0eJw/gYjF2aCCR8lrwoJlc7KIxze
JNUpIh+HpXyRBD/94zIPg8xaWjzxLKbkJGDbav/0MHEG+fgYssscm4dCTjRQVtOqkAIdYkeEPuA3
RdcaNf4ldFnI0grNPLCRS7sdRC3ZEqnrVNAUHhk35EtIQohmxFvLuSnVWnDNb8EHgeUb3hTR+c9l
WLL/OHUsPtYidGH0VWi+1bIt2/sAEcpXEK7yQ1sD73LHu/V/cPRYMnLqujAl0Kj6ESpVr5dRHngt
wjKMLxb1INsT3i76t9bYLGghXSn2axSgGGV4XMFBVEMLadLMJvi1bwbm3yzxXJybha3FwXAnTwMl
Ijajkb4BxpgZvfNhHfvDMs7bcudin4uzoGFRxS24xeE9LKjueAlHPoW1KCBoPJZ1A8dJHkTmO3M9
PPVlQTwFT6/9veG06M/IrShCskSz69cmWOqXRu/HXwenwp1xcETCui2U2s+rGkua53f/wFgUAVXH
BdlmqTcwBdz1wejZyEoskuI8WTXl2SdXAZ7d91SZGY/58gwWXzmfRpvtXXmrpU8YEoPHYy676RwQ
5/BLLmwWAKtD94oYs9+SzeeL4zGIezBGzv8Ws0dwvKp28fcE8GBHeTtZpKeVToAyZbF2MCY2/L28
lKCTuWsbyeMrO8djcFnHf7MbsSTMqAXmZN4C47HtHMW3bumEdRKI///a0GzBnbe54r/lGPwOOCWw
X4qj6ZDLq2j5uJVAa7Re08Co4PWxfz0QSVKITuLHc0/ilIdJv+TRugWaPI8x8vt8p+T0OOEZ7xG8
YopJiHgMf2/44EHOI1//joOusu4WMLa3EZtBneBslk8zYuA6c8TgvTjg4Txwu4AQcHcli0dshBK7
ZjPFz9ppW3PGXkmNsXujZdDHjG+WM4NO2b0bV7k/tyNvkjXNy3O8labM962lckuTha4unFQMX3Hn
UInMk9lSo2OipuXRCokEkX1XXKoSioxDaY7EeXA9Hz/k/wGi7mbwBNrgxkp3bNr3vjIrD1+HOIkZ
qoKOIYplQeHnQFz9aaYqfq656Qh54U75DHBpTVdZFaWbWyYEfgCP2EQeEhUiMxy04atbHA7KdTFU
HQUOU/gyVyMHvl6Y96xuxORKss3AUU7QYQw1ELelyI6mGADZ3CE82ZBTSJf6SvjpAgEDCGnb6pV5
jZluU7aDY01zYp0PX+zPrcNxmqw7XNrm1/I2TU+Azsca1ABjSlapNMh5k5U2o/peDHarb64Spso/
rDdhSLCH7z7zPXOt+L5NsxZc8f7NI1DrZ6FGTYZCJZDTH5LD5ETs1jxdbZaZ13ILsZd6/iARAOGL
WhNVoyp/BHsAByuV9n4UUVO8zOVRPNrQNcW9p4IjTInOsLY8jjenS47dCfb7ofQIQDOz3X1REDj8
sqql+LGjAT3umtCrv2BAJMVfPWqHJJqPlVjvsQIac4q4eyA4m/NXeGv1h1iiKjzTAkOf4b63e8CG
S7rBnRUO43NRjQ4wfMAOlvsTfB+/hqrHjuQHhbiEFlp4bPX4yLJoGqfbKRe4yYzB6Or1HdpVSgH9
CwQZpAUymLrIvCOMEKahWqYbo2mX/hX/wvKy18v6TXRKc2wjTtco6yvzc/Ju+wpekPVKrgLKsKjp
wu2eM6+w33gkMUUEu+hX5Gi+7+RlEZHXEE5o0xIW1VvFqT1v90Vk0EH6lk/mJTRelwZR6dhl0tA8
9N8IjX7To+EaToDv11+LE6HmZm+ZXqt5QH5Pss29Qgjl58UOGUcGU4m3rBCl/FeOi2My5N/EuNzy
L9zkQOJRnHxwmBnzv4h/+oVb/SBwXb01RvL2SK+fL3ugbBtCpvLuMduUblLz5ASnmvmnzv1GkBCx
Szs+q7gWD/Czc0+pOYD3c7+0iG+ArP33OY5WnQyLmHgb0PkUwAslN6jHOKmfjkKOcVLeipBT7fQ3
R3bJnJNbpVN/BLoej9MI5bK88FHN68RlRbw+2BQoauCLOT+wDqCV5C4L+Lp8uM7OO/QP4pvggdo2
Gv7qeA2nxCmDiKujXXBhINpAI+JNszUn5a2GNq1F0cnzZJsBvmCZaLQAHRL6yT1i+Q7oH/hPPI0t
yZ9usBS5M/rccdAAkOjlgnIa4NIfy9xuNtJd+KPrmBNiTAZBHR4E2uFNJKqf7xb/FHAS4CsxDXTb
T+s21ydN9H3FwlWtT6672rdAgKh6PA5hRW9l4e3v3e2NBK6o2XoHFQfv9gSYiURqaO7LKWoFaTmx
/lihP825wy//1HFB0C/WU99aQkApropl+5wJeP6P9APvwbM6j5iiMCqitPQQRF9xpdnkMA/K3JE0
5F+niX7CBJNKOacHkxbPK3u//+kAiv50UF8yRqExAtREMhm+BW4rhnyd1oDUGi7oVGMYuiNUYh3P
/LeqSfRmIApaNxjsTOASQoniLftnG26g28daxWXmshF3nwCz/yPtPJbjVoJt+0MXEUDBT9uDpCRS
ouwEQVFH8L5gv/4taHLVIKIRum9yQoMTrAZQJitz59rOkXbdOcWjozy4cN1T9Auawfau0zvySopT
maxg23RfqKOJlIZ6LZwPCRjP9D6kvf4MVU39NDQifVWYJ9+bbCjehUYwzi0gPtuo6Y/5K0336txt
rJE+c6HS/RdmCu5uVGKsYTdyiN27zPTxPjWy9FFJ4sTcT2h+451pIzr4BuUioHMNs086zYAsk7uf
uDly2FB2Psih7D8OcTzJjwWFO3qg3Fp+ychRov40DfMbWoveOSMX0ytUPznbJahS29xVFRfRS68W
SvODErma70UfVeUDeY7iriDems412hdxDNVAoT0ByRbAnWwIn4hLxA8t8IlGcxzrFfTYErHbpMaV
BI2Df8OuosJUkGDWy/g8Te5Id1ieEkyXluoy58LcIGxmAxxOo4u0Z99q4Sgf3dxI3tMYU8cPfZma
x8RWM0RWSaDnKIFjIziaZJVLQspurohWsBSfIJrRhm5qkZN7iGUsfY8Oy3+BphXEj2Vr1vEJQwuR
H2vh9uguHVG910gHVjstUvnVNM0IcSccpN0osJ30nGpZGt6RMC2I43DtQQSfN6P6TTql8ovbec7b
7Qv7abQyA3XlGNfWDvRjG32qgqk56cEwtsdUDGQAJtE1aFx1vzihoosfNahFYJ+KopzeR1WlYw9L
2wwWbAhsg+z9/yABtBQZyd6znC68A7JZ2u86EfnubrLHQTv8j/D12kD3mnmT32EgpWV5mYPPMfL0
2MP2HU4ozNWCPzUhTyjicryU9Zjbx7Tl2BpbPhxNEEm/wehcwYFalg0PFk747EK0AD9TBh0p9pSt
B/ZZxfyv0FGIINEV3Du3EM8zenVJQKShw3GsGXeqaws0azwzP+nOab0W5MHBB2B0jCzhvB8BvezJ
GNk/FH/ifuESDFLdRvJcEJ3T1BfrGzjNNeijrWN1Q2nInj2Y+KV/8S0VpjTpM7X1GnuSpxbAJbDr
qDvfpmi+xURrvFoSe0KfvRns5SgBad2Ra4nX+vUnPmDwVQ+5O6q6o3jkE7hUVSnN1bcHXfugtjGf
XrqFpc7SRQBeUW3XFo/WZRn8OmROjqNF9zRcdlsuoqvf86+hFujMnMbJ3ifd6fVdpz0inXDO/N/K
3rBTZrOvwDtC03PMGms6lD3dzdKe3P1sdbwxs1Y/J4I6LHNnSOqSjmpbg5XaRt16FjXks+7o5nur
nJwN8vTq5yS5zDPouoGT5fWk0WVgoZQaWq+k9djDASI4OtRxvsK7yu/iGh0j0Vj3f5mpfw06g1P/
mqkd8phWa3TuzjilkiIzzEvR1+bxnycNOHMH+LSm2kC1F6BbKNsuiUej9WzYhkdq9/J9m/Q+IDZa
+G4PtfKtXEbQZgA1llbugmTbAk5CGRK3HkZygl5YCpwnFJMU0P91HKHqqmOBH9Y0SkwL0HWYs50j
Z2EdxI3+vpgEetBpCDbmxFtQLqPQoaBj+Ckcc/k0gBcRgJvMPB904skpKvHZdwdluJuiWHjkBX2x
YaH+lpSLq5QqMJRWbc2mw/t6QggMS2zYQo1HiNB+CU2uGUqcJschtwLAyDOxP7EKSG6+EBsQ2z8e
TtcbOHUT3eGFzpTtN64sYIB0mryiyZOdYmle4ue0yFBqcLkFl7kovM5GgejVLfHYhSqBVXFN0cy7
tqUN4ZSobkX6OSnN363vuv+ZqT1me5oefPOS0xmLjiAD6bmDzmoFp6RsaDPgv6DdUtrrsyOmThKK
KPwSNIPpZDzb9aSXu3+eNoCeuUygnTFUy1zsaZqbFlEUiRFNa2I9A31CyzCF6tPtUd5u0hCx2Z9h
jTq2S2nh+iPWiZIY1DhGSlcgA0Kll3ulC4XXl1OzcQi9XW8M5ZKqdA1wiJi4XQ+l0nY6OYHNUJ1P
ldsgUzuLCDdW9doDza7ymMpbhqUv90ZgUG5duwbee8iK9mNjgjGYuNTRo7Blwvd2Gwasp2oc3LR/
8qUW2zDZzThrjWrwyFkopPQy6qdFj2COa/99VanxwdKLcuOsW1l1+OKR5NKw17XeGI0hrc5phHQG
L+BWVuzSrAcw1fYzEwkCoggf4LSGL73bovoVqTKGG7vZyvt1NGAgWCKxzbwJWEq/jGJb1qMXKxHG
HFafHu267Y86CJt//5QOdHh2GENFemMsJkxgxaDgE+ZmbAzfEO62NHBR+2ULzDZGWv2Sf420+JKy
UsDBtNnoSYLQj+i3rPe5W4y0wojOqyCWUKN1rNM/Lz0Hzw5h8HwG1Y9FUEaTWEC9Jem9gPaSuyqj
r0kx6DAge1z/H56PFT7PUSYOPlbXS4/uOu7qDr0iDbqRnyzO4DUruSeFUSyfpHS0ryNF35///nwO
10BUeS79A8tYCI40V9S+HLzeAPDdGxXNRlH3Xzv07sZJtPL5cCLB5FOwidnW0mq4Go0i7zSr9+Km
k48QQfXTiAXIZ0q91YPjBwgZI/X19tOtjmkI7OttZqa2NK2KRtKK2lwu7RAIZ1SBm/Q+hRl/iAYg
SPT7q6B8RnTlxj/fk/6ERhqIFosvuXytGsk/o/Nl7dU9dC30KM10tsiI9YcQlu7v2085L7Hrc5bL
EVcTbDNUy3KXhriI7/IEoFLFCWuG9GFT6U+xzfhVZG3xnw7dJNiYqW8PCQbUafRx6HlVbWMR/9Ws
8j6kbRUIvtJwQQVClyVRszFhVkfBcUKolFlsPt/1etCaHCzkICsvKwa0Ky7dAk9ubImNh3m7V+qz
ixFBM1ulxlK4HoZq12hXUSg94DnKvcSd8RQOfvZ+VMt/t01iKDw+LQslEVrxxV7p9qZJVcFvPIsc
2ggWRB1guQMaRDvdUYjs7nLQnI94EKXccjWO+dsTZeWNAjPChgh0InZu+sJmC5Lj5CekUz3TD9sH
VbZIX2g5+nJ7lLUXatuw5dkt8REz9esX6kRTgUFU0XphJsKTP2UvNOZmR9tAc3x7pJWJz7pmQ2E4
1cSe5Hokqgt9qA127VnxpJ7bwQli8tdAnak/d+0ZdKr8dxdm7oPCIghTsWolWL8esiwwRdBBDnhq
rQyPbM/QgazJvRf03Z5uP5321k9EJ3tvMw7TxWa067Ho6gvRxAA3MujzzO5my7ma6jlNOjt6K4y7
xqyL/+h/7V8wFRBH9kD1WYDr/ve9jAmjmhYSWk5CZ/E9UTYPohKzhgFN7zMMWkqWTtQolzFDZH/7
mVe+qMsprRNMqzy5OgdWf91fbTtLrTaKWi9C6XWv9KX52a/ajI6+hrwJOEdcXg7/OqSBjJx5ZPBf
F9fA6yFR7eR5GsWNh1UEhAbTOlKHbQ4q+PJ93tOQfnu4t2uQ4QgJcUohXrKWWa2pJzEZSqf2Qi1s
PUAWdHTyrBujvF2DjGJjhskugwedvrBHS9EVG37v114k3ek92BznnAYu4uoZ2XL7gZZD8aXIIjNR
uZdYZAbnT/rXJ1MqAwJ/q1BMB6561xR6g2rVLk6BGW1FSKtDEa3oDm73ZAYX+xfFFxRldap6OILk
FwKWb7QP9nNvVrDx/pZf6c9D/e9I7uL9aaPuJoksMJoIy/7Ut751MBSwHLdf3fx7/z6451E4c2i4
JbPBfWgxShePmoakT/M0IhHIqab1hRdse8Tr9hFuQnyE7ui+w/ukOQ6wCjcW28pDssI0k/EJG+C7
XH+5BLNjjIhAPwoEGHe54rSXaG42uP2QyyXNQxKdmDRK0O7ocEW4HgUol2VE7Cxenpj0oWd0o0bq
1OMHE7l7E1uXf3TomcejJ4HpL/D14gZ2PV47KQQnvqJ6FAXVbo9IPP5W1zZcudvPtTIZccCeI3UG
gp232Ko6lD+jkluCHpYW/bcPGw1WkiSJS6cNEION4VY+Fmep4Eo+fymuB9ePZRYVGnL6D7gym7Qi
VXH8wMe1N3I2aw81G6vzwVTXZgO5HmUIBAwViJteqDqxN9Fpt4uVtOAeS5vV7fe3Mi9IE5o67pg4
LWMddT1UHENogIU+eeoQdl9t3Fc8GrH6Q2u05X/D2G14BM+/fLHWdHJvHNsC5RPBz/VwTt23+aQy
HOZyMHKmIPuNPaLzOcBlYQ+4VXwAWoFfcYbXxu0H/eNK/2Zok2ONzCJpP2fxUrM0iJuqQm5ELjMw
78vciL5R/3c/dopjzg6hDjy2sA0+TK1SfRNZW53QtVvPlV+Ir73ssg8dKbLj7V+18qW5onAfIzGi
sw0t3kc2aFoQJQbmnWFjXjBSa+4AWhSfUZDFGy9gfSi2Gc4Ji6zxYkW6xkR/vmLxpaUK77CokaiY
Uf6uUFBV/B+eShBCCNPmTF+erlknKmzWOSEgdNCvA+BZHlIlDD/Say0fb4+1MoF1jQfiPLIIqpcb
WzUSZMeNM3nUw6fkS2Da6ueB4vm7NoVz8yrEqGxs2Ksj2iRZcDzVTdtZbKWhkkWBluSTp/WlTXc5
OERUX7iUtAF5xzTY8lNeXp/ZStnh2GtYoQy3tOVtOqW0q0SOXhIG4jAI+v26EvkQcoQMpWTwqrq6
dbn9VtcmyxwXcTvilDeXxspuiI4xC0wyqrldfEQMQScjEthz0afR/+dQ85b7V+QiC+q1AbwKbxJO
HB1zwPlPWYIWZqekqhg3pubqyzR1WnosSokcT9ejgbm1nBDZg+c2vXbfA6c/t0aa/p7F45dggjQB
07XcmKOrb9Mm0KSxitW+tLeclWhlz13TM2m6eT8AxzvLso7O8zVm49xd22AFTRAaN6y5iCmun0+C
z4yVMWcoRHH7KrPR3LgjWMohdy/GoLW/urChkl1bRb6RKdgaerGXxU1Nc3XuDvTGCx9lTlFd6ArU
6E5M4Gj1BBu4SWHrifZ1Y2RtbWj87TUWm8UOvwzhKrPsKDgnfNWurosj/Yp+h4xvjLoDiNvY2WOT
EQ6HXBhmv7eQ2HojvZwx+HjfvQMNBf1ZRQAf7p3cCMAz0xcM23AcfGdXm1WD0c4kejqCe7g2x39f
aaSHyXsIl+lhL6Z/Fma+NkLw8qrUSU+9q9gHmuZTIibV2Zj7axsXI5Al5rQnqlic9WoHntjop8nr
6mo8BUXYXLB6KQ5qME4PgDHG8+1HW1trc8WLqIIB3zhxIofVgwBwqde5vitORqu379By+MFjpxfC
8TJ/5iloSSM/3h5YXxvZmiPP+UggTlvE1FbAOaeCdvAKZRDlYZKR8VK7OJh4EshNfcZr13ZOuEwl
0bGvk5C+/or2D8SFg/mtBxiQf6DrIhFg0SPaefzC6J1DidsY3ow01ienhn5n9YLxn3nvcLphZQoi
DJ97tJcN/STsZHuU6NPnGIQmyhyzrDPsppuwe0a4ZfzomnZ8UM3ZLI4eHfk6yWmCnOAgkTnQTVI9
j31sAxp2qgGVegvU7R5+jI4Hzu0XtTIjDGSAFnl1TjImxfVuMcQ5OLt5ybJ+Zl5XqaXKfZyE/Q80
LlV4cmmUkqfbY66s1fneSEsaRSfOmHmz/Gu/L/FHCDup9B5KuuYnCin7hdak5BcpLBqLQx30GRo0
DWozr4sUwO3R154YR+1ZeOjqJFTmX/fX6HVA6nKoGX00bL9ADoa+V7JrnExlGD51qrsxFeflu4g6
kR6YZFI4c0jtL4IFaHx654NW94IMRwJouiyFHZ2S4danXJnyM1mHS71LeE2y9vrBXLintGRlg2dA
QAihLqiagkQ8w4MTAmkCvD6cpoe4GeOX22905XCDFgbFyaBEgyJp8T2nPm4s1aTKJYBnY3pgRaN7
xIhG746dMMVGTW3t+xkAb6GmgYB5k5oyANOMFS1GXiWnFt6PBHdpRIoYDracYHhYYLk3dui1CTsr
gSjg0c8DtvT6zTpFGEg9rCYUM8Aj38lkbpy1wsRC/Je9gIN8Z+e2PuxzR/obp/lKasLAtkHHO55C
ItnV66HhgOVqM4Wjx25TXTgW0mMmkarVjhF7+KQaFwszpkNex8q0K7uq3njba9+WnAT1UzZSQdH7
enwSohlhu8b+IPMnB4McD4z/zwlvkfPtSaStjcRdAYUOx5MOTPd6pESDNJUHFd9VI2P3IYxNUozo
8JX8ALmG2sDOnbLynW63dM3iZJL/QCWVXxBOOV/ULNfR49Hz95NVUFl3EQoO6QEMJqty+3f+KaQu
1zNFOpMwg2odaYfr36kIDcc6GIWexkmdnv0ua8t7pMHBXYsfDc21XV/r9IJo8b2N8SNsoiCfvpNv
LHDDHBJ6MBB552fVjhCm2zTB/mpU1MeQfIWOqcYkbLmHf6XkZ+gy9EJwLcRays9G+hJi143tn5bS
AFUFQayKe+506XhxQJcGB8ywkx6eZmZDqS3lyOuLkhLgu2QbfejGMf45GGH5ZERB8Luzg+HJKNMM
M5u41l/UUUS//H522Sx8/L/2eGXikwKovb7TA0w1D5lijTkGLb2409Umy79vvFje2+K9cgBR/DTE
XEJbZvSRwUjbzYbJM0LaRUUrAYc3ND7fHuVPILgYBgkTMgSNrCw5o3l7+Wv7Z4XHfpGSUSSTmtTn
BsMQZ68pI10bsd/Mym6UePB94hCCYmE441e6grF+YEr4NKs5jm8dg2lyHFpES0x7wGj1KOl72YS7
cqqGaDe6fa0dkIWW9bHpYcLtG6yUrLOTFMPcXj3RKhTovvY7c8HR0OERjDaedKX9SSuxV9pNiJrf
+61m/k5sTQlP5kAPoqcD7X4uAuyrdh1Ye+Z5035ye5QoJxcNPP0A0lSw+q5HqJQV6bKvYajHv7B2
7aODBcWx/12EaNw9cveY8wCBMfNDTc+Jv9dAAg/4XGT0Ye6DKrTMjU3sT8l88dJJOZA1Q29Fwthc
rBkhrRhZCP2llioa90tU5OxooVE0z1Wp0N3oqCHyfT8NwlNuNCOerJUQFI8mvFvozO7EXsEANjxJ
p7WjU+Cq9YVMrdbsa8p7PgqxkCpeS5EAoCLK9KeizqVyAPtsPU50oSFCShXdOFl9ErnfsQsbmx9h
KTrIAjAyBPJu7HfvBh8QMEjrKQ/3eEerUBHoZR43gp8/kefyXczZnjldQR52Kd1NofWCtQhMEj5t
JF4Nwy37/1qATF/phA+bR9VoDLIzUWf191U7oKbKydqGe9Kc428b+X62ERCtbLyo4Ngb/2RP0dde
rwhHAzWaVprh6QX9CLvA1D6TjzIecXgcPt1efStnN0PNYhgyJygWF6eZ6tZ5X5QmDqYKhRlwe7IC
dxTbODkHkg7fjxSBwn+/epPwI7uOwInz011EuMEUiQiDBR1uR2ZZl6aFYHDqBU4/30bC1K1a6EoU
5uDH5BCKUYwhxL1+m2EzUvqdNN3LdLrtdfpJzrWF0QJ8++wrwvr+lKnl0+3XuhKfOBoOKo6FFNRF
vXw9pkPCr5N5aCABsNHrAqOaDdydrH+sK5d7XtWRUA2m5J5m9WBLiq6vfFRGQLM5V9L5HYv5A3sb
1aPDhOaK0yq70lba+oT3efmo21ic7iS+FDQrpOxiH3Ka/GnYKKGuvBNxm+sPiSq777Arxwu2HX73
PUoVA6C9yKGSjOAjICcgV4E4R+NisMdFPvnoWz32LInoLICs5txCrKTDF5a/gqVbEDQmdmNmYx8i
SvfnMJHAqHS8TGm7glOOB0Yda/4BqwXT/+j4A3qJQp+TTQF65OCQcDp0G2t+5QrgoG9G50xBFf+n
xbTvswmABMafiLtBx9OsBwUOwP9WZMJXXmwsTDgSdlSyyP4sZ14fYeIDA9byktbsMUm18XsPtXhj
L1/ZLZCzkdalLsG9Rl3EwrE0Xd/gDuUN+DAcXJB0eP5J5agXlL5vT+s3hXfyno7LSuKhmNVoaq7n
NU0ktKHjFe7VnQ0qwcrMB8OR0TFSzOlij/bI4ZDJb0bb6YdQceLDhAHPxltdmd2zXIpcoU2ZhEe+
/g0WDTSg0WLbwwu7+JrGpoS2r/mnwunNrxjWB1vKhrWnZqawPyIYJFmvL7JoTpNaJZ1q1nxBzZ/V
3KTXa8rpN3bN8kAxFAPJEZ+mpB9ABgdRj0voZG+cCatPDSDuz8HAzWfxG5JRHYcwVW0Is65xSmgx
32PbBHANTcyh0O14K3+3skTQl1MsJ5VvcCwuIgQoDqkV+63t0bAXO9Bu3ORYAQc7SAePHbs0Zv91
J/qIagfymaM2e9fmiB/NuN511G8OGCM45wig0pfbk3Dth7GVo7lwyd5yC7v+/lqBN0KvKiZr1zE+
2txKd2bbBRvPv3JqsKb+d5TFLCN2IipQI8tTEy04Ehn8cFwpvg698dJBq75reqlvLGT37XbBLRrt
GGEZyUdj8YltmGWgvBuLPHExuidoGW53imBt9Q8ll+r8oI2RfdGsdoSOIZAi0x0X+tb59utd2U6o
OwqSdDqSrzdXazdqtdlOx/ImymDH2AoIXmOBa5qbqRtzeuWUZCgUPCbSTlru5i/9V+SfmAk9X45g
Fw6i8FdCw9nOwXzwmAX1+I4uxOHSAom4I3AzNy4da3OIuyKxB2cAqb/lyBlE1nicLK+ZoPHlpuj2
xhBtFXLXXiVycYeSMalWQo/r54OKOSYRT+/104ALZaBlrNRY/wo/+PO/fzRXkK7mUZBLLK/q2JJg
vqNnnDT0Eu6SJCpe5gT3u0iib7k91NrCYFtAJYf4EDOMRf5ByUE+liXzIxts/S4wlerZyjLxEDFF
H8QA69626o1wau1Fzmk0pEh0DSHDv36RQTzoSYzNq2frQWsfFdT5GcncrjwCv4m/337A9cGMOT34
pzC9eECjdqsMXyTTi7CJJ0IpZni8Fl/gbxkbC+DtUGRO2NM5V+ZekOVWNkaRmRgdm4wr0umemyIU
cd+cPpVTuFVoeDvj5yQNGkvaS+fa5WLGA+NICO6E6ZmQD2hV59DKoFCebr+7P4Htdcgzl851A3Ev
4QEy2OsvBQ9Ijxo71D3wz8F44sYdiSezLfrwHkdtnJXwO2vvmVfqrxxbEKDSHBOQ3JrkGW9I9dk1
EHru6yyuYIppseDmB0vPhsaLSR0OF43U6kPsS+fLYFuAALRQ5L8nGk0+dSXNEicf31HlHjIWZHtI
z7HYaeR5nIsDps7Zxa0ttB3dLoq2dzrfek3bxNTPEdzGV9uEfAG4XDH/w/5Yf61xQ/yAWa3zUwI8
LvbkaTCsSTpR4iZZ2c05dMvWfqYVjwxrAs+j+9gMaZzfJ3hiPE252ScnvyunX9hS1tnFL3BNOIw9
+qy9isPbcw+mAEFYhdx6j8wu106khLHXMdK813cB0IbXNPHD7liMsQThQiT0LikVC2fCrJLqHeaW
wBo1NVN3re1Avoc6Uocbp+BK6ENA6c6lF+6HfNXFYRtJVcWuItE9IroJf3V8uoKfahXS4EyiN3Jo
YU5iDEJDy01h05NVB0IPrhPOhVO69cbR/2eWLqYXEiZuVBqzWLOXgpFOdj30TpVyWRZ+ciqjAb4S
g4nDmnmo3zmjLY84ZkMhialqForhHkIjjAFB6To1VwWkU1Xmz7fn/J8OuOWP4txmCRMU62TLruf8
lBVgPtNCeEY6tgkEFxyXH6IcNApTzQ2+2hPFnsuQR3ByGkD08T5z1Um5o0NKpndZmQ3xyYgyXD83
ftjbmBGJAk11mkOk7hj6vP38db7iV4fidyyAiIVF0cGK88v4mI595b4bXbV9mRQ3GXddkzjFHsim
Kve4X+EftjNwZvsiMjmoFwUCl35g60pL4BxSviAaGT+Ukdb9uv1rVzYooQpqk47DX3sjnTexS8Vk
ttaRcGTqpwQP2GE/6uA1N97K2yiLZIA5FyDpznGoHly/lK61TemEqu6pfe5+T7sArwzktB907soQ
h/AFykBu92ChhiYFRVXFdKluyFXenqE4j1FDoAGRyxRx7PVvUOjAB95UsRnzj0/MNQdubyYgv0Dw
D4AMj+4lRaC6sZrXXvE8G1jIc9P2UvMQlbC1GjmR6Jo6galxFt9RkxYbi3TtBSN2Re2Aygi8wuKw
bpomlIDETK+dKS07VLBBeOlxp+DC1HMJPgyDjo+1NYDsHmkH8Q+9kw/14fZ0WjlaiWFRVmKkxsVt
KbrwU6gONA0ZHnUwDGHA6LivrVsGTwYhTbxx7K282LklECU4NyV2pcUuSXKjG3JQ6V5RZqY3kmx8
mmQcbFR+Vkeh9IQem4wda/p61lS8phiisu4R1QZ3PreDHcnd6v3tF8eS4+8s9jPufP87zuIMz3FW
lqyS+ZIf5/0XvYMv9cOtikR/KW0EXfeqEYr+jLrTBuwT1bD9fBhzIBpTeCZHoxFu5QU6GjpvoDwW
A9Id5XTA4UokOCpluJbqmsR5NgXHP8MqyjK+x9+UmCewkrKl15W6/oFcflt5TWmk3WMyb0OwN53u
V2n4KNHDqJJw30J/UkBvalq+kzOs/gTIKk/OAb4RHaq9UW8fldBOtA+ISMLhmcSu8hnLLtgzQRq0
wb3ZOdg3YNAY/MZ/JbEPRgkS6lC1EUktw8Ijdeohe+wn/OPiMyXe8j2X7ig9zvvGRIdiZH0wCH9D
2vpk/lokqnEyTF97cpD5PNb84HvRu1p4CMJAxRem7uvmME18Xvh3cVw90DRgEk/AWPyiSc1J9iG0
/4FHkuJ9L7Up/tZMGEHsCHYkwZOPC9HOLbK6/OHErVP/lCmOndy3Uze8NyFzjO8nVYm/yHEM/UOF
9XBxAinknjuR6/LVxQflE2CeLDlbFjS2Cx46U/GoFmatvubwO2ueVymxAw+thrKTnMQn2Jl05Dd9
G6fHcijb4jGukMLu1cF0ohfRcPDdNU6dQabkxeh7LasF1BAz79wLoE0/8pDY0BI4gbelU6OUwB6T
WhvvsFxynD1Vd6l8SCXJ9T1mVkBbHRi7/nerjK07KQXEfGIeojadg/ybYtZNt0stLRme06kU7sFB
bad/8KPYKI9InbAdtYGkOV/6gLLkw1RRm/xiwbwrXoIkUbSdsGt50Wv4BkRxKnUlI4bC86BIH9Ae
W5IR7CayocZ9PUVGfAmyoqbU2qBc2UHeUjTM5EYLL2QCvuYEkIRiEq7PhHZqbOrl166J7P5rYyqN
2KWUTF6CSg+b+yLKYe0GTUjD8EBaQb2M+PIM0HtTBnSlXnwwTQs7cM4tWz2BgFUBplgAsIYM6cCB
D5HXB0mUhbt7aWlGfJQ1VoNUEqf0Ti3wEttPpSl+YGLhQ63CqoIafCrHJ1D1uFg45BJ+urDRdP5p
De+KLBkr0DV52O4TsgE/fb+mydxOsPy+zx13+OU2dpQd477ks5u+MeAqGNqm4tkSadQuxQ0pws/H
VcpjCofV2gndxPiCipfA+qlzpLbXwYT/rE1SNVS/SNghBG/oac5C2WSHQNRqdMgHJcouGmZWGUUH
XGPhyLvxlwIzsHsL5wTyHFgaP6kmGrqjE6OFuSOr2413patFzamsW15BI8xm+syNNXoH3Fctzmlv
yXqPAR4ryw5HLoxDOGbBg6pJzIgxGsZTmS7jVzpM8KYyUgg/+8m02vDQ910ArbpUYrAqVt0me7+B
wnMG8Dm9G2unuue1MSRZCa4nFYyObDc6aq4dp9jFT4WEmdV+GVRZ27+QFuN36jQtTH1zGH3c32ph
naPRzGd/CtJW6EaNJv+Vg9PVXul3674MkcwftVRon00UgcE5wjTe63FM0Q5jgX8A5aeqrs/8Cd3r
6DTC+KA2CcVpjxUfbh8DKyEKrAfU5w7XYKqEi0Ng8HMFbq/aeNx9q+HOMZqKVJ+oz7IVxT37cSOO
WhoWWzmTlXGRIXHXoBBHL5k+H4J/x6whEmajktKLY3385Cs4TURcsSqUp1KcBrJn+HdpVf/x9uOu
hMpzTxDZRAQzSIMWubcwr2CNGrRXafT3PqYBFh0mprt7aAzOE/o9uRGFvk19Ue1GsYAFLa3X7lJx
BZiiJZ1An1M0hOZTn2vNK4zJcA/QB0Z2LadXNLHVDCDP/z1WmdET9J0ITE+4p1+/YLMUTeljJuW1
BgYZRiXk2QzM4Xz7fa58RoKhuZ2TOyM2DYtYpQn9UcU1avCwtbPvSP6Vj2Oa4rjSST1pd1Htp15p
AUk9/vu4SAjItpnqLCVejFvGOowwnF08pbDLS9rK6MmoC6zcO4IA5noDi7uOvtwedP6ji4CJ2rGG
AEqHlIJa5vqVdt2AgcbcKq47UwkcV8W+z+mc49AWX3zsA73bw2nr483dlkwe4rTFQ1YTo1WlRWt6
1EIqk6avNhcr1oRnlb0VYGtUJBM6CEdRDin0wenebFhvn1p8xJNd1+q+/FUHOASd0L92ME5FLZA/
F0r/WahjaGzMhZW4lQ5zbgJcOlRTW5Yu6pyoqMMx2WuaFiqV3bl4BSF02ZLbrRTyadfi6kHXFm5P
b6STk1mhAsI72TMRN0yHnhj0JSfTPlPo89HnGKgNTwM1353AJEefVCU0xLkzKvMBgJ0xvtz+Tiuf
if4AhB0kSwGgGouLUD5J29f7qvfyyPfd324vrORAr7uBx0DDhfpdjjJ6I3pfWXcG8l6moTtPf7GY
ivlkDY5dAPXQKr350atzDwQQR156QURNhPcwFnid337QPwXlxQLACI46KlkZ+uaWT9rohoaxl955
XYIb5LtMVOg2sD5Dh0fTTP3I68ECmA1NzjYdAUpquMrmMTCbsJxNuCAe9GWIM2OUZQQuAdz64MMA
GepzH01oJud2gHd2WuX4wiVhqT2HAbnLHW3OItppCQmUFx1fyuR7abjKiyJDrbgkJAAa2oVEZJ/6
NMGOIyNNHnxMnQ7db1hsI29WrpwcH2zoAABUpuDiFjgliRpR6KXvv8MrxPfxTE6ToLl03A43trmV
O/bclg+VzDLnDrvF1BrdkYxpVDZeMYXa3gwsjehCdfdqHMnToJf+WfNVeYrYc08hRrrPtz/4WlqQ
xczYVNHBXS0rovGESCgSpfRgdk1cNHo7/2/CE+g5ws4C0GNXmUAHbQ7rox7NIa6MteCrGuINsHGQ
rr10IGJUj8DPzQWC6713iHEgH1P6eYekHQ+WS3vYzlCGtj4gHau3tIYrSxpVLW0jtHxzDV+K2Em8
0scmGzq++4KeBhm2F1J+LVey3D9gopNvlATXnu5PVwwhCcrsZR9/iCFrqbux9OTQgHGpah2fwSEf
g+8d5m1bMd9KUEKfN9OJTn6LKGwRGiCfLJvWqiU95q3ct4qGbY+pFV4ba8rJHvAQGDTbfKrgQx5u
T6i3IwuVtm/iBBYOKar5PfwV9VnxiHpC1UYPe4fS+DSzidzfeD+24RkLD9SHYVYjGosJVf0doZrY
0qCv/wDax+Z2YxDcyyM1CPEbtRXiBsuQ8cepQeQKSL+p3gWcv2eubPF7tJzNhxHQwbfbD/92UjGR
hIpGhCohCdvFnh01VNCnRJ+wBSCcVm341youp7sesNdp7Dmyb4/3dlIJktQEO5plcJ3805X518tO
EzusUBrQCsj14xhhsnHk/v+f7Np+f3ukt6fR9UjLxSlEHmGsRFs62PbDZMgJd8CuOmEnm5xAqOdI
Kcfqn8MNBuW6R/+2pkItWGzDMh4BzIQ8nvApJfWR7tx1Q1JvBGHi7RY8U1Foo0brB2LeXiwWLLUL
+CiO5fWVEyh73DLM90hWTGNPTO0+oySMf9NvYmKAheSr3M0a43rf1H1uQVBH+LQjVLPLE1g9pThb
ftdrh64M4uTUOSCUDrhl1s4hcK2yfuwzKdq5/K/Zjzn+VsqHcZroeqdvZfY3AeECQBrYQL+n1uB4
3VSPXF3iRH+lLNWK19tfdf5q16c99VWwg1wjqAwBU7herFXRTSN4EezHqjy+hFil3U9q3m5sCWvv
lxQy6nM+om0sQQ2uG3Wlq+g2OdW++MhFP/mO8Rnm2rqQmo5jmR3e5RmY6Z2oq+KMFU/19fZzrlSb
iNzIY+tzYP//ODuzXqeRbg3/Ikueh1s7TnayB2ADzXBjAQ2eZ7s8/PrzmE86Io4Vi1bftBrUlSpX
rVq11js4sNmvJ2qnlREnWWzTzIzDGqBwZB/1XNW/6YgUvk/1SftaGUb23FRa8xzHoX1sQ9UcXKsx
oq+hKMbAx3/WtmiV6cpfJ5d4VIERXcQlaPuvkw3JjFV77CUkEYKg9ij9VMfRccbHQm6mR1kUxt8f
ZUcx6FYvyBCLrsX1WnQhxoldxVpMsp2/D7OMOhzV2+whoJ5DObURzZe51K1397/Bxl5D4oj7FsIr
jJb10wpfK2SY08k6O4ifHMh6xFNAS3Ingd3YawtyggsILglymquz3HPCOydgR0uZ5mQugOlgxCpq
0F4KTU//aeqoeNSNSjzhXTm8zs1c7xypjZDsgPjh5cKbjuC1BNI/QrKpyonaNawuhkXdodWAC1Yh
YN8RR7aH+yu6cdswFL0K+iKIAq9BNzI0cHnsVebKq9wNcH7nkqcwip+B86JAO9w5x5tTW+j9i3Ib
pZXVxlGTtsUqg3OsqNE3PTTry5w55msWzPLOzLb2ikZVA8cr2k8QHK8Xkc6/mlJRAyIXRuDus0F5
McQwvd5fv9s7bUm8NYPKmI265bp/GEymWgtltM9GK8mPSRJKuNpGFovYVQ+8j0pvUNk99we9XUQk
GrhpmBZUMo799dTM2c7jVFBJUHHqwpwT9xDa4wakEqH4/2WohRZAnrsgtK+HwiimDuShsc/lFEdH
9EY1N9KN6ZQnQbRz7G4/GHseDhclE842uKXroTCSiyOaG/a5jiDI1EDrn+n21DuVzNsNzyiktTCv
0ctF6vJ6lDkDM5QMunUmkgeyDyQ4zFwNUQIsyKScKFbHKMLfX8TfrfXrO1JbKP64TTG3RQllNWiY
t1ZT9/YZOc/uGZqWBXgab+l3rSqx6tSVJ4k0T+7UmjYLV9wRyZtBPbZ2kY6uBPDjUQvkUMEM3Jy/
QSMCdQItJeTiKxOldKHldzmWI3OByQLvnMy306S5VB3Ybw+ryfi55m0MQjDtmy+mgH+DI09k9+LA
96hlH6KW88NWOnSJMBTVXpycXg1FfFUqPbghOBdrc4E0J9L6zl/HOpYGyS1Q8Uu/dB3r5KRlvbBU
RFBYXXouRAjFo04veWZXDzsPqN+iNqsPsbAoSFc0Ml59XU+WW7hUAWKHtPttmLyLrqnxfkhpHTza
Be9ED9Cuk3sZna0PAr/XFnctGf9sBB7i7kuE1O5w6CScux5gN2KrJiNrWz/WyWBp/iQNeDkp2G7u
8fY3TgZIYxTpTGja7MhVKMtmS6pI/PRzVyqzHydKjuEaviL3d+lGVCEjXUIm6B7Tslbnb8AY1Wli
xzgXiyV1l2YxrhcxWepcZ+qepNNyh64+xIJ3sOCeW8sjZ3UiErxpulAGci/RyvR6Z5w+i3k5FjZo
07c6eVXt9ZElP8Vat6t+srGeVEt5QIP2ZOj14JosQi01QXDXFk/HcDJTr5uM/xDPKOgDYgEjjtDD
WjAtF3mA9F9in+2+zXwMrLUH1OP2YD1bX82gfk9dnScx6cp1aCkdOTDDkcwvRqfAGzsrxWmgwFwJ
C82d07M51PJGJOMBM7i+62j/J7Wup0xIjWcwFFV+DMdAfEjw+znf34tbX4js6/+HWu1FoWbo/GGo
SZrQygdYdsYhImfbGWXj8iaZR0SFwjbUo/U9GgxxVqVhZJ97WRlewGthOMlDA9dLetdPTk1HZAZj
sXN7b9xA2lL/5rnNM+KGYBbMHXZkJCwQKTGhMbJ5OMoD3pHwCEe/wU5ph2C1tZbLbYfMMvvrhlCf
y80o0Ke2zilf7GXGYdsD9mTvbI6ttaTODj8AkigX3epedTJq27FAlA2EhPOlxOTbwcJT8UrUE557
lD7e4CIl9nTFN7YktQvqF4RzXoVrsQAbCELW8Ow9ZyNWH3ElhWdM3/COcyLbv78lNz7bIhMNrhqm
N6quq0ICYQyEWCE7qG9FBe+B1FB/SJo0vkDuzJ7RPcl3YGEbZVUYiL8lA0ksDZRCr4/2iM1EiC9h
cAadEj6jN2b9C0RP+0T/3Pkwgrw7FGnHVT+nziFVc/NdnZTBeLw/7Y02Ci1WmpOI4psUMNYZO9Tz
Elm4MryUJngfjN+T4XFOplEcslQqjmEoNYescPLFRYgKC8/iNPIctQjJpZSiindyqY2LA7mSRVZ0
aUjDu79eFN1A3DMaHQlvmzk+jzTb3pYY2XkinpqHOKpHt3Ci2RW85U/3V2JjAzDyggMnmC8OCNcj
W1EOix3w8blT5HlyHVnKJ0CQ0vSrmAPiemRG5U5ytFFzYDSSFaIFz11UMa7HlLuYdqqsS2dj1sHH
Vbhy9qZRnVIF/0s5bZ/nScbKTAn/cVrQKFYHZ1YRieQFTfCO7vjXwEj2YOrOMtHV3c1mBNKn8QQB
4rZaiIRScTg7tQSeqzV+RIZdgHWQEPgSCuahbjrQj3ABIcs/ZclK3yZw1PHEcqb4jYx36TdVmY35
Qx6lSeCaJFERSZ8xjy9lnJe5CzAaddpKqU3FcyTRYewSSrFy7DrFCrxGSWTsh/rQAcaBV/3sCxiX
Ty3sNuRf+kwZ3NbMsBeLzMnGm32Kh/RJZMCoXAHa2niowlD5gBGJMzwowIKBboVCe22HNviE4FL8
2jVFph7SGIcOH6RY1J0myJrvZuTEADcPi6F4x7NsdrOp1nGxTRfDYhHr43szRfTASytdHnFh75U3
GFaYuJ0ZefYqiig3D5iwFh8EWQ2GkXa1tEECCcMrIwaJ6DVj3oDgqzurPeTCqXKvw8XOdLtQwazO
AGLxyi0lwKRXEc5mUT/WQNXKsXhnlBGGT1g54EVuF9movi0StKPAOmv4ryapPV0KculfudGpv/oQ
ZHI1scb+EPb5V3QtU8cdQeu0ngzd/TuEWO1Dk8f59xBFmm9BmONSiGUp+LakT+aP0IEw1bOZa4Ng
SW8/wWaEe5RYUnbEbowCZ8DbH5tNRLoyWKGJrX/MJcuMdu7ujchPmkoBgeojYPS1rOTU262m9L0E
Kzr+NI2qCfqpUWxf14t45wLdGoo8gTYAOBTa1suf/1GOqTFMprtK9mHXTf8OVKP0Yom5Osf4xe5c
Mht3NYUn0+BhT0anGsuf/zFUOlpJgAmdfe5AhD2kOIW+TAmGW/cj2dYoXGFLDQFdcuDm16NMSRsm
oAkpDU8Khg+WEM+ZCpfv/igbGQFJL6kAalYQx9Y1yTaaErkuLRsyuaH9wzapHxsSfTB2JlBCF22U
5l3qGBi33R9363MRpuE0O5SKzXX5zo4GpY4xEDgPLbSPVOTjQe+HHzT+0509uLmOFEDZGzwkZHm1
jropZaYZsY4WHtcPmFhilVoFex2M7fn8/yi/04Q/9oQEkbrICplqj95mXoo8yQl0XOx1cBH/umbG
S4X7hAQfOhyV3euN0Re1neIIyGNc6Q2/5c3+bytZyff7H2hj2QAG6KQ2y2VK7r0ahT2RSU3knMNW
5L6G7N5RKcti5yhtLBu5GsVT7iqeBuuOQSfPQZ63DbXiqu8/pEMCMFnVUIoDwVuHf7/nHIqaDIM7
GGDp1U5QA0ENoeNpBPcvOEBCBmrTitHFx2vP720jAYJCjnwUaS8ZwVqjITQLsh+VGnhGRUXy8O4E
mxukdqK5UylVHWBkYX8vIpzuFKpFOxX4jSSIJzMoerTBFoLGKiGJNDS58pl6J0bVuStNEm6fQ1Tp
kDar6QPKGOHOltyaLluRhM+BhAdL43qzzBn2Owlg8DN8+fQHQC8cbUUbzAfaLNmLlAGmAGEvv7Si
QQvw/kbd2kJ4YnCykc5ast/V2Civxf3ycgJhNV86UxjkIUZjPQM319WdcLl1KjDVoviyzBKx/uvB
Ws51MFulRX89NP1Gc/IXO1eznVFup0Rfg5I4heNF6GC9e4TWY5zYtsHZAWr9AKq6dfs2Kt+M1q63
xwYTauF8IDwG62Jx+Fmdc5AiCgDZKDgXNeXJA/XlKTosFc+YEoVmf+SN0AweprDmcGi7vB29Msfh
HDCYXoSqq+skb741tuYeXuZ2Ty0/jOscRBC5/FqvVUaZyWyLeMkd5jA8UrxLvyOmqh9xF1YqJAXb
TvfUKWxiNyuxPN2JTJvD64hHY1ZADFybYY12iZmGrATnuO+N3MMRG5XBJgbH4UphWz6KQdY+hTix
xn43oNW2c/vfHmGADRCRl2uZzu169mWD4SVeGgHC32DPdMlxDoVcCb8IHO01D9O9FsnGO5Y4r5A7
AaQlNq4dbZqmrulolcFZ1vBKF3oHSdFkk5+mHh/TXulk31ASxVMre3iLNzHWkfpQvf7tWV4uG3KC
pepn8ai6Pl44X4m2dRrpHI2D5k3OCB8z6wpfLSxj54zdnuRlKMp+xAyKS+sFttLWDMuhlM7qiAWF
nvBUttRc+w+7iAuAbUw7g3LtKjDisNlXRWEvq5pMR1nJsGjsisQfU8SIeqxReJ8P2iG2yLjuL+XW
BoJ6TX6qc8XAdLpeyqinHRbMenBG49j0arLm57CvC8+WpeKNRBl973bdWlA0grDsoWbG/bq6XZEa
h7USh6QlclPJ9CKGwHlAxYsIdn9mGxLk4CWBcRCaaLzelDixj0Nr2eic80zPe3m95an6FQm3sH41
xGzmxyLvi09W12kfW1HomWeZqWV5RWDHJSbXZfNLwPl6p5UtJaKd36ayrNfPbn6bxvGhDAWscL0K
RmrPGfO3z0lmpPlRDGn6XjYTFQVchA0/DZOsVEdoz8VXWXJC3UVjv3inxZbaHIbeSmavliol3dnr
y9Kvf9RSDKMkBn4dZcvrvdCmi5pQY1nnJJZfpz5/Kmn+nmKnNS5TqGQ+eci/GHXPhzCrs8/3V+T2
gcE6UNcE9Uy7/sZU0CzUSDNzSo6hYj73RXpIo8brGit7ycoIbo9wpp39sXF7olgExpGiiw2DfnXm
wlCkklbXztkJIsTjHFn4UabI/1bK9Pfta8rDCyqL4huVlnWRpa8mkPlghc6xlaueJjV0q9Su2/l8
mxOCmP+/6+DGKSSNNbJhCjFnuEj4rmp2zgsDZO37edB4bNz/XluDgd2BWYF5Gybxq9wRLSBVD0be
0aFJrQqCXXFAUsrALDrYe3suIWi9LckvlrQDuSUi0PW2lEtI17bUO+fcMPr4oRP8KDcY8dhwca4a
S082Y7CDqrDD9zK+kXuHdSNEAt9bMNc8Pki4lqX4481GAcQmlyOOyLY0H2xEBf1Z6+pDaYnMy4Zh
TzR9I0KCvzVppC7ngarc9XjArVVlGnjz9q0xPC/gEqwK4r0O4dasIEkDpkcLe8kgr0eZhEQzgRfQ
OZwcM74YoVK+z2ONeC9XVtD7iHX9PTpRh5dN6/N/Tds14mfAIrJVQ0I/TNefqtw2T1U+B8/U47I9
Es7W9rSAd1HjhuN2I343STlajOzR81jJgy9URKQbKpOeHKER99cngeY5qDkEuqAZraXA5BmIgzaZ
2jmy1Cjy54H2CXUzQ/pVRW2a+/dH2yjhL6A1TLPxGgP+t64qiRinQYnWzTnlVtc9eJVy6iZZHqSn
aS7L8VVrhhn3grBB00Q48AQOaao2lGFbKEe+XYKR34kFGxsWbdZFM3d5NbMQ11sJzY46zUPI55ku
NZ9mOfw0GoW0k/NtDEJthuuS7NOQb/DSchRoCq7S5lmp1NBTqBSepQnG8v3lvT0VvMaRUFkGYKz1
K7ENaqXXF1Bab5fVO8nsnQnfr9gE6Tkn3+Ip1HfW7ja4MSAS0haPYsOmf329dil6jFarIHkG6D94
15l6fhxjp3pfwrN35ykSn5EoLTwnMdqdJt/mVFFKWsqGPKD01f3XKkGnJbKwIPGO0wlEUEUzSjM9
FRYXnUzt75n02Otw21JX4RKEo3Y90yl1TIm+IpDLQIyncgyUh0YM1l/f6gvvDhCcyo2OQeSy3n8E
615FDpKc0jrDgkIeVtbCp6KZvzuqKP9+/ZjLIlfCroeXuxYTsnqRqgNoO7TG1Re1d2B9di2awI2k
HGc5Ns73t+ZthrSUeVHGow660AtXL/DGEklkApMHgoB4fGLGjT+iTuAJKRgvUqJPHnoze97qt3GU
0iuYQnO5iEhXV3dRWqBwMbcVPdnGMQ9xid0KfIbKXxT0P96f3+0BJ/nD4oVOIH30m6csqJge1/Ux
eBjNOHon2qE525Uy7FlzbcyIYbhdISWgfL1OcietQ2YQSeCH0talypMUpTwgWoSHr6ymey2AzcF4
QAKPBJQAseR6NyJfrRMa8+Bhks3s1PYVKrhmHTxESr2H4r0VW6ZjzscieAHvW+gG12MpGKbZudlE
F2mywdxFENEsX+5TJHyaSe9+THk1jIcSvXrTlZsMFZ3e6IpvxewkhR9aRoEDwjjWnwqjzH8OBQ+q
Yz/3U0k1Iyu/R6RB8VGthzrwdKO3Mi+Za7Cso2ZL1hst5Jupbhjid+tmc6JbSPTEfeaVRYkObK4i
6HWY+zQMDkB5pk9aHdQ/hylNAM+DgOoRPgJ2QmSfUOBd+C+ehoYUfzgXQ+EXPb1QrxqC+o0hzZTR
8jlE0b+dtfwTfwFtp7kpxK85CZsHYHeGcogKR8HpfegzCO3ynL6Osw3N/y837LLgEBIXkw+qmb9b
q3+EGugieRHgKHUJxjY80OopzoU6qzth5mYLAaDkBIIM5bHFC32Vp8mRBO+1G6VzC3jqoy5X2iGb
lf4lCrjT/3ZCy1BgA/6nN7pG/9sRfFLDGFACaNrY10SjPs5FvgdCuDnny4S4BwDqwAEAGH29T+es
701I2BTshsw5wXyQ/AJ9jp253NxuEBOX7JmQwSG/EcSpZqdJhG0EZ5qLqh9YXeYpkhp/Dpw+uejN
GNc7u2HjOynQxiikUMNZpHmvp0X3rTVnbIcvGIOjGtrK1ikg+XajSOw9iG6Rj0wOKDnJFn0K4Jar
q6BUJrUGvyid5yioP/Ko1LrDUrB7UroEL0PqGkIc4qzPBuRb5oGjEpndBdvB8DVRk/FVLUb5/Who
XYQO+Cj1blmqie1zcIvv9J6bva7XxicnKkGC4qUBNn1tN6zMZjJ2SHWcrbxI3slNH39FMEbeIcje
InNZFg4k8ku4QjvkyNefQAlTKatNJzhDj47pwkfh4HAna7wupgYtkIdUjPbstkGMuvGEi5j0ENK1
x9hc6exveexo0TutCCWB/L4wPuPphCBEhLyQ9pAWaTO5tB47yx9kguejgJuaekZkNNE7JRhTA0Z/
biYoMKudcZLiWGo9EOXpt2LUxeS1wgDJi5hjQYRDFE/zDauv62OkoaxGOV0GbAGof/4FzLBG2yMI
1D3T562vYFJZMXFi5Um03jWSkSgGng/UihM9ItjW00ULagRz7keRrYOwcIgAfTMUOq7XX0G06mAU
fRGca10qfvSGFj1XSjbqronM+l9jxvjk1oKixfZyIYatkjBFIGZBCyA4Z4lIkVWZVddQs/wJJJ7w
78/rJlNfhqJJx7GjXAh493peyH33gRbQAZniUfcGE5Zonma2P8mzeGqpaZ2kIq0P9WiaP++PfFOX
Y2Re6ZR2QJ5xF6xudhGhryjZg3OuHSCObjWlxkOcUxFAcrD2JBslQdXMkGXJjdmHclbuZJ5bG4cX
5fIDWOIbe7pBmdlNfeucjSKILkNkzh7Uzfx4f5Zb6+tAWaRCQHZrrrX6kXichRFIzlm3GsTZ0BsU
p8yIsi8LT+tBkoZvzWC1HhfKXxcLlvVdJPPo1lEqXocnqQRkhlt3cDaGWTtVjSafRmBO4O6r4nR/
kluHw3Eoe7Nh2UXrRnarC7Tplv0a2E36VKhy8VjUvXVsKrH3stz4amxVWK80pZYK3fLnf6YnS3UO
hnZ4QdS5/afWwkXQJhc7wnMbX43yNW8qnRY22OXVaTfLMJpGHdEyTdjpr1AVw6kQKAj5VTM4X2cl
14hrRhGd8rQKdnbM1gwpgJBZL8RmUorrGVqpZNsdnbZLVfbGCU0xbYBeC5vmcP+j3Ta9kNVDrBjV
aJ4NS8HteiATk6yw7ZhkWbSt8BW09iovjFst82prQJjKyZXYOCmKqDqvnWojg11R5K962hR7/JON
xIZrf0luuAko1a/yDKeb04L2RXiZoZH50EEe5lz4TtyND5jf7BmFb3xeOFELeY26C2X51eedtCnW
1SiML5FW1X6WWc6x6icTXyQz+ajVan1W7bz53KH+t3NSlv/zVdVXWyo9qIssLRJGX07SH9t3TEsH
LccmvmQmiMNREcapy7L0A9RM7TGbm1+IkQU71Z9bv6FlUFjqbGhSK4hF14NOuQno0cqyC4SCKvCp
cUu2W9hl2Lr8HqVz6zS0NJTxklJ7CEalFZccfB0YOhGFnzIMikd3QlfoB7JpquEKPS4qn/YDZhuq
0xtu1pZt52qCM+O2uhSeFGk0NbdxGsMmphrym6qdWvFIR72dH9uoCTq3tDpc4GNEJP+18wnKj+TE
Z1H1jepWpRO/ABQOP5tYr3wOQnn4FYcyTmthDfDMjTpH/QHAJPtSIF4f+iY6BtGLYWDJ0qWG/kpH
en6xOD0oo82yOXloFdcf7h+eze9oc0aREAFOvpZfqp1C6YcMgThq9fTf8lnpFDdXncFw2zyszNMw
4cTnjQkKCDvxYePeXKgNWLTDrAMgsX5ptFKMFHgeXRKrz7pTJtIQVGUb6sZrmbbNMxt++A4Uu30j
0rqTn5BIpb92f/q3wAm2FEdnUeZEa5fCzfWWwgU86wctji9Tknbpu8wghwBcCUQBvhcx0u0RJp09
CQOd76iBjW9HjK3kA2eyjTwijXg/Cw0Q8P2f9bujvD5eHCvabajqLCLt1z9r1uJqMbaXzo7djNMl
LrNYcUuTzeYCgy6aRwIuaoF9XBvKO6MqdcnTUsKb2xpLI1zlwZ3DYMOx0EssuXgfhLMOXheY2eiO
vdxdeqXVe/Q/hV26Km5I+dHpKTt4SVhkjReOk/0cRz3Ficms5NnDmDH+kXZ6z7meze95P2uvRjmh
l6zw+I1duY3ixE/V0TYPYS8Z7aHN6NP6Sl+bKoYExMqjpVvjP2Wj5bonhil8KEtj6Nw8VuSvdRUH
P/MqMF8Uc8LWCXS2+QFXL+07uDiY/l3hVM5jUMxUTqqhaoPjlM7iSzNHueSmdVyCkA+lZPDzHsDY
kxVW4eSWwwBe3kHR/+MYdVJ6nBHLORcwLP81SkMRrqQ33fe8FlPulVRlQmDO6Dm6SE3FynOi1+M/
SoOtxdEOYts4DMmkxTvbb+sI8BxCuBTs+dJ0v/7Meg/4hrJPeFExMzssnWw/qabgJctsBZ8zE19j
qSgO8YhKawoA4cf9bbbsovUuWxBDylJSh1GyiqfBJMqhcfLwUugYYNvSZDwFPJ4+3B9lI6lC+5zO
HCqdi9r66pxPNi99mGeMElJRAEKHtiejHId63ruVtof6DeFnSE719XpSC26twEm5fVPV8bt+1N9p
iTIc0GKs/f8yKxOQywLgJH5cD1WFPdlqEoaXJB863OVk/ZAX8+z2ot9r/G8lOPQZqc3/dqanpHA9
VjNkUVFiE3rOitR8RD+18KVAMz5oUtG+jHGJboxcZJ6MXN+xGxUIr1qQ/XN/vpuRkk0KzQ79s4Uw
dv0jatz94kghYe2VyfpCJzvmrVM31ZtWzhIUOfE7zk9jqkeLMjk3xzO02nI+lKE2fCl1RXJc1Sy0
PSP3rftr6eqBy6GoY64fX3KazxYBOrwQRcV3lOJHOAtZKH+0gq59RIMNmRB1wCbx/mpsbDTgrpSo
KSZRP16zjAkv9pRqLMZgpN9UEVv+1Fi1V+jp/LAz0sYMr4ZacsA/Mi28XwWMeCm+0MdDiL/GDeV7
CdXhWzlO8pdC7etXMVlZ8aomokTrs5Z72YVomaBImzWUOZyus17RjE0+zkiQZW5uzdI3PDpF4RVz
r3zQKgeGS1zUtXBlbZB0D91XpT/YZjRRp5Kq5ihKXYUh7pAd1YRfmM99Yr3HGCIzLloNPwBgaoOz
dDRH7VcaYkX2mGM++q+N2hi1pMyqfPwff7Mf5rr30MyNYEJMWfKaTHX9r5TE5eCVUEvgXCAQaqBl
GyWanxZl0JKxT+W31lZKxUXJv8YgMNHytxSYpPJzaxvlIxClVnsfzmPq53o7t491OyY/6igzfsZh
NPy780FY71XQpC0HfXoh7pK5rGJ2P/FAHkgxL5MOgNIQuIgVg7AORTwaO2yIjfgMBIDk7HcbEBTM
9acv2hpJOamLL6J0ysduRt3ALJvy8NcTomqx8GbBYWHxsYpkFoBqHBHG5ELro/+EQFD8UjhBfCww
GNvJ4G/b4wutgwozOiZwzbn6rmdEFR4tOiNMLoPk1N/aQZ6/TvBc/5HRb3nfV93wZmiq/JtSi7h6
iOVowNJo0PrKH3Q7+Hp/3hsHi7iNBR29EhDl+nLG/zhYkQFaXdSkfvS1mxe7m9HSxTWGPMW0fKNM
1M+OkZk7n3S5Ule7x4ZFs4QNNFYBW18P2jiZVNSlEl1qNKN9SCeQeFAjfQn7pvOwVwk//odJLg1X
OoELpXC1WxGY7ueQWV6SOKaWuCiZvw+VwuJfszj4AsBjnF2daqO2EyG39i7vClCLNrggXonXEyVC
IWpGb/4SUdaIXa2wZ2zcI/v1/vxuYYTsKIwpeRNC3KMMthpnSnj3WeoUXZooQKQBsKn4IOsZMoRd
oCPfXYXZWwmu7o+6CMZzK6oMyfAW72J/yIfa6zo5UY71LOqdD71xQ7CrVGyWUKhCTmCV9YQqbJim
j3hYqUr6MkjWcBoC23lK53SvZ7qx1ACfOL2cnt+lnuulziJhFmVVRxc1EvJXq1G1YzfDlr2/0hvH
BdMEeqUoQgEtW0MhMH+vndnRw0utcg2M2nyI+8Cb5GTygpRnRY8s199HJlyt+YfSLu/9tUzJMBZY
s3bYCRdGlh10M5RPpgLwwkSMZeea3TiXCIrRm13MjiiZrYIgotiJJGdDfKmmVnoUid2/zHEiTV6W
6Up3LKRS7XdOyBLrVqEAaAJwiIUcQGtqFQoq0OFKqHBCZC1rnmsy7/etZU+PeM/Kl4jX16NhtrZE
JzeRev/+x9zYndRPKE+h97zgXFenRqizaeWySbm40vKTbsVfRC2Vb9W6/nl/oK29CWgAph1HFKW9
1TGYUoBkYjmeJQqUb2CQfZOBlew0YbcGWYqcqNwSUjkG1wcA25tBm6nxXJQWG6ARWb/IjzS92aMl
bx2BxQSCoiZVYvy5r8eRDKWIo47J9J14X9NuOIFRsI56l8UNjFW58uJmpMdxfwm3vhXISpJcTh3s
mNWoZoG8HKZ4RBJJD9421ZB7toJzjVlOexbnvx2713uSUiqUMejXXNHLb/njToT9o7WhWWUXeNZj
cFT7tk7eoFnd/2p0AwcDqEiorI1dqB806sqWS6+qe1shugM+eo6+JInAFcGKg+obStTaDzkM+/dF
1qFZlhcG0v+DU1l7yfjt50cebZGelkG8Ypy9esZyhDBKzqfsUlGXc8s+UHysqKudmszWKPQul03M
bub0XC+N7fSkoFZI8XEo4kOCUIw/1Wnl/+3H5jQu4G4+Nbf1GiBV9RG1iq7GWmA2syMbPjs1jVKd
0wbmzv2htiYEZwJ2Pc1nqBqrGFA3dqK2w5BcLAleRpW1ld+U+Z4I1O+G4vWWWoRylzYHiuQLfO96
3UweGvgUxPkFNJa2pAOtantC7ZvxUCE3HLl1HqEioAghzinmMUUIup9rGXCMg+OJWSHhOPZx9FGS
R/lblan9xwIHCkFBpodIy0UHznIQbf6jzjsFB6o6RDIwApYRPjllHAE9BqT/k+Lr+MbAosP04L7o
b3Qnil9rxUTMCdXIJnftMtfGw9wpGWaBXWebPnYYGoD+KFSnE3MsJi/O5jF/awTCzmCRt3oDS17J
O89uwM5RPs712CsrWf9n1koo68IxiAZJOfFi0rPGRvjI4D/f/4y3QQmiI+UbVBIXFvP6Xs6nrs/D
Lkkucoc5jKt29dx5CNVYb4IOiIOrVqPS+ALs1h6maaMuwfeEGINsggpfZG0K1rRNh4BRkVwUuzSy
Q5xG+o+kMQNloUemqSs7k3jKUIX/LtqMiiqMPOuHGtbOntP0bYjkh7AI6JIQtNAZut5jEDNA9Goq
t3fRJadMnytfLavUK63U2blrtpab+SLkz/vfBO53PVQVTNEgaWN8GfERccFMm9/pI4E0t0TzHvoV
/nZj+9docO5oCp1cAeisIz20inCi7xStps55AcCkPLQT3C6ZhocLaFo6gCqud0LDbWqykC5IKoFP
wl1cv3HrJEqlNhCkJlVSBJ4IpvADHYDssZ2G/Mns5Pqsq02PXBDp4k6c3fqWLC7biikz3VWdqQGL
N6kDYxdZ5ngLBHaxCdIxfsn2yuxbEdCmn8TZYXcw4+tvmUo1r5+cbxngk+OPdlE9lE7e7YT029Ry
kaYCGQow3DEJttejZJM2EzfM9KJKFJqzPD8FdD1cuUYdCOTNTpr++4pexVvojnRWKFFQdF1ri4UJ
WjFGCYwqVHsVcYgpNB8SAJAf7KhoA3+JRuPBCFtY57ag/OI2dSo9iRxgWRPHmVdImC4+mAMSa14Q
xc5jIod7eju/T8n6RwLIJ9VeWKswi67XZAyJuGjAcc2F2WyfZhBQgKHow6BB3+F69aQgHij7dV/1
b8Jg1DsP3IMo/bivsg8y5pG/MFLP50dTjsszfe9ucW5qdKyC48TyTZicyUEGjA/PNZOr8pxRsJIu
eC5kwrPtRfw+QMtn9PPAbFPguYlod7bxxt7iuKLlY/EqJXlb3a4mRY546vkMSuFkH/Rcd1wNq6Qd
icWNggpssEUIGTIzxYw1vWEyI5wvsEE6N+2IKQ1Fr0OiN6EXyvn4hltZfnHapKR/1RXPudT1h46y
u2dZ/Z5D+e/MZP1J2d3mQrNYrDFWE6aAo+XpMNlnBE003XdCEVWHOmnr5sWMS6d3JYqD6WPqOENy
yjsiNuZeUho/tMnYGG7XOYNz6ocumI6aNmC/lVvIrqTI3xrYLQed/USlfep/ykoTdx4aTNQvc/pN
H+XeaLOH1p4j3LLCBtbPKAm5fK16W1THskuH73lm4YaG5ZNSPtv27Dyb82TqhyYym7eJISWf7Uoy
Ingaeprz18aWX97l0+RJrTUkroSYwRdUIQ3rYY70fHgFOUKXbcIHqriIqS8vQxv3GOOy2cZD5kzK
G1mb8UmwHIL2zsbauIBo1YJth1jNKq9tZESNmM48ls5ZlWvnVKt57aAHbFmHQeG7S2lbHyIAUjuj
bm00hoXUAhkJX781VjooF/xuI9nnCEUENzEBcwxpXh7iqqfp0ZeZZ+dt4HUtqZFMU+sREa/mpLXT
HuJ2425CjIqSHVgnqLjruxC9yjyhbs0PgWR2GOp0fpHUsfPRRzFeul4eMfHKraNh7NULNy4mBqam
hYEjbdn1Clh07h2tWjY4BjvHoE1kL6mxhF8kDk/3c7qNqhZBy2Gai63F/3F2HjtyW127viICzGFK
skKzg7IleUJYsj/mnHn159kanF/FJopoeWAYtqFd3HGFN1BG2gQ0c0lHTsf27MHO5v4DOjuY16Y2
kGy301ZahWaRrR/SZMRhzGpkGl5Qw4bk8zBJ69+ail5D42ohvCc3SkK5fLj/63auNu5uSMnEBiRc
2xrmMiOXDyPYebClNj9lSbEG2jwVB6Ps7XNIS/Q2qO2pTMPtE4E2UFEsig3dNU0lOhPgaD/DUmlF
y3lwgnnILHyFjTg5igp+WbVsbjKkOZl7UIuU1LYvaJrn+NfioYInwhB9LGtgfCcT3diMtoRjACGx
J0sHtd/X6AAb4/JjNpL5Py6h/qNuKTTiymxRsKCNtd45mUpoNFfCj0z1Q6sevy6Az2jHWKl07hdL
fVCdsomes3CWsFceu8MgXdy7r76GaAo4GTVXWqC380gVclLUCIp8vXJzATOlFWqkyIm5jlLoT4uG
ix+00OhcV4r8OIeR2romYGEPupj+MmEP6XXSKL1ztFk6r/Ygf4qWbrqCDpG+aXo3X+JcOlL72QmZ
0OPjVSM2A6W6NekanNXqnBhEMvdK/pCuRXyZar34L53n7HNSSMrH+zt652jTCIBvKZJuca3ezlGc
NVBOesaDXZX/zCGgNF41Du37iGz8iJiwOxiYP/RkYO7QArsdrEe3Hf82U3pY5iH1qVxgUolnwRWp
NuN8/7t2mrYMBHXtV3WcIvymMmaYOY6cZig9hPglneelkLx6LnV/ptdykRRr4dVYIUVBLnhptbr/
q5iy0lOVWnqMIlLl+z9n5+Lgs0VRnJIgXa3NVqyQq0M2h2mmSTl7yoq1QrUYmn9/lN3NA+KQs2aC
5NwWHGxDBiISl4SzOQCKulnzk06h4xIB7vDjSj0C4e2tJwwiwJyCQPe6KghxpsWsMXyYC3PwDdAi
J2lUaxd9kbeXArF+QLWGt4z0jCm83Tp6GFpzHolPS5b+CQqtjKKynT04+ZgcXL+7X4V8B0Uoutzq
tsOt9BPNwiGTHvR6TJ4HyZkfqL11fxdKbB1UMI6G2mxSrD+VeI5STjsyNWeaWdQvID1/icLkzRrr
1IfRUnR4uejOkGHeTqBlD/Okymb4kGKQGrvDorUe1pvTdba40+7vw50HTKBqSMOYPwde9e1YUtur
KcgIiPHZEJ06fU1f4mJMfctY/26G+D+9U6bL/SF3ZvJmSHEAfyvfTuVqZLOxOg+KmUBmK011/lSh
FDsSL3dHyIS974MzKkAp5BHURW8HawRQRF7Qmqlts3yR8At9zJpOfyzNDq3dKZp4o1froPyy94Wg
iCAuiKSH4OB2UP7l2ndDaGMzKGeBGQ8UuKpVPUfGVB1sy517RHir0VJEu557WvyU3yZzwcJQ6Xoi
3mqUen9FRdKftD70YNolHlmlebq/eHvjAWzDXhoNJ4FIvB0PLnM4jCUyFNkwpuekn9Z/p874rve9
GiTm6BykjjszCUiQshnNPF6GrWFdoiSllLcCwhLHKDAb+CcUuKBeUMI8cr7YHQpVsV/POfnh5iTM
VQLLEm5EwOU7PWmlsbxQoDDfDzbMqPuTuDcUfS0YqijmQL/aTKLW8MRVjgr3ClXU0wI/7opqhHSK
qKAdgBl29r9QpgGlyTsjOia36zW2YzhZI9Q/rKCXp7qroquSSPK5XaP81HbG+1mq0gPMwu7nwYqF
PwpqAZvP2zFruahMXIqkh9FME7JllfJ26jSJiyA0aJT7cynmahM58oH/N5iYgN8OgNwVOWr0i/SQ
dmV0cpYy+7ASGB9pL4t74tUwQjMA/oxO/WCzO4YwF/5UlJ9ggVj/4A5oPExIXPljCIGAUNTR3je4
PTz24ez8pTSZbnnJqoELasI3k+ChKYjHlSoyLzn5/O0Xay3JfKoRmtWLnAe9aeWBEzlHBku7iygO
HbAMyoJb0SpJTq0oLeoowG4Gg98c7IVtxP2L4xR/0ONhTmnm0R0QdOpNwDABD0ubBuylPccg98g1
rvlYfLq/T3YPAmEJkCu4qbwGt7OGToHT2iH8ixBHKnexFpyxzAyj9RSZ3DFPOm/I4n/uj7k3h/Q9
8MASER6753ZMMC3KbCGgG+hL1AEwViu3XpnNLIRT/AdDwXmHD8Sxo2Z5O1TFfZUjoYYMNgQ9b1ky
TCs6uXgIUZA73x9KvF7bo0AgDpENTKMIvG6HQuemrRByFbrXa34ZBltGjGXIzsirpn4xTOl3EjDj
Sx/Nf1Cu/AVLEqKIEIa2F8s0U29BTJrQPK6dS4UYl28lw3JQnN67UejxE4QRv1IO35wvDACUybA5
6uBVkQppJfkhU9XMuz+Lr216OcZQCjQWjV4QCPrbabQGhVagg2qa1Bpr5CJe1QCJ7CEBuybuRO01
tFbtP5pRNPnaVZlrv+2Wsb0U+WqIOtaMeD5V4t7xMesBG6kqpZKczZBFA69eqEcdgr3NzBPyK5hC
vtfebGZVXeMZ6qz0UI7yEqx2m/90SlU7mdas/MFZJcYAtcznUTneBG2IZ7XgFHLpIaoK2xfAGzcx
5eFS9+V4zrKldIuqSg9YaHsXBM0kMMMi2ABDdLseYOGcuJUBKEnhNKI8qSBMjJHFKTOkD6a9AHCH
H/UHpxbtVArwQKOES+lmTBVSi4r3aWApkf4pq9rEQ6S7/blY6/f7223n0FKpg6qBDjIZ4DbkKNJV
qbsUYJRUIp8EHUFvH7UkUl7g/jmlmxhR8cns9Xq9oLxylGTsnChHRMIQaUgLX0mZWinOPbg8R4Ex
A9d0lVYG5Yf+rnwwnbvjUIej2SuQCVv6p16FZtx0Bvz5NqsndzQmzH2xf/3x9rkkjRaRG60rJENv
Vy0u0JhY9ZF6Zm40AT1IlK4W4IO0AcMARfrecyIIhJiJHKXWex8o6toimxHP//YMQpYxu5CKazsU
40cIMQ0EhfboPd4ro/OSoOplk1LTcdwME+LrYi0NZNY4FoKwa9J0to/utVD4rZeViuZU1tapSJ0i
dCEzTDOF3HiiV7Jqg+VpbanVB3Hs3pcDyQWBRguU12dzUip7joy0gpdf6PLy0pHpg+yej2o/u19O
c55sSsAHqR/fLq2Ro5pYA5d8AFCvXGeK1IFdzpUfmZACtFxSQRAW0QtIkdl14mF8kHun8YfJbg4q
G7u/hNgLPRs2GPTFTbwyGYM0cmjth1xC48QvYjrbMMaNpPFLc7HMK+JEA8qOcrOgFEYZ7FQj39Ke
NTrQtptJ5pQe/KS9JRCmb3C4YeUDYbqdm2KtQrTAEjafJccno2/SkzQ3RzySnWcGa/b/P8oWSMZV
WbSLkYUP2ZLk5xaIypOWzspZgNoO9pQ4p5tABloRFxNgKTKIrUjevJSh1jX4VpgZaJ+4qaPrKCsZ
qIw29Os1/Xn/2tj7MgrcgiKDwgTv6O38OSSuVV5ZtEtMyP9yi2hEXY5404xZ/va3DJ0XmmCoVQum
72YbUwtoUK2KJOTNkvDSaV0qobLf1k9jtxoaQWisaG5mxOtf9z9x5w2lLABNk6iE2HALpKywnOqz
2iBL4ha7tIPUBra1RI9hauOKgfleMHfaUWDy2l9e1IwJCIXElOjrbl7uuIb4jn0koX0tlfopqZFl
8pIYlRa6ICWZGKzKIRjsaNbcVIvbn0NrY29nNQ5vhJaGPPRypks+tAVrufaA+zN3gJIsHLXbZTjZ
cT59WFZHApLQZmALlWSYUxeXDozlDW0GMFGsRXLuEUb6hudiFnntaLbf5R6uwvvOATPWVwCOrmnd
2pY3coVFB9Hk3vMu3neKCgTHIHBu95YlxXXS1DXlXSmukLSfreypWWrn3FgpVd4i7qqH2MkcukB1
crm/6Hv3AjVY4jQU/IhoN/Fyjg81BN0GCXFVTU5Do/WXIgmPYNZ7h5WiKM1NXiREYDaLXBW01+WJ
p09q0vxqyK0MsrFtL2Ft4H5SadlBDW8PN8Yj+38Dbo5rW2MeDFQdKVSrMqlld4Un5MHfRTOYLf7J
cfUFy6UccJmrhiiAWQlNkvtTu/vRgpzAi0/1fmuZUcdW3Szwi7gy6ubdLDntOVkj1ZMazXAjbOUP
rvjXVxSoWsYiHqXCx/N/u42kpkvHGDWZB7kcsQ0edTSBwLHTWMyP8p/XV8XtUNrtUFUK7sRJhWi0
bZU/1mKdPAedJY+2nfbS0bJmjosjESGxZrc3PoM6Dtk4r5gBEPF20IYImx4nazqnKvMZOkDUwKCc
7CTMRzc3u+pDFtFbcqQOZ6vcfLPbrSD/UYtGYk2Yk/1CNv9WrMo6w15ndYgDTSvid/G8lk/20NTr
QwrmMjzYwXuLCX1JKC5YkKaMzZ3Qjd2kSmsZB1kU5S9a2PVYu4Tz+7zq04OXdG8oNJkEr4NSNJXv
23md9WjR0zYHb2g6td+nNv5D6AacugxJ7PtHYm8oBhG0LDhKr0JguaXVHfVwKZMlkR4XRcr/7bSx
961Fmz/fH+r16aMpCRqOEIyjxwzeflU+FNJCawE4MLmn1PFaGNoUnbNwynwS5PV0f7idkI/xQMwA
3wAGomzV99ouXZJoQkgXpLL9eWzL0J3XEICoVCincRgWGOymdsYPYvHxwMqeahyuvDlTtIMKyOvX
xASrBVcV7ijQty0Y0MyneKxHfkg49el7pzIcTzPJTdEQsDx9Xgw3aSQgyeVofDiYA3HDbE/o70Nv
b6Ayy41xWLKgWWW5A7TT1b1xko0se15t1Pvcul2T0YWqDhG0UFotGHBgqYMhD+Vzx8PcM3uNdnRx
7LwGwnCNAIO8knroNjGYBxpGI/l5oJaYVpRlZ156aU3O6TiT7hV5/aiNXer342izaG18SatJ/oOt
T1THt1HwFuCP2/3Y6QpmGeyRIOsNywvLVv6uDEPvmRifHazD3tZHBpLXj0QQVPLm7hjlqKGEBPUm
q9evkO9L2bORhvGlrrY+lVQSDi6Q3fklgGH7I40Dt2DzbVqsjw2BYxyE6ZCf1VihuJUsheYOSmj6
lRbqJ6Pl3qpUJX5nNJRr8SVq3fu7b++riWQQAYCGCK9hEzYjXm+XXQS/SmlS+2+57c1345KVZ2R7
ukedCO5Iemx3QKpc2BgAFQKvdLuilpKmYe5wbyo2W8so5PzjIqXFozVJ8Yccp7ODUG3v0RXmW8TI
wlBs206r4iHTasyhg2JA28CaJnwSyxkPu3JIF1LbMfTbVNc+/sG0cgoF/JMK/5YuEkdE/umIAFDr
jPP3uY57t5Ti9GUyQhqjaCCd74+398pjpIrTBkuJxNEmclObtpD70o4DqzEx5pvQbVGK8ftihgZC
/cWKp2CceQvZslvmy7/3B9/byeLcUCgFFSRID7draoyVkHLFHzOkEYbxYKQgf6kok80b0pvruRiV
IVBb1TrjHjA9w3DSPpYjHvEHsZyIZTY3KaVMmNlwwcSzsjlRZmPMcT4PUZATWLo5RPlP9STJB0HG
7ijAz1CQxKv7VV3GZobt3KZNtCSN9i800y8NYoVfD+Z050HiOQQYpihU9niSb+dUo+7RDMKgRy6l
1XBBnVBGTNYEJ1m5rgG5UowIZDu2vnFy8wy/ReRUXfgRrU7luGcZpDhcW3dx2IwuLqRD5K0mtt1Y
RDRG7w/lKGwnqyyTjh51Mc3bZUAEioAPpxmq5pvtkItOelIopOKm3jieNMXrUzrHnX1JhkSXrymO
PBWhp9p/iwp5NHzLnuVHJczqf6J+CJ/MKrcLn1igerMnAXEoEtCsG1VhmvmbO36C/Z6XhgSeTIqm
89z02jlGi+dfNa/kD3O5Hknk7W0VRNZgwWG2B4Bt87SzVSxpRP45UGEyB4Ya6qU7wLp8f3+z/ArL
tjMOdgs2OfqRVJ03M45CjBRTBYuCIk9z251ULf4nDk39S7eqTeZKRYjOITSg6B91sJT5WVq04orK
TTt6K3zJ7kVbqsw6qYXISSAEzt/JrCf5VGpR90ObwvZ/TVXoOJoaud0iSDMu39ALsn60Y9rLF2Xm
7PumnTaQ5tei+FTZIa6jLo0du79OCH05p2qo8J0zoDDa7oo3xXSeZt1or0tvL6u76FX1CMTPidxp
VLJP5VKr5rMcp0NNQXaI2osKQuFviz8k+18fw20Gb9tG1qmrCZZOECqa6NPBnO5sYiJhemHIFSNS
somELXXNqnXpYXfKixYA6TZfpq47ctvZeZ1oHspAFbi3yFw2p3x0kgqkKx2YOq3kx7aemkezTLog
X7PiBXrcF6cKlW/3v0z88u1mIROEk0BmSKa9KSv0Y92pRcUhgKNfe3OhFw8NjWAfLark4CrYeex5
eYksaKizK7fdYMCGad6sQHWWpvpZO/bImmbLJ7xAnHdh5JSDd//TdsZDavRXSgGYjAfp9tJcQjsC
WVKAEwi1BYafwA2cm1yidBVJWjt78AHl9MvbBwUVRJMd7jHcEnEJ/JbhYuWbN8swhg99IimndVJ/
WPHaueZSI99Yr/lBxLazfKLgJwS0hXjkFjraWEkHg4VOxdBWE5F3JO5xonhD96pESw9WcOcGg1TL
q86LSY62DWQiXasjuREgkKpBXUDGnA+knnbwpO6sG+xtBARtwLcwpDZbUtMh8NYmjdZWpp1yblTq
FJ/MyYnBQTvtWp3qtopM//667UwkAH5oA8LGC4ri5jHAVNboEPmTHppJb5AiXKVzVqc0Ckl7D2Zx
Zyihf0lkhFK/KLDdbpG8W9IYwStQK81YnS0S2eex1uLCa/LDi+tXX3NzvkF00ZuixA96eluchCNo
Suqq5YGFNnN5GkMFvp65ysboGsbYmm5CQvmzHazk76QohgKZkXHOaKDn+n9ZljbP3Lj16mst1NpT
nanoQM9RbJ/1xVb+gtRjm17s1KqDhNsAWUia+u6HMqryv5odmZiqVOn0ycZs68j2fGcrIjdLp5pa
HSAybXNX6vNArWCWsqBOnBZB/KX2Q+xGrvd3xd4oCM2C/qEnZmGPeLtUOi+RMUdk44a+5td6Qh7F
0ZajqtjeKL9wriJUZc+L//7bnYEvWJTY2pgH4O/6pwSCltdV/ZHJ49EoYlv+NsrQMMykdnmQGIAK
tNmMz6rZyH+wuX8hxAhXKdNYm3UBow/VGsZJUBey5E0alSM6cdVZBxJ6cE+Ie+B2a1OGoFWGOiXY
+VclCaAjc9etaRYoYZS0HnlFewrNwv44KmYR+dpkWGfUga+alcUH6frrI8ywQhkIEQAKi9u81SFC
NOVZz4K11Et8nxLZ1fRxCWJpWA7SmL2vpKtAK0uIJ7wSloiREyvJv/NAi2G7XeIu7YZza8125OUl
7OafqjVCqNcLLQz6eYGhef8I7I6P/R9JB0U56B632yZps4meNLPc10b5qK9T9EIlVXbtzoivRTyn
L3Db5DM0s+5g5N1JJqOiV8gR5F6+HblXrT4Bnc3Iq6ysHkby9g8D7cjItVVcD+9/5uvTQa7MsyPs
KaHjOuLH/HY6yqnOhw61/yAhpcaIfomfoOsNb64/ABejAm8BiUOfbKvokmrlRHO5hFGLSFqJHtts
FD4k8a5yx7Dhbm3iPnw2KcEctY92yGoMLXYsZrfs3G1RoJWjcui0rAgqNBK+hFU7P+d5asqnAqWp
n3FvjB/6rrR8VPiHx0yTosxLErv9hGqL4vddoV5NG/exP1hjkabgPUsQQ+/0dtojAM0p6g855c76
cxMX1kNsxKqPkGn8+f4Cvw6uaaorwh8a4wxgneK//7bAYI7VfjDjIgAYnqP968gfFsjNrpPX3efW
GcqzBSbyoA+9UwwRrXxaHoLsjTPV5vR0Y0M5t4iKoByr+ryYEUoAijG/n2wcVgZL/XdpBueStT16
e3lXniiDHLWH93a24JQJvaRf0nG3H55IUwiz3cqClpr5ZWhszUtB+R6cn90vFWo0uICSdb56xCTd
jhQ5NLJgdtr8A86ro+PK6uykbq7UsaA1TctT1UfxyTaTonLL2py+rDgdHgGiX4ePwFup+DDjxI68
DLffG6oTCrjY4QUYsGSrW2vW9KPOIIW6DSKup1LJjk713gxTwQTurABXgTh1OyJ1aaUxujQP7Epa
X/SpMQM8jdsPb9/Av4+yeVnbATuhgTBE0Jhxj7J5yx+nDrSBl02h2bhDloyZ16ojPO37I+9+H5pG
lC+JV4Fq3n7fTM00KpqQpe0cowzgdIVIWCbR4Pj3B9pdOrhMKAWBB6QocztQLE+kHQ5vXairzdnQ
/kXO6AeuYKpXOqjF3x9s50KAwGGLABL2KDHE7WBDL8+RlWlpkE2qmn6mdZJ9VbHXUN9lphVecE2o
HmR5mA9Cyp1vhFmHmIW4F1B03L5q+qLTuDbQZO8G8NDjSprghSlVsUTNuke1HMb39z/0F+d5EyiB
7gFeKSSxeOM269c1eq9IBA5BM5bWh7nS05/FaIC8KRbNrk6pU1VXMgLU9/NYSp4pfdXN1emt5ETO
Ofjm3CWfuzWm2YMS0EEkJcZ+9dvotpNN8i7yFNyuAsWCsU5aauNmOdENcKdmUpsnW+ql7lRgtPhx
ldVROzdlksf/69Bc6s/FFPX65/tztLcq9PugznNN48i6OcIIE6kZQyeBDXb7GfZt5ddqOwLrq6Kn
2BoOCb/q3neD+YdaAFXf3loQjNzWtHIQULG1AbuvOKz9MVn0p9Ze+0trmZigxBnKRYvaebj+tB5+
vo+ZFCnfCT7Hgz25dxQIaMFJU0igVitiwN/eRhTeB12n/BRUcUYFNh90qTgbnbP81bR24o+D3j04
tRK9XVyPIQlJhF23hoWqmKTfxo3QKQuzgi5bFIWFr69l7rf2WSlgJiTj09g777XUKg/e5J3bjFCa
HhdsC2rP2/cBYBOIi9GhtSeHqJDUvfXirNURT0xsmO2+JqhBuBRyIez7zZTGjlo4pHNIehpS4sEj
ac+rsoT+UthHIp57QwFUpbgO94bO6OYIlQBwKmtF4MlZJ9jATd/iX5X1ToiK8IgX5ttPCl8k+vOg
03kRbteskSBEd7GUBoU84zmXgMbpATxcnTX5sYIDe/uTIPAqsuC+CUfD7RZJ10pPWjUN1K5oHmjL
2345ad0DiWx2SkOju9z/vL3JZHugiEqrjvd8s24lmieDKjHeOHVxEE/heuoRh/ErsLmnPxiKWijp
I4Y7r9gxuTIvUoIQeCAVREz1WqqnbO6Urz2OUgez+HrP03bguaG8wP1GG+l20boucpy0nrMA3XWC
X/Ljk9pDlbz/QTsxoKDYYUwKbJdIYbtYUAZMNr7KMEjoehjmZheSLv1UO5GNAoFmv0dVrLlYiHa6
kjLrvqm37cGz/vpBEb8BAjEFNkArW7X+Oe2xTlgIdw1jYMNwi1/nUVqeUtbbm2pnNlzu88rFvwwv
gSU94kmLDXJ78MX4aBbDexJsuU1YIfeRicSbTbCkdm3qmmb7mNlde4roR3oDSCV3rNflQ29lycHJ
3F1kALYU+jRKMFuEYK90A/LeBbNfxP1pRa770pW69uZdK8r3ggDLthVGh7dbiRSuTJoMPaY5lkKv
4v/yplax/KhrpYO4c28qhfAU/VvCaoa7HYoPRZC+rxkq7KvrZFn9uTfm2rXk1YHiNctnUJ/T2eg7
4+10Mr4STh5AJKByqDfdDh1p41hKmkFwGJnNAqIrDT+uqBh2vtS2gInvH5y9leOqoSuIFoKFcs/t
aHNU5xYG02kQIsOsufhu2J8bu++OFPh2JxQrCbrygsq5hScnFg35NalSagBDO55T1Pe+2MjMjkh4
2PNj1Rck+CBc88jNdS08SGBeX63CUZjogquBcue2V2EgOFpUZZYGrawWQZHNs9/bRn7tV+1oQlVx
oW1PIYEcEAQF3AVIztsZtfQxr3unSIN1XZvso1r0M7YrWrRGviI08b4Wcz0iJgVlbGLC00ldfA0w
nQaNDFkyN7H1OgYGiXHAQvFCPc1GZ3fXfF27b/2s1pBChnpE5G8JzXNdLHNyleVRC7Gb1mPt4Erb
vVeJEXn9LCoYr2CbKpy2phvHNIjBWL2rRl3DAAUdq9OC7cspaZL52TYmBJ/gvf1n9zFAPQVro7dv
Ujr46GTD6KcBJELo34K1tE+GyDBQIgV+2L/M6yh5VlFYB9fL3lEghBGCMiLA2KaAaNvGZW+DZiiy
ZnwwrFa6oiRmHxUJ9vYi1EYcjdiKVEc2t9g62mOlmIgE161i+rGcmF7Xw+F08sg6oE6/Ti3oxMOV
QgkMBAfh/u28cTdO8FUmgom17p+VXlXweKd+OY/K6K+avfj312l3t9Cm5i8eYtG4uB1wyGaU+oRb
Ur5q8g/0gZbx1FvlqD/milUqfktlvHFzTIty1ymzynqfDKX9Ts56mE33f8veNNNPo2osULEA6W5/
CgXcSLIXtMFjuEO+rbdhEKeOdU6xtDv47N2h6NvRw2NEezuUDrgEeiho3wpr59FXcrlTnieUwDy8
OWgC3/+wvUXFZJFEEWQLSbXYxr8dhhjnC9mSMjKX3ii9GaTTY5QCRHCSUP8JNvMI9bu7qHwaBWqi
U1Z3s4vUGmluym5YqISTmrt4m+SPWq/r9RWp3jXzpooKAtJV0eeljNPmVIdtdM3mWjuq0ezMM7gy
gzIXiBnB67798g4NjklD0YuyyTp7hbJiGAK+IL2O5dS8/cWgHC8K5uBl0BBQb8dS84GlxmokAPVM
/dlJ25NjQbPLFLgp9xd0596hE0vYD70CNs2WdhVNrR5DLGb7VKt8KYquPodyeERT2XuX4AXRsgJV
DURvC0rTlhk2L7yKwETbU3eXLJ9/YlCk/A3eyX7RlLLC82EK1fJxqMaaB0qj/f0Pot2pc0L2u/7S
O4s8nHR04K9V20eyP9XplCmupiz4qCo6GsteSoLburhkZALXY1snfalz5+1HWwi+iaonCD2MOG/X
BpNyLj0EhAPJ1PDwbSA4oR6cXTMzNw6O9s5hYyjmi2cHaOrWMKoYE21UpyQPKnSUnxVp6G2vhaX0
PRmk+azp4aIcHO+9TS4yagCUArO57ZrH/YqkRkGQS9q2PA+dbl8aKeqRVRyc8/2NtxOTCVF8+1es
SUFyU/Osl2odIRbSErKj5L1UOunD2mZmdSEs1p9h0lkBTc7mXEO8PML77m16gTUmvuZMO9ueEHJO
4DgKxk5Q9jhhBWWfeiPpD75wbzKFmwx3Bdclj8HtTqm0UQl70VpzmqIxXTBOBjLjUvo/c9XTg/R9
b6vQSRJeX9SyULu+HQvVzRS99D7H8MtMT4ka14+zFH2s1bHyS8ueDuR59obTaQTDafzFFdgMN6H/
U0+g7IISRJzf8dr8FQ2wniV9zC6FZhw1sfamEg9ERMxofFNBFr/nt2fHSDKr1fUiD1ZU1P1MnUKf
LVn6pSa9vW2E4DxpPBU6qP9QE2+HwgkDdRUgW4EcjuGjUo/NKY2Ko+7y7gcJNT/SHkKVLa0A1PUw
6DbVpH6JLG+mBPpS1Y7urtj+fbl/0F4XOfkgMixN+MvzqGxe0GysgErVeRbYbb+eJe5F+mCx/Q5E
bXHpui57yJtQfnOxkUE5WDTExD257f+VwPmaJsq4SBpCZSNSRt6y+t/7X7a3CwE681TSKzBRMbtd
qrnAY12FSRtogHthprdu5TTLOVrGxpeU8mAej0YTS/rbHtSbsqP2gGbyWCXGU50X/6RNlr3vOXpe
jf7m6f7HiT9uk8mhqgHUH0I+qesWHOOoC3SLMsqCZYR+MIA/8KQYUmpUcQLuD7X7ZfiTgNtTKeFs
MWB45a7IHLMZdUlyzomm5le1i3ovSRP51MbzeL4/3t71C8ueyqFDokoh7HYmNXV1rNKmvuFkSn5G
eKkOQqG1fH+UvQmkEM1LxTNNkWH7wOhdVThDhQ6bPTonA3buaaEgeI0Gtf2DtSLBodLI34UM8e0H
2VRm88nkOoxSNTlXYRJrvjSv8wlJ6LE4GGxvtehFsi0APyLfvSm0VdFqtZHGXSjFMtxFJZ68xELq
WV7p2VlVdwRH2bs/KAwLXgyydlDvbj8OCAqElJJnbHGK8ktb9J2LxG5yTupO/iLjKnlSE+kIw7oz
KOGiwMvSVCej2ywe+7BoM1GOpqzSBVWOrrKb92bvLWYfeaZUYDg8tN23+1tmd1SBghHNCzbOdlRL
hXpqrWnQlXjmJaQ/l5xOzDlvY+sR4Z7yvK6V8vZ9CtIHfgM1G15Ta3Ma6tFZxzptGXTpspehXOOP
qZJkfqHO+gFybOdIkPfzEpAuQofdlsNVK9adMcTgbrZixT6HZt68izIO0UNlktocpBY7G5X7BAEs
yGRAdLdrOOOlkWtxSD6e5dbfTdyEl3FououRTFLn0tKcDh6dveUj4yZFQxiAis3mZDCJazmOeAXC
lpNA8eDkoepxdNVidTyXYOU9Xcau+v6eEaHO5p4mIv11jQnp7S14XW3sYTSxUg+aUqnfwyt4IY01
z4mF46YVN8llicr5MuP69Pn+wHuLKe5QIbdH4Xv7+illO2SATygrIvWVer2iIwZcTJCbRtMM/2At
AdHgxAu9itL0ppGyqIQM6McngWZWce+hnF93Xq3VMcWwCqbVe7vkoffvf6HY+a+m1iDiI3gGK7WV
9cFStABQYMOSEy0N0ynzZxszp4MF3BsF51hRGEbCAv/E2/stNRvYUj0l76Ywaj9bRLmxHsuDW3uH
5AszTUX+QkCF6LJtZjCN8qlGVxtUn0IQ4Y3gDr85TS29bzmGqZchZlG6XdmUtatAEPKjSDdif00A
mxCl9gcVhv2fg7A3ngiUV18x0rl5qwI4I+GFBt4jGqvCK7HlflLW0vxaK1X9rUTJ3E0VqbjmtLf8
IWv652hGR/L+Iu//Eu4YbgrqvM62gBU7c87JVUio88xovWXWkycjlRK2tJk7QRdG/UurtPp5qYzl
HeLJ8nPc4vuO50qvHUzL3pVF3ouWBm1e9Nk2i4Tzq7mWFbXeNot/5qjekLWlnYvuqXqZUqn5g63H
/FuCxUBd6VXxJe9AehgmIaWSrh8Nq8nexSACDs7ur+LK9hz9PszmqzoiiSrK2eEyPgnzaY0smknm
ahbFaW0qfCxGQCYI4mpZpUCPnMyPqdHHMI0NMxy92aqVr4oSIcxu29P/5CnOG1/u1LH38C3vnrM6
jHLopCpCny2yoNZlXOfoQ6LMvY7pel8/hlW2yi7qA1F67tuu+qa3lbJciA2z3KV31/9D+buJzxTv
27/wbkx0t6QvE/tL7iT2tTTMJfELJaret0UBs2+JkcT9SrmPYBXK+npa+0GPrnNTRcpXVe2Xzxgz
dkcN1p37FtIC9wOgBpL6bYMTaRNziRCkD8DxTadOs38uXdyfyTjqg2d650mBuSC04Szc7oBA395I
qInZs1XKSB20Vf2PHlfp/FDYXf4iwwip3S4uShA6DY4igz2b0uX+gdwbXfTkEEJEDo/o+3b0aLXr
LqfqE0iUsGlXAw5Km646K+0cX9GPMy8tBg8nlffg4DjszTASGaLwRBubqOF25CGKlGXJCzoGcrac
Ukuy/dgKswsFv+rgOhZ/1OZIgOrm3gOIhuTXtpuLTg6PWTdFQbZ2fSDLfYtHS1F4RRfNn2HLlOxA
fblYMd6NLi3ht3MwERqkvsstQyWLVu/tp+LPMWFxzRIvY3aC9bOe136Fu9R3ic/KHkzsTmBESxCV
HkoNZHivzEGstULcsg0fytRB60oyxicbqxKvldvFz+gyn+JJjj6/eR8JHTMUehUBc9oGRhlKirAd
kzgw8rC5FHg3nHGfH/1cqtP/x9l57biNdO36iggwh1OSkrrVbud8Qtgz3zDnVOTV/095AxsWmxBh
DwaDAQy4VKywVq31hv9lDQ2ZJaoSmDmpehBSdqZLWQBxTfqfZJ7bkZNIa7tqpsmlN0l9xaAQUqdI
xndUPZDNmOIOidT8CEi/s6PI3399ZOpUZL23K9oWmOqMHlRJbDmak7cWapijWP2l1Y0C8Z6iuYi4
moLeAeY1iXr8dv9r72QxvKQdk86XxChs6Qq1M2U5HFESNLTAH/vUSc9qsXYHAiF7oxCpaYXKRAke
0u0km1IsrrfkssU21bGPIewU1kUlDsqL+8NQTZHlCJ5Gmyso61futQSQoDWvVQlcMy5/VAn+6/e/
2U60B5HKaaY/L/3PNu+FWMrXECkw5ks867lxcSxKe0P3e9BzYT2vR9353Wn9WiKgCBKXfvv1jBn/
KK8iia4Gpblm7lB8EMV01GvZHYXqG3IPGsXFLRMJbX1rjIlR1PsQ2g/jRbWCOC9S/SCt2Lmt6Uu4
UsLCJQvffj0ng90O4AdNo9kcYn/Sat5btdPDYZ4VgO7312pvVhKWhhAkqDiwGLffLqk1PStboGlF
VSp+14DKTrpDZcCd2IcbCeAlQJIc5m3ss4dxbFqAPlczNpTXHCcnzNB8e7W6ee/3jnBCbpQq0DTx
57LbdK4pKEi4H9WqbexbFQ/iWA46U1tpYC61WmCtrIzvoBB+vf8l99aNfrzUJKDKQSHg9kvOiWsI
8qj0GtvN9K22qpaZpf1HAR75YNH2DphUEyORls+3LfM58ybDTQfMgbHgpA/ReddBL4rArtbPQzJ8
uT+v3cEopCBbxANb3bpnwL53FSM3cY0e4+HZs9LEL0fVPTfYPJ8E3+Lx/ng7O1ImK9gQc8pQepAB
4bd6cLqaejEbNco1ZbacQToujyvE0vD+KDurxceDXsE1BVNrmyikQzGLRRO4Ouvp+kb0GNLYdANf
jf18BJbc2fwo9drU0jlhkjN0OyFbxU0ID5LkSqPFM6+ZmhdZaK9j91C7imf5NSXOS8cm/ey1q31w
5e/Nk7DJqaNXwWN8M3hl1Fi34Dx0FXPR5WE0l9qHKJuzJlQTfTnf/6h7b05uRthJdDkpam6b+UoR
R5Xd2tW1YH1P2mJEYa6Kws+cQTlPjh49pJr3UUoB+4pVeTCUtSR0x/zgKO5sWVaVJ5EscEAf2RxF
1OfbqMum8lrodfxYIZATCCDhZ6v0eNRM2VGOsrNlJc5OPm9JzJj+7Qq37kxAjczy2peg7PjIkfU2
Vp3hSN5oJwGDbOaAe2EhUXWSv+O3o6GX62Ap0CavxTzFiAZPcFXhzJ6qHpxdi9p20Hd9+XB/UXe2
782gcof9PqhaK2abOtV1NoTaIaeSJl9Voeh96GjRQlqW2m/6PEnDBb7av/fH3v2wNDNsuXspPG6S
vzhrkEnrtOpqRmr/VJpd+djNWXvwLtz7rJxMKLGU4aTa5+0MgXuaTa4s1ZXOkPVPP636Q6Q5+Tev
qQ0YNTEKT+E450fQ8L3JoURMWgmuigbsZli2LZDCKKmoiufjKe+cFC1OfT6Ai+1cAIBDaDKAsrMg
7G+u04jCN/Sjor6qRlOrvtJPZGKzA4HHRzvm0OdsZ7egy8PR45kpVSS2R2EgRZuUiN0S2d744Dpz
/0y7Zfrae1pShY4BoDHAlnXUAEUuorYu93fMznSpL+EQiYkgT8FtpUnvgUpzMdHFidExVWN3OTtG
YT7whlMPhtq77dgxiGQAkgbks80tzEjL2aEuY60Cvsk6mrnqg0nrfrha32gU0larf5i4otDQyPJB
cil0N6N8PcSar8Dtjg4Sg73Z//aLfqG+fjurSpPMtSb4RXVmlf8o6QKpW0HbIpot84BotXPHkuVY
ZFVAaGi4bxJHBTC+TZmtIF1sm9Ba6+kVDo0jBmjShxuK98FVsEM4xrwLtrFkUlBZdTY7S7GKGDYz
4JLRi4bXfWZbb3letO4Zm9fFPadCVVZMC0WuApxYM/tqFHb3AZ1X9OOdUcnUx7XMjQfQ9Ahp/vmm
Q/30l24EiJstYVPR3UKQZyBSYKT/WZHpvXK7cTobFOk+/cVIgEwlGZUosK2vCAg5UapbxTVf8jpc
1DTlVYXeXKkvzsE7ZA8iCO4F3gP67LwQttsb/01rSdK2vA5FlH2fq259N8zFGvlz7uWP2uyZF7tr
S9s3sxIBHre2TvNAmfOP9zTPBijuyDIQXtGyvL2dM61SvKw2ymtraLMZQNwb8xCMmwSzLXp3pBr6
8gjRv5P0IF4N4Ey3CJI6HydXTUB6O/K6rPOl+LzY9g90X42DwPry/pcjyWo4iQO59eYETfyGKkKL
/qpj1+hbarQ+tnVxhLt5GdwYhXtfNkiQPdjacFAen43JTWlIIMf7iX2iPpC85f8Y4OwcX03s8TSp
iMEfrNrL64G2Pb0fGkngVKAH3K5aTqzO2gyX9W61iw8IA+vwjOv+tb2YbXyZjFTTz/ePxt7nxK1H
KpdjbE5IvR3RqTsiu2Wm1zmNrZCaQBkqjaMdXPp7nxNEDDrwEv+AGuLtKEbNDdTTpr/2bRE/dHWt
nZZydF+n2JqdqYoOH6S6558fRdr1bJRfDz5MUuWm/e1eT1IeKNrKKzbNKt3PI47e6o1JQBFm+dAh
dPvfTJf0URu74owmYew3MLmrgyXd+8DccrwkZBfH3arYNq45801o4lD6xc4+8aInkpaj8sevitpt
CZluoUzauXQs1Es3512CasG6snOyPC0waoQq/qot53LxV6Ptaf7mMY5MsYN40DnjjH7EHq2Mf3Zx
nQBL1/svk41/vDoMZRcOdjsZF9fpY/n2H1bbX5Pa1HyE4gyaIQK43dkdPOuEQ0fTXxTUD09N75oF
75Q2/aoqsaOG8CM03dfECizE09LaQQqryUw/Rln2qEkgs7EXkweVTX2OaSI3drvQoFoWDR+M7Noo
yjJeltT0HpTWaj46ujJOp2qAoAYnPyneAztOx4D+cff2z88RKtfUl3XOEWXe25+AhmE8lHoCYyKa
4kfDULRwRjn4oOK5dz9AJmAry/9SF7odZWSLjQNuPVfdjddgKcX4Nu90xOHj+GdWAPG5P6m9W50E
jSudShcY403yUCFkw26DNKFqXO1KZxhY9CTu42Br9sEx2bsh0OU0JS6QCuhWSWoqdYPD5wBoT4om
HD0LYD3CrPBqHDuRktND/LBWy/j5/gx/kSG3W8fjdKJoTIJEoX7zRRelmdWaMkNstSIKXOBFgRCR
+ioG6PufVfYdjUVz0S5WnC+ezwvZjE7turpv8B5T6MZUsfvP/d+0d2PIt42sn5vwGvTbn1QiB+l2
y5Rc+zk1fuaxW701p79wkgWqiEWuBJZKFefNKIqrwE/paIi41hBdnRklGk+flme7U4/8A3YmhG4X
a8rqku5trdrQoCbXU0BOiNr7qI2F/Vyg037wHN3Zq1IcjCchkHGa5pu8IDYKfcgHI71CKhpCsAb0
AvS1fbKmWT2ImTunEFAuFUu0oIBtb68bPcmbpZVYF3NWNSTm1/nNPOjJs7Ou+o9KFdPB2dgfj4c2
KyXVvDZ3y+RUKOg7xGilQCkxTe2viHEWDxNVyzcI+roHcXNvuWAG0lTheQc7YrszGm9CGSNBrK5T
R/rYmjjF2TocjLK3Xryw0UCiwoacyebObuNV62sIl1exFNmTNtpNWCu6FkAJaw4e8/JW3Jxx4p90
XKBcAPxSft/f8oAaUUZMSQA2JJ21/JMjOBmMRKEHMRZj0Chu9srBOOrtkB16WO2sHHxvdj06zEg7
bGn62qDRVDRQKMtnQegU9EdQ4/Oa/LVolugH9rxV9uebBYkjChego/iy281pd8aC4LJkE6hLesbc
oR6C0QRiUeW90vldZeoHb9qd/UK/CpQ/vXLqtVv+Qm4YayXSpryuiVIH9lQZF+lEc7p/K+7sF+BK
ksEmNTIorN8uoq1YUBLXtLx2vUmBO07SK1a5dgAR/kgQY28oLGNJHZHqAgi5ibJIX40ezqPlFU2u
9Qc+g3EU0I+zv6ZQ9P69P62duKdb4HRp9CAgijXd7bQmUigzs3BQrfW5eNbEvHRBVPb6hzTS08oX
ulajnFoXl78ZlrxfRnWCzTbsSW5yswCj7VxRjf7I7dL4U1JYp0SYihV06JNcF5SAjkz49r6tJDJQ
mpTWddsMZoHEMf1iEc1itMMU18GPlYEVailU/f39Oe4NBRVRltUlGXGbUii5pYu8dIgIQ2Wh64Ls
vO80ZnEqZwN00P3B9u4YSq7Ax2EAAr7ebM950IyltHHpUGfL/tIXguQ3M3rn0S466zFbG+NBgzz0
nFWZecQJ3rtlqJ/DROKjcnFvQl8xzkXcCI1Orltm5ypz+/PMzf7faqTYA7VJdNT+3Puyvw8ob4Tf
LlQTpO5iDjw2LLfR/bo115Papu0Zqbr4Ly4X8kK67gaeZUCTb4cylL5t0gpvglGb/0vNKXpV9OnR
++H/9fA3IUIKqUjTBw4hz/vbYZAbSSnEA/aJmsQyP5Yg0Nfah8CuQMsddfVcrGnv+FGk50OAZI01
BtPoade4jYoMQ5aqKgNHG5XlYreu3QRLbKnv8L4xvjh9GTs+xJqsw2WgFFaomkVvv13WvPsvh6GU
4Z/aeR/j3KqqB89G1OFiuK0Wn/qkqntfQaz7WmgavupemUdqkFRi/s9WKxdfltpVv2p25elhDEjy
3TTN0ft8stf+NJd61YS2LpB197J4eqUIrx/OrZcZX91KEVNo5mPcBlVhrGVYIBnghb3VTqOPq66i
YD+6rq+FbjT2YzOPQN1nBcR94MFy/cfqeWG9j6DTcWdEdq5d9KbrYT8uK1XdCdW5YEnrvAiGSHGE
v1gDHfkV1CJOiUtZ9a/hG2E93BZu0ZBk1OJnieYgatdEUIApVSw+i1jkn0bAuOub3nNoS/lA/Qvr
X4QnBUIQvZZ867M2nR/LxvQu5QRl5FHR5z4+kdZqWWDkqlucIrXI7ZNaxuikV2asG9xrqaEEtZGl
r1fgAkWIA1T/P24PYT/phUj1U6wonfIqn7Nq+pQtZPvh6ppl9Xat2/5Dk7X2Mwp7cemv9iy6t4vd
JI1fdPb61bVy75/ZXpezJ0DT+WMKbO9B0ezOuVRqWyJyOE/T6zGv9Px57udp9qGfxm7IA2vmEV5a
eRyu5QR1NPdmc31QccyL/Vgl6p0Q73eKUFtGswua2caJsKFE1T/k6qSVflw0rRl2g5c+VcvcjziB
595XyoOzGwyisj61ntVXvsye3Wddmeer1Whz4RM7XS1QCTTiYUrqpUWJwS3NFNOTvtT8gUJnC8+n
mYewAB7VPmp5YuPIRbBofXeKh39bE6U/PyoUpO8mg4Zz0GMrrz41w2p9HpUoAS9pZVVQjBW6inZO
i9pfdF2L3068qnq/dO1W+VyJTreDGHb1VWn69YORIX3/tsJ8d/VJ3bKJTekt06NI2+7TtPTW4JvN
YHxpWn3Vzoiu2vV/GFXqZaBjsXFUR3pxtYMtok/p0q6AZYiyy+3dgJfdYuLjV16TqKsCzIb5lP06
G2HReD+m2DFOriuKIIqqIwrBzj1LoEQsFNSaRIRvR85EvxZzi7xy69XvRCKWR02PZh42XX6+H7/2
h6J6QisPrY6t51o2VVXsqVDkohkmY1nFq09FyDrrSnTk67STLyLEiXsn2oISvb+JHmmy1v3oVnRh
27n9V9pb/aONNHj+fELoLEkAGiJjsFlvVy1OERcD5s77wpjY0d0qMi9w3cz6IVVW1z8P/wZPQrJg
wGgoUOq3o5lDYyxexRMjh8P+ykuN+TIByxMX2xBkdK2XikdzqrRTrWriaIPurR1hn6KLBG++qApV
LbA00AzZ1erxWiwHs1N9nXEfK2UY/lwrFngJdVXpP4UGylZav7JTdUhWam26Bhs+1zm97iAuPe4d
B990JzWmMCHxF5KWbW2pZU0uYoi28J+ssTTegn+PPnqt5/5TUhz60Pbavx2PqIMxX3xKyXsy6Ezy
NR0EMDcnrs/d2Wkh7mButaRBLyHhTapkp0Wxft7fny9qltwq7BWgLdg7Qvve7E9Bh1G1Zqe82r1e
fEsB+l/M0cC/s/ay4WuDNO5lzPuaiLeIz+C7s+Z0/wf8Sp1uch55r9EVY8NKOt0W76/bil2jB0sn
PSuyOZQ1y6el8/qfq1m5/7MTk0iplm6u+xUNqp9K45KnRwjBRU+L2Rg4lSoxLpvj1GJGqkaVSht3
5oF9/2e+SG75lTwYePHxukS6ZZPc1lqazHE7lrxGInFSjKo8FU0zXazcWV/pqbUcVVt2tgAp9K8a
pDQT3HqAIULcRm3CgBWWx1dyOO2RNqgWwEwpDmpWv0op2yUA+iPxfXTOeHLeXht44iwAdR0ak/oa
Tb4+xxAdhD5bMUbXQ0d8jFq39slcJLmyrVp0Z5es+67nWf1OxeLpo26l5hKuC/TFh2lEQNuvUqtP
HgyvdT6VfW/PmEM0+XdAA8W3Qo+AMC2C+Z0mvdbW09wa6z+VUJDWbKbI+NahvaoVGOt1nf6ZAz4O
PvhXMb3rEgp3J6eHW0rTDaK9T/pjU2MDrPetjWNL+LxAnDTAfzTzfI7mNPhxjSPMa5CG+YcOiabI
1xZ3/nJ/f7yIJuwP9CFArsuCKXfq7SesqsQWSYXUfcpcT/YaDZ+sVMkf/2IUyXKVHg7A6zaVcNXJ
8MZSi/KqFoPOpZ4qz13ZHmlIvsRGMBl6KCi1SCskyBa3k0mzrLALoKXX1YnSS1FE84m8Rw1Fmo2s
vxYFSaGbb5J0SPGgs9bvSecYb5DNOiK7vbh75Q+hJkEGCMqPKH37Q+w5kkKGQCLS3FxOWBUR2ZSe
VrVqiDB3FfYkkeDgOOwlWjCI4bryL7yWzZVYL6q3SkwItZC4+l9sldNjpsSu4/Okdc6RWZvfoYll
zxH63Ee8u71TL52FJMBborA3Fz9bq+GQNdXVHpf5qVOLCWRWhHHa5B0pAe8OBcgHCCqj4Vx7+20z
peHZJxFMKEa71DuVGKYFmgEiX92DrG5nGemlqMjnEUMZbbOMvCZiY0G257r0Xn1ZzLy5NrljnzQa
g0HTJvWT6kTVwaA78wP2gM4UujSypbKZX2e0Nhn6Wl7Rwx6+G/hVXtJuhL6X6qtzBO7TduIDsh/I
0ciGGA/7zfmngMZLYmLTdDwf/W6ytEe760q/7guUk9NF9UHtZ6cuH93/ZnpnYZMC+8tttX/I4J5d
lGq1HqmGDVIbcvWjVj0SNdqJ9ADgsSMniKkoKGxKQ1JASBOCgGLpy6A9jDT5Ebgrl+wJ77P6IwZB
/dcVGPFZ5EhFIbpRLA/3b6/db0QSBTWXvBsj2dsd17qgXzqe3NdVz+0n/GLeYlqBDuZcwvTB9eQg
idobjnIbBl1ILHFlbpaksdtqpT9cXhtXUz65dY/+gFWi89lMxWl1lkEcDPgSdCOt7ZCn5eFCQ4Gk
8XaC/dRUXlEOQFcju3kNrCg+lUOTIL9k5dk3/Irmc9EOjRMYlbd8jIZseoQiWB+kKnsbn0UmE0cU
htLx5jPrQim60gRzU9p9+lRCGkQld2r9QSnT8M9XlJeo5L2ApiD5v51wWahr6+ZzeXULezg5cepd
kE0pHrwmdp6GtXO+3R9vb2rU+AlKOIHAe9iMpyeimWd7hBYbJ/13RrLWAJ1j85M1TXAg7w+2t39k
KQIMFWIqtNNvJyetqGNsrUi+Vry3cy1fL1qrt5caclUwOiL5i8lJgAZ1P+BoxpZLWWhV7kQrpgkN
J+WyRtX7yRPilPL4+Xx/Znuf8feRNmkEIBMtXkmHrkhuDiEosZz6F/U33GX/uEbLkSC7pxsqSxe0
s24/ot7jDONpvH+Xvqn9Gojjc9EPOE1Bgvv0F7NCEAnkOu1k2jO3Qy10hrDqBSyVqdVwTR0Oe1i7
uaAKrfOGuD/YTr4nUePwUGFkybby7WA5JTOValF2HZN4DGbXWJ6Sxl0PUpG9hUJFgY8H+otX7maU
ubdTcwCpiir0anzK1iQ/icFaz83aHz05X0IQWCn6FKDueVETrDdnKxrRZySLLbCMHvT4lOmRLSiO
ZuZ5yqCWg+VxS1jRCoxfX9NBuFyF2TuYouUYcypdBXUS1htiyn/+oYEOyvwBjiY36+2HngqPd3dL
I7GPC0STEqe9grI5AtrJv2XzAmKDQngDb8d23fbasA23M9HijAb/GhFatU980136R2uyk1PiUj5O
26m/IBN0dIXuLbFkHwAmRK3pRVe9tAuwSQRbVMOyFDqJujzAecmDQuT1+S8+paxBwR+U6f3mQutt
gSGWXGHSfljEy4Dk5+QcYTB3oyCPZIn8l+USfTMMKtuJ6B35FIq88ZT12UohV00+LMaanUl66VQg
3zScjHylojGPPTbLTn1AndlbUEADJDoWioTUUW63TTfFWRXpNAIqKg9Ps93SyLAd5W2Z1j/nSKg/
PPTavk+0Hf5iv6I3h+S3DBlg/m4H1iPXVgyvKa5CnexnZ5jTL5INfBB45Tfc7leIcSwilWBZF74d
BdsHvcqbsrw6qRP/U44i/uopAwdTQNAGTyN8T+RHvu97W1VCeXl5ImJGjnM76GDipOMOKDpZpaU+
l9pSNn7kOYPpg0/Sf97frHKBXswQCI105OUJuNXDsrveXdWSwfgxsGqNdG4uvGYicuMuMS9VBCj/
YOlezA/jUyrCLk8vav9Q0G/nJ8pSQbgNfHY1zCK04iQJ4ZMUJ4GE+kE/8eUhYSyyYNIYyvlcvJsk
rbcXnj0FTGy1TszWd1JbnBpdE+essm2ma+B5M9q1g2yPohPHRDvaT61njF/uf+YX54TfIbWPpB+z
hDNv1rRRrDQudAXZsWjsnhO0KwI7d90wBy3ux0asvFcBvoVC5Ec8yBcR9NfIDCxh6nDhNwcF+Qtj
aWy08ZNS955p0ZvPQ5Md+czujiLxmKio4LK8VYyDcTU5IjJIdURjhx66XaGjjkdKQHs7B+TJ/x9F
/vlvnegqLtpMjRCO0TFt+Kip43zW4yV6ZVqHVfa9BeN2ZT48MyTX8naoxpuTph9wjcvnufyRJk38
Sbc799IU+vpoZhVuCoNmVV3Y2uMfq/2xZL+Pvdm0urFMnarCMjbzsjrxiHECm75+IAuYfsqsDw7k
y0KUHJBwRTccQeMXnacaSaWlV0jB3WWME1/X4+IxG3L3i1XXUCjmkeTf74ekC9UFCS9ahYXxyorr
9ZkWSTkdXLp7q0xUI9kDc0dGsokpmblaqgGf4dotI4ADR7jpM+CSrsFcfR4/3j+Yu4MRROiYoDHF
O+R2nTXUs+jhqyigjW3ybemHNhiQU3iext643B/q17v05q7lM/+C2gEQl6q6m4tP4QWQRSsTw9PU
UWjUN053gtlqemdRFlMaGF2ZjQEUegKLXjn2zwj/MZihnaF+H1bodWFS16g9UsrLP/Yl0p1BMsw2
GBdl6inDFjH/P1iLZSPGpRG1ytIl9o+kWLCQ8dsNvMRTUPlYkoxrpy6N/8GInLOzakX0kdF8j47K
IS/ii5wzTxLCGTLasBxuv2+h6MLwxMrDRGu+V1jXnJOMnubsdmmIG8tR7rW7nOBHAMX/Qnhs9o5H
3gp1nUq+lnrNNTFNlJkdUwmT2LYO0Nl7NwRKb78AauybLRBOR1NuTgzopUZnNJ4fQ1N8Nys1nfxk
1EQ4OzGYki61IxHSf8g/3d9MO98Vyz1EuqUSI8Dezb4leViERXELV8vVPudF+z91Ifmy9GZ8l2H6
fXBF7HxXmhb0LhBxkUaam+G0Gc38wiTZnLppeMtbwfyvjef2WzMp41HE2h2LYE3A4tkHNPp2y7jW
ipoIPvXXwbHEqyqyrUd8SqzH0aK3ev8r7g3FqYdAAcQQuVj5578HlAgIqaERUCDNJa9XZV7PdlxO
H5Hb0g9O/06ElF03Sbkmouju5iDkSFupdQQ4tBBW9lZYiEvF4Hr/fJ1kdkFBFmAT2ePmipm6ZPRE
iS8VRWcE6UWxnDzKc2+Sfn57/9PtbH/+erJTWYe1KP7efjrFzaO+o9NNG1qnD0R/44JwSn4B2VLD
P0HPyBhjAZQfBP39kXe2PhcJmwOdEcnZ129HHp2hi0odRxVzykqc9AzbRwx3vmRDPPhlpR5V8HdW
jl4BpVyTiETzdJO7xQnGtEqtIINgm/GprqP16+oI78P9We1sRTiENiEIaJ/6oowKmyRZIxKza4TL
x2M26fN7Ze7GC20K5y+GouEN2lWjJYFQy+0HVExLseIYLZi5s+uwTfFJQ1Cl8HMY8wdrJffbJuTx
3pbRlQcGpejNt4OfMy+qLnU4zUyZL/ZgtF91HPWKwEOq9lyKrHw3WV1zJESz9zUJ6GT+PPXpT2xS
qHbWnDXOICEUSYbLnW2Kb2UkXo+R077/83WjECZFn4hweFvefsy6UGDfW3hLOkqcUc6JzYDarBks
Wn2UZO9tfC79X6NBobU3Qw3z6FIGXtJrsixlYLtt+aOICjWwvHh55bTl0Rv7lwfSdvUoUqHfB1eH
q3AzIAhsO64KCphYqVhfjaXSv7SYJr1TG6v8YjVl8lEULZBGNICTib51pP9XK9n6wV2TSg3U0VEW
5DrRnwqdqa0eBX71CybWkA2wkyyH85g504/J6t0mHLxW2H4urLYMO722cL2uzCMWglz1F/MhpUTq
Rj51t81+BLsm040Qaa1Gd7pyDMp/G71Jf9ZO1k2BuZru7MedLsKVhf5kzG6/Xu7vlr27RGq7YwgN
E/qlba2Ful7XOtIjyaq/GHasBXUei4N6plyX7Ty5p2iusnISUnO7J/UoHyYrdyWJa6l8PUv7i0jL
T54n8BjVRRd4cE0f7s9s78SBvcKYCVUmasCbS2VFv7WPTJFfJ0f5mXmt9tzkWfKgF8N4ILW7dwy4
tySYhgxI3xagzbhvTTERtMtWtb/n0J5BnXo1aju93n6IVAQlg/tze1m0ZanYHdARiKw0njbBm16h
rpOykm1ZmfPZaUGt+hYtxyi0tKn6H6Dc2vJzQ8ne9MtQ/SzjlXBoDrrxLTdr4Gfw4Moje5q9APwL
nQADEi3BrbBe4gEwsy1Jwk665g0HdQm8FNwwFBfTV5t5+Gz0ynIqCk7U/c/xcntJzrdM6XnoU4Tb
LDVA1Xqua+LH4M0F5s4NUqWGK04ufLlAjFCUkLNNDvb0y+kyKIgg7Lhko3Hr4rK2PGMyVDzBKg/V
g66YP2c7N4NijXVAq4X1po9qK9RhMx2UOF+KKpBPkWIjKUPeBsRwM113sYwuncHAmXi3fVUms7D8
OcXkzE+AhpzQDIsv4L3xFhwGT5m5DS3vc9T39esWfK6UdFNrPeinIjkKCC9vE34ZgnjolvDKQgH+
9pxrtaiVYuTxqpbj8GBMNBHsDrTy/eV+ebKpK5BOYqZArgAX7nYUp8pA29bkW15UWtdJyd0kaIpU
0f3R9MojxOHeOlNAohVDNYLcYZNXjlqZuljMkMEmqfJUFpbqe2ohTrx28AhSjeU8xrX5ZLrJkS7n
7jzR7yajpP/BxXI7zxYfwLEf0X2fZ1N9qKYuCruWOIadw1G3ZW+S0EZQRAHUDpxB/vlv747W6LNy
KmWyFyflY9LBwAuqyFPM0C2UiutsidzPbdQ3T9lKlfvgOnt5gdJ3AnIE4IDqKKWI29HjLLYzkxW8
tsbSB0uR5u+c2En8FfXhi6nnyUHQ+8VCu41HVFigt3J6sDZ5cXZT21vStpYc18nInlN9mOsA4l81
4JzR0S2HXFJ2LG5X9cFauw0Y+8iJfzi517snZMFE/Zjl/dK9V+NqNF5h4KYUfjKn8+vJWAf3y4Sq
+3CiaJaVzytC+lxAY1QaIfUUCy87G5nRC7zNNPd7fIu8MDFhDZxF6/XGqZzUZKX6HVW9z1t6NPx1
mNrn2Z6yARxxZHc+1Y3oqcTMJAlqd7W/2PysGFmIFp0Bs6jN56gZEzUoTcT0/Tgd6veFk2Z2OAvF
qE9e3ZbpqVuL1fOdoqNoFhMYAQCZxWRdBtNY9WCiHKYw6bSug6bpO+DY42KIwFrs6aelULMLZ0s4
y0XppoJDnrpImVT9CgNPtwbpmd0r1RyuEKdzer5TbvvNak16WPSR7Z71MU2wisIxTXB+E7O5Khls
8vMIdqB9IJEzPpVVo47PJWSXJmyJrm/VbnZSf4zsCSXwYdaMg7x5ZxMCguQQ0LwigG1dg0QDpExv
CF85cHe/VIcyWNrZfJ3xu/+1Y2f6eP8W2ylygqxHeFdiS0lStru+7NMoRdwGfcWoNSZfrXsXCQxV
7/5lBzRvptrNPtXpaD1YyfIKO7CJWF7pj33S94/3f8pO/JTVRqlpb+DEvW03o027DkqbZteixvc4
QAqntJ2k8CM1Nv5Fmbd/X074ktwfdO92wwTUIIeBgsjFc3vox8H1CMptcl2y2Aip80CeIR+/tPMw
HOQHu0MR9kADwRCl6nE7FGgHq01t9PRiby3PBIwOEVAreuoRorg/qZ1NJGv0krgChJCveTuStS7O
WqaItapeYxnoedvZe1599mUQ7vDTatU/xiOQC4CL+UXvlbaqm/fs4KzTXLdtel1Kp7J8JcJn4hQp
XF0HQXdvZpIHB5SP+OBtq4uqPdr0bWCBr2rWBXNktuGotYMP9GziNbUciULvrRlsAj4iiqowVDcT
E5FJO1kqtxrq2lxA+7ZhnU/9ezxrj2oCu0PRiuLRDHMZmu/tosUEdtR0EM+w1XF6igE9XLXG6E/L
Ypt/sRPB4XHB0EdFaWKzP6pFS9ZCKuysVWWelD43/TZOulNiggq8vxX3ZsUyAaGQqRjvhdtZDdA/
jKRBnhidDtsNlFlkD62uRxEPXvyF7w/28iELjxcpWjYgNRyM+m4Hawq8YiKVJKnEseAnzar2lJta
6/qdJeBiU3OP6NLYk4kZNgntpxgPvaPkc+8WAx0mO9XyJvsF1fwth0lN3A9LVZJgDDcPjNVzR79s
FXwbBre5DJD+XlPXOfTllfnfJpeQ8jZsVU481lTy4Pw2rKN2hEBCOaIopkN5rGqV14o3x5XfJG3x
ysFQtXwfA47sgD+AKgpwkWg+lapakuqk9Xyk+LNzUHUKkfTeZDDjhXL7e4RW6pOdInbkitp+pBKz
+l1W676VdPnJHqL1fH/pd1ra0kAXdXHQJfyzbY95BEnydLK3RM90qKaeeGhHXGSzJnFCfNaipxjq
wHO+rhktpjG6ri6smvs/Qu6v7SJAt5JSS/QgiGW3k9YmS01L6MfXrCjGByey0ndeaUZ/M1UDwWsO
lIT8boGeHV3X3vJAtaFXPZ1HpUpDJMBNHwSY9dRPbvVoQLL0KUR3Z5x0P5s01A5y151jDdEamDgt
AjAEW+GUAhx67cwWtkWLiEOIPdwgVr4GkL+Pym17B4rJImvNrcjKbj6q0G3SgLVhKKtXHsi7iumJ
nsv41h7T8cJjt/vMq14c3ZH/x9l57EaOpO36igjQmy3JNJQpuXKtDaFy9C4YtFd/HhbOYjKVUKL+
nl33QJEM+5nXXBiWujP4VS5+HhxLP13LRErqctRRI62eIW00q5tCf0n1ei8oP9TYEuAH4fet2/dX
8pALI5Pf0cMiKUDC5Rzc1zpJb4+y8CLw2M5eb+s68iZnPihm1tzmfWwAwKuv1XIubF0AaKSWm6gS
/L2z+wOHD+mkNYNm4F32hkfH1B6pIXx8QC5sG6SheOQIg6jOnBvLxIVw6V41TpRrThsqXZ6EwjT2
/aTG/34UOSBMH6eeTvG5FEGyrqld1Vw9LSgIfzaE/iixgrsyyoXv8TBUpMuJhidlkLNZUxY7dmJV
JjcxSdm+qRr7y1Q4lp866zUa7IULzuQe3USaNigi4lenG5KQroTnoyiRXUP6qr14XbjENe1Hj7hv
F+Sa18ld267xS5bgGxPUeT8+eFIYvz5ew8s/BPcwRNnBywFGOP0hbjem48AddNPYTQzGtckCIehh
+9R+EG3We23fp+0S6BlO9lU2674em/bvj3/F+5lnNrgSKKsSC3ITnf6IpWssCHCtEg1qu4YJv8ef
OclBZ1nXzHoufjDCJFSS0KUlsDi7gVoMVdMxsZQIeViNSyDpcjTAGgOyWkkb/ZhaUpeHJlWV3Hfi
0Ur3lZWImw5VwTb8+LMvpGsIDRNLoYS/KWOdJ0kM5xXSshKaVEgj+EXT2i95qpSfqqQdf+aKkQHg
XM3npRRLNDROte7gLJmGj4ldMl45zu/jrdMfc7YILUoFnbcuyY1eq/VzSo5Z+JO2OHdd3k5BuWju
zl5ccJ5u8ohz5nLl9F1cGHI3bCKgvm0Z8+km6PrWGMYlTW9y8g883Qlfg1pMxo85xjI5KIvW+7Rg
abxPKOQ9IyTu3TAXyjUjsfd3J8QWk/QH8h2OjOf+tLnJZkzsAecay5HHyrIXJVjLrB92Hy/+dpuc
hheMw1O0IQTpYZyHF410vFSZtOSmN2fFT5w8P6hWM+xXy059tICUp4/Hu3TGUB1Bphf+Cujgs9st
Baq9mt7M7Va1StjP7XwQK+IYS2F4V9SpLg1lkdGBoti4uOdHrEZHoXYn7pTcUjI/oXsWJoiPvPa1
al6zB7w4FvPIgoGBpKR5umuc3Kqrui6SG5mnvW+VwA+tXp0BcVnX+loXh6KSSYFvwwSc14jrgk79
nNpKNJZq+pQ6pfmlsqfxU1NV3vePF+vSJsQdiiCJB4J++dlX9bECA97Ok5vOHKed2cbK3inKav/x
KH8X4nwPIhEDkAZyMFN4lhAbVWI18bTEkYcJR7Z3MlOV90u6IGYhLW34lomi1IIKe6NsN7adfMsS
CvCHEXX/Ikgbr7ECHoglAyzn5Z+rZe7zfTKiBOt3clF/zdh6rn4bz02PcYnIisB2ZGke8Leq13Bc
FyqEfWonqODkIN94i2LAXkY250EjSmdEFUVRpL86aLcF9EzcP7UYYz1EiGF+BDU9xz7lj3J+6OKG
7awi/ISqC2q6JES5cJxj4qqdGYxpatc8qaWxH0ySyp1F4UGEo5xnb0dCW4y+O4ORu1f11f2Sa8Vc
3cEulBEddtntFtSsqrAvNPNYOjUyx53Tpvlxxdfz1S5NLfbjekjiXTGP1XpwSsw3d5pshvahRe7D
vaPwthyTZK6Lzb47/WQoTa/6y6QMX4VbVnGUGkL8Infz0p2itsW93slu8uVUicV31FwOO6kqg7OL
42zoUI1Jusbv1T55oUdX1cC+oML5mNBNmV/X2tKCRxEUhTLFbN6osWP09/G2uXAOgN3wUIOKAeR3
nhTHGX1X3MkAcJhTeasCuV79MgFbsVLVvaYfvAVCZ1sUjgIOV0R+gGHeBZlCNEZSi+zGs5NsR91+
9tcsW8NqVeXOrvKwrsos1Jz02sDvA3cgKmwi0nDQZ1DxTi+WQW8GQzgubh1oiHzNR6F8m7QpdwPy
GhnNVcFbLNvkmmrohVeYdIELDUjWJph5diRdDF2HbnNZWdKmf3CZlGNtIIpouutt7pk/6dQpBzGP
FLybobtycV9oA5qkDVvwS7ZCun8WDXrWqpmVHHBsQpvOw6NtbA9LSmXFH6S2Hnthjs2N0cd67yNU
U70C6BkeB8Mjf7NH5MdnTRgHZMn+WWONIgbw3Q0LyPuF8PDpYjhVUq0ZMp43QwOJhqeTlC0f5nCm
Bnxld19ad5x00KYkC4DbchYGZWtj6msuUBGtMvsmz9chKL3qt2okjZ8PnodypLjWbL5woqBK8Xyg
Fbf1C87f5nypysmNeZu9Vke4GYGGWBjKXa5ow5U7/9JQG5MTMisJMcn+6UwiApKCXqFNZWq0NS16
LOEotBGmbr0cPr4ntl99dnSJM/6Kjltg494d3clzQYGYPGL5Eht+U3rJ3TQ0o6STnMtDVleZeqVm
eGFI2n50++yNMgM/6fTrkibz6sF2kxsETdNdThf7M32eZO+lnQgLa1auHJgLm4VzSiJnwU4iuDq7
JJocid/Wxcsx83Se6GF+QbeheQWgawcr16RvTcvyf7iZNrHBLYEB4IOV4+lHluCCHXv2yB2zbgjE
qNsPmJZMwTT3JTJtLiY3bSuusEwuRCSIfgK2+BvYvfPMtIVHWGcT081Wk7t+QtENA1MOhPN/WELE
Y7jqt5yUgtTp12lJ39jSXpXIgCvrU61PA8SzXPzexXJoslLZfbxLL34YRwGQM1LmyF2fjhcX2Es5
clYiUYj21XHrIXAL69pGuXDsCPPpyNFV8Wz0aU5HUbJxzR1UJqKyr7G6XYY6aNbaDfpGXHM+uXQG
+BigV2zK97WuZV68ofQYytST5n5SYFZUhvc9zzt313hA6D+ev2vDnX1ZDjbfpg9L7p56mZ+mlnZY
jBq9YnQ9dsDArtWiL80k0CuuLotHgabH6UxKI+0XJ569aDHXyde1oblJcRoMhlGRjx9/2qWhgGhA
Zd3wElwop0MtLXh+jJG9qN8szkTXtEeznZnFIR2v7MK/cLWzy5JRkJ+jys5OPJfb6gVnC7FwJ6Jt
s0YzqQFu6qPp3BRjjhAhoABUUQrhFTtYrPkvYQ5i8qeNiOr3w8KJNI3FXY+yRrTTL0me7Rc181b5
2elnU+5MhMPUQKej0oVVs6p4pqADfUCzzPqWm7KZAgsMzG1a1vaL06zWN4lAyerb9loan2SnOPGe
Z7751ZZGNQbx6Mr7mFwo+eESeC4+BIC2pikPVgqxHw0TKAduBkIVSux6fmtC/UArUJHuj34dpbpL
Aee+ZoOAZlhak2pGrqjVKcCqdPxe6Pk0HBCZsr5Sj+ORIkPBKM1I8eM1FS0p/NHpF3r8i5P/qWhi
0xb5eN0vxJybqDccAGKNjVJ3uu6rbee4PHZKlG7iEuVUxOGizepu636QfJA0K4Axfpeq3Vx5Mi/s
OBoBWMSgXkUwcN5o6TUCKLXTuIxiq9lPmHmEZdpT71ms+fnjj7xUb6FHvrk4gDYD9HS2u2WrSCB9
hhKhxG0fF3JbuFhKgb1CptdHJDsUn8drCkRqmw9mbbwNWtn9c1ECIUrglKhEg3OEgHo605WRIX+5
OXaibeEFNnjZIBbO+tmQxXrlqX5/zwPP3kIDWpck8OcSDFVl1k6C0fXNpKrGkehWOZZFN/z5eFYv
jUIZgqeE4hHAtbNJtVawMm1N+D6jFHLXLJMZmUqhX8NWvdeIAQ1Ho2b7INBqgJdPJ07ixY3YKeYC
yJkNTxpQkrdinFc7sGosTwOwzPhzQ82WD2Sz8kuZJismEhBQs1Wz36CJZj/zSXiggtX089LP6nFi
O3+5MhkXZgMkKcAFIhWQe+f1hZqmP0AowqMEkvbbSEUPFRuqXsUhNobpzbZS2QYKKIDE98TYvwA1
oNUFskK+2WTZ8k4m6nKYzX7E76en+BDOq6f/aEH2WA9Q6aXAc2hZ532KpiiVJqXpCr8bjf5zUlbZ
N1dUE+ZA9NWOiz7nZZgnsbZVApr5Ff/KaQhVaxgeW5qQXmjYaztiBTK3iMc2A+giLbFaC46aarxJ
WgJUI8vGEujDut6feWpS15edndjUx5e8C/RxRr/Wo4D+0qWrdw0r8RfqevpA0Ediof8CQzXznBFC
BbHU3XpKb8Y16TdfrxoPiSGt/oyKmxxJ0WrTxy/AvVvqZKSGUK2fq7WYdm2uOKE1Oup+dAb7YUzt
Nfp4md9fWjSb/r838kYgObsu02HNZjfHuF1z+/FQmpU4WrG0gtrWyvDfh0LtByYTkGjccc8efywX
6OKVMr2RWLSEKg5Qh7zu4l1pFNfkry98Fb0ZxBRAUdESOo8zFJpMRZ9iP1q52Rjo81rvdJDIT7PR
XMOlbIf1bGnBSJIhEQFQ7HC2Y/Q/7f7BKy0j9kj/kHV61QYjPayKJQO3MkSou7366EE7CCHKq36G
cOGVOX2fwzCdHE86bCCAeRBOR9cKq3OHksKwQGI4rIQnQ/i+XZB4XnyvQ8AAPtjlV27jS59MnMMV
CbcQw47tR/3PJyfIRBaKWZJOqLm7E/RfsGDpN6DYgOBzHccLOI+4ig9p21BX6AYBFPfjvXTpDoUd
RNcJuT56DucQLiHktHgxXjP1IAsOOnpLEW2g2PuzjF6j/fQoNA3+SOMjktzF2VEZUx5FvPwUZbe5
DjxORe5+1dfa+mNOzVSFs4PGh79OyrUO/fsgmx+J4QLh/OY6cq5lW6VGJ7U8Jy5QgBGEluKlz3PC
/zNolkbo+3Kpna8fT8+lFdoC360QhYTQeQna60xQUQ6e9pW9opncuuCzQhcP48lvt3qZL7NMd+Dl
rLM4tnaSql+0rDfdK6t04QnhwNP3pSUDLfP8Z9SZSjKGwUUkDG8JJt0uH81atv9MtyAnQ5WVJjOH
0DmnUiXIEi5FL+PIKGxXhEJp7UNfjYu3A4TivWCy7Fx5Gy9cL8AtqFMgAYq70nmLvtdiIN59EkeC
F6gjqN5Jg3rBXBbXfFv/aiqfXS/E8pS0/vK3aDadnjWr6OIiW6QSNWXuPWZpvrQQhotVDbJ2nn+w
+qtG/TjXQfq2dbVERa5lPyZqN3Wo1K14MxBGR/PL6Lzfsa0vjW8qtnZvFZP1iNMBUqm91uVasGoq
Ym9Kpaj9XoxKbd0sekvVzOmpoP/WehXHLD3Bbhlp1Tbxjq01i+dhyobM11HwBE9V6C1Slz1FVZKk
tAryjlRyN47dSNcfVaEftFsmA+iXYn4etZXmkmi9+lGhUxp51LNIWKRies8bIuO2hjinheRQdnPP
9T3LJ2q9oJndIa/WMNZK8NWj2a1PiAt3SuDWXgG9vKoVccyKuq35Nx2uxIouTBVtyKQ4ePA+yydC
f6C1eoM0fChcb7YC1WgdGWSDrg4BeqXDQ6dK9PrqxqF5mpbqlwF6xAtmp+CslVQZ77Oya9GPR/aX
MtEMdK+pPPfFMEioAEiPzicDoNNXFzsZF6zK7MQhbmOduU+p2YInX/N5Det1nTu/EiPNLq9oEhFI
5mX012Shl9LVceqGbmq73EdVXA6hIcd8CGEdqCWa6KsHlwcBVSg+eqKovlO09X8wEtKCiGrKr9wl
F3INysmUqlzkeTH9OSdOIceLYr6e2FGHVB6VKjLK55xwAdTnlGSKX1ka0zLKoSj3htZ2rZ/PbuXu
FpUK+5VG8/v3DgqXRbcIZCEuL+dyKaOQlksj0opUKts7qejZ9xLX7b1ajfFGzpv3S2b8e+DCoMBB
ee4QAqVsf3oGERljbRQHlndRJWEdS6oIdodvuurGV97zC0Su07HO3tZUksRZlrCjxSXJ9YXZmVrY
mc1i0YuFQICWvkh+J25ZzzsYQUvxMsGg/WOh5v1NT8VS3kJCKvore+D9Rf63mQJxmzIpEPWz0M2x
K477pJtRErvL1xgH08Yn/K//nR1OO3MLprY620Y9OZ1pqHgyG6rRiEau70Nsq10I1x4uxpR8//iF
fH+FbxbccIX4By2Pc+BtJm0ry/JRi3CdKMNOWvmzVFP1thus9MpQ2/Y4ucJ59dFnoYa+IdjevU/0
FLN21BMvanXleWUib7Sp/+z1mdfjhphce5wuDYcU3fYw8YVoh5/OoVabja2puReRMNm7NZUm0oiK
Fnh5bARmtVrBP84kn0fkCZ2TSjp137MXaupEasXqCjwvdqov8Sjj1neURvve1qtyTQ/hXWCzDQb5
CiAZIFPa66cfZw6gf0p0viKryLL4WINnsoKy1qtdp9v9EKxLNyf+WHldwm2dlg/9sNZXqumXJtjE
iwnMAjEHLbfT37DqtEXQlnYil/b5fbKYTnkYe03vyDHKGq8Jff788RT/LR2db6G/KoOaSraGr9zp
kCavSAXAyIvSwrX7Y6f15Roa9PJgAnNzjYC7UheiY2bBefOG2sAGbox/9fWkR9IZYCunbpF8aREv
B2fR9kUPl76U12pv764JVuevTCGIVOBg5yJLirvyDCrCizoQjJ/1Zi5/O6NxTaPv3dHdRiHkgywD
6pOQ+XQyPB122qADkBSoxr621WKD9VrAGiRIIl2J9C59kaMR622IP2TRzya+MbwpXmHvR8hvzDsC
5eE2azM9/Hh9L32Ri9oipBbAi++Q6kSZVUXSxK7OpyIohrU6UOfdRNWo7X481KUDBIyW2jJ2FzTl
z5pe9tSvbskjH/VajcWsY43G95b44WkYqvhbCToiDaC2CULoeAZJaNO+uSYxeekA8Xxv5D5AtQC+
ThdQKyezlPniRgs4xSTA5rtzIH/1Y05BuVbUSG+Sa999YSFpSqFvshHrgTedffdS1hopgm5H5Dlu
iD9SdzTKJI0+nt2/XYWzg0pJlvoz4h8A0M5bRabQXNT5E6aXBlmbg4QTS38AlZ2/VCgIyF1OQu2G
Wt/1MnRrO213K9Y34pHKDFCeNbOaLugxIbFeRdqbj0NcpI5PXTRJAlVb5fLJQ6cl/RQ7afNdNpZU
bjG/kEWweE7yazTNatP3rdd9sqZeH6hWoh9MbI+0AKMfhBDqXjNKLJSa+KusnfyXOxTFCxaRhovd
kbW4R90cSiuYRDe+qs4C1qURnfumQAVtQrsYnGsdqAtb38ZwDnQAIRZ6t2cHDAejtcBkhysDe8t7
01agvIkmvinX8pr6+PsqHKwyjThu44Rzms/RAdR2i9bSJLeonJQ9faqaPAF/6JcGsO9NRqyV4Ew+
rvfz2FkPa19U9wqVjgdpF3lkjx7MCYnk/6sn5JoeP945F+bB2iqtlLd1Cxrc2cOmTqPrFFPjRY4r
xAFLp35fj4ayb2RxTRD9XQzNNECxA1/OK4bB99nxq8slFbai04QjAwqA6Hh+b6Z5CA9lPVh6RSKL
itru4++7cP5QrgUDjkD0Zka//ff/qRnxUlpr3lKR0LH5+Bkr1vq0JHO3/3iUi5+GAgmoXF5JVvp0
lByHO5l1rhcpmK0CbceuMIjL1BR3DpzKAf3+vvnZ5YV2Ta//wrW6sS8AuZN8UBk/G1jopWhFPsYR
iGx6XJ70wnX24mCx83pHtKzeyLn0dlJL5ueyTv8Z/suSUmQimkVSCU/W7ef9z+yufbIUSa54RLPW
ELU4bwVKXlbHUgwtek5aeSe8atj1w6Tv29LS/7UgyPCkYzxhm4kvD/Pp8AuiuSVW24SceMd9RZrB
eLCMRmXqHfQAtb4OO63sfTLnKZgd9Sos/NLh4SUhM8Rym+fzLG3gexc3rss4Mjd6sI8yctuHqcyt
3q8dtYeuXrTyd75OKZuucP7rrNS8BcYyaQfFWI35KOnevsaxSURUm1nyOEO9vmYNcPFHAgndRAOQ
DTh3Ql1E4dDdIU4u8HE7xiO+C6GbLxQfJiOZrkQUF44b1SlYAVTB6Tucky6cZJ4VkZBz6EB5aQ9L
6489q8N/Hx+3Cw85qQR/nYgUO9vzR7VOtVJVlMaNkmK1j+h6aV9QE5Z7NTYVNZDdP7O6ONq4VEBj
23oW7+hWBR407SRSL5qKOj70Wp/lO6caRHX4+LveZ+EMtF3CaCTTtyFeOt3Qq46kRpwTJdWaxK6y
1BbbpfAyGK+KK5XmxYuX8Uevm1XqU6GWb3qZmQpFaJOCu1Nn7U3utNk/OwGd/aizeztLMkefm86N
ykEs+zXr4ic9K5NdhxjulSjxfc1nG4urmoeCXAsT9NMJ6IwaI8RWdQEzxMNhSgF7YaE4+k7jtceK
myaAXWJgQGlmgUxnKnNDXRZXNvGFE4N0tI6YJnpIm9Lw6Y+oh1UsVsVyN6ZM/vRyHHZxP8uvjt18
vrLg2/ecxW00falwERzSVT+/QJ12LR18nezIdVqUsM25N/edEVPC00fdGO8QxmuFb0CKPzaeEX9O
pRN/zj1n/bT0RXztwy+cXtiToNQ32jho3bOV1ixKjBmgwqi3enNXxUnzjDu6c0U35sLp5eiyxMhf
kjKf40VXly6kJQjDEcNav6rcl8fJS6bHjFAtwfRxsH98PMsXHknSGx6pTTiVN/osBpd5JZ0Ep9Co
6cFv+87UZa+YY+Tz91SrwKKZjZe+raIcnucSOnAwouJ67RBd2tmbw9nWfN96Bu+EIvPe6bt6ciK0
MadXusTxQYiWl8IdDdyvY3KS1IdYWK+0TYS4BTyx3iyuMplXzthWhznbct5W69pWGaL5X22z/3mz
lzWmxTaoVuSl1IWTwTV8zZqKXa6hs1y1pXxahlUJLGSDrjzXF6Ikht3eaXAq7/t3MUlWipmTFekV
nl5pzIT4ExSM0EYIZa+1ot25lVjfPl79C5vaY+03MDAbAOfs09NMQghcv6vsqBrs127t6ltYEemV
2syFK2MTsKVCtMlvAdo7HYTEsoRHzadJPH5uKnXuVPA3w/JjxdOi2338RRcHI40AKsKY745pnCcQ
AfOFYnReNVGNWMtNi/th6PWTeSU9uDR53IMQzZBCR3bh7D4WamXHpT1bEXUccCJVK/eLahVXtuR7
TtvWz+VsQCb7qwN8Nn2zWhlTvORWtJpzV+xctd6ky6oyf447LZdBt2r53ZA1eRFQJE4/IX8M1gIH
4LIMarVChPnfZ5gyJpcGhZEt0jhdTs9p+r5cCnaq3qS3I6Wlxp9gABahOrrmEH482qVJ3shBMAyR
kcJt7HQ0qpXmvLq9HSlk+IGkq4XujVnuPx7l0q7hqQEqSOcc5e6zc2DOmjvipGxH9G+hDRrWFBRm
t+zBAf2zc/y2nFTIgFSD0IKRcPpBqBe2VlszFMyEwi+9aY68fPbCOBHalZW6NHdQwuE9/YVvO2dP
VpoJZW3plEaqo1Q3I+OBuZzbK3N38fZGFgqu6wb5tc/RfR7FEhcyOEcuq7xfcl7MOIhXKScMkBfU
dzVAsr8IXGxUjaq19O20qYvQMCfKWh8v43YUTq9vbpjtKtuUY2nun81tn9BIdzPNihzgXPdjUSCt
NEk7Gf22dqo7vLX0a0H9pSG5sE1OAr0Rikyny2mDnc0S4rYIz4fkCINqE16B/LVPmrm6mY3hWj33
/VZFOAKiLYu6FSbOJe0oo4+V4WZOBJVhDPNKJHsqStauFmAbP57Oi0MxY5gZAv0HWnL6bcasGmA1
LTvCu7mCv62Wt5j+EYT1uXqlh/g+DOGr0PoixCVlBIp8OlRXqa2eoBsV9a6bHrDxHPeLHN+0bDZ3
RY6TjZO6MWJZXXPjtQr2Bx9/6YU9vOkCbwqUQHfYRNsy/8/Dr+aGkgJEcqLZ8gTQiES8qGOm3apj
3OMspU2HAX4Z4BWhIHBl1On0CXWY9vPHP+PihBN5IOdLU49I6PRX4OXT5paZOJHaa9Veh+YRgEIu
j5oOcuDjoS4U3oA5Il5N4xaiNI2i07GQbXMd2Od2BPwbzVQkv/SfZZ4uZBKu8rkES3HApMl7EWK2
o3muM80fIIzeraWK+aFrdIchG/NnZyjmPx//NPPvxXR2jrftDSMDwRZqB2e/zcxdPp3fHMVF4o1v
RPet+TRZpaYEhmI43d5cbTTLHGTK9Dv4RRLM9qIsi79pqmn7OR0ELoK11aGKlRVg6eyntlXqvr2z
CtMqHgmx+2zXVfx5VnRuMhDQRfcHGKPb/F5qWyb7TgNLeyfVOtfvOo9G82crIwT3B2ue3Bu9GROA
S4varP+lpdfXgd2bKMUplrfkO5okSf5GKbqbwtFYBuOgOEalHaWrSSPw2tg2AxT0h/iPU6LDAPZh
Rn4toLec5Pf9OInEzyHKz+GIjDnPkdkMb6Wd5sUebgBosrRCii5IFDTHgtodKhnCXaArgbFPujyk
uT5Sule8vvR7kXc3w5JNsY99sItTkr1J1qE6pD+6WUMPRfQdQi9FsWg4oxtZT+wJUNsFgDSPP4TV
jHaQ6emQhmqHPzvS9HH6iFheN9wUGWajxwQ3RH03aZhe4QLlTf3XAoti3Q4dyuPO2zoJLdnXZu/E
u9YAYr6b3WzBDQI071p+Ayjitndznmn17ZRbS7MXJTH4j6mpZjUAaG+PQT3rZrPL6gEdpgZNTfGk
lq1SIuK5Lq+is2ozhHNSvkiE0ZUfmlE1n5KmMNQQfn9tTVG/9lor/cFOVPO+XLpBDTrTmO82lha4
jlFaP5xBt+JHze6p8KJp132z7G4sQhSFgbFpMgWcBcdbV/EKjBH6RXREHQ9UvWjcLV6ffJEo5ll+
rc/zXdXBGz3YLfvnGS5w9UaXw+lwPZ6K1EczTvu+xLrSP8Abm/Gi1Gpp3NHqMT5Zo71OKCKZ+a8B
cdD2a5qU5XKgwj3doY3UVI8r3Y10lyWWnvv5WCw9RTV7vsEZZ4z309qMXxGC0T1MSZXpWYst61ZV
C+Wrt/A/dIqXhUc4c6pgWNL4v4ZEyvJVERdjOMllRZzB02paCUPmpGsA46V5q2jnJoGJkfOjoPQw
3too7qFhuPCNvlENBgahRrcmfsoF88WZavkme3fQQ6/KaV6oQIeG2yIWlXEolMwYjhn2w78dzWmn
sJZ18aPyhqLzC8/C7bIlAdyv0s7eMqAtr5WjKZZvqyUyUYkyeV+yPsXIxKZOPPjJOMxPSqsQDOZ5
m/U+3gJwm4bOzrS9CcbU26NsiKWMQlYSznFMmzUdHY0aQlbVkcypzR4Lo2pjfqSZ3edYD/+Sk6t1
oaa185chWew0hFfoPtrotNVjaIvZcJ5mLa7MwMjiwdrTYIc5Icw2laRng6Z+M3oE7KKytJPmVkDO
iJVA2NJZQgMGN4C/1DI6v243aKQwHTLaqU+9GHWOySL0GzDXfnbMtnJukf+TXypJq+/NXYrNkqsf
4vReE7lmf53zpTgSrYLsz5q0B6XdlfMkb+ciMeIHR88ycZ9brdMEiEp6t5atyXyXKN5y33rq/GPM
VypTRHP4euRaZz61aSHVx9XxsKMYBcowXKWl+VOj6VIEUGe9+cZwe3M80Ivs72ZSb9sv1Rq4VYNL
LsKRIKHlYwa8KJLx2HWht8JX8WNDGwHBibz+NmVdBvfCHFYc7xMqZo9D25efFLTc4+MYt8W4Gygp
JWy6arGQWcua57apNTDnCzOG5Wr30ndFM33V0iEudwn3y8M6yNyBeaOor3brdg/IKON1ZfS9qkEz
b7CSHahLLT6K1qvju1I6jw6yZybUI9MZ7rQWwY8nyITy+yoUzoeRuOJe2OztfcqDAG5VFG6g2nOX
ByiAd0tgG+VshzXygcs3Qy2LZZ8YIOtum1XL8CZJ5qz5liq91A4mZPmXdABCumdtXe8Tr/0yBHZq
jw9t3CRzADxxmu7bxQEVh0CNI0MjE2uBagVKe36ZLX3lm52aloHTlGO3LwvdTvZtTTzNG7fZbBtY
QD+JZtCavVXpIg+yZASINha69XMwZ6n59aCXiL6TxvlU8ti8SwUazlnK5nkG/PJDU4bst+MI47Gs
yNxhVtb5r6wX0y8V/988bMekd/wJkoMaTsNivlC/zkGsaqsKX4f9940Xua9Cb2iW/zyti19Ge+5v
m7le/syuPdM4Lpfhy0jizT1Rz1L6GRYZ3yac38obpVRWsS8rrf7iGH37Xxtr2QsV3hQTlqJsdyhM
YudnZKP7ahVUcn3+blaEuIo3f2w3E91NrKZjE2lD3aThNKbqQ+MqRRehnpx9Wgd3soMCNkHsy9Gz
0wCxhvQLstatQ1bCrg5y1anaSIJEzUNa3/ZyJxvb+paCCooxhBgc1Ucie/4zufRQ0NHCl8qF13gv
VLIB3xIWwsKlbSV3Zlm3hQ/BJkWbfZEijMee+2wzn6dAKyVukDFIxadq7mtaezKZ10Cp8+zn2sar
uSOrwN/GlGb/OiaN1n6bAep9pZs5KbCiGvSBaivlpsVNSXGiYWnTyMVdouHeMLzXaVzanybOKuaO
q6hS/1vGubP2sYg1/BnSRTV3smvrT7pTif8MVO545Sdd3g+K0L9TUJBrYIHcmH1jJIHxG52/d2ib
JbPDrp9BvviyXFv3xoG2bUBT60cMc0WZoVCBxhqS4XZTP014sVoUpKtyCOJejSNiSee7TbaHVaIz
xZ/dGu3awF26XjwSQ+q8L2XWQiD2cq8JF0XBYN4ZVctvBnyMQoHjOMmjYy/GzSx1Nw+RDVi0Hea5
s3rQR0scew2lrFBp8jG9K3VnfRZj05kHMFjscZBP81dRAu0MBqk7Q5C6XoEnfdGRcRcClDBoJKvI
8eVS2k+4t63LETExnt8iidcvMkn5Sg+I73PVZJP2/5g7r+a2tXRN/5WuvseehQycOt0XAEiKirac
fYOSvW3EhZx//TzQ3jNtQhxxPFfTdbpPuSRxEVjpC2/wDbzOU2+adanE0IPDxfqz6Nq6+fR63Puy
+Ag/F1YPhBRYmLyG04h8GNgNRpypR2lL45gpaT8GncjAF+ozOZAXiTC6aVGBvk17W60vZGBncg8S
D9MglaW6Q73ldHSI6yLnRlOPbu6uUVqUvIGYLL3KSi/JpJwZCsQiShcMQ56+1eLnQJa50nEWo1U9
BtGUhb4dhu3VDHpx9/o7XTP+TSZBX3stucD9IxvYdCFLXUT42tbmsWh1cxeiqL+PRhm9fX2UM0WA
VU6NKh1FTpBQm/JR2cle9OVoHoEzK4sHCar6OHEmvdPDsdlbSPR+f33Ac/kq9SMy1rUlBIRm81zg
UDVjAEp55IyzV3BAQ/yeN87yCWgwlZd6bMwwaMVAbzmZoLGqnZRBVrT2JUVPqitn3rED3Zv/Qitg
Xk9XjiQwXgaKQyjyxcpThR5giJVAgtuBtTR67jdNj2dqVwzD4GNyKhYva9v2tg51AZapwCpvN0dQ
ZrH6cOPsyMXuPGkt+oxeShk+9YxIDHXQCC4hzla9xK+nFu7TrDcL2mqrvFSQ21kUEVVp3ScjGpTp
01jUWuZXRmF+xvTBYGcrSbaA/a4sFIVDohyB8na6NxQJG2ZpuopAY0AQhui5SpRdprldeM2nhMtN
ZaxHI6Gw2gRxRRsjQ511dB5CoBPzY1vbTrJTBlk5h6nO4zdNJWbja6Pqk465moaWOBGYGvkVJTLU
XGJuhCjIK1eRnoDNFx7KTom7K1SXmmvXbctV+Hh1cLtPpdpPV6AFNMQ5kmKi71VLxfKF6MI+MBId
WWonFYp6oPA6ZcGgRKa1T9xJLQKihqJHZMWqy6t6solRI01Lq/vBUhHhgIlQpx9sNOIUzzHrLLmB
c1xXO7syKgSDFBBOO4LQzPpgkPQ+LBP4eD+1Or33qz5dFj/SUVn3rJY2PVWSWbyZpDPkd2CxzXeY
V6elH7swTndDHKlyp7pRWQUT4uiRxxIyjatqKJenaVrUjyGqPNxdsqqiW0W128KjBcNhbchSoomS
yKQ5gH2r3/SuUS5ksSD7CSy0af1FhAt3Gn4x8DMpD8feHCqLQ6MqqpRdNzRJ59vIPZHd92ba+kXl
tm8V3ZEcpRz83V7pat6Bn5Wz/r6orLyPPOlaY+d1WZ/X9zJM6uZnujTFJ0skFvG2aczOTaI60S2q
m3grknxkvQ/4JLyum6xKsM1SHAQbRV62t3LUWvNqViwifWjW8qNb5LUFBUMz2Qf0sj8NY29dV9Wk
uYd2VlOI0TKar7vcbEqvSsxwOIwyVZegs5z8c59AkUREcDBiD/9h/V1vVu4X8oL03eTW2k1Er0zx
+9iU+W3lgCz1mrJQ3KvVo/kuN2bofWO22OkVkvJt6LcZpfV9l6fctBIAbxlgTNlXHltVoJVUa859
FqNHBJC3QAesraOi8q1Blk+GgeUZWzB3vxuRjDlrhqUydkQngpZZFEEtQVNAXXwNEouJ4mE5PPai
MLJbkWsWCvT5HH4ypFwkSvVO8pmgys59C7v49y6F5J/DUotlV0f59D5bpqo/KFDFO/Sy9fUz0ynJ
9lkzWI/R0q1sC2F3lE4Ks7ivhrwu6c2Z+p/EzItyN49u/24sEEL1BujJYpc7SZ1BwZlt+xA6fUKB
RGLfsC+BHPxQcquaYadMxugNutQlwvvm/IhcXV34MVU5DaPbpZdHtyqaQ9JK1/U7pKJLX8xuJHxi
XlncTAlYK390RcJk9R2EjMXtdZD5ih7ukqwKXU8oVp3hO5PrpEO4LzOpirnXx7inH6CG002vDX3q
U6qfJAzUiq6rXXbj+yFpHJqCrta+T5vS1gIa8ZblqybpCr2avPcWnJU+435uaAezjqYgTIcK6TC4
drHfRa04Zo0+DTvZNErvZzMAneOkRRQ01SFM35CkWl+l1sfNhUbZc/vk9BbGzeu5iwXlDGLkprra
mNZYmL0ljjIsm2EvFLt9WpV4a08d4+a7m2M+gAKKXkBTSV0l9blQpw5KUKPe912dQSOxxYAx4uQW
v31189Wog8LUBMCM0e7p5WXUXWv1bFQ06BLzsdH1+Zs6TGkWjE5lfK9UwtILTYoz0Q+0FXAsa7F7
Vf4+HbF0i0k1l0U/mmHZ7dSxoHw2UlBxUWK6UOQ9MxSCRKtoCQ44K/X2dKhVEC8J81ZHpdcMKSSO
fX7IMCued1kPO/PCg52JtWhnEXSgfIewzRYhgX4sRkeKox2XASwfWZJ1t3SG+duNciRGoRkh07OC
wLf2NSmWY3VeRwItCZHcNSaHU6JJ69ac4XANQlT+rOfq0+vx1rlHA9v0DJakuSTW0P2X9gDiXaFt
JEIc6eDLm9aos2Pp9peUes4EUisBBgToGtLReDkdxQEzrBl4Yh3hHToPGh0dyold+ybLIuN9Xbsi
9OYYUM6F5se5YVF2AuMMvAW872Z3dpHskiXpxVHVK/FWSVKY7bmZ7AfKfYavZkAjvdJNh/rCuC+j
ZhYEcpYcDegr8dCnj9vldavZLauzbTTn7dRPKtnjLPdG7xT3oxoqF8Z7mV8x3kpQABZHwUNfJ/mX
STRiJDTHqtaPaxDPE3Vl4NR6ss/D8mvoSuszya+kDM0J9frqebkNAT2AswWLyh7EKvl0YCUdYL7q
lna08mhBZ83sg0nLHOqVYr4w1Mu5ZKiV12utaQhJ5OlQFK2yNDUj/QhQagly2UZ3HbfuQ7R612Q6
3ezBsq0LG//M84HapQPKvkc1cqudMVhzW/ZLKo5VT92q07p2j1+M4pmzuGQDcWbNrCcZvC34WzTI
1uf/ZQ6rIS4TTALEcVI7q/adfpTfkBro7tDMd+td6yTmBSbzmYcDRAxtgLNmVV/bjJhYfYtVor4c
54wLX5hxgmJXkSAs78gLR9vLJigKgfSRIb+BM8Dx7/ThsNPUhtLs1SMeK8tuaSzt26pid4A9aFw3
CFb4MDcatBl6qjgo9QavL9Mz7xZ45TMan3sJ8erT4ZM4y+2c9O44IDi4awbu5MxKQ7KoJfX70fh/
2Ba4lkJfhPlCH9vd3E4yo9UpO7EcB60RfrVkJYqjyXA0zSG/AKt7OYkoQTHCisVWqQLop482GE0p
x9yFw0gfZqcOnXY7FjYi3Hl2yWvi5SnDUCuvkL4l+O/nzP2XFToNaPxo8PYp1ZVqvVuwXdqF1RwW
V12otAe06x2st7uxoJZcqfElt8ozk0hsQVd3jS7Qs9n07GXWkniXJRzKLjL2tkjCGy2HF2u4gwhA
FcxXry+alzcj/HfCdvr2rFhm8/TN5irqPwjm6cdl7SeBu2wDbYjcC0vzDAiKYWDbYQm2IhG2E6ja
BRXaOjWOMIX61BvNtn1wi7RoyNXG4gc41eJhbgvzkMWIvnuulVbWqu2hIWmtp19ef+aXU7xeXBpy
A7xih3j+9JmdJUPhjobQETfF8tYNOfQUTeuv6YLab2l4puhbu73nGDI7vD7yugW3gTQKHwQHfAPE
9TaxY51DwaXeA2MKINRxEO0UzIuOPapZ9derFanfw21/fcyXe0dbIYIoJ0MN43+3t1cHL0SVNa9+
XrJ9SFn7qInW3Kl1ewlKdGYo4BdrEMkdhoLyZqjC7rpErk0ao67uw8Tp7jO1Q0KlULTd6w91Ztk6
YPHB2rqYe6HlcDqFatu1ZasSaml0B+pACU26YmYp1QtH+pmlQlXVoKALFwIuxuZMpdZYKGZliKM1
kUrAP4GQsp/mNNX2TlpXg292ffptZsfS6m2L7FJIee4518COGQTY5m7ZANoU54nEy+VoTml5Cw+g
COZBExeWyHOBc7MuyTD4j/nMAH5x6EG/7SNrVo+dweHqteg3wyrJCgoZ9B/zijR9HoUHlUx75NRy
0aOodeM7onXuZ9eq9O8im8bPoWQHoVKjyPu+pnDvT/Gqbz7Sw/zqxI007sc0jqVnybFKPU3t20e3
oaPviZ7b7KijvvCgcyo8ZbFjflEi5Mh2qGYsqD63dv+1MdPlRm+zTkFYDy5GUGGUdwkdeeb8JToB
PMxkrxTzzYSbqVO2GUvvqOO6QDFxQjldiegEU0vw4br1F87f7ZZB3RZ8FsRnYgbDRX7udCGnwEPV
FgbAcZis+tGFqnnIZ/6plvZ0IX5+Iam4SrVD1SSbhM1FqXezPVE7kw5V14mic0oPsA3V9j5X7Em7
XzLObN9tpu4GWQScFJQoib8I3VJKzxxc44EM27mdFmAwHnwvpP86muKan45lU35OjXC272tQwn4D
XPlpCrGI/7Mxc/dWjF0rJs+pY8uiMjaaqC0OppoFqGyY8UMbTyZ99KbqS39anaX8KLfCCA66Lb4s
s7tgaYjEabefcoGMq1bVzRQorZW3vrIypDycvuBdCxwNo6t+EtMnU9FigLTS4gE76ThREKdjVbwZ
x7Hdm1M3zPdGKKnUtOjQulfG6Cb6m1qLUtLQaMgQZCGsqY7UMJPoUFIAsq6A7sz45jnUtT+8fopt
rwMmBMFaII8cYsDGtgwJ9F9yhT3SHxOnco6qgnzZQQ/DPr8Z6McPV5RVtc9uGU/RJbrwiwYEQz/T
QIiqgM0BZT1ddzi7aIaiWMNRd5oo8524wtooHsvoqygze/Bj7E2Ua6tD/vqodor6kd2K/LrMF/gZ
v/0W1iVJ5LwKBhPznH4Vu08BytNeOCJX3/gplWivzFrth2uAcbAqWfmG3UYXDvYXEQkvwKWnhLeK
weBEsKejYoZHZbMq++MIdG4gtbPcB1VSeERFbayR2jEmyt3xHJbiTk4RZIY6qjsrUNKqBcWjRsh1
vP4etkcB7SduMzR3OXyIkrb+bnGRpAnSmvPRKEr3IeqV9OiIUQ+Wus0uDLW9VhiKt72yFYhECITW
n/8S5OYcFKRL40KQ26dXRifz6wpE3uH1Bzo3ylrooSO5KjvYmzUmM3cJFW0QxyXvZRAvGSTcJr/E
+TizlGlD4hiEcRBhHfJ0pw9jokg1OhlHdgKbcpVBFwjvOe3Orns10LLVsB7KS5nUN65SW/dqUYwX
DvGX+5hvwPiE0Oek8cuxBcljzOLYj3l4BQgvuaohze4TO7SPmd7MfmlFy4VL+0VVdp1E+L8repmI
ksLT6XPrA2p8+Yh6IYoaIHa00MarVoFnHe/7YhLHocpqg6YM9WxVm2nHDYbgHaSWiTMBJ/uXwdS7
n4ONlsqFr6Zvw6bnr0aRFOLqShzepoZ55KLnEXfLMVdz7aZMR2ttljn1N3vBUQeUyyAnlOxoTAXt
2pQBJOQuxVEMjRH7gLCjwgcninzVXI1F4rV2K7WrpiPw8JUOz0rPQpCs8fWOcp4fxqP1Sddba/Ka
Cln5oNfq9o1FXXjyBaiOL/gMtxUa4PVAg4jOxdPI5n+YZJw2XrhGNl7T1bLwRCTGn1huJOQDnZ0m
ntnRDvFykPdvDBT3v4i+q9ILkey5V0UWQmGLWaIystmKhlWFidu1y7Ex1fBemIV9K9MIxw9jydw/
C2B6P/E17pu9XTbW+9c36JlDcJVMJdlFehCRke054JKrtGyf5UjNJil39qyZP7MI/QrPyCQBCOir
8KFO+zT3W87GIlhjiE95N+EzoRodGePrX2iNQH6NQ1k3mODhoeau8dALoxycn5C2qztxhFQ4KjSR
5nRAugu7NlVH5Nrr4ozelwoETAazoScEl0LRLxSLz5zDVDNgqwCuXhmxmxmZDKWIwrkZj1XZpGAc
xLwTSha+Iw6sLpyQZw4OphyfUhJc1G+2R5fRhiHZxTIdF3pQD3WX0UqXdeWPUSWuCw7+QGbp32D5
//F9+q/oR/nmr/fZ/vu/+ff3spqbhJ22+ee/H6ofxbuu+fGju3uq/nv90//9q6d/+O+75DuImvJn
t/2tkz/i8/8eP3jqnk7+sSu6pJvf9j+a+fFH2+fd8wB80/U3/29/+I8fz5/yfq5+/Ouf38u+6NZP
i5Ky+OffPzr++a9/0rv4Zb2tn//3D++fJH/37qn4x91TkxTliz/68dR2//qnqv2BTzQonlWGE1XJ
VTFi/PH3TwwKGIBdoKUQG6xiBEXZdPG//mnof+ApSFmKdUsviv//z39QL/37R2SPq6MZYT6YIDb3
/3r4k2n6z7T9o+jlm5LCRssHnx4VOB4TqYBTgTwCJGZlOp0e+HDvC80aDdOzbWQzCmtKDq4zs0sL
5FfKuXUPWqwDkkmHBwWXcdQDjkbaVXuhZe9pFO/6YnxnJgWCwlNc3+I//1GXiQkSeO4Jb9t8FyPx
FDSD3hAOhSOq6WEetPVQ7mN0PenRhz9ybURVF0N3v7JUTOmE/RNWNiBSV145bvHJjvIqQPiXE7pX
ARSKK8WOQGkjGghmi98x2y9V1B+L+muPIA3gbEsGihG+l4P2V83wt5b5+1Lyf9uVe7La/4/r++S3
Dj/KdQ2124/6/3ATUMZ/bRMgPvLUJRyJf+2odds8/8XfO8D9A19fbmxOQKpFzzKcf+8A/Q+WHwsQ
11CiHWLn/+wA6w8oKPwUKgo1PkSX/rMDtD8Q7KGyiMnoqq3Oj35nB5xcDzZ7kqISH2ShSwGGcJuc
96ZR932BAQZQ/YGYSinQ+2nE/pf38fe++3WfPRuI/+cW+msYrJzoUCKJtYorn+6zfISdDjk98u1E
7R8trRUfa0sgCpkYdfNYT13yGFeIaC56kQPvJHWZvEG4CoAnZ8IdzxZVZfhzMTjCU+fGooii5cqN
WVjyfZyR5t5AyppAvdPVvnfBmaVs4RzxzrKnygM0eHBGjw6D8kWGqvpuzJP0I2S4qT/MI04q8Ec6
911SUtQFW2WKIIQxe1NnaoZaMMWLB2c1IPJffymndZHnd7KKXqzdYbS21e2lOIdZYeblWhql0NYU
7r29OO+M4kNkXrh9T0OAlwNtXv4SZ5k60u3y66j/NFcldQXHs6g7uAidktNhTTZdd82l5vfpTbye
rS69zJU1jtUEArubYDpC2RiuOh1aOpiFP5TuiK9RXu5wdQn3BugwTwNieiHc2cRff41KdXaN3qlw
cYucrrRaWEYIgzREs7B3/dIdkh1NnMIfZ6m9qTMJnKq1rWw/ZtoSxHVXHmBnVkHOPrlA8t6obPFV
SNSozDPD7GMS4s1XaSVcm0jivNhZmI8GeKCad1QLNThH+lSvjqBiKGAyGO69EyFaGxhtLu/qJDWT
q2jAEWovul7cws7rQg/0/fwJ3+3wkVZ7/zYqURC8ohTRQqjKojIEUAXf62Ck4KH3NSyL2u8cJS88
EihqD+vVNCEqC0xJB7bmqeC8vq2HjECUVFUHT6ebNu+aMp0fq2hAwh7qMZaYNiCCfVmaeLrYeBJO
O9ds06/1nKF5+fp2OI0R/3pbBOyr9SGtNvTlTieOcnu0lHOPUGvl9Dj1WfVHwGvzN8Bg84Wd94yI
+OU4ep4Z4t21MLB2vrclQpwgWitKEYXt0Y/3K7fDCNZp++5WV6rkTdoJ/I1sS4E+pol7BeWvnczr
5q2ZlssVsOoix5de6W/B5pfXs2jSXamnaTBlRvd7xdO/3oqzqmxQyQRtYa+HyC9lBdS2pmwGns3Z
p4wHmbrZ4LeoEgewh6vH3EAjbff6PJx7OTTr0IZD4tWi57BJ/gE7YcM4D5EPjtZ9NHPb+RFqMH6+
zlWDDwqyKogCr0yMKzkj3AXVSc6Y3KLZ9rmjWRr5g0LFpV6STHpjkcHtGU05fEhsDUeiOBla7ULI
v2YPm9lEnAKvMXpPNGO3gh2CbGpeDGaTGvi7Cn4Qx/6wjv76i3lxnkENpcTnkMNQ3qEscjoV+MJm
Vr5gwDDS7P4yo7K8d9XmqUOw7S0aZSOEitS50KXdVGKe5589QfGKfjByJOZm/s3I1hUNoT1PCKqz
3oLwR3ow3dos/RT/xy9GhRIItCk70j3bQLkJ3KSAwtBYevr+9ec/85pRxKDyRORBT2pLCDbmYSGW
KCF56gwG9BX5vqS/pMC2YeH+9cRUSlcXirVktm2ugRdHXcIEhpst1LlyKyt3GTCtGNdOHDIoKRvG
12Gc8mOoVUbqZc4k/YGS1PcKLt99CTsu9XonnGAOxdqFuurZV0DAhmSbCiV6y0ae8ezQkUFRIJjF
2E/1QjkS2US/Pwp6VVQvNMpR60V2utCqqMFkxG1w7E3V7o2N6r+nUYX59Pp0vkh9TGxduN0R4GLP
oDV4Ogq+LZYKmFTxVD2We8Vqs0PdqfIKBbrlfrKg7utGr/mLtMPj6yOf2UiEmyvSj5IExO5NEVOD
2WumHQtpzuI+uSlzqw+UbirvMDdTPtvzCD4ZPbD07evDPvM1NueEhU4i9CGURVfo0ekTt1EtesNZ
b5gx0fEuLRBXT8EOr336B9nleL/DRTq0vT4cEew1ruEMVXh4W8jX5nZ3jSLofGdGc8jNisfUheNl
Ew6udxLbao0ZQCvYSD6ffjtoawmBuBP5it2oD5llccm3xA1YQy7DrZMjeLN//YWcWwFcfutpRqz2
4m6ZiinRCx0cPoer9GrZLjfGqJTfigggJKitNkiAHdzNrTN/fn3kcysAlAs3GhgpamSbFeBGvZAm
pqu+3tfEXvhQemo1DoEbGU0CF8KCGt3W4YUD7MyorDpKEKtKOhHpZsWD622GfOq52IRMPDHW0Zdx
kLW6a/QRvpepYhPgTwOytq8/7bMAxWbhwSkE34qeA36Dz9nRL5d4M2ES1FvIdoIXMJwgVVj+V5ZV
1NdRUYbmLrLECs8n7LqGTKAP15QolZ9zBw3MGyFlRFc1MM6fMCPS6EpmETX5KJMavGUzSqsgQfLz
WyL1Rbty+7rFsTgaKuljHl3nO9KuZdyrueO8dyIDZn07EelcqUZvzkeIlrPhTXKBrt/qVlPetJCo
zf1cJvIKN1J3DmpUrj9oDrIdvqZo9j3GacZ80Jo2LxFTSy16gnaPT9Dk5jGK2lOGLdE8oQmw6+XY
XkCebfxUni+HlU20KoER5CNmdLpJdFfJe1MsbGFX627CaMSvbVIVnSg3wj4uwlkxlVjMJEM+3obZ
NN8adqLdYR1tXM1ZXR6dua+Oaay799REtYdBH8koL0w332E722CNKEGq7CukzU+/IwXfqC2gefia
KKw/U44zH8D88PX1UdbD6sUofD6Nc/IcVvXpKAad5ZnZJ9qKK3IL6cQy0EYrqmH2iiRwwnK+Bfel
W4HTOZOfABe/EEWfuQyhiJLfIQercRmuP/9lVXdj1ifzbCkw0BX189oP8VMUgC91Fc+ci+ROkBZs
ULErfOx0GDI2KUiUkYdMC/22iaTiu6Eh97PZD/BbZLUK7wng/VqT7J16St5oLfKVVZJpmSfnpvgY
lxzWqcCMxFVhLXgzMqAX3sXLo5T9jZj4WqnhZNlW/WdXZEmXcZnKwuZ6KPR4V1Qi/VSVY3S/zK56
ROHh09QJ68Jdqq6r6XQd0KhbUd/ryJA5N4dabOgDKQ7BQi4a85CDAXgorXE8OJUSXZVLSUM/Guyf
FHZ0T0bYenWdKG+t0XWhTVsXrRFeLgq+zgq74G0Qjj9/3V8WBdIqc5IUNRGS4qD3Th/PjwtU9F5f
/M+4iu1TW2RwwHlRcOdkPV0UcatVoz3CB55irdvp2dgGdTNPcMlaURwwNwYxOo+PIwn+FzxjUEVo
sBzxImTYgzYRpbHPBbYvtD9d6beYr4PNSeNv0GbtQ1HDre6l4VzYsS8TXIOuxJpurrxA9u3pdx6z
RJYdLrDeOJbfjLRsK+ZMWTlUU9ZdeEEvrzrQJWC4WBcgDcWWwxFJo1TUmfezhOQkPWqFiZ/m+od6
FtaHpAQAAPjmknDi2bUIrwKdOSr+4Em2ARZgXaeZBBKjdSyuRbh2vbRMFD6eOOXnSAE258VJafgK
eRQK8otReHrrDLGfTYnrJaZVXaDwvjw81voLHBb89UDV2pugqsBIrR9JobypbMVeGSturdY2Mh/4
a5d7YzKFF4Kqc0tzbVmgH0j1h5N5syEx2KEigNYFrn6K/jhXapU8qkOTqYehmuizZrqRLH6pKXoW
oDhS1bvMzXR1J2VBTzDOnQ5XRc2c8gDYZ3KwIctNn10IfK0PbKZLH9y6cJN9t0iZ+LNpxerV65vr
zFm2YpCpV6HJRiN8c+BKJVLtrOcB7EEd3w5pml4hru9irj00h7Ix8jsthIyF6Irxe/rU6/XO0UGV
47lQztvbDA2zr6Eo4VKXcfQWL1mCsY+rHmfqC2VIlLedm7e3TRqZ5g+hjwvG2+hKBK8//pkElC+B
3iXy+6RH3Dqn+3Q2M5xmB5UvYRTJ+3Fl7JVVZEO1Mj9gJ9ReDQuOR4nAMQLly+FzldforWTqnH6o
x3byU9ie0VVYxeJC9PPyyqfqwITooGuo229F6JO5EiipILFfIQL7vjFHWLNtqal3yaC0y4EwKCx2
BcIMN3nbxPmhIs2oPrz+ds6c788dXCrW6A2TPGxejhK2Loxp7BBCo/ZYIEUwzdGlzOTMUWlpJKdY
WZiEGNvjq3DmuXNKDpLRdul1mXUas2NSGxRBaV2yRjw7GEuPggMOB1DITx+pkAhIAS8GAllCqEsa
uNZdIT+P2qR+/O2XR31zRWSt0Cw61KcjZSDgTDVad1YR1se46IddJvLkQt353AlkaSuMhaoh7PNt
ngP6YJiNfj30XGu1L1vGj0uX5Msxoq/0ZEkt1o42dO5gBksSLJGaVviaRn9qY9/TU+zyJ6dXKafB
NfkpE4yHPGElvc+HYaI6lFqCI6At8ne//3Iod6xde0QQXlKCEOkASjkQyEyOukOoZ/ZmUV1SKD1z
IVAkpFwI6RJY7Raonsuaqgd8eORaestvOVEPidaqH/Qytm+JaNsL18HzabmJVIACgsKAz4W+2TbV
RV9DaQmL19VVcviLYfmiaXEd6EvbH6IGG6BEhtMtwPqMClfXHWM1tnZdNi2pl4y6FlQZYBJEc4oV
OiKvrNZBis1pNM8lWz6Win5ruF3R3qYway/E3mc2O41x9jswOnB0W5sQbSkntbJhnZXkTmSpDf6U
M9iN3594GqRcNHSLbH1LJ4o7qLeIRDDK0prXzQJ8FU7P79nxPF8t5A6r749D/fbFrbZEWWKMIdEX
WgdugIJfhcCWq6dBrko18V9/pHNHCgjQldlLhw9k8OlGnxZAVMCwFa+KZXybjEmDmDSlJaOM3AsJ
wLk5Yp+jjsKpwu2wOVNaPatXZYfVM9TpEH9v2mPeSePt6w90Jp7Eyg4AN9Da5wbN6QNl8Ww3w8SR
MiQ4ARD+N/ty6egat49o+ATpkFxSLX75XPRn2DMOIiUaid/6jX5NJNqkqfSetC8iv0Xwb6oesJGZ
LqzwlxMFC2CFioGOWnPYTcSqqoVKwYPrbOhFvrKww9iTqMrtVDuOLpWB+ManJwFjUTbk6OcwID06
faI+VRtcpxjLBCsT1I5S45XXLheitzMlEgp6WCQDfWKxa8+Q9V9eXDbHc1KGRbRKEynfG+SYPcCO
1V29mLWHWXjxVWDCcT/KuL4x07m/Sm2l22cpnA+16b/DHXLfIdxV3CFKlH4knYKf//piOvPSAfzQ
iod4urY2NlFePpR4srsspraL10SxpKdid6NLEzbUvrw+1suFS8kAPC6OLkTkiMCcvnTDDCmMqJRJ
WoH+pY4N7y36E9IvAO2vt14TvUucsbuEujsTRJ6Ou3lGpFL6qYR9AeyfYqbZ6E9pVeV7vsqCdJM0
3+dg1w4pwhFHe+6sB3fInlZ0b+nNSlbuhw5/mxmnnafXX8dftcbNKoQLp0NZYNZX8MfpC5HWTCMZ
22HfEnFdvW3ROVQ+CIwF8mtqKxhALcWg5ZioRupPB9ht4yNwifaZ3XRp9daskI1AvkYR94WFRQuC
WiiHeZRynXc0+CzjionPyaFHQ3xcD1mEsEO9HfxhiCyFoNg1d26VlsB3xaJqXoJgn+45FXJgPgod
MdFz6zbZ9eAuixnQyNJqz3b0Cc7Egqh30CHzQV4wWuJHvrTWI7VxMttlHPu3VKpSoCNRU3wfSuyz
bjrkQBKCmMrIPEzCMFHlW86mX48s79vcpuzJDbu2bLtSK0YPHAgydnjExDu3Ue3ER/mqbHhPWnVD
ARG9O9QPwcdkWJ5/n7Sa/esAL2n4Q9fEuQeUZyBTClCegrLaRxsUFzjbvl5Gzwpd9WPdjIVzY45o
ruyIz+hoJWISw24sSnTuql5Vv8EKKL65lCjhJOUwffYZ72QJxBQrwBgULGnp/0bELcgS7lRntE1f
upMG8YQwOd6VhaZ/sevC+LNtq1wLJnMwrqNwKLF8NYfhgOOsEiBhVtkeNcIGGcnWhl8Vtt3yvdb7
6pPVWZ6x8IbHsDB1cvW6fIsKWj94zai3ro8CrC33JtpltKTSBnlB/MMN11PV0KHYQsOHLCmuxkPi
xAaUlySO9UPcJPkjouvT5xZkxmdE997qdZ8em8Rq1J0TyuYHtHf1ezbU5afQVZY3S56WeIWlnfmn
M06T7iNsGZVvDDQWG/RrdBzLdBnHjVcjKKiiXTrPU9AqOioybRR179Whtzsvt1v1I/UPjBFSM3b0
XY7CoxrIGCPawMSE+OBg9Tzux3geYyiaHX7ocqi0NzZ7961o0FrDFchRPnXJ7HxPq8YAIYjQ3Dud
v1X9eWqbxRfhaFgwdavxa6tSGofopYgPeZ3KO7Oz8tiX8J20XdagwnrdG3bPOnOiDh1It8GDeDCt
8N085poGJjpSb0fLKnOMaUV3P8xJ/i1L5XifG3b3LWvmMj3ao5oe65zobykm4NqUBdt3ZZrGqlc3
CchDKrJzRI1hUm/msmzsnYmWR+5VelnFewvZGGsn9CVKd8gq9ZWPC7qCdL7bx4VndIlAN7CuwicE
5hUuQmmoo7/MIWKBAjiiF8sqPkzKhJg+niLmOxN9pY6ir4X0Ze/0pKPG5DT5Aam0CZy1AlCkbmEm
LZXoG79UC9ou1Lqqj7lMizJA7QAFBYX+5LfezhTy2gI7BL+KDGcBHK0b1mGiF4Tg2ugWzW6yEsQI
ElFzqNSuukjM0hGwYxPO+qesadEsluqs3/B9NfBNWj78zGDJvld78kyv18yx9+2uHa8xCbLtYNHi
MfbSUSY/ShdzO88WSvjZgip8W8xOOoKOCl2oO8Xw2SidnHlbKHl7FLjG1QNEqTP2r1CxZv6fzJ3X
ktxKlmV/ZT5g0AMtXiEiIiO1IJPkCyxJXkI4NOAOwL++V9yeHisKu9n1Nk9VVlnGiIBwP37O3msD
6bw3mvbS16Ib+QKFQH+Sl/aEnHywH+XFfJIAWm9K0p708tEcV6eLVenN99rydhXn2rM/B6rMHyqW
bOB8cyWfaATox2gvkPAQM81pqBrxtR5RJhAamju7q85j6FYDt3yyxri0uui+m/vm2zJbJQRbcqQy
b6hdPyX9eH3UU+V9HVUz35s4zMp4cJX5dR1lE6RGtAqTBvlo1vRChyEJp0r8kJNnvu61CURKuHPx
iICrqnmlvdlPeI89LvFwIZf1vfbd1GYy87SGAGQTa4MWk9TVHJy3QUN/dEcX3pJccj8lAHhcr3ND
tpgA66p5KZx1DI90t9wXy15A6QICqp9M3G1fOarRSye7B/YZ3fxXKAfLs2sr2G24Y2w49gFvd4yI
ank1yy7/ewFqWdLr8W4KfCK/CYzXPB+Okf/oN29/JdfFEc++o5tPrNxReGO6HJHJdBz6b4tPhuEp
kMaI8nDdmx3VVvMhbEbdHkaTzYrklUo9w7okoYyDKoOVcZeFcW2Mex7QCSqtOg5X0hrjWclp49Xs
QZMOgHxuqnxZb5wFYK0x5ubbbM0bxN612b/vYsOYUQ80nq9IX6y6xHE7X8duVEZfhCnISZyadbou
2bSbs8e0ksQbmLep3Tn23dJM7FuL58zWyd6J3ohrJxeEySIWS9EToQqLRljgcUmfskZCxFqa1va+
9mmvXeohYex2H0etPTNJqYLojQ/IHX65mMtDGS4WBobJKT+soZ7sY45yZ6rzOW6cojwXKy/cbmAT
TEReQyaTYTXYTM8Nw0p7HsH9VITauJv9iFSDGbLBN+3u7Zxqd7XvrHyygA9HU38CFI1ixyi79Rt+
bWellQaxmrFBdJltmtMGLaAw4G5V4eR3MUS2XMXkPYVfIW22H2FURdMNPDWdibZqGOyObfnpQgUb
Eum7uE2xyZqPdqvpRutidcrjsjhMKVkcSAvHYm9/qZwIJBmJ80rGu7UHD5tlMZHdzJx/z+jG0o77
PDBvoJ/2mGRNo78vdvwdSbV5C/xNrA2YJS0VfRqLsEA0gWHpLHffZ4HBX3nL0mxijKHxm98R8dmm
rb20Udo2NuDNGV73PSSz3WOqOaDQK1DB9Yk9mHg1hQDcSpK8F7ZxES1jfhhdeDTA/+l9ZsUcNvIm
585996Zg/Uwz022Yb+XBcxRqjB7NVIMkdcaxfaMmRFrbrhFBcwrfkootb3Xe9q1p0QdS8xkJYsUL
fzDYPAtPKvCuOJeRPaR+VNt3/iyje5DCy9OQl+Wdr8fiviytYD9DkXdf7B3pLuWAtT1N3RQV8aZq
+uyhQsmY1Pu8f6H4C4d48IRdk+J5QbqbgG0Johi3HVaYp+bHYm/sz2I0BYuW3oWbCukHd81cdknk
ypXxdgnEfBijH/XsG2/SZshp6r30UD/CrUks9lBIi13RHexqNdUBeJV18uppXbISxrg4TnZlHwKG
1eOTsHK1JsNge/qR96PEz7QUeZ/0vIdNLAoj/LyiUMHHV9ddc924rlJxWMm9vg7acjIe68ZspnQu
m1pcCQ+Uuuza3qI7O0ovMSw6Z2DsZTHdenLMR7a7FjPKiIfXSUc5dsvRNnYZHgP7EsUGkl9QJ5g1
6RUGIaf1MVJgAIWQ+xJHhtw+NJNRP/eVHW3ZxGyhiZvZcHEuFN30wewdYeJv8tQlyRAYQzwuUSGy
zavFnkoViVd0Ua59yeo1P3ptULx4pHHYZzvYynO/BTD1PDG0h0VEO2U2j8rDFAhKLCcP61NkOWt9
DpVcbzu6ZQyuNrQFMRIO2aWrVtUSqy1oiG705+AiRBsjdcXTvp06EWIsciIgIPHuGcGN2Ez4hwGY
5OCmIdQzhFGpJeVLaURFgqU4erLaYA0P/U40tFJLERyAuBVAM0mE7E629FAyd31Y4rOrc74bxcpt
0+3mHSR6fflwlA1puYb2N3bP7SMvkwdeGpH4Y+8AJG2WoX0AM1LmJJ3n02dziLp71Nkiz1pzHY/9
qgRCBhvsWzwPkM+ArS9+VhCcWXFqb8o715UA9jyglu3NpKVRZNoELpwNyzacSH2r59SFs4c/b/ds
fWgIRJkPk98KO+1RpsFwJyICN5ooLElcyV7LbMi7LZnow/leDGkRDBxZMPojQvnxzuK4s2VUKLT0
TZCPJijOwb5EY5eCCCwYtSotLDWOcW6NLW7y0nGh9zo7/8r/LvQk8N0j8oHcb5CiUJdjUizKGBPG
L7P9TrvzDyNAWhsk1F1MBahdfvUAiwZUrrJX9oTdG1AjL99lCey630v0U6GVczVCwmjEan6dJzmd
S1PN52bY8r98fyv//e4Oqb0mbmwbN7j/Kz1sR/DVTcTBMOy0y+NgiPmvgEjGpOqwUr7T1Pi9scyB
Hyg42jLkUvQzfz5XA6+kxnYWfvjYwzZU0Zyucz3/ANThxbbZ2u+c5P+gZvN8LBVYzoGD0FX6pUHm
jOgbBlJAE9dnfGwuqltibehoicNm+56X7fpCVAYLIaSSD8IIh/txj9xMejb+v1zXbVLmEYxX/PLb
EQwmQ+9/7jX8qfUC4+vS1kWl8hviELmm2fszuZ57wbfcVNnoONrqIQGNazwsA3oMSOXv4b5+n16y
YYM1BgjHxzJv//k+BAV7JO8Vn+r08trYSGKKxVJHad1H+jAHwLCr0JE6GftNvNN7+/2zefgvmlWC
ZkEr/dqLtYsoFyGgj2TS9X7uxRqeZtXOn2e7e6M2zmHC0i6YDaI6/t1LHVwkQLCu6GTaDAl//tFb
ZUQOsGWsFsYqzxyC2rNj5qCWaH6WJMs1n5iR1++8678/8chgEeYwp0WkCkXq5w81JgCbWl9knIPj
nMqqHL8YJSc8zcj4hT807/RP//DEs7AAbGE2jYKCvssvH2gSIjUOKCRno++JnK4JPsBPl+iNmpOd
zc+tNNhc9ks7yulaCuKJKGTcsnyKzLE7aAS7Z2uTSJbcKiqTFaLHe8KLP1wUNkNWQIQpdP9/lfqt
tQqH0t4KShFwS6ugUY7cpqydgzla3//5rl/u6s+tPKTYOChRFCIvhIH08/VYDbNpty7AVKV6oEt9
MBmn2jUiP3NKsHTJErnFq9SbURyd0oxEbJIlHr4zvfndcENXBy8I00wLDT6Om5+/BZI7slkuUpMq
KrzlpjPavaBG0/bd2jgQ6fMlDA6h8NEfdew7bro75MHGGC3C74ZhEpX3z1flj1/oooUipesC3bQv
t+hfGuAgCyAZX/wL6Cy7MxC18LEte7rbbTkc8c2EsSlH6wkLODiQulafFT3ATA7ze5io358F0kqR
7LtIovCz/Kqwbg0Unb7iWRgYBqcerQWCg4SXVdVsnGbEvu/88t+XH7StTBjwi1xIZ3/3pP/lhy+G
MkcePUbl3Rq+7gym/g5bEPECqjJuSHBJi1oQvwb5wV7f+fDf5zX8Qpaev6lKDA1/ueqsMT1hDhpx
7dg36aKaIFs53b3ztP3hkvKs8dhjiXF/jwrkRFVr66I5LDkqvgi01A+Tra3D3On5Kmz8/T3/ze+z
CvYQRl+8GkiV2WZ/fpgE7QlkS2xicpyKe681wxTGWpC4C5Kzf35w//BRBI7CG6R8uIhcf1nEFZkl
1uLy3JaN1Kle5jrbEMvEesy395bS35cOPoGHhbr2Qsv5e6n9l0elCHCZERDCtryV7bUvu+EVGw9U
Ku114S3Rldsa58YKshtI9GnV9g9bVX2KxBIs4ULnWAZ9f3YnJJajNHRGpyY/+NIFQiVEsJ4bBLDv
fOc/Xh7SKJH+ojhlsPrznVDRhgi04G2iZ1X/1W3Geph36T1WptZX/3wnfp/eMIbmXsMQYnED4fXr
rcAdJ5qwKxPG0mZ7P0mBHXzBcve9Licyv0JfNZ87H/HRud7cgkmSXZXqbQSUtGSTnoDdhC1KsNRh
bGETKBQV0Tu1xt/L2E+rPyoJMCTRZZaDTPHX0aWzmHPemLpMNIPA/bWotsJKVswbUdLQsd7SwlB7
c/QtkvmOC0T1/QP6oRmtsACItwWeuV0EBy2Nz1EGn+nUT/d+PTKG21boawnwfTuPgfhh1Nxk3q3n
1nOmW9lWs8jgjG/ZXJjldgUa32TUYCC2vpuZRdjvvBZ/b2O//FCMQJfZNr+XZPpfVpY8bzmU9sRu
TZRtx9UYjS2FXSW+0GFw+lQT91ZndAkDkYrdbYYDeyYdLsSA+y0mHjTghC0Z4GpWP3ieZVA7XxrG
Cs9OVe/fAmJcRlIVXKDl/sKNjqmu5BeScvnxpnL3JoOvXs7MD6vy31W80KXkyACgBAeEy9zi5yd6
LPJGUE9CmDE5yEWTFyTDtK/vSCB/L5vQBnD+cS7Qa6rEX1m0XCkCQPMFAajMh5u6ldF2nLt9LoHh
umDbdWjoD/uUdzS0q649TWE9y6SSQ5+qgRkmnTgvMgglWXBc08/I7YxwBcBx//zS/baBoC2Atsx+
Gdog1X5V5qxEohqENzHNa4dLHp1Qp7ar/Hc2kD99CvwRYi3ZqnhvfnmYONqvrrSQMBlVGJwMBJBm
MgVE7r1Tkf+2wJKuYoN4wffMIZgr//O9Nfjf7bn1SeOgUZe5PvOPnH4ILJKl64/QaPxrdZkJJfPm
zufJq4R3+Ofr+Vs1wDfgemK9Rulk/ibeWc1OkUTHN3Dt3jjMrtnzotMptYNVMNwoHZHx1cjX63Pn
nY++XMSf31hIeGieOAehgWXq/vOP3xiuS7MyiEaf6fd2yIJvmSTmT8PYW49bLtp3LvYfburllEna
jMuPxSz78+flvOVoZ2mpLIOAg9y433e89Ok/X8+/ZXM//6qLOZuTzsWHeam4f/kUTrpLsytyxfzW
exU0o8WhjFx69hM1QpnVsyDxeeYMpFCHyk5ler8nghHP7EoHCbVF76j7vprlN4MwkyV2d+bBgSTL
8qS6rnl1An/7mhulZB3oZ7ros73qJ8Rq9l0TBEtwsNcqkPGme2eOFd/0yzZYkZFJUn3dVPNO+Ulg
GWuOwWluOfp4QS/v+30Ao0DmhclUvzOM5wrBX/5X2DijOmGWIUWtXTcnyhi/5m0Md99tUmEgA0gX
t110Rnu5ddOIOBn3wLZ+SSFgX3q1czzU6UT/9JEzx9q/9LR39msw3npIEBCHp2XeGkLXhgUQFGPr
+ZNGb2WlZTEQ5Am2sldcStnbR3JRIgoH7fT3rap2OxHsVzb7y+Y/FiipcC5sTf5SG5N6mwd/QBlg
1ivYE+bLV14wkPjHIU9P/7VW/Fu4k/8Zy+Qf2T//HwJN/vb6/Z//xob8TvW5sHb+17P8/vYzC+ji
Pv8vqInj/QfbFk0Dlhe4Tki0/hvrYwM1YZeGuIeEmubbJUX3/2J9YAHhN8ISjncQ1yftq/8HNbmQ
UC6QBA4wKEBBtfv/DtTkwk75ZQmiIxbgIWYt4DTOt/xlb+3Q5fXDJj8yyjQyvvA+3c242BJzbPS9
VKuK5RoV23Fy2kLHui1G57D7i3oeKncPrqym99obCii14RWorfbbJk0bJUe47tF24+D3fjSl8m59
u/RkEq6VkfJCwFONrS5nN1HUj89mq0R0qpU9AAjy1ENeW5yPC/N1YtghbqPZKUa05WFRJ3ZvcohO
pmU23SoN4HW0d8zj5/wzwWahAw+hI0MbgYIeFz1kWKGJ18q6rgqqq3nb8tllGi4wqqIJ2T73lj3u
AYn35Kf1py5HFJl4k+mrk+Y2TNk+jeWb43XaODuNXsYnp6WAuiPFmtw+JAaM2uMtjLRxqCuxmyeO
Bp1KprZz2bCWiV4eQsBlZQ6so4Z2olQMz+N1W/OBAf1QUCxUKQ9Oo9PWtYm1KyJveFIBUEgCfcFS
dgppDG19Zqs+6JVD7lrf9N43d0U0PeQbGkObsW5s2sWDNgr5wLI7BzeypPv15o6zIbOmnsunoFUL
bXvk1IBEPFsQZLtsOYBfmuh70B+difH6CQESXNLQCIy0c5TcSZcJ3NdmlQ8TutYDE8aPTcgElN2F
Crq4TNcMAru2uX0IRqKtqEtS1505DrQE1dX3uDWgd3BRSYvt88zXZH5efOodGVbDSHbxbii8JdNq
Oo++tpqrsG5PEaHCr+5gbh/D2RffGmE9Dv2YZ4Wc1G0R9Ff2GnzfhPd9NevTziCDUNUdTbC3oYr9
Vg1zcWb7aYoreheMXpq+NGNfBMc92D/ScEfKJA37GkfN3D6VY7PcLqL/y6z0qbC6Ky6JuiuRdCWj
clIUOvqZJ5bgeWfs5Atq79spkulAbBQrbdFeodszaJd1BUu7/Vy0XZkStgRFZZAb4N7xbzpP8F3x
RMSGZXxyLj4mFE3250iVajzSZIuSsl+ghljYSNcPrqzm5Xb0R3kv0PZ4WTsUKzcraK2k74V9ppAh
hoVCPMrswnwItyUIT03ovUSdzHVsaCxcduky74ciyxkrdEkeCzH8mf0nc2GUzVFmTDQD3NdGuw3c
ADoDxlrTgGUjkwBRafvmOCNUuWc5wepZXYzfV8PtH4oLe6sqvbscGEg24SiEVIoCK8fRmOp82w6i
HawMgDmz4L07T7b7rZ+81Ks4oRccRA828L0rx1bqzpzYyIaVA7JrLZc4sHq6MlE3x2ZpqM/m1k53
Qgl5tSm68IN2v/aGHQ8AjnAPolLzdX9wGBUPqagIdUOcp+PWEC+DPYzXF4jgI3LKJsVTxMtNvnfs
qOi+ESshTTCG7A9N2z6tkT73RYXKxbXihfCZgYYCOXP9On32Zqd8tZuJxM9xCK683m/SuiNG++xp
n7F0GABOTobNsJjfsitjip5MPsZzKd3QSTBOiQe1hTB0DF4tqorckVnZM5ZHQUic6QBjvz9VxqRv
pe22sF1NM38aB/4jNrHMHIqyaIcz8/LoB/napiRAip7K1exsn1d7Jd7Fry6SkXpby5e5nNfPYJQp
X5By9SPig6X6aC8TXMmVFAbZlwg762H/MjuEk+WWETwYMhSS5We4l0xtz8VSlywMpZ1EQpKY7ehY
NlBCWEOC+mDTpb4kAQnzZPageIWSkC3MBV1aiid82zI195RElknwOBRkZ0qb3KtJEB1Nuxp+EAVn
6SM1UrB9UqEAzy0q8xISwZBum59J/CAVg3Dciokps3VfHiKMROZtMQ2e971lG/RICEcjxWI5rJd/
XfO8wUak/cLjYE/836dkI2Tdm7NWzS7BtmN9ndvT9pbrIHioiSg2+2O76Woksk+FbiJ8+g7ZtvmM
atvKAA0+NFWYECVuieAU9Hs3E/M2BKi48MPNof/Vp4FTHn2/rQJg9ihtUDlNQ9h51RE3qeGlwe6M
rXdrFvQ1rvogFFWAHHQiXtDdUODZ/HOOs9h3wuVPQKdJP4mOQ0uEbpn4zl5Ydga+wnVPutHYXei7
z7O8a6lzLULX8EwGJxAuvZ/psEX3kpRjXZvTDbhXvUIfiJyG96eeZ/+lIA40dLBTD/5f1uptX8kF
Fbd1R8BDNvgsh12CgqBVLzhZeG8hudQtctsm/LhIVKwJKX7jcSNJ/dMOauHNWsYpf51cfDigMIts
rvUPjsNFqmBgJ+ioPkhX3PfIuTYXo8ZM30+aUp7KCVOSDkjcHdcgZddYkC3p9hb8yoBYKzg7K1k2
BjF+CWP+T5IRXMwYlj7KBHJ7mFVaTb0Vt0vwiqZRpBz91zu8bv2x4VnkyDiFGd7O/LgLhudSdVWy
eNFroKwTYahO5nbGX9pf5qsu2m2mm3JpTyRr3BYq718cHurEQ+mVBERNn12HJbfR/cnA93Kso+Aj
t/jBKfKMbtWJLlKdBLX/gYRw99Dm69u0bdc5MoQYTcD93rmfUAwPx7JcxzR06j21a+ZbDHFfhWVm
ZAAiU+7RXTalPnslcCJnEn5mICFFe/rYd/mZc8YnbbTXVjt/coL6KWz0zej4D4RfkyRPh3iyZ+oq
XX1sepT+bpjn514tLuGEzZ54QftDO9ZjbbBglg3qlgZ7Yuz5Ju39gXiNSX3YqkaeVeWk6zZe18gk
Ef+5dVLaKB8IvIvbsMZSGXr1iXFDe1JDKVO1L2TX78u9DZobXmNHGqNd30TuvL3tbWtSIhk/mK8c
+qgwoOXn4Vma4Uq082X56Wp4i0DzoCg0SVTs3YFS+Ar99Bc1djd6QVTbVflzWPecgZGUXa+OuKqQ
Al1rVT54w6SPjW/3yb7ODwXfM5ZIojGLRE9VMx2ioCjTSvZfpsV7K81xOyFbs9EfejrjfpF07c9n
CC235b6rVJR0M1SwfeFADnrBFGjImEJSIVT145ATWN2LwTrKqayysnW+Rt345DrzwQHkG/O9cEFz
zdCleO1jaHjlVTOhMpMbwAez276aw/4WOIOTEkVRp0Yb2Nmo7czRjI7rNr8jDPLkK/9aO47FIhdM
x4DY45u9D1DMlWia+m02zryTJIHbNprqWsTlRiUbYVOIAW/RiimLH64dyQM671fH3u9WJD7xBBY9
6dymvK6hZ7JJoTCrtmPrKdp/wTTEajdj26LL4JjjD6XGl5AxWMoXjGLXmr8vyGsLD/Wks/OcWJHj
UdKqt9qoPskB1zeBJZCb5QWeZNxqI0Q7W9a33KNP5ojAdQKSlyLgpBOvCLruxrY4UtJ1KI+ZOPKV
M89udNKMxqkzavQ2WxgkZUm/vjJwhm703jF6m+K0j7Df94pUSIOw8Dia2uG05uFMwWDdY6dFiomG
PQWO+OSo8RWb0JCYF+mXpIt7sggbBpK43NIVB7hhz31ciwhFgaM+2057tIMp61dHX8KCcDXko3wk
lb3Mms4dU7pp50Zud+SPA+BT+o1s1ynti50CapGc7HNixXeq9CtnZzCdC98828sA5b+sE7X6xjHo
3fq2C8E3F1t5zyt/bLYiKz39ajj29R4iMjcZtyXdRV/YG17LbIlGE1dRxZG736rBOYRReaCnMp8V
ZWNkXzZ3VG/Gnt9DQPSTNSxvTGP9XI/y1eDQkgN8xNds3UUVFUauRTJj0psU/301buu6Le/NvvwW
2PN5Ufmpr83EsJdTTrJWzPN7YCaBYHySCDg12WIhGpfVmL/WFdL2pteJRu7Tzv0VrxPOawIGo0qc
orm7J5My66IiBZmdDBe4ijMnNuen7x5if/T4BFLWP8QYZVJyFgortH0GJwp3OQZtcIXAAoEUhdE2
IC5tb9fBOOHfuO6m/UPo4QcOlmcvgk0lCooaL38GvcIjYeOAQYIHlKLTzdnhCczn7cAxYaRxUmWS
0WuqCHC4bZz2fpg1Sbiasix384/F0F1pd8EICEkmsWrCI7SzPtqj0KcNjd596fHHYpb34yZeLFTr
aVhE12rpnida+HzgM6Fb10uDC7+PtttoW2/RNJ105z8SwJuixj6UwMVjjVQ8Ht3yxPGFM5+e7+Ef
iUz0yNh95Ks8b69q8s6RrdJuYxmY5/C2QBGctjPHJ0wuxZVdWd9htoAlnzsSoPqkQzk+hUBlgvY2
arFcFN6KgK3+yCqahpt5cO31OzIa3ozNyI+bKu7dfPqmJj8LLXnD8P+7uWwveGfstGOs9lgRspRa
DKSQit5MwMPOVWC+8s8WLEFhMuRDWpp9xmGmz2a7H785xXAMo/yMqr2Pw3A6Or3aKf3XbAi9tCbk
/kIPTStrnd4k0zhWpPZaNdMXR+j1Go/yfe/xVrtwdo6R19bHzaNQJS3Tl96hnbo3ROsvoQiuB7vM
WsJHM6fakFQW42FX6kPReJx+2w5Pc7cghWFCXYVENoUu2nzb4jDgXdbcv4bZNlKNiD9Bu3JuicxZ
3OpGW30y5wSXLqtMwaLe2YsSD3ZQQ1fVrZpWcm93H79+XdjtSZszJdmCOO/OGTZLvdizJCWyK6U5
n3jZvSEz9N6Y3/BCwDFsBfHvjT8B72jNmuqsdK10aP05yhjUlOpBjqN17Lx2ObiDuwSZ1g0Rse44
In3zN7NcH40Gg8kV2KJgLLnmaD+zrfem72jx+/JmdQc/LSlX1wexUoOlDlEGMzNqpwrDc6ujSN2Q
rNVaX3pDfO3J0/Cv3Qo54gcQKhMcD/40xy0MABTjmKADeZwI/Cj/mrYKLbq78pzncpzaZ2dDFY1V
f7snwXgfr5QX5N4JI6CtEzfs7Gf6CNOZPnh3pA719qO3hObdKMzRJ2Ru0TKjepzM1JH2Kq79kCzq
twJwxYDufeimQ110dJFkGVIkwHqdANBdtIpiVy/9gIs37aYCn+QYuIhv59XT5q0ZGbQ1+77cTzRp
cM+ACW1IJifcsk3N0mJFbtfDsrRo1BpUtQh43P7CNMS3A2aRYIJ7tZJfzfbbyiKjuzFfK3ss6BIz
7J3ups60m0ys7gIeYI+qLq5lCRiaxAhrI19XdkG87yPHfNKqne5qaXHAXQeLXeBLlzN83fFgdAq9
BoaD+qofaCAw77GquBHwVIF7oG1FgIwz47Dp/RaiPE4cUr1FRk8uJ4IwsI32RCOl0JnXWSOliww6
dOqBJ88hf6Mi7aT9QKnd1XFd8SiiRevC/MPmzeEXTuxDg1jdqp2sHMpySyXnSbKHuyVIfTTkSaSI
3WqsaZJxwHEFjJO03OawbHUQhzSW05qz+5Hu20aQs4H8NB/ESRSaM327tA+YeoYTlIVbHBjcNou3
8Qy+SD3iGBJH0rwjXtCiP4+uc1sVuTgDXaTZopu3KSd8PZ/1cqK14F3TJTTTWgSv43p5HQ2tzwoU
Tdy0gyIWjMW6D1ZW2XI7RqJ3jr4U3cGoRxHLHkJtWMgDs1ifApUQOgUXJMkLrHGyHR9NAyRXhxgq
g8PmEm3OIaoLwjrr6NiwgNIDQeR/4H4pyDW7930ytPxozbqI4pLM2fMQrTxNU9A8NmSoJvlkTidn
nT+4IeeGzQTPk0Q8fFecFEzaQNtKNLLhPV9EoddttUXZGkziICExn3NXVyeUCI+lsZ7sSbixyMG0
mZCc+yK8seVyVgx80tVocH94Rc80HBKF62wfS+X+RdTyereUBW4Ip1pvG5JvSEbYMxebCH2zJj/S
FJZJX6MF7mlIJaUwey4frchhGo8+mRV9McAfWOGs99s6ZhLgU0IX4qVDURQbEp2dzWkgWYHmHgB/
dk/omZdHaWqkDTKglUEBIwuNm0TvY+YPRnPsHCT7dElnLK5+TRZ8Ub5E+XLbau9buAIo7lxkDK1p
HHBwuMcZa/S33HP7rK5K2ideAb1dQeEEHiRoE+SOwjy2XzmdtV+1Kgpu/M6tHtCwG6m3F8sVRLJX
UjrJMuGBv2OIzvUfsdabcmD7qB2ixC9t4iGIBtRTy8JQGCeG7AjniMsANakjhjleGiHp9M3qjv6v
+diOgGMmEcp0B3JzcOtmPZK8ZmS9Ke9b1ph4QuT5RYuuuh4wcVNT9jVGQiu4o0U5cwpqgtvc3fY0
0uRyw9E+jvOcFUiWqUo3P/HEysoRtuN0HmdWGJVjOjOlfS9nuofRVlIUOMPn0EWT7k8hhCl6xqis
23im807pZ65I7rHBLQHW1kLb1hPIMPTVjTI5Dm9mePRUsKcW59vDKASDLX8vfSSiUfs9cGB3OVtN
dWqUj20QPJmjdA8bPbDY24ovo2+Y16EYEP7TZP5sj+2eBTOlQ1+WH7FjAqXrLTet5x1Bbh6EDM3w
49NlsLzDWofFA2F4TQwBoXuhPCfwnuiXjMNi8UH5zuMmqm9Va4VgcLoPrSU++LDETn3TfREgPx8d
kkFvAq9ZL2doRN6DLa85sliITXN9W5rYj0RuQiAj+4nhWbXGJgm8nHOb4UlhqEjXdp7SKY8EOvqV
/HddcGbFIRCcbfxDj90261ih13rrbBbl3hYoe4NQq8zHrxMvmyeOeRskRA6NMfzADfaZsC66JFYo
QbURj17xVpT7U9NAFILK5F3Vg5cf+rr/3jamvBka94dYVxR6Rt4/zCrHD1qVh422AMa/6WMxzS10
kGmJRYDvkoHbzArSRVd0DCmYmADDM1yvAXogJBk5SAW95Wf5Qtm6ttF8NbtW5gXqHqnI/GhN0Y0a
iJq/tMw4oIpXGknFtTetImnWxXluK7+JkelVCdSfp6L1zx0baepRepwY35TpaE9t5kPciQdYiE0x
Wrz5/Ydp17dDWF3JrvzLwfQXL8NYHMRc958ITvRjbFFr3I+yPfp16EP92x9mVLIDBEVnSxrlv7j/
yd6ZLNdtbNv2V17cPhyoEsVrotgVS4miRLKDoCgJdQ0kiq+/A7JPWNzyJcP903HDtoQNIDORudac
Y0bmcESjIW7rsS0CdnBKIF2FJBRX0ESV1WQcI6Lqo0zPwj5ZrspYsY+FYPLjS7MeJoeT5qJm+kWi
YAjAqQqkdhouI5lXjMBE+hgoC2+u6mdMCBSRafMah6FV1kso8+4tfinVl41r4c9UtKu+NeOdNejZ
cR6zrgVwazkfnJjaaUqd/zMTb/BzOsPbNH5omukWi+JnRsN90hPd5yz214ygiyCeCDCKOoNtbdcY
/hiXz/qiKR/XsStxMNiBw8rDQ2D17xYseNHURIeBz3KoRZV6VICKBNXgll+HJfmcqtr3FdQVu/Xl
iwpurfLIetH3em3Nh8TpNa9wSNiz8+i+QyTErkgeUp73XssyqKrmhvhq3djhKAHaO0rktyWmBGCt
lGhmfukV8ilMb1QtOWlztGH9zDCypM34wV6zeM+2bt7NtvKYWmscplKkx4ZZfRBJBfGxJPNlz1bC
PjJ9DF9LdXFYdau9rIwcRxs9E7Vy2ntlIBU0ShaIKut6gFwZ+XAvm/2sYyxfzdLcTbadn5BJGixv
1I0zlxvLhbGEtd3koW2n9bUVKRc2GUuJY6OFqT+RvXpfYh4JHegsVyqWlCuR2BdMlvSkwW9hH+Zg
Qs/GFxNBjZ9lOXVEgr1PVLkpI/eZ5eN3jy/I8AkMM3rusKLeVZN7CTPkEZQc0cbxVWyg7ae9p9FT
Sx0S1CZxEUWUWnXoAVj5yX2cNxuduGordmXwB8kHSbP8v/1wYnS2uI4NKvl/t8P9uqjLr68DPrY/
8WcrXLGsP9ClISci/m2jg2+96D8DPhRH+8Om4IGfGM2Ro9KQ/rsZLv5Ag+TSJ7dBj6CYoIPOOXrL
uFHMP+is40JG0s9HwVCdf9UNfy2cRPVBo9XZuDooZFDluJtP4xetJ6EcVPuTutylhbtfjF1nxMFA
5+WXR3L7pw7m14iP15qfn1dB6bQ171Hb0E/eGvK/XCV15qnAAk5mgavuKie/nGZ7ryXzdSG1j29f
6oxQv+lYoBpuYSLgboiXOLe+EHecDmXH9tSssTN9WXqCM3foqqYal5tSttfoDGqxE3QN2x/ECczW
nUVkOSznvujnzw1phJZNPZWAn4sGmbY8gAm0EfUu6G8/l25lUGOXXTTevv3Df3sTm04e4ZkFIRF0
2k90yy/PiI6Ng3ixzHaNe18UmCl11LKf3r7GGTH+58NhFFoIongJhnOeWT5VFe6eNUp3i5J+063l
UK3rtaAptdAR6TgDVdhnu0kL1PW99/LbGCBIySHiBfcTCnKk4K/HgOj7Kqt14ISG99R6zSW9NH/y
ZVD7brju40/uvvOrd7RfZ46zv+4Xww3jTkdxd36/aqdZdekW2a4O110TTGEU5CcnaC7EicrQ/dtP
V99EXn+LwP68GpJbADv0TzcRy+tbtJoswf9jpLs2FC8Uhz7GhzX4SLc/SI+Wh+crmMPE+0Gb1Lv7
8Pa1zyKF/3NtNqUbNwc/6ZmmBRkK3adMT3eTX3taoB1o+uH58qLA/shX8b4N4tZzUW16qz9cRaES
uIZHa9uLd/2B48ptdTVdZB/6Q7x71wXyD0MbKfLfv+1s+htuXHGw5LnYcYDDsf9sH9JQnprP7bE8
ig/9bj6BxH3nbfwkxf/2Ngi4obdtbSk6Zzptu6pnHO9TuqM+fTB2bqDsnJPuTwcnzK+VB+UhvRhu
InYc9JVuoxtzp18oRw6ql6jVbrsTTGjvvXXw9weBK2qb4KyBDsvumRZRo3TVT8WY7Niq4/xRhdN9
HGLUDxcjlo3g7SGxPdXX9+8isOLbo22yeAiGr0djrRRRolt5tkupVBbUqHUEzNvwnMO3L/T7XREe
uOF2Wd5J5LS3afHLyjX1HK4mUJg74hderHJ0fMkc8UeUNO/M59/WEBvAGGoPgHD4KVkRX1+JUF+l
clBEhHGr7N3SCnX3VKU5ha/3PiP6bze1XYoocshpvCjEZ68vBb9M46Q7cqln8zQfi0AJs6DZEQ1r
+fFFGtp+HyCw2VXXzbX2vN4n4XKR7dsLZff2w92u8+ot2jg4AUZwMncxLm2KuV8frmI004rAEd7A
rgo4p3iwCYL3LILnQ8XSWR7xiGFowPeBZO/1RTR0FZBcmCowVsIOlbVQ3hmM52+OKxC/sm13dIFg
/+dX+5cxkiD/qSg68+Hxa9+5LQ714e3n9NstmJu90dFQzDPXkYu/voVYt43WBo8VxnNhU+VaafQN
U/POUD+/CmlrKv0CkOEG4mXAga+v4hZTL4elLsMqY/s/NZTSwS2+5w37p6sgVuOFwJhF/H829pp2
lXM3VGU4Rzbysq5nRvj6QFbiO/PpfJBvtwNrGksRynoNDuXr2wGr5qLY5+hcydr20AVWPmcdYBql
+l5s8D/dkys0fCka+xvXONtoSgoNNdElZZjoguPWqDbALmjB/btRwDETgh6RFSBC+dzrZ6OgdQaJ
Q2MowhX53APrhX1t2sp7c/L3e7EpXLCd2fJRULOffVnUFakfkedwkkwNmj4SaCoelvbOpvmfryI0
KH1snfmrXr8caMdlRBURoxdY3QMd+5aOqWvcv/3Ezicm6zX38vdV9NdXGbMWIYxhUjseVAV4gNIc
TDEQUq30xqGhBxC8fb3tPf+6njHcNOT41CU43WzD+/X1FvrZws4NJyiHnrqHaV6r05bYhzrf0y3l
pkrod759SZ7Y9rf+etXNfc/+A90xiSIEwG/P+pflx85l2lNdyYMoiotrI65sPbmx+mpYHLgNZdPR
m7aRk/jQSlg+BP2APpiFUsKCHbLpUwEidMUS06nqDprHaqM0oaTid64RL0A9JusHYn7jhlOWdiRc
EO5LLHvtKxlgdhKqC6rFzDIwzSR2XDrBQv476kSgUTRABTHJJgUsFHM1DFB/oA0GQjoxRtg8ixSf
rC7RUD92jnaIy3UqLtpVoQDjDiNBGhbIkZK64ki0h5Xhd7uwSyzSAZoIIrD1AoXIZ94x+qYyh7Rx
Z5CMrdEG0BJqLJmR0LNwiiGxfVGWgIfIj5Mf+kTR9GDN2uwWE9I477XVdG/WMZ1oWS780IbaLcSv
GdYFKJeueG4hmagewBkWxDyK+o/WGFNwiNShh6xWmjY1LFuTgTUWvbbnYcKIo6YX3YxYxqhxOhoa
m8KQWhPgVF1GT6iN/EYT1rA9ysT2tdWgdArlZKKmsHH+fJBNtpr+mq0qzLlEQ1ObrLK+rvhRDc0L
V/9CVlFHJFQSG4NHqnxLbGo3NNMuJXEF8NYKktentJzyubNTtBsym/LLGrTgrdM4E52GZaB6ii3B
mL0BzWvhmWVboU8smk3BuwKT80rWMcO3yEqg2+1OzVNrLGWqH7TFVjsvVgv7hy4S0rCpVCF9GO2R
bi5yZfSbsQuEy0ezpix+nlEZ5OOrRLf5OkTwaOyOXOxjYUs3zvbd1LTPoJngd8AHGth8KO7S+otu
NGho14X2fF87nC9akq1BLckMk3UmajvszYxOu9vJ+THJ10rZ6HFgaTLXKO9oGNW5Fxu0m2il5WTI
6qqCvaOppoFWd1otOPzKsruPGwlJTDdHY70EHo3WZsIslkIzmSMnFJOcibKtGIFe2+bNTmi4Nkh1
hK1A8c8yPTQEVBPBtHECUYbV+GKTCf9ZQzf+TXdK8WzXqt0E9TBSnxsEoZeezWfvMBmpdsecXsWh
s/CGhBn/93NplQi2FPaGL2Pq2vQNelv+YGytbbBWSMW9lWQaaG/5gI6/13uV4M+ZsttxqJDH7mLD
QLWYzSQoovJH3UR3pNd4XpPaPrpwbxjeCCcVCBhO79zTumR6tYMo8ZZiIIIx0zbp4E8IvlCtLlHt
BIku3YumiGDrYelWR9qTiLiuDFqVN5ngl6JIHYp5HytzlxznmDIAbV1DfekzCNohrgPlji40aOM+
SVW8ArUtZlqKGd1p0FNoGtFGk9OIU7so9qmR5Y1PgguqLzTZWhpmmaM+5nqNgkqxZ/seJ5B8bES2
Se0VUw0VpUR7V8YGjS0icq5pKKqcwnj0lwKoJ901MQz3o6HLjw4tPY3naLmIOkp0qvsWTMtFrzTw
OWzTVr/r89hO/oQW+DprKGQEhuLiCIxBo813aLdAmgZaFCMVA4zl4CtcUoQxnBvUUM+BLNMsr9kw
tbor6exIrexCAZMH+g3acs2DJ9o33tIhLQpcrPgNXdnyNA/6fEe3WPmg95LWJf4CBaMhmqLvsVLR
qGxyM+kOjjtYhkeOSToEkl1iFRaA9ebAqtLepN5d6qrH5kq71vu0SXy3cmkazlUP6i+nt0hACJAe
etyqXYlgBI/Ve0rk0EmN665dQ6du0HkhWY31YMi6SNDVlbARaaNxTjCTBuGfnVBu7uOGcuwAyWDx
jcRNn7o1dXN2C8paXsd2Xt4VzCikblO7IEKaunHyM9kikUZ+ClTVkc1mdVx7DM1ZXPfP8TiaIpxL
szAuxiWp9YPZajOpd03ifJ9gwDDVkCoADMpatFbO0qFCEgau9J2kKv7F7RtX85XFbRPcV01zWXSN
rtFLBl3oZ05RdCj1ZTRdTTJK87CdtSa5HomSkr5ZjlIJiFxoIpizbtpz67r5ANlBh5k6jemPNlMQ
FTPTI4cWohbnRxPNSYxIBrYn6+QI0WSJnd7wFqn235ulnVePBgdwEPJDjdsioT0LCdZkRmoOqlEv
4zDybXTo+vgcPFFcJSZIwcBKYkeHmuWwtFYpTQvYg5VYmcw2jQN9UcFS1n1BFjCV05bua+nWj5ad
DcBKQY9Jb4nI9aQxJOADykK3KayXkoHRlKhmPMXJtZYKfNq58jEe0RuGWekgjqNlPmCAiFoLuVnd
pQ81Gs4axVlcf4vGNa74rGECOCWzBZtSbzPVPnBO1jHuTAU611GOn1ZXEnSzclr/luFauHCdTdOv
ZIwotj3EOPIlKKcbACFlgsBsMr6tdCKa/UQ5ofWzaHFloKUdBOq5HNNP9OXbzFM6aPYob3tE2XSs
zedSVPb3xXajmUtvVkEIO7PhAQtjAwEVbtnX7favp1HUX6F0Ohb9sm1b0muLqnnGMC2sXlazMLRK
cnLCombqHuZq5R37hiWVx4HueeQ1kDsNDI5N9aTU9gjLLC3xEjDisofB7Fh5Vatlz2HOXfYk55r1
p23JyfO4k+a7tJqGhzGB8D2gMKtnnCftaoaE86k/LKn3cH0ns9P9HlsYDCN1HR670ihJAlRAf3qm
qY+fC31NZ790jNUMBPjsOziuvRZaaibvIiwmKrZv6F/0kVjnbHaLz+bGKkaA0qcmk6FIl28ZjF1a
LoraQP5xnaJqrrsUC8Oer2/d78ZUT9E8l1tTkil1HLsMeBsLq/hS5CapB7gakqt2KBcXPbW7flzg
rSHFmjTrWzUk00sqJr2jT44s2CdOPvpYFzOSjiya7E+pBYlMjQ18KkDZBGqpPq30wxp1EtNZklLH
vmzdZHySLQ/kQzWS/b6ymU/C3iCmIaAxWo77XkpNgz8IgXdPM6w2NsGneeniG+Dr3ami9JtEpGuo
UgO6dwenWfeGEouHfBzm2VPrPkl2dWdRlhutAtGhEa/O4pm9Pd8WEhGUn5dm+xIvdBbxAM0NXdfZ
0H+0yYICae5qtwqtKULcpkJLuRw1kbl4VkpxQrckWOJawx0uCi58wWCXaaCBESBHYuUks5vifHBD
USCdxBbXWbtkrKKwTodm2RUmmyEVzbodAl0sP4O5GbXbdMkUwiejZeraH0ObKgudO2ksQN+0Uj1V
aqa8rKU21MJbjUFOwcq2f8JvABGVwZem0rquyySfrmSlOs01Br8o/yCH0RoOfTLo0z63Jml45AtO
D0lKjyHsHcJcoUB31bJvO8cYEPUw7UhMIinQT0AXE1ZEglqKQLpjw7gUKA49t9BIxUEDnZO8BhHz
xY6l832eVz5HMX1fba9A/DM/D9jTGr+knvFo8kvjY6VVyMAM2O/aiX5Eavb+4sbwF3O9BzsX5HE1
9Be9uzZwY0u+1JcrgHx240WGsiS0ScKB6pppIkfwrTmR44Y5bNyvUp9dI1xR9j4NXWx+NrBoNvuc
0w2sxzRvN/Usi+zBHaao81m1BTafWuMTPwfEgWJny1NlTPdIzLXhyyCwSvl6akb9pvbqtAd0Jg7a
+mIt4r3e4Jm8kVIa00FB4Mm6XjV2GXajsNadmFM5nSxYg/zAxbGmk9m3XbW3mwg8DTYut2BBjdxP
gzOu6QO8xuUBfLPu0oau7PU0A1GG3pdR4C4zdZoOViQJj+8L0cneE7gRxD5bYzU9tpaqJbsRZj+q
zmFetA/UJaV9rVebUlfqCguISquVzBVHoiewq0IzP2aliuYT1Q7+EfCnZv9dj/MKN2jHFudURXpU
nAgj4uRPf3k0b8wcVuJ+ynsMfS37kGsb0oz6Ra4d2iy4BchkvCYn6vjosDm0HlOVd4MXk2M56HGm
xlWPXAc7Fpri7llP2ZsHUa7ktJfR7lq7QodId0tiBPlQfMzHCXujioVE6BF0wQnWDUDwwWLDlKI9
NTGXsfTeqga4X98qCoTLs3DHr5CIx5ZMU2wBEFlYdh7HMSqQhQ8Ea3+cQabgUeHzP964JVIDzyqV
2gwso7LvKrVbP0p3dG7nsTewFFlq9yJKex2hzho57MTMmL6oSyHXcEzcwT0sfTloV6NaSzVs7RmE
uSIGtM36tJjxIZd6PYVVOQIrBtKlaR+HPK2ewGqk2l53IveHlq5NcTJXDkbXvcqLCmxepnoimaa0
dhP+Iu1GokFbj7LsarbTSMjxVaSAhkmtQTnUsj1U3KLkHDCXMnASlW9iZufmN8PIFbw5aKBJ+xvX
qZku6lVJlWBIzYYtoCr5vsZI3odry+jIATOUfuul1FgkQw1BOhl6RarFF6gAEFsXaFYcHwsjwkEv
oufA3gbg42bzX8sxOhl64Zif0aTxTSyaSH41I4vdByCqzwSY40tJW0veG6JrxzvRNOj0C2kk35uI
o/Juddv+RVccnFpJtaynwkmVfA+ycb2rGxQzuI+T+PugmhMgZaUsjG+I12X0uZuy8mFpkyQN1jVt
rtx0xQokUBshMcd6OsIFHJdvzoIq8kiCYvqDWMRW8aukEfUDdmNjDIQT29VFXXbKo8Imyj3ObY10
QKxNKTmEpKN1UY1zzHzWxvzeRA7i+Mgtp+6WamNyXwDkqU/Yyor8WJVDRvqhKp0vbbW2X2QTDXLH
2bSNvEGobRRATEtzgOcKWSUx4GWo+BLNiWdZCHYO2/pU3gySREJf75pJ88tOcnxYZn2+JLUH002S
FcLwCz4r3FufS5vdfa3dJyXrga/wl9/lasxHPslFj19Cm63qbu6HKr1V3a7ST9kKU+lSKpxCwJpa
6FEuG/yfXyHc2ZRRhkai/qo4KwRYFFGrDUCZq12tW2jPOCgQroJ7ztiBNc2ET4uixCMhOkUJ23Zy
Wmo9EmB8X7emfpVXyaJdpDGnVBTrGiZwJDYOBBvZSAIoNFHdjkXiSFjn8Bdg3YJOQhSKwOylR+t8
a1l6Ge2zYXZadh269oOCy0LouoP5em9uElcv20iEwTq6AjMO39eBBXUj8LLJ52DNh1hffAXvqwwA
MWJSofgG4hib8kDRYplkhtkz2mi/HDlvoUB3qJGg63bCQzFrJY/knzSflgSI+0HGCqeqhakqEA4L
tT9BWURVhQ1vkxXr+OZ9tukbHbeJixlZStS0gZ1BiMYBK9ynfnDoP3cKGwr476PxeUqy9dEqdP0B
yWYbH0lO10wKQgsTTIkzZKYZRtEU1FS+FrfLXJnMAKPHtiVWEyOqmWyM7DyLXZ+HvhRI2Cx9JeRg
kuox5vhkoPlsnZfaNZi/Md4dFEbjZuWO0GeGY6tT/lxkLm6jTrGfojWJPlpZFEUXZqIg2o5ode1X
5K70DcecmZdjqXLwezR9tSGwixN09nk49fmQ3KaSkCdPyGo9JbHbKEFiVbwgTheckxueNSkJRU8d
bx7X7lMqc6xeZlupLET6JJ+0sTLv2LqsdxG6e364RkAvURO9NnPim+RzYzbzVyMvBY5nipPSk6hH
j5jATYxIGpMIxVbd3iPyUB+NiHeHvUHQxMKoixld2gp/UbrIwUL5wQO6hNCP4W5uWmTburNot4Zd
tU6ALplvYr+0zd3U1s6HLk7Kmxl1e+F1g5o/uIuhzozvueITgzW3x9Mc2beNkVWzNxt2/LFroSkF
daIs36rCovRbTbF1hSmfbb4NCMv07cqyrtMiGsReWmUCliYbld7ry7UT5It13e0kJF/yGRT9xgdQ
fqRxySHKSYwYUauz6HpAylaBVz9XiTvKoG0mx6jD3BeKZIDMpcHORyeZxJRkenzSUHXRkUxIuNt1
4SVprCx9RSiwT5XJvBRjT8OaELYGWm+3NB1oL3JMvK5yEw4QbYyGTWfPwLYHjDnqkmR6IgQDY2tb
1fEBahTZCD2O8Ls6suynUVp2HWDz4uWy62l/2LHCopdVazUEJfHNvbdB7r9n0uxf3K7tmrAck/SH
ZdQL5WltKu+Hxp0f2wTqmNsWc4NHVww3sw54Zfs+9d9xCSiPcpyQUuZ1tmx+SEt8qOFg3ItmQE+v
gE8evU4fV4xcgKNZHqxJqJifMHdcWNFSPwyUWslI1gr1lOYRkktZROzU9ChyXtrJhM2Qpina6bZ1
cs9NGxcTZy+I6mFDUHpDtS5myAe7wx5vjO4DJTpKto7bF09Wb4JPULpKm30NQbAL5XhEllrEXf3S
L3m1+Oy8NFaKOWqJNBDUuDzbshBzZs6Ce9aeZfW1AAZ1dE1TZj6OCyokRgH/BZxOVX1YUoAwzO6a
jXLHETsNZDyxg1ZHg0SVSWNdPbm1LO90m8LFmFl88Fs1sT9lsTl9GkdsV14XZyKEGqZqwUzaScyp
GM4dFeRCfksSJwqU1p7Y+tXxc5KS5OqxxcvutBLyFW5W82Thfd61ODPQYkvFgNheY4T3isiavtjs
5YgzmrLspnQc93Gg9PCjiab+oBP5OYaUlBF366qt+NuhMtSTXWxZZNEZbjPd1BzFPq2JLG4osEWX
g1gqARq7kE+6SbFoZ/OVPK3xbH8TagpiUSUwor4ws4ZFhqzf9RMGY/UCLYZ2pUxqg4qcqNVvSuIw
iajN9g8xsNTHepwcqmJKtjy7YNsSTpE2bZDUFNkl5/gCFQel5dgTRjE55Hus/bOGy4ZJaxvzDzIU
0TVjgZ3vZ0maKaF2bCZ8dVXdr+YgmXjMuw6aOksk7smmr59A1uOV1IgCQsHPnkVjAZzsO2Pk9MpX
rRmvSiVZiSAp2Ex4qCgtoBnYg7pNsN4eCzLG2EjLrvzmqK39WQUPiXJDLuWnVO2rex2rNnoYc4Y2
ZS+zvbD5ynSMEVFfJptDT6UPkqfR9bB0Paz4JjVQhBeV+0Q0AW4YBc8xL2DVAKHYSfM1Zv+EgrLL
tvqEklXfV6Ob7+3F7R7ENFfMTDP5ToGSJS6iHY7ixjW7y0xdqxeQX9yHqMn088xKM46ZJrM2JLM1
vc+SHkCJWuv2R5Pc9mVHHMBQM/gMZmOsOoW2E7ZCBmVnoUTFSD4ZTdi0sP+phbFH8LEKgLaK9WH1
bSys31bqHMxVcjBAJjVZzNfcSarM77oEszmJRP0LHdRZ5/fJ+souhIZjlvo9frJ8jUcPOX5a79oo
RT2l5DycMDNdvMxQ+bFVWJnOnLN0eTu1GruifNDwsQ9d6X6wa7e8X9WmNYkN0aKv80gvm6ANvRjp
Z+FW4ORiqjeYl8SjqW+bMj5nI/qoDNe+NyF67PXZmxLEePWs4Il3OKKBoq7NJIYms81Zw6SIF2oa
9I9w0mt8/PM4papXU0DgnqNUlEHBQxy8tBozPEFoog0Pjo20gtkib4Dx0mB5ps8djYdhjfTed0yO
I1es/pb+Tv/xt0YuuseNXoQOzUXkdw6MHG3SXoExFNjoiiW0Kd4cZiv9/HaT87eL0FtH0afTYIRq
C4frdYdTya2uGJcSyHE26YdJdMUNaL/hX6osoF0iREEvipTP2Jiur6+SsZ4hmsmLUG+V5iqztQg1
flH/K5rnhtXcVLFIbxxGIMHuZ/eSpZhCABESrVunmHjxhHlk84jAUKsqePuxnSsgELzQkNYtlRXK
wfl/1o4mGhds7DyKQNHdyjfbhp5uTFtslsV7sW/nb8hR0XT8fDm6oZvEGL9+doxbazumm4ESJRRd
4DhYQddq7I/fvqV/uo6JLJjOPud45F+vr4MrkCDJCKtjNrpyb8Z8fMhw0N8ZCb/38Q2UD2SlMnFp
qZ+r65oF1lqF5iegqmx8ZEbbfLcVvdzlSZI/kVJAKdwYZ/VfzqVNjgXOGjOwriFU0s9kJFkBR25a
KExUILx2HM+1YytIr/q3jxAxGx5SkgqYVPzz9SNMM1YZe81NlPydPIkUE7Q6ddO/glpuwxxp2aZU
gVnLZdSzASFm6AyFm5mBRAzOUU6FlJF17+F8fx8OQNVYD1SGgsq4OBOriKkVExUnXhTtl51SZ90n
u57n728/se23/iqw4F5QG/I+ELuD/P4pT/1FYAHvS8hxgARhdSvxRmuk7VJ3qUARbMF3atrevn29
34efidzJ4NEh+Eb1s83rX6631n3JHoO74tSg36TCNvajaPtPUWUrt2tOeyGBZ269M/p+Xy14jKRb
07TVEcWcD3p3XF0SaxID8YpGXkFMRQ5/UOpVsln+vNR/+YL/gzznl3f9G1/w9Fz9v6vn5fsruuDP
P/OXpcL+g9lPuXd7+3xWHR153F+WCvcPFc4nmHOod5D9LPVvS4Wt/YG0nj/ImmWriDtZFv+yVNjq
HzBwASEDy7PFv2ELnmFABWOS4DlEiPCD+bBgq3g9LFMzbnp4n5DtLErzdAuX+EiuoLnrLTs/JAVG
Qy8Gli3DDgrFdRuLMb1gcxyUm50vLg6KkqaLx5qNWXBoBZnayTCRRanQ3+bkYLvpF6pkVuHXqT09
FVqS2rtkiKg6zhmbfgoEKvqpDIYZxl0BJW+ssSc3emPcWmo6/9AQDyH214reo+/nuRxx0z1bPQuk
BFyz52wFWOWrUTbecb4IBiSVKe2NXr2fTBGXe5m65QXhAmuHLV9ZdpQNdVQdVY6bqeTkf5oskb3o
03pECN2XfgZz/tTM5gzmhIPl502FWEL5bNt9n07zTuiqhizBHWC5pWWxG3vIJFXuHvvR0m5NNc1N
H9NEshVctGe909jbozDGsND2+vPcZMNTRbv8UE9sEcVQln9+5v47Df9nA2z+37am8GV8/lZ3+Jiq
4S8f1PYH/jMFxR/bt5/NLOJUzE1/Ez6BIv/B7m3b67Iv0K2f/+k/iM8/mBr4cpiesAaMzWv0H1OT
+EPV6DhhWWf6/Ls5+JP1/suniDnM/N7muaETBIDt4PUcVOZ6THJ9VcKVrNzRzj/R1gZP+aMS5qGY
3WNd7cfiGQVSYV86tgwpReCYrY+tMu7nVt8nehcCBj/+8vhu/7z+GxYofhXfRzBHLmdh4Mvn/owC
T7/TuoobIhyCADpDYpp6up89Or8wtagwvH29n1zjV4+BXTTr4/YEEMJq55ruaDUzySpohelKFpjX
WiA5rgdrtSLSJfFFo/wyu86bKsXufQvvSOLR5lLuelKIVSQ8kBa8OW6L63Fd0g7zNrljGNIFrJNJ
7ZUPWpsMX9p8jrqwyjNmpEG3jYMxJ/uHhoB6WjsyWb8k2SCelNGe433kLguEeceZsruKDqYWlsSr
dR4gLKLrtjtBRlKMCKuRLQmoc5PakU7qQu84QavmbRZZlUNLXfXhY9SzkhAdVeDrmTUpNlR5vFdo
vYmgUMbCpG+WjLukjFXLqxvDOhE9URE+24oW2NNYZV9iURoGuraEyERyGzJqxHIaH1vT2rKw+jbZ
ET2MOBNgKnb4pCG9ixabiVa0EjMoRwskAKiqOG4RamrlCnVM1hWN/AT3gm8ChnhxonZOPDfqW/eU
gzZukFaziBPF2Nd5UMXTctPT2G5CC/kKxQcj43S7KkVN+qtjl0MYdySNwmKBveUTZCMsT1ULcT+u
bbf4c+1Yn2elrUx/KiZtOMRqk11r0NDWd0bTNmfOBtO20SeOW/w08vHJ/XW7pSBGKOZywfmWGv3R
Ugv32qL/DehEQcDoRxQjj4OSoeApihEhiEoB5K8d0cv8/+Pv9T/MoO0ar3+DRggYkrJthaBoe7Zd
7vW4oQpiaSHJteQtF1uJxVfGVlmOQ65Un4aaeFaAQChe4dNRcdy9PaN+quF/+QFER5k8AF6P+Lmf
Pv8Ba0+g5bjmajjh3f005m1/S9VmCpax7C4R+VRHtyBcMNJS18dj51wqE40sOypR1RdJDNNmeE/A
f765t7dTv84vwkL6c9fx+r3YitUAgt242VpUXFFoonsrrO7+7Tv/x6vAJENsqZMiZZ+tqORq6Fk2
phpKhrm6WNKqCItoNcK3r3I2xgQpBBZBUQ48ZsQczm8L1pLVZgpUIZDJOJ3WxlJOWWs+teADYm9o
2mZHFYtU1MoCrleq9fLOkeI3c+T5DzgbYOi2hqgGwxw0de7cutIRHyldmd81E3no6pjX7uI+8GUw
g8aMe39o8+Sdj8TZEP/tEZxtHzGmqit6Ei2YZu2HbaKJrnvSBLMUyonVotuKowV+2lLdvP3otzt7
NbJ59DjSiNHAZoZD4+y6CpA6gpUV4jOBQ8BbLiNodWK8tee+OEH4tL6+fb2zGCYMDVwQn6JLA5Ik
BPX8GE/kBvXy1VIDHYN7qDiJHfRqo98noHnhCNCVFkXuIvJW5PWqifn7YpX2HS1lAPNv/5Tfx7aB
0wZHmWBPwpF/+++/HCR1VDBjxY4l6KbC/mrWSneTaAh73r7K9gD/l73zWI4cybLor4zNHmXQYhuB
EJRJMkmm2MCYClrDAQe+fg6iaroYICvCsnvbi85edGd6QLl4795zFzeYL5ToCs77FJx0/XiUwS01
QraR1tL9SR47b5wuilQ6j1aET2kERMJqyeng5vSob6+N6BDO5PpsAFT1ZbiHQCWeZrMUleYPy2wk
0s1ETvGZa1seijny4yCy+HRx9fLxLtaGsgytkcep+qZDMDApdsRkosq4zrUk+3L6gt6+p6ZKXcYz
XIziMyj++DZOtPooSyI6pgsCwpZggWdFFmJF1drclFWY/FZG5PyamoR0zRGKfBwsGYuJj/BDQhJ7
V/XLGMKw1SsYi9Ih8YXMozNDHfzdr14RpmXo97Pdi8g2zWLndnxtkWM3lZqG9qarW3Q0kLltbBDo
Mb4ZY1CDaLb1dFZ01XTtB0B0e11toYqTY1mN17lTqd2mC2t5N9B+F5u0QhVyI2NnhPI3KCzJp5/E
4qHza4k/sucdgQEzk1PA8a8VYWc6TZnoGxq20jfwxNECSORWNYpz9h19rrYd35k5aomi89y6YUe7
+Hi0SUwcCUd9I2yhfh0mYiKRC1vtU1LmELFaQCaoSQnjNXaxlAYpm6FrXmoUwse1S2GMVEXEtsjA
48l7yTE9uFsCXWks5NIwH9s2UyGWlK1OTIZjBQVJqSNlxd++X4RxmjYYCCoXuMGO71eaehJhR2xs
tNGAipUZ7uWkN+OVA/D74fRQi7lmfjTMZmztMURy4Do4W1/NaARStyloUvZqeFh3k2ZO99YUgLCf
kqbdaIUaPFogle9Pj7qYaw6jcnin5sJ0g9Nz8fpi8B7agST0jQ7T7saDouqj+4r806PM/8riVXBo
DFg6PQiDvehiFNqlQ15JF2FyV2TXdi/sH6Wd2BjcOze6ROBQY88aputCmN6jqMf0zIz6zvhz7peG
Hxe/MzSD48eIMhDIamIx2YTFddMY4BvNy8ipb2s7/pkLU8yE52fWlO+nr3sx8c13F+KHyTfgEg7E
N3c8bk1QbFxQxgWNb/Qb4HHthQqpYm33dbzpcMOcuc+HBen4RlNXczGhuOzJMLvOj/vVS0QUscrE
klPUwTvxkNR1gBK4aZSt1gSEqXeNBrWHRyXZe0ttoF2ta7NOHQcFXgo6snTVGpBWRjDZl9B+wFcL
NHI7q4FLSPQP5MFLbdAz60qGmVPsCBOtUR11vUu6tpYAUz59A98+uPn4wvJOFhpWQH3RFEHDbMNq
LgnRph1JHKaRfTTzqLhIOUXnJH5GxsZDfLYzPYI2iLslnP30D1hueXiEnPxpJ5icHtjd2oueAnYu
iPBOzSOMhuCj4+QuTLWBjhAn3A7DUqmR1IlklSxnoMwYnmgGx8Jb2fiInmrU4sOZKXx+hItHzOkB
MgZFADz1y1tCGxjfQWOYG/5XNGt18cuY3HPO8sO/8vcobPKYhih+sIJi/KUuZBy/SI6ldHCUUOOr
aUJWA/1e63vVRpr0XWr1YMWZ3O/iQoMKl3WOq/ttin5wR0JV9MtGbv6FNJmSGDohkay4c6jPRwNv
GiQqu9TytRlN2acGEq638yLU1asmAQW4m9pu/HnmAR7fr8OV2FSn3LnbwFFoOYXjlAbqGZsISyF/
w7tj85rYw0oTuf19khOtLuI8lK+k6znYafpa7ODpydmgB3GhnSp9TRyUdW+6Svp0+qcdL8b8MpLQ
TY/6yvzjTNNevNyewgMe0wZslxPXft+5rIc6VRvIYJr1fHqsN3eB2jpcYfqXc52NyMXj56noBNNF
zM++HHPD74dgWls6IrvTo7y5ovlsQLmeMzdSZNaV41G8yOzGaRSuT/XIIBZ+cDbUafqd5WTOuWPf
/AYevaHzWNQrMUEDb+GYezwWDC1XnSrGUrF/TPwqJlTsUwBRne8eHM2Na1AxKvtJbFXh6ZeRDaXc
gwK7MkRSASYMzTPHsbdXjw6dT4Y6IYck+sbHv8gxG1UvMsf146gkj4fKwtppMyYroNVnJoFzQy0+
zzkvw9BahkoUk2o+flgqhYN94TbEvZx+psf7Et5SOqkeRYq5b0fHU5vfrFdLik7QjRcImt5TofZ3
PYq65xIJ3MMkR/e+b0PNT7PCOLNgH/7V46fLqHSLeWkpMfOgj0dtxmKMvD5x2CgjKiK7QMEOaiYX
6Jb0fZgFwJ+dkmZIBObejltw4w6xL5EdNz96rcH20HtW/zBltf77D5lTjI0Sl6IwQInFa0eEWpIW
KdTawZXetiK5yZcYAbc4INXN6Tv/zkOm8M6NB0nkzF/t8T0YyrA0h9x2/Hwq1b0RtvYNUoX0Vi2d
7On0UG+nB2Qh86Oe2TPsBRcbpEkjC4Yvm6HoeK2tDK0j2VXyzKt0XCc5vEozUIHjugsS5U35wFas
pjKJuUJ84CBP0rG7fDHasLiCn2VBxiQv4INdFtOV2wftmS9msZD/Obh+uJkmYjZgbMd3s50Jz1Eo
HH+yDXFJ3Vxsw7Q2P9iArEEERN4udC3rmSpGts2dOrtgox+/hM5Q12duw/Gm5q9fMoNV2BByrqBv
cvRFqUUIOpuQb6rSY3bTTkH6vbVreZsjEt4bhTpunVKvnpxBFY8VmdJn9AvvfNAu0SwkHlJiYIlf
nAHTeFITKq+271mKvMoV1XiWpgi2iege2RqKrZWK6PPp9+vdS6bKQEcDYRAEjuNLtgt7VFyZs/yU
iAZTT6dExln3AiOs8o2VdbyaTC1/HtpR7pLclo//0fBLekWGng2SSev4WmUPHyY7DzfOgEjYMKN8
W9l1snGxxK2z2iF6nt1A/PP0+O99yVSq7Bl0A+BRW1w+atk08WTt+IGr1dvINcQdQPbgptN18ePf
GWr+mNGMsG1dTNejCYUTLILjq2MNwCzPTBJyZshEBl38Pxtq8R4T4lYUVPAdv8i8kdw43dzEyJUp
ibml/28MNe/EqfmRb73cWIDZwiiVMpTRjw2xmGxfdAizW6nF7pmhFv2CPz9PQsbpQlJGMqhYHb+r
akWqFoE2DsYEVMmUTKzLMmkNOACCvE8svXeaHbVbrcP8NeJuvbCcIbgl3yn9UhilfSPSMdr8/uUb
aAfYwNGQZNN4/JOioB1p/TN3GXAydlnTWVu9loafUcrZnx7q+Mj619VTGZw5PBT1l1QwL6tcxZZs
SiFzI97F9/DVUxtxhSKo3mrjUJ2JMp7fx8VC77LwMBsCO7PpJR9fWjgKzgWi5NOsoSUJGlBriAjy
zOz/3pxn0MBFY6LC+FtWBKXROk7Tz1OuRZE8ayN3CyIl32E6VMF4dBaMcz3Znb6V7y13fw/qqYsX
CX5KrtcalzZNWntZD5Ny62rQz3qTNBSvi42b3DSKW2MAL3965HdvKipluvkoavSZQ/p6zwaaRoUj
x3wzFPgLAXlkF+j00zPX996sNvtN2e5SIEebczwK+u+8Mh1uakJ0N7Beae1UFMgOaQxnrufdl9KZ
k5fRLGocl45HqszG6ZqW68FkoW/Q9NU3Zm54N21ioDsZOnHxb9y/V+Mtlkg1GgtJE90hiMmr1nUX
miBVDO/MVb37Us5qXI9zGQWixavf49UoLYetZONMExnAlUsI6KDXuwwJ9L5Lc5LSSMo7V5h97+VA
A4pq1sV7iVD3+GYGxCeUhspi2GZK/qA1UGeUIVL/jVv4epTFy9EVQz67QfmubZLoRFg627aa4jMT
43yLlrMHO3Fj7i0zWy8JtS0WXq0AZeDHGTh7fPyxskrrZPjSj7TDiB6Ia8qLdApWTlNr2i7Te3Hm
J7y3saSzQXERTJ6rc7Y+vp8pWCI75djtp17GxKXU1BbtuJN7uP6+O4RgEnDQX5WyK77XljO9oOVQ
xw1wcO3MLPfOB8nkZjoIiEnPJaH8+JcgSjWCPi9cXw6huBKRmLYBPrY11hHz+fQX8s67O3PAqMxx
26lTLL8QDVOnQswttHtbfidBh1I+5ai2LauvDav4tu/x45we850XlzEtB/KdNstIF7NAK0ecLyPk
njCuJz9KEu0SavG5vti7o6As52UCocZTPb6JTm9P09jMQWEtsnVXL38ZtZGd+fTf22TQRMXvxNJH
TNlSwB7DiOkykjb8ppDpM6pwka8Hgz4qOHUbV1vI7uKxxEL+gtkn6onvmvJyU5FRQcKqVZi3Rd7o
N5J07/LMT3v3yb76ZYsDbtYaYrQ1XqLYyJ1gpahuuuHVd75MDhkRtAnS+yHRjDOjvnvXUX7N4mqD
IOfFs+VAYthRz6g1JZobyubmVRqd7V/Pz24xXSA8ZtKjRIVcwVs82xb2iMhJyvDTQaa7iWii2zow
21s3yqfrWPWKHUf7cpOJVLnCzQmwSh30XVrp40WrZ1hllbo+V5l7ZwqbxdDeQY8P8mcxHUdEjyhs
5hzfIjlwo1d98HMiy3MDY6P2mal74j7dMtkOrjWuOwl5/vRXtejTHXZ8LKwqcmxAexQAFstQZ3eR
ISHg+WyoUYiI2Qmmd5mCj164ODuJJJDC3CVtl6ELxbpTWwSxWVKtLqSs0YIGcfOzbYIvjpMFayWJ
zQt82MlWjd3kQ2zHQ4yoO+jPVIjee2HQ5tFWYTaZxcHHn+loZYqbI2r30baAcgud6EKdHV+nb857
H4PHAk2Hdxb+W4tpro6Kmv5mwmeKvX9VxYNC3J0TDFsikAkAKuaozrBUJuvMuG9nciY4hPlYaWap
tLV4UYsiTBJEw67valW4jpDybBonyrZJBx3s9CW+3aUe5M/oPmkMG+jEjm/kkFSK8FC3+epQ5Hft
IDTMrcDhJOIk18g3qaEm1/DvnPwrPEZ5Th52IOEef5MsIMgPcG3w5QM4X4xfYX/K3RDCtwgEWbdx
nf5MFcHGDmmheZtkugfciVbBtYUredrY3fBRUXMao63RVrxbNN61jdlAqODPKRloG1vNZ90ZCgNs
dUfUhFr35ks8SVxCcgqCbquHhX7rjiHRfboTN8MmhPv3wNFAv5/Lki9t2Ct4G6esLLd50Tbmqsxr
+aHoQAD+9qJ2oNLS3IKJhQZifhNelVc9Wsp6kXDeSq142LQlaaoNNc7frloyyizCwKHFMctZHEUq
YcVW6JFaEzWCFk5BHJY19T/Bcsgzgoj3Xid9btVhw6Hobi6+SxdJIWA5RkKfWl04iaE/qWIytkbV
UOJTwND90smqHBTLONcReDslcJE0P3GEzS6PpblE71IzB4zH0ADky9UAFG7DchLvDHV0PsP9qneO
XRHbDEsKwBorQEMr84qJDUghFmIYRcG9ha/3/vQXtsDZzzPsfL5FPzTLtJjnF0sqHrgB8V1P+Wds
LYN+U6t/tJF+PrKxMm+lVYHamVIt+z6GhgLIv3MRSk4u3+AawEtY42sX429XAflN7BFpCjG/sE86
fu9gakWe7Y1z1LFb3mZJF6yE6KcfmkngqqxJ/4MkGJ6Ty7w3r9k2IhT0j6x4y2W+0SM+Qnw6PpSV
YR3qFs7UxvmhSWAsZ276mzOjxQ5Rh5FLj3TWUS8+rCbQWs+jzunXuHAvXbTJqwp8wwOzjbiOXcxi
KyUa9K9ZR8AF2E2xKwvXpBJcJw/6lFffXRzBPyqSuu9sBYjKKsMHf2bufbP2z7+RF4Pvfgbtm4u5
LwhDJapQy/m1lck7AXnke9AEwUub2jBmW+KI1V1lR/KX4Kd9HvWp3Z2+S28+mcUPWKz9ZN8CxiF6
2hciQ1oeeU+EGZ+rXr2ZEuZBQPiy053zK5ZCoKRzIPGxzIAWVK4BA1ymmVGspWJcN1Z/1ZnWg9U2
Z7YH7z59mqomiwoBJstD2VADBbJnPJALk6JYDWEeMu3ZDUfdeke0uPL59I1cqFD5xueLRHrB5nI+
FxmLs5eFwwL/v0NugyoCP4Sj6yetB2hjTMzml+zz+ltRehZKPhhDY41o0M7PFRTefZrsF2a1CQ3Y
JXqaXiCkRZunWRTSvEyc6AGoWrY/faVvPuH5Ql8Nspg4JC9zFFql4sfoXmFhQocFF2XdikpUH08P
9d5DZNNl8x/UfJwMjueo0TF7GSoJaFWcxcGmmKoJYmbtqqSkteoniar91+kR314ckT+ggV2NlURH
KXQ8Yhp0GAXHxsNd75XbtIqmEAd70d0pYxucWa/e7C05y74aa3kEVNpxRN5Ve4S3BO2V5mbjDXjW
7D6qBwNBkjXlfjHhiD99hW/fERYVhxxqPEC8Jcu1iCDhyZaRHvhmEjtXRNXb1xqRCRenR3l7vrXm
ogB4N3rGDvEHi88hhbAgs9IK/NHTk9s2c1tY0kVXP9pGe03whLYusrq6GNvI+VjlWf4jnYEHNo3t
S8xi0ZXV1ueOmG+noeOftNiZzAgwd9L7wM88DVhwhCcObB2t43ggmRtxL5TYPB2BKZZJFp/5at4b
nB0erWy2YahuF19NFVtxUzQgsxIAJ6j5ynQvIbw/B43WBUQdlnPOlw0jt9Cn5MwJDxUqr+3RHptv
1vUonXgomHAuL9bCQctHXBg9Kd8GRMdwluKtwRmShJs4lUrYtsqmp3Qq60MSarJdNRZE3bUaD5nK
96YTVx5CSSTCwqptawcWOiaExlCzTyzy0Se6rndlYMAergotNjdRG4GcilKjKNYeGCN6ySXMtA1w
TvNzJIQX7aRROqgxyra5A7tmmKtC0YZ7oLHqBwH+OwZBkTcCiKXCHAOpJUv9unV70t9liiYa5DTC
o4p4LHUFU8z4gaNC/iowF1x7hA7DTnSa5JOkUAJyltYu5X05mR+NaiyfG+kAIgrh2T5bqaPeBL0j
i1WdgRVe1YbFn0Uw0c8aCyfL1gWi9u9TR4DiyrI7pVth9bFjvCylKS8dtceq2QUN4FWtHCpJJRx2
g5dnNcbwCRLuKsI9GV4raG00Hx5P/Y2AsDD07XpSL9CniE8SIXSywYINU86uCFK+VwawFkRWpu5j
Cr807Tf1ACttzfzo9vCBXWWv1qGH8KIQjTb5UBsbR3/S6BFxHHK4vrz2XTQCAJ+tvAqe4tCg1RC7
avmoweJ1tZ1wuiz3u3poylVhROCFzSAfso0WpZ6BjdRJbd+yBSjKMIsag7KH6rx0EkJA09OIWyeA
ejMIPoBaMcq4FpttkFpw1S3JaR/GYtquNSeWP3ukivcVXeif0ZA6HXjZXM3WmQLsmUDwNpue4VmH
wxZiYpDuW9uEbjVNKnn1UtIQ8itNseN1A6MSsDWZYB+1tqBUomXCafyqtTir6mkN3CmD+TdtHGxo
kCaVEI4UrWyYUtWBL+UdWFNxqCEB6mYE1TjDqOSBS4UppLmjvAatChZhACX9QLFKDkSrwoA86h44
V9mBeRWVFmK1itZRecBhVTMZi84EkKxx5mXVB3SWNlO0eiSLpLse4FrBAbSlWHn6eTzgt3oSVD+w
q3Tvu5nOhRIBW+9UzxVVoRfa3XhAeUFUaYb5rQTxVQdlC0PxgP7SUBBASQcDm654cuDBPOoxX/SZ
GUa1FnyYpVPMWU+h3VzEjQpgDPiP2fhsi+Q3+pP9i3GAkdEFxEYIaBxIGUaH6aMVhOpHmrD6V+uA
M0sOaLNxppwVB+AZpXDYyynJBLavixjQkqhGKHQUSeKfnRGMlyCxI6hsWRzdBeZMVDM0WODpgbPW
stiTCGxFsvHVA4uN/VhCazVE6F07qhZeu60pH5QZ4TbNMDerdbpobycRHsUsSKESBC6B8NHMfzOV
ZEY5Fo7zfRBeaPD+zbA45QCOw/gAYMaFwOyuc/qYZN4bEaA5oRpA58bCMH/WBxQdtCewdCE4a5ik
B1xdxlHOWDm6LOOLqEmLL7VeFV+gNxnP7QF4p9YN8Dtn5uC5ByTeeMDjeQdUXp4PpLF1cVp0ayp5
4PTKzmKX1BjRbkiM4dGWqb5vrUjBqQnMjlTeS5Fm8Tc5IuuCgpYlnyNQUOMKvH/DBGxZzbe8B90X
IofX1p1rd5+1LrO1vW05I7ZvrIj2GiZX9AQs0X7SE5G2W5CCsvXHIc7lF2plhvR7aZJrPMaRfi/j
oJcQKZWAMktsqOJ73NQZNOsRGTh81rh1QB2OSncRwCU1trASyeHWWknj3WtnwpE+EnKzrhRUSZsx
zNJ4i/8LdKnaSfVyrjWSwkuxWNnxu9SvlZlOYj+aJaz4PlMgfLkahxuIh706+k5rIkWUhGnCL411
nBIF6Asb3WjngKFuw2dM7Ki9phZM+7rqBTaukfRb+EWJnakXJUzQEPw2Oqo9YbsDKe8ElYK1TFKx
1zLbeNaVXgS7qrSb/KJ1erjjKhonb0X/P+DPIQydrVCDPL7SbansoqhVf+nNbBo0pZqK68zKBzhy
CXvctWjh4T+lHWned+QNpuk+s53GW8WdSYB9NbSEA4SW2lx0IqpIl20gahI5MA0pBhTmgX2ipWX8
RIS2yH90aTIMPnGGRLrndltdaQLwcWjH9pNae9NnU4a4D5hBzWkVG0H8Cbgppt1kwP5wm3bYkzZg
GovkWwBHtCYLCMc06ghPcAtFBhbN0EZ1BZJcwLp2IuWlV1ovp/xCRcLP4LRKf9Kj+CsiP3k75WRp
PPBqDySehJXGL42V741pCnFhiKB8UekMpGvMxPCwOjsImTvAxk7GZSwyFoGSZGttph0M5K6i6rHA
V3uoCFCgd+nGGu3xU5x32rNiBNCTwzhlnlDYh7y4MeBOEFWNviqAIsLtMzvzMSSY9XPdmj0ndSKj
FV9peyK5O2qjsL+aNPoE5VYL12UKLyxHO6T7ddlrv5S6734OxjR+wRI98OERhnDlBPDQ2KCMAG+8
yYQnFilqdTVhQim2BbkM4S5z4uzCslqbkOmiMO+on2RfdSfSbxur0KU/jmXZPRlNEt/AyzMa3yun
+rbl/xWs6BNX9kbVo/RbBEowWsdJkVtrqL1s52w36X/qYAonkGCBfZ1UavVVlI1QVlLV0m7Tjx0e
Y7B41lVXeG13Aaqv7nZmlRLprmWFjuZFoE9emz18FH7/ZDVbzDXmvRkV8mNQEB2wc6oYNHY/mQPM
/aEaG7ZxwnNoJfFerzAGlDUrKdL1FeWgIvJBlmrB2ia35SXtChixRpIr7brnvtwosGY8wp+xheMm
z0o48Im8JHOKDAkj/2n0kYTkWZvKTWZESeqjBVpZg42BOeYVYrWhdNTvoq5MrzK3qt2t6g3Jl5Lv
sVv3JAsAYW4qMUFiN5XPxI3wEVpd1L404yitdc/B3drYSuVeFqVB6EqjqJhHNTRzLwWYd9XICGLp
+b2rPNf1XVI2avstl06owgbLdLLDCWGiZSG92fVJ5dla55DVYxZ/SNRGMpSqn0zKcNUoIrpFr1ik
vto55kMG2ZHq4lSukapw1XmasD0m5oelZNCrDNdfX3KoL4Op7BC+KgNMMlkV9QZ6k7xyifSA8aog
G0VgFkLvZ+aXqY8lxtnUeVmTjxzF9Q+TzJ5fLtg7ALShnd94GDCsVdj0SO2zMbHJ5OmgB685ojTG
utEnICJS4rFeBQH1uZVGDrhYY8ckUoSdL9OZR0O/29KotE1fRxsM+diDALs5faw7mJCODxJYLqlw
AI6Cr+Qu68hQhSGUjZHiY6SJMI5wjiGJsSmrK7jy3iqwR+OSl3naKySf7F2nG+6sya19mcXBx9gu
lQuldaa9J0LnIZ88i3p0HFxZw1ATl+Xm+1Jk3S5JTPIeC0C2YAWE30wDmNa0Bd9b1U+nL+i9cyrH
U3WmEXEgJuDx+MBfT/00BJ0a+K1H84uQvRzK8KStq8q0bohTSdaZFiS3g+URecmO/nJIrOHCGWEV
rSRurVuAJ9EZSdQ7RQj6WVQs0V3PnrNFsb6tdJrqfeb5kYjpCquJeGDqyahl58aZc/q7Q7nEelnU
OhCtL/pMqe0UAAdTz+/meTHvgm9ZmtZEz7jNmVfn3ZF4aQyqZPZsijq+0YR4YXMno4O6gyQbr6SZ
yDbtwRs5ZJx+pm8Pu9AGXo00/5JXHRXQ1xH6bOoqeeRUOyu1gNqMM7XSctC2htWwBjQSPZ4e9G2p
imLO3FiGb2RS4V4MaokhiKpMeP6If8ofdSf1Y/U2qq61gPCP02O9U0tgLPx01DMOQt7jC1SUrq7L
hAtsCyXaR6nWflRCQJNtJ4pNm5bueqrqR5MjzqfTA79tZMwlK8xHc4Ieht0Dw+XVrW0gNXStk3s+
fY7yQ+wKldIO1YHO1isFcFEHM1d2qk9OTvFIgcn8kCBC2sVRpd+g4qGndvoHvfNSza0Lnjfv7nwr
ju/EpBapmyUJr+/Q5p9ypqwWYiU8Z2qrv2m8miu8zH3otcFJaDOaZX4sry5+sAO25jolZUMfnOc6
wxBHKmv/Z6fuv+Si/51NBf9MLto2P4vv0f/sRPxSvLzmF81/7S9+kaX9MVuYyDsnEprGySxu/gsh
Zpl/IOqgsknNES0Fubn/SmW3/qD7AHXMZvamZXxoSf4FMNL/IFeQWi+mB1owzEva72DE/mzL/708
zlmcDjpR2hwMQn68sVxNOo1qRDFgxgmDPr0QCsib9Wi6VcKpKeXcPJLtAgg8s2S2HuJ6+GI0kSl2
Q5eWGOtY/tel5MjmE2FXquuqVHNQ50YY7iyg3uYWjXC6jZOuyzedNQ37stNrok6a0eX4kdrKsKba
ZL8Aqmdn3TVR+KFplZLsbtfkABpWOKTWgQ7XdGVoiFJ9MU7KBXLn9pfntvlzX+VxScxN1Vn7yQlM
ue4bNi0bOmaBujNH8sQgpcNSwbwdBfKjQDZyObR9CzrQ9povIKmibo0N1L6vS2nc22Ha5/t8LJMf
qTLWD6nqpV88LeyhK/dR/RnqrSNWrewT5dYpBrkfVKKIIB7U48+cOAPiEKljfRelHn3uQHk8AC/O
Rz8vqRVfE0ChGGvIvFOwLlvLfKKE16ewqZWEHfKg5D80PbDzZzXsbPeZUpNWg5THIbpxtd547Iuc
nWboONT01MkS+MfzPuN0bctYgO1XwEthaLZJGsjDMF2lHnrMFeY5wVOMeuKZqEkp9U3aRuT7dWRa
NDtRNLFHZTmsL/GH1T90El7itToaSb1tnNEFWJXQ+lqlQaPPAsCpvM3FXIPTkrYVl7jL4GQIMtvy
yxheZkiYnKgHtF84Z8AwWemHoupbHqdu5xX5l0USrSci/H5EntRh2aSc5y8QqjafR1VxXwp9MH/Y
UdGiIHLs8dlMlPBTpnIqXin51LPMm8lAeBlEFHDZuScIbeL4SuwhNWH9xnRq82dY1EX+AWaOqW2j
WEHFAKpeJk8d4gvT72RhsY7nM5FfF7P7FspLeqPhtStI9YCeuSXYS9gPjlM1nLkVW73AqD2XLiWF
Vd+mPAry16nD6BEsAcekVYzGXK7qiu9s3Vui+twUam6yNw7lN71ESMQOXBJnFsRj8xlRBrjvusG9
3OS2e19G7Im3Rj9l+b2GVIZKsVcOyoWZmcOvpgu8mHAekhZeumbsXD4CgH1XtJKacJWPFOJ90kQB
ZU1ZYQfbIs8VDo9tX6Uk9kiolFaXUYfUcFJ4MPiLoFvXbZ1VCMhD4h6nsIw/00+JftZUpFBd2k6l
rVAacjIGWD/kPCuj3EsrLO5xWZtya9AC4W1Ked/92DHnqKaSjuamkoVLwggqnMhX4FD/IjwJ3YKW
dLNrJ3H1Fg99VLw4GrSr1WAazUdAfuThREYDMsJUMiiuhfDM+kZEZSc3OmVgzVdClfzOvtTF5dDI
suLwZIdbTa/UeC+VIt/JxKoIJMjU/n6ag3irKGyUdZN17i1BL3Xjy0qIpzY3Ew+Za1N+6eqgJuxQ
ix05wwSNb4Czyl1sN/HXbACUurGHjg+IQ90IVr5x3XVMANEOoL/SXQGADp7MtO/iS4R5dPbGUgQh
euESej3lgz7irxPxsAqLZLgjvhPRYQ472qRKlaagXRuc41TYLA80Wj64GmLNVMj55O3sQWunHPFH
pZWXWSAkWTKkX/Ka9y4xw6SFUQA4LFf/Xbj/dxamn1i4X7IU7t6P/7lo5/9qj9Zu/ub/r93OH3gE
ABOAbEaxDd3uX2u3rf2BEmVWJh1SmfXZHvUXe1BhyVfhh6FqfsP/pGnyB3Ar7OmzwMblYeu/s3of
PER/L94Ku0j8ITPO5Xhf11C7QjWdZvtUWh9kRBZYYaJ+kVN8QwCwc8fRWtzQEC8+OmQWfI5T5oMy
noYt4YH2egwwcyBL9na4keNNT4jQc9r0tf/qnt79+TNecwgPFrH3ft1iSxEpidq3rkmR0YjyK90c
K3zVDUdvgAk3JGIFa7VBVlCjYFtp/Zh97IzpqVcibauDgkB+EFikQRLv5UOg07eBjtXcKEnzdUpX
bjIauA9nfum86X7vly5UTmrJSbjzKIeKADWP0YhmlSlkcNDpi76r5Ltc2SbhjP0UpUQHB4hpUO6V
Z+RnCx3G309xcRQw3Dbweor19MZ0a8vUO/hKHFobt2YhaaIu3yNNzwh+Gyq6SkNPEkYQnzmOHB/M
/jX2khRfFkZM0rKe7id0m8Wqsvv4PqRgfaFYLcGDg6c+kLxEsFznOOfcHMdHoL/HXJxGenLYdOKe
k32Vinw75AJcoltkN2Wg/jjzQP/pshYNcxegYq5Stt73WhhdcaaMNvAvy0fyEAjzmYKIaAESIr1w
VMkuyIs9m4pu64bTbZoNB3ep75kFKcdp+41ENHNbxrpYE1IWnHnoB9HCO6/cEu2HHaAsWntI9nqa
yHXRxglUDBIgM6ode4Pj4eUAkOwy9Lx87aB4e8QUk8BoIkauFGrIxxu2pNZmzs5IZXSpDpp+W1Fp
vTKgM12oLalUdBfbVU5r5vb0Xf2n57YoFOTtEHeZaxUkRko4u55FcUwm/Y6kvY+nRziIVd67K8y0
rw+qVDfCjJ1duc96NQNzY9TEkNE1trJKXiFEYq/WxOWORkCJqX9sCMgkgaTPiXBRpdDuCYAdN1Ez
J6YRTYJKrk8/dUVo7sMqEnsnGanhYrtZBxOKSnKqlI2UJZAHwsnXWiu0TUqAbk3rb5MHgb7tu6m4
oohfX8iKPV9lcclNq8krMwT+S72i8kXIMQ/O1g0AZJd8ycb4Lf3r31/JYm5PRmsiVMsu9/T01XVZ
xQAFbNilajU629O3+59mnjclxAbevTdKbreTtFuMSKpPFFy+7gpxi7LzE8GMX2A6Ff5gOPXKzY3x
zINelGX+vrrFjFspgQA6YZb7NLYF0dNWYtrrgeoFh56o/5n3rkOCR5I5NoiRESSzqDRv13oAx1a1
LS11P3WEbv65EfpH4Oc//pzFFIyqpCqn0uJmQyC6HiZSZ9BuxPmegDGH5pB5WbghZUxrxrcKogQV
LU0xY9Zy35v5OXfywpf1r7uydJT2BUrLXNXKPRqJeF/oIG1TXMMERARPtTGwsS7yejOqHfvloXY3
E4qcnetO4sxqcFwS/Hv8xcxM6c5UONFme3cgz07jJOaHZVZfEXaYsUWFenX6xfuHmWSptA5Gly8L
8NK+T2S+awnEYLHHM6Jq9ePpEY4rqn9fyXyFrypeTeZ5E6iCdJ92IvEDNGWEqMJCrskOvEDpMGe7
j9qZIiPy3Pc3EOZyapSJKCjhFXt8i+MP6vUw6VBWjJc0ZBRv21rk+K3S1iaPWDRZdpWRr5P4nSA2
eFWZ3v+xdybdjWLrtv0vr305gxp243WEEJKLsB2OwhEdRpSwqevq17+pOPny2NiSRp727cbINAI2
u/i+tebKjpEz9kRuatXY9BnSWzg/PB3ZYQvJBje9nbLGTjlGzeoP9BHhtzoPtR4dgpF8See2/xKr
Q0TVuCt3Fi4Y8qupJKP7sZhMNyORr6TEFrFIAzuUzr3qkivsERIFQItOyUCa3qTftv0wvzPCTO/9
hXLwIZtbl/2H1JTFz/IjR56aJUIhmy1aYCP20vBZgQMA9UflY8RNexdZLmJ0gzy9ayl6ShKTnZMY
VbS68nk2m5RajZJPfkdEV35DKnf0xWJfcU3y8OS+G0Sh+ZY9mYaXWHlEqC9HQrHpkzGxPQHyzPbj
qoh2xGRHXaDHpf0BHE4pubNy+a2EBPGOiSTCKlRcaw+y1HioXU620K4U86ZJbPFhbnHp+ZoZyoqL
zgVq1yHXTXSSPVlKIhxBtcTc3gZ68tL4RD031s0MAsdQOv6RQ/y+N7KrTAWYvCkmeQwggpI6eJre
J98SiiAfDJmndykn70Nd0BCyIp0qTddYvHl8OJWLhqCKZ87W5ij37dxSlC1AksILlyCll7TQnmy0
WcZmrFI39UbNTu9sDDXKFX229ldpW9lvjC/imni7iswkIgB9Ngmlr7nWgB5GNl1NGlwXDl5o9Xnq
ac3kfsjdhbespWP2vsiLIgfzqLvEIcrcflIWSfwM0bGkxtaGoDvkDFr+NOaS5LB5kSYWlSqlyRrr
kZLvxRQbT8lsD3vDTZuPUKyTb1pq2z9yNC0t0IFyhh7WqfYPMDaLsuPkMpFgPIDlf7ClUdSeVill
TOXBZcOpp3r5Hu9D/inSoSmDLdZTdZ/WfU22N5yCXWzHmnUokkEcUgWOwU6ODeOxSesniQDwsbVm
QdCSMqTNRlYSjaTtjjyYKVb7B7Mr2DIQZI2ezJVYF3oTnNRWdroJJWsusu1YWfY2J11vYzdCXFtN
SaS9sYREPYUUmNwGOrCbcHjakOS+fBGzVddeLBa78PRw6h7rCl7nxjJnBddYT8LZ6JpxYE5jT1Qq
wbQPkcawhmPhMtazLvptxUXVbUyCuyjhaRhNmzKNLGhjS71XhJbvpraukrux0+zHLp76p0ZVqs5X
7JJhyMiJtqRhs1jT5UgeiNImgaHNbfG95FOrN07WOI9hXxW/FaO1f7jRoHXHGBbrVw1TV3pa3RMi
NtT98DFRWp3+PpKH793QdrFntUbxq4zM5KMk0x6dIdW/Hgc+3dsNzI5Z29SEQ36rMcq/6wmZ+TxP
fb/TIVR/oGpSkZuIyujQuWVY+aGlhJoXoj9wW9ePJpwAGwow8vcUWdUx5N4iRNGqrqJsnj50Wk65
a0ry+pvDaEIhlSM33OtlnuzSMTYyYBGu8WVo+yn26eNcjbkaH2rEi9Q8E62u9i6C3SP1J5n2nZk5
uhf22vI9FU3VEQyczIuvE+N5E7YLvALmhPw9xZ+JSbOrvtA0mvMrtQrVWzI5l0Pdxx0UQRhNn8w2
4cX3YnZvNGjwnZ82NeIkBT1NH4XynUYcOOBkq95b9TjZm9GCn0f0F7oJLSPEdc5lxjwBa28/zGaX
b5pJiF9WqcrQz7NR/ZFHlNEIdJEWkbVi6r/X7FiLHQl0mbapEIjknk1J7HYWZUd73W7scZN2VUIg
pBMHYXUUC45KZX5RRZd/G7KRyTYjeOyYIl3LamOnKeO5HYYwZApnyvRkLRoUb3Fs3QCl4jM8v9ye
WNDXcvduhhUxNcbxaJDouxqsP0MgHTCrInM9f4njEeCNo8EaA1fNAlEdR1POApO+MWRbAu7rtAsN
7BM7n7UHwg3HeMkdu9jXtdV4NGM+lCTLXbcZKokRkNeF50RZ6M2bWO0TimF0C8z8xR4z0eKrnTq+
yyLlFknvcpPD2vdGmsqe3Vu8+CG8FAu3ElP/vRtaszULEMkULotyDzS5/kRKGzdkKwnTtZKZy5PE
zUmGqZpE7ATGSOLjysISGWGKttQjrje96bLmmGEXyvQ3jY2SeGl2B5vWHhoFDcuQUnn6s8tQZtbI
pcim4dqwKKjO8FPvq3wanhyEe+lmpCZ+0HUqDNvQMeMQXCcfYaCmLQuWo9REohEC2zxoaVVR2TYb
+CZT1w4PMuzTT8WcUysyi7r8Z+3Y/zwZ4+U+sR6Nnkp9w8a/m9udVRjRgdzMeVMuRrj97wbucc/4
bCs69XmbI6Ap95R1G/pls7GPyETfn//rK33Lf+5gdZIiZ7sUi6MX+ylHaKEVKe0uQW2+t6KZllLZ
PhKMPe4WHQEp9RyTGEqiKfqGPbcoZbxLNawOrtUTeWqWaN/Zve3MJZGfqsHRAkXviDrMWrlPLKK8
mXvYHY7pclWbbvtObRLzwud94gM89kefP6UGcHRDoHTCxk33UMzlQV7wKcSK/DkZs3PhKifmqXUm
SuQsElNile7lYJg3Ef27bZOz+x5B+l74xE8e4lbvuygWW8mMKdsb1hLvmjE2SY4wqM1CXXe2DsuP
N1nJfF8UomFRJFt2dJcE/owe/jo/JlYSob/HxNpN5VRKJwYqKHuFwNJDFc5zQNhgfI9gTz7URL6S
Vho3HwsNkjkuROs2qXPrYanT2pvx9uyrMMuD87/l1EFsdbIumkiG1tSle4Vd88bNVDpSqoWwOCsV
T8vLxHfE/JcS4eQ5/sTrXXugqNY4EJFYI3rXYIazI9dDhKf4Bgjh9+fv59TrNVY3NNHaCmW3ZPuk
H5Mb+q+kiyaK3Ca6ORChOmt+G5XH7YxoDzXn0CAjkeVGqwbdP/8LTqwhaxqgE0M0Tt1a7q05Ue/A
CoW301glT0qtELQ1EjqLayLi1RdxkCzRvDt/Wf3Em1y73WdnztBJm3IfJkn9EzU4KC+JS0WLnbG6
6Y3ctjZo+8J6M9T5+LGzzPZbR72iZpATBBjYVUre7iJa0micZcp9KM6SHjMBz/xDONSfKP3RasUQ
O8w+Dovog5LlEZW9OCuFD2PD/qJ0LCzZiLqTKp0RskMj6P3C3HDquR7v+9k8TRhZUrJ7RZbUTzqn
yvhYKa6yzu+nkZjeqWYcIwwntmID0bz4GbdJeYlocGLgrvE3S4NRzzaWaC8KO/9iR9PsE/2CKadK
qgv20lPFvj8LyLP764uCLU7NNahFGLs5tdMH8o0VquOURlPNbre4CuODYla/+x7DhT0lxeOFsXOi
Hq+vZncqIe48150SSBkXV22F/EEt3eXLTGzHbcWGyLcMRAWewuBmX6tHE7UgeEDsowc0q6MaMVN1
lIcAH45SvCvmMDS2jTX3e2mN+U6h4LI3cqkdc55F9Z049vwJxnYViF5F2EFMKA0lnQHGjIwY59bO
NAAqnS26/26eW8sRRTfSzEKVvg9JCN9kyNZ3VdstNwb+QeJU0uSJ3Ozowm711ONcLTEQu4nSA029
J3Xsl2F0D0dMG6fD5F2mDFrQumP21YywqZ1/fafmvLXzUrUTonJcOlTk299obt8/qGWOyOeoaXB0
WRGiF4tdJtJv4eIoT8g91E3Pt3p//vqnvo7VlJuSNFSRwZDuTTK8vAQgly9pJ+70PJMX+jEnLrHG
XDZ0XFyy3uM9nbj+EEodVhGKouvMzpcL+8AT8+dahLe4+AOqXon2nZFjWB9r3HG1ld5UjQaOpsYq
UJNs9eO/emRr6mRxzDabhRvtOZqTND2q9oFkU+GNk+pcWIdO7NjWPtnYAWmCVCHd55Tz7rUFGaVb
GIi3sCYFYYfL6Pyt/EEKvHHy047v7NnEJbrampSGiUsL7eI6qWYKhEmobEy0JreFYii3vdumV63a
32mcIO4dO899RyurT32ha9/KMSfEPdZ+FWyEN0WJLdPt1A/RmBT7YWMrYbXP4rrdxFH6eZHS3i0d
gZbUIMjLU4DmzH2U7pSmC+LyKJeqcssfyG6hrDSkdzgRfiRMbhQQsE8meOn3Q4mdS3XimiRM9peT
HecPBa/XD9OG3Q4mg+u0bznlzZ3EcEq5uJP1zuGIf2Ggnfpc19zrLkN9B+ObPYBbUU1B6p5sMGjZ
nk3M2xaxmRvEja7uG2UMd0OdKV+itu49I8/UC6eSU2N9dawqB1Ssi6FF+zZ3IowoS/G46Pgu9V7V
8EikVD2woQ6/zo+QP5PsWyNkNR86NVzAbk6jPUB/9daxQd0YYbHsq7ZpDiMO2KCzW52zTauTGQSW
SmJO9HIdWWMobUzMU/lRxIrw2jxtMAk16s4cJ+SJubl8tem0HDuEydbSM33LYRElEn6aC5/RqUe1
Or+JAY+wI/to70xT6xt6oRIFXsw4mqzPOPHkAxHu8sJrOTkyVjPpfOQG5VUd7fWcE6NpzG2gZt38
3Rnm4VqS1HQ12Gl7HWdx/DimeYnuK2m3tZSX7va44L/xptbEriQVUipqx90eBWHEPCpeLgHDnR8I
p/Y46nHBfDZV1G0jBghJ0T7SwHmSMiv35TI2Po5m/F7T5FxXyqQjKluSQ2PV+AIhD13YYB2no7du
7fiCn11bJXUBIAr1ENWChVf2U7ElgUICMtWbC/d3Yspd53dT00vMZUY578yz/mSE+nSrtuGP1oXt
7nHCv1TOOyUsWqOd3JmsMHwn8T510H7UYpofjHEhh7fpuq1ehnrgQlrfjRl6SPLj5EOh9wqhopLa
kV0lNInonCCPVWZ/iBzjarb0Yts69qW8sVPPerWfRFZsdLPLcp01RfIQ6lTbtUXPaEhZ2qfzY+nU
JVZTmJzdssevKfcdzvLgT0BDDL3kzuzNS4zYE9u4NSW/hVEASUFyiTZpr5xRQ4ajpGKnW7nAQSd1
cqW03qcjV11YS0/d1GqyQe5aL5XbyT2vD0PXpKdXDNnWMxGzXthJrVJx/y4+rNnBCIGjwcwE51NH
iT9Q4SbDWTT6fdY0lTdHirGd8To+ct36QI893usTfiwrcheUxkW/nUwNx6Uzmd4ChGZrkkrmUaPp
tk0zXarDvv0hvUrs7UWN7UIqkjoslk0xWqk3J868K216aA4OxuD8IDp1ndV8FNq1ojsR83ejzRa9
9BxafCnQI3OY9uL8H6aY/P9nDgH75dwjIL2VVW1Jaoz9cuDMlGyUUCg+EYOXggXfnrmtdRBVSa+V
CHq0CQMRLP7SCfO2q4vZP/+g3h6Y1hrzgfEfPXYuin2Df3gDGsnyQ50Vwp1p2v93l1jNGWlddgZe
32KfFBEtO8gO78D63mGtGC8sr6duYjVlRIL8mGbOuIlYuHdVigtTlM1yPwz5pbdwakCtdjpKTKIc
SMl8H9Vh9ykM1QrJdaodbLWtNqhBu8P5h/X2rsRaR9Tw05upT41kj8zyEXP3uyhp7Y0Gmns7VCEw
DPMS9ezUQ1ttSYi0GJcRVfSe8FFY1QXJo4lTa7QjYnFh2Twhz3gV4tZFetG51ZDskwQZHyTM8Eqd
pEJ6ckHw09iihj92xHT6FL5MNVy7ZEFcNTnWV0JxLu7LTzzUNXnYjS3KAgXH6Lisq2kzCrfDUdNM
6tcpN+0PLkcLCZ0gaQ6DHuJ6h3j4LW9L7avVt1WJ+9g0fnSzMl6J1KJ1XhYgCZQUUInnRhrtmPOv
/k/T7vVGBn/vy8mkVKTFGR/drtHXmxQj+uNs9sgjCFvUm7TxoamYHvLDIz0Ax15rzMKjVd/vRNSP
GzOzrC3yrRn+Ku9yBOFOR92pP/eR5gadBY5myMPJR3+5QMQYIz+JEtgWaXzdjO1NPeTtpmxxZfRE
lKp0ZG+GObI/27E7BHlkpLs+aq55jXUwdAqeTBnp7ya13WrNpYni7WUZJOPL+8/gl+iVxmhBYqEf
Em3isCIStLdqw4lx0X8rS8UBvsERev6Jg1PiT7/1yI8fx7O9I2rNOHWnONmPi1ARPfeley1rIodB
hKQYQCe1PxqpMlt4FbiEW02WQ09zhG6hb1hSbjlDovpxacs3GBVEA8tgqlhWxwTeQQM7l/BHpiPd
UnZDA8IG/zPP1sN8OX7NM/gvmCuUMOhStz3oksPBBqvS9DMeQiguMUv3vVUrwx1VQ+MxMzSIf+CU
fsZ1EWvk6A4Z4cSttG9BhgPyEV3bxx78zPAuF4pVbgdFjO8ButjDNqrsst8p0Q860UWJHyLU3xUd
RA1kDCl9HviFVzDAqmQrlq7Gmg+tduvMKip1Sadr8iH0RPFmdp1s3y8TDSzFUZZsixs3dfywxYm0
ceHr/rKp5mwn0uAgNk5G+6UZVPnN7VzElBhABD0fLE4zP20Jv6laP33Csfa+s+PxypppBbaauKui
ASfVAil3YzYx/IxhJqjdm1pHvylxeasbSBzmsAnhilQ+9yd/9lmm3YRJFFoeDOKw36JDanZ2Xcbf
dKdpacGFCXI9C69/7BuFqT1ZXa1fZdB6/Th22zpQ84J6BRnGRrJJx7HRPLcK672hcDtyJG7Cc1m/
4nuyHw1QZGGfYLM3iulXqVbd8B71ZP0+cZIBOYIrwDugIxI/6rDNDG+xREZiu2mU20KzQ+wp1ZyD
PzCiZnzXCSX7WYA6fcpmjqIbxQYpBArKTD65icTRPkKI+DzK2HK8aXSncNvjbv/YYdJJvGGJqu9J
P/OpLGkGg6CJ5uGgTQk4OBXFgofuo9Z3qKB6hvSig7TBiVZQkrWU8WnWtDK6EuS4f+xFNf4WOu81
wPyVp1snb8M9/PkExlFTIH0wZ6QuG3M0kiMiyQqBtURdT7RIOsOnMZoCmVgv62THscTCOl3k5hSk
oyk3hjEYuk+kt2l6VuzI25F8Vo3j2qg+jFG8OCTeYq2Suog/RgYQqFtXK7BIqNWkGodhWUhNSQHG
FH6J40wc6lYpvoNOsWtv6jvxdXTELnTponu4oOZ7V8wz5rtMOMEArMWAGmKOXmKTtYtVLGtvRsIS
0h2lrfrLPMjoW6sucqcMWXIsZcWJp9utKq4GWpalV5OG5FcjnZCrUWqQ4w3KHQ/Y3ip3zx6P7qIL
dyjz+wauzYbZ2/wuyIn6qIQtPky+Cucq0TWorGlRqISPARIjr8rqn8K+Hq7pOoBp0N3GSjw6duIx
kq0CLaWiJUJ3SzTJe8rNZVAkivVjsOdqy1hQ8k0f5gsFv7SWH/sidH6WvZWycickMnuTaNtjSmpR
opSu0R3sOlEtEbN2WN1G4yTTnaFk7UNkERvluRQ/LG9JBWm4jdv0VPuxO0SbMl4s9Cr9mH5QcMzl
G0o4+Udk0TBRpzR2v0Ny5LiZgt8iFhD+FRezTOtucY9C/jId7GybOF0YoEdsYl8RobXsaiqK77J8
gvYxMdIkDslFY6qpBgWHSYbDi63UrPizoVTaNjNwDvjl4nY7Uw2rD9hmkHwPqnOTGiPJvrHIu5/D
QHoS+DBn2c1SqIhGtBFJhWm22WYx9czd6AmjQXQDxXKjG28Hs4WHzt9zPX0Ko30Ttol+1fdLZfrc
OsrMKm6yn0IMY7/NR60ngyK3vkAiUJm60m7mCdXD4B4MEw3aJgcohumyc4fraSGNeIMAyrpTyW+M
NqLpxkMOhgaUipDWA199jUozFnXi5YzkmaQ6d/TKBShbEFHK/25Zw62b158ilVS6Lakm4nrSlehX
zv/PSEAwtYGzL+/M3DF+hHGkQGhKqgr/q61bhwiJvbMzYuYpXyxwQOiXWc5DNbWglkqV0mc7ZY65
sWsWVEhR/UD4O5idb2FL6DLs7CSi/ZZrkEAo0ahP4QzreN/l4V0tDecuNwbtgyzp6AI5issNhCub
oZjgod2oVIBC9G2FeZOh3WGgV2N4P6mZZW7MrtK+OKXoSx9EI+O2Deu7NtQ7Qqvnj2hCj51TkRQf
lHRREqSrcfszm+xj3jPiObBRfZp/zUTGjyuJP9PInjWbK8qMObxthux2rkpl3EzSVcF+dmn/HtXf
+D4mPusrcXjtHLidoei+nVpNR2CXJCw6gZUxb1jSVcQuZaTuCx4BAYBZ8X2SzfBhYY/3roIZg41U
jcgjLYqxlttJCZUB5OQU7gGpzQDQ0nKMPNWZYtgqspdGUGFM+xHz7X5hY9DoEJoIsUbK2IZHG2rU
LJu6qFPQfCIUHT1XJzyYfUHFj655f4N2wNogljMwBuvKBlHgjRyaCuqXpbfv/0cMDAx2DW4wFEn+
GWkJPw0oWPX5/IboxCnHXZUp3Ajk4QIOcR+6lfMgbGhDoMalp4sFMXfjmBcObKc25KuzRxqpOfnn
uhPEYr4XoCyDFAL4BsBJuIksYhYiJJL/1S2tE3Nyd4BJWOphoDbTcDMjp/KYFMed7qqI7FGOXoBk
n9i8rmPSk5AFBuK8COD5tBtNaj/MMWvvBNP+IY8gC7UuizQZ4OJCvefE+W0dbcKqMxXx8YIs5dVD
ikz9N3UC++Bk8sf5R3eiqmsdsQrPd8ejCurUtCwROANVxcIw1G2Zx+nOllr7vbMdlIDdkG2rvG32
EjXslnyS6fuFi5/Ymr+KPETDbCtUQYNBGz9ElqZ68xDjBcK27OmROmz1wZI+WEiObixoB9iV6vVY
j3ihzbTYGkQV7VJ1+Hb+55x6vasixrToVV4Nox2oY8mKHQ32rlmK9p0guJX4QdKUQ1USD8n+7sIV
T7zfdcgCAYCKmEIz2lvItr0yg5VkGXO3Y8t8qTO6ygD/u3zlrgonPZbA2Ij53jGbiy2UqnlX8f15
oHIisOIIz8pkGXHj1YtfFmH0pbeR0iUTJExdX+arTGcbGLpNFCwjnvG8FeFtSJjgjqMNLq5I3Jdm
lj0QkPKjsYTcnX8XJyqdlrsqxlB/T3snp0Q8meC7RoRUXg6Bbvdv4+bSOfeNYf+Y3Nq4yWbT2peF
Vvmlq8cAtUbrztAA16GpabwuNMWjGVvQN7rK8jvJQz7/G0/MpM7qybJf7FJbT3EJKUn6SccktzXy
KbqSrNQH1CCXMhROjBJn9ShAyKqkB4xOAEin8ONMz245VA3bSpfpw/lbOXWJ1aKwZCFMycpxA0KO
qD0K+y6bZvTz5L1fqBOdusJqOWiTXDMUWqeB7Sofu8Qw7pNMK1DIzZcixk68DvuoPXp2zod7kdEx
5mMiNlv3R8glhGuV2g5LdBlovXsptvbEwmYfp49n1wkbw2yrGBxklMZPVG8OMIoxMuTxz1qW8yG1
O+eCTfGPZ+uN0oW9qhbZTdaoGH7ifdhjV67LLLp3RDPc0WclEapr7b1h90jf26S4xYBpeGUTab4e
x9PWYNf0SWTiN4RKNuuyS2+GcNI+JfloYHAzxq1OScB3I0TAJhxm1knwMRgubF/PpH1vgHreSQel
gU1XBrVW4RxGJeF7ms3cV+jB72qNlGUiP7K7CLZvYDhVehuSt+61/TzeDEo1+bGj5oc8SxFHZDBk
2DsufjEmxMdgg9k6PYpjSjCw3ZZ2vjDQTvRhce6/fD91lCXIxzIlqO2iPWgcsHxmvRggct9uzZDk
Q7iIuMzTVLlqZae+jzWNk4gbXwJyrdKq/55y7eM38GyEpHpUw2rLw2AYW2HANF2yO3rkBuhFnFqB
o9m1vgU4ITSUdm37bdCHHEmY3QcutF2OznOqbSHKWe9EQnfmwnR1YrFdo9aMOGrBKo7xvslqLSgk
Owp0jPr2zwzyv7yL/3O0kZ/mXXj9dxb9XwUwo/nw8//++a//Ylw45r/I67ZtAsKPSYB/nI1/8alc
81+44nRix1C1wIl6xrjQjX/pWISB4lGP0qDl8/H/xafSxL8whBJ0bxDZYwOU+ieAi5fDwbJQ5Jku
wTgaX6oGa2M19QOf7NK264agbd15BxgWD1esX9p+vJz2/30VYegkiRtgop21QIvtDegFOxsCpcJ/
B+E69XSNrZ5UjEul5UuXWq0DcN9G1dHyIbBN8cPqNEG8MnSYqEnVCxLBl2rWPzfFvuMY7qE6kEv+
7KmffecuUkAz03UiYkoFQk1pKTc5nzyF/Q515CBEFUARanfC0NovI8xORtDfI+z+3wvAc/rHG68O
qD/kOcIUNP1VSBRU31DAGu0Du9dtMEoiQetLAfL8Vd54npapOwwOC7AV57OXsxlrHSBWXIMB3kLl
2liwcZgzIaiGVmYXLvXWDT2/1Grq1sbcVcAz9EHaGu4uSfrYD2MsiOdv6I2r2DaBSybx0AT/ro9x
hdFj7nJCfK5Qnu8ys3MedYHp8J9fhcRN3I4GBFb9T7/s2eDoHQTYWWV2VAs685rCavgwC5Bo56/y
8qzyZwgemXfWMdmFWN+1GwHSmzuWo94FtOGaAyLHDhqq6h6yLnMAXLhkJzsxzEuI7Beu/NZTdHWW
V2Y1k7tczRtqojh5V3Rd0Pdz7ymlWfmjtP9Zz/p4fw4Pj6kTASVl2LUQ0lnUkl6NXgVFqHFCmmrl
RpukjdlyaS7ssl6Pc8CqTIakX3ExGKsvxzkgtZlG71QFtZY7tHR655BDBn9XO1ZxofP7+tk5wiHH
j/XAJNbKXX1Sw6BQ/m2UMkDXbwLKMrVbWUbp/vzYeOuGnl9l9TV1xRCbSy6rAP4Saextk3uloic7
8IPKPx4ML29o9eyMejp6MDMuBQFuX5qpdT1F+aXH9uYNaST/MChYM9dJbjJP5ryOIq6C9WJvxfq4
oQWGPUTNL0VwXbrU6tnZPaiXcuHgUHHwD2KIGmyaFfpxLdEe51/Tm4Ph2V2tnt0A5DlsIwZDODvu
wYmsJYB2/+v8RY6/9z8niH9/R/BZLaEeEwWhY70c3MRnh3OoutQxWlwAUZdbe6l2+U66+Q9mw0tp
UG/eE5sJ3dZssF5rTwJV6yXpXKc8wtOVHQb/wksV4Lfnb+r1VVyoGYQsMxhMU1uXj1CmOtD4nCJI
4+4TMLcUeKI57s5f5NVIMACes144tst36Fqr11N2iS5BQWcB9X/qwlrc/TQIl9yF4CTyfzoU/lxL
uOz4iOvSbf3lW1o4QSWSAJ0AP4P+FEIL3bTmPF1Se6+kh4wGrkN0FuBaVnSIvccH+2xtKtEgEH/W
ZQEpvvE7xRbyppjb0R9TK79ZmgKxtx1Pt4ox1jd1lup3BFlbn/u+WBJATcANWipKt04PzcEJp+Sa
FaB9LIy5ulBofTVqj7/zGBcO0NhFeWW8/J1oDwlI6mQW9FEvvkJqtN4dOYCBEpkEk9KH/afTGGUh
m/hQHgofCe/85fVMXQ5FGzlZoGvKp1kFCpNR9/+no5aLuA5gOzYfMO/WsPR0KbBvq3UWpGHW7Ejl
GfBzD/2FR6cfv+gXXzyX4TpEB2sqC+e6gJbVvaEqvZIGLa/pW5XFxry1FaMgSwHy7KZqE3JPq7FR
Pbos05NBzyqoLVv9wNKEnFtvq0dXi/Sbkb3eTW7wIDaoFMZ0kw/t4mu2Xu5GkjlgA0xD9XD+m3v1
YVPP0vnUACofA97WE71uzEcln5kGIKPcTY7Rct8os3vhy361d+IqMFGhBrN3Zge/+gqUSKi9W/dp
EDZV+GWuEs0r8aPv5sGW183QNDfhOP9ylrh7PH97f1wVL98NVybljS+d6j143pfjDABCoRDXkgRO
HCcTjdLEeLSW2fpWVs0M5bJ3wK67tjE9YEOEAVzTVUy9qk2j5aZyBZ9d2LXia0r582sU2zOtZ6sF
7nRhOnr9+XG2YH8HpA5Isrb+mTjltZGgEXo1dmZsxyz5CmHDwI2ek4O1ID84/1heHad4H9YxppCO
PU2x9V4vE1EpGhW7LpG/yK5Emd4wR8H2KUmgoP8qw8BOK/MrjlBoZIpzyVDx1qhjNCCQZMMOUXo1
+8Z6kxA81yfBFNqlD7PY9oB+p8H5u1wJ5Y6TL6POhJbOlt3l3a/Op4Us7VE2WRLUSUOPNlOJnbOh
575vW+IZyR1G0g2p+eMSxyCMl8g8YGcKzS05edNBB3p+YZv4xm0bPHeiRo8TBkjNl4NRlgsSEdLL
gjbHQAwX98jL6S+NpbeuQvOITNljTIS+HkvNAmsfhagM+liZ/Aj0rK8l/aUO4KWrHD/5ZwubJsOZ
FDquMs7OMaPasVE9psqFieOt75fP16VgorvwSddRDGFp1m4/A6OZh/zOLVTjMZZRA/kntrBCglPq
cQzWs2lvKoLKPmSl2lNk1ct4RwSRepDCLiGRJEL/qfNl/a4mh0zv88PsrSdBajfFJWZRSKirDV9X
QmWOQhebcj/OIBjd5d7MjMQ/f5XXmyMiTdEocMy1jhc6ziDPnjc9Iy1K5CIDCQb7yhIYkhX0dj7b
90vW4eOcuJozSUl0NbDsgr3Rq6+TTiu9li4OKLH8nhLnrpVmssGU9LGqQor8+vfzt7aqHx+/U0Nn
1rOoWBmUyP401J7dWwwPfGnovwYEK6QBraiZwPEw6pCdifZO05YxUBq7u54SpIQL+OZdVRrxPa/S
+nz+p7yeh/ly+HCIWIGIS9Hv5VOGl9HFyYBsS2fDi5stT/eW1s/BJMlHsvv6Usv+9Vt9eb31V6SX
SAJTrlcN2fLBdhNtG7swyA1p5xcmn0u3tpoMNROxD8TVOFCxxezssjJ+SuLMPKxDGMKFblz4dF+v
MbzV4wbPJh+NXd7x1p+91IQNTyfUMg6MONT2daqa2UY6Moq9cB60WwUFsTc6VbElD979kiWh9vv8
u3xrWPF0UdmzphKwsuYoxEaq1K3GOKZJUD80qA4/OVSVwViFxvXIU/drJ88CmprplUCJ7vcucLlN
NRzO/5C3XjLcZSIO/hSp1k8inkpHRFlD6OaoKYiyCTTqB+C8EdFpF+aiNy9lUj5Uj9VSY92RCaeh
0aIyioOmofG8zKQpEajqeple/YXbPkmneGs8EfVgsr/ie2ExfPl+OwRrbp85UVDDYboy4mn088YK
/WSWCrLILLkwnl5Ps+xOOUmREcHU5K73kCmMHqLkjShIl7i8LhpyxlSnKC6Upl7PfVyFPQOlZiY+
VuqXd1UjL+pa4GCBWobD5ypTdCBZBixnZ4i9icMZzsnkUt33zVtzOfnqlnXcJq9mgYiCI/vNggA0
Q60el/L/cXYeO5IbTde+oZ8ATdJtWVVkm5keozGSNoRmRqL3Jkle/few8S+mWEQR/UKAAKkXUZnM
jAxz4pxBfoo142ieYyccMnhAVZ5igegL1YnrtaEpNE25kgIvyEXxKVuy+WeEW3iaUyN80WVjP3Wz
HV9ECYV9hX4wesH29NE2nAIhsnI5iEE3tC6vXt+A7leg80ztDZ3L658TNwsOBJ2ygIpk9SEjgvsG
t4PCC9o1JzfNjM+qU5qtZ85G82+VasZFLWbxkEHc8R5uhejRKLP46O3b+xTk6eTryD45IPyufxS0
pRLtsyYK2to1/lVVJhILa5T50eJvc0a+BWTnDG0h6YOtazuzZGjV6uMoGGhN/aj02oUNsK2f3WIx
n+vBqh5nKM4e3ahTLmBl6k/LNE9HkeIGivT/P8GrzDbdMlvd0j1wFtwBFUkUG+Z0+bOUrTilFcNr
fQwUvhl6iGcmN0MMJU1flgQu2yJxqz/ve8edHafuoBmW4dIdAwB1vRMjaCitho7OL1Q7+6QgRX5x
3Kx9++tHFw/XSkOMXNDcZBxcOzu2Sqn40dJ/g9Ohe5/EhV8yk4//cg+yzh3XCGqdxBw8NGwj9qZg
byS1Afdur/iwPQw+eal94X03P5p5ifizlWef376FtD6omdkCF7lts8QoUphDPrA4w13ODGBKGDTt
7GAieO9D4Rv5Ruzh+qhef6gBWR3VGlq4MJEZhWM9JRYMp6OazerrroNPQyBOYBM3cD9QJ762ApVi
O/QLiUTaL+Bjatk/N/2KW+sq8cM2ZPjQocIMu0p4xB+94/qvLG++Gj2WeGkb1gc8L/0YzU5xQaIX
r6MyaDJUDWKFVZe8fVPXjhKAYmGQ/m+Xm6TGOjUbKb4WF1Ogjnj9VJFdcP+A7IQFHEaXQqRBZ5GS
/vWmJpmlSbOdXF8rrPw0wUJxMitXBwGspQeFvT1TvGMaz4xKo9vdhAVM2mi5jFvXj+PR+WrHk/uU
wvT5zlHj+Xx/VRtJhlf3RWyJANladiNh2Thrva/UdoGcyrdaY/IBOcfFBbFAJLWTSf1paLL0l1RN
flmpky/QlY3Rz0oM2ou+qFlgWzA7zjy8H7vBYNpAW2zmjWq84YnZhvp9XJrOeR4GeYAwfS2ubE44
0aimr2LwDpncxuFBmxmFdpi4vpnl9YsA3x0Gi2a0AOmdYigKDsAAty51zflzki8CuVQ1Tn5mSpV9
1jMz/BjPsNV4vabCo57z3WHIFJVRniA9HKKP9/d453OiR07iSTbELKlrXJ+cAVrX1KXNiThvCzjc
1hWk1iulcl9Qi7Qu/4Mx+oIUwdYug7m5+03mDpYCfozxEUiU3doFQC+V/GK37VFhfnddv5naXHZV
ugw69ZPjO10yfeBhYmBMn+T7ZlqOxBGOTG0u38ygcWjDyeUzHNd9KVGUhsK/d941MXOG9zdwx0Uz
U6yyefhoAof177/lXApln3GaW8fvzX6loXKWiyvto8ht34pNKM6L44KLuLbCFIJgupPPRA1/8Nyy
U7w6Lo9mg3fyRweecVpOazFC3aYyGaLv6pSjXGuMTfOtmZDjHZAPe2dRhkXeFup9T2kT86QOVgH/
n9Vlb084rn7AZpnSRnhUqB2nsaUoCiQA5tBZmgf+cnczbYIFOkX075zNmV8WN2MWsOYggnIP+K+Y
HS2ig/Bn3woFV0vnOrvb8MeZ0xmJndLxKZX/F08NqlOQ+Rw0QnYPOpn22gcRLo2k63MxUMUh4cRX
JM0gXuJYyb9JSMyDrg6Pam5HpjYHHVZbYNLMCflN1hfPcO3BbSEkrFoTcmb379SeKdAK6+tJ7oTi
5/WqdIS+VuiP448IOD/MPRwX01wmZxdC+st9U3tfCf4q3Cz4CFXb8r4wedi4Y8SJWwA7e83gROcZ
DtEDK+u53b4/dGJs1DQNlGe3709Ydn1WjimfSY7mUzMnaLKBWXsQlmYwNui0z8yc1t/vL23XKCE+
GwgMiPra9S4yNqKUI2q3fjrK+rL2wS5uKORz1ffLB+rG/d/M6R/RoO3E4QilrmU8kzfM3YY9deva
IyQwjl+nmfVSSGkwqKLUFzMf7Pc2lNxv9xiEcGt930VED52tzSJRuq3hAcb9Vm15HpK+OpuVbA6c
/M6qaGdqJl1HOkVkLtdWVL2gXdSwKpSr87NWN+WpV9IaBqL0o56P4uD875UNsOfQHUTsCze3XpDf
HpW0Kup2ZI99nlMEv+EC6T4ZA0DmizGQazBkiHsUtVF+jLra8pF4oaUm6fo8l1mkPyqEKwc7sHMl
cWFoRtMQ4CRvvZmhDgLmIMP23SoEXtxTr2CKofJRJf5fPqlpaoLqHUMbNxBnAUqzzQiMfFD7yadR
MsYpIuYV79+OnYtPzQ7lVFodpI3b6SNLYfCgoyDt9zbHc1ARO0+YYHz7U+OaANhIFVc7W5WsaFg6
BquwUoPL8lN7+GdpxzJ4+1IsiDMgXOCIUvy9Pi0ZOhx1XjA5mXTpcjFmZkZbU7wZBcXHwInwj7X2
dbeQP8dddEjpJfOZbtueXL1ymBOH8vD+WvbOGdAEA2m7NVbfFm4NTUGvJO5sv+tmBpSVSHsKFXjw
DFdtD27ZninyMtBBa+eO9uz1ti1RmRtyjm1fkigGJDuOp5B8+AyliYMvtGeKtg7pJj1nBLM3rjiL
tRHi2sj2hTN1AdK1yakURXuJOvja72/gXgmeFpJJWQJnhTbwZlkauqrVAM7D11rzMcmUDL4P5UKB
+k9b6SNPieyvpesMSH2o+IxO/1v2zY/7v2F3ucBMOCiCRuIWPRlKCNsz+oC4r6H0K9Ohopcx3dM2
rjz4iDsh6xr+aKuWPdjzbcPBnJw+K9TZYshZV56jyoRnL9LJl0JNe28m0FFMEoaEto/HT07TRf/D
80OLwXSBEK/J9yb+itw+g2pYs1Bfy4VnixKZMHzlgfO9/aYgedd2nXBsiyBlW7KoFLeck7GxfLJA
4ckyYdi9oxPwS9Ea/dlcNHGuu9BCEiStvg5y5ZMuh+6jSBd9OvgtN36Tn4LTBCuzwpfcrWDD0mj6
lE2D5feOWjwLpnmfrFE9CF227y0YPgIWQDCgfxHM3ZbNo9mVtcOQemA7TfUehn+UxVBk+R5pevS5
pCR2VBzenthXg5TFXaAZABe2fro2o6zQNeYErLbpLmmGdKTVI3xTtl13uX85tmEZFTv6DjalExpU
a3/92u3AFhnDabeM9K7F/B81w1+LWtfnoo2ah8yCeHVauumf+za3y3u16fAW2xqGLWuTesc2XCL6
yH6KvNXPSwTLFwPwzjr3fTSZtP10FIZAnbuCgQ/QmOQl18szHQSXjdJqghA37+caSxsqlfMJJA9q
kNJ945jCao8yM8iWFYp5k2bpTKUVI0J7wVQaXVBN+vI4RiniPUOSwfkSy5TBetd6XHWwnuk0w0B0
f2+3F+L1B6y5P4VTXZA1Xy+4cdPcCa28Cea+gzjZxAF7hToVycHFuz03q1Tra3GbhpWzRbI4A6Kw
XEiIqVHhKE91qY8/J2tcMfFVmTw62mCcC4COb3y61uVxXIGqk8cSj67L/y0UFaFOOEi7IEDZ7u/c
cdJTWzdfVr6KA0++s49UMUgZDBbngh+8NmTUjlTWobtgIuRjwtSqPDj/jtQubm8CUDiTJIz+ONXu
LQf+EkFoXI9tFVAHkd+lESqP9Ckg3CyV7DBmXr3/72kfIR/IO4rNfDCyvq2xsgkNFzL9IqhLhgdO
cq6T5pMYKDVeQK+E3amUVR9esniCbEOOddd4Gt/1w9qno/4dyuUHFzcfT7MazsU5lroI6hoG7xNM
vfaT2mXd5GVxVf8wKzv6lcVAFqkUFmH/vDDMDyPGYg3WCa0E7dfUG8kXWbTT4wyZIJq9evshS2Vr
eIqGrLkPVRNq2NJGtAwoRD5WD0q9GN/UvpNV0JloCSpEhec51Iy/kcGjRGNnRnGp4eL4Jwll/q8y
C1iRoj4PZ8puzAOhc9aOj3ED19Slz4fwQSjm0lz0uioWeAQY0K50gcqaKFs7OXCyt4eJnQd7aDnk
9aq55R1ftKx1wzktg1iBFUzYneYBlDya6Ln1deD5SB1IRjRqc9tQS61mNaG0UARNhFagq/XiRM8t
kEKLTp0SHpG37i2KpIga4Bp+32ShExoHWRklZaBUI8Rpmhr5eTYdwYR3FmUA2Ee+iy4aLdmNA2fr
0qWIzSoYrOw7JOZwZmfioeuLFMUofXzzrXe4X8hz6q+Is229gIFD2yRoqwLI7JZPRl/NvnTVt0Ju
uYiGsSJhCRLXQs/Gt4hQMUet0aqgqXMBfZI2fTMqtTl4CW59C1bI24kDbXATWzB9PqMrC+EKYwiL
GvpMR1FL10YRTIXRHTwGO0eBcSgKSbx8jNpsP1Kqmg0TvmoVQIYKURawQNr3w+K/9Wmjk0piCkEB
ubK5BXMrlLbRzMqZE4FX6KTXzDJnsXLUBNw7cPQ6AOIyCQoufXPg3KnCAdduGciscf6M5067DLNr
XTJ3zE6t3YQHKebe3jF25a4PNsWcbckoH7Qia/SlDFbmH9+Ba/ZUxMr/cFk5CKyGAUabiti66t/e
zWmopV7KvAwqIEeXssvB9FtwsN3/QjtHDpF4+s8MERAHbQEdhlCjVkuMKojlWDyQfxSXhW0Dh9of
cmCuSermNSOnZC1UJZkW2daaETRJCiXlgaZui8Bh6sCGZHynb/yjjfP/inx8jofyj2p2n+ukfWPP
lgu8vtoAeTGOT1pf2t92U7ZhLqk7VIE7IE6VaiOsQXZ5tMS93aRItk7w0uSk0ndtRcctdqGosFJ1
4IR7HGza5Z8Spz1ye9u0dV0PrfY1lQIKTgHi2pK7NMgHmFkVAFGP/bAZkDXsjCEI8y59Qc5FP1XA
Ph5Ag0afm1x0b+xNvJq3MA2GbD2hG/Mmj1bdDEkVwGo1n1oF9Xjao/3B4dy52MT/PMFAdEkFtgUW
ElkEm0YmmFYB0o/pooD9RjS+ISUndPAQHBsPLN7GyEC8KTzr1jpaeYNqzbSihAZvLoO8m5tn+CIn
r4ZB632rpUvsEQzpHmCHpj3wxjegnnU/eVWY4Vm9JICQ689pTlFXKmGMC5sWWlZDonyN2jJ7clpd
/JwqKAQJ+oyPPapHTzpB+rcB8M/Bj9hZO3GOw3OwMj+JbSMyESvXm+oWgQYh41M6pfl7oVIJ78ye
2dJUH98DFDiCHuz4UqB76+ugunTH7fXvv91LVXP6VtZEQC2Asoc5g37GVqL+7cfVXOMdIK3rHP8W
3APjyeKYhV4EajNHn5a47s8KRYeDmHEtk278G3TFDAlwVvmO20sR23CIl7ksgrDpkw8Qk+kfmDIt
zxMap2ekhaSXNrHiVc3wNvGmFU5BxWHt9nOA1mnj1S/9tot9MeipgR59UNR646nkqF5mzBXSe6o8
SJdffdjNKknquP1kJ6CXrm3xf8EUyboIFJR3yTbemUr/vk/cc5q3H/V+fLBk4RJROI/N3JwzJb00
aIK1dfX9/su1c3KoWDP/xjAgk9ZbAJVeNlHZ82gxYd3iAeEuhQ4yW95+chgSpu66JrEWqcD1ao2U
saI8Wpg5FFpCtGyYfmR1RxDgHUfHZpJxrNBn2uYbK+rUNlpXgGuGfneBaS9XHhWgaHGIHIztKG/t
knNc1gk7Tiq+mxnHTcBkwHQz9LWdBUlbq+e8Kdu/xCiXl/sfaMefrBkUdXFeXO7F5jFEfkUmBmL1
gelm09/xpHeXeYHWtkKg7ilvRu0pHSN4Ne9b3dDKvN4FPDdgWR1OBqbVN+czXiBSjJnlgJMsqqSn
DFkeFEzxPNi5BZVOGslLWMz6p0VDYJk5hVVhoc192QnrpEB0fIpIWwMzbOyDEOSmKce285SpIK+p
eKzFreuzNCs5L3ZMcIUy4OilSmiTeyPXDrjmnSPSFzROE19Xow92XLxLS/lSNI7upeb06/4W7dwc
F9Ie4MRU0G6JOdK2FKPZMLimWKjYDp3b+PM8jAfecNcKDAi0/Na62rYxXo/9NJilkgaiARuXGxaM
lb358/5SdgIuirzrpwYhvWad11valblTi9lKg3AZ6/MUx8sJGsUU5eThwNLOFaXVw0G26MeB/twc
K2MCkrsgRhZYsJxCqIt/62z0XiCfbJfvS4SA5f2l3dTsOS68VSCqKNpjetsE6UqZ5WPCJJyzJNGT
aUxl5RWRkvwh+8gM6lWhQoGq89zljutN8wyL+VylpwVp9YOTu/cpqdSvg8Zg4Ejrr3d5jZQmLSzS
QFPH9rJUhXJSQHkewPj3vqVYgb4O7RBad+vz+tsj5thxlMeVmjKSW0X+UIzNGUl48HyiVA9c0+2C
GGGkN/AaVZIAbxygOsdC2mFRBMxlKY8inH50Uhwxre0EdVghD+Bo0o52t9yCs9qkaa8bjDKn9fJ9
bF3rrwadLrjSlfZTXcTae60QDu9Jqz/ZCDueNSd7a+OQsIrfQBEL2P4a2W2ySPKhHFp/ExdoLZE/
6TBAT7XZeT0kaQcHdm9TbSpmYu10ciuN6+8HUfKgdi7j+XpjxZdqDrMzYebbMw+XKJH+LlP4gmd/
cw/d2jBLlMTzIM5C48Es5PiSM4715rOIw6LZSmkJDAE51PVaYn1OYli9+XRJSqcsdbKgTqz4xMT4
W2dk1i/0u6nN5RJRxtdbMIV22hd1ZLwgDAvlIGq7vVsYIauhc7T2+LcSKmW0QN/ejnkwRmrHEFMT
+iEQR2+Y5v7A1K2jxBSwEiIL3AWl0+utW0CVzKqV84Fg7UVws9eZ+Vw1G3MYwmNUBVDVvO8pbwMN
LPKV1gyfhEHdHLw0bGF6TrFoNp3x3qb6fzJnaZ9bp9JPK1WJPyIDcXDad3eUYuA6mwNpl7r5bFmW
4lfcOA+sMZFPY2UkHoJKNY/CfNS42blYDEFw4AmimBDbDjg6kxwXJJuzYE4K+T4vdOufrLGVt5cE
mehYm2FcXnfN7a8/nN0Vlaq2BmZMXb7oXdX91ZdRcVA82/lY3CheNYJdENWvUou/eXmiXENVgSCh
3Z5Hp7hutMcmUbUJenpVey/HxDqPre0cALh3raK+QlmGRjvh7/XamNyDt7WZsyBigspvhIFqF+oB
L1aYqX4FyfQ3a3HN4P653PturJFGEJNSvGcbJ0LRVV+rJFkA/ff4kLh96DV2csSkdVsJ4rOBYFjj
H/KTrZW5jy0xQd8G/6mTPloERLY39cVPmEky3006K8hTF4D8XMTOkwHf68Ht213lb/Y3W8unFFoH
12sglyZ6N60C3l5ljtWBR975guDmbPBcBCJ0iDeXvCv1OYybMA2WUvQvozmrJ7hvIfsfB/08dqJ9
VIoi+nb/C+6E7HQTiffIsCly3YC8km4u0rppIF0wx6S58NC4L0nd2qRmnfGfdJz259iq9jNNutHT
1XR6iBVFDywm8d7D8B0enKgdp0NHSoPWEGgfZ3lzogp8pz4pdRowfi1PzAXml3LW1HMDh/HBPd35
rJDnrRQcHF6qYevff7unhRPOeo5UQkBU0Xtp3GSXMh2O2mx7CwKfQbEEVCAIt43PEYnaqiHTgUGY
xUwdL2gXl2rqvDcQVDhw2LsLWhu3+ooLYUXXC7IrNdQaNFCCuHH/jiynfFIRYDiIlPdOKQAJmjfr
ICLViWsjwxQzJuHoaWA4YQKyuZkudTlH70Q8K6c4sqxHoIlHmcLeynjc0WWhancLDk7Dohpcto2B
9FB6dBnl52msmq/378LOu05vikd2hfeDrdzUKCD6CoVekADZZiI/ZFHUfizTEA6OoUTSpg8N8+DG
7y0L9CY0DcR7tC23Buem7pELIJHXKmRQFdH5Cmo8l/vL2ovSyWwMAU50rUJukTu5ohYjilBp4Oaj
fFJjOT3KQkveGfWQfYzQPlgDmfwR0HPyT9ct1H/iApmZ+79i5x6wtZCBgcAnLd+SuzBONpTOEuFn
nEV8cxUEMxoVcoU2HI8Q/zvbymUz6R6waEHwuTmicpCTU8xJUFZq+Y+bCE5n55bn+wvas0I0RifH
AA1lb4OJVJdJWc0ZhCaK9ndTACA0Gqbp7xvZ2zXab8yhcvbdmy4EZU7y7jJOgimLlBNlpvEE+/zs
FbpxpJy2a2qdzrdXoLi1LY4Xi0SoprbjQIuVv5oIDaJE6h8VJQ3/h5MAx84Kf6dHZm/bfrx+9Tjb
kKdUthWdqrlTLwZKMZ4Wvnl0gcyD6ZLXUhBJKuXN65MgYAVh+B+J4lk01KNaoJZCiZyDC7YTn6ze
lglUmsC0izZpfdqaI6JeTrJKWkBtAMA/THyo3Cwkh11jusjZsme0A2x3lWxjDgE8h2IejLncOC9y
H5te9/qO45q3XHgr1LGPOu4XPIzVh2RMu9MIyNSDEd0+F0UZvrVsvNqDG2At9ZFubY+/22sttLBl
Goy2XfiuKgfPEX10cP5vLhkBJChKwFykIWR266H97Y0WFvSvJNxJoLnyZ6NAeq9qqCndv2SvXbar
gv9qhVkCylC2qpJ2X1uhOE1JM2mSQKGWUHtz0gFQUOBly+PO+OwkbvZiyTQ86wIFYjvVhsQrWr14
b+vw4UVdlxUnVxsHf+mizkN8xkI0TE6XCVChn5uKcm5R9jrFzbAoJ9to5o/KnFjf7i/i5vquayCp
4eVauRS2Tr6AArHVe3ZKxH2HrDRU60SpjpUn3kTcfOD89HVLrrfMoCK5Hvq1VgGE63rLRCKyNIJM
PJhQJsi9aG7SixNSsntSqZ2ET50tK+Hl7QQEPpyaX+0yRy9uJSvYVeYKyZlQc54YLC5/xZahBNWs
T4XXRWb1Pint8SXORHSp7aF5JtagD8rN9UaYkE+lsYjHvk+doBzV9qGQwnhsQuUf0L9HM9+3Z48l
roBiomMG9LcVhURTkZRIcOlFlZsvc9ahGYdw8ME9esVZbXcS/C7NUdI26ldrwPXbEbdSI9JymI6D
UE9cb1h0X631z3HTA9B2v3WD/izs8COUcbknCuGTFT+6IkcYr2xPMVJoUzl+CUcq7VKVqtfK1m/y
wUCTPjlVxnRQ+rjdE6hzqBiZwJEo8G8HphhOdhVB58sXJarmXlkJRMGYCFAOztetN8MOcRgwfSzd
tPuiDFoHRt0dvwgX44/ETssfFWXogsZxXnxewAQeGNxb2Dp+QBILNIm66fVXyDp7ageeBj90R+XR
Tcm7jCnO3xrwgQlZi1Tr+NfaMdi8R6abOCMVP0Y36laiCdUn55UN7n9ZC8AFAnQyKLBw12uxjKpf
6oK1pP0cv4/URnp1kSUH6dOtwyGrYdyJKgfR1o1rNrs+FwmIej9iP1cxklzNvLiTBqJ1JSJcb3Vv
GAHFvCapFMBe/dFvtyR2UNjMJPMSfVM3Z6tB6NSp/i3BZhxs3s7JW2NHkxECfe2Kbt6C3oj6Ku4c
izm2aEZrKKeuYNhkOqMpvzazdeRl9u3RpFqhdwQPm/wwEWbP2BzjEcWS93/LAf5Jq4AWqYeP8iIr
zfx2fyPXj3/tbtZElKoyzoY+x3YaZMkQBIXpyvIdvdefQ1TMLlSoJv++lb3DQbrLl6cpsNKdXh9B
hsvR6XtdlQFwJgaO8dAZ8+SZs3U0nr+3gbx8uGlAXjttq9mBjM9YGPygoP20LI3xYZyA6S7vzDat
Dw797e6thHrwsNFXXmkxN6lFn5hVZYSJ4bf6bHlx2/KhpGJc3rp7Jm8rQzuvo72Eyte7V6XmMmFG
R+zI/bFYmXairuD6rTrkB1XDvfWsbGTE4jzjTCRfW+qbMcf/6LrfolAKPN9EDzHKwze7PdYD7pOO
LJ+JQPzaymxEqowiQ6cJm6Zekg3aV6XThi9v3jWq8bS6QPsRlKhrmP6bi3AhZYyrUOp+PUMICEdK
4qe1qf7R6WZ4YGpn20AV6OuuufCjblFwi4AjuHImnSi/eexGYT4PxaFw3q4RPg6gDKiteQmv1zMh
YQdzL0asvJzpLdjOUyKRJry/a7cFwDXuIOzVKDziYrcFqhJN1JmateYvTtl+aeMeRAZPSx9/UgRp
xEctlB0crGqdMb0VlrXq1QwbR49tlOcJdUkZV3RkzfHIMd4uH1jtKzIOgQM8/+ZoqlHRy4SJDl9E
VvZvDt6Q7rfaHPRJb70HRXqVujkGUKM3jOtNdou56NCtV9lkunmOM0PxHuXvxripT2aRtwc3e9cc
Q470ZZmhsreE1mqqM19TRKrPhVkeEWXX/cSCrSgai9ib1OKIqfRmE9edI9wgksLtg0m9Xt4YJqIV
pTB9MVquB5q9vKiLeDO4ByvwRDD/wsgbL+em8FiriENNg2P63Zz8EmNvn9puFszT9z8VxSwOMt29
NVESIfGwgCZzBa/XhAh22jWtavpTLfIT5OzIQ7tGfuDpb74Ua2KWF1oAUMO8zJuD0TC/l9SKEL4b
W1EwudT8xbjIx662QUyK+IiYciN0t2LHCToIAlbWwhW6stnEZKBJNMAg6qdNSN+yXhDzRVajy9vT
0gimWISo65hCuA7tebfkOoJ2bSS/oVFhpudYccTXsajtrzmIH81zYtlrl7zSFIPHo6lQ3ZU9mORc
1vNRW+215nsVU7z+dHgUiJ0pP2xn8bXOaou5DIVvGiko+KUZkJeVbYG2RS4l/E4wx/9LA0WJn/AW
jfBg/tCeGqfLFq/Ip4iyiEi06dzLCrqpsVfdMRjNrvyvknZmeu5kM+HfhvX4zAvYZJ5Ej3z8Y2p1
9auN/HFyGbU12yxNbSwPagPrYdoujTQQmDrBEjIkm68ypHy0VGuEj7ubvpdAKi5zqVhno2ZAEJIk
590kJ+PA6K1PZkNhXSHnBCsHz/fm2g4TSup2RLYXLXH+Us2j++zC7vHs5M74EDdIU3iZVcmzGdVK
yfe1HJ+yavUiqjT8MaIJd5Ck7lw5ykSgzRiXBqu1LcNE6liPImU83y1j8TLDueSp+dy9NUxg1as0
AQdoDb+32RHFxx5VmR46jF7M74SsLWqCtv5290EIAr+3BuQaOOImTGgNPYHtIxM+ksLIWo9wXg+C
G3T/Wd1xHwDDVo+4SpXQ1L52UinlIzWZHMOfUOp2TvCoKYBmFfWPfpqNdzJzxOf7Bnc+Ed+G2Sl7
BW9xD68NTpk9a7lBZKrQkPVAWnArerc92Lyd6wBkHKzoiv6nTbmxIksxqM2g6r5YWbxdDTsXiNW0
cyiJVLwEd+8BI+m/3V/culubWwjbAWdDXWePsX69OGvOBdyayI1a2hR5wzzlX1I52Retnh1Kg+GA
8meofgqd+b/7htf13Bpem06MdKAZtTHcaDYc5cZIfKwP3aUfi+Elg4f+cR4s7eG+qdsqJC10Kh0r
/IE50puKatYOSY2WkuaXiYoza+M6P0G01rHqqVayc0jp8mcsUvMMDNu50OwfLlZqp+Iklqq/wBzX
PoGBWc493hi0edM+5VGMzovdw+qr0HhEnjt5brgaXjzrxWlItLo7CCd3jiG9a8BteAtAEFuEuAsH
l8qn0XzXbK0HZcrSU0jv6eB27VqBMUSHvXgl9Nh45a4QKoWoXvMVq/3QdqH9sQ9T7eDQ7VxhhuEo
bDDxDpR4CyyrOmrCkzpofqIsuNpk/OHWhQ6p2Pg4dxQg7n/+3SUR6MLQAyMEYcf1ES8TIx7Crtb8
HtETT+0N+zFbEKO6b+V1wG5zoBn6WJMkHCBXeOP9SnSA2nyqVV8tzdI8MWze/oWIGJVVCkrODyUr
4m9VrKfJaTJga6MkO8nOz0dqvV6UDiqjjo7W/dcYU1h7Leye/xp2t/wjwxal0MnJEnFhxKFNTkor
zPzUAp1OEP4msPFyMSw1vNqu9Y9Z1K57FsYMexn/Yo65MrQxIbMIjdJLUlH+XcjQ+eXSHP1XI7H/
MgpHfp16JREgnwzxFwoN2eQxMG9+F1HHSABjLb3mqVJqAFZ1BxRgjnDwdCpgtP3sZKPqnJAvocPE
vGb1R57I7K+obaboZIhCH0+jWi3tSaudqVyHYBDd5IejgPv/nMq2Y6crNX8M89TyrAjcr6dWTvnj
4NPcuBpyVgrOcLwzP0buc30ALFRVRkdHnXmmYsf73g8wKFZOR03IPJriuj1srwHG6tWI2czt7O9A
Yim1tJ79pBrbUzQI90Ms4/zX/RXtWAHPYoL3B8mxDjldr0hLxrky5nLy21G8h5HWyjy3Yy8Pbs6t
jwZHzKNEwZMX4oZKxXVylF2B+fsaOddFn/Lam5SkPnfddERydQu953pCvMEQEVAkMoNNYKaaQ5t1
S7P4RLFjeZKKoKGuQubgaUWRtI9Tm47KKTPidDiHxiACcjLgiHla5zkkM7J4HpIyHE4zcXHro2Fe
/by/5zubQR5L5EGJilLz9n5PU1OnFaNczJ43+sllSPRMD1vz9Lo56gHdfl7IoVa9FGBeK2n0+vff
6i1jVTZtIZLFzyeIQZfcTZ9q6ELfHHFgZS3o8P5TNt9mzIPaK71TmTO8pCF1CK0J60/aImaG4kWk
fBwzE7WiaDZg+7q/kzvLW+tvqxwMOZm7DajM3szjUEzcR+kuT1kV/ueaUj1YnfNaXrl2yMSJkFbQ
YWJ+i/bd9S7WS9m3k+Z2fljJzH1o3H5WLoXQluxihPP0tzAbuBDUKjIqz0KY+9uYOKnKPkiElqHr
CcNzjLyxdh7NItU9+IgV4SW90SSepkktvkxubeoXQqZJXGJzar5M7lLFJxkmUwrfAuwgDygsUsNs
Cndq/CjvGM03YWq+lPAUGA+LjOvsNHWU3z3eyrz16Aek0SkJKYS+1EWBVMy85HZ6Kkw9+rOZR0c5
1c4YO2e3rJ13gCAj8WBFDVhmu61cr86k/kUdhibyRlkoxG5hGo2XkSQyu4RRkXyyoEEo6PdFTn96
pb4/h4MaqZ6hE1F70NC0/9atFuZnQ5ut2stCvfizQSz7C4ML+afRiaxfTTgofwCJpCfRKLX2h91o
2vfBGBym0+rSKE7InTWl13SVaYFK1+V7kWs6cHVzcj+UQ1uFnpvZqXma58qe/C5ucjiXbWWp3hXQ
KdHUXyome8ZEGSJavg75eVM7bvJCOl6o8LLZ4x+cWl3zEAZQvzajkyenrDbGDO6VpSi8JTGL0EsM
+F6Cxqrjgnk2PUzPNKO1z0K2iXGRud7VD0XcDt8MMzb+oRPfwxKzclckrTW+WIoS554TwaL+NUzq
7jmJF325NMKV8ToiVxlBz2LLk6Nm1jl1psLxhBmJ/9w2tExPBWIIflLEkYGW2qx9GCU+1ssSqX5D
rEa0PtFb5F44Ke2nvFLGCtEBDZEpbdF7ymRW7PaeDRXkQ9fQ/vYgvVRC3sdl/ivrsoZNcxSuaTwo
M5pjdUf6Oro1VzhJ6GXmlRnXJ5SGKyrc0fJjjJo5pqLhEN/KJeveUSZbDL/uRuPLOLr5QMyqxj1X
PZLuydIn3bpo1hD/VxqVeKebMvlIuxomCyV3ko8oXNufnajJCaFduxzPfePQulFTrf7ZLhJ5p8HO
JQtSurA68U5KGNcHY3yq4sz8kYFEoZ9KBZj1FO4iLlEazf/VbWb+ocv/Y+7LlmO3sWx/pcLPl25w
BBnRrgeSOUpKjUdH0gtDRwNnEMREgF/fK12uui27u3z9dh/sCB0plUoSBPZeew0moXCcDwBxOJW4
pVwomqICgbKAnpEM1GBnmlK97kHtkmNRqZrcmMSDTj8BS6QIxgaolV2ayuZjmlqwrbqWfwZTXL3E
STY/sxQSy1wuaXgrz97cRZCh4YYbiS+uZHJNTX05t7x6WPjsfaaDlX0xGy1ZATNa+rFEVjwjODfw
dyIbIrcNTDiOF0MSKZUvbSfeoNCKGVL8mrTZBrrp21ykpjsxsLq7gkYufeXzbD5a4Gy3uDoVvE6w
dGxBYAn7MWWNpgUGth7LF4R+vsKTXz84txC+m+AhjX+lmVFlOPrhVGiYW1f5ilDDB4DI7VAQzFT9
nMFZ4IfMgHhtHEI841K7CuuiH+LqCS9rwSXUS5L39dI1RRvPdAOyaYIeJvbonYLVsz7EXZ/mSFVW
N0PIYV6GHFWKxSibs6l9m+EeSEYbnoegQF9kS1DNhwpm6WaLBym7TuooRYSadeBjRP4k6lwmAQbZ
LYwBaQ6AdHlA7biKHLdw6VBw+uFFOiXuLhw7UixwDgdiRVx0nNfMx6L1m3Q5ymDhkPaiXVQF/Gbr
MccHXJCkRxN54cVJe1slyrKyZ0OMoBlDovuqqcbbpJllgls4+T0WovL3MUY/N1OWQP1EMS5DPQrb
pHkjI2QweJliIF3q9nKF0dvDHAX+uk0oj+cjQxbfXMjWwH3YyWzNitb0zeU51gZrI1oSu534SM12
tWpiO6M7zgBpspTte1hpgqrUjuAZ20k+DZjlyKLBJHuXVnWEfZYzuM2PcokvUy2gSR+C2T8RMOuS
Yhk7feXPEn5nI1Ihd8j5xObJmtC1RwRG1woBLM3i7+LEYKucYXDzIPpueGsCb6l3cZvaeqtMx9rd
sKwEjSMagXDXxkuGop432JG6uuUveAML8LpBPQL9bebfIxmkNzlukHmf41m8REsoTG4jz/VFM9Dh
KUxU4u2ENgiKQzZt0OQx7mSPm9PyoLDZaOM81FU65RgLqKcxbQn8GjoCdx9Go/UJGd5IgFtHFdym
QT8cQg2iSd4u82TzMIQNwaajdSv3FfZhUga1ph4c5yZ6X8MYHRwvm3jPsIAY+YFS7pEczd+5COzY
8DG0WkRol9r6GUwLcTHB2rYCx88XALQ5RfPiVu5uqmz1DKJy2IjtW1SxzWnXQT/eeRHDrYbX+WGw
VZxPaKF2eqakWGt1CR29vDGLF5PtigKuywOEocltzLnBJYDtBTLR6nOIJ8gI+iZqbd3lYBnWzzL2
Rl3EwkB4geFkdyQ65u8TwMgAx4lqeuxKy4BNU/QeL4eOdTNSk9zs5zVPprZ0jnqXeoT9KUCouHkO
I5VcrW5e2h12y9CW3AtwlDV+hwtlojEplJj9/lDNnb2JdSefx6kapiKcaOuwocY9LJ8Wn1flCn5Q
n0/LEpsSD82QberRqNcVg6gd3LZdCly57fezwPlRdpTL+rWP+2TdtP1S+4eGec0LJSbiZdjEQVcq
v0Y0mx39nbLttJUth4NUFPazXzDHx0tcyw7NazvJqWhXr+ZFAC+/0zpAdvsDgawTL3Svkgcu4vCj
yRIofRM5LGQzqBRW+QwfVuedj5M6J6nAFqGmRF73QswfasZpt4PZIpiCoawcOmJsvfKjXnSKo4kA
nWcVcd/90I4fZvXBfupn4aKH3njLmxLvzbD1u3F9R1J1+myHlaGW45gD2EqBFRSAvgKTTkOTucR9
izEIF567hWuzelN6MN8n5FEP+Qzt8mNrqXlHU4LCjic+X3IXSBR2EVwUh/tzZXLbaOc1OzM0sMjM
EEJmcihJoAMSsdJLAScQ2xSrXSEgI1lrHoQI6HeexuqpT1upT/A5YG9QQPdJkUqfinysPHGiVraf
sWLBUxBGHO1nVFWf2NxwPssgAlaFmNmxzvF72J2OmP+tJyO9N7MjIGCNXqMLcECGubTY6rwST+OQ
HVBAJXbTT749JCuWE9jb59XTQ54Cy5UGytm0VvQWyWL9kNuGN1CRwqTtlkxDWJeLp9gzr/r4o4er
GMrnzmTfvDhoQlgZxOOHrDLvmgnHrjDesJvW+L3bMF+M50yHVr+O4zS/uVlBCjhWFV8fFigh/SO1
C//eoazeT6Hsnm0WRpe07n2KVEf4nuWmwrgDH6Z3UEizqf+GK9ebo4FPzGMzee0ARc3k8dM6C98r
DQGyW1Js/jwH4IfTqevbmO647wPwhctEHZdDrYIWvYocu2uyJG76JlvsHoUUYbSWvSXg2mJLULcw
Wxe8YBl1Kh+xZk9MCHLrBi9B/AZZsM+hDmMu54CQx9xvkCabp7rLXN5n8IHMMZeN632QIfsOmXhW
tDlm/FxvepXWj2BYZu8Txo6gbVLbrLkC+fK+nxNEBamEeC8jYlpWVNNDc7cEOFLztgWOZ0VUrXnQ
YAiT26meptyrcF/xXLKaHWPl2wY5GiY8jUBRg51MdPtpFdM/ginoqzLr7EghZLTn9qMLfVUgRYPr
QsB81DsuCOlqYVGRNg8dhR01NkLn2UdkHTuzz9JVuc2IRhCZkSSZwVFAGivOnCzwYkC/iebbpFpb
tp8hKLkMhFKu7MMOODva3n5btcEk4WgYxp/nPGoUpgtL48OkJ/sOpi/lxzEKa5FLj1YAtoJ6LHro
XJ7CcMIj1SuKE2US2srrAOnG474WesgKscRtX/p2tY8sVPq1Age2LnptGlkEi+KvbdaKugBFlr6x
bkVArGZsTfJ0wP0rWgR+x3nkKfFdEcxLwdUb09dh0vB9hCse0LpxjOtLWNPP3oaoxO82oeQN0u9w
TIe5hS6hLoekI3XprbXB5Vnbs1Fk3a/jzgQjJDNIH+tahLfA2GSX0AHmHEuiAVfX3RQuJ7hosOXG
SJp88yiMdIrAjasoebQEryAhLeED5Wjgcbmtt58Dpx6Af9ZRQdpwuE+9BWcvELgEk6YqBTQIL14Y
LIL46sBrBthYxLWZyX6WQxg8D8hc0SdPSp4W8HZiV42r5+mQ9a45jagtklz3LGI5Olb1DK8idSN8
BK3ndp3irsg8FLAFdgLIKtc40FXBEgVHmCEABSFPZ9eh1O+G/h42VUOYa8MyBIxKLZc8gXE1K8Y0
k8tOYVWkuzZDhkeR1o1pLgIWZu4C1RQCKSj308MwczgKMwaP2mLoqLgf/F5/sh47aLn0br5b4Jxz
O+oejUJXo5O86Co5YK+B+gVxZ3xSzaXHPWExQRXcIGtz7AWumMWDaZtlEjksi6JXSOhlU/ZJzG+s
RVTL3kPZsOt7jPA3kyHVi+txQ0qBcrAvUjWTW65nFJrhQqZuY7TxxPnSUH0LkH/KStVrJfN0zeYw
71iIC6fCoOaoQcmkUfNYrLe4WUGgAEkz9i/6FvvTsTFCTahYav6dekS1hx4Cs+eUwJ2hXNdarOWY
MSScD4uDLycqLrVTGhAzjJgrBJUqR+3HiEH5UZoYfa5ZkT+WQ8MIxyLC57HCrpaOJoclQH0lIWC+
SRue3AZeii3en+uRbFw6V0FuElTcwKq7ngJSaZsM76V7XmRNmvE8WBfylhoBT7qAW/U+d6D77KFk
rLaTXbOqTJhkb1qGgpT/J2zMxBHFtmz7c+889QGKzdmz5K/mb4ADSsEJjMhZs3N22/2KCnVOe4b7
ZNkSiHBBmYZWjBH3Z3Ezf5xwIIUYaYmgAWIk+gfTIOx6sqnh8r7NYM54NXbNeCPGbDj6VRxu5ykN
/0Q79j/Mtc8SCTCIzw4IEIf+jtK0tnO4xnG9bJcI8X0xHpFRGJwvoX304GCSp2yOihkOzXm8oo4e
u9suQUEr/mq0Ibx0QF4FlzTErOocxvD18gplcKbWgYJ9ULfsF44cJgaj0b+MIOJd4HkDcjeYJFDm
fn2XPtALttJFbaFshRBdUIkDGqkw/x6n/APiCygaIyqIFwhU2uAyfX0XoFNDO9UGJuLVYq66AUEd
gETjc2U7/NXhXnoeuYElBJ12AEXj795KWcXr1QzjdlZUFqJh7Y207fL+7z/Q+bJ8RUQxMweTE2xO
wKIgqX79QPjjo1HivuDmDJjiGFRdSfdmKwPUy3uGRA+E+D9j4f/hIkK/RdKzvBCM2LNn5Nf3HDQZ
nSIxbhXr+sIfO6+koPQVNMv+spYRGDbWBYoBPAKQ6/zu4wWrjNcqVm4bIYEmb9E17FYQXv5kVfwR
vT6/C7QxULREiI78HTg/dCNbdDQDNufeukEpu+arP/1lV67zZ8F/58T0s/nY7xZEPdKF+oq5rUds
kscAlbatQnDjKr3fTLP/40uyq/z7f+Lrt4k7gchd9bsv/37NP9i9Eh8f6uqV/+f5pf/60a8v/PtV
+4bYu+lT/f6nvrwIv/+39y9f1euXLzaI3FXuVn8Id/cB8ZT69Q3qj+n8k/+v3/zbx6+/5cHxj19+
eoNMVJ1/W91O7KffvnV4/+UnkIv+2wNy/v2/ffP0OuJ1O+1e2esfXvDxKtUvPwE3+hkGgpAsQLCK
8QFM/n/62/Lx67cS/2eILSm2dXCsE+zzmL+xCZ3lLz+lP+PhhS/q+fnCfvyrk7Sc9Plb/s94AaRE
BB4nIKVBH/3TPz/6zT+e0n/cFVyK377+G9PjzdQyJX/5CZK+r08zRCKgT+GUgagbxADMUb4+WTGm
VAmCfZqisWb08xY0K1bIfop4IWxSZTmru/UFjW70bQXaM+QszTB9hg0ywN7FKnO/tJhqwSa2D18w
PWxvYMtcyXxGU//g0K+9LyvPArA22XEmFb9bhrqDBMGDp0Q+ebO9CLnPSF6Hpr6bsHvQwmNrf6u1
ii/9qKLw4LEifrR9C2EZxjFw1MJEEaUgsFCEQw+9D2xVrjW5X2pyLhgwrXiSRKsTxNVtWMql8tWW
qBqfiFa9fPIJoOAywpABTs6W0FcR6fp25hC6AgwP+49aNrBaFBjpAEa04H1sukXFyA2T8lWQxg6F
E2Nt8jiRabTzGKMXc1DFdTkGiKcoEWSSqFxAFdRvfGSM+GWCofezkrW+Mqoe+rxKMxcBGhsdEntZ
iylks8jjSFIP9O7ReNdibaNhK6nq6jyYM4YmhGofZDydAWFhIVCl830Z4wNfSbCva0CMp6WGGhUg
rKXPfqwqAAUU9LOykn3WHLyFYWSj0RGgOMQXdV7/ikSi85DNTqG12vMEZL4Diuz7fjLVnddFtUYZ
jZlMDuNU/84bYY9UzqDNXkX4+9CWKxrrog7pCqvIikZ5Qpr0QBKgCHlH57SDMxXwp9yLQFgocA0B
aCL1J/uRCBs2BU9i9cO38Tm4vPe52QdkjO9j1cK+JPUG8wD3KWQC+ZF0W14D3EMJ3aVFoONji5J8
s0A+6XIIz/mVGZcY3TXM+BC37FH/M/VCD2IklKgs17OPwaQBbb4H/wDKZsxCg2guVCcSV1JjQgQX
O49cn9MM3kM5TcB1EvJpp5VcJ8KtCAJgQcjRJp9THPgyNPOm74fM5gH6N9wypGH9aJIFzYgIVocz
MZXmxYCB8ULZ1NSF03E958xF635IkjFCGv1yhZw6r90QyYRXLMAh0a+tQrx0sHQAi2FBDzkFBu1b
1KtoM6c0QYutBhTHrqI4LOomiDbjPAqWJ8HExQ/nVcOpWjGJ2awNlQfd1hQXEuUAKB/wpox3NEBc
fI7oiWAtAxlf+F04Vpuac/4QkTFMC9Y2qsm7IEE4FNAbRgoHMGHdTZia34oMThSHM6/fgZYyhH6R
emv6g7PVh54S/NAgz4w/JScLFFEDo1mXa0AfYLaSWg/vyk+luBAZbS55MoSgyxJryc5PuGs3KlxJ
VIBSayCMQwn/SUbWfPTBUD1B67m+ehNufRHA7/GZoRbAvSMRfwbsxTEurDHSL8niCOL2OgxZc6D+
LQaIVWMf0sCggVz6wJwMb5o2r1dfv8S2C19BMXReiTSFDhDLwvprtq7eK9WoCEoLk9J3xW1M4VRk
5UPWAL85ABkdmg1CDM19h7rgFmsslLmTQU8KsTaGbQbPJnORuszj4Ock7SNYb7BbUSMWbi5mEsBV
DNZ69YYhu1lfqIhnsL8jfLEnA6CX5mqhCNZBILtWx2TKcDkigKYDRrd+A++nAEkthTesInmY5gY0
hlzxGSVnGXUdNrlKj5Mtwc3WFwshU3+KMdWjG9FIAiWAAgURAFlTR9c+KO4/vI4GJK8wRU93w4Dw
uGKFDU5XxhiD2Os5TqduP4ec9JdTLCZWYpQb3+jBc+p2WiVZi0gixaWsHNgydxFqi+AoGjeRoze3
tjoKPcYoq9c28eFZC9DSJcDHR4ac9wyGz3IjnQY/GMM+UbrVwR+GRXQh8KjwsL6bBk35KUhrJx7B
+VDDRw+jeKQcRkm6bGETZzim69AD7Ppao9P2QUH8njZjeiOxFoGPB3h9OdrA/wHRqvdjxHPfnTnK
PMYgFyNUDJVHBSCwkWs5RDPLwOuGyHALUcUZ6HRNc4pJj7ERq9anthtBCoFBT3e1IsPC3wHywLi1
c6k3F8sy8bda1etbLHtxPc1998JnSy+aJvG/V3ig3wDewhdwURmoyNh0qACasNJ3uiz6WxjXE0HA
hxlVEYJ7AutAUzVdzuFCIkqQ50DICfoo/R4am00XifBQ2yuMPexmVkJugnReR5wS2HL0sgISBfUK
uw3MCsK17BzG4IXJiF1xXibdZUtbfR8kLHL7RfL4EZj9sJwnVu5bwDGZLQzMRjFvm2skyIbLwpoz
WQECpH4U41pOJMUFnBEFPB/9trZ9ngBWaLa+CVoA4Y2lC0IfZv1IEovRqAcSf4W6U7cgY6+pz8Fy
D7tvLQUxu3A0m2cgFRmBuwtgiDrvsqq/XBFmPubYj5ONF9crllk7BS+BhrQ3n7ChGBz/sCXcdsAD
X5I6Hj9pnVUM+FDCxdbTYffMpsk+Yo4Q65xXJPmhUq4eICcMcIJGFkoBDO4znOJWyTeKZKIDmLjy
PW1df5PNGg6GS2QCVopYAnDkTTzcgtzdTXaH0xY2Jxds5NWj7qrZFbJWgF5X5WWfPUIpPhH3mH36
ESfYncbo1EL4Bs/EXshrOFGOe145hAGNVj2xdB4aECTU9NDKGKT5FczMOdcQphxaED/pPvVMGBes
SsXlANkjUP0WOOOGEhbo0ocacY+E2FBvMO4fQ0wDHWa+qgnJO4blqystbyL4Gce0EiX4IMOBWJNh
ptEFwUMK6tMDm8Ae2MKbb+owLe0qUmCQgprLdumDkhVLCgjrRQhYC3hYES4jeSIsMU8ZYSrcwDMQ
o2kmQ4wb4Eazns5NsC6l1vLQJm0KlJ4P3UlH9WBO4whgvoxBGfiGE4X0hw7D6kcKCtQCGa+sto3E
fAa0MAIChYOYtN6EVDswzS2caDeMieSbChmRiDp10ZOgzWDLMGz6ByQ185suWdoaFEGPyDMAOlxi
U29eVRaZd2B1SBWZIvdj0N30kq4gbeZUnW9d2K4B/kqKW13gmcf4w+dc4jFPKnXT0qr5Ji1ycUC/
QzmGubkjpKi8vn9YOg0oDUS35Nnpbr1AoEU8b+NwybIjp8pPcrFUyj9ISF8mnEm1/ziPZrqpM+SW
7Cc+2HekVjSyDJOAX/iVXpoSKiDfFKLWGI03cH49AGozQa4gbjgu69phxiu75LjCDm0FMTgMTS6R
MVcXWMM9Ds3AECCfNaaUaWiwN64ByoMVzqj1tgZsxvJ6sv4TagTomGBuGdsS2kX5HcNGKNZkpYE3
c1h4AaBXGLwiPqX1un1WSXAOPATo0JKJNbtzDDYBOWwaMICHk/T3Kcw4Lzy4V8BUlwXNd+a55SPF
cK4uEVmMUoj5sc6KHtOSiz4am1s9S2/O62WhDyOHrU6OM74+tSIV4K0Q7oD2Mgumujdg+p+nvMlO
K0U8wKbDY8ZC7T2FzKMh0q7DFUExemFHD6ELTQGyTHzADCP61pmOY4MVDr9gwgzs2oQB/oaFVZnI
jfPrIF9CyKCLTDek/kdf/1sb+qXD+ldv+/s2+H9tbr80xP+2Wf7/sQ0+g5z/8c9e8w9t8M2reK31
q/vSCJ9f8s9GOPoZynkku0PYDDoi/vu/jXDwM3SNIPFg6Ib/QY/xr0bY87Ofz54t8AADIfrXb/70
t986YS+gP4OaFyJpCYlLQAnh5PfPP+/LjfpfWuEvjTCMvKHNgK/UmS8JrSUSZ782wq6fwDJLatD6
6uGe+QHSoUPsq7yqafnfLsz/1HT/+3f6vVY+iGAsECi8E2n8m2aQIGP78d0s/kzWC9D2K8wEnA5Q
IFjLGMkhhJVidPz1Q1WjnL1Mhs0Gej164xk3fDDuKszdWbMPmya9N5YvMM9wwN4V2Gytnw5Hyw09
VSiFy1iEQxnzfvyeoWTbdrWA0yQo0jdrA9UM8h/jy8Zpccgw/NxjaE/vO7PisfNtm0sphwr8jKz1
83Hi6oKbIT0mduqfIY4bNzRARHLRz2wCVtnDEB/WvhVO/gEbFcyUFUxaevqMcci4a0JPRWA3SO86
BdP8rSJV9BLBzxuWl5gT56PooTtRWrlLKMDUK52G9waOWiA00RNGXN1Fi8F7MfM+88s1VB2uBxhk
to39Yh5De5EKMexTfwCrSbXedz9q0lNM52Xjg8ewTRKI/0CxpJj00VjuWsBj1/2SIoqBJ+0hEpna
x2R8JdMc7Kv53F3PRmLQmkz+q9C9f88x/cVRYMEaz0fn3mCVOg3oRtMBHJBF77DHpuApIgYOsQAa
cbFZy3GBh6DT16C8zCrHGG74oYDKgrGWzJfNEKNOkZr0JWbu4skMsr/zo2F5AK3KP0DAF5eBtyYy
Fyz4kayhV3QtgZEsDquwXKvWu7RBnZZeSzB7WVL9VifOy0He8B88GI9hwDxVcVs4hCZdJpPo9xh7
VwfRpmQTwGaxrEQmj6Am9tdw3a9v1ICQG5+qFaU4/nGvR+L5RTcOQykmF2/hYhslAD5sVbRDYI7c
SHXvxnhOMOdki4/TbKRH1YGWUsNty8/XFMQ/gNlg+DS93aJBDI/wGGavQS1BCJtUF7yZCspFcA6k
3kONgKwieOwkKO5EugeJEfX+LIXbaLAiy2iczI5M7XUr6SqLedXvCuTS42gzPaMnRjEM0hConYoA
4NSESIz26uSAcbh4WmEeiGRaQF6YWS8YCTMYihc8wKncDWoGt9XUhwQWrwjCNs1GZ15Dy1AbdBaG
wRhnbNcydGbZZ9aPH4FSTDcBT+ZNU7O+qCZefU8VnIr8oEuevGgkx3Rs+seYmDXN53l4cV5KN/NE
OWKZ0g/lM7ZVrKVP6LZRVSXKPbTZiFRJEyeXiNPLvlVjj6wHWAzuJOzjjplqYAaJp8+iK/bJtxCU
12sd8urk+2Ar52pl9r6pYlL201K9t8B+r23MwMFwtL/IWtvferGUT2mI8uY2Qs85bKDmYPLNayLe
bAKXjd0eODOZtgszipR0zVZlcteIaroDJT+cd7UJ5nmf2sSOt4YEHaSyGiK8d5YNy7BF0aKrHVvn
lO2qGMSrHNZc03TVEFnt+1Bm3be+x64NfulA3qXJNN06uBYghg5GQLyY06mvr7DJ43ojHLJPwXxS
0cs6w2G+RKIiPF1YP2qkblQ9NAHQDlMJLmx6QxRChzrixzuAQjVwuwwT8BJlJuofBs7L+JpSpx9a
M0V9GWcrhpTATKOrNF0lGgmHzJJjEy/VdGSZM9/ZSCIDVCO0ryOsZJJ8jlDdF3Mg7RsSmr11p1Ez
Py66yuixp436HLl09z68UcOHDsRWVPxj4umCjsHaHITn9VE50pHbi+ZMmijBhRvuRF2DRNRW35BS
K3aER+jDIsQlV1JdxkQg4+5MzxCSVqVWotoaAzgQ2AsHHWc51mCWgn+NBcdc9RiaVuhi7LpPWESu
BWCSIUeiPMRtWE4WP8hTCp7CpHZ1HB4FQ0Xc64xceDrBfoHrcfCM99HF1FzOkcdvFG/9ggwauAtS
0faTt5w1ROa+x/KaFOiZ4BvtCd5v50M3jI4le8Co/lokyb5iYwryjJeS7TjLHa+TY0AtiFJINQHr
KvKvg8g9Ahgu2NrscAJt0llcULVcJI13gLj6AlFfj8syP8UT3MJs5d7i2X8NzZx3Ktr5wlwCb/qW
ksZ8wzm0AySxJwlao0SI+GwMptGfKuCGwQJ8tNaHiU07kLS83CTrY+/w2ORVDYSXrq9DKy6nvr/C
KQn4VHzKyd9NYXQdgcQ2Dvx+modb0AtYjjkaeBdgTNJGv2jsDfkI69YSM8cDiIRt3jMZnQyrPuEI
/9AKdU19LJKM3fJAnzgNxGZqsu8IOMJEHN0jSM3VuK2lvE051pFZ95TMFyAA7So3m2LtmjdLsoJr
l9fZh+ZO53Oclc06PE6cQ2AeG2yZA0Cvvh3yqgoLf0aCSmyf24TuIbcojLSg+GHf7SFQh7AbzORX
YfAXr/4lLMmvx0gA6JEzoqZ91Ed8xU/MWymWDe3oNcIWMTkmyameQK4fQ30VR2lwH1GxgYfGbjb2
YawXUGmBKV3NabUHroB1FIz7GFI+xzM0nIN7rmJAaF0yHJdFbaI2BTHTxxquJi8AAyabymXyop22
81TW1ktyxzCC9xcBU+d0BpUzdqDaiWJKBw88mGAHuAzIphM3XtPN3/3UpAUPI3GtW3oTmgicrcqG
0+WwQi0RzADfjW6P8NdAqMx50EH74aGNMQQgIK8Agql3/cC2em0PZE0vYtmAudO/s5DMdw2c0RyF
4iYKgmMHB0XDQ4DtSXufjemFm+vwugNfukBWaLbHG+DDd2xDK1dyEZItRRbI1rPpd1e5j+ichjnH
iS7Qs0HG0eihWCUGJ+Ah09uAdvzUnmPfhwEMJVhnnzgfVW4zT98SxbNDNsVP0utwyaS7yGhXwUaD
HIAXkV3NlbozQoNGMc3LdvSqfbYGy2vg2eZqpis9arfcVOBUIblTFxGQ7aveiw9z6kGQsqzwF5G2
tNR7CXHW731tDfjy/hWg81uGdKy9CGoLuK7rnnto+wDVnoYmk08NKvpiEQPJQUXauWq5Y6PsS6Xb
J6hn5FbY5skleMcFb1DY1N5K0z5O/nI3phGo4rIGtDU1WNwVMv2C4ORT72oBlFQ0CQB4MHDurSMn
PzSHcOS3WeiOupWXxhfW5mCp2zJr2LIDe+IKGMq6Scn4Msz1RRKJ/WQXwHcx2zodXEaxfeDO/4Te
Yk/D+W5uqsdhSO7CODzVvbgEO+4GwkmzBfFl47uV5APRYdE6+5YAbnWQCUV9esiU2MsFptFzdOnh
cUX37LaT7K8wGDiB89Jt07Q9Tcb/AUJpueoW/goAi1uHLcj30hc/mu9q548FDACukeq8wSxvG/Q+
ZLVDXxA6ln6zepcJYQ9qJT/g6YTI58HAcMK25QRZCJbs0hzh7gSLBnzwOgUI5Kx1OWxrRN4sui8c
rgvOpfVytv7l2uFZl2cLAT1hVtK2cXhH/4u981iSnEmv7KvQuG60QYstROiI1JViAysJLR3CHU/P
Ez/b2GSPGcdmP9tfZFVGAC6+e++5w3Qz+JcgJGfjACiC3M9I5wdNrgsj6NkLg958gxl0bDu/T/Rx
I4KhL+oYrLZJ1NT8pft8iRUjPPh0MjIq7Sc1lmBWstk9lfiaWBTFW93ZLy15lMgDbIMtGk8VcKAA
Lc4aiydnHOABED8PM9PcmCmAqJ39BQNrhyNs6a+zu2onEDzJxqvNoxJ8iLr9ktiZPFFuLxvTHBKs
o46YxuYkpm3Y9TjVcbfX7860KH7k+qka49rU7Deea/DZ9o0TaaYwDvYmuniSovxlLt4PSI57JbSz
GrvvaeurRJrpA8tUgm+iCuusnna9WwXh4OL/LyGU7Ma/BqfZ8jLSc3s3ZB/5/flV3PZGvuQ3OZGz
r6dg01z6rPXBKiLgbQFO8Co/y8Dm/FYGXug0QgvpMxDnFOL4rpukdtzqGfRhanTtwS0r2ho3XIEx
drySM2s2xFi759Dq1O9mm/uY0Wl+H6RQ7Nn2bWLWw7CfUnpyYpPEQWgIHddlreRJZJrzM8NN+koT
7g0Dl4omdM+XbW4sMiMajrg8NS9NNXERwaDIzLf1jIiA8hLqRBF+0NftZ/c8jZE0Vue/FNBc4i7j
znd/F3nqsgx3ZOB2v3GObvjmCufbkjkB89x82WNA1GToAj+PVYEbzM+rKUh8ghNRhuH5mSEhJQR6
LQ+jbV03K813q+5XVHGYxW96RD1CLoFwvzQ30KKZwBrbA8fqaMrSamK+HRxb/45EQBtRRzhGRHpL
afrA3VsuTbRCmRciQOVp0o0istdhiNti2h5T31127urI21h108s0CefB8qrmOlbBZ7dZjBLRpn6n
UF7SEDcj1xsXv2FGPjHqgqm7jKyCMGC76kJcyX0ZVVsmujU7t4n65rAza0mX4jjEvcaIMtWd5QGB
2P2miB+nEcEbLlGqF1d3XbyzKAyBj90X6VMfZE1cGZ0WYaHjdVqG+b1QuXluNcN40g2/L8Mgt6qr
uTXFq5ZVHH8BFqxDVDlpteOJ9X6i4XQJ8VT/XfIU/vG8mVhTuZo/cEbXF73acNW7CsN2MxYVHnNc
cGFQ5oKETXZvXHN490/VSmrEzBbvMNjpdHVwvSd1of+exeDtEOin2E5z/7WU0noglja8rJupxaT9
OJ41RAEw34TV4v9aCBAmmBC9k9gCvmhpjnGu9506IwrMz6NDmCWxsVsPe1GaAx1392/qhC5NbIUX
LOfUZD7WOs+tuujwmG3/TyuU5XeJ7/A4PHq5qdR81e2hMNZ4cLeqjL1m0nWy5QqRicClqsoxwq3r
NokksdIlndSMqwBZbD+6lW+8T3aDkH+XE5Hz7S57bmx1MRybxbVZxVHPM1o+SXBSwGAO/nurHIvL
FrNqO10bDKPk3Fz+9hxE4RUxRDXJSNfDpffNPGGGLmJf0hHYqWHGFo7P1MBWuZ8JU+1A06yHZdY5
nmxLMlpqiPgZcbf2LVJN6zGCATzh+2ComWv5F1AQhAvn9HFYOS0ZMkBUUoHc06SUblFZmiMTbr6u
ql/2/KryhOLU77nyv6hFrvcv2D+mitjMMg1JOa3ZtRTy0/a330AYSuQaBweoNWnJouXW6Z6WWZbx
ePfFEtZZue9LUvkBPriLzNQU15sBH0qOebL083yaMHdc+8lf9zOO7XOOseNUlARXNGVZHxAJfkpe
6H1G10tso6juEHvmpEhnlXSt/ZqanIKVI3boTAFXCjObol4GecSg3z1PZutHjqMt17Hx+l3at+Nx
6hw3J+6AANpuUrvNTeKuvrEjeoWzrFdV6Djbj2DMefRsqeMgttydItSrM2qfG9p23SfHts8jwMQE
uuGFv8+98wWjy8iDNIRd0HVx7+vHrei8C++yZMf0UMSwqyDn5fbD2Pc3wi3BMXf1aZfZMjgNwWqo
kClW+S66BvFXEBw5zmP9o++EG7v1VCX4eJZE+PSuSjXYiQ2TN8p0q4EGLr4Xamt3ud/Slln49/a+
rDjmmz88DN38jMLmxt6YfVt0xt6eWqtkHNSXnAA+YXtOk8bsggMvvHfIpKsSjCds1wvtJA1ziKU1
rA/VtMMuXfIxkgwKwtW3bjD41G1gihlzrWxi7hjz2amQGy1BuzPXDaLhaBF07rGvNQZPZqZXKWJ4
yuwu09IzN7Xvuln9Gd32nPuszevW1LdSKv9aBOmD76DXOaO5fFpIuMdA4b8Ju8VCZCM1GA7G3L45
C8tg3WRP/aQXF18jfIXxKNgthGwPuAn1T4OV+dhX+hhPLbV6rPHEBgdfHLjH0GDh53PIjIXcZ1mQ
xR4956gLZ05q05AfG6XxiXB9dVkqt3ko5aq46UC81dJ0fUKPdkqUS6f8JDNTJb1vpMeUXz4RvSTs
CytpDR2bfzg3eXMydeXt9HHSn4l9k2FSIwpy1mj6m08pJxYHy02Kpp1fMKFbZy7jfdKN3vCeadlK
KHQYUPDb4KilgVESMymZbJb9fI+tBVQb9VQk3DRXGpEYhm9qrrYjJVhWtICBiBxr7GPTNBvkl/q7
WRhsxJ3G89YM3zbbuhlZrz9kYFVYmAKOZd7QlhJf1gpGsFKB980stTpGNLvj1kbtBCajDjccCUwh
urcADKbOwVECeqZrtOxsTouI+iuWrlhJy4d0vn3wOJQHMZLYndbSRPHtAtgHC2fQnNcDxzFPis1J
WRhfDS3GB2symDpbSEa8T4+uXESY+2CH5wofU2kQhwj83n1chrq52aN1o/CpFuGGVhcHhe4eta54
m2rjzSDvxOwz5ybfORwA1eD8BWjuJY+EPwZk14ksWJP7bbh7Olq75wyz7SB+YB5pj8HcJrbsP73S
P5Sp9Wgp/6uRyw/OUg5n3HLZD6s/PeS2/GX3m70rbdEkqe1x7xDiR56tWPR7Rc2Qxi1v0Cc6OFbn
kXduvG5dNV1G9vhDUxoi7otaQRDLZOL2VrXLCqz5j5XZVSe1FlenUO/wyb9rqGFc2Vb10m66II7O
hGOYAOJG9di4iTmZDz32WKQ6ufq4W4w1tIv1PJvzuoMrE7ynQsl3x+q5SFm+du1mTs91AUASrTDM
fLeIalu+uIv/DcDmmehrvaubKq4rhy1uJJw3SpLQFBrFZrrS+iFPUFgOnBpiJroX5dn+16DYSKuc
ahinPSze/EJmPpmkHzfV9uz2dR8xgt85BCjiQu+u/obcSRQgtpxyitqxKJ7WEUM2acCR/4kciAzL
eTiubXH0pHPziuAjGPVziROwt03Y/uUpG+yDvzWv0tb9XY0HSC/mw9yxXgbFk9Dm1yXv38aWzFHn
Hxiq7nLZJDPzkKBZTpko4jp3d9gFfwMwT4ThYXkRj622OV+macUjEnZtsNtuvYhNUjldNiaiU9t7
6TWHDbSdA0W+JorTc1Kva+08Dry9bXC2PANQ9rJGjB12UpM488SjH4Brc5pvPbaKvBg/yc2HgnHM
er/bbNkpIzjYOP2O12pHaHb6XBp3N1bmizsIOgxgBZKnD04QRN5SYlROYCYQfHiKNkoL6dOs0J7L
PA09Rv+uyf7mefjMMA5mza/G6oebbAJxWM0uZtc4raSjP1bLOjXOuM8X4Nc52zrRsSNgWAgWNl63
ijNCu1zu6WRupjyrqXUhKHRkYhBJQk8Lf9Mq6z77coyzsozYP+Km7R+R7z48SCygENi0dffSkBxs
BRMkrB/MVkjf1Om08zoDWcDgy5ij0nMv0hP73F0ihh6PltVbUUbcHFdF4k3+Tguq9sJHeQ2Ax07T
eKrMn9ZqXgQFpnQGPdqrfR7KuaKbUry6af2o/JzxsuSHMH7mthOYy27OsksWdChNRfOS6sO1Voy/
2NGtyYw3NPtYunoftqv1lOXzEG3Bl6J5krDdLmPzYECqHaRJMMvaTGwD8oLP4yr8nvXCv2pzf67F
ENcO77LWHduUez/pH3CJazmG/ToTOOuap77OLtZSfhFYelRZW6AhTCez3KLccPxnJuuKY0Add+k8
Ja7jXufZlqGm3SeYI6bCbpFPVmUy13YqNoSpfGTDf6Jo9jpyptz0igmCyWyN375aJKf9YDovbf4M
o2AOR2859wSlgQZg0MHpTvpm19vGWTYzpto1wFaT5Y9YRy+21dSRm63PCO0veZ2SdDTPxUzWvLXE
mszWWIdTwGqaatg8YVvMu6nQD0WecvnkueJyCw3N/qKWyGckMX929vxttFk6kfrJPgrvbJvKi7N6
/KWvM7vL/Efm8jiu5dEm4yTb4nPJvSckozfTaX1G7/NXbS3njfbCI2LEq82q1SMOInJepyD/oRZF
xinYpaX7qILykPkpyyVqjwGAIB7TYOcZ4/PqMFUw16CIjEKeB9s4OhX92YHz5m/aA3FCgUuZyDnR
txfYQCJKYadjarmuS/ObIF0oB3PfS+0hcPPvgYAuxODlmBKtxtpApJ9ffdW6By4ngH6qM9CacxrI
58odnmdgyVHuiBPwjRv731dXBHYEkegNLpzcN+bE+cnz71nqJWq29sEbqwugu2qfatt74MDwbOS5
CeaHOm9JcW6pfgFMWbwYGRdxbS7lbSPIelz9LuOksZjzy1Y0rxX8tyhPmZNUupYpDJcj9y47NY5e
QHjd0Ct1WQ1ycHWw3fqxmA6+4L3g/aiPdNJ7+0za/q1mDTlMg2e8qbswqGc5J31ckir0zCkg947D
1pxbJj7+SI3QynH2Q6O9duOhC7ZzAfToajrOFFWTqAd4TRrp0ZG8JAExmPUuHkBG6NWhmur8pdnS
8gf8lfKxpsiCmXmgBtxpqR7PRWE+L6pwHi0v1/lliiAj5Fvpv5clYBSjGevMQpTiY8lSEHuDnv+o
c5mOB9C7NvnhMps/tXVQ7JBrtz6S1e1X4AM+RWOTWZkHfvaPuU7NiH7v8WlAPjwQK/NerCLY3l3q
mh/6ZvFvWjAYXcTgaEyCIttisdh6ko+1fGR2aH2mWq5/rYySD916Nw47dUpkFT98VKLD1UmRBQMy
z9TsUq9Ynwe+mURxvEkAb2wxLvIlaUVWfA8Gz2Jksc2xKyfgaV1vcR5XrD7lJM/OLK0deoLJwS4N
np20Bmig3wOKNYeLAuM3iFCDMQkL+7JeMbkVV1+BviDYZa7f6jaVUcrV/bQ4q/89bwL2Z5MxaFbN
MGF92l1Wu5ZveOtxjFnZb4pDRdwpVWDjW9kA8CD0B2G288mfuROthfhV5iT7J2d6KBgfJAZWndcZ
OuAMg0Usl0BW3VFtc/UyOkxW+7VgKsNgNd5Gw4i8DhBKhZaiN4x+UhZKVEkmqI63/YAqQxCA8pn1
KDVR73vqDsJJ37yd5w/9eejGlheIpW3I9NjujFvH0H0nmbs9B/pWnYvJ2eNMeEIbsp6p0+IcPIz8
54R1jFj6bQuzVhvepZDbsbYqBmViakXMGXZJnKxmol6oJZmYocamxaxpoR3qcShS/5p2nnZTXd65
oQetow+dQjK66Jb6wVQrmllrZ2d7lCt7xz0IDAoHdQNEwHwrcNNFM0BbuP92Sfjd+xpGc9gxABK7
rHLp0K3ghmie04Ag7NjY52yabvridQVPAB1avBlOdZqdKngJporUEsAL8WszUv2OkRtJhnnr/OD3
esN1zW3zmD6Teb9A0OLQz/GNO75n7zdbjBPHghI1fcwzFhrMk/Y1HaV9EgT1T3bV01vTDRtVVy74
qWXXSFkeZhTQMQ6yMuXsb472q9FnZh870sKzFujNyvRtCx5AUmHO75WmODFO6iarGVnLyKYPQxjN
gRhqHsPyyhnpTM4Va17Hz9TcW58KL3bw8fKZklUmAt+Z4d+21p+cfoaktQSmwuLtZzpcIJGlXCW6
OjU+Ard08w/LA3dAhABpK/ZcqVvHv025MRgDWmSSLWA/0Tf8DMASkr5+cwdPTPu/VU1VCtdiUDFp
ogXMWWyY4xXPOH2hvcq/kYXlTvy/G4T+J8UVpvA9VmdCPCcDyVzqX4OJS5nR31MWVeK0Y/0QdD6p
gHK8asT/dlWOYuTk4v8GBr3bm/6Z6vvHn4m853IcIJcW/EvCjiwSdogqKJMKW00dCckFC0efce75
eEOnzKr3//2X/J+Rvr/+QJJVnm7aAGMBBP5LAs7mMm1odlkl2NLVrZ915xGulM2MTfwj6Pn/TXn/
DnTvv33q/4cp7456Kdrv/7b7Lrr/bsz763/7T2Oe+XcuQwTMaEqADY7Z+p++POfvDtE0grEkw4h9
kTj7L1+e4fydwmMeE5i7Hvi/Ow39H7a84O93tx4BNR0GMc+x5/2/uPIM76/Gk38+mRCgkcIN4N4G
1gZeDedfHpS6yhtjBpZIYxUTi2kZtpvVBNbvSfOQS2qxcOzFpg4q1d03S2V+kozaDUt+0ODuoz/I
wAwHZSR5OiV3DRScCOOegLAVht/AO28pYi2xrGQ0lb1zVVAcCBxTzqUyO5xScuWTKDvSCW/jOHEN
p3kAWFGR1L43HGZxvx+L8iXH2rFKAckkzdKHopNjhJ7JqAcHlkqzK2ydIcEBv94dbDNagKah7xU1
+aRxer6LQjHGvCel1HsKD63UPMgj3g6vAHEHpO/3AHoXV+b2wrnAvV+idThsrvnRSAJc/dbAwBns
It6ExSbuYpNPdfEGXMF5WCfTYhO7z3Xc5k9Te2ymGJhAO5TbH0iCX6av6tjcjDpmCSiPZmGJpOEP
fSiD2T63/lo9uaQejnhURqAkYsHB37D9zqk0Tk4KiisxHMd5thlkRUPmPPXFGqve/QqW2vglS6rv
7uCPZo1p7AJjQiVWFg/CTi++KXtQdZ29XYdps66sFG2XrFnJEbBJ/T8Dl6CELMjMWjh5/ojO2GSf
UFeZHVksVI8ZZ7F3vGfMl+ZiU4+cGZubxVuBaHiv6XEyzzoKx1+HR7HJ9lqM3p+AGjY7xCPFXm5O
qzoq+vMYpzLPwLXI1aHYu5mXrbB0W9+NZgTokmgGBgNrLg0OQVkTfJil7csfwMPTWBODzikQMk2E
lGgarwMwxNsyek+tqxHS2oxiiOgjZ7aplcQBJhwLfHYDwZpiw95RWi2+o1o2J2nW7sMS8G3AfaM2
YSq2h3Tsb3hq8W0PVitvtW9ZoTY06rRl3jdvbc3qVJg2sp9hH4hOsf9t3DSz1vxqOEh1Lq71SW7F
e5GaGaCmFjyVBb1Hd/bDRtQJb/fRD9LtQY1uflKbmWT8JxazVB0Zg2vgLV3ti13plxJ3+FJQ0zip
D28or9nWJBk80XY2/Rj2eZLlWTI3VGASDAmxaR9y2jpydmscRLj4Rgf7tTNcPa96sBZvj9sx8gHD
yEa8Ev8Ak2/We0l6FP1H3mRWRJN7nKznpXsZGEr0CLSZ+bOytkQqImg1cQSnFM9zNT/QrwZZbNiz
HM27kViUnprnerRDXaXXzEIc6mpaIRTX7tJMprZZkmDzD3gE00OtF7CGBr5VLTj7Rd/SYI39o5bn
upeRD/B8D8TUiCiqNyKMPMeyyMWJTpnt0cn5c/MS0LHWZDj0PM6qvDYXo+Qmb4a+/lVU/luutxFY
hb0iXTPMAbaELQy29qim8sH0uwgWJWPg7WzbNoOgPzariieN/CisQr6to4Vcg6mjKYe93Xk2GdYx
ASnz5tX0+1aicVjnxFeKA/iSl2qJCMr+6er6EaYtk9DS8yMCcx/9sP5iaJwmA2/j0bTns8RuMMv6
1g4CMxMoIE3CRLSMH6rFTHutt9SKOcHPe1W2af3UVXoaV1pnc/KkfBb6297TVWFx0OtvkAciqBBF
dhTtNlKR0adaXIK3O4uG3mFKJMoxe8vueTZPCxieVBG4slijS1eJ+gWN+3ehYV5QfFTA+qon2k4x
fzJNT5ctaeGNkhCatWdbpeKXtY3PRD3S57EB7IMZQLuV+dJZCdwx5qALYX1kR1XFZq+NwCOoMQ29
uWaQ1RvfACdwoW9E96F17RJB0UwT8sbBc1uWuIkrY/vOECe4QtHaZak5ISGB7Bx7wYm2g9WGuHcF
JoFbcqTYofA/as2fQ1mXdPYGTBLrRb+MRVmccqsPTn7mY50xy/6SmsoPc8BoJQgc0TevRr1CwcSn
MUFvHbepvgy0dT6k7cTan795ijej06d3mmvhEH8vOnpC8uwF8poZep3+2y/cQ+amp1Z0h4WSbGMq
2FUsV56zhbGjVg0/4S1f/Wr+2ciCsYWwOwwO1RM3q5+DBshutUuKIY0FoFfVn7ryfscCcRdum90n
QxXoSVMXeaTlLTMrdZ+4WG7DEkhmJ09bK2y2/iduUsTjqT3hOSt/LWtNTXLX/grG7rRWI26mrGKI
SbSzWWYIKXlCVfRNNcXDwEWcwlflRQyj7kfAKB36mJsE16NvBhaE7VM4VjSQMcr5lHGucLVHEPO6
92BZL/XIbjbZUGhmeXC0z0Jr97jF4XSZ27vnV9SDfrqjOEB4vHo2N1hthbA0IhPzdIQbiJoONNes
t08jUTK7k8ctc3kNTJfZ7PKYTf2Dlc3noue6WSD1MN2u4fEJ5HP9OIuRMTRBpba+BoP9lg75R2pr
Jyysp4qHl7tfmE3luXUDkE/EemBvfaVjfnNhDdp4LBvvunl3fV47Ifi8ajS4ht6o3byg/b0tL+QQ
74k64sprjxF2UfYfN3USq3TooPwOGyf2S80gVosfTjovtuV8KPGn8Wo82tnVhQofjC0rsF7eutog
c8Y1ziSYT745hCj6yNUDaTjHDUOHPa83c3fuOviQ8mtunVcrLfnmf9KPcSQPxsW3j0tSPrMigI6Y
tQvkV+H7kcXXHubSsRIoutcgRQNpNO3o6+JY+wxeUlQx1EydhywnaCSzs6XeFY2kfpMh/SpsNdAE
Sn3tT7opoR1my/MyIEBu8mkhTMu0tU2wyf7iZY1zYe0hOmYh2X11dAZLjzD6/HL7/sgMgKR8HvFo
gO3Oj6Tw2ALpH8X6/Vcy2H11tPH7mOt7C2wIboNbphcDL954o8ErJM32bI5N5Fl11GrDUREb8JqA
WoS/rDO0dOpGZJbV1Rce3uK6+azEb78m59yKD9NQu3lQB7tyIHls8ZavEG3bLtbr/TqVx8xbfMRu
vcG6MQb7kYHlCwUPTOjn2HFyliiQc7Z5UTp3d93InmZvfuuwvsTN+rk1JFjdGhVsabyzxMjHLxqo
09T84qs8ViafSdfEcm6uvFoh3qR4qeyTK0BOQtm6ETgGgLd6T+7SjJE3r0yqZ+fae/e0IblgkZvP
JMbk3eD0PHDAWKYFfyTbocRWnq9HQs06M3rUjlXg1nUAGcwMfsSLhGiBmXelCwB+ZizaYSZ2LJfD
JuyPIFja1wWcV2I5gmIcjcfPRXNGAtacV2UV+NZfg03ept56IakZo/rtZg3onT+cXdO8ePj4VoZY
LQ1/sT2K06QMvNrDkz2az36xMHMvvphiPU5zgxBwMVdy3Ju+p2oKNmFHnFdcmtV/tS0bmqo+/bov
5LsGoCUrJ/YGMHLROL0NrYl7s2JqCZu+6vGV6ezWQZ4mI+nF1W1ij+yHp97tMg+huNQUfzjzXvin
umvBjhX4L/IcTF5hELDHcKr3/j3jmGiB+TMbf7Q5Fecc0XMeJdtCXZ/hxDWfBtohk+H05Hh14gcm
SwAxuMws3/GuJ0XgEqPgkNhW7BWsC8vWBpHhmOwYBV1Llpd+n5wlmpf6ZnUQHXiRvLaIrEYkqbXu
ROWGsrk2Vnqzs1tafJE0x7X3UFdiv7Ta0RHDp0Bpa2pATliKtV7/IvC0q4A3TtjP1mxjLNwleHnu
sA0tHPQRA4AfTymET9aY7wNeZtT5xC/4Qhzt1cML2hY9OAcwosBfpTXHmRnw8Kx91PTmHiU73Rcd
u0YJyKB2XDiQXrqf0FixCD17w1fZ+CoCdOvtNvvZ8hsrcQYombTwMA61MJ/AlCOqcyx1f4k87BRc
rOBt3JsK4aPV1bcBpHGhvAOgtZujBp+M/I/AEMCDvwvPflS298PIftaEkkFtYCsZytNsvFud+d2h
4mpuLYzXpJibDXay6aVhqamWAyUKFRB964tQTPoJrZoNtPXLQQtXU+23kQskYMGOweH4MkovBQqZ
whwszExdhewdBJCes4M7daQ5YfY1oq2Q0ThXgWjbWCbcs2VXPzTH+lhZn3GcMzfLtPsj6aJZZsWj
qawfjfQKWJrDC3Z5vLrrdsIE+24OOdKFPb6XevWrvO+lRKc1xmqmse7Jqz458JISsy9uoNl/kQI7
oXFZgBvAAFVeXKbjL5jDEYFU9Cj/arrmrbbtBE+pFgWig7Ksd3t2/oRmkUvGVvpYMjdNTEOrru0y
lLc+GIODEo7JqbQegyKhp3BGzC/LZgRmMGs7MHzWcV4r56WeTLEL/Db/mGCMfKFe5GHdbnVU2Ka4
uDXH+QkM0hcwYuL0y6IluFx8rMQ4pCm76jqiMQSGkEdXCmZr7K6WCUUxtrRZxyPkFU0XG81m/7n7
JRaQdu16q0prfsicEbC3s/nQdNsOj1eYiZlwfGaMeREbc7p2iSjM3rh0nG/XAY1MmzHBkPWe/Tid
oJR+a/TGHSPfAbi41xhaXlM3K/Y8afgoWuJOsgAzzEFbLY/9ulQE2FhyES2B7wcFqWlOvNNxojwo
XMQ9DVTVuXFiOrplEVWO+RBiGCqmsMcwARWAirQ7HTbrkoWxB6MNDhbvM+towfdGPjGya809ANZd
BAbKFCWn3gQ8nZTYLAnazFYqzmsbGbvisIGMQysjZn+coUVv3zzArMA7S0JrIKBynympyg5q9MZz
ANLytWvYCYTlai1Hsm5DQB8olSFhZYOQbWVHKnASsCvxVPIN8i8PM6fecAE1dp2zjV9+9qv+idFR
rfyEuN5aPvgG3kuEa7Ftr45dgMxU0tG4OQYYexWxwmMzcE2LbVgx3wgDolq6Nu/SWKn7sROBCjtr
L87ZprOBeR5EoCyiCE0zfvpsy/oRPGdJCKHznLEiGLxVuGdDh8luD8UbNqkRFz4f1DFtg5Zo+Cp1
mrFGhPxILzcDN+zgEf7GODoN67HemA2/lLNTG7+5uOXe74JcD0hL0drkfFJXfpDmWi/TBMyFkCta
dSolitHoFwdzI5D1PNjzmEasBMY5pdSTlamQg9q3U1mne2fygbEiozCgGFhNWM/61oeg5pN8cSfg
NvHCKB0jO//oju3NQO0SneO7cLcS36dY6P8MKo02nKWChd9Rw5RF7RRM8ymVmDt2+qYI6jlWnkbW
IBd0jizlrEd5bGmAy9G9h176Th/TUqY9E7u3iIQG8w8sDuaTMqT4TUrHjeGmOvE09jTIt0qcMIgh
7BvQikJZOeZ2XHWlm0z10avYTJSZtE7fTnvY8UQg8CSdFvJzTyVViTlR8w2NyZXZuMMtaB5bVQvs
V3nxUdSlOC+yhvQl9DGx9dVTYc4yQMQBOXPnVRluDDBUR2dB0+gnJPGh8LurOc3Ok24bzj1Asxqn
UfRIb27jBO84i5ynoV3N+3W7rNaodpAzCFAKWESNKtXJbZr+/u2v4JVwHQeP3JscwEFleaRco4Fd
5WF4wBfr2TvJ7PpdOgS1dBzvS4joqCLKoNqX1rMszLmjtoMQbJ4bZJ2ClaS4tyAIjwa5sDH6Bt4x
7Rs8H7pVIvtl5kvFcvlBCVR/Iv+evaTTyHnEXkXACGthyuZwGL9RYIB9fVbs3k2RliS6Upl9b9s6
3y8Nd+JSCONn5dUQsKbFaL6VFWVIvpFpEED7vLttljH+NrL2geeoDq2pL/9oNEPxoK7bAkpzEmwx
fM4uLJXiptc6w1E0QG648EDxCg4NniEL0fvT6gTp/poaRP8y9b77bsie00yGgVhh/zcY+Rhc3zbb
nHoeL495xeBIGrnaKV/fmLWS/zJXfTkYAblNUAwckv+DvfPatVtJr+67+J4HZFUx3a64o3aON4R2
EHMqksXw9B483X9b2t04wvHlD8OwgYbaotZaZLHqm3OOqa4oG2K5KqQ6NraMfEDvQ3GAsNudMH6T
p+4UuzBgA/Cji6xP5fKaINXrmLayQNoXTDxn35/ufCPTs5an8EwScT3QpFa7UBDwcJaWk346+cIW
Z4K0eybWkCqpOXU3SrjJAXb+jajS7n6yE5IRjJ5R2AZ3uiyGWHFsbW7RImagFi3Zgl4G567hfMX3
3d9IVhi2Hbraj9O9zJkMCEYLJ0XYgrnBP7ql1I1soWYUyW9hT+e5xMrcBtocCplF21ZCRfVG6ErG
JcHn998AQFzaBa9TNzvyWBU7W+fP7ezeaZudcH20phBHRvxRqeLYFQpRu9v6XXFahjOaG+E/gcki
XaK9HS3DxYgffFOnmbNtqAnh5qyaDaJqtXFqbS4Vxs0zpWeXw08uP7yyt56yWCblwa5H7zFH1xul
szfiOmr79Bl78jmYVv02LWVyWWLk+zGyccDxS8XbeduI/LlAAf4slCxeHNWrswiqUjAleq+rCHI5
kxhfn9A2QxypL6yOGpomr6Yj92eZnBroqs+FX2UfsneTqxzb5rtaVsJz60PH8nNVPBAYcl6AITXf
ZGfLmH6Hzvoe69Yfdr41nSZJPtxTqVpl+A1DczWLeLnByxwxbieW8JZplZ+JlG0s/6Xj4I72iT0p
76NxCv8iYYfk7EeRm++6V4wnxr69klVRngStix1msXzOXP5yrPCyWrK6mSbmQkN0PgPz2hR9IrYm
WRNLGlb9mJRUOtk4Z8r6KuYVCM86hZIc4kfHiRue2pGkgreDg4ehhBd5iW90fSSntD8kS3tpxrJj
5twGm9jE54yzsm0gY2+vSBNsTcxsdxloGBqXaT9V8qQRVvIBgw0jaN2dwxPFLgA276SOPLXLF1ft
YKFd+CGTemIVd6UFaaDuO3PSkV9nr5DwYjd731Xk2OvowRMqO3orJKh2SohETe/tPext135Xv0yp
/szMtMtocIlFm3HIqqqzgRH8VqByEz2Iz0xfPlrgWmTUyu+EZgXsnMw6eAPbgnYgeVRFp02A94lR
+oPjceNrE/lXQ5UxabFKfWCWtZ+Hni3dylVisKuvYE7dmTFuQLctGNpItL6JoDpHhNiN9N8R6bZe
Woy2ZLdAiuGwPYQNlWkWqlA/SH8fmI/MHTlchOKkqeh7mXtzQ7C73aiVJAgdzd8PgXkCG6N5jt1v
DG2yR7af+bF2jdmzvB+jtKM7L6bIhaTPbSCzHXoQRUxJTbA2rPdUlMwg5I17ageecxoy5D2ZK21e
ZlGUbK01wwoJSrtwn4FqHbtBn5Ev6feA3ORGevONk4f9wcTZOcib+KRf0Ms3QQ5HAaOwv53KPCa2
AwaqU+JKao/xcOpsnJxnqQ4IKOBm8/yUQOF7sIzuzvbsA8fr5tQRMJxm5oW09Dq3RdLve/Jie8IZ
095y2j0qzOsc1DNTNiKK7tA/qZyReRvi8R4FGppyx2sr0Nwe7MO2veUROItgzoxg/LupPykUM8cM
8+LNCB2Ine30DSmhZ63zMvyiQ3EBmKG5CyP7MgwJhyH733fOfEEy8GOa/LO2ac+Dxb/Imuwx/HPU
N/Z37OBJg9VlcdM4/vQRM7gjLE4CyQTWK6K4f0VpFDHISQ+AD2Hau7hczoOyyth88GHGoV5uPJG/
9YPfElCmbhBVEVyPsjc0GsfoOfE3Kk8eFMN7O6tL5vaCnf1w6tOeuHT5DdLgSRn4J0mCQdsEYNnY
xm+hgZzkHY5Pa7iq3H7fTNkznGL/Zm6HrSTHc5N1rfu9nkxwixkT0l7ESsduyS7OQ7y55WYS6n7i
JLAtCtNRUKU22qurg5TMMUvUlaPpi/5i9OWZYIi3Nfb4rYu64REfU3IVWVSEiD69daqFkVtPln9o
JrVxDJibJAy+ty1yInDmWVyOo8NUpzPYsmrFQMzZ9YX9Oi+tc1JRvxikoWAQOB5HGTt4EuX9wFKy
m+JJnw1V2b9N2eyzGc3xWQzVrSSvYhMODBzvlojfm5AxEZHliG9hyy96Jgn6i/Aur1Br4nTECiRw
nVvnca5ORcX+PKxfGwDuaWXOR6vs2YjjLiHaikV+YZzYNAUjdRb2sCAV1jX2uzQVFE0+TZa1H7Ba
bolKndcyxecGKy5LAS82lnfktDSfeImdHIwoHmeGjyYR8mEowzPIAqdVPhaY2/8cC/IgTInoHqc5
656mEutbi9oSJB2UUzrWDmQo3XNfty9ZnJzT0oxIgLK9bNt+Gg5E0OM97+V0S2Dq2e/8p66s7zjO
Fg98HDKKLjGqJjiFU73JKSFnrWh2QxZfSJfek+Y8Y4B0PQ52ehhm9ypLP0QxYmLLoIdeUcd28KkA
mzgQvqRGTG9aT+6VScf+I43Hwdt3Gc0s0zSsk/QUJ9vW4hEkT2ExJMUKpcIb8EuwL/JgCh9jjiDW
Ocq4dYVHvXqB9OR+t9eZW8G/ErpJsD5P+H+ATrJvW/FxoSBsVmLj34lq7tnC4KAfUFFoBBIjU+eo
M9QeBMEOGJN96Xhevuy0jxClCnt59xO2GMxjyk82ozH6YWa2vV8MLGCFE8fnMXB95LHo0wYc1bEP
Svt6PAo2ZlvYU9mLHMZ5vIyoGmW42WXaQjgkvlDU/f8GUPz/K5kJA9FfkJk+9fCz+QNM0L+oTF7w
h0fbR+A6HjkYFjjwv+M/8MQBeGJKP7F4uIHgDwROk3/iiS37D1spn/ZK3B20okgQk//yf1hO8Ae+
JaBDKwENI5ET/h0DyBeCEY4k2/dAVlK4zF/qO19w3By5ib7oLN6zaSLgUrvL0XPy6Dfk+18pyN4/
rgJ4arWYgIMPv1CQdYMPvs1jkvu6ueWgdGzC9Hsy+WyX6SNIc+bisv7x06/wHzBQX1xef16TMnDX
5+HxaF9d//ynfs4qoPpPJ521G2kC2dtWZN0iF0YXLn29EyTUy6mi9vevr8nP8rPL689rYhDg15aO
Y4fe6gL76ZojE60Z46W1a6z0yQmT/gxRBb3IlcXhr6/0n75RQnGeDUBaherrlZzaTf046Il2Tt34
WFe2xdTTLqAUY/Gfq8g5kTbofRJlxelfX/nfPiPXY9AsfOFJPEj+l88YLpl0c4XbxmSBIXGseueu
rF3wIxRR0k7011f7t/uTZweblO2s/DAHcPyv3yjzdDgFjtJMpshYNWmHF9IhC/O/uApXYtiAFQrH
3K9XoWtjLmg31vsB5eAyYAywg7fa7P/eVVyX9vbVjue6AtXQW3/Tn+4OWTV4WFL8BUh783VohHUQ
jlf95hv7+vusV2G7DVcchyOmji/PWuMkqquKuNsPOH7Q4p3xjkY976xpnej4tz8QxhPlKHo6/uzQ
+PUD5RJkB3TCbj8Tk9mGa0crRnR/87evEoAhEPzAbuCymfz1Kpru1gHjSLdvRjJDFvbozTgv8d//
cejmoDgYTx6rsbN+rT/9OIXGmyWalo0jBvkNDVIICgNp5r/3WVgYWOsVyz4LO5iiL5+FCYSCKZ3B
lm2JTGRRMwG77a1W/WZ5WB/C/zH1eeDmoe0F6+IgbBXQh/zrp+FH0GYIWxucaTftS3vqToRl0/mt
AoKhQa6q67/+YM56W/1yRTb4bIcC3kyOZ6PX/XrFpKyrwRjwZSmnt02BhLwbUDMOuDmyM+U132NV
hscFT/B+ZoBzLpjRXvgQpn7zyR37zy/x53+K7/I2Xd+OtqtsOgC+/JSd8hfjM8bD6IY7dktRAiYM
i7MEGdWsbBpAUw1uyJ0CmiaY5DMgfFzt78ENpIZ4JjEzxp+zrbqCuVY7dZftNI7LsytY667REYLy
LGS8z3lZlprlfRhHzock+fWtRWdsuhPaG2OmFGrRJ0U2Ntedk4/mUI2NvrBrwxkfQPsUQFpp8nvJ
81WeJF7HMSmNAbVspzkNkh15NNGTBR88f2cD18Zrb1L4epQQzh/MDKkQM320qOeY9smp2SRemZ7b
catylCsLIA2Hsel84HiO8kr0wWyJvI1Y5edmYfKWk4y0zoXM+wCJfGYaHcfWgGWuXiyiKfBzt51r
1w8Brb7dNrW7Zh9WbgSsH+v0eVbNOtvlMbjWJiQIsKkGu7usXNIWNwuNp2pT0QToU5q2PrhentKP
XJDHpKJxcGqOWkXCob8u+hIIK02RYi/HgY2/r+E7CdHrYE/O1mYf7iR4D10oX9cMq7x6i5FDnSve
d8FGkmygMdjtIXVYVPlsq1iKZFeGbUyZUyrgE3eQtVxskYKZjugm/9YufdyA3bT+LXY+BXoPRHn+
wbyf0JKtUgLUhlPhe4ZasWzTMhnivWtP8WvidCHDiUa+MnLFqeCgSK19mznVvJka7fFo58JpsLM4
I1CdphlfuriZfiyq4v0Mp/d5aJX+niL8RbsyHYkiRnU8dNBhJ+9ZZTOAwjaijpixYudfeHqN1xDW
sa44KTXvuWlkcpLx4C2H3tNzsa0bz6dhAV/VWUyKgIyI73FLRjU3N0ClpDvIuaYMFUwaVXKxb2NY
8PRjV2GLP0rjxXiBdNrYhLKj8Ii058mNLZqo3UW8L9wNSAHEJNMn5dHKM/+Vw2fzbJWz9zTKBsrz
dWC8LKhvQjvqlku0yXoY9r0vqmMKIsNZu43DW34yoXbSpTQKpn9MDKgKOUd5OTGgPROz1f8zkvE7
Dyy8nUfteyTsc53D4Uj7gCiAyN3Wof+6AzIwxq5/pXJOMxvMh6m1QY0TywW+yMy5JGWV99FLHiz6
Ko4nnBQT9awfiyia+6ZHYdh0Sz8xowhH7KGVas2rNQ4oZRVzkJu5zhYgL9pfnatmrO5oE2O+nFBn
eFXXAmx/0zvE+gVMQcBuTmLu/QGdb6ODLLzPsaW4pyjz+bdEl8oQZlKyPRRF1eaXcgzUi7UYChac
fnJsHBtkP6H2cCjfR1afYYGFe00KtErcS1GWzqePsB3sBiouzkZPiIKuLkz8B9fRPYnvEDoDoAPt
dfFlmzmOtQ3ShROhEzn+eBB1gGU2FWmIZbsy6BeJRXbIhjN07uesWtAN/LDdh4mFqzuzCCjBEqoA
XAyV1f8YFbWsW1BnKdyUyg0NqpxvLqBNtEz5w7DmphzXBrZa6PhjDoN21ATLbHVJwWryVvNCmzdV
D/tlM7uT+zkoUz5KDUfhqAehXuZAJa+5a6ePi9PLl2KZSLxFGKEc9NbSy3ZNEk93OA3RR1oC8VhI
VvQbwE12GHZaF9XenWPL3SBQqJdilPPbOLf1LfyaLCMCGPUtRak0e4IoWQBstgh6ao8VIbrHnZ+K
C3jkuDhp+gtxs+Czf6/xIbT7IS55eAqeipFhskuZh5d23g+OaQU4PE0C/iRSMyOBEstzi1w2yBND
fwbLRZm0TwUQVFwsPonB7Ywu8KnTwSI7WQQOdL7QeaHQa3leOarhNmOfQWu7JQBMDUx0yBGrmafR
l7lKToPGqCP3MhMAE7bTd2TZjgO7IB6Fn2ww3fkgbcakVR78CKu2USzI7AVI7jJN38Huad5c1oAP
K8utbiMVNaai7V2mimotNIhDMA8bw5tojyDZERiuDZY1R1B0EU3QXjc15KdwMxqZvFF7x5RIMdBK
eTaGYdxbTNSxVEdOfhdxzzN4z4RljqkuYuDzsh7K84ZKjauc7BvgPunVgOiTYijw1Or2h4P4ZHau
imtAbD5+ohznhbi2aYC7kW4zfisqu3zvJwN03NLY3PxmDubNQgP4dxSdVdodMut+BbA/T8nQ91sa
7rj1S9FIRpmpP58WTJIq7BpIkDiSS9ios2ocfPXSJgjtkK3rzvJ4UXrj90l2bYqKegk6nJ0bJuAJ
IjHie3tgV9GPKwOruaUbg0S4sBN8llE1FT9CCjDmTYGrvgILb80XHc3p/gFbSn0jegD/6EUhpbcJ
DaSUNaukeQpSgB6bSTuwv1urTx+xOAngCn5NajyZ5fyDSJikCbwaan2hKsgpJ5ZXhOinmMjDHTPu
FFGr9vP2nEZJ+zYoEh5tPOX+mQOfr9lAxKuunD7HNFiSGAXMNoBkKntMpZdtIelmjhYg9PDMHXNO
zw2IMToYopuJV1zPWjvYl0ydHIVqHnUPrDlQz3m9h9+ykTgVIDTjfba2GI9Fo7tPTy7Avou5yOYj
eLDhzgCW8THgYju+JOY6YQIGTRrS3jFar1qVyzPCOICjWQ3dbSRTQI4tQveeMTNvFsySxBQN76nK
cwR+Zla619mb7TWHqfqIL7RXT/SwiPfFjuqTgSR+hbFbiMeaWMFqME+tK+BFXrfxEY8B+7XdFdsA
+41WY0GRNn83KAbB7UCsXtlvTqec6ybt2092eAomQ+z2D1bUrnkRgh2XIm6YRfdBEC073E/EVdpF
yRunj6x7q3QgKYUk+qnm8xGf0RfN21ISgtgNYuQhgwa31jr3QQbBr2f7h1qN/wsTAfCy1hlOK2it
TMdFlN9yzESJ8LJG3ZHUxgoTRbRH7kdtkwcIPIvxs8IOyMS2ARGMkipaejfHEC0dzyWNUh1Tjk0w
AQ3Cux4E1wUW8HnLLstr9osK8/uMVCUgaOjFb6VYve5T1AHGHlvq3xEEyYsnep2WB1lGj4SQc2Xv
lrHrHvq2DC61IhN8bK02KvYU0zkETJcIWSor4RaeWOwb0j0/VQeQEQaDt6MCSlCSYSyk9DRuqmmv
TEiesk8C3I5x3qXlzq3hjO2VsgZ3rwcPsoq7Fvlswl6rlo2HFQDAS7rpkfKjphdwyiL8k9tcIKht
6nD0MATJyn3pg96+6peaEHkwZmzEYGXzAPDtW2+23QDeoQarfCCYGd4UveOgEbRgdZFwhLn2y5h5
KR2zbONMldcHPQ/ERXSEaeJQoTrWB5hcMfF69BuLcyekiA12HFgaypvETgaOfm+hALBmiLaEeOfO
2Hbg+zB8tbBscc5ib/zR+mZYua9KfeDgX+i6byEPbGoQWLyLvRFQtudb1J0A3M6dg+ol2Kl56SgP
lXHWzIe8bf1b9nMDbOq2Sh8MZ4R2T0hHktwvI6b1MeEaQEt59a47oy8s14bgmbk+zADXq5NPGiuq
K1Pr7tmWenrgWys/ARQQ+iJLuoCE9ZPmbenwAIB9jLxtlCTsgwlPha844gS64Kw78oqzDL9xBrL7
LVg50q1jmglCJvOEq0Qogia7SPYk8TO7qx6Mmct722f6tgnt1n+MyqD4mCCR0kZLg8ppaAIW4Rxh
muwAnCeWTapQsbyyNl2KQQPOVknu3zWgRZ0NvDbJPJ5EF+gjolqvjlYjAGgQpQ30TIYtjL+L8K2w
bTkgdZiViZQN0wPPl52zz6mmH0lh2Prm4dJ992Qx4rHmDMcSm5siPbTtmF1I7a+01Hya8U4Rp//e
DGOAKWXJhhfYyfrZxzeFu3cR80c82U2/TarAuaycHGCvFPO9mzUjGh9esvq876kAWlXA4CPIW4Qc
tSwdbyMxvA7uXLmsanF0YXV5cRXPrrxXIem1BBg6KD0/a6/x6fCCk1jY2VdzGj1JFG0sRHWnbmuZ
rqb5RdfTU1KHEWTsaoEAoiV8x01jOvlOrApyO/H9wMZdK+LvaZxbV1ZdmA+wWyGYw6FiQ2von+ZM
GWfuvuxTvN3VqMf7uRr8e5OtTyZdkMmPgEPr3eQMRXLWzZRosBUfFUeXECr4bu7xte1gaMK7pKAC
oU7ZFF/5QT3F2ykeRzwJIyCuigTGWx7MBr+E52ETzdwaElhuz3omKlhjx8urqJq3ieVX7y7mU4zh
ng7YMXm9TRp/iFebXqfn7xGetAwZOw6fpZXCsYGuOas91Dqf5HMuCLREKQGReSSssMnSdDnH7kWN
soyi4H0syGtv2sLRnNqdwj5zG4hRO6zv9bNbjMl8TooEOZO3JCJ7bjBcb7QBarvxmh4fRBMEzkOz
FN4N3S4zLhT+TXT/amm9NFTvfIYQIdkM1mtyqi2m5sBCXV4lrZ5fFipvHnxokThJyY38iHSrm72Z
qv5d9n38OZgp7/gaFnIqQWyl9M57Y/tj5ivFP248H+pZ5PHK1AKrDZ7xZKurmiryUjrJNvBn8+p7
YfI04KfONjGOHhjlFf1aWzvoPcrNEZBTLANUmwCRCuVFTysU4Xa22yAt5naBhiJlOJ71jbPGs5LY
5/WQ4s/ahJXH4IJOY+IrHi/3eQ+uiz6kooZfxLM7ULskumryd3ruzB3TTqyNiKa8nsfJ4RAn24bo
sYk6lweZmyE/ocCYMlx/6grwz1Ycd7vFK+1iC8CYSGMtAv+TJBw7Mz+dPi2ryTrU+GlM11ZCDEZp
FYOPEaCUFpJzJT1erfEU5DG9ZK9RS/WgQjOm48sbHGAwIsi8nc3GH9RNU5piX8sE5DwZFs0/y++R
6GSGGbq5SMNOXpImiR5UFo3Yl3unjTzx4McgEHYjNrLVbzpMAaTFpXcR6JlBgAcMM1yIe58/ffJb
kixJnoCztmzdvmF3wvUfCruLL0za8UIMyqJ1ofUDAMEa1CBCJg6kHzMHDDgbXavpTGW4vvee11s9
fYSJ4Gn0p+zdg4xf8AKGmbZN6c4ON2lS8X9Ds/bxwZO3Ly2gho+W3WI7F81cP9r0YN9lXRm4pP7W
B9WeovRpyklNMB2sYa9levohQkt89FnFi07MBWcgFUwdob6Ooz5BPDrA2c+gWW8KBygXqQ2sGNvS
y8frXibXveWgAzdlosGIYEDbxMMQJkeoxep5GiyXQo4JEZMbhpnxlhbIFQqu54RM+pyHvGfToaiI
dBRe++xkQ2BfEONz030NBZIVsEPDgvzs8EtthMbdvQqt4cLaoYSdAnHq/JGlpfCsTHImjILsoiRa
BzFhoSc7ODVgyaHuukEZqWMwJGtGBtEWw240x8ArC95627qWNOq1WRKcjc0Y6vspTYb6G63fNeED
8OfMNqG6dP1ZtATucK+TcYLHM8kJTPSSMwfcNGGvBhjN4RKdNxMI+gs9l0anO8urgu5qERrr8AZl
T+Ixrmcls2tsKEt3g4uwGl+DzvOKb3Ez9iY6jCKS/lEl9FJgp+brI7EzagabPLQo41OVx4HFc5CE
ZC+BZWBMb7o+oPev6P3wMPjS4XjZz2RGLCIGycRr0lKN3ZYXDnWAGhSuF1KHtzPwGDjU9JWuTYrD
DugkgHtQE7gzQsmp7WMa+I8QhVN2FWJjJzRXHrD5NQXHaDmt7Nzc0oDvl/UIYkNy/kyErS+lGV2W
tbaqCDEPI8zbhGjvcpyHmo3jVEc1uvuIZY+0H9EwtrZFVTGsSdsUh/3W1JwSHlgOMYFvrUXNPazP
fEiM3GpRg4UmjSHK4TMYTeoz/VxzdIgSdfkJSWd0NeFhCbceLmJYnNsYq1Y/QVwjIOFyU8176ndA
1ivbpI7g3sZJfDGRRBjvXUB23sA0DSHgeqiU7TMzE4ULZtZxYooSqO+zBiJklqpSzBnUgD5SqUvL
X554S0L/qdtmDzNZlfoYyZboTa5dN72dyHZgLvImSQoYYGhwPuEBmzhPDkNXQu2NEAN2VWXXYt6w
yNee3AEyqqto07ZQyU/ga1jyNEdrEVu3ZPb6XEY6ukXzqaXYT50Mi/QYu5rY7OnsdJOz7HvII3Fw
hMLbWwabQBpLhse5hE7OUJkDE2RGaXc9/WgQVFhsMac1hcYqoyUvZWO5rZdTBJEM3bL3/BJZ+h+a
1f8RJP6LqvCfhJR/I0igY3+vPn6xD6z/D/9kR6g/HPR5iX5DL7eHXeD/uQcc/kQonk3h8Ke+syJM
/mkecNUfAf9NpEzfRwfCRfAv64AK/0CdWXUhG1EILK3zd5wDztpW/z8yi287vouBwZeCqwjcSF+E
YM7zzP1iQ6/dwhF2L+mK6w8ZpmgGnbWHa0kxh2KH36jgmkOtt9eM5KejGIQOdj99aXxH9GlUv/Qs
//s/Rdp8Uy4alGJ+/eWfYlQ7tp0kij/wQtkDW472g9a3zNTFb8TIVTv68qF/udIXV0FXx/DXYmFv
q9Dpjq2NspSJJLnNtG9+I+SuovPXSzlYJng/KgRd74uMVfjOTP7csbdx6KGcmQ4rq4M8EqYjTNXE
DLsJMOvORwo7t9jXvfz97/Tny3/5ThcmNZlnc/nET9IrKdtwV8aDufVlP/3mS13/qn/7pNTdwyFx
Atq8v6ii7kzBcIQvcRssMxIU+2Nn6wVMSHfxCPdty+5Rz7/Rrtcf6us1fbisPAhOYKOW8+c/6b0u
OTDlJny8LM8ZoFitNe6FZRF0rTvrm5Xb7AsYqf7GaCD+w0MDZQXOhhK8tJ2vToM5bsn/D1S4lMLU
TwEFS+gXwwIP04weZRFyQhjSfiWIiAY0zagwolJCzzowOAzJSp24sXJBvtseUIWa1yp1x01m3cHb
t64rz46bK+x85LqzkqHNrVTAxH9zY/6nZ4CJME0IKlDOnyvcz19dkUNFBH0NQUzlvKXqnK08kJuR
TLQc6t/choG/atVffikMSvZKw+EbC78aTmaGWFOFDLlNlp4RLtVEE2D/KKluUE6ZnnDYaqKdwfBN
6D4WWLLdVqy9CW5DhnHhuETqr45GmNVdkm8ckAAXoJGQVbGx42EFzi/7E8NKV+1azUZ+m6EU3VOu
5DjoO6Z+MJM/lQ+UcpPXD+Oh5NgIjDgAsKyMoSa0aX+Ihjkksaiguq6SMid161Smcnd+ms07sOgW
I9oGJxgTs0jXJMxbUDY2xMP0GjiNGk+aNhgTlIYWbrBF/zbJ0qkpDiUStXupg0GvuO3YguRm1NtQ
ugmobVkt7q7LI1zwsh3HHf3vTPDCxaISN7YJwykeHGvTBW1w60yBQV8boI31Tkcujv+lXNuzkn7Y
CzQd9vaDkz+zCwivB5qrOfEhxj64gjcNNEZT37h565bHuR7IL5bMex/CvoknNm6FgJ3YtS98TUgC
wSiGj9VnQ3ZbxanegRdkl8iR0/0cFaV0m3FN329NUXTvnpr9p7QcvGfsEjRg1A01nA3W8/cOSCfb
IqeWzy4H4m86Q5V3ZjHeMMnyxQb0Yv6aA5wPdppu6T/Ddv1ND18LCbhu3Me5CyMOdrU332UckgcK
sGv7brE4aO5pPzN3ZOmC28VfU4PMi9AmJ2rCFQfFYjlpXKQmzpYlDWhkoRdG2QE7ayRTvw03VkiE
EI3E+O9eNUXUj+RW+qPPlJPuMmXlF4qBJTaVAkbcbpmZnl+5cSfOgCuO1Olx+9/ytiSg7IlU+APh
ulAtjxOoH3P0LOITZ0lVK3WWBsyJwYyUoyE7IIPsYaXY+9sgVphIq2wE6FDXvn7oBAYdVN9QNScK
v5h7qobSQ2UxHSB2FSQktIA0os+vQc2EaCAM5VR8owNkzUo4cHY26xRN7nXZTjexTQvuFqCzYRzL
YkaLUQT7YlcCenmnFzad9otei22ZbHDKR1HrX6ELDu3BsqwFIo7x8Q7P3arAZbQIAMXp/Z5iNNPN
WzpjUpzgvWHCuaQLjV9scYCktFHs0HHlEg4nwgLxf8lI+0OdgygAp8k9EQndf5i6Y2+8BHeovV0l
GiQJxYB1OpCU771dKzmYbfqANlkGTLhwqnN3hIr9ULf0Km7YAA9sr72lDY8z8v98GUFqty6FHiBD
TZgXIUE2LX2zpO2m6TPqEtAj8ZjwP6u8R1XQTGdW8SZ4yNQ2HIuOiWhVDo+dFyU4eYFaJle2Ht0J
+uxQn6t4pok2jeLBvmlaSz65ds/EHbJfrY9IaNbW7rk7ab4bmrLcEbwgpCzsUPffuAXCJ7sB9HSa
tSP5eb9yc2ranShcTqdJ9xRb+hl3sBdN9Nf6ibrD6JCozeBXSBp+o+W1ER1UviS3W8qL05kik7pl
qnXixYU7742D8dxl0axd58m1OMP7EPHf6JRdzDMKGuGpdSQXta+15+kFCA11NpV9mQjTYuEWDgO3
84g8CtBOL/UMtBHTe1XN+ILwuwP7wfHVVUnoF90F0AE1GHsdp1I4p5FV2maXUtx0T5fZYIhJLz5v
wcolty4TT4zMgPOyPI6q4SYcaAmrmVjFAzYAZ+rvW8Dwycr0xvlSkFvvae3lb2aUPeVPs2tTc+HM
DfgfCwONdzByiI81/JXyUnUMCMno9F19xxy2RHTKKpJZg2fuPULVFxbpZUhZ3oKFIHcIzxH1ic9r
PUyHJPeSnUcB43ZikLNJFtM8dLgl7sA5M8GPW+NCDXM4OIKbqr5HgHwP08iocx6r+bZLmu4hIXR4
AYOqh/YQmMfImgceZzBXkc8OWXQ9BjRickk7fWPg8r1WUEYxhuBNxD4E+LTXYEK6IgUvEYJWEaOP
/TsW8DYsnyCSLov7LjVkPNwBr8GMD7AFmrJHDdksY/YC+iveESZjKjwkvXtSl0N6QK0In/O1O23x
4xukCpGelDK4yMMwurSZTuzrxNqB9aXjiDT/2VQCXGFntmdirx8C5uBIrXqkUjsz312TWSmLieGN
q4zLXRDEBaN80x1SwtmHHogpIeOndiHPv1GEZb93ZRfApyYWNlT9cJrrqHgJJzGdjLUyx7JniZom
NziGccH6QYEbDHA1vVdh/ZTnUXGi62Q/SypmDIaqbU6ssTn41IZcZhPhvNSX3XneNTjSMid6BV3t
HMGroU4OAXknNi6nlaSfK6/EezA2bk7jsvPa5shj/Zzy3v5v9s5kuXUkzdLvUnukAe5wDG1dvSDB
WZREzdIGJuleYZ5Hx9PXxwzr6ozM7Eqrfe3ixiSRBH04/znfIQC+G4oWBbZiGkrnefUazpMD5X2p
nyTr25rTpHdhVEdwc6yYurvDTxrXDqiK+ASI+xt6QRvgIbhUJUD7qEp3BkAK13LvGeTNoLrYj7Pr
e5Xleb8h2QEfm3EUlBSzpTc7L8cD83NzixB7pJXmSZDsXJeVRWdd2TRbInvuPrVDddQZImGZNBRl
Xa/6A6eAYmXatvkWJrKHHt3ib7NKIW9Tr7RhK5AoCFoxZcCqkTdWY9Z82GUTP5a0BqBRmn2jYDnP
ntgQ2rzPHQ0hoCH5wpn1SSrXup0Sxd5CQ8wd4SwoCP4eKAV9Ql31FU/ils75I9kLxg2p1R28vlqO
VeTeJeQkKYjurglBMDsuJUIKKgMI9TjSacBB96aGXPTDmdD7checDQV6Gh1k/rw2DXs5pYvTYTkd
BBLWSMcmB0FqX0oyf7qa2HnZOKnOJYKkczvc2G18qJNleVSTvBtS97c5XHs5Sy32ipjXWJk/U+nQ
b1L2dzUt6eux9HajkLSQGsU3UmIb2PR8MF+x72Is1m+z6oyDvcSXjNbSDMFwwBskEiNopTfiHVmo
3MTMtqUqJhg8m7qrDo+JMzNEYxg4T51YJQaRYHo6DomaBFViHmm4Ul8q+P/b2C0+om70UNEtmEcg
k7G97orYZR5wZeDSBtO79aeNh3hFcunRGFNyQOiZEQwIGT6hrhGqp7yxrkxxtdR8FikbGFKDteqb
8LYgRkhHJxm1rolxbHD/CTnWkA387hqgC82Eb8NtLHMX40mh8yhH/WTGvM6BS238TvAvj5Ed7uDQ
y+tbnjhvlYbTa2r9Y4I7w8ykg26gTD1pv2D3XYddogw6hgFUmMB6cvUHI41hE1M0sxh+fyM9Eiyx
rs42J17Yh0kEEWuJpmdvThJn02ujhTkkyUiazjStsWc5I+eR1mBiH/nAmiGvE53pORy+RSqCwRdT
uPklhoYB59zr6MJ7nXog8VoWt8FYLokTRo86mctXnBqM412V0AkF44muJSHBpK3GSZi/sYlAZkod
hq5ri0etWeeJQ5dUuBQoneyVvPVlTjCQA4hTHiieF2iQhlqGN3DSS7LDekUdVr0QyExHHdpbK7Sr
e8pSasLKoS/3hdnFR8EWy1UudEgIt62YD6Tw/L2BgJytlwUb56qEb+KubD+WX5EFRG+tTMqtN6mU
7Q9vY+6yBzC672Lt/2o1PTarNhwYCmaNGxFtjewp3nZT7374w2wL6jq0Gg819eC3HTIObyPQt6fU
LIBH5rELCkgnebWWhpXemr2mRLB1pfdpTaW1PIbITIDSOkXm1bauYXNeZRpu6pYiJprBzJ6SVy/k
aCsUdoYVLSW0b4x+bb5wt32si2v9so8+k6zMCQ45YfE4pdgsqvnrEccAE1+qjn7q0IKLM3R2NAd1
Z9SUFFUNOqUzGMnBkmP1QQJKbyYVipfeV73YpoPRvU6+27YBU3HeJRdrE106fkberPYi5ybJGVID
qqIOezXFZcuTDqALAdsaihfH1clLghMNYL0o3SfLm9m9vD4DIEPP3JhT7hy2H13dpbxXV0xyEhoD
+TTtlvexbnx7Q345ZkuIspkfzljpg2EulnIafujwFnD1D72wm9+QIZOPgsaHCxxVdP/Kbg75UGsq
Kq5UnI2b++q1b8megbJplh1JeKoU0M7deV1PqGHXUhqnZwI0WF9jnPivduizDOHKSllumaddW5Fb
57kjzMdJnQcT5jxz7wfbbapf2UgxNDdYfB2wFxt9w1AeAQ3LMpg9/KoKi6DfAb40Kgs7m6ftD6a6
6kkyF8PdI2x4d8moajxcHgOvAH7gxMI1a5pHlF9OvxxOCu16Kbu4W/UMGPGCuv0lClWRHDt+yAOT
VqAzKD8YyGzVZ+ySk5NDLuyGaZVIb/kKC1VdtMG0bt1ABX8JK9F8j+Ti7jJc09X1W1YrnoWoeSpS
gfOvd+gKDpre99NAGcx2ggjNOl3NlcPQvF8Wyjb8UNkfThkyPCNfnXwbHQkpNlo8myteUEdVadwn
P2Uyywt2Zi45du925KFrCna8pcIMNnluyQWaTsNy14k6f545tbsrqyzKX8YwMILsCNA/ALnkAmou
JZRyj5U22uAINX9R+Wsv9CebcGwArTr2ZkoqLD9gNzlyLsuk+/WiqFXDK2dMQa1m4z0fvZaxwWLU
1brNUVNXI6O5bDtnBmy34q/x5b7X3JpUCJNnQ+/kDCEXmumWqy3bRQyMw8VMkKsHAJkpYyCO8M85
OHL+t50HIXzpa3wWPl1XPW50s2w2hmjrwziMOtrqPsKQmfbkrwv8lxac7LSft4vTp/0Os5+vzyof
sMn6DCdfjMrH++2mdnxh/gVLz1DMWDcKVxEVyfgosH7Lghp3v71efYw2W357sqNEw6+u6ENUFQNH
p4lF3uzg1bN5tG62ZUw/PTsYZ3GB+7xMTtBlc7EofMtwESOW7j20imJnAge4tD21jsSYO4oxgE8x
1YImgDg8ZrTPrBjTs5yDAARD0EMxK3y8ClPteK9hoiqoMRU7FBl03IVbYpXZ53+trf5V0fyTpuWT
nbqGQBTq41Xf/bP66FQkIkJZxEFezubDour0UKD6UEMKTmCD44OEcA/znkOKZ6ZdwAW5usUYFW0H
YkNPKdfHM8my2Nr+17/YPyix/F6wUYhPIOsRubpq0n+jiia+6jJ82pDzpH7HA0w6t6pA0eNT3XAM
M/9FauSf/DiSZKi+QqDVWX8fusmipnWG2Ung0VN/JEKAtiPqwp4YzY+nfPnf1XwJUzpocC4BNtcC
jf7nV2cLlPvEVEnQL3REf3ZO3eiXqcic9lOMpWRU4+TFZlG98y9EzH+imCK6cB5GQbFdW/3d24qp
tUJBZGoA1gJXHzsIvCDH3BllOf2LUcg/vKWkpEwhHFyZUpA8/bsBBZ78jApRftTc6mXbFDLD1TDI
wOppNGwIhm3+6yfmn7y064sSpiMZODnu9Z//zRPjDl1uqqt2L1zsuVSs0qTes2w1hjH/i4/vH34U
4Sl0QwnVifShfw3F/u2PkpKBZBzn/KgIbrRrcp7BoU6b9mKp019f1f8MJP+N1ObffMD/MJD8+Cy+
Elaz3yXTan349e9//Ad/DCSl/AsJSU95zKN8snKSL9AfcWYhGC3yyPH3TRu3tsVj+X/TzN5fSD2y
rvz1XyBjqVjs0L76+N//7RpmZncV1jU15pMoZXL3f/739/y/ot/V/R/rZfd3f/7bMaBFKpBn4P8t
rNj8pLpOAJlIMjKQTEH//Iz0EOQGA4YrKBfmYoGS6RgffVE0q1x0SZkj/3sKPcF1DPMXeZ2xgvA+
lJp7rBUBukwmd/o1y1T3O27IUXP0C9MkMd+PifdblYNNR2fLFSG+7WGHcglvs9B7pknR63LyUD6k
2zR1rA9B90p+XyijB4yTWgazrUSbl4W6wOjgs9QDkA8XuG5RYkhul8gNw6YYpjeb2LLeLkhm3hbh
pGiWlS6yQuN3SK2WzE4/SyeIat9sT8jToGhqa+rmYlVE2mgu4ZWCyNgDHbbYmI0TeZuhqgagJrFb
ZjtnwVZpySb6qBbBus6Q6pz0Y/y0GPjCY2UCH21x39p1Mr81XV4fNVEwfrFueGyRO7Z0Eb7bNdo2
6PJfNJmyamtrOk28ufhM7D4YDLf5JKXEW4wKdwj9It8nWKx2aq7Ss2kOd0bCfTgXA1VGgMLWxKS7
TRbP9r4cpwG5JCsD6ovedZ8QpKlN71QWnXsv8BsTdYBi7eRDQFvSsMdrpggTyldQEuOJqTBhFdss
f6Dm4s9parkrvdZ7Ad4PYUN7cJ/CKscXy0Gh7om9pAyFGq5zNqRUjsbQDvu7ToAWpz3e1wtWkYih
a/ashtaatwi2wsIRopeivURJosL3xLWy9jT4GcwnfCQkGx18eMhghcfr14hpzBPLlhzkiICucJGs
ZRuNd+mIrGSk9NTgRJ72GIKaHLBmdV9SWcRwwhnqECx3BoOuGsjSKVpnxMpC1l+4KDXCeSanhc0c
HTRzMP97qcndyQM6MRuEVIAdQzAruJRhL9yUULt7sGP0AgOfsKE/gsry/AesoTl4MsMfzl1q0MUW
MlohrVaCSx+9Rj7GcctN9irOvnNV8uy9rPskPC5pLFMOH02VHPnUM/cG0tMXmBDTPhgyHDLslCZB
iklyTYJ18Vg5paKbWM80FxOyFMh/sK33uVdexNIiqsR1/5tNVx0y5dgvmY21D9+zRS+axFyky70v
nfoqdVnFqfAMb42xyO1wkVMNE+RTwpwpMpBGFgkz+LtjF8HoiWEauWIOd9bk0vZmjO5CoVeucWrq
OXP8g0fRs7inXscj/2AxMOTLsNzYY/QgQa43w5Lv7LT/LbsaCBXIxRUIA/lq8L+r3jpvaapT3ZGL
CwwY3UdDa8ytEcYxcN+5XU+BS8muE8wZPqBT7jpdGyRubsyrsFdTyiUmy3w0f/fWqCoYmu00Ei9d
EbEpUbHGmEIDbik6VXA0EVa+k0ocsrHDmmhF3DSKpeMzjb0GJ04d0Zp1sJSpXu25OBJ+bUpCrYP5
xfVEIkVPmM+4EGo5/2JBqF2ImC56jte3KC5pTnyYMghyIDztYgKvu2BMOxL5gUJFUoD2xKmM26+R
+CYpIHoHSP6PxH4CnxE6ty8sGVXAthGiVjRjnG5aOldXYz3YhI0chcPUsi58g+fNVWw/u4477Ooo
AScU5cu7tlswvpxNaKUfOzOAQPYLcDpkbzkM666xcVEaA5DGcVqeYbfhYG5xfsq6g3JC+bsecviK
rj5VrPxbERruyUt7eeqL2D7SPW18E0FVrJ4Rx9hOOY15sOxBN1sIlbbcuk2nttSx/r5mXQIrS/RH
05evnTGqbVK4+pg3VbVtOnpMLFyTeql43Rm1aqVUvwgSJmegQoxzuIhseDTs1wm5HKN8shydBEgb
cfiZWgac0MQS7DG74QS1BMRouz1Xwd9+UsUPLLrhje+Rjmko/GCKwCqybj0aJOgTcQ6qwJHY187y
kfbkpgx8Nx82QCpWsjBMb9IcwoOtnOzitXZ5pAbkDpzxz9zQHL9yaQM8Ogw7b4q+oYVyHvptFSrx
kC3e8NY4sGJYbr0DIYjo6I0YXuXMCVGxINJ4GtvTwSLBc5ewz7Qb4veIE6VQn0jV/js5EX/ji2S6
h1ebXjT9EITLi61rNXI/50m5Z+pk3NQGhvk6vpZeTA5vImDIjt/kWkA59qckyd1bLmNPZVgYCosw
ksPGXtQPAcIHxYp5SGtmom0aXtXcYAipue4prq1q8Vlbw9qiQdRgeoyhWG+LpjQfUXs2kP4vxdyc
Ik+iwHTcU309nehdWahO4AYdM+9PW6aVUHyjVZlTr4B8te0FaYCBj23b2vpBXG/jOnMCMinDOjbd
g43peMP7b7/4ZA+2wOwINE22v4thcZzn0DO3bP1XZF0eHp256NeRbURfNiaP40JmYKd0lgUxdWJn
C3C8WxVqXfgTdmalv0HSTRcP2HObxE9tp0lQG+IOC8Ne19X0NCRXeT4xnImajnjBUzj8VMzkM6KE
YQdnvZcfHZpXlDIhQG/IYiD8Kc2u8xK/YmgMxsG8S1rr6ArYSL3jbWWSROc0x8rYtOlD7DY3fjod
Yw8vitnS04WV40VMCi2gWqN2w+PD0XgEMHxKG18f5qwWiNioiDtRLc8pbE48kbrYgsG5Z7TFa5m3
fsXQRWnGsvxu747sQPLNhIRUr8FWLlrFm8SJM9Yl23yIs5AorY8pehkTTfNDE70QAU6MtbQ77jLX
tjN/VY5MrgOMtfRg+CS4YirAR4Osbh5DmG87h+5ludzV8FI3TlzMgXRaGXhjhxwyLHwNy7SNv8UU
5Qf8lJXZn61MYlQfhhpQv0QwjAudbUnaWyzW5DriJSxevcnTTDCZKuoWbjzmA7dInB3foHpr6UIe
PI1zwEiH4o72QBQvXPLDUfjV8t6WAttsq/08aKk3pA3BNy5GyepCYoVhIfISVu6dZ3rz56i1RwBl
EnTuBUtqiWad6rIh7pQlkqYVMbqvI3Q9f2P1YwrOfOyie1P0/d2CA2BPRJvxRquIouJjB0VGNBZg
Oci3lPqMK2cdDa6i+cRa7v1U27c1Y8ZgzGRGEC9rYCAyB5oHPnRRWHhsaOwJupD8bD8lVPDgfj8z
X8byXzAQmRi7v1QcqS9IL5cWxNldFpnLmjQjOjZHfgYotQbsqdqzVsNDYszvjfJ4MDiHr+0qYwhU
zjf20HjYTyMABDNclG1eF49Rl/JA94y3mLy8mDSxIikDogdRtJttKmrJXpoBHGgaC68d89Itb6fO
nABSo51VFQjKBMobtTu/I8f4xEkXH2N3jDaxm+x1axw6J50+FVp+gN7hbyZz6Q9z1UCUFGycq2me
yic+1vGd/H93Y0T+92wvzXZs6mxfdeq1Nrr2lnuQPBAhJ13vlI+WyYPqaldTt3HNDuLcZcSFYo2e
v9gJXT7xEt8AN+43nj2nWw8M8QP6abrP51Hez1HlPSEq529aeOfc0mrnUAu69UQxbRqZxs/FHJev
jMyiBzu16mCsE38LSU5t8Hazt/r9r2mQF5qx6rfiSvBzGdLK3vLWzmQWl5De2A3x0+jbT4V/U1Fk
+kaqYxdH1bWGt6neGI9hNSwjDAVz+WgmZfFG58kvYzYpnKAa2G9T/W7C30nHKdnnUWF/VVlXHRVs
v4d+IBZctmH0Vfeu+1VJNdy1sW0/+9S90E0ewn+o0X4fy4lvWORU/eNgLvnJAM6JwDrSRkt6joi7
USAGx6jOTcTAQc3Oo2omfAwUbe1NoMQfg+cBTDextVcJJdHSzp+04jf38mp+NGlWzpNB7Mzatr6v
voA1hBTjnVrN8qPLmpiogWfRwTekd2Nt+uivdnGX4xZ5T4pCbE0nJ8Tila+jBMwyS6KBBkjJaorJ
eScRjRe50x4G28dM5JLLT0KGkhXC2DE33Wq3dFayIzo/I4QMwmVN8tvwNIfWuKspU7j4A6kevFxr
cLkFhv3KXO4zGKDQXofkaCRG9rwgVVLw5KgdX9WHuM66ozbh3eo6vMQa0GIV9zRophX2IzdWJ3CI
flBBLB4TmHymm23SIa3fkta0Ln1bPUmzaE6zjM6MNBgFOQSTGLoYe9l72V1lSMXIhqCPISP/U2FQ
WNND+s4DGt8XVuSc6sUSj1Yn4xubzWOdEUUNnCS6RsD1MwHfIxDACZ57LB9SDknbyDDx+lj4UZyS
+Nmco+9e6aikxChofuJjJO6RDRajCC7djMJs7n2areZXWgIs5HCb3FcF8H1u61wyGQx3tw5dO7jZ
oWGnsr4GOOKIAlKKKcrQMI9J03X4sYCg+hTrsOIZNWuIvdwnox5PCM/JzWChxUtw2v1kcfuJFGqA
UajbrMmjs5cynoq4ZrFDEqEKbWwEAP38faM73g2gyAGN0d02zWr1UF5PQAArCGuK+puylMMoSTYl
ZIrwaIAWWoHQdw/TxK4q6sbcyrZ7SZmuUOMZyV3WTzVX8Lraa9iebEVg7tdqtn8DLHmjZUA8LzER
lbKxgcJbev7i81JHo//rfTl567j7v/E4HwCHJGuSx/E2LWxnZ4wj7g5/cYqDXaf5pkAvaIPU15jz
ZopiAojY0BWx+DMyied8Q+RDHu2MmSLgVDR2mLQRjs5dqMIzSt+DEPSFpaaR3A6x91wlY2CZBPhq
3ztLTdPQ3DA8mbKMd6r0LwxUqNAYxnCzNMkncgmQWMguO0dn9gkAPKYOaonTZqHFOP8YiyveuOm7
7m40fYC2iVgvVuzeaQ6ydDeHtV5bC/UDOUmRMtrHqh+u3TDOXqAZfIQu1VVJjhloLpadof1TPbT1
IxOu5Gu87s+9nDeDUWePsPdvcselG+qKIYpst3hq3AzTgupeusGf7gZ2ggCigvzFDeHTq43byiq/
mVeVnzQNtje5zirY3lg+9lVUE8qEh0EzeNYFUize0a2pgQIW8BrDJdi5nnA+U8tRb/NkI+yK5iYf
YyZ1pg9DXCzwN2nRoy8LnPiea/gHHucBAEX/5tjzLx6RkK+FrO7qThi7OZzMm6SsAPPIiJhalW5V
n9s/tBVMTw7azspPR+igBL6uNYotYhcuwSjJ5n1vyG9y4s1MvqyDRNSYV/zNWDzPDD5YuglnpV3d
H7i0OQFbL6i6ISXiVQvFIDeifAUxBd+Krta+yvtthIrOMTZNNjFeris3hdO8bzXPzYhMQqeZTdXE
tFyYB+ZHjFXcgc2fhan11oeXsq1Mvg8B/uTusdbLrzSkfs6DAcL0mXAQdg12S68hyVSJctMauOag
vne7ymzagKTofBKLb+4iOikt+OgTXlEOSBzLSaLf1hX49x4SzA1jrmpdlTkWTsDU7gcGmJLDYfwz
a3bza5Fk0I1OedOnc71xQ9+9qXhxa6/WG7AOL3kc4jCjjWdVMxrDYHxNMyWyYORazp8Ex+fbrqny
vQLcHDRXlsHSLNB1BveG+F3Bjxb2byOibNgsDPuSDw3ltWDXAzp3i3MVd04guQAfkVzFY0K0Z9uJ
q8eEqUAPxGia1xiR4AzUWByg79vcrFnjXW4aG9tzL01NV2/VYkgnhlHsdbg0h6agbMbqfWtNqOLH
6PA85ip97CB/rvAiXDHDV0dDXM6XMWstRqLhjxhT/1SO0tkXwu33wkpNjv5MJQu/vWds56K1MDeY
nESxB3bFceIEdUvEFzsGzkFI+Q6CBxhWawpshM21Cc2bphypqLMthwv84gosMaX2Yd36qKR5F+RU
IcAkmvwwWCT182M3M1xTUMeBpKwNLFMb6Kq4GsK6I1QOtL2NjQ92PGMjGHKfPHy2h0hMEiO0utNl
cahjLz1Z0VzvcH1pRNRreIn14VotCW9B21O58ZjW79MZbYlyVmsnm24OgK5YG6jl3aZQ3XMVzS86
QmBEZRQfUd5+5ZVzJ4hS4VZW0wushu76bHUHYSXDDi38bl6oKs0c+zcYTfr1KtrDp9bJtrXh9mg+
el63ztQcpeJFgJ1k7ALtrcDRlaLARuOuA0pEDRqpQ4C01sluOclAzACqHfSy5RWmjbY9JLp2/lJu
mkFpabq42pGyzcYb0TvzYxOXSm0JRg/LPZ4/SQVCGppl4I4iYgMaZs61sBLgw6yztOlC1DN/jF8a
l26EjKYINEk/Tcs3JscO92hzlvOqdgrvbQKyg4cBPfeVaGf9lIw8cyuer0wcZM8qFLhOg/6RMibl
mkdsAsJHJ7uRDTM3Im6X3nQl7RY1y15n5vLMeL1/4dETzj20HqvHh4l0d3EyJa+AauVT+FbKa1cj
v0QvLv1ocvlOGznQx+6HQw03qRU4pq2G7COnWwufEil56sGtNquCEY1IPhL+LkBe6rw92hNfqtUC
BW2+KRwTo/NihOKuT139M8LRxHU+4oIN5u7aw5QgNd8zCfD3bpfovVNGTwUmm+2oHc5rxTkc3Ofc
Cpd1hxOTPHLePpSROja29YWPSfOpWv1mLMhqE8r8NfbW8sITMT0j5WLUNmctON3l+tXqyIdnKapH
YfjzlrpzYW9EVoDXAlB69lOsN+WantLyekT3mj4w8jHFCU4Q4QKepzwJTffR3oe/LaCDj+VDgpZ0
bdSGov9YtlN9MtGG1lA3aCNvo+I1G4AQY6uohzOG0ds8jq09HVjg3OJsXOcYl5nkTtXLPI6veVU8
FQ2dV7B27IchMdRDbWmoW7G+memyWzmNU773dsoho1ePgJe5IrBaxqxOotg1Q13eF31cHzLfcFE+
0dFfli50D7L21Ba3e/smllj/yLCkz1KQhVhJTFJrVYVv1OYQ1eqp1ZFjZFESGysKdcL0BzeJAQSA
pYOEBagQ6+zNLZ4Tkt+03QqsWgGIOaU/C0cXYl8klMJuOJM3ai8HO452PPl++pIkZO0h21B4fUji
wmrlKqqbVp5mkZIqZk4cNms7aQh/w7KyZm7LToWeW9qCX3c10tXtJ6wMFPMAW9hSqlXgnh6qoXzK
bNXOyGtZwvZKx2ZW0BMW9Jgpl2YfxRAxOR9F7jTdeM30yWgoJO7PZ7PtFz/GsBMuG4BdryBG7lGp
j5E24WfEEssEQ4a9tSDaFmbqHa5JEm7veFgxhZjHAnajfe1r5PipymnnlI7ayghFW7HsrXBx0gMf
eWd/pJqQ+cdq4t7yHrXtXe4CL2rGudiJyY62Wd45hM5n465VA0QB9Mn1mHoYXFnmLbV2rLE5hHXt
dau6K8SpBI30QUGF+xbRKHDTWHaysRY5fcSNFx9n1FKcpDECrWJEcdMXC/j+wff2XjNHxyGWxbCd
6r6t+XySDl6iYNvHlJgZ8Dtquc5aWxYbNzYF7vbStK7VMA/UYn8sNHY9MiO4KSzrMOm4HrZqjqef
BYj3zmo5n5shEC3O4uVmFE64zru+c+F4a7FmI63vRsVXd7V4hr2qEa2IQ/QSad4mgLASqD+vS+er
mngQiu7MOffdabrfXYXcnLe9c1NL7MQ8TTQSwMpAOxTVmbLf/musvbt+4uaVDnRLcFT3KU+b56OX
xJgbo0Jc4kreOj7tBm2vd96Y3DZMndra8U+WEw4tG1Pa3PneGJ1tBgVr6mmmdZv5mHwgaVnrCgjh
psR+vDLYq58MN7xl8MHuyMX6QhEuAX70wAfQ9menSbbjoo4J472W0XnBiLN8b4yqQYd2P1WNZG3b
DJxiP40eLB07exSB+JK7abXxR1vsoNkg5Mb80vDdqJv0s696gS/kj59lTbkG/LL9NZ86rVAGwj66
FLU5f7PeFq9j62L0I4qzdUx9ZxsdGEm39wo8PeSeWpkhKEnTmvZD3apH/CbYjXBaUYI9WXIv05ki
6yUTTwi0v8H6PBd4Gm+5LkY3ijKUvRvBeNHeQhap8G+d0KVkpuYzxHTHoSFnMAeTvvAOzczYqQWK
GeT0XEMfAmRS9dK4HSwy4JZVF6fZaKZNbLM+84X2jMfcq5rHccwekoLTbIjRfOsx61zFVmYFRk0F
ExEJvNc0cR+gobyWqTRXTBHp9KON4VwYgttg2O5yYXdfUdtzeR2iW/f6prZW6264ycGmLKQOEo51
dWG8tY6AGRcOnOPS6iXOKCPJPOta4zl9Tqm1rD2DI3ygY9xZDkvIqZRlcY6Q/gNIht8lkRqGqtJ8
oiRPrGU2nh1Fm+JCNdtBRuGWF4gyDUnqqprdlmaGjFzqjTOD4HKxRq9qFq0jjVVFYA1LQdgti+On
0WYXO4EnHdtb3XFeilaqC51TgfAffrTY+GE0+W5onbKe3phxtOwjhAUab6cpmnfGLE/mVHMH8WuO
vXTXOEcnLETyzAwkTtdg9iZnn+mp6gOuhnHzFZLDOQmQWv3T/3g2/rBgXE01/38A/Xr5/R3/2bNx
/Q/+sGxgsOAUI0CuW/afLRsWlg3fdGzcpbbrX7+//2nZUNZfTKXwRwhL0EhDyvM/HRu29xeFg4oh
h8lA3cZq8d8xbFxtO38ybLiYSBzfI9SlsGbhVrL/zrCho8wzHIdLQ9JW3mNFRzOHJH/v+PI5LY3u
0GgfLEEKyKTFe7BuB/ezyQBNG7p9bUuzWRN2yA65geOz9b5MO7uAjthEc7EmeN7djHVFn3tvn5dK
lbfK9k9s4+W69bO1gFW0U111WLqZpIpkH+hoJafWGCOkWi0UhCradf3qzPDwbAD+SePqjFPtA0jN
Nz1Pe7tvfzrDP7udPJo1cp0Yt4O9ifOX2P9dzafRf+kXc6/CYzQdyzS5sbznrJG3XcqG37Dsw93E
ULDzQYg0Un379VdG2R2bgulk8BhhNxRJcd/7mN5FtvGY3CTNSz5Sbp7NG2/YyjA64cEmiKsJrT4u
+VkkLd7fcMIbi2hmPi8OXXL+QnEMalxTUGb+NFFF6wiaMtp3+Cqc+om0aNJBsNWi+BjN1Vnb3GXQ
NJwvO0YheYmKesfbOHEg9JPzLG9Ff6QvYN17ZL06xd3XeOobuhC1waXX6J7a6NPjEmqF6yh/DKuY
Y2e6txpMFGA2Sie8n+Jlo2KBGkqajMziYkZcZjg9nKvumqacv+HR7MCmFKuRYly8Azf4ve5iMCew
ufZjknxlLe7Xz6q+ggopAAbgzsQMxeNKUa4vurT2COPY1++Yr9Qc4WlGAamQXuDoBIhx60we5Xjf
ipcUqhRBMEzV93l/TNOaGdPIYBmMZE5SkqgLga2MuR6W6jX22ocoR32z7sNSMVCQqGvtfeSMj5yh
mSMpvetg063qlD8ZunifK6KirqMvKPwnOXIRcRNypN6yNTkOEiSzt9x0HzrFu7tk2ZucmWHA7MWK
bf1Y5m/b6t1AVONZpy9mV+zwoK87lwnx+FpL/Lg9ZxQ8LYFJFx95HvEMUHglfWc1UZdV4CPVy8GH
xkBi+ZTYDWmXrrpz9BlrwE/qIm0wmCpb4gs9pBIyPyp7L2rSSsMUdF5xSoaOO+lJx48tU8RG4PBR
n0zdn9vI34OPA1wC0M8c7/+DsvNajh07s/S7zP1WABs+YqYvEon0jkz6GwTPIQnvPZ5+PpR6pqVq
jTS6UaiiDA8zgW3+tda3GqRV+FKnpiXQhhfGJBqQh18hIr2upq+t7O5+lO9lClEEui2upwvCl6dH
xkNjYQMq032qi92gDeepUH47qfEeTirPwZsz77D+0xdKk0JWA73jrlUfKbEpivxAmGpl2vJItwul
WgRbM0W/TWa/sxP/gYPATxjAga44Srn6oKo83x3ef+PSzX37acn691KmjurJt9GC/QMMFnGaxUdD
iiesDoBn30Phvzo2r4cwtJ/GUb5Vid+GbK7jpSoLhM9wbI6PUqRex7g4DrKbM9NcPNoPcI+qTWag
7dNql29AQ9+tOHjHzzOvgyqxrmLS5Ir02D6EFg4Cl37RiXPAZgzT62iB8VP7+nniRapHVgUl3S3K
R56/z6UXGcZbktwS1JjKZ/6HZSdqf9PGR0AwmxnAc7cGyava1SVcAH0Dk1tiW1TZIAKSDyMur/j6
fCV/OT6yfg5r1ZpOas47XYcEFuyCkiVL4jKzqjsBwFOkY/FZznDbanrucnIpuuxvVWC9+Soj9b7Q
7wnBbDIvkadThEZHDSMY8NB3ELBMjyaJDyS/xqMZ7BnwdhszKOcd1u7MK+CEbeaQd9LqqCEdkugj
kc0RXBnDE/9KCF+siFXbhT49GZnyWqfTDeDvMbaMC0RHxvbHbgk8lH30DfD4cR583PyO+V37XCqA
stvrZorDnTNx/x7Qsw61jjacGeOt7yi411oHnqpJ6MedDAk3fALC1ddxteEGjJeH14gC1ZM/zPUl
qpiukpLhcqSnwAb8auejZ9usonl7aSs9OkcAXFcwrWhxpq9R0US/lzaSjVJqz0Rssz1jG5M0nGPe
BVewtVVzDTaEcvYn33+DzNdsTHOMXuq2HDAphOUDDwbpWATeE8LzeAx0h5N2oxc7ExAtxWlkudIA
303GyrquJtNnC4y5vKjz2aodsEyMFifBa4fJPtAAf6ryt6EMEHHjmtpOQ0+PekI1cmBT7Fd38NcD
4Ih7FcATxqevsg3uqkA24l6xmeRjExXaydfbANY9HWE169WttvAQmT1TvEut6e1GC9v+V0i2i1Z3
feKGbxHK4ihChaQhc1wfNiw1uNjXBpA71rknxr/lfowtVkdAnqADf7Rl1wskkURFWYc23htQUYek
bMlM2ms+acL0OmBtHF0JRbX0KZucbEHcJ+8MFpQNR+lFHApfSR6vUM9OzA27PciBe5RM+ZlkevK7
VZajMVW6Bx9XDIUZhu1WDIoXoiFssWrpDY1S6gerwmTCFXEaMOWvjO6slU4OiwxElW5E0dwMXTCd
giOGe5Jsn4FLEkvK8l/TmEIDIsuueS4/NTUdt0YpATGFJJgr+2nQMHoo9uBqhVGdOoXzgfUiLQfo
S4DeVMcj/rWCLFtcEj8PxuhoG4OPj8aedok567tOJYEkqvM0bpWZc9L8E7QRtDlRKy6C5euc518A
3x9gqSteyADdDWV6Vqf4WcM6hlByZj7yMFPGSJ3UroVrJmsuCcwUKn8mlpN8FKDYI8HMlY8dz87W
0OytadOKOW58/TSO5lpFK3EKrqGNsUX0dUPYhdxs1hBKud2GhzkjQUWIepsSf6+m6lwYycHBrRQg
pqbDFSPWLs/RYMoScwvR2R6Gic9RrdFVTyS8H7paXvjsOT/chR47hzLNrffCb/rj3M8B/WYhL0Go
9Oo1FQLvWDYgO2UUYLjIYQ7NA4ru78Ea2dskkOOmzskStiEa6KodgHh5OKQUIG6DA+h2blDUmG8a
u8Cy0DkiCj/hCqrOAVspFjNMzb/ga4/4gvzi2DMHdsF1KtuiJBNqgu/0V6Es0k3TZ6Bjqdrdkrh3
NjLTR65QLb1fjVTdZmZXyuFJH/tQF48qN/RtN8zGrgsT9dTXRfzBLap6LKiw8EJBhG/VMD266/kA
TppBAlkCJV6iwNUIYUJayb4qDWUXp2P1Wi9YRH1YQHzgzZh0EzbYlfAEnuBqqOfaMbpDo7fGT6aG
SBjt0ILyF5/GkLOjppDSLnYLHQVjAqcZOqTFJc7CZNPZefSkdIOy1/jVVz3GqAfM3nSe94GxT1Wr
3I0OQHUK1Eh/+bJl+QONaA4joAF1yIgIS7YOq9KmDeuHxhSgXPxiJgWXTvQmm2ZEFm5xM6opFcNz
r4brBtb+zTFHjM1O1uDWMUMLgkVp06rZd85eFzn5uIAQU1D7HFKmfHDVrBFHOuqwGcG5fNXizH/L
NCo9iBFgsswy/FgRqb3PGYA7+B/a1Ficmm47WFlHN5SI32ontfejSlkum2cGtyRPy/5rRl3ejb3Q
XdApH4bZKiyImmAi2ulnWdiPhGgWs/MClY7WNU6rqpbrThGHiqEttBSmcHySNLEFlJ3nxcWuxxcd
YgxNbRc5FjqPUj+OR07tzbrq8xkLkGBolvgfmj5sUtXE8JLkFCGrJydkG8TZvFe64skGdayl+NLa
kp1pZHkqnthcD1pjg/Lv2/VYo/2SDnwXHWQbU6ibMbJKr1IW3nTc3GSXolJC1iZiEgH1UCg7jv1z
ytSrVMO903zyDBZumgx0gZjBS5EgH2T+tamE5PinNPuiCMNDbCfOKpHEoFs8zm4W6K/zoDCi7SUf
vlW7ibR/OaOJBcAI85U5RdEBM1L5JGWlrFQkxacZE4drmDAvzIFLH4YXuSmwv6Mk1s9zOjuPpJQW
JuZsE3IzD5nlrDtMeBvfT4trVeMtLxMefDtIwGxbfumNpTgE9E3L0nmc1I+lGAM7s2v0UDgUWOLt
6FkMZJxQB5QvPLxOJ2nxIcWcKqlpWXWkWcaJXmLV+MHe6VXAF1phH5KY2pA6Plfqa6lW1Zej9l9d
Q2eszXmbqnh6cdOIR181FDHwlkVw9k0+AG4EQ3JU5g73TV8EazSlbt1xKGXfENkxb/FjqvISiKY7
5Ep3K8MB1jfZii26B4ZlKpqRC7Ev6T51qWbI0Cun6Sf9I9WZApDasFtYZ5yayXaWQbRD0NRe8U0n
+wbGMDmIpDE3eqYYF1xXppc1aXUNtaj3VDWN1pkf2Memo3mZS5zMgNsDxS6UVN/ZNJ9jVUnz51EI
B4FSDW+pTGPidZr1qqXdhP5R19sWFpFYjfPovFZ2MN/M3uyfya2ld8vo5E4x+nZDkTvpVnsJukoE
7jO4mfic5sK55ynOeTTXJadMMSaXm6HaY7HKXgdIE09BmmefwESZxHLeOLRzJw6KSUXLpqvU9hld
vLtCKokPIrTTD/OPKG4P6HuLutZP+OmZJjqD2b61hvTvCf13j2oXsTExduXQK/0oe+q0SfuYwfcn
6wXBB+RTVj4+tHLcUXvuu3KJBxuATjZ0MYyXBNf7cVYjLmQWD6oJJpGUdCXWRVSLcw4HZp/BDrr4
SWRIl/gfSz/uS5LI7VyZJzaB+TjrOnc426jz1zZh31RJgSIT1/rdcYzwDcomDk8tnJrX7o+ssz6P
8oU5wrgH9Kt7dpYUnjDi/dySjh5BLzE3bWv5OKpYtbnVdgi7+ZTw0fRs1Hbj4I6Kwpc01nUPoSe4
ObIPf7o/4td0k2Pc9YulWcS3Qn87GxVuKl+qm7mzuCdaAndf4tCGsXIS+4Cw6yPj514OiY+i5/wU
8tRGBGJUuAEaY3/mwM06wduA49F8ykR9Y98lTItK6OI8WcWdfleykMtM4q9Tn2sN1QYZZCuo6pCu
1C8n682VVvsMLrXI7UGufk/M3y99Gu8jn74nOKih14HRQIu3vcRJ3gpfpluJGwH7I0l51nAriR5i
o3FWoT1wDEve4Wxh65jkW51ll9IAlNMJJXgCTp4C8kYr7ElwcI6QAMRycibElldZ+DMzMtEtY4Wv
9rUL/b1Dx8WA1XclG1xjtZwPtuL7NMNqh5EaGAKq+AuydDgVMt30CWqZw1VMK7P1MuXnMvlgW3g1
nXnodygEznrqH0x8tUQ+ppTZA2MlW4cy3YVPCq5Xwg4FQJwEU41V7Iwa4aAbVMqocE2eZfndyutc
cPJCNFulccZVu7RcNTENNxwVlPeBuYaFRGTaVPceIxovZJXyDkWUIynBd6zmeIus73KM0uc8E+dm
pOfFqhqOWfBzybFTgj5JLllJXF65Xu35KL/EAgXQOl94EHI31E99mui/LHKs+UuHglZ+TX0Oi+bN
F/PkmgxPYr+nPrrgZtBWy01t8bXYaYL7kaYHDgzAhk0hXlo4Nk1WcTt1yiNWjY7yJlPdgIbfMqx2
vNoGEDBTD7BOqH9CQOK7g6Oh2yeaF4FUvFemeg2S8rcInWEddeyhgUgmNxW+vc5gbW3ZhewVWOHE
q2HibMKQkUo1lRBd8KPtKl4hkH1F8xDMjOyrxmZpATWuNk9JMZ78zuaUmRQvdVCtndL+hMFFUWue
R1vSIec+2UGtu3ct+Q8cGme4maswy9wwds6BD12ry9pkVwGfdkvw2B7MWoYvzvQL9t+pc3zzwpo9
eEHeHPWIyiS1LhxyPaSDGfqCxA5PAByAieHT+QywDXNAqtC2ivFHHVqDdDO3UaXGiED65pJQIu8E
Dvaa+BNSh3JCXDh1DRyNRFFV6sKJhI2DNl6Tpra2Q0EfF0T0gkRSh7OSXcn4UWgWWqWWc8btTuOG
dXfqsnjRhhnDCtVh7iDAPzhlClENrjSw4BIkVzoaJ8H86Q5fnC6yCtpd29BRnsxbHIUPWf6HEixf
Ji7gXjU7F02Cul8BKFOYz9AO3uj5JutpCS+C56TQ0q2Td+YROZgDfB7uG1RHGzqyV4fjTU0z4ylj
2BjZmiDeMs/06YbWtgADRkXSFG/jHH8m53q4PWHyuxqCm5x1QhvBC3viWUB3yiz706EDYRdMkqUw
Zm+kZn4PpxgGl05NW5krHliqGxAPho2GA/ouibbSTzvXzNvKw85xRHNzq3ycPtisVM76kdczFzrB
tmeWSjXeelCm+tZHaok7Pz+rbXMkIqKt+wHThT3ED4uyfmj84BsnXeL15vzbNCLcBXi17mOKfbxL
igeGaSySNWXKCNYFLouKnEFadOmqAFmyaegDPpSwEk4TnTLYPuE7NaoTbaKhY0Az5QXCjeaycUH4
8Us3Ks0Xyqy2w2S3a4nR7cbGsyWc5iBO28YV5DmUIdZgy4ivqpndbaNivdK++nKWG3YlvhF/qqCZ
UXKDMzZZ53H1bIDm2v0RQ5vajaJzqSBE1HbVi2Z+RFAOrzQqaNew2wc+gSL5QIzCS5VPaqqUu10Y
y4XHrg5qPdcrbmL6fZJTsrXbuSc8grNxtsfuCqhbeGqR7Gvqbs4GsC0viu33DgKiy9nrBYkeoSpn
4e2IXhNJWXjkTukSBCfzbo3lCR03gRHB3+xkmBwXtGSuXHtpjId40VTrpZbF6j0JURt8j6eQ5Se+
yAsRmzCdWzGlHFQY0XYVrggqwlVxHsCc9GgWJa3iKGMcggmJ1HJX1SL2DMrO45kLMkPYVxrum3PY
hHRfZPSdNlUHE6ohAMOam2D7BqRCMZ/k9k9det0yJClNZIu3hNQS+YzCOOYFTFg/6ohTgophgsCx
q8BteWa7NFZ2T00CI+6fUFTrsUgqL0L2RyqZY5oaIb4y8hbGQaGUYeWT5Ng0bfZbBtYxqfITczvI
013yRnBMOfadWR+SZNhnWVDSTEeeofPnPgFvmK6RLubV0DXqt61gBR1kd0qXj11kvCVaUx36CNCV
OsFjoAUNFMsvB+sHqo4/+m5uDKfB5iGPfOswDjEYJVvv11otg0OmNr9B3TRPsQ9hHMAmGKJDxzwZ
kovY9B34O1K4A17hjk0yX9pIgL41vyqb2BIeAATJXnsq7eGJx+AGIzFal1rwzelHniC3HwgpYao2
qFfv48xVAubBZIciL9fgVPWj7ylpAos9xocB8GQflBpuGeJfbpFp5yQeb9warmYQvBLgZQShZ1vS
xvG2iuUhC7D81hVnAXhfp1RXDo4G01dIVGeboy2YviWIQr5Ro60wy2LOVEDKNO0cdgcr22FezZNz
W9ZXrq1rW1obf8IWa9RmSo6NSFqRubklLEx9SP4Zt2EGiRu7rM+Qlq69rj50giEnDSYeEDnB4ca5
apY5Yi4Zieqk31QqGhkPfjVM5UqtbKYSQ4c5qdlpSnsb2/hutFmwN7rhqtbVoR6ATOlyunQJClKl
fPlmxGpPMhYXY4uBmH/ganWYkXCbZSBNdN419PDU+lBq5Yfj9s4Sdo5o1G3EZN+dKj5xtbpSwvnV
ZEq1sUwNlHwBmjIpstLDNTZcocEc64mrXWnNr21gUOhXFuzgFyrWH5ygxSXE+jU7B6FNuxzn0np2
GhwODt/s5Kwtq4zcDstPU00PtJUSajFPg/IMBZ1zHuTXbNiihy+s/wBzRHcfoIByYspcn/DHCmPR
bVrUx5K+vl7l1aPS7aoX8xHr5Nriaw0CJmX5zPZh+eEXdYFnNec6LHFvllOKl9FwXhHAoTEiR1o4
Cu3gZi4je1W8dgagK/ClV5P48drWWAU63OnXSOXdGjR6I5POMvYMW96cqngoeuYj40ixSodGhe0J
Ogx/VrHN/kjnMTLg4R60BPmz++rJJFmVsq6NTWpeHCfbBCYeXUueK2xQZhVuUq6PeIEhrr6nUqVu
xfw1hP5HwCZnUtY4556U6tNUn81cnPWxO6ARu7Yidl1vXaPIPxb419iT45izYOQi9qtezRDujhGu
3eq0eazDiiRdY5KNhuFzB2ofP2HNNO6lNVGIqAXqk1YMpJQaI/BpkqB+9Mit+aDnsLgMx8/coOOi
N+kwfjQe55iLCPNr4mA03ImFjrMPChHsKtX+hkDE/Qkxd5XLOV2n2DVX0Ldg2FS1ayYZ1TL6REoV
IhhZfONQdsQoaXFa86Vfk6jmaKVMmFhh1HIJEg9JVx9EGjzUJGFyGwqcSHGchEs3ptIC5WqPNDJD
GtDFsKFB4DUpwytZ470a1Om6TGluYK4HiJgJkxs3KX5AZTxmDBef46L6gdeOx5b6rhU1lABxBudu
sRSuo6Jl+pWn+lZoenkUktyini55j8eM9J3NleWhb/T4IWwpN1o5pL9XdGS3F5o8TiUVoIRAr3Ml
V+FEXU40b9vpNx7Yq0KUofB33VK7kKVc6GoU4rTYyEZu9Sl/tMluyJZGkeSracMN5/sdeRGWGNaw
fRTTj9X1W0Aym4g5XBVUqN7mxompm6ZoJS+V9WCcYnXB6BzbvFyH+pOZNFeNdT0Iq0skxXpsuYpp
A+vMLPR3R6NEumsS3W27RL6I1gxczQy41AwDDl937vjtFEduwIWGAe7W+oVaso1vULiJny2o93G/
TseTYYVbnYgT93GQo1i3Fp9Ag5AjV0b6I5ckN9WVDpEvI4neTAhGWvs71DeKVuJHrD/9SdzgkeE3
0KhSDF0ADW6ZZF7dntIE/2X0mYepW3LvjFmPKwz1ZuO1MXse05nUfM+yZbnowd/FDqS56IDVeV1a
SrqujMh/KqsCgIDKSC/RVcuF2absZ5s798ovTeUxTq3gTt15dcszJoXlXPX7phbOFnuHdKVWR78U
h/ISEIIpQg7rkFs3g+qh3FPLWTFjQJWMACZAwNQXbwG/6hRO57LsmgPJ7WHbEjjziizXX/JIcosb
G9b8WDJohPWceGNYXnXqX94pfyQvko0DE900+Gl0K4BHxzoNgKF47QgfThxcw9GrY7t8HFM6w+Y0
vqaBamOKBD0AXtieDqOFATqWzS3hXPBEnIrCsRxUrdog8xlvlePvsFfd41o849vnxO2k76TyPaiF
aGIpi2ghu4dGwRYd1i/o6ESxJqiVdPL4K/JwBGgEoHjq4Bhaw5mkjZQS+vS3jE3MvcmL7PW9DMOf
pOuxZGN/bmv4YvCkOLs8trZ9cHwGvuVoXB2LIa/ia1cl4m1pHCfwSnSx0n9jlY/WSdExLNbWGReZ
3kAktHxo55XC2zKEuxJ5Q5fFsBJa+zAN4yKdZrd6aHezo12CVL9WhvUhpPGoDeIQa+1pTuttDBOL
YcGQ8FXOYhck8Q0PusUBMbiPdGZnWvums8UuiVO2cj00dmUqNgxOhxU1wfdq1G6ZEq5twbi60MDG
jaiRHfqNmpx9v1AYF3a/jOSnVjuSCZzyXa6rOEuY/WrJ2Cwg9R/YhvhMBrY2mFmYGsq17fB/ppFT
atobK7pjL7rWPdhtixoz+1ttTD4AXlCCFZTfgO5+aUrBOduMDvVI9S94gB31qQA4w3GXC7z3Ovv4
HBwcEz3INwp07uBI4fALJ8SLpoqYY0J0G0mNpeF0wX62mnxSIKTxTjGps6DQbN6+OmBYsKzJBDDg
LK/9YaKprGFUUlT8ogDo3+Arbu2wP5AoW5RGH4O1s1aKMt2WBncXv/2Yyuwa+03ORDG8K6HJh4Ib
N5n6e6fNrpLKj1yf9nrbXSn5wsDKVCosf+gSUzaBdJ6iAktFUzH1tTzCGMpa76qtndvazpoIn7fZ
qHlzLMHU6zrbdapfRo6MbUZ4MWv2ZpzVLrfKTxW/Iokr8aF25GT7Rv2JsY+6eWwf0MSDVWVjTB/V
q++MF6kEVzH4a7Np34gEX/O+3ojIf6jC1yhVLoiIJVD4xAPQRIgc3A3RDxfbo5co/S6No28DkRSi
QEVBF4iQwMUjrgr1nKJd6w2DlkzuY0Zso5o+Tt3dtvZTJHc2XvQxu0vsuS2pA6wBtMfCjamBqNCU
MPnJHs7NsZoIG4J4NVZjaKDG5NHRmpvUq1T/GkcF9yF6J8HZFYhL3G+ZK3PEVVrS+GVlbWPLqV3C
ycdQlKE70pftklD8EnNG0tC4G10EiILCxoJ8yUphZtcSQiRgPW3Ckel5z4bmEq95S0sYDZb+hQPz
kIf6Iyr7eqjMM5OOA5fWaUVMxwVxX60Ksy7coM8o8iHoa+XFdiqNbecQT51jIjI0rcstAG3G7LRa
8ryhS3IGA75c9CfaqMBSdCtb156rMsPEmB0np//u0upLCH+rdH6wNnEYuLKrfxNEeRCGzkSqqx/t
hb7Xm/uopNxIBqTsG8Sp1CWDis73o4i293Trm47QZ/yZFwOnhdsSd7yohTyOSglwlnhrVveYG5zM
dej9Cbq5OBI3AEhMETdWo/SNE+5eqerPtAvfhsbXttwfjxjmX6a++sFHTh6RMZ7bJ+JJ4b2Gqjnz
Lv/080zUsAh/KE4gUGabnwyRKxxKOs3AYXVjIz5Ie7rZNgFgoW8Xw4aVqhukfkJAWTjxKxI5svlG
jUme4jy7Mrij0zYJi5VDQyqF4ZQkJgLogjr9RMBvWe1LFFe7W6cKem0KEjAQwaluysV7rzurRrYT
K1wxs9iLvV31ysrEL8NTPB4gcxZurzO6xaaibvBTQ7twlJOPlRVUfJY9AwAgjyV+zW2LPyp8gke0
VaM+Ay8Sh56W2OExCmHkFCUyGRmagkdRJRaFMYosVOFiU2fgzTvKtiC2JU6fbW32VP/K6MeInftE
adM6jSWDuwwgdf/Rmt3a1k95iQYz1XzGYRyRyKk/CPKcdO4H4abUp4V0jVHDNF4cKhNRTQ3GHE3v
TT2w7CkPPzFMPxMFDY80h0nSSqnxSxPKDzFa1lL1cxi4ZGVl+U6I4hRNY4ocESyy1K+2ke/k5VwD
KTVuDZdMooq3CEZq/0Z4jrNYyuFJk9nJHyucDdFet+WNb+ooIFEvmtINCMy6VHiQJKJEumTJ/HI1
hdeuOTvhBbNQ6yex15qA6GV5COZ6V1U9HcRpuVdK3iqiFE9Ga+KWIPq2mlTMjVQImtr4ZsSVeVFG
aa2RdO9zOcGEyY7q2F/ayHqqyJA4mtzQqrmB2cVpLzPFthWcbgLt3S8eaoH1rXTmDWAhBWkSQSsL
H+lwBSckYYo7Dyr+xjYYXwMz/YAorm3bgRicSH73+A9961vjuNCg+g4GzQec82W7FcO2TMibkCWO
kGGT9Ly8ETHZtXCmEPW5g/nowCtgIDB4ib6eai61CipHGcNHJ9M74TycGBq1WSQPudEpB3tITgAG
CIsr3nNIGvZqLJJ7ljNzZrU2w6eoCv1HEOI1D0OjHCS5s2+LWotd1mniOwGk5VHpnN9n3JA/wIfZ
WWS7URN2oGyIwkuUGcO0loZK+yLw+NcEv9YFR20G40qZsBh08XESrU2PckUxW5g3p4mjzykzkvCX
D8CHrZz7qubXJlemUdlkoMV3ApTbakAkfcN8/+k7mFuM+JPORUJK7QIyr1uUHmFJD3dgeerDuT6n
cZhcLC0DpNP0L03Ox6j4jEE9TeQvVpnQACJlpx3U1A5QNJOvOqiJvGFgCMRmVnVqRkzw0Oq1aELS
nD2WNvOliXCaqlFeLZenm5VLuRYEnEhHpuVTFZvioXOYfGqfBQcKl2KCFZyGc1wmtwoGEcTdnWD6
sGOQJLZIzJlX6bO2i/r2VkXWI3a26HEwyzUoOVxUMh8PNaZpgBMNsKy0uxSm+hZF7ZGC6Zia3ajn
5oE00yI/twj08N8TvPcjIpWvRG+2ch58ANjDSTWDjYXoEpi3wup3qOQMT5K1pX6LAXExFLu4I2Os
VR9a/Gt2iMZHL7y3LgNhB/fQ/CFIqW86wbgvaASWkQZPjT3Nn5rlH1tKOJb+XuC0KO6cEq1DYjGV
qOJLEJd7Q6LiTgH2QRm91o7fLreWilUlgBzSeDAm+KJz/FniVtCDULPwyWity32RZbfKWvIOUedp
qeK/JbgdNxpF5yuB9XFIQ6gxxSsUBiATxyKaHuJlmjTwSHhAVurD1DjcbEfyQnV/Tzvn5EMhWAWt
kwN9jsa9nGNYt1b9XmfWJ2sH9t86+eUrwn5hOBhuaA/nxF9CtnYGZdPnixSAny2hiXfV65q1dizb
U2ESubKm26Za8BN0Y1urNCUlY4TnIJk3/ai+zm19BMO7oU13G00BtuXY+XIkiySDFfFuqZD7ptCA
c2MCUbHFfBQgj/p02ibCnLkRJ/YqgkjDCYuQaz6PZGYd/4vg+aprMb4Kpz9XXXiy2u+oIUKf65yP
dGMiZzWmn+y3vDwDhrhifMvnwityPK82+zlqOdWADhyentqsNFN/W/FvMmxY0aVzBjFIVo6/MLCQ
rgyO15Sqt0TFG4auaRqzlAy2F2lleMFctyC6HMSIpeehK7zACZ4mQFAeDUzWd1aX+Vph3LYO1PKA
A+BcR8oLInfodno6YMEmR+OR98r4U6DU/vuJi2v5nd/b+vu7PX+W/3MBbP4ukOCjIGz/4+//EpLj
f/I3F+rk3/0FUSZokw/ddz09fjddyr/6Vwjk8k/+//7N/2RWPk3l9//6H7/J4QEwe/wOOGr+Hc5S
B035/w5TPNdd0H1O/+3f+GuaAoMvvErDsEwLSK4EVwl/8q8ETGHYf4FyuSQpwK/qJrn+/5unEJry
FwVjBG0F0iLlYOhQWf8PAlPT/8K/Y9tYxv76H/23EJh/z0g1dcMiQrVEM1TFVriF8If4W0ZqYba9
rg9CMhTIlfcmNbBEzEH1RNg3rP9FD9gCKf4v1uZ//ixV0TV+Y4suwj/9LCp2Ii1Ci/esHBxfwgJ8
66Vlb7RE77Yg+bp7ElO7ZNScjP7mO7n99Wf8Lehz+S//t5/Mz1SlTQGE9Weerj1qVcb0U/MgCBPf
NHBwUTLwL37IP/woNX4/e8FGq6BJ/+6jzPSu1ZKCHxIZ9r2xkSL9nt6h9T//VVTqHf/77/I3P+ZP
wF61L5qpdPgxQ01MsAPAsxoQhp5KXeCARA/utsVIwIOsOIuwkSav0Tw9hGMXXP/5n2Spk/wHfxKd
uI+t6zykf4riDES/MUXwfQ4uoMo17bRn4UZbZoRblf9Va3fYMDdd1S5TlLX9MLi2m/0Cdn6gempv
/4un6x9+x9p//WmWz+1vwMJUoEamLlLN6+knYn6GejyO+r/5HVvgK0yHB0ghmcTb+6cfQgS5yWmT
17xRBFAcZZpemJ8SdYnhUfzzj/fPvw9qxdKVt/AQbUORxp8+XV1ryIW2FK+CmoO5tjTnhS2+yX/+
UzT7z48tP8ey+E14ZoFdS/NPj63SUccp4qXgtR6xoepiCuedLDrmoHoY+vlWRyXDPRZp+i9N4jJc
kZzVyg/EFOTalaWwge25N/jjyhgY8q2oufbLLanNMXlI+qrChSoZWF+NVCSByzalRuSpwpwJrd6Q
Hp6ktJpjje0NObEpUnrx8tIsgOkv1xN9guJIkU6/IKpECuyKpOHiiIev4yZRMV3s0HrIHAbIEuUM
J6oScQSlxMJtnGBUN0Nu9fqa++P0bHE6MwnCVDqcO120kGaX/+V4HzXOLqzHEreBzEuXnHwFn82u
qsIh3Jkzfqo637921EI5zAAgJjIiN3qxklCY4t8ZtYoUJIG6eCen6HMyS0uFClzfUFs0zFK82Kpt
FuvQgSxR48uIty0Z25oBuR00m3km2+QqWa1vKRojcYrhiMFw4JuNGw8ToTJuA9rbGKpDtNbsqN2P
GU1zu2AW4kyxHp3ISdHaXzowL/XqpAH2bqcNWomfAoQtfxqgFB4XD3GOdPId28Fu+smjPcH+cpR4
xJxtOaN9/N/sncly3EiWtd+l9pABDsABLHqDmINkkBHBeQMjRRLzPOPp/w+qrGqRqpKsFr9Zt1lX
luVgSmWACIfD773nfMdXRn5exxpr3KG6jfg7pu/+oke6iWY/7aZxDYKIJhIHBDjDRVVmq7SvMwUZ
iq/diEqEnivlaN+UhI8g19KtY4WI6NXkGUEImjTJCcAESSN94DTQhGKdyY83yolpLY33j2AgZHiJ
mpR472pIU0pMI+hvY+yA1ImSkQhSKmvmYGglR+6uEMl33p8cbHutK58AxDE4rAMR3KY+o0KXt6jx
nbir8OAbqeJxmkr80g2KYLRWheUj8m8aP3kynCxBGKHzUKNFsYsPCO8jg67Q++77RX0ToAcBBgtJ
oVoIq+2uGXhmD2OCihZGgO9fo5VETwEw2T7WjiT+hfkEPSGLztB56JryjSCDsNiNdIHnUaJSQcGR
SvAwlYQB4nOtc8wvYU+3zNCq5NAUYRNjv7Oby1Zn8r3oZN0dKZLwcec6sl/d1wf8SV3YnisR0yDw
hVrfoYNydhVjdugBIGTpcquqyXtBRQ4cjilCYcoH9TgGaYtdMarIkwn9bLaRTQrpnDEL/Voo2AHc
MrGUrarMdhyjDZky17Gmv1ma0akXZDWQF2/Y07MogFltWGb2dY/wmOyBBlX4orUS9RmHJoRdAist
TF5ZYZwcDxMecwsj/wAkIF+aaYQPi5kKqgx3P7rOvGK8Y0klb4EfaMkSTAc986IfTTYZpYxOka9x
m4it0k41e4jmGhNfwwKfPg/1lNeSnKMUkyTO1eYRJHF6VTRjYy5DVswJuVDRYaqq0veMcrlwq0iP
WbewhSjrR7XgvTWTkrcojtILyuapWtiAZc1tLObMVDMv0MgQ8QJ5wCAaxlgRYFanC4p/VDNhk8C4
IGcshtWGD+ZZ702LXUAzu5tBC+jsJbZdQoIh7cOVOi17d1Q05k9MEc3LEDVGTT97JhNboTXF67r0
0R/2GNtVhJYEkMy9CHi/SsGDcCyiIkMgSGZTvQ1AqHjY/WrT3nt1QesB3WUFLFxiFNwAIaymS422
yL0DhhJyFgybc4BtO9hktY6SwwshkmH70c1kFeRRNV0VftTdTErAvFAbtQTwQVaTRgklbmVqYHm3
KXEEnBeL2kRZ4rVltFXHscSNUiWDvjVyqyjpHhO9uiSrBEzPxN7HanYC52xaYe0vy6ThX8/UTJUb
WaHXYL9FtIeVhkbPRjg+mQcGsVT9wicpKqVmEkGzGuw2xr6D0mtyMQCqKt0zAECIFoq0WNuxZdF9
CdW23MYNcg0jZnw61gH5NbIqQhg7cGz1i0lwn5cS/E7NiyBIbGQvdCSXSCjMm0H0FdoeawBzF6hx
2i8m0FAlXhUuHlsefcILjWjBCikSM9VlabGjIjMv7jhg+ghqg647qJqqSDLZogQZvcodWOY2AUer
pFFbECBayBDBB1bJFF2NpLg049yGj+ebCaIQlXqZcRbhNExANZWIVo7TD+ZQwnQxhn5wTor0uGF4
M3DHBkKtIHGgOWLE43V4QHlyaJkWvLe7XRuGtPZbDCs/wv2y2tWcJrpiWyVfk4mtxNgk8q1a+NMZ
GwYSLQfz/plSlDRIfHAZh8YRrpbZFrhD8UdBQqMRnFTRpW13/Qc4awtGaRqVBVhaOjSuTXpPs7HC
yqj3CZx2YzlvOwXKERKJ6Fpa4gF3ZXI9xkI+Nkx6x0slUGhzGp1SaLh3DP2y1LE5uUbInGJdebHx
/OO8839BDX/TWFgMGSgH/n21en7J/J9L1f/+PX+vVy3nG8dNTvKGlIQzgF/5R7lq2d8sE6uIY/9S
reraN5jfKv+jiNTNH4XPX8Uqv6TalHqOTRKzLi3C5f9Rqf9Vtf02rmGuln+qOBRkkpZBirT65Szc
e7y+JTD5jSaGR956xL74Tbkh7UrDxxOw3xhjylgrzPbhBJEC3kjGawdoGkE0FcoDAwCnnySXiQLP
pRwBuSrodNEkZs9hmnOSMNRpX9pF+lIhJdmFCmBqxlHsOsAQ3MqGfzMYLWMtzZzFihgp3Sg272Qe
fuddiWfDhwGfMDeG3uQ0L6HTY5hWc2zmgxcywIoFQ5JK9q9j36h7AIckZ8XQKLPSmRkFDLp7IbCo
MTlY2WVRrfmmOVzbqWGjTM7py0lTpd892PLoxKjgByuX92Uo2kWam8VCD1GVjP2UL7O2D1YepJFF
wXgDYek07ML5vAr08UGJnAZrrjG7zcrxHrU9difGG++W7tDErshEHG3MUJmayIWoiepL4wjYC5au
hUyKD0Wdz7Ozskm1iFzrZWtpLp3MDWnaK6io8QI1fb4OzCjEczHiWvHsFhKihT0HoNEpIUKdlmB2
1U8M0jjhaER4gtzZEh01cGSd/LekKdLnhPCpkw0BdAMUd7oyBSxvkjGGyyys+3Vs5cqaLQjUqRNu
Myke7SEOVhpJdgvTaAlhJDOUDdFI1qNh5PtskgX2WpSY63aY7A2u6tugjDb2AB4gzeNs4xjIlGJQ
c2bl0zr0OmWb+HDBuN+0hwd0OL56i2B0JfvIY1zsA3ppmRCgdwWDXzAvKTve9xnhb9sSmk8qOTOl
HOgu2yaLj7Ka5yx1nfEjJs5zrTf6Ii/oeWMvpeKacmPbeWpx31l9AWMGVXrgt9YFQawSeLLekE07
lQmuR/A30YAstSVfYwOVi7atIlNoXyJ5+P+1T97C/MrTz627/5GdPM35bZLNTc5wwn9JPu2P82/5
q5Unv2kwOekfoac2qBvmrKu/Wnlsc8g0Sbd3TF0YFNL/7OQZ4ptmME5n7xRCtUiY+Wcjb+7xEZ4l
HJNoBkFbyv5P9sbPWBQ+QePqVJqMdCWoMH7ZIaFZUoJG1sLnrXwIoilE6OWVa7vzw32ahVSBhcFz
X2ZxeKW2Mjj/9B75a6/+ucMm5i34v1tsXACFIx1Eh31obkv+SDD7qf0C0ifMAl0jWV7TlDulRmDH
gByOFtDuHV5mgsHzkcoPo394MFOFumBQKmc12d1s9CUGHBmtLO7TUT55YVEXLoKV/lZwGoXbWiRm
hwPXWmWDrDe/v3Tt10snUk3X+GoJGzI07UsHpCQczeJ0jcFEjgPATDXEpl2HxayxI737cSxxOiKk
UTR+Jo8cnF0O7jm+GAdcLX/oYn3uqXEb6fjqgs6uJkzHsr52Y5TYwVgnBkC8JmxrkOqtBn+Lpoi9
KPKY105MJtksZeAVs4wDlXSCP9wNFuuXL9ImK8vRIf0ITsTm/Os/fZHlONapH+iYD2HLTLOo1aYT
NCLaXVPKRK9k3hOBoRkgErx4RrdR6nbetnJS/MxDkYbBPicSb1wLxfRmx4wKYhilSulsjLAO6wuh
9n35hzaW9rlbNt830st4LGkA4vMk9evzVZP9jr+nifpFCeMKaXQ3ZVhJB2dwY4RJZJrTySHqAIBF
p9ykxjhTdrs2H3xYnLn0TgzQ2U0bI+HsjuOegkWJGJPc/+Hm/ovL5EkhwEqYXKMl51//6ebaTihD
1Zta9FWIDpEk2e1ZrXKooK2qkjqEMBVEq2hzsY0mRQSHYhqCaANIkRcFPPtyWNUT1DZoHXQHsHXq
vfh7lNmnkKyfn2T9l8eBMCxpYg1FPYVTkX3p0zWyzGFI5gKgb276sABLvagWUdCgLW/HXhJHUow5
zhoHqp81pvgLpJ0QLa4gMd9mbdG1rt8jT8JP1r7WQV+ujWKI+4vSTF6jElOEizO7OuVmg8lC6nTR
llmpKMayQrukUlc7lFItAqjuuiKo1dxUTFa8u6Gt+zuLKGOTtsIcsClbmmd/WkefT5isIxqhICUQ
MuM9s36ZhwDJxvFIBwOoUlREC6QPPm9yupvM59SU/mLuldjr+t6AOgL+9iGwO/1yVpx5y47kIiJ6
RYR84ffrhn4sN/3n7dViZ2VuwuIxTeHwqvn8pZRO07e2McauUeWJtdPyvtz1zTggQCbaOHuNREo8
rQUxp71IQBdltAcibJUI28bGvnEylW6L1g39zkJdvOg6ZV1HFScJrPm3o+48Opmp7xIvJF7ETGey
eZMW1ooYjuHSaRD5hxmIaEtkqMs5YrkwzrN9ZafNRsfOvLJzW73Nu+wty7xsoVvJXeJP8oAUgrKS
9kC0UmhELiCIoIwHrDei+ck1o0HKrfdr6CwfXSmBKhfZ86BWIylhaV5c9AqMvlVKB2srqiDBcFOl
F5WNJNdWVHWdwe4jCsnxg7e4UjCQAMCt5qXKNLhmfsV4OizNK2dM6vU4jUyHrbbdj8NwmlQ8976u
GtupGIozY/lzPVGB+qyIbTJEE4L1BEmM7WXxOvXLAtGntF+IDdEWka8HV14KL0NUnnxmK93XemUs
LUc6W0hE/tbMRLYfSvQQnW/BIBgazdKw3SEmW1IomA+lhLQeW8p5IhoFhmaTAUIY/Q2al3SdhlZF
iYIpzGr6/gSO8c7xyvhaFMxjNaj6tI7Ina7SaqOE2eVIlBVW1EF5rjrDn3FGEZZUNQIktjd72ZtI
KeP2fWgxm6d0R82hXtl6HW/qZEhuFBsje0kMz7kAThCSQrdW2+xdx7tcoxwYfBrlca2bwFDkdFS0
KnpVK60gknxCG7woevirM0PzDT+YeUOZJR8qgm3ei2rKAD7LvnMlsoYDRNhwU9RXnDuEkbY7Uo2y
bZCjgTXV7ELFX7sraK6hAOd7WBkgVcl0pyjhuEuUQir98NjTXNyhJfJ2OoqEfNNHeXUgIIC0CEvS
UJ2cbiO7Pt/ptS2XCq3BjehkcK+PxI5nk34R+V5PRnFv7P04QMfcp+jk2y7Idk3nJ1uaiZiRFLPL
74qy+97FfgVoxMyqFyyM1avocbzS4jcmdBAiw9oCQa5BdoXKk5MNcCNgBi9O5o+bFhUsLUGCKuy6
aB4UC/sWL/OQBGZV471jCwVLLcmb/Y3ttBSpmqbDOGmJMsHrb7QRT1IM0idGwlDtgnoIN21kGG6b
ho+gR/UzUVwewJOxfGVjjbe9IcrnoM+Tm7Ij6hwfMeXJiMKdm16G1CFyEbPBoovxmQjgAUKHaaOf
USeB/0YRsbgzARyjmfbZy+EI0QmKNW+Xlm18OcbldIWyPoC+QH0ngvAqMZXWpbvjbDNTqhd6B/Ek
nNuNZd++Fth37zTBisVnJoZ9H8pq3dmEq6U0Z/f4tG/SvntqcI2vB9WudqR6BybOQGmuSIHpn3Ky
a450ojzEHrFGLJARnPy6U3ai6zH/SCB8yEScbd0H1e1QmmDkUis2thxqbvin8D5Ss2gbW51J+GGn
WDtCbvzbxLKG1w7s/2MzktK7yGrGLKlV5Iex06atht8YeXuAh7vyxuoNSyABhRbw66cGxe92ZHIA
470bwU8NxBE3SNgNuvxVchdPw1HHMn1NV3t8dSa/WZRj85oa5jtckx7nEbOBC71Sk3NalfGhFVH3
MUAC5uyrRzkeV0ZKXqQEW1LiSC2Y0FwhuO7tfumRK7PweM/dpfX0VoVh+8i8Kj+lWoopPtHtPaxQ
mDLTfBMG7uP3NCIRykpTdMrMqR1kq1q6IvWFaCnTq+e3hzFufC3wVxriBGzZSoifqwv7clVjCbwX
sa1fxyYDeNMCjK3TVd9qahDvhVe8aI3XHcmUiPZmXQybuqCglqYSH6pBqsR9VSRkZ1V972WFd5mA
496NdjQCp55lVUkdX9cNn9bzb/urDgUy9utZETSMMPaTZOPXGnNiVCgPYQwYi1Z9h63bz7EgeQCI
yW6Dn3xtD5QyIWJ5SnfT99/VsABWV6js+3EaHmRNIQGpwVkpnKH4K6E3U/LuCNldpXZGBBLRZDdt
hMAz6Gwbd1EUuT69kCKDv2Hm1Np5PchHA3HGmoB0Qqfj0quxKnp9vqih56AAHE2Nwqo7+gxfrswu
CE5aL/CU5B4RF2h1ScDCzx3urMFU70sKs0ssQfKSJHqUrl5AkCYfLTZJmDJWM0NrqzES+V5Z3XuI
XHfnhYJcBWmPA5pM/mR57Gj4QPpq6WRhtCXsC+RaWeSruCYudKhscVvMzAaXvNE3pdadS5sZD13U
hlkVJuz1GBZuRO7OXZ1m2sbsVHlb5KZYNzPeaopz8Wzh8Kpti+T0oJm0dxOFgWuNIrvxDL/acAgd
noYWPHjhae0hNP0R7jAsKJxeyF+JOVIXwG6GCx2twTU6m3LL1MsAvaQJ5mZSvwgBoN11Q/HQIWvD
bOcj6u3BV18WnqG2TChnm2wYX4QJVdfEOtlUMCGwcundNoWeEwOOz9FVCvFeSKM/K12frAlXrfgi
0mgBOdq+NWlB+nT1E7npB7gTuEDzM092csEYpKHfXzF/tjmBEx+gozlV5ilObkILMEf1EOax9TTo
qbUl414LV7rnOYvRGyAQdzGFUKl19i0II0zBvqo/KqT5MfIj7uNdozC9odFmM75OWx8pXZP7C57m
F9EZZzhWdKR4CQ1W45y9eKieaRP65w5V0Acdu/jdJ3riiCMuXstGkVvw30QEejUazLiwaQ2SWD7s
pER/HBbBWyOnYBfHZsUVQjkNQ4cJQxXMTk++M2EwxMWayLsqDgtSDSRCsDjiEdFHtTznYV5TWRic
LgY6rRtQYdpCRxpXuAwa/aMQFSAiRKDhm0bvApNaTee+yBTze6GG09nTu2aO9/LIwe4K5RjgZelR
k85+psIZzcepjwipI4H2TM5D+UDo52hyV2w0ciDLMCkCtGJHr8kNy9TxhrFaTamdFvp+1BObrFei
6Wd7PvHqPFgJsAmeetp2I9LULs5PLf45SGXq+NYCaA3dIR0rsTbD0noSfo/OU9WIYodJMdh3BjFS
uFp0J/KWLFbI0mYVNWtHSYdhT8B9ZN+beQZlEUniTG4mP5CZKcHcDpt2Re7MmnLcIfYdQJTPPDov
nSNJrONIVkAjC8gjPn1P1ytFIbceM6UbVkeMYh9pYU88A5haXE8j0ZAilGw4SObzbVs3zp0WtOmb
0Jtii9Ws/fBLyWG1BTl6NaC+ukknDBh21+JCqIBv4YFUndZbBBbAeXKQsqvAavMMhbzzRo/bZiiq
E5KngFZ54s0bXBaWNkeaRQ6m2iE0uk0LymxcqnXDe4PkFbnxlLDgLYZk8DIinUVBCNkaQDc43yCV
6POnFEzjsNKsDGQW7e92rdoTVMpMJDnpDZOGj89SJDAbHxDiW9Pr9l1S1soB7Af/4TYvZcd/M1de
PF5bCZJMD8tZRDzHbTwY3os62RYTfV1JsaonA9oAHPd3fRj32YaEcOspo11bk0akN81Gc0aHOFSO
5VhKmOa+OFFD7kZyy4lQPpNv0zEXtBqmmWpexwcFgvw8XzXhkGWDCOy17Kv8NHDYnnmFusRWogTE
YPQlQi78jwJ3dd4phy43Z7cer2scTX3Y9/vYy+w7rdQHE8asY2oXzG8LYIgtcurnTEfpyaOcwRJi
sNtsOB6004aItVysaFiAzWuCqkouQCw20aLse0wRIIzUe+gUNnoDjCmCbVRhvcIGIjEWEzMzPE01
FYDvaGDg2HBuCS90NbXuTYv+xlIZ+EZXdtGa/dqCpm+5GXxerEd543AqVxPraDAcP4x9D+DDifi2
kkRl4IfQGpCRKLMrpR3sJ8QuyrCEQ6ITHJzJUz4Nexy+8oZEYdgPIlJeRAATDSMZOVFoSqNaWfSF
ZEqLj2RD8t9whm3LqyEFLeFqleE84AaGGJDLEj4nrfWLtvX1l4HN+5ADQvtw6EUaPEZKviUVsGHL
CxgUulGKYN1tK0HWFcbvtkGBO0UKfAYsmWsuXZfrweiY9CtAR8gfCsy0/oPWam7Dfi6vTd2iqLDo
epj0Lo25vfpTXwayeVd3njZ7ngtHwcdJ9UNsGfPayCk2SHIGTA6TQmxX1kbypYsmXSUeLMEwJDvh
NAtwHX5znXu4U1eabfpI0bUJUkNvioAXWti0T62AWrdQ4j69UEcfvE4TdD3Jjyx/A2iNaHCbqkB1
8F8YCthewxmp1GCsAUSZoGKWTUPqE+eF2FyEhOVEf9C2/dJDQ2pKa5umI+sOpar8Im4jOtPKVWpo
d8oj/7uhEiKy6EBlvI8kJx65FHR+qLcgIsN8m1/oMU79iayWxowxiWFnuoYFZrBqQ2M4/L4D8kuT
louzHRsqOY0zxzS+Xpxa2n1TlJz6wPpEdwQ9UPhV6gQBcUoRd172vh1tEmNQATNOkZlvrKTs6gUE
GWqz31/L3A/+1IuZZ6DkSRgWl0Pb+Euv0S+ECCLGNBRZY7Esu+oiddph5aM7WU+kpP1hcX4W6M3d
TKDnNj+y0JkfQL36vDaNzKl7bLop5G/jBSRQcd/IeoINJ52X3/9g//KToLgzyIWxTln6+ZNSP1ei
3B9T+iZz7sjoqPsyDfpFQ+zD7sdH/Udz+H89OfqkCL8Kv1fAKj+a/wXzJWHSzf33s/fDSxq+fsbu
//gdfx8vCfMbDxxacM3hwdJ+zPH/Pl3StG8Wo3MkkjayI0bzLLeMWVXwX3/DgfPNQSCqzQtEMhuf
n4p/6MSFza85BivHFEjg6Iv/J/Olz0uDDoc+/8H4i/XuMNP/skHia3O0UZB+LPG6HOuheUa6ma9k
bIv1T3fl5u/P0c/9Z/llH+KzOJPyMhU6MwhbkCfweRnWSPvGyg9LV00q21VaOsi9ykdHCW0uKFne
YKJr7msgRC1usS4hHUYO/dlKveylaPTsQIwcHf82SHc2Z9ltZ6BFo0NK0RKId0eRxrYohocwd/R9
DcrqhhqpWTLxEzdx4hlEVQNLwgRzCDQFw8VgOqva7N7HCtL3RFwJtgsH/7orQcG40kjp8SFOmAFv
CuUF6A/ZXRNHibq9bN493Ys5XZrWq20G9SZ0eOeFtcJMhUI66QD2ennZ5YvJSh2kAJVBHHWbvZFb
J5GKAfuCao+VfBzD8lyVkC+WDPJmbt3oWbUr08Z/n/C3EFwMwQ9JUJ0vY91sVHA4KWVW1ZyJklJi
DV6lryTq2QmkHmj2Nk/D3JNLvYXlXO5VRxFTg0mG9Ph+b5F40pMsi9bH5aDsg4roLd28rhg+3sC2
b78ng2/Bq29TwFaJmukvNcN89kC1NXYqwrlgYeTNKCmmG+XJQeJ5hCqWv7UoJk44mR3GWUjPDKAo
ddfMIlfzeeYaOjuaYCYgiUBwr7U+d/y9CSjyccwzBzwkemi6Or067FulwkylVdLbTl5X39V5z6G5
r2Qo9+B4Z7FeqZIfZQTVhDnRaRBSjJoaPggSA5q9UscjTLekY5n5Jf2kfV4w83XZ9mF3VUnbmis/
jQ0kinwwsorKpB+MO9vMkXOQe2BxEASzPEZor+Kpyu5xXsGp4mdobiPV7PFrOWNN+cGw9cMeiLpe
TkmX8GlNHw8LzUYGAZ0J+SzDfUsiA1BrxqVUaYHP6M3SH2rSFxnCaKHFoZ/8vnfexUg7qzARb3YR
K9PGsWrnodEtxluxQIFF+GTA6aVzbKXjnFY5+6kPIRKmluFR/XQh0Q+JMq/cXBf59yjVkmtD9dB4
RfgVMN7DsqXk6HOIcBR65dvEUA36gUVfY6VkFmjzPk5aIm8ro+zWXYWz0D/WTT+yH7AZjUX9Hlc/
WotN0D8xTMMYhY144ECZxNNKl4FDU72WREECRNHKVaa0WbAnBKHKt1bTpC8SWeYjtnEoKESNDw0J
EB03J3V0zL92XPtI10jZhp0gw8FbVkT8HHUzsr+zJkJjV9Seys1NOkzJqhUhBTKTYXyt6MhSttLp
TEBSZFW4ilubXYTlkz7Fk6qcRWTFQKFwOlzjORwhLNbUo5BkSWDbOACVI6Ji/f6YdqG0KLplSip6
UlGAj4be3ONbobkCrtvaNXmMtJmdC7VcbSljh0POnGUqfT77r9X6na5IgYmXdt4qy5x23DaAKomY
zQ2zXOlqJ6IblUnNm6XXc3ePZnDjBnnGCCpQFOXG18rwUR281n/UOR2/DZrZftdmbXXlBSmJv/So
I7TyHULeApgtRLAOqO56UvhB4TiM2Iu1NFpBfa9vvKKfpFsXbVCu8H6F0zZv/eqkOYJuRqERZIig
qfA/Yh2UyypKFaPYT/SehmXrocmHtZDowUpNh7y9Vo0RRKWTDg3px5k383T1sA3WVRBW+Ur0ZTCr
MDtL7Mk5N4tdqWssii4IdXB4jZkjtIwi8dgmtoBOIejn+4MxqpDKs/lBEobqX47liPLXQl8lQQyp
Dd1LoZbKrdAr//scZALqzrYDEpEGp7uIQ9T4aCv1/tEG1JHQ5606G4fChMkQrAy42j5Na/uhpjoC
38UBGU1uzj4QcLGzjTfpcMf5TPx8VRubK9Czqf/M2Nhs3u1Ky9IPhM/T8Ao3NEpxYZclSqtEo1V3
ciI6LMea/tJkks9B2igGjs5GWjpiDujPjgLm7TBmodaxtiwPylGW1iICSeVhjiCViWElhE+gNIq+
aasx6q+5z5qyS20ln8dqsissehrgwrcBWdDthR+MBj/SYODgtlxP+J7+ESlxkW4bXTIFIvKyI58a
xZY5Wuu81JUe7MIIdnKRwnieyqXfKB47kmqV9V1PlwV/IkEUqX1PpEFUszn7UXkqSqMHNohvY9pm
VLvGxqsZ+a16nbMwXARPsPmVdGP3PpxCiGNkXlk3ShMlJe5hkWuYLH27fQQkHucbNROGTpJIFGsL
n8A6nih0tc6CXkdLgwfAWGmc4pqnY0tToLV2CpmhQCrSMdaiN70n8PFhrGWjrjIY5R78nLwqo+9T
1yCiLVrKs6sxtYb0yjQLDYgdw/+KVJg+t2iU1HyhG6+DSn2nxgIbgqMaXbARFBApV19X2GKUtL/u
+xHGPHDgMLhi/+37d+Zr0J+YEqXmEa+9fjkE7K8X/VT23bKOA52wmlEO2YkWktLsUeTK74UG1nep
oESAloDDw4LlW4O9bQn1eDW13m8/aJ16wYthaEDFDWgR/mUuI0vsYjVLUcrnqtMEC9wTtJIR1I6l
3LBUoKCuisqoQBiBNwJLqU7j24AY3h0GujFOROolAmuOC5xSUrGsMJAx/XBmcnxSBBCmwDkby3wE
Wl/W5GOXCV8kYBVmmcZwGwlCHfsYJw8+J19Zdj2A7MbpywNnhuHDzNVkNTZsWy6rs14TvkAmZ8Qp
Ka2G7LrCgr8WLU2yRdGZ7LmI2Fddx/waEWqy0RGjww6oo0uhQLnouny6z6Bk0x9BREHKTAkjo8YO
MZoNPDyfJNmrTEOXVwk0nnKWwTi2ebCi6tjoJsizyCxPmoZMsGMsWYxxt8U2JReWyk4S+16xLtuS
bL5meJtahdRpYqLp7seAO/q8fSDJIbtxkCssIivQtpU0okf8xt4TVEDmPvysgSS9NHP4khNB2xA9
EC85MXK4VBKgkyC6CAGJzK3BqBdQh2zGJV1hOC+yUHXVxU8ql57hJGvVmpTvwFpfWSb1DX1m0odm
gn5UGe1VNVfbg1DgpQ7EoiCaJMN1zJMY7Lss9gzLMdmZjfLdNwy6/UOzLJU4JYyWACNPigBCZRnv
CTOtzp0kT3YB3EchjJNh/caugTYje19ymoNQqWZQ73wnNA/NUCkLYST3cZV4iE3nIWndq6fCU7ql
BaZmVxJtRaxVxrzYG8YrDzPRVdNE1Q4fA4efVJXLCNjjOlBhKqqS41OTewUG8ISGumqQqSkTlVyr
RpyHBmiSlgfFUvcZAPJ1hqAS/PKxCot9pTa3NN+ihcNx+TVp0SXjre9J8tN6qGdDZp5iK2sPtRmb
B6NLkBZ0DCU5B892rZDQ6AoEkxWq433iDVO5DhzjGeLILPqRwy7LdHxABqjJfmlPPMLLRoFlAjrX
umH2be3IkTev5ARvotD6e2uo0if6uKz/GNUmdDaclmmZv5UAsGFVN/keaFxC/mYClVAjjBS+FAGf
Hi18WuMZJOnUwY+G26yHAy7vnLCEj2QUQf6u5ZmMVnokqw9oakjLDPJKRWtixCKXFUd/DTObLV0P
IeRC5lsiA4xjHrKoeZ9SqChZViursuMwakvtEVWyRSWTmEuFGcGOKTW+/kbvVQANIwFOZYBL/j8v
5f9tnf6pmv/f5/2mzP33Ff39e/Y+te8JXZb3H4b03dt//Q222j8lo6bzzVZR0ksbYTyeZ51K9i/J
qKV/0ynY6TTiJqXpOCvt/6rqNfMb5T7/HazZaOp/aH3+KurVb1TECPMowflNUhjC+k+K+rmQ/qmR
xUgdqaYUjmD2gmpVzEX/T11PNRUDoPfRIxjrXlM5JR9/uh3/opR35q7A7z7gi7KSaVMMxAAiVe6+
Ppfufe4+v77evt/47i2nEHdyT++3oXv7ynGbvwUu454277fvk3t7O7iHwH3g33wo3JunwP14eTp8
vD29HAN3/3K8+zg/3Xwce/d4/rj/eMOGxx/3x497Eo3cx+Pl5dPL28XHOXCPb3/4mX7clN/9TF/0
kWpGgBnpOt7y/pq4GPftOXRvQvfan6/3cPO+udt/PL7tz7+/k1/1X798VV/0X0bcoNkjxWe5XF8t
t1fL+a9r113t1uvNwl24qwX/4G6X2+XvP/iLHvWXz/3S92mI/43tkc9lMFnKh1B99uObkFKzgTSR
q3/QRzpfWqtfP+6HNvGnFSkGoxEm5wsWzOP9EZyX+3z/eH/x+o5E2H3k/88pq+b29fq0u36+3fnu
7uTe7E6n3eXhdLpcHFaXm9Nuczrt579b7feri+fz4XKxP+8XT+fD4ny+uD4u9h8X58P+uLy4+PjD
4vhhef/N4vgxZ/jp+ulx4EGcr39e7cfcvaUNxUWX7uv7Jbv4/M/vm9XTw8vh4v5w+cIyvrt4Yxn/
YbmYX2SMv9zHL51c7Dq5RePMW149Xz0e99ur5+vni8fHzeb24urRd1eXp8vVZn+5Op2uT9fr6/lW
7Y/n48V5ddhvf7+Cvs5WfrkW+pc/7zKFD3QshNO85MnkGzy+fVy8XuMscV+hcbinA8945l4+7e9f
bl4Of/hw8a9uBB10aZkI1HU0+J8/XAJKzqkqOReO0IXsWxCsi7CHX69v/x9nZ7IcN8512ydiBEmw
AadJZqq3ZFmWLE0Ykhv2PQk2T/8v+rsDi9JVhioqoqoGVUYCRHNwcPbahRx3yvrTYCcH9fZpmZ5x
Dkat/VyqW0s9WBZeknjXLs9z9h3FSDTcEYh/8lnj7+D8j/Bhru8bcrO+cP1tpKNiTFl0isvtB9fF
LN64mOZvkmO/7aGJywujP4ZueJ3OtbfNepthyXLuzi5hLevs7gXg3+422b283Dxf3jw/3nz59U3f
3f86tjjetMl9Fd2EZwiDww1R2OtPQQnVyvholqBqog7mUQKYXRZjFHB3WH5+POm2B48LiMoioOQh
S8BJ8TYnW20nIqN8BRoYxTyHGCTJw7jkuHimtiMhD/OSiroGexMy3j/T0taOPaZtO/v3B5Da5vzm
sciTb04+FFkexYnBajD9DaY3L8DwtvAMzJfi+8ed3W6af9vySJcTLTgr5OT1wPak6xuniuVqc9/s
sdy0go776rOyRvO2HvrkyKLahg1rexAp+JxMWBBi65nxzybngtIZrNYlzuwrUKidHe6l4+VHlsZ7
I0iqxpA6tehceNdf8U8rqsXjEAyKG7g9OW9Nds9lX3MnSqH4fzx+7/XH4cFLynVaIuF53ZJL7svK
yHsHqbaAGvMUNUvd0vufbIWOoKwg1ON9zXX0zah1dozLUjiIYOja5CSTi7mrxjr+bF9AsVCYQ24I
fhDF7Jt5R+G9GmPHnYKp0bF/90pAFbF3rEz+zbbq0gwPNC7iTt6qeH96PWSel3uFIZ0J2F26E3F2
W0iX1EF/OgzhWep2+1wrHioUCuji/GipTxGO7rXGORjTcGo4I1DIaW9PgMscKqd180AFCy60wvg+
pTcfj/t2HpGx8RBZkbzn8yIP2Wx1FMmMQ9RzccLwsyOrVlXTV+SiAuXzaga4/1xr24HZHHZO53Sp
rRiYcsT8L24MzwcLBBsgImP3H5oSumOvCjJbbmMN3QgpPjNpSpTACHspfggJnxCmfnkkCHyzQNav
bTF0SFeYXH9nwz9LET19kQs0T0EoCucKGod+SRmye2SBvNnGaIWlwV0EuTDrxHg9pyieTNqpgZWA
uZG7d9IE87pRmV+cmTefmiLhs4/Hb9veKuUT9Eno3H4sLluv21OxsPBkgO0a4VMv+/K0JUlu2uP5
6vnycVPm+tv/jQu3ba2T9J8RHKcm16iInQNsb77pt+619aX645xE5+LrSPb3Boyf9l2/4b2qOcM+
4VrcWUe20zdLdvsTNjtD0iPeFQY/wbhsb+zr4b68an94v8AOk6R5aC/S+/lm+RI/L3+SG++cQpNg
PHZubOcRS9FCpszmxN1X18UmAsD8IjTwYZgDa32ZbeoRExgD8S6Zw7jmXa81KI85j+vvwhhPJgA8
g/edFykfwAGmxwRnrrywvYYiwwPeBzsjxn19PC0A+uM4ZUIBMbAzlbwTivTZiyFhdy/9+GgYj+RC
QY+cUa9xsui/TIZc1x5cgVjb6ffuiBgj+VX1NdSS/GC3mXlkpb7TbySZjoVK05RcuTdbf5WS7lt4
aQmKavFesKW0nqoiP7LzvNMI0RUyC7ZlUg3bSDI1nKE3zRnM7lwASWzVVzevpvOPJ/L7jRAAUKhJ
9mBbBjA5c9tpVjcGuBXOqAQkvk7Qi/9LV5BccrjQF8/ZbNlaijdez7NiYGCHujPk0oK5L/Ufn+8L
X8VYsylEGfpmTToe4jLXxMYampHACsDCnWQe5JFdZiPcghRmUbX0P1Us59dWuEXmjSdUdBnoaHiA
oWTM++YBtrqamgVQG9oEiOKTefVx19YJ9e9287dRNJh8JfgEVI683m5CqMd5kTPhVCerlWv93JQm
/ktLrmk6ACIKXA3cs3HNG4zPz3VpuET50NEIQZzNAWiLQiuLrGRUbZEFfauFAaJB8/TjDr43D9fy
EAAWK25PbuIPIedEX1qy0hmeGIfUzodzyAzLESnk32hpO44UU1CNQwkNl4nNnqlRFkp5EujqlOLB
1c4Vj4jZjG4UTlcUhwI4iLOJwnncgPhPMLHvxqp79Kb81FKjYDqN7lq1cleP7h7y1uXHg/A3sN/+
POToROLE4mvV1uvPHJnDlA2cloEBLM70w74tX2xqua/bpFp3vCy8dRxVni7oi7hkG1FH5U6xgtmd
HKctbTHLnx//pHXNbH7Rq2Br84tadF61NAbcGEYcpYpZuLueyoQTWFPZkU1ie8UjBcq13qAakC/E
HrGdaLWMeE9TQ6ASCa08NCeKcGaKfRxKRUMeAS6p0TyF/n5b69QEfLKfBgJd5ARMdaw0pdgsMPRX
rRxQ2gXUSC5Q+/nk6d4Lq9A9jHHeGkf6ug1ViLANkyIvXThsVa7Y9FU3ckfkQKoCyCW4Vfc/agEb
K3TnJ0Bs+pEV/GbzMJAj2hR0Wfx9LUh7Pas0DVZWi7lkEKZuv9dnTV3hIIJmr+/UbecmimNszJEs
RfJImPRmr/zb8hqo6GzKJM1ft5xr3qBaWMGBM4MHMLX6sh3wRFjq+Kn16tOyQtP98Xd8s4/QIiG0
a5geexbkm9ctJgL3aI4hNqoG7/N6XolwS5UHH7eyWRUOd2Wbt7S1atQ0pPU3W/dP9FfYA+UZ7oJO
w0htcYkiJO+oR8+15npO51Y7Euq9bc5dt33umR4AAS60rztV2nVUIhEsApz4up8Yp2UnYLNg1Q2U
Uj1/3LXNANI1F93G+oIB5xZ2wvpb/uma4kIQigybDQw/jK9hWod3yVLUn/tMf1tZ2T+QEQhxkKe/
biVc4LjV3VgEohX4E4MheG4FMtyP+/Jm3JgJyHU56V2SGsQ3r1vBix0jSpD8EBqzxD3g/l0+mPpc
54dxTI5l/t4MnICTwf2cXlH4yT9eN9aMXgJ4k6IRgd+4X1FDt0LFwiPn5PbiwbbIOgY3QEvrA4G3
2ZDnBXRFgzVdkCAwkGeh48TTwdHsmKSfPof5rT4nNrTFEqdD5xoNX/m41Gv5WGMPqLZzo6x6LGZc
N34q2rx9AXtapr9lqbVXVR6X4z4ukx5jCUDXvCIj/XW6C7XAJQ+iNPO+fvyBNtvg/zrD3dAzeE9j
M9zsus7sNWrWKA2DXGF8NZJJEr3HDnCgnhqgJ4MLvv25gJcmmdMcL67HdYVdaRNo8Cys+sUuiwCg
Q4PruYeIIkGv8nHH/uIp/jk3/zZDsGuRKiRFQZX369mQGeMQKi8qggZAERyhOPoygpH3Kcdfzo1R
1t+QEVKEFCfRoRumeN/LbsLepplOKNWJThdvNh4+/k1vJ+gatrIKKDxnN9kGF4XsraRI4yLwEIqf
JtgPHVKtFUd6/m4rKx2Miwv5N7np+DTNSVE0tJIibPgm4zi+GVPt/4HH/79Mi/daYfdY8woWx+j2
FUDrpFai0ac2KDGXi2TQhhMzMcr/MFeIeU1zXWsm63rzEWNqvfLaywl4VXqQ02gGUCDnI8fzu32h
J6zmtaEV+Pbvjrusum8CupzFZuR/KqGP+y5q4uxIM5uz+O+MRHhAcTnnovX3ffrfZjgwO61fm8mp
P/uqgdvFPYsKMaOP+xNyf9mZm2THwvq3O7DBxks0K4jriOo2I4hMJqoSDstAynAIjGzST8GkocdJ
2+Lus9ObbXeVklBYb9K/zZGSATMEtDHFAWlU7ihGiWFpuuRZHXzcztsuMReovqeC3rV4k9hEUyNi
XfCuZGDLKHN+1CPxeIPDSGI6+9WTXfz+uLm3nw14EGGbKdaQw9l2K6eiteO0prlKueco9yb7MONk
WSLiDC1sKcbsVOfTnny2Wc5OyZGGaEQSc2yOGWoIEUbPOe5qegnewzE6rTmxG6267qlcpOiLPYsi
o6Joj2R3N7cApikbNLAkwithc4dfV8s/8cfUGqrHWAJvLl5dL+LKLc4wvUAUNM0z5nFzc4Lxoval
MUQa6NQSHun32xOJlA4hMpHWKtNxN/2mtKOdckzBKS9LErUzvSWG4FEYqdrNhSA3W5tSGUem1Nqn
14cFjYKHcjiZuP1uyzakAixoOQASQltqe4z9YBOn6XSklbcTl1YYX+RwQvBgt+kaGsu1KNwM/Skv
o/aynTz5c2rwHcTekXl15Bx40xoxl0kRCulltjV7e+mIhsmyB7lovjUu+slQpPf5imdBQJEc2dje
jB4ZSIGjgqsb/BvlN69njNYNQ9vGofT1Po4PqFpNpPXZeGT03qzDtRVkN8xLAldsB163EkUYzSEX
lD6FjuWtKYfkCade9WgkFgK5yJupXUT6cvfxMnwzirTKAccNkWgOdvymVcwHPNEOOHNl4VSel/C9
d50ysq9ji7n9x01tbokOSXNe01dBkMMTkCnWn/LPwnMScFwLsF8/Nt32nsvIpL5iUKklM2RMoUdX
3GRd66RP+6jAlBge13QkXH/nQ3JPXUlaXI7XhOTrX6D3M3/qAIXGxCDyRydb76LpJbXMH3f0WDOb
jmYAkpNFawE4RuV4OyqrRlyMQcqRneSdT0cyg6QGmRxuVGJzHlEIPFVAtmx/Ipj/IwpbAMuZvVuK
yJsjPXqzaXFXI0mM5GiNuVCPvR64CKeXmP0ZfL7Xri6aei6e+govyjDpUgcTG3avj8fwvc6tKTTd
YK6gUtt8qryzWl4Tc9sXI0GRhgk2VqN60d9XjbSeP27rve/FXmJT8MFfCBVe9w536LSokH3hqzbU
5wNWclemlXz6Ss8YItODOGfw5Af46nUr6azQtXALB7+q44quWZpXYOODvgOYduQey6q+/WTMcwMx
HLsJG/92djSWK0NZNpafO+3e6MrhMMoISnZt3YqJAubPDiGt0Z4J44FgbJuzhv09mHDoLX9cDCOk
sj1yi5NEx2X0yEx8u0vSEN8I9Q7VOeTTXo+iVRS1WqIaG19Ntw6eEvP3Ma+bW4t8xZmzzNqDqD15
+3Hv3k5GGgVMhFUIWmJehV83ClwB47QZM2pdCRgDaLm7ceeaNbxue9Gq6MhgvtccdGRSTHzA9QHs
dXOT1VL9QQjqp2gRLtLM7PywxLDTLaxi//meEfKRe+ca8vbKFmWCCuS5Z1JqXO4DZTfW49xo9lrz
bmpHUgtv1xnhwT+NbVaAAUAitPrZ8qNRjYfahBHXl83nt0W2O5MlJig5YRQ3o0ekM5uziZ/igKNV
7gN+cG8jAG+XAoFV/x/GzyXqoV4IQa21NShakpzaj4Hxi0VoH6w+1/c6NduXJg4VR7b7dxY0qVWe
BJHVcul3NqmMJZy7FK2P5Rvu0H2NF0H1jsxAQyf5HLRVWXz6sEQ5TikS8RUTg4f217Nw8FQrYL9Y
fpX07p0qwNR5blEFH0/Ad+YE9wAInJSycb5vK4M6w6sxZMeWO0HHc12muXlWDGn69T+0wusWhS68
Ab3RIk9xb1aey/ZUuBV8z66MT4xxmY9Mhvf6wr2C+zwxNrn+zSmpt0M38cps+XgYdOpicuWSnLVJ
ph1p5509kGdB5gJb4Pp+u/kyraiiCGKB5ZfACdNSGAdbodAs1wKrri5JC6Ja+ngA10Xz6gIBCWlN
uHCQMMuJM19PBkCojY2tjOXX05gh7Ax5pbK0u6TUPlk5QpS4RsGQNKElEIa5mw3esbD2GydLwL+D
fYNkK7mdPRxvPt+ff1tZh/ifWBRtFVAUEv0+VCmcCSfPnvEiHizcGpdOJo8ft/bexJAOnHvwqOQi
7TcTw6kQbToCmWlqHiZejy/yJu2OHBvvtMJ8sLlL887FPzZ9MvA+yrM+FJBF5nzfK7CFvIcZRw7g
d7YhWuF5yeait6bGXo+c0CKAs4pWiKPmM8uoh6Duo+U+FJV9FXeqPFJ4+m6vuLbiCcCLOxHU6/ZK
J4Og3q690mb3Gn1ujDsGzOVPfyFmNzoJgAlkI7Yv+0Ml4pgCaGbdhHQOTkm3A+STBf+hFa5ZFPVx
rbK2VR3plKYzUn8BpxCf9E7TzDPU5/GREXtnrcJwcFfOCIuWFMvrEQMg5IY8qQo/Nxa4J3oqh5N2
TvL4e27h0nNk1r03H/5tbfN92E+XDv2e8LU+cn9RrFVD4gX2ljVQKFcnGHVkEN9eI9nHOdvJZ1Cg
x7n7unvm4LZVBTzUryX+4WmBALcsiijw0rHae1njdfsGcbEKwMH15ue3XuIxk/pCi+2XaoXXjWdj
p8kmpbduiwD3sNhRTDXjWMEmtGPD7k5JwuA0D6sc0eznJw/1QFy+qNJc0zivm2ZCxcjm0Dkvjl38
mXpzwkV6Tj5Zr7Puv7yXkRFk912n6WZ4Jb4smZMs1D0jbjwnxRKeJrJ0/0tn/mllM45VpFqrjSFZ
NLOhBTw+Io6U4ef8FQnY6QsxIIoqKjoppt20gsVYq1FcInyOKawU9KVzLQp1G33lE1FA9/EHeudY
ttYyXYvInVgaodWrMyVRuWs3Ea3Zk0C7ydWcM1mN3lU01mnQYiSuRj068nLL29K6nl+dzZKyqhVC
zTMCCehtYNhzHTGXDFmhrBr0ywa0ZNTbSX9J4bjoArO2m2pXmp32KMoKK2qnGKn8mGu5L7QldQ+Z
R+Swc6s+uY1SgW1wZ2E0NXSphQlta8vRH0RUfMvqsEGMmVb4IPVOK/IDedK+9lVjxVD+qB/Z2X1f
XcgaFzA/kpGOt6Tj2Dwia5P53Wzs7rGAxpGAoq9x1hr6Chacu4RU2/eW9dPif77KamuR0EjctNrl
xHFxYEV1RtXd4GLCG4fVfFcoZZzht0yqtLKj6lxPdRdCi2eclYUI+xPgm+mlDVCPN2wRArSLOzu9
ppAaNlXU4BzSamMW7ftGd14qQCZqNwwUKuz6Lqsuu7oF2hEnjeYe5taFiZimafTY4LWBy1yEQ+9u
JXpezI4+w92ChsY7qVISpfKcVg9AwUiPOGk43PHikj0Oqg/zXcHNH46cZhi3Q1WnM8oSMhk73TSS
H5B4OszfTFAgB2OZul+RoYHss8cuu/NkLmaUp718AFZdfnUXz8qA82rWnRJV8jB1eZ9cDLWDf3qq
XNXuGkzz8CGBPLczjbpYcNvqJ1wT60a7sbsl/RFBxivBiFVywCask5HvpvaEQ4s0lhwlizZeLZ1T
NCduj/AZ6YEYF2S9vG5jOlKPuK7UK0s7tsQIvSpOHmfDiR+F1mjOru0m0z7TMsmWP1B9+7uj6v+S
ZDODNndtdaXbzYT8WV+iSy0a+wINqyufU90iHZFFZAz8fvWC9fMugb4D17V/cevRhkaSZNaDauf2
eZxR2eZh7zw1VG+6F5WqgaUNym1uMnMA5VB4jjJ2OEx2t1EILwFxctik6MHnetovzsq2wJdtSQN3
VoXcq64WZ3ayxER/5KipF9UFibsoozFfgLY96zALe8kAsd14owJHE+feAz6p6eQvFBlcRGAfn4za
6h6o49K+J41h/STrB0IzXCqZ+g7Z3Gbvuko/ixOLHJMDw2beW6ipKSkVg5j8Mlb6NSy+0fE7Uh93
skc4jBeR1990wCNdSMe8oBwao+p4k4md/EIwgf7EWHCGwRRpkC6cMcQJ2skEkFBuQHdq9uYfWMUP
0c7rhnnY4V421rvckv0IFLIx9+ac2sWB8owoPVTkkGoGMV5+5ASXI+hzrTshvNNWuROqaZJwQ937
o2Ut90WumouI55pkr4na+jW7qoIdYqBwPnU81exb2Ich4mz2ZrLW4YqkjVrvVou9ZTjXea994Ll2
sQ+lEtpVg0/Fk1amU3/GzQmuN0YeSUCo3H9NpMytQxf20Vm2NGkaUIgme94W9CE7aNSWq7PR5MZ9
WLolv+pcZf+GgDvdOg3uPTuZwsnctQwB2KSib/UA9kR+pwFAvNeUZV2bY4ddEugyhW13X6D37/NE
Pi3G1Hwp4BdUpGyLyNtTMVfZh6I1inMlpsn1606bvX0iTDaq1ekHsbQD1nCXALNPA4PXOmQu3NMZ
O1vZL2SrxnYXp8t0zyHkuMAqZ/wO4B6U08HQTBt3VLOYysMks/TGnGOpB+Ng23eDobolqAWkAyhG
Lcr1pSgmPkhXZn5tuniRZxlQop3Fojd8qLpU7I1FY2BMDvXuwgUL9CvpbVlgQB/3jwOYhptF1NFX
CKbaE6YFzZ/FSRt2jSkfeOIGQxwwcbJsr+cdZObECsvfSUKotWurJY+vGx01FtVO8/wNBCM1z30N
9a8ek+JPzdSag4mwSZ0a8+rUOsWOR797dW/2Q3ce2SsPO+2m9M5qOueZBFeDen8oxi/Unhp/wqko
rzGbsidcoebqeWxY1LsBkvyLB9h/Oh1416l3GTShpzhvRp0Cbs8F98K7VpCIBvhGDx7npwgtjNHr
RZteqKCf9IPHeF/ZaeWFDF3BrHWQPB2cgkvOPpwgB+yMSBOYaWremJ2YRaK+xmmofaUmUHue9WX8
sr76PI0VyKiV5mTclxhFQkIoEsCTJmhdcZiSiQKE2J48LDbxXToJ8yy2zkVZDD9JNvR34zQw2RxZ
qm9AVq2fcSw4EaZxbFmgUI2eI0fNbI1pyEliG4XJ0VzmmNICXoCoqOOR5fNKE943+BCU+gUmg5zD
J32fFV+F3ofgM+dOlEE95VhQQKDMblqr638pUYZn09R3P+M2C3Ng23w45huTd1e30E442JwXLxY2
7qmdMd1HSqSPde7gJyY4iUrfjQg2tanFtiDP8OyIshqvSDFYNRGv0NSTkSUCjKimO/DlrQUFJHYT
l5mbgpXBZR73r7kaW0bHHTtJTi7L4J9L9huv1+Ddh+7qMaQ37HyQ4q3hPo8ndwT1xS/d2UB34gM8
pmnF62Iyfj7Gc4Obx1SXSzCT7DEPC7zveCfx11S7JTNo1UuUGR8sp8aNkf3dvg/lYs+nDiTWb3D0
PbmPtLjS/RCKDPAHp4qaXYhhnNiJplNPQjb0opV4DZw0cGA631KTV7HpWlB/uhBvmz6KwcsOpaID
FgotADSJKnrfIh7Bm7Txhu9Ttri/OqoSWyi7XMYYls7DsCwd5c98LM2HppncC0vN6RNPv+211kXL
TxAz9U8tNjCN5eUPnBkyT/zqOPfTq6bUQizpUjBeu3aO4y8hLOuJXW3AAzTMVOKtzOBUD5a6zu6y
Kp70QLVabRMJjFm606xKexn63Hype6MaAM60ZCB0KNhsOrn1oKNpU7sOTD0WapkamYcd9geHPM8m
kiIhcaUMEgI+6OdUq/TJTxNbOXfnTU2mHTJVVdWjR34yCVgLFC6m1NfW3k53eM07s6tQg5QX5XDR
QtRs6UUR4zfge07FBLFmGToXlVZX91SpLhkuRThW7kG4sGiMBW+cSzeskvB0UoszgDOpKnziUGi6
FPaV4iFVtj4cNFzRoqBdnC66GaWYLJ/rWz5CDysTLztRlDlYwTQi9iBCYyt1eXfpcvuc1/qOjuep
nl4MXZSA6cLMOYVxk2hD7d3KujK0vTX2pftjaorozgXIPfrUKEBuDqoaqNwZRRzaci+1tnGue6r0
lrO6bJb83MVjS4HVHogw/IS8QH6hwXrHY3Oo+vhkUvqcfY1FrM6jVJv7AIMRLP4U8bZ5bsMh7H9Z
MYGm2mHIipt1weUgx5+zGGZyf306n4yDTFC6UInm4e+gJ3oUxKpWybmVIcJ/jNB3htMp1UxNXe8s
Ec7eOQXgRXcJMJHgjy3FGr7lxDjDxaRgQX2FntxilJpQ7t3u+bNFepiraPS+L3hfzP5oK+mdjmwT
PCMR9oT+SCFc+q2qo7b4Lkcz46sarp5FDy68NLxW3UTqP9Jy6mARWeWQJxygNtcG/ktbnnVWoxoo
VnGvcy2gZh2AedHDg+UsNXzHzFqMRFRR6OQTeLg9JC5HJm4O7NV30Po6dTksReycu4CX1EkKjF8P
5iZx1XcDUthyY8W8RddnUT7VCE9GFLygk6PSjdVvGUJN3KVJPZYHuFaFjgAP45F71+yS/LpB3lbs
3TYa7CVwajvUz0kYC++ghqhLnvqaCsmCuIiri+G71gBjyZ6j9h6UWjHvo4Ei2DsZCW1g9+AFGAfb
0Jq+JcqrrWY3RUpjR4iq6kc34CFBpBAb2UGES0u059jrpQxEDMNQTxEN8/mSs7oeNEIqzw0bY4eZ
Vt99qfVSsX6wgs+bg6qw277oQ/Lsf8hBkAIUUyrMZ6csW3lVgX1Ut7XMbXHSAwRcI8euUfdYi7lr
CIC1yfwwG70q+53rDmF7XSwldTEw73FNAdUft1z7vKTqf+mZzAjX+tbOydrb8ZcqRTvil5XIzyqV
qOUMFrQNsE8ZXTEHMTC2/JDEcZZeel2ckPgaU1fdGPoEnr93rOHRhdM+X4uW6pSdaFt9+IWM1y73
0lbqYUpNtmnpjlYTWLIFMB3li3dLJZZR7sWcYJ1AIsGK98AbVxZ4ExtmtLN6l1uFZ9mtflimdnJ7
nHAmGe/JJQJs3pvNotw/YeUa4ZcJVJh9UPMivocTzhZ+SWQ/H4Y+S6LbwixcgW3LMmkXlH4g8tUL
AVrX0yD9IYxJlXnX8xHLA/bThRGEYVrqL4aXW86p20SjwBm3793qZGnwofg6d9JoIVMBVr/KUhkm
V1xtCSfsZCynU2dyh/aKozzMr8FHefYdH6QwH9rIVBHv7GEmf9Z4+iUHDz1qchYN2eolLUahHfqx
rf+EmPX8MNxlqXah1oI+c2YbsrQemXZ6qqIxuvW8uMMlDuBf6ze6GHM83Jus8pM6gtExUHxxTtmj
6H2vGLhJ8dikGTddSXHUDitVrq21TCZ2nHIEBTo4BEiA09PBO/QtMpK8x3xjN6UYLzc+SG/1Ms1Z
6d1gBt6FLwnbdXyecquUF52aZfYwQaGUF0mqz+VlLDrT/qL4xcsXzTLH8arApJqbp5e3Q7knnsWq
24rRC53W+sS878bacrBat0F50eYkMBcpYDPd2/jp1E/Q26ffCShFuzwtIczJWzfq59BH6IHFCY4o
+rkr24UNi/hHzt+BwFfNH1hUIotOk97rjBtHz4t7st2Vu58GPbyxaihNh2Qow/1Qp4iTGan0T8RS
8vZplUpxiHENb3du3A8chHMmL0Cpy/7Ca3Wu7rnwrPOQLLC3yyZ7uHTs1mYJdKUs97jQ4cVEUbf5
px8NBAUkFzgROgbyp60iySWsc6eb1EXDwarJ53FXOVlo85pVRTHOPzb6DviE9g+ut9VysgxT/h2+
RbzsCyzLC182TQcz1O6tyzmNKrGvVGV2Jx0CXgNiGJTOk05j0VBe7prxvlWZ+2eB/aWwfK5PBqdW
l9VgwEStvXh44lDGGWCBrdXtZ7IokFazNLtwIWklwcCBO+4TE7aA0Sj9RXRJaZ5W6bq+W73BtF6m
rpccKP+bgyQc3TvKL8ggIIQOb/s4J1cX26OJQUszq5/OaDi/Jjcqc19T03Jb98VMfk03miu3FS4z
dcEhq8ePYDUFQnbSTIWx+H1iJs9NyBPmoUkU+Dfuk2X9pdX02ongNE56tAvzZP7lumC28LRIQif1
NcfOnu2lsC9NLxwX35sGnLhtPVXfyI40xt7CvftbLsViBYWJzYY/8gRyv2gC3/NyRFYWjEg3Hlvp
YY3rjFZr+nOSdRhxiVr/00zlbO0ng/d8DAN0LIRSDSuXndam9W8+XA6jb9YqXK0QjT1JG3NBn1IY
TLFQI6c/jKQAiueaPYcmHiDlU9UZmTjUSpsx+3OU9jiWkPDx8qkywzjtbaoy9rOIiD5SLojYQnSl
gTvJpAyGeOosXnfLqn7BlKQqglAL4z1c8uI3WDEqHFQ1/DDGeHB9Kpo0frDQCMpjrgvfoTfgUyQh
OkOOKFcXMW9ykjs9ASi663vqKHwceP/EJckdf66zBSR+Glm/WhGV2OUyd65FOKGdcYiKyVzKHoYu
icjhYrZs45dmpwOuH5473Bljbn2dslkQV5B5d09XtNvi20NRG+dYMMZl4I1R9avsMfnlotomPyBv
ufgKQ4odAi3Vl5Iz2JqrPXhb9RjKzGjAL3vEGVaC4k0qVMO56V4sohVYjIZRmuwiSLIKR6O05/Jb
eNUj7jAtHj0hz4U+L+4RdzPR4yKRFQX+hu2oscvCGNRb3gEiTBoia7RJZLbz2PqI4WE843MT/sJU
jXopBc2v2GUxBju7VSuGC1dTayQ8Ac/tCAq7300y0bJVFRHwGcl5jVwC27qg740oO8usEdAeQNnU
2aOTS/5o4AJt35ap/WPKvKQLwmJoWOzZMGrBUBkkhxtImzHuZ2GSYfaswvEqkXnO7lPIfPSztjaJ
t7K6viRGBKAYF0riXKd3y4MlYPgd4AIOyk/Y9Lhg9kMzBBE4ATwO5sn9HQ3hGGPXxc311LOp5ruw
2hZ+QxJV3fNMoRp5RoXJhN/j4kA00UPA22UUnowIsMdp8WOyLGRjAEt/q/V8Lr5oWiyzvRl7yROT
MZ99yVFrBA4XohMR1+lwphq8b/C1CCOId5zq1MFFRmQGblUX0cnoIc7Zh6EM28PQYSO643GxtMGV
TjUOEqIpY842FzspyIykK4aprWIi18r44rWFqe+aqG+tHRCtHHAtNZTlXtPapA9cr3fEDmPVuD3V
wtLyzoZKs38PSa9xa49JUkGXjKLbkQeab/hpn5OCauqAPx61S5OEXb2rvDY3dtYAXTDQlVG0+xp0
7QzDr2oh+TWWCgOZLThkKXtO/hSqkYk/TYuIz3LQDtAguaWo6Rtm993gq7XcMRg74X6h4IubiYO+
97cswpw7PmHiRV3oU3cilh6is9sTMQa9MNVtP7jiO8uj7X1cGe3LrK0Me1do+fAF7A05DK3IFMUf
mr6v7LSOAmNMWD5kvL6nZmWazAWpP4bo8RPsvmfSQbGg5t/vvBRrrsSY+L+ntFzfVJeULLgBQ3ba
QfbVtUDmIWldMiXatzYtkojDvdJ/GmHiQG8nKxOfLWOfTycJLx9yZ6qyvp5KMgBXFETpAzeFYQbf
ZirvIl3gA10UI4G4z8VXL0/rHuCuP5cVe1UkO/ld1vj3+LJe76YLcpg+uuVRIy5uWm4ZXxKXqD9w
LY0sUThXP2vN/T/qzmy3ciNb069S6HsanIID0F1Ak3vemmfrhpBSSgZnBmfy6fvbaVdVSmk7jxt9
0QcwbKSlFLfIYMRa659scmA7lX8ljG25E4CZCxE6rWUwV0vysyQboFcYk32yeRLyiWkedjZZ35Q7
sstFwoHGTWaeNLeXU98vFt6TM0UR8ZLZEfNj5a/BLCl3gZoP7JzLkxJ4SQSw2uBvSMVmv2Wcqu26
ibgY/J99zKcdbWzkb+KTvxWo8N/OX9GEoPzn/op3fZO1/3gp3/4RviRfqvYf+zbnT+0Hu8XTj/g9
ods1foGSRh4CjEKokuaJRP4vu0Xzl5N8+6ShhWDuIhj4t92iaZCTwHejmXcAZPHn+XeGAl8yPRhT
KEQ8rJ8hhf0dt8VPUDfiu5NC8mSZAyfhR1H+rM2cyETcb8wx6x7mwiY2Z6yqlZNTTBKN93WgbHiw
jOonhNhPDILfrgtRT7fRocBZ/YTpL7NbjrWmxxvunIkjgNXcMLlVYaKX/c+Ivp/4Hd+uJTBVwPPA
QVZrfUJNuZX9MAxzvMm9OAs5KZGrOebyE9IAT+R7jPTbVRBcoOVCGYpFxOnr3/F92tZ2SR3iKpDD
inWHQH8DFJTtqDhLhopTcaZV0dq0tw2a0f13S/DqNyT2+3iKT7jw6dqwOQV0D1aS+4PZlsBMaPFy
rj3BQEZ9aJ+B5p1Xep9szCYxOMHtn6kD/+ABnm4mQwYf+fAPRjW4GqcdHsvxZoxUAnlUt7i9KVUT
XcZP2CZ/cGcxxIBuiSkov9xn9Jl2sqb60VCVtHVyZUaMHX3G0/tIuNlRa+dnkek0zkO+y4mfCf/6
1n6jgX+HfX+7t5iY4TBkoLrmyX58rg74B9cW2roeKg/XF3fZ6jMwNTmR3o6IuWbFqJucQBKaNwkR
TAGls7Yy8PGzluwJcgl/SU/ET+7JH91+REZI4VnX6Ko+cdgWg9iOqrKYGtq5v3Eo60N0tnUQJ736
CZHtj+4AwhQHOQWKMSTpn2gh1MQjCYiJ3AwxQ+pqiMQr6G7+XA5K3NN8YVDuME/X03JPNqumCj20
MOJfJ4r4hgWp6jXBrcbyEy7EN331pweDUMZiYUB5Zxv9tIW0pJJQzYl4s4xEDYZN7hbBpM9etUrq
kxe78nLvLo9n4wJJBpko9ThTQEbRfOFX1ngYzVF7xHeZvzUbuVzRpS6Is8pancE038yl5UarDtZP
S3jEWRJrr0U2WSFiUJco41HC4TKj8tHRC/I1f7LmfnyfPfzxXIe3GSzV+iyYo82Q6Kx4uo10M6iX
S39kBMpcqq1oKslmkfrXKarAIGdtwmvL7iIG/zMecT1FjBs0k5zPyaURVCxD7T8SJ+DMKxXHUq4N
iz7lrz/vN0r8x0fhCbYAwUEiLFgwnx5F5PU95GQnWo9ZKY7lFFklXV8Jk0AQjp3Kyrhpc2lUoSIK
8p4iLl/JIvcOZbwwaiB2FlCGPsjB9z/SGMirCETRtuhP+umU7zMyq0SElfM/cO7Q1MmEfNADz45v
62oZr/gJ8hrZCHHiWgXokchMXCWTn98k6DvivNzECYA9wEBHILBsGX1jH3CTOJFHMEc7/U05LHsG
BEmdoxkzQpv/crB/fxZYJ1g2tuxoDWlluM/rWd+WnhI/OXF+PNdOV8FvxPKpHnz9EwuvXk4ooq9H
a58idDWa83tVO95P9r8fCwQu4vI7nFiLcBc/HWtapRDY4vG7NkanW4l0cZ8a06LuZVgCL4XxbY9A
P5yb0vzJofaN8ftxVRHqxK4F/diDIf6ZB9pIUhRlavlr+oa4CUohXUnGd+VALRhgGRJS8ayJIktW
2OiTETIVWOH0qUn3NXlufSYzEjnTNjpj9AxJKYpgoWRl3tyRi6EdB+lad4sWn/Kty1LeaFlZfHFy
zb5E3pFeTX0Wbf/6NfmDW2kgp6c6MJBJUrp9XBVp2/lzYjLHGwRtTCDJgJNjtgTYV5Eh4N6PcQNz
ACbcTx7hj+cn3gR0aJiKwBi3P3PUptpSc10T7Sxrf9jY4FO3ELZu2gwqVeVO/Qae9IXHHG/ra9PP
cul+sKbmXYBzf9K2eLqFzurT6ZEtto0mqfHX2G73AAO2DCOtpEPXanebZmrAO6aogvqbnzNAwMoy
RLZZct26KsxoXqvSe8gA54D7o2UFd5vsYfrsXU0iypoUOhUWDfqtWq/fY0tAMimalzypo4vOJBb5
r5+gcdrIPi1JXgQ2ZgtxE4y/T69cPE3GIAfXXavYdG8WWGTEJfnJURYd02ImMWaIHtffJ11kr3Kh
/P1UNNVV1LTxw//FR7HoGVyqaB7QD0+1zC0rySpWU5M1nL598zKQ0xo4Vt/uvcXQLl25MGSwGRsp
oCsSot0zw2q6m598kNNm9vmeQDhGAobEwqAe/LisfZ4muWeSD6Kas7I398si9D26quSMcqyDEuTo
YW4Rk4NL286qW39rAOecbA/E31/pJ+dEFhuYG3X4p3NIWmaEAM7k8bSVdR/LzDt3smQ8tijpV7kd
u1s3Nl78pJuPmtuqnzhz/cF+bPFE2CjZttCbfHq/KxV1bqq4+uRH0XnU+t7GKuzmtzX4/66n/pBu
8KcZCKfrfanquUli2bX//BZlGL9Xq5fu5cMf1t9CBK7792a+gU6Xd//8n785XJy+87/6xd+jCO7m
+v1//Y8vWPF2p58WJ1X5fdvMzvDnfff/Lt8qLOE+ff9vTTZhhOwt6B54I10BJ53n/ntO4S82gmAE
ESfnIZTNpzPk90QD2/zFEZjdnEyJyDLkjPl3i82XoH/rpx8EfME79rdSCr/xmf/zgpw80HjnYXqg
L2BVEmX88QUx/VLr7AaCRBRV+msypO6VPTGRR8BFwp7eF0Hb5NWe1ePdD2S27qJeafdgiGcKzfLW
z7W1383Q0qp9WszDpcsWHsAYSR6mxmZgikncOl6UB2Lnl4QrD18KvXleyJFbMbW/juqccY+FtyNA
gwwXs8r2ucOkXm9L+B+x3Tw3BkpwAnjJ3UoxaYB8OpE95MA7KrtZbgljOxrAJyHYwn3tELZOovZ7
5OeBqiCyVLG90vOxeARKGdatmt2DaVbd1iLdY20UhrtOoQcEHclpX2xNv+GjFOdDVoYjtJ21P05t
UNow+Zt6Ni9pZJNNAXMjKNtlQQ2cKGAMZwA6qJxVNnZHUEBtM8fgdYvnLCdQMl7XlfVW2Uu0SnCo
CTJRbHtPDndpXt9Ycf0WZdojI0+TO50IuEbGwZsSeUcGor3L3HFHwH2+I1dbhXVRL4eFLJ3f9oa/
9dbeVQX/fA4N/f49/Oefvq4fvmv7XhHc+d5+/lH/H77T9KV/8U7nry/lx/RRvv/37FHjF+pOQPgT
HxdbBIMe6fd32ieVFG0E556JSBe94od3Gps2TC+wKYCbdVJm/p5SYvnElEDRx9XHchC186V/7WS/
D1jYBLnL7IF/MHA5beXfv9JUb+wqHHnoMWk9Pxf4qleJKrsoDqNUDtdZycw1cIdUWxMqPZU/qTpo
5z9fzkeWhIMxJTi3AlHUxx1EiSIlpCuTYceM/4nc5eRVd5VUAbya6tzTIIegvT5FDFWFOb62VgFR
k6in4QIrN4dUgTKPliDpYalPEX5y61i2vb/yQZiv7R5t/Ep2TkJjafnFsbW7ogqLsh73Q6+XpCr7
RCkHEwXeUxbFFaAPKVzQRB0TCiehx5DJsSwFE5dNAdexSa3rzKHq8cdi4LOoE9iFd9kQQqW1h5Vm
e8lTE9XxfnTzugzk4hUeEGQKDxxuLnQynWbCDwnOM599S3PZAGZXPrTUH0aI7SD7zlQWhF8LgXNo
uGidVcCKdTU39LJ6uIjZTR/bKSqOeJmnN3BxmnSH7IC9Euuw+mR4qkiu1wfb1EgLVepqGFyT3Kdu
NoZ3MheVs+6MpXuOK19cyggh7GaeGvHktT3OSUOTmw6MARM2NZx59aCPxpTsJpOKNCBjKjpzsw5z
rnLm/wAKaOpXJPTRY4IfY7VCWAcCK0od9DPWFzWHmCWNz7aetBhGSsN7pLmZrID0yuK1KGYMpyt7
xnCkV20bh63ueYAesW9cnwBBa2d3eAat3MXor9PRIgpdjT08QQsLTrIbXHvQt+Pk9H1Yjg00CFXW
9M3N7N/h4SIBigoPenBc1uAJjuY6z3Ji3hQUnWm/aEWrmWG+pFZMpu4sm01JEtzVPHbDa9qM/ckK
eelIXEn6SYQ4HgMZ21BH7mmJG7buZfI2AwCH3HbxSNBZNY7zfQcZquT3t1PY5DaZtEMkgZHaoWhU
GOFWtRKwbjcltL1pa3Fuvie1XpVr28R6NzNZMmdeI0c/NBvPeYPTlhrQqGf9roxhVa10tGnLeq6H
Vt8ZetOuJbmb/RNQKamFUJ9xdba6BNFWzr7/HMtpgpk5OVZ7wnX1DvmGm0Dt6WdTUNmPfrEv5tbO
946dMz3KB3jEmenM4O6dWVpBWibmg4iS4j7XF+fXVFVY3pSVzwxGh2HYraDItcAzRl5Xge/M6jaG
dA6TOy76atNzBRDIzDanUEsStw6aAWqVSqj6gzmKMz0ghz3xA+ZXCGz8xJBWIGyg7kDrmDAHsE6t
r4BuBe4ttZ/HJIu7XhaYdTcxwk9k666x4bMBE7W5JqJPn0litXLgZxJB9bpbnRIxiUC1vOzcFVVt
kQyWNQeuf6Kv1AnJmYtFVxFaEZz7AAaZDjG81rzbxk26F6YNbsJPjSGvSG/Mn8cZhU1g9nXUrCJ+
oXhtL7H1Plqi6M7TenbbzVQ3LUwlaSTiAKMxvpP5WI9rcyqbciOIIPuSy8Xpwh45uHXezW12YvkM
jFPzRiI2sKgKmoAwMed5cbSGO5wl5RxS45Q3McKyNtSbfLgSfi6MNUWRqVaCNq1YfTuo/tZ5/l87
rP+74V8n64k/P7I3zUv55f1DFc73/3Zk+78I7NGIq+BcxPuWcvtfR7YmfgERQZNKnc6oClPB/9Th
goP+ZHTNmAnjHM5m+svfz2zb+AVaFNAUokQGJy5T7k9n9F+d2R8PUeRyeGugrTkZnwGV4Bb+8RDN
lIg4dUqkLFJN2W4y0uXBzoR/KGH8nWGETTbFd7fmD6qEH66ItRqAAfM/4BluzWnM+x0kpBda3bUV
1N+cxR1aUkAfWcbRYCucmqbeCDNZrv/6kp+H9TZwHgYituBRnP5xudHfX7NSggRtPUP+AQO5CdJh
LqKAwzDl3Qan4OioyTEg2xkfTUgmTz2kbTuYY/vrZDX561iTcR3GljU9+iT0/U0zXT4dPRWTSoS1
VHU0yx8/nVX1DmobqwlgYy4tgbynuXSEHuxSGJXGbpOP3qoU1dz/9r7+acH2Dab5T8XG8wZOZQ2B
4ZzksbhNfLxy0jtuKhsNzc0gtCqscDvaxrnFXlJqqtd3rVkaDqRks7nsUVwZR5X09AO53WoII2JF
cPCsoOXcCCPrfjpX+lhPfvt01JIGsfK8JLwdpxnLdyvFnuDhjE7FGCyqJmIFqHpP8oopqOgb6YxU
kbg7rWE4uBJOMztb05XV18pDYhJmhdY+9wSRXhd9mWko5AErEDhpfv2TQhRN/McPeuplMarEE+1U
QgtsNT4NwHAJdvxJcDPg0Yl9EkcNp4eZHrMs13eu3rxVebqssVFsHmQ82q+qTBndIgrvLhuvzE+8
QPGr00l4UUY5tNfaBHsjnXO4Hb0Ht32vBviFVqIpyYBIGuSUDsJ46U+p3hDMhjz0MwrhrYp9MBsS
4bvlCifBfLpmDGe8LoAi9q42ox46SA1hIrtaUrOM8Y+qLOs69YvFXDMDsxIsLBDPmYGZyIr87y5u
pmFDSPKSXklnTKZt7JYlLXuckeTQsbnFIhg6x+1u3UbUBg9q8l6JM9PzVYOWs91jM0ZU/SyKcgtr
C5vUqNNcEYB9ExAkUtactkBd3eMe3ZqXWDVF8x61oIs0peq0luNNTIj53EFrGLuM00uMiyzBcqXP
y+BIw07OcMWFCwusmK3ZcPiJC8hCF4DA2TVREoV53bQkiuGtLAqiYtvk3F5cuzkvE3CjwIQNrQca
zkzUCZkTj2FcZXDidMi4ctVVS6S2to5wNSAmmfeCVPF02s6arr/GDjVO4CNvkyvUOn2Y53XTIyFF
LwM7yrA33YLLz93Qdu3Ra+EKA9nIdL7sidhJ4eWo/AEQDwNeP/a9t3xe3DEQjQUeZ/TTFJL6674q
0fFrGAt1Kdy2fLpy7I59eol0cdSGbiqCHBMougOvZUsb0hiCzgj/PFpPwBJPLlFaIdnN81tx0g6s
NVF6K0wul3CMZgNWZQvn1mbgzxo0ez0cu6mk4Uh7eb14lveWUJ5qqGxQmS5tCVO0MIxrwO+uOUQp
c4cAm2x/uuvtATcmDFKkvykkBLbYL9WViKlfAmV25aPGzjLsIks6TNnratoLDTVXkBYEtXuZjRXd
gNgV2nPjJ4J46KHaK1HXWy3rjAPx7i9FoSHCc7Qqe1k6WzO/1Ij/Nq2epW8oKgWZ7KRmU69a82Ss
RV+qdVKcWI2LcxzrbnkzoC8Gqu8gZCXm8CXzW0/uQRrJxhiWqdsxMLEuOiIB97HTt4+iIf7JopcN
ckjLq2piQC+RBmxEN/BbkwMx87i9eB23UkEphDq68TNZMKARNivWRuyzgbUNK7P1yBYrx9b4ssQw
CrG+j8xH+NhQiA3SF6ywGtJm1wjR96iyLG9DktY76p30TiON5KvC/m0OO/6+D4uUhIKqhlUTYA2R
HIxm0kLIzggfS6vGE6utb7GHmRlBdWX6mGF4tkoab4jXIxNYNhcesgmokMXYJcU+rLO2Zddaxnk5
uHMvbmGni9dkmsmCnii/HQWZkZkSacJJV51VlUMrVeuiOtbCZC+plGNBVeuytCNIuRTNJkegtpmV
ob1Xnt+cK3da1r1R16htq0geRnumWPeqPvtatSjSFxzJSVuT2gAze9Syq6mJPX87uXQ8bdIsN3pW
o1tPPfuYxW0Kr63V5Pncab2Pk4uWhcaQG5AIuwm6rqlD6BuT1g9LnfNK15fLzNfcJqi7bnyqLZcl
GjmxdW620sWbWcVXXmkkwC0U8NDfuhYMqjOvs3jpVtwZa+e2HqZCfSUeFHZJSZjMiZ8EstKWjd+Y
sPQTRnobqKXeLsV5De7raCeHuVfzVlfELJ9VcW7vrVKft8C9Jr682tCGMi/7W877/NVzEus8NZoB
I9Ipiq7pr0e5AlYAmFCLqW6o9n3ojkvfX8+WI/VQhyx9FIPvZcehK+V6mKflCkUrynV9TIjUYeSI
93SrQlbx8mzFrY1jOKDQZoEXzZkTV7Z3nSFl0q4LVnq9T0Z/8Xccw1q0H3gVCiiNk9woVixvdGZf
tC4BFP7ojOvB1MnXcLBwNbMUim8r2sOUiyv6EJRY3l0VeeZZNiDhwJ19a2bmVrnGlyJfbsDZ3luj
vjFAZpzMfJ3j+LIhG8hekquEOfBeNK26tK3GgIrf4hBh9TE7qTRu89o57ww92bSYtnrmJI6pLxEI
uvSZdjQaa0Mvlvto9KeNMoWzKYEpd8PcGrBBTWvP0eYiBEwYzNaGXNu46GxZfu4ad5vudbDVdBz4
6TSmLO5143ELcb5WDxXEVn3V6dpOzrgDbHT66hzhZVcmh0bM6MCa3K+PfWoMGdT6vA6bCv/2E/P3
JVXLBl2Knpw7BUTglaFJfeMmY5O3jIQYFr1oAoJiiE+gdlsnMcSrypfxHlaxRW3FIFjsoijWvfPR
y4SH+bBs7yqdXdRMa4ObmxGDuTCsuSkVCh07tqKRpO+4DrEPiuJDUbYmxW0nzgYVLRu3S6ChUluM
od9MQkK4H6eLDIP0kQSmfmzOrJNGPxn0pQ6h3aUwV+BFt2vIt4iKvUZcKAeBZoDYB1F8VRWODCEf
z3oAj365SSPuOTugsAxUIoX4VfUuuJdZSMbqSl8MclUYum0AYp17Xld1ls76jNhH81x4qUN5CiIv
6quFvYdwOW0ucQeI8zcv7qzTPXLXM5aUaL7rWdjM1pP0zqWY9xlYFbikzeQamFtv1OxrV0uiMEeE
+7VGW3yv+jrp11melPtWxnG8XmwwwQzZQejHmXnPgMN7kqZd9AfFcAKQoEvsat8lVsRRMczjFmsi
tbPLoVxNsHxWZaKay6ooSrmrzDS/RLo8/dqbRX1jp6I5EObkXaOZK88tYTwOXtoeXKYY5+iz4gdz
Hougl2ZnPAv6viPJGv4ujnLjawqD+D7umco0VdR/4c6KXzsj0o88OFbMKbahWRWNqXUhvI3m0VGV
gaYZWvIaB00szMvmdTIrXBZo3sLM6mvKdgjwJ0XftOK159jPbc0ad32cG891xtjMazL/YKiK4Yo3
8Dmz0SrLTWYPiKayqgwXZKw872k6OEU7oO0aSbOvq2EdjXXymLqUegtzjoNexAoZXj3xJHvfmje2
JshHm3DpPRsc65jE6XAoosbBlcHhX/rovs56nzIA5HXro36P0DHe2t4yi9P4dbyoDOs4znl10+cC
GcgcW9gNTFO8VlrtXY2iM+4yKcoj0LK6mN16vprrwu7okUp/k43MxCIDD4FFn/baPGTP9KISavQ4
XfscGFtASi1aY+i4XEoLyZ1ep2OgIBURcq2EeiuxrTgrjME4No3W3oO6G7t0ttWh8Dt5bo5VfKX0
7Bin7SUOKuVZPfcwNan4D7Gr7cu0yZ6cqBpfRNRX9z3VzTbPnWs9S7ZUbTPjr6rdgvYgjnWHnMwU
0QJSQ2GS+MdvDGX054tWuCuxmClnWc6YMy/EJm/8bp3qGh2iKuo7a6Qprzy44nM5o+jE2yFIkszY
jnN9xvTYgPvS9Rf+yUFidAp5NF2cYTrleYFhTe2llWXRfnQgOVv9OB/ntu4O9TBqd9RYxqoRJTyQ
US5oS3jcPHfVwKCH4UWEpG0+zDFCe8+qlyMzy3FV9hDfamIBEJkSu+AXwxryybDNIutd2U3lb/ps
KdZJZEdHhe8NIZetH5QSVEsr5urOkG15XpS6M3E4JcDE0qJ8hsEVLH02bjwkXce5dh2k7vMMLqWJ
Va3187Gwy/ZOLtlXf/Tat2IkiyY+6cUDacaolBNzZLQ/Rts6TvNtrnca9b0s/ZVTVmeFLN5mIoA2
FNvlEYpbxcbcYX1iKes5Q60b4pQTs++07YU7CS2o8qplTTkJkrW0gRpD0REttOaDk/KIkww5V7Zc
915n3rm2THeTGkoyEZWk+kCXft6nuM2UPQPgNlWsA6tJNzr77hefovDdbRj2ovrjnIkijBjbSDsH
9ci2TFm9e98mkC7sunxExFz3aznkD94Ss+cKQXRUjo/y4JvNo1F1K62L0kNX+d4QMPemlzIGTv1c
6airkeucac0gTmWwfuIhLmcRuOVm7OJbngmTTCuxVpGM2k3vjw9eJEowhinfT7N+1doGI1GN89mo
ynmTF+5WzglC0KQjQ0bVLJEBL50VPB+2FwDZTTkmbEcZwjWDs+UuSRJrh9Q82XuUFnRwpfUlhye4
KfrxxupqMXMW+PJRT7QrZD7LRjO9d5ymzANP21h7pyBCP0m2ft3P60Z1F3M+jUf2Anq1UStuKdWW
XQaYgs21yVk6JTAWBerJsrC9IozQNK19lc/bQavyAEBCR/VtiB2zrmhDXfxr4Y5wfbAJfywQyZ0D
21JUQTlkLL/0G3fs2Ucy/xUCw62JpgarBJScdW0gizDyauOY8w6lWoEYzbbOpsxL38o8Hx/HAv0b
yuNp2ntjE1jzUl7lJI0V4ehm7i1+UPVm6JCioivSKWqEjHZiWZ4Q+C6b1rZ6ui8CXqCWxcVaDXUe
Lpbn9HtvciY7KHrsnFDLDDxCMIUqgG/Ni6ToDgIvpvjQ8/I16qpHvBy8NzV36ZG/WFy6bS+dfaR6
cY7RUwre1DT2U9xX9sEZquFCy8X8kmlGc4XMDig6Gme104V4sWucBULHa+rzAYL/S27r9RX2B+lB
wWg6b5j/X9ltgWUvKslgNBL9mg5SHJB/ldu67OsDfpewy7CCwDiqIQ1OK73xvCNQ9Loij+tCJT5/
LEbsq3rNuu0gbDLLsMdnUH3jtRi7YqVrXd9sRTlmyNbbbN75WZlZQcuIay8ct+VfNAFgbONaUdbd
w07W3yJ8ChDZefObxQrfohKbNo1bjUbQgoYci6hssb7s6+2U0/+QEJYBLjA9NboVjG9fcqpNicKt
o7DuXRNjnnVUCYrOpfMfcWlBY+UWungfcK1nTh8pdd3WefpgLSc9WloP/XWEk+Jhalwmn1nWfInU
5O9QC1pPVTVWh7gUb1qSlwd79lvkkJZ7R8V+mw8iOVMpLSwcpuUagwX9ERqshLZGPq+u6/IVf4zs
va5r9jfTocxqui0hRe1hKBb/jKA5aqQuq+885EzXutuU65RFs/NTHfVSymBjqtPhZGtgbqs51m7M
sbyeAEZWtuiv+8o0vuQnHZlFlNh5Noy/YlKJ5FIaeqcjktHqVwgo4GnsSE1YZVXcrWiQUBnpyRTt
il6rn0AJ1WqsMg3/ojRDPyxPtkcYzxdG6yKq0MjZSNLUwbhlGsGFioKRB1WsvYmQyoVLN/Vx6GN+
vSPzaY5u6nzOSI+z/E7bLM00bWtsf9/dEdBGGWN6To79LRZkU/VFdpM95AFSrdK4jgt3mIOKOcbl
kOVoh0ahRiOcGt04GH2jqM77xfTWDRuLvY7JNJEPinHTGBhOfZKW1w6OH/nYP/sUXtlmaJS/jbpe
YxW6i3mEB2ZfD9AywRLngmHZDMnPR5JYg8vHgTunWbKzGhfVMCM7quNixjjpKBSiQIC7bPZ2fhn5
3b5cmLCc1WbM7KzSIgjMhhImVnYGnn1ph0/PBnUmHJiRcEWiqf3+iu20zF5UNybMtfERxOOKRSue
8G1pjQuZDbnzlZEbJjJ8jgFIlxvesXkGWm73EYwsSm4iVpvauARFiiDy90ObblKqlrfBsIo7k4bA
Bz/qb3yO6ugI3SZ/6Iomf6B7UjmlXWE/L03m9NukBD290FE5JwjJarkWYrQvet4yOvPUFHKlJpkU
65mG9Tyu5qndFwwPCdTtovaqgZJaHlzMnRVeXGYCMl4WZwQ6AjL7njyVm1U+lVCHZUKpOcTXknBQ
wuCQKKUsrWSqQ/jqqMh6hqwrOKCOuIfA3+XbKmnY06Vh5mD9Zs2oEJpTp4iCHMco6DTbqi5wRyix
vXPxBw0WJpHZzlIOkEFjmnx/uaA83rYFXkD41arpalgGXm8nduzhRiZmZ15Obcu3Y++AgVDWtPld
VLM8NwaWI+gCxxZyT7bAiwyXWIK9u1HD3E7iGMNkKGI4XSMdsTdVfBqMpKY2nTtp68LBxxDgEYRj
3A2ZzMWNQ2ZFgJoP2jeqE+ckf+W1uhWl5Z1TlcvzOAZxAPGeCoxb8QLRw5YFoWOuois3TGMcnUK3
t9MlICFIgqmOKWPzgZTECHl5tvSrfML5CRGtK1d+lYzu9WIlNjR/zBOcvTUkiHbL2hqvYhFr3JlS
dQGaXBhMTtrpsI0p2hg2YUFyl0psG1fJ4iCkcoaZA2Swk8nZL5gZwD83C/aMqarfpN0YRdjTcP86
Imi+ai2rfMNQon9wzNFn6F23l3arG21gVi42TWKZItDmYhq3J6q9vYNtb7R7mTuTt4c4x2BWNnaF
onoU7VmrUH/iX5hdmaY1Q4oeyvwhb3FNhHUsCrWqMaiwOEwrcS8gT+dh408u53Iv3ZdFjf5GYyzO
CT2VHiKD2h2Kx6QrI4r5grDFrwMubHJlSLdH3zTalPsMm8sCpgLH0VnMWbv1RQO9IPFwZ9tEifKe
8fdAHUqskcdqn0Wy7ieXlWeB6R+aaUmezKVqToYm3YWB7c2WGQPL5UR/91ZY18XxruvEkh2XOdPH
EDeYxFtVuEbCQrcLXuN0KSxzW0w6RZWmGeaVUG4Bky2H8Y2bgTDzvWYmZY/CX7kc2lE8RSh5O20O
pVH4x6lsmcsjqGBT67I2D9EOC6zPO6s46A4V4po+jYU9ptT6K0f0+nOCawJYvl6Mt4iOseWUFezj
QKdp533rC20/twPb/Iht5wukGW5llUifldIlzrqVTkupiha12C1NkV20Xuebl6gBdZNhhEFZVc9O
gSWBa/MrNLyRQ+jUGi0gjnGsdR2n4nc8EUhtsmnxLsjaM61VPQBpIpuv4nDqm+q5FSPsBjU6SGIi
zJduGeN6LwDt2fNsKjlt09rKH0wKzpoXNbMeFp05QCB8ZQe42NX4OmUG1werNB54N7SjMWeELbcY
MKR7HVMRmupvS8stzMxZyyrvRJDGEeJY04r1C7spxWs0MG9G8srLSfA9j04aJCRt3VHUuIsMlNwI
YP1CW6GaKBlrz1a9ybyKyjVVWnEGYDnXK584+AvbV/xqfa5DbCHJFzAz0pw15PfYWiVo3CWr3fg/
5J3HcuTcml3fRWOhAzjwAw0aJr2hT5ITBMkqwpsDDzy9Vl4p1H07Qq3osab3Vv0sZgLH7G/vtaN+
rwrRTdtKA+O3Vc21YLcAB0szazUaRUhZ6NL55dhA9C34dSaPRauww6EU8lq5LusdG/AQoHHM0YbL
TVmdhmyaTh30UO6INtWZ75ZR1j+LbZtdwBYulqPJ3Wh+BKgWczSFgYpzqVtpv27hpr5OvY0fSJY1
Qw14Js749I+RFUSXstyra4pNo2Li9V13k3sZM0w6m24WMIVU9kdGtG4TP+ewYMRuVDQrtHjZbE9J
BvctNxY75S7q9E/YJWtt77RTVYepG//tXJH60Nw5z9UpSfJkRCry1t7p30wzWuegHVp9JWxemsjb
km0OuJgxnSIp3GbTdJW7hZJ+Jy4g7le7kaT8vAUQGdeYhqpTpIkqOuaOW1p/BrtLlofM7WV8aa2e
l9cs57U/qTPGcK9HJBHHDmobSQ2Ype397gzOx3R7bP0SjBjpprZsf9taiXtmZUoOqkuqy3GC4BJ9
iNVaJczROSr2eqe1/Rcoqnx9E9H9ZOBo0HZDMx9dO6SDRJHPRpQtyd2xEjZa7w6+VYMUxT+qp0Fl
dWg+YyR5h5iYpMme0reUq+XUDHkPwJ9d4tsgx72CSpjacnhAjM+6x1Km4nUdVtwutFXr80atu9iE
emIOVNcrChjWKk4DZ1SPeaWJpyGu8k2LLHizi3z9IYIUnc211rj6muYRYzbgA7NOOV13HeCYtd41
iwPiNrYY3fSWs8s5Kl2lSFsIuxpFu0CDbMIsGj9JYPgPGMHazzTX9T95aQOXq9zU3qpJIh8YWhd/
taYdf7s1nlPeqiUKVriaT2nWZO4Rj5hztBppwY7LKRL1FayW/hRHy81WMbN1WROStCLOnier/Tnj
X/vo8Ci+Khx7A7vnUbDzRAYZNJi/ZVo6UKN0W5yBzfV7e6zUK/xW094lGBUEEFsSdl4ByCxI6wx/
82iaO65ULT6mNau/m6QBeJANkzJvFlWnhQrE0hf8k2ynFDO3f2dyj5ZuzAfiZJ1vaYp7WAiQefGc
25fEbURo4Txy/LkE5xcYs2kozD/g2pWYiZ6TVAF0EHeQQry4RdxyVmPeQRZOv0Tf3ZEMbn7lDWqU
wE4KDpQ27sifSXcLNEMmUEy4x+zU342gfo6EIplBp5VL9H9qN6NLcXlIxVtyXdFawb40ndxKM6ZM
C3Q96E9Bmu15NYvkl8E1i502cltLSpXiGuTkRvfbMhF+MiY9nCMjN0LOtCSG+waysszTxJPFUPO1
ajkI3jTaL+4E5tJxhg9rpZVwkEN7Eusa70H6MBPTohvhtoq9x4yUOza1rs2QwoP2tkzar0MHxqUZ
xlfaZhe2wjoPF9SsE8PS5To3NIfjIWvTp7qfcBW2DgW9KJ6Z30a0mPYzjggL4tgLHDfnaymm+qTh
p3hASOXBX2kV22D9U4PZlDwbbpzCR43YOHz+aaBFsFlH+8K+A3ijUSEfbTVWDeZSlck3xbbKgXmb
74xtA5wwS9ttsk5APBR+IFiuCarJdPe7wyF6VmenPGEbqT3G0w5mOQaIO8FnxmiaS/4DBj7oRY05
1We4gu6ey3EBV9akEjgfBAJblTCUj5yUPvTJhfFQDfXnDF+79UiJ1q9T49iXdM2WD7cBZUv6BY4b
4vyt0pQJNRe6CDTWFrFChz2cbIYJEQuMS3E0YVpclkpY8YaCnTaYlOZXscW4M6umL4K7H8j/78mk
LXzVUeatVDR13mDgSORjtxffTFvOa3FUH7IUQaoTWewXzlSF/7lP6J8Tpvg4yHPdQ9XYD4RJ+uFu
Xfp3hpOW9VKtmoQ1N5Os1I6um8c1GsafyRSM2dSSIoRJcKr8z3/sPzui/vFjTcwj+LxULNS2+R9+
bDWks0lvMtPrSgG7ARHOiIICvZsltXS4GNigT/8fP1NT796ef/P+8FNxhFv0fZDbAsFi/EfgfNsR
QyoLhs79aNyVzKxWmUGpLF4edqG+3STzNLzMgKz9CsLOHueDk+2Y8HPbG3Nr7cMEGvc3BWvuyOUp
Vbm42t3c3EzRm8reUlDLC291pnL9ms26Tn4a08h+S/AzGTNvB0uKCXUL/TnT+h/brRn/DNT0QYSq
3arcmUVdPWZIGiQsAKpfRnhPrw433AlKCMfax7q1NDw/KojkXTKU4xD22bQsYT5F9r391GQ0l3Ep
kt/uYtztIkqTs4ry0iGT4Yh/cbHoZp7MemWvRgt8z36aJJgnC5SeqVfW00wml1eLe8L3NE/sdckM
vzvhaLXRFQ6XvowN3QiyWCFThvYXwTzGg2IFbaJq5t5J1TEJlq5a9lahcl+bTRPlA0dPc9BySzIz
4W59I2skQciatfK3rBzs6hW4YxCbRp5+WEUlzG2ajfQnG5G2/BRkNFRfaQEaefk4d2qYYYzWPIk/
NOgbVGhukPXMEoAyRtdmpg9yX5R9k3ObyRGNXbttj+6as82IwbZotV4WMFKxDUomaBoX82iipNU2
LjvccTWhvzLMrB7+RD0lBZKAlrss33hkIEQWQ3swtEJ1N3JegG+6izr/r3zof8lT+v9jRuTuYfy/
O07/dej69p9DIve/8L+TX/a/wPS4dxQSPQeV8n8cp3hRqRJSKSQWNkkN3Kj/FhJx/4ViI4Ag6t0H
aFr3xGpXg8/8H//NsP4FJxf1CthNWTZwi/5XDKeU3N59e/9u5YHswiCaLCKRRPKIoMr+eZnN4rRP
nJX9U3XH6NANpe8WSzhP9ntEYdhGt+XBbbutqm/1Rt2ls8GzP3/aaXaHLhXWPa+QvNAcxEZjKEn+
OmV1qEiuFTHssuRlEVQsJ4m5pRoHmqIe+9iqLY4nnPELMW/S9KVjlh1oRr8ftTFsuWNYdQLj5T4Z
jcf94MI+yt/7zqxPuvvdtsNhEXR9JxHQ77nlLIWnvo7zgOsIp63mMFuIjEKIc1UJ8L3Oo3RVvzJu
CkoF8Wa/UHDQlGvm44e/JtMEJ2zVt4B6pT/NcNpsKB7teWKFaFclKPPsAIvrY9ZwGjFR3EqNWjhO
LW1VekYXvdOsvhM5tFZ4j2FqRkEbf9YVQ8TpoDWffc9dOnXerTw0mtwb9I+h+sOcgmXlNiqDCEBG
YW1xSwAzcH47qzu0g/oqi3JbddPrkBs/a4KZPnfz13o9iAX8sJu7G+Cjp6JTPT2rcO3p89HNlR2n
Wh88xmYw8hh4BPMtKqt2BhOdOTrAiJvfbKn7nfNiu1d4p/ye5h1Gjepaz9c2S6gI0cphm0MFoxIj
eYTStmHx3CkwhqUouSZ9JmPmPhb4Z9/qxpEvmpIOZzWq3/oeS2jbf0KJC9XJuWk9oH31HitpDj30
ibp9zhJusxg/YTxxOgR2GyPVGYiVLW0NtQht93t1lHPewW8t5hGMdxN263QwKRoLQN/tiWF4I/Sp
t3bofALz5epluIycLHmq1uV5MjL5jRNj+us0NwIHSEPLFzJkEEfOw5AViJmTX8hHspT4i1rE1ijg
ihRzgebSWzZEcDy7XDmoFlzzDEaHbvc2D9Ur1k8EtJJdMK2XbCPxWHi9qhYeTLktyz1quB5wKvDN
6hVreThp53QtHoXVHLn4j35JhrLHu5Rk7iXSVC+6EzuGdFdm5mPjRm91zUe6sIPkh3sJRIdPlSDG
dqrLfYSHzYrPDdMhiHM6BGD4n7sZgHQMhL4V0IZxhpn2nwxEXl0fc7u8diWTJ70JHPNoimGzjONR
cAp13e4FktxzWmB9O8ZL9ioaANT12dLzIRTQea3xcy2/3e7RMrKDngzBXG8Ht7nrIKSjjkB2vHlA
emLnO+Ip+tboP1NnOWM0eYyAxUUwFzLZUnvQtXzJFUfezq9k+ioZWbZrdlti56KuxmYFgq9ZPi0r
SIAQlRz7UNydty6GH7xdL9KKHxt7r3O4tBHcg5K5f9nVlh/PKHMik+yWI5akRr9TnZXfObXTo+lk
D1rennU5/E5p+lm2QxLCNX2vIXhsKbZiXqdf7nBub1BSGVSZufxoq4zfYYU7jxMHnG0RVQyYWDdC
+uReUITHAwmhDgqwC1q7GRU+fmXaT8BL/Aw4OdfZ9kF05jNmyyeugGeaYbdZkVW/OR6Kt8LGSe8N
KCNSRC+mnvPnFfQBv0m7pzxON2aXHGK1242JcqYhBBFm9Vq7+1xHhyBdaTWeKb5RtnaUfRzbRXmO
eof7UvZhQHXP4qoPZ/yEm4qMHax0BrPx4EwBo7+Ew1AYy69oHry4BtdQj+Ja6b+TxFGWWTOe+mNN
dpUJ9nhz9D4ORytO/kzRNHv4ZRThrQSwlh02iVAF9u7rjKoYA63q5zTkhPRpgvaTykHB6fo+tHPV
3XYVjymzzoExoKkEWMjyrFs4jxl3xmgPLFKX76VwXhKtVbeZq3TsE6v6wySMLrCaXsKOrFlomWTj
5Q0g83tmF0Scove2PCgt5FqZ/mm6gve5sP1cQmDnJcNfxsvRzB7OJcW+purBgMYyuNte/wHZ3Me8
GgzjdInMWu/x3X5aGaIKSEQqYnRkQXq5eQwbKMyr/kUeyUvi+yB98VUUg3wqguieC5uNczGlcDHB
F9haAl/pvWM9E7byod57VECiY8c18i3qiR0Wds2Fz5mewMWH3GtPwllPTZk9Jab1TKA0Tn21qAug
hM7FboA7zvPkQX88Ofx6hPcI8D2n4kRqjjACY5SDUNdgdR6hyXyUaRrEU+VHKJRDdzKMZ8DFPGAq
DKf408jAiOQj4at8G9dwWV336loZqu6+a09d/B718hNIFYi9wwgaAmb2HUfhjUSgXYTqBFR/rsQX
OfZbu1bO5lx8pPa8t+RrWbTvTsMMn1Xw6MB29qZYX8KKKSZTCBKWjVVsEre3LxYUZR9N9T5JkSh5
2uR103iicehR8LP3lOigYcXxumugXpb2pcKag03NBwRwoUPDq0e+5cX9YyztJpYiII/mYOfvcU9D
VRzG9Dhncj/cXdgNxwxkHN+sx3HvVgzO0oJyIc7eH7VSv0RT9W0UzZFJLwPwMgpoNfFLnmBltTZ1
X4/PQ6Vtktz5I+bcClAx//SWe+uZL/Lr9QeDN9+LO5oiiKpYm0VoypHhdYSzmEfFrahDt1e2ko/Z
Uljw7j4wjuoe87h3LV7m/SxRb6RwqAu6221Kfhl1fJFztq9dt6e/N92g7YSZ3b6DdH5RtOhRk6u2
kX2zSWTkemNK/rJZi3RrsFTBwduQXtkA1fD7VT82FqOLmXkLl7ih8TNreOutcY+lig+/kYO3psBI
VMHJZK3D3NGOdV1dh2xvaMQM1UmomDf5dHDBWFV+qOwR0ekODJmO3Do4HdQDgG02MWSlLtpkBTeh
EtvOnF7rljyEqvwdico0rh0AjnnUSvnc6OUjE9mrsGbqbupw1qPyQ79znwfrOZf9h6r+lqW+Hepf
bdEPU3fU4q/YHDDzVPsJruWsTDDDi23et6wIp0blWFedEywOzmckDur4RnUWODfaUrFeNgdzuQEv
BXyOISnbcZnyKri+S0KM133TIdg40xc399Bs543ILyl/EXs7SBaL744yBNUkhG9iiZ53k5awXZSf
CPqZ33MfvrWFCZbH9Gvd8ZyJPK8zL6g4ZJc5ah+piwLpmnqqMjzTaWGFKVTnOsp+VYdXacCahk6d
1rTg2e14yZI94JbjTFNthb3kQrAzSAfjpx2Q62bV4CRT7zTG6CppVjVqdk0BLEFQBSTNSuMVfsSt
y/Ft/oYAtpvWocKko/iaIw6CIWABSLhW13ljWvUrfsewd+QTDYuCGMSaiMch/aWSIGCcyGqrHrpE
HHTsL67GWHctnQRCe846P7zJWOP80YdRSk8UPPqwMikqTt03Y2z3KUcnDClpU/pdpGHCYeHUE0bY
wOfzMB7L2fKsRfoqt96Z7yJzamfTqwPu9oNungemXyw6+q8Vra/1xK9AIgqP9GA/ueQkdhYgBVyj
4qEG9uCN5aPZtN+Wo/aBO/OdWHMNJ115wl/4OS99eGfIiFa79ku+n+o/Zi2DiJgRp0ujPhTqxD1g
9mk+ex7WVwDNnkvITdTdXs/dIFmFTuEbE9qiw7zfvvV4llJ3uZnJBM5HnAkbHNkn/AkoA3rMUepq
kAqMh3W9E4qYCYIMx7mTwm+MkbEmnWCKZZcbbIubJMkECzE9kE2WHCXibmMMTDUsBuutRvv58IIJ
becqOdpI+rLwkStTGXQobW62VqexwmTLKAw29Ni/OkwpEJ/VJJyydZsZDaa1GOtd1n91KbeAaVB/
OLq2H1bF+p/PmnqJS4vhWDpWW1rxep+h9FKhd2LYA81voF7aYvEURR6pyUx3sVi2stH0HWKyuS+y
OAAP9AyCI34oUCJpkGmb13ZtWXETYmD2VVnm/DqvGSkQrVE3xkia3AVttDKa4yy9Ba7M/2MxjccJ
ag8FR3/Jh5FUym126uhBEVz1Rl14xdqjqEf6foU7vbMH82VWlIvjMEjhyeGJJJ/ibGir03xTtUa6
NBnO4JgNaiQmpuHKLXG4DoDYjT4Vy334hzFTmJzYNYFkntnrnRva7dHSHa+BCO47hg2Moz7kbvRk
tzq+mbq5JGl9dypUD+0Y5f5Y/UkzMyzaXgSW0eihpL/Yz8rqS7Oy7CHN4u6PZq7dDn5f4QuV4qmU
o5vUKQGa7Axna610J6LtjN+7gpMBo5t7WO9k9Wxkbax4DkPggzkaL0JBwaStufYLblpmVQX2LL5G
0embGtV7l0IACCbm3VgcyFrZY6vvOf9sG61l8aPnaFEBFHTu6vAlbZqq1eh1ufYy36d2+9ip7rXk
+JfgRNHy8Y+9Sm8yVsbobRxEUvu1nOJEU9jVHiRnTV4WZChflJweew1hra1hdq9TlUAeXrst9GZ0
vZ6vLVory2/MstssrS58zVxK7kTdZ9OK96nVnvRG7JbOPtX0vvV6hRGj7I55+isN54Nqix1U81/q
mwK8Yn/vLsi0i75AeO5E+eO4b/GkAXTtntvCeDGZIx+iJfkh+v9FMuGzLrsPUm1PWB4g1RviWiZt
Ebar9dXEvApqGi5uwpGZNrVONAF1Bvhx/5Rc4o+JVTP8irTYG0dQfmAJLG8ZcmaLyNxEGfVsWG+t
CrCRpCen9qVAVWjAcCvE/9dH0czJTi8+sRkCXlapJkrN/lrbwBjMoigCUh7nteiSi00ftWcujl86
9WaN6WRS1beOLeQeGeruV8J0+E5mqt/tam1YaOgwcvpsK+b+QK31raiS57oqLpHZXRqRB2bBYapZ
/4yYbHQ2Xj9ptYgMHOYdgO/kaDm0LVO4gMBWi2zLrfypaMZNnxs5esbyBffnYLfReCIj+JtyzKHw
jsjO+FCp4x+3t2TAN8ulH1ResVbvzmpvQOs0PnZ1Du0VETDnHUQ1HxCIQu+e6vCoXvOxkcSZ9ol5
6SH9h1HSwiDPRiIsGUJaLUIce1xWifuJ9VAYLlxZkydfO1T4ytVp8NRieDVFqXgJDtZotjfg1oNc
mwIM1LiGgWZzlCTUh33eWnZtD1cNjRcVRdzWLMZTbCBvaB3XbLgEU79PBoujlP2FTMqfHrBGsBP2
zX7QkTTmiKGkO+SSOXVxAjTpL2OkPegNUTM8qb2uvEGDYsSsNJIdF663hwd+3MVdM5wQZBOOovN+
ZCjPrTXr+xsnouHkSvEDKgnNfQ20iaOfkxCNUomIXggtzNAAmlnbJ1S0XCb7fjhRiN3RGdE486M9
xUUcTKY1PWYdEHbUjGddYmegW3d57xvGkijF0+yCJO9HLEwYl7+lZYbu/CebGRWX/QsWqwvun791
henCqSd5ifVGobfKaJfXOLLICrQxYPyAOmCOGANpD7I8xZ1lDwqC4oVOfZJRdeSfTXpV7Z6rhW9w
5SUJe4ad3qzP17HuQ3LQvjnyCeoWBSd880yFoCPJM+TYTV5ajP96or8YQ6zA6O+f+VoEDui7OIVw
USRvkVnjG0aWGegiOZmIOZdxpYBM44qsZ8t7Uzh78ErGpjI6gAgNxd1WVz+1Q56ehmVeQjulXcbR
MND082HV2ZTze9LBrLL8RTKQC/A5q6ChkzxgtuDMAVKQl5bzDwUqIVJ//5ANC8BjVIrKNriJ7LA7
BNE4bihBiZl4xzk5xZnHHgOvdWGRz2+OQNjLuAuwXn/QRIJVduL80lvltjWZew5Fv1zIDcyveAyX
L6VQ41/4ottouMhS2aUy/gExlW7jRo/o8bvPDjGhj4giB+Kp5HSsA/5xguUhkXh87gxJHJJ/ZHZ8
tZ8x2FvWdqR+czZ+9RTtI1+UsDTTx7muNnq2biha5ULmyvWcDM1N0dV9qbRPEy+xh/3pqVNHIoOR
+UvfwPZ+RtEJjkXqKcmOCg2JBJF9w+y2Wlu8OPqP3o90szehawxPbgWKv5T62R6mP2IiRCVkvYfj
d0ztstiJNXrKDHmWQtuqM9LUMvK/jj2PfnH/XJhRP7Wlei5tomBqPBqeIvX0VjCiz+aTwARSPkmr
2tVru4+IAV4RpiwzRucstk02m55tS+1z7TDA3OHU4ahmGMKKC3nzcxp9N/rzMtBWMpqXtNXflyZs
zXdQt3jwgnkFcz9mF9oI/ZVdSaHOKlDoqjGITXEUWd/RPA7QhHckqVff1rWDXbP7FRp3AU0+j4yk
6ZkwP5gwktbLMU4z6/dR6T0nd55S4D9Zb30us9mzb7uh1WJf0XpyItiujpn50sVERljLerZY/BUh
c+djUcPzshB7UgSgTs12scpom8OeKCdUBGHsY249iwubccIW2y/ODR4CPsLI8QhT0TfCZtNgC/Oq
/qNTrh2i9EJl591WwMazmPhbcd9ZXRYY9spytNL5G6jxPL1XhsZ0N/69v1XWSCytklulVd9JMAw8
icQByZAbOj2+VdBWe3TQQ2ebe/KNnmKmzPO3o3vDasz6qT4OZf2Zw67wqdAIRVPsITDwQvfP9X2p
UF5qyw3q1fQnPvhs7s/jCMxWvS/O7raaf4DMfHbUGa/Ru4UoMYybaXH+ZtxwFMTPfCiDkpIWCxat
ZQ+HfO43SRlWxMbEczL/FeVX4bzfi+Ci5A9LNn1CY6gxK7fyjy59RdEgWLFtkNpVYw3QFC402226
jiuDpmHKuhf04Zcwq+5Yxr9Nza6ilec2AmEQY5keXJrEF+yH0oDvQCl3avqa6pBaz5yNktxsK99w
yeUDNOKDSD4Toe+rotwr40OhoSDjtt21pbFLwQNL03owq2dH/yoGcNsL2dBaPJUFF/rWULaDINsF
b+/apfmRKuAZ36QealYRzHobVCsKtVSGR2udvsHd/6k1dsG5ax4KRwSZjB/N0TmsrHgSxHjhrAwm
yqQ6tKq4kav0LHmT46ViChJNb5qebpr4d2aWIJk6ils1XSfcb275htmXD5dmRzAcDyucABLB1V6Z
n/KRUcTcWVtr7rGeOQcjHU9qWyMIx8Gov6drv0+b6aUQn8W0APCwn8bO2Gb4SawZ02V0hKBgpM6u
oiCOmYv9Opj4Pjk/nxijblNZHOv+GrkDgaM0QW9SdjKzybLgSOvcwI6e0yw6wiDzq1mB0bdsMpPA
YE5DixBs+o7fVw8yseFqRWyCT5PxUg3EbYUoz1Yaxv3nIA4LYm+/V8hV2ZR7YAT0R/XAjEdrT9yj
DO1YNucVNEGGOJkcclr40nWvxAfyJWzvIcheJw2r6q1Yr4VVbkz1U2ELz05NfZhje5dxfkjmF2PM
zlMaFupyTwvx7Bywy3gpnYgO/pKCR+Z+LTSUepeufyJ9DtxsfixqeKfzzaFKMBYgRorujL5cT3fZ
eb1oVBKTRN+oVfwgXDBQmr7NdHxK6aWVZzNnglXjgckMjkkoa6kzEg4Qe1uaV8lhKbqx/JNdr0JV
HsnmmcXZ4vCp7OoeqWijp5pXN3/n6k3vbiKin4r9r7GfZMkf1epzlCKHCDj1o7VR1pzaaeWt1bKQ
ICbrLcElaYjQWbdLo+/qqfGdArpWe2nxkVTxVrrTh549rh1BSMRyiuaBaJ2qauuk1HZa+15nYUlZ
o8TGcDkwqbShAisn21w+4JCgq85l9oHDDF/IURGKDOKyZP5nQGMkS+olrn3DNkNt1zrsSDNxQJzC
vKZsDzIKY4Kg0/CU8w0WssYOU6p47fTI3i1MM7JmhcmQOILVbmBYk7Dz4EGWqlPujaXjblacGg29
thhOHRyMHfjfa59EX1BPPnWFu20/3ABZyls2kgyB/MeJUMub8+K2H/n8vqrgYtSu+6mL9NRSO64P
OUIPDZpDEzrgK1RnUyrXPCJzgT7uLsu2tRXWYgsIwBWEBESAT7V4SrvFN5QmHEjXvhqGiu+LsjIc
WhuSw6AO6BFnZHtXfF8IRfhy7cywzDBXknguG/7k8oUXp3TfFu1NZheAs/d4ATYeGdY8ogud9ZE4
lfr4oHVYyJQ9LqG9cL6w0j1liLAifYjAjDl2G9rrso3NPuScMOU1Vu79cndcvIvpWJnPiNyXFlPU
0erpWDfpGzRVNKhO9s9rkSW+0usfrjkFhfvhjM0JA13gEk3zqCPzbOmwmpT7rFjP6qL/qeJvA+04
wLoYumKmKTey0w3B8gtygY4UBbSAROxpVPlHUkAPK87clWaXX6uozbGZRdYmX8QDrxfhTMYkIUw3
B0HCVT64ZvNGYeLAM/eRU4SV5OuGpjIyKPi/yRH+jWgm6wpxdsd4PaRzFfaAOCSNH+hy1S52FJpc
Mx5mes3ZDxSUxcXejbZChMLIGfC2yjcJgEu1MsZVVONS5PT5OWk/voyr8WWpvOSVOz9piEMU2fwO
vdwvgNE92A89Uy8Ef7zos98CPSDY9OgSB/rCtmPtunVwDhaVVTaVi9L8Wpiz0+eozShFKCzxaJV7
213O3aDTMmdTilRhGkcSTOSjQo0c/XfafjCTV1fEsC0cRI4karAsl128y0pNfyy1TeTqCafr65RI
ni0Fo3GZ6l9uAhJiSWL8Y0w/riAIYEX0y0Ta2mCKHgM/uHEvdO8uxPWYaXFP7ttVDqUcNBOzY5xv
MIU3gVG2u8aeb/HMtyEnY8ZFdpsmZ6ck5perm5scGBbqoXiDNcgNTGy6YvJysV6tUe4ZEG9iR27a
Ltk3Qj31rnqht9QrMpryakEmOsPt00CNJeWHra9YFXXr8iQ9YMc+4jAfKeeq4nhf5WaxURt7aTBX
FcVNDNRChQKRZNthjMaqLjJ74JakC4VVJX5J86ERhAYStMs84ecSjM+2k1WEXaP3B0U3sXQXgGgH
g9+J5lw0UPSqKPLx7JmbKGrqbadWT6YuqqdaYz7qLpF9bWIht3qV9UAP8OraXXPOp1In9gLUCuZM
62kNV5uRcsegrFEq1kTtnyWiCyEzqT1MBY3m/kxsY6evBaNqfPYrlgmRLo+AAhiRA1zSNqSckh0u
RgxsuvacR83P4AxafqECUncxINb6x1Ta8he3pkaHlEY5xoTQVOSy/V1xLXtuvA5/eQdH9hJ9uBJ8
sEM9p4RpKWk4dEFGnkv+HkaGZeRWtSr8JxjG0D/NfGIG3oBa0Swwg5JCPLSW/QYmA5xDEwHniPJN
MlT6BxN35tJ1M1wHsdITAjjT66pJC1TqzzbmmrrvcZ5wzi366RMY5N8E43e/q6zJPEkQPl8t5bHH
GLvDXw6xRPoXycleJZCfTMrOjfqy8txVIrRZycDRY612E8mBk6WgOdXRju+iZ22czUMl2789nrar
6SZcHJlGsuXea+5h/SD1KKPB0W5S94nC0UztpuGiFYv5PlY4/Wln6NxfAnY6TjZVGbeiaDeoHhPN
bxkh3IQLzbZJFGTfKJGdjSnXabkGF0vxtzXs/Hnoo+ZprOaO+clKNci0fvYRURVYGsVfNyMoFXTo
RExix0ZnQ06r7LEbYpz1K6c3sLQuX7LL5W50cs4GpfBdOYkPDdA5bfWR+Oi51+wbiEtk5le5Fa0p
LiX3Bw45DYeqmg1GBHqmaQBNiVSgfxO6VotIWrzXWn2iqhN1cEqcbSPnNDScquV7a5mnRHljbSv1
nBNKYZA4G86fxhzLkIG2SgIFc8sVMqb7XbSKts1WohDj/2TvTJYrN7It+yvPao4wwOEOBwY1uT0v
ezLYTmDBiCD6vnPg62tB0suUwjKzTNNXNZUUIuNeNMf32XvtulXXoVb2gbZT64xAzRzF+/S2Gy3z
okczk74T3l3nzN3BA5mIVlkrDwKAG9z4mat3I/HLM66mekPfNIKEaaaGE4U3fuRTpNpjYlkcW8Lc
3rZuW9rnljDyFUWSzoNDCzeVh7Bn9mHANpcD2Ewcy6oQ5mjz2xDs6a5xhABEr0hf3g3ov3vOmeNd
5hn+fr1vsZR29HQI8GpdK4dlMNGwBHWKaj3U/v6YuQSwtlZtv9CsvLQHqGjmJCkSeR+zPhq3Ntyq
ZsdbjGhnhutHa+uHHRYGlYFixIJIPw59dk7wO5x9gpeqRKEIg5sgQjSBcjLs+lT7fC2JunA6dWeI
CPDWhJyzD2us3aVeQzR1pZ0XSXLwDn0naLEV1blz4wEQtDZpSHOJh9i/zfCQ7C3LTyE9OaK6QtpA
/k7VuNNS7XxREXWZU/9e19F8NOGUXtptOpJLwTEUaU+f/KrtH8LcJPcE9D+BGhU3KbMkno8p/Ezq
Fn9z2ET+NTnzOxPU8zEmj+aUlBEPGl7CEC6IxPVaojfW0SsBYnlOJ/UCN6K5lX1p7oQgaTumgsIo
GqX4rMPwhIbUXzZZ6Lyuj8KDCjhGibqcnyZ75EvgmniAJ6KOc1vzZ03CVSRb+0LKav7qDWTzMopR
mQrx0CTIE/d2K4Z7hCqs9WMLyxY//Rh4u3hKW71JLalqaGXFU8wiIfQnQt55MV2G2dyf/Qkbfd1A
sjNEoX5KqpVYUvvERGuWvtxD7FQaDjxk+iQtH6Q/r9HjPgDe8I34dIEuI4tkgp9osWYpb3QVcIJK
yVBzHxbyIm4z++QZwSU8ucc5wDhD3v1C6wrB34c5XNnNueGofV+XcrhmZymhVpj52p27eW/1OfdY
2tIM6ge4Z8PSuxb+NMB1U+ZUVE327FcpglMdCDngUjDDjcuSBNgsKRDmnREAVG+SQ7yKsb2IH+ai
dW9nvltcyspy91YkKCKNzTMdiPk9ZuHhapQ6fIHkSlmsk7066Axb0H/ObjGmOrVVcQhGOR0c/PO7
kKnxKVDDK+Vn/r4GfIQOj4f12Z/cWAMAiYBQ0G6JmrTovj61DQRfRdDmOk0li/+osg+MP6yR8pmF
i2RPubAfvSU1gCurQAVikXxpiNPcdIRItm22vCP0oM9Uk/kIQ9feQnDDegF7AwWdilhDtyLmaRbp
hBfmUOxrQ4CjseyQZXGBfXosyTDpKS93DAw9Lw0GkTLrYGwN40WBmEfwFbo+4su7iDJH8sD2SmIn
NTE+QM3ZN6fkqwsFvgKXWmvq3JPVftGYCdBwhOWkx+j+s4wc/2pG9Wuw1uwWKpaihjYiO6j01rYn
+8wFmp0COMPUPQU4M9lJ3uLhcPlBrT7mS+yx5HGEdWMLakbbKjuRi8Zh3EakPO1pZAdk3IjT89yH
t1xtHM0T4phYncLkocfXyIjpj9U+rUVy6pk/NvxY/4We1O7UYKybN34y8rVEVG2MOyKJMVRKXZhb
kcGy2FiY2G60nTt3RLzMRSrCFL8nHZBbqbv0peaMgOWLoNIOMJD5nMgs3cp88baVNyJNZ7FZCQeB
OWN+ZaET8/8jg6iW0bny/bq5I0oWfnRG89FV3sDxKLeaHzNwwM8sz6tzsNgz8MGIADFvxHUBa6J3
DBjq1uJJfhBoUGcxjkmFN0bF9xCOoPRHTk/gCJWcBk3ntJixe+ujJdpFgWKadmH0B0OTXCNjVXtC
c0zRsXnLOT9wJ1YWgmGPx+PrQHPtZ56lxTXtGiO0mCUgYCjw83f0F20HosC7Ba7qfp5RLQLC17gi
QFrt2qXBxFpMfnsLN/tk0qzY1rySLjyYaGdSAwSMJlNeN11d7pJ0JgdT4eZpE/0Qsp48QKhM36iK
bTwMr0t/OVhDtbOMt2+teHlvQlN/pdkHd1ZasXHVpn+2Oy6qDe71Fo2u18TlWSql073rRSiGHV4E
e25v8iZ1j30phltjh6ynk4x8VQuo7FR5+XQENd3srWro7ulE5sVgxpy3kCYiOcKiwsrmE18mXejf
LCWeK+4Zi35zR34AK02uqUKJeH9GDVt2GIN7n80QMMtlul/SFNTSSK06/h5QdlujeURkKnVeeJh8
DCwVL9gKBxuJurCHaDEfysSk1+Gcco9QXcy9MMGh/OYFc3DvR9d5yOYjvgzUXQht5hy1QfejMZK3
E81L2XJEzt5or2cEaFdGl7O+zRfrsomQKiUtDoG5VCOmwxZGkSNx1BaXsqQGt28DsCyU/hhuet8l
adtbqA0MKOo7Kwn5xpsjPGJVzGFQ0/z6PWis8HlYmVU5cgbLczb0Bq4mieApT72drh1JK09O64Ut
m5aIbnwsnPYEnP6Z/lqyQ/7iRHe+e/ZJuQ5hibjXTuyOq3YhtpQj00QIMQk7TzHXb4MCK5pBlvGH
Z4uCqp1LqjAXCPlq/vmb4/3/JwP+L40wDtb8/5AMKCOAu/lfOmHWP/F7NMDyxBfucgWLmlIYIm8B
5vvpZ9f/7/8FUuQLYT2iAZIKGIHbH9/+H7Uwjv9FQCQjMqQp8bFtl+DAH+kA/hVE3AAujggIRBH6
+jvpAGdlHf8zG8Bv5FFZgx+CUjV+EHmDv2YDloLxu8OkTYodiKyyk5cocHPY9dX3Kug//MS/H5rZ
OcUiq8/dyFZ8XtNLf/rE/gWi2lmBvX/9LRSfgivBI4P7Y6fy199CQl3ReK/kbnBt+3Lwx7NfUj2S
plhFutUOVG59rKIAKiqEu2L6PfPy77nMfw2irZ8CBct8yiS0HG1L+cunEDBJOt3AVgB2kYV4KYSL
4ydrbutCcT+h37MXhMbEADNTjlHv2NRZCkMBxCyGBQthUqNYEXHj6O1nabzzGrQ60Va4FPK6rnZ/
/1b8nwl+F1yg//5m2/wERTUUfya/r3/g93vN+8IFTD2gR1EfbUfcg7/faAIi/NrUEtjCJwZGqOYf
95lyviibZpFAcS/5ZAH54v+4z2TwRZIWxv9gs5zjVvxb99lfLzD9W8gnUKDQha887rJfIji2TE3e
FJ6CIcbkjGUV5Wd4GXJ5GY5tfxA4b/70ufyLW2r9GP50S/3xEz2cgRSB0dnya+gnqaJqguOqGD7F
k3QyjM/scaz0K5aGRxFwIKoHeM2T+xIM6rvtUn2c1B9zAZantdwDqLyfMQdSSkS20ChfK3dGFsNC
vpedf/Off1e+nl9+WUfQYeNLgOIg423MvH+9/2k5D70VxcYAC4QQIqfhQNtkeLbw+Wz4TkuOeHF6
6n2Ab+2KfsuS7NjG7YTksDzNFajkPAJ+PLphssXEyHBh2MNSmtPd5G78phK87bgP5y2YKvedTeB9
KyEOryg6F0zkefFvYXn0+yZzD93E4ND22t3zvBufoO65O6ULhIQwOQk7YBBiKQ8Esr8xHIcQGVbL
uLWW8DolsFYE8KhjySaYD7aQDZrjEmAbaYWJrqY61TubQ+oWGNZ7sfiwIKBZjVjAiVEDBQBKwRR0
3/SjdR+FkXeAmZwcAsgvp2FVqpoFbghw5X1g9Tca/90hLDilEHaY3Z9UTGU/O5w+hyGyzK5fewrV
YO2hMK4ZjARqW4uDuyhf4l4GF9rXr4usHxVpjooBeduZnCUtx9wjVsTsqJtluaKhLLhIp/DZMdic
bMNM0xg+IDtg2pC+YNfZJjUYAohF0WidobI8RXNhPyxwLfbFMpZ7xxpJ/Uy5+MB4kB7D2T3y/QUn
AtHDbUTwmk6TUl0nnIiLOP0xJVZxlwdhQiDcHpxdiXp9TFDaNlkRZ6BCkiPGGzfbQfJQF/DkfISe
IJSX/kyrTcLx6LERJDyqsGu3DZu+nkM+7OCQxAViMXegfEqygm1mFlwEi/hGxoPunsqBf4mITzlZ
Weyd3L1Dn2z3A1RxyBpYbJO4rW6UxaZ2zCpWLfUqP2SYBOJ8wOJFY8629MNPiL3RD7Twb90MHW8c
8yLdJl7cn2qvqO4XAj+7InKIuHtcoanvVLsGkyLEIQlyaoyjA20U30u9AAbwrWdCoO6tyxb5irqS
7ihqy72M8VPrpcpfG6+zH7OZxUJsa0TRSIXdrnYjeQ1P29qL3+xIKiVmXuqa9XFY31DVWr83hhkW
mSvelH60elJ1dmElnDysGVaFbMn8trV3G6eO+7VPdMqHs5JTWnyGNe0yN2GIeT3LA/WhyUER8gDv
Yw+mPUgT31UqJy+iIH2nRRAgUafRU2ObB5zLKTdolB/afiYPFp6SGNNj7bWwSZyekF5bA4qK4lPb
FmbvI0M85BI/txpqdRSlrG4sO1jeZqGnt2EJ5X0+rxbJNmZnOY9xeBR4ljcIPl3ZDZetx6a/UPN0
zTJDwvqOfVxqOjz2IEQ5OFrDR86R0XMwDNd5u7f7GDaNmK/ByzxJFlbS7eRVUE762FXEkOn3ZvtH
uKgHOhu6W/aFB5dW5qPt4RqfJt00G2a8bt8lEmLFYJofo2F/FLXSewvD7rmY+4Q1ZUm4I6kDDow1
zstoIloHyvPbIor6xsl8eYKF9ZJSZ/CEPtLdd7RY31SdE13zCEpI+XTOPov8ct85isBPH1Sc/1mL
EfD032erTI8J1+p93dTs45IyvxNpBvaqiik28tTMPiTD/ZqUzlaE9TckdTyfadV/IlwDKZt1dKtg
DmKP0QO26L56ber4fS4Mn+XQP/Sz7RzjTslLUC2amJV9S63SV0vIF6PsZ4XBw0MXq6PrLG9i+JAI
vVuRjs5D59qQM3LhXBDj6nZwoMxPqM047LmBT7UTYuXibIQiV9bwvtAEI+eC/QVX4jgkwHnjcN5p
fEwnV9fc110B04pNpHuC1YEMl0JbYu+YJQqNqalv60bZMW+Bpt5VTT286Z5+wUMeDhIXb4xzf1uG
vf21mivDJ9uWn7IeQCD1KJE2sbf0ipLOY0/7Nvit/IfoZ4BajV9dSuLeJxPIDJ1Zh/pDOVF1cCEh
78YgiMXGgCbcF73bnlGqnW2ZU1gcVpG69t20vg/bPEMKyedTZKR1EaFRuRDfxfclARC6V/4Qfu30
4LBRjkdnV831dAO4MD73YPTuo3Rw2Lu1F44f0O2ALuVuQF3MB8uult0QG3GIPBddh3FU7egzsPZ9
rIK7qg05aXZFfh5SCLL1SqInp4S6jnN/pI7qOiOl+NlUcrxrETCDg1Ny3OWuOdiDhWImgA6xomeZ
iZF2YKVKgjK4GsL4c0J9fq5a+oSBt8hv/airSzFI5C7gs8OliOOsBvXh1UdOv4jhlUMEiVNHcVun
ofywZrztoTstJyPHR9GU4Tme9YC7BIpyjdy6r4PhZ1xE+U1nimrv6clZt4dnMnTZPkXNvOtYVh46
Vby06GDIfBXWeYo24hO4VJvabRaUpfHTa1hNEZ6F0eMxMU+0f+WBfV9ZgjWdsXBxZj7d3G7drN+h
Zd4U9Ppc2QuQp+AQFM1tDEAfjDce1DELr3zeQMSPJzJRhraNTT7ykhzSNNvlbT49IpHUB6tP8Gb6
49LdhEH20BeSICW8vSurh3rqMncQ+ynLW+U38jQPbLuhGRI77KF/7HvLBnsNUOiqyV3nIgOp8jlo
QmQ+b4xLq8P/7Mi6XcnYn0nnuxdkrqvLBujfc9JxkfLItgx0+26Ym/Zsp/VoHtCCiMH4kY2yveId
599Ij7REwBlb8Y8LZd47TOjmWlKDgMn3k0WXxAtbLQEIWnM3qw52ZO6AkezhSbYrWNLPBag4D5Ol
VaQkxH/bQICe4JXkqZtpZVHmK5USkl94ahaSFZ2cwsvYhO0VBOH0JbKgz3ZkjeH3jfFlOxrQwE0w
mIMPCfmMQagm4JWEl1PmdT8twP0FOa+o2osVkTlFs3d0af17kJhse7Cxu7KMHifadi9G1PDtIm1x
DNzV9ksslyWXsnfw3vqTz+NnDwes2em0Si8rx3JvOYR6W7935ZX0/O5M7Ul/XJS+Y4fKTtVUeHKA
fyrZhAdlod3ruMSkggELeCoFg/2KXGyptqc7tOIwO83baWwgVqWJc+OYHJcdeNFYsrYvW/11wt5A
ym+FkI7iR7liSek93HiqcJ9rRLv7aFxW+X1tCmp/tKA+cVOioI1TtqFDgfE9TqGwj3Kf1ABP2f92
vNgW37/hTZo+jwMvz86NwPenTXNJLzC2Y6DEZZB6P0OXvXRnWvGcJFHw4vcYR1Q6B+DXJpy1cAS9
u1iU091EwApcSYTta/FWMCuZHkRxEE6XKkDFAxD/ivOc4VEQpXSRfVnRAJZ15oiB0MpTnt2UTzvF
V9mRFhYOLEfTpOroDuosrDl5ZMN43eTA7pRo97228isXczQoEW9DUi+/SB1shNBHoAvY40HVGqsg
jsxCJ8Fead5kY5x+1u2wsAdxf2SD960I+69zVd8vnMWusbfRXuJ+I3cUf4X8T04iEuwzi681Q/a5
SOLXXJreY29F+idwsh1aeLINrJxpkvasj4nOw0PWjNNFmoTNFqNxTRmJGk5J2KtDMc8UlqSUNujG
1LdLsTy2VekforhPKVcwZNAiduiJvOObXNcO7XWd2/UDWzH86QVvUDnU9UZW4Q/LS5JN3ZGYHBk3
Zx8LdzbHWJvtKN02vMDwpRJYYEmGn77s6q+ezOKrjAj6kTYkrEoEHqJmvMCiVFznCudiVK8g7aEp
N+4KCR5HX9zZSS43LFjkYeqpMhJLf4J2OR3SmqYtFG/1MJn6ByINGZCVkpO6mqRcOoJTIc84eS6G
5t6+cQI5AXsmDqkj/a5rqzuZNjG3skjY8eX9IUr95bIkFIUb22rjq5mlJ7BmDlwddKEstwiAager
HM/IypOsJC15VbducRcnebFxeuxGaZr3ZzYBA/7MjELNvqNrs0yWq8zAVw4ALQOi/7CbZdq5DQec
jcuWYkPocfyIMtQaxRbyUfSAljc4K7lQjWrxLIKUwudUyS3E02E35/3qyF3Zz6WKhtPQUNAxWKe5
pNF3o+2BDXWRTlSlEb5h9dN/Uoqo9g4uJvYqFZTypcf5Iug53rWd/dZ0n9PKnx6LFUVdJ+Ztmsbg
1sQi+I5WuyAqV+zkmZA2QQcJwGFJcjBZVYBvlQ9dAa8Tyf++hX7NJvUx7+PoLFcydrJwjOxn/ZiQ
TjgJNsivpvSSY8OR3BTeUx/4FbI4yfi8mW/s9UmnAwJmcUqCFIFy2IP6JQhBgTUrHkb96iooAPXN
UK5TodkjiupHNyzFYxatqIpS2UcZZbdoz96ONwuIvlYRwyuGcNMm/GbNEJz5nd68+TmfIzR6p6JD
rRQPrTarkYZuo8LMDwoy2QEBr3uraErgGRF5rIYp0LJXMq5M16Mm9Un4SHHDtAvnJX6/8WBP68fk
c8PWmMp24jf0OeHhYt9G6bkusuLABbT34jQ7BoYR2DZX4KLSQ8c5fKvDhwBu8fW0EkMBf5F/Fd4T
HNOThNa/A4S5XNEtWR8Wm354n+fiMlrykU4l65mZm03nCnSHCRF+18RvYHADz6b3fbfUWffSZgNt
Exg/6yqet9CU3F3F+Xxnqak+px6Lta10a/upY/F9xKlggQADNY8DpTvotlIwqYv457Ii6ZcVTt+m
BHT/vkj4/ybJB3np32uIVwyhv5J8+AO/a4gC4d1du0B0gBjMO/4fLB9hfwm0QBCkCBKRWqwa8R9q
vfIpj3RQEZHzvYC77p8qolJfPJRt/ntfErOF1f131Hp0u1+EMgoLETMR7Fdtkp+0qn5/IqYRh5lL
zZ20c5UqPynJCN7g7ScLeJzhmLtW9DMrGTggUlCkHi453A9/Hsy13XRQjkn0y2evXZgcLDb3pMBT
L0r3M+US6Gg13bKtrxlSFVtAe+/AIuf1zmkFhwouqDeaPhQ2AhRO7xyYQVNJOIyi2aMe0MCaqRDn
Iumj6uAoHYpLt6f0B1t2nH3lU2Omo3WBgICsWutYKBJEa0SK8T+qHFi6mBLnfOu7JiHXTgVruq+o
oD1ksbRpaSOZkGzDIk9f3RxEwkZ60H83HaNtDRgxdhXLRAsrfgKsBPCOx1tmqTCFEOTOrHPouDNR
wGm5G4OwhEYZW+csqQqMN4150PnS3ocq08QpFtGZQ+GK/FuRceh/mR3aDFEI7eC6F8V8owSLXei7
cn6mqkHFezPUK7kzS4oDzV/O21yqkWcFcWEYXaAyX1uKgjDAI+B9M1mHE7jPLF5s2Zqz23ku8G+S
HzjHiIb3+kc7WUnE6wQyM+fgRBHOIaG7aZpcEtgt2+EzVlHyHEl+zD5HDecY22k6p9MpAutIHtq6
drBQL2fmjOhpruVqGiim5WVMQF9SiRErs0nIdlRA88OgxfnSRc+83snL44AImmM7+jY94qnXkvr3
qqk/J53LeCcXpNs9AGVOvnPm2AT0F5rKprnsh200ps6PgUqaM9E07NyT00bIDGM2kNCoY5qpBH8d
vl5XYaGbQqMO9TLCeSpwacJ1HGh+y8JkkltHFGO46wmoRLuy7TnhjNXgvAbYVgC6IZSh9YlxN2BB
0XsQdQBz6IupAtyd3XA1jG7G/rwq+R1G3UTTafD0/OHSw/cq8SJyzfiV+UAtbBa8hCpn5SQlfvV+
kCbc9kPIpYRHaHGJyYKWZW0bArXGPHEvLZ29pM5il9sqVxkklZKKoDjR3lNRoPnBXkhxrDVNlGb7
caLshihb8NqPSJ1UreTeuIKn+Oorkxers21om72pButFzk3mncZ8iKAKZNN8LCGjejuIyQkJbBu2
46ZCBQZoY1aHVTMVwdbB5ZlvKQoldkc3CfFomYbtMWprYFpp7y7PvDIp7UzAKydbGowdECltO2HF
K6jtZJqSQ74tpOMCy0mn/qpLIZJjGJtaZPMm6N8h3rkvod+2IbL2Am+Gl3CIec7PSHw4QQp2NPOs
ub6sCl2Sboqqob1wfVGkh2SJig82Kkl28q0OBR7UdHo7TwRQTpN2FqAC2J7rLU1dgnAK6oS/9nuR
KpoTHaEGkiH2jpafh+iNYJAB/4luMWfjxOFXPbOL2NgLeLxdUifjPeQQslcJJhLFBGrk9GhqO3Pe
OwY+Zx8nvcQolDum3jXt0r22XAxUpFcTa3ksNWOxFXPaEv/yqevziTCkGQI+FJqivk1A9of30SSY
LMEQduNOYAiYSCuSlTiyO5XxTeYGyWdPKmbcxFlAsV5poH9u3CRzu+PoLfazuy56mZJN8FNEy5px
9DBj7HIwBsMRFoxPDzAKNWmGpNRnL6Ms9MJq6cM8+DOixeMiKsC52dRx4JReShVC3mbqs7L0+L1b
srG6HNZOtX1Zq/6FeQX6xCBbyUhLa3a+N13F8kOpFO+orESf7d1QwF8Sc7FnPVyTJOia5UPhUZwh
t/MS2RoPq8yupldAbNwycb8uoOQ77C0OrpPcBm28wVgGKk3kdnjuK4cwND+2e2lk3n24U9aHtGut
Ttg+JGwLT0rSctX1FomsVg2+vwtNiJZF20PF2XmxYxDQuZNeWLalP2tI/96WgBCcRaRDdwaNFQfu
Xk2sILYJ/eyaCygjCurLhvhHMLo8Wuq6mDZ0qQdw6snf9ieaOHxqXbrJOVqucD5am0ZwHhmpB4ZJ
WGN3jpnll1OcZG1wMVZ1/71rsbZvTN8sK6dlleJ8vzsxxr9Z4NQ3soDff8zjyDsvYTt9qKGKLgcO
SnCDuyEcN0qM2wEaJDsqv7/m3Fh8sj0PfMC55XzqrbjnqcmP+F6nqv5EZrKxTzu25hUy5RBYHLi+
HF9Qyliy5JF556GtPXRRL32lmNRBaU0d/2Hxvf7Fb5yuQsk1wx0h7JaQzBJOLxle13QbStY3HCIz
dSTLiUc7Tub8YpnDhv5KO56rQ9t4Hg1JOgUfhdVRiJ0DSBNWRz8eJSrRYzXkKziNTUe4j1VuAyAq
V/ubYNf5NtZFrPfwmONvGecFcD51Ci1tyYKqO9Ah53DUrI0rNzyElk/+PmMLU4dF0nEGrSmvwtJO
G8S4eOp3WI3NbQwVPdp7cM6D7bho8e5Imxo4SC6Q1VQ8BuZitSx7v3dj/y1Ly//QPfp/NK1sqq5M
vv3Xt/LHf51+tsvPqELx//aXtfo/LCxO8IXR1nF97fzGzPVYzv6+WHfUFy187bIj95lxGTn/MRJL
9UXgd8HVIqTGxecyqP73Yp19vOcKzctvnaIdRuy/0adOSuSvI7FwNPXs/A/Z7yvo1+qXRnXwfUAq
RkkHLGvfZQO+EnWEUdG/duwFpYPJC6sflTYUr6qIMmS/XQYPWEm0ZvpNP8FY5V1FsWM3TN+ifnKe
uliPKVSwpQQLVLRtujfLpAFmjKj9ANko7eVWzxv/AiDWNOwERWhmBwCDKIXx2DreKGpNYA92s/1J
5GHCtTV6odkPY56T3sys/NlCSkVx83gjbEu1Ro9CZv6zFj3SQkL07DmwZPLSRnF21QZDgIM799Xj
NMUefz2FUEy1joEfCOCNxLfSE/+AuMaJ9i+6a5oywEYKoKy97oOCNF8huvbSXx/vEBZzbx/pob1M
ZB482kUAznAOoVuwDGNnUvrjzTSEBKxJkjUgCbjdQaeNBa7ygXRBn9liz2+fwQ+N2su8wB+Jj3fu
sm2STYq+jGVO1oI/h/eO5abNA3CX/pNGgiK8ZJA1bDwzi7hNUNDvunOnvPVB93WBe1pkZ4dXWUuj
3XZWdrh3GhtNFbZNzIq9DpL3SdqasrUewKUbZ9RrUsKjiA2OeXRtpZ33brWFP20GaI3fq8zW3y1Z
LzO8lwwFVAUG2humSqogU9yFrl+wFxvzMH7SxH3gbuvSkD+ws+ym8Iv+phOdDc/PH8GG6jjkKov9
fho3hCbElZfV2IDbIQSYVibiWbSWfZGlNflxZwbpV3hatQBCloH2mawcvI3DWY1OzhTlh/uifkp1
EX2UvK0I+YSV9jcNyMuXwm/RQYqoLqy9nuVvP9pmJs9BqRC+sW11t4wJ1YFVrT2BaQC/54FIgwgv
PW+AvIjITpbHDz3nEicp6Zq6TdiL1Wkas+NjFf1IaI1frdED7/c5SC9yROv0oqZc/oOXz3SjKZb5
SIyNw8GD4Lwpxsi5WtjgQwSj9OWxD9rIwy3dQcrAAsHuLm8dOkqENZBx9Xovp26pwSbblxYiSK97
yeVaT+9dtIZ+F9OBLqVoaHa2i9/Fj/Q2UQAxJLP/Hfiy9eLjHkPKHojSigqEx2BsyREkFQCeOYZT
1Ojxh49lrLN6V2imBGp8Q4/dXZi6C/Fdz3lWDYbPTTZ2/VdfhDDbGYlmuiY4QdOcSl0qgNBZVymu
NxTBbdRYUXUXTMa42xlx8wecFVhCQWAtdxnntxdI6OJ7EBbtTwwhjYN5uuCDmzPWzdP0Wihnes1t
kT24EyyQ40gyDDAVsInpWI0ZqBEBKvAhZJ4hha6dTm4cZUirGId+FcKKfhvAOLJ7km9OWN5P3oy9
eYoWe6t7qO70jGKN7ZfvccdxGy5b0kJ+4RiGkb4uodiqcTzG4doL3uNwO/fUoYHVa0r5A8SIfOsD
zqF7MYfOwPU8aYU+1QY7ziKh3AZxPz+1qcPeiSkxXtaDKZwOpAM8AdQ4lB/5XDhIquwCNrFt7HFv
5MD+ihST3+0xqJYUa4WB89wOaLGbsluV7JBtwXPheibZeGEGzYpCSA/OCkYBJNp1w5SS+P7Oe8Iq
d4otLeB5W9SXVkAWbctNgKogvDSP9xa7mpeuYh2BTRxmOiLoUK3kbZOQXUKBU8Q4XdIDFoM0h2FS
38VNEbUlqCE/FZt5moZ7egNYoGfstx6EbuyfneEQzrF2cdKdh/CAZNAvArd+sCxql5Cqyc5rC4fZ
aroHLY56VUy9BVUaAiwDua9twCaVZ3rkWaeRfcq4ZW6tKzpXpP3sBAEMp1gLuOulG/mPVs6YSWNT
DbHAoh/qhguLg5zX9uyFmwT66053lHBvnShyPllUihzEZwHZbAEOmJ/bebGsJzwj/OcxL6xgyxje
M0ML3fuX2NijtTvUCaz9wEv7PZg09QDOxB6fei3d64M1WOLG5njxUFV8p7uA2hZIUNozHxx18xdv
kNVwqqpQX4ZAxqEAJTRQ9HEy3Y5W761Rcw3yFSWbwGRJKsOKi5FcQQaZORzi+P1Pqty/cLCt7+1/
ekI173XpYwb1XDtApdfiV08o8V+e5Jj4gz7t7gorii94b9MurWGZCtrPd+xcS2j2+BD+vnD6P3Mq
dP/zVDjk0bdfKOfrn/iHNOrZrnRBHTtMWn+WRsUXLHvOKnBKKtGUzVf5hzQq5RcBd9wl2A/iX7gS
QfO/50AHqVV5/CnbX62Xzt+SRiE9/HK9MH/iruWU4vKDpP2rh1dSxcfQMk4UyETpLTqQ2ClO+gsP
ksrGyhYbRoqOgN92GVA24dBAqVv7m3mRJjaxFc9vPGc/1iq7aWUSdlv8DylnkKVwQtYj/fLqYH2G
WNVWVGbBWkO78PnHkGqNEgCgheEcWROqfFhc2pt2QRJJzB8gXNYWXgcntaW0tXEMp++ViY1cWoo8
mrduEDk/WN1H39JCmec0nsMrCon4saxdM3Ytda3tC61yDdAk/CkcFrJDRhZ3o7MmPvD0fWE4O9ha
3Qq3uI1V/2qRdzCTf00z5FUGw4+Cj900ZodwHLaqwRoWmT1FcGut5SlE4hSdA1uTkp4sdVEWMfMA
+mU0tVCh+zsT2O6HEs9tUCk8gDEJLZ8QQpDQygqeW3unzq6pQ9Q3ofV/2DuT5baRblu/y53jRKLJ
BDC4E4KkRKpvLXuCsGQLfZPogae/H1wR57dkX+nU/ExqUFU2SBDI3Ln3Wt9CYOKlZ7X2HwQxVLO3
xqPghV5M/mTvjhsjAvpN5h8ZFyAk8Wi2FaMP/rHTkUvPMfYwMFGV8EcoysPYCGrWTbe3n8hM2M9l
ceg8vzb3hq6xayIcSeh0GApTqTaNn/Myw5+fikeisKGjNTeJqp4jLVw8ptiXEWsfVqWBYjZag9bw
sntn0XsYnXG+LeKbdhF7kIwHWQ83+PoCbu9Tox7TBIag8TXy7H3aVkfaxNvcprfdqQtgmdykabOQ
2UexO0ZPng4buM8tOXWRuIvdW5S3DwNkciuJTyLM1BtwEdu8Qmvh9f2+priAoQgdhKhOyi4I8/VR
hJwUAECcgSM/FLNz7YQ+SdvApZxkVxFmn1sjk3d1q0R+hiYmSBOKBdfvuXM00MnGCHQFSN4dz+32
2EoTSKXcL+mjyPO9qdi+C5dvbT30UX3Wds5JRMjobWd8U5V7UdWM5jL90ngj0zwFXopjFb9a4rbX
bdTspkbeplP5SpNpreQeHZT5TgvX2Jsxlhr5DmHKVVmDQKd+SrG6T6k6OAWpWDNAnXy6TKhRbcu7
9fB+Gj2oofA2HA30TCUCWTe/9inAH+IRsvDETCIP81OVkV1TLCbT2HpnAVZUxPl9bfRFD1pi004h
YvyseTT43ywDWeMc9ldFFdP3myHiOfd5MQDO81JEvgNeIJiAMOuachanA4G6lFwaQxRtckIJFBVP
XuzNBOC4Bg3ao2sNmxgJBE5dSu2DRPPBIesC/dzW9CaP5FXvcnQ4R0TJBa7VU1HnR44JNHI6de3W
06HpgFkKgEkK7AYZb/6GeUzgj9kl1MMDc+PTSclX8r22XjHuB54QyyCNjR5ygJDCUiOgbTRD1zZy
3oou91DQCqWTbNG2Geb4jnQYF69efYOw6YzZJceJdATqb+Dga/Kfiu4mbseA4nnT0RwkNYTgNCP7
OosGoXOPLMRZOYhK4HVDGNfP4ek6UllIMTc5+lVNsh+z+qRc073IOM5952oEUdjFAFDxIU0EFpkJ
nkKcJMbG1dldaqq7ouP5C60HiSM4zBrI63x1Lzq6ZnGaSpKLDI2nojWTMzzc11MRXcJWvmD8ei76
aYdycltq0h0UcXH0rls4gxYe9TgDkTnaA2gCFgaadby4r1Odb7GEb5TXQddlaV8IiQYsm8BUbPSS
IK6IoUqNZ044X1mtPqoS7gd888YUiIajLerWTemkh4gGF95Cddq0HbXirEECd7B8c7HLbKyLttAr
gk8+Lw2T/djjK/kCGq5qQMyiG0uTo2uYF8LUR4rrInBBX2aq/lLbDH6yMNpbbUtXwD4PRfrNWfkP
5L4VUgbaWe5E1F3EThQo155WJ2dgj8d5qHicSh04PbH0Dqnsc3MjgOsuYCflTJQU29p0Oiv7qmWU
NrXezpOY7LMOzVo1BG08njNCOtjgdYmYbwMUZQG/QBLgMz4JDffYuf1N5ejzdTmamHXITFuHyflp
hHTiVjiZ7f6YAIsJdKtuck1jY9jTGAGqgFHA1WuHD0oBhP6QFOnp6Czuae+l56k9E+UAdqaX/Oz2
dDni5B6sgoFGOH+zWuBhS1xsKHivRw5ckUMTo1puk/qp0PX04sZ46qs7r5H70U8wY4sL3RkolcM1
9Mc3i9k7uhOd1sCbCNIJklGz7LkczWkWVGH1o5tU90R7sf5iNW4PFaLBd0g5bPs3dp6OJibglq3F
p+Pxo/Ht5nFa/PyLqDvwYWsy3DV5gQ7SGdpi36q4YOA/F/IZebhZwPJhQoTgvi3PpZ2iMtXZqlUh
QUxeEabbPdZjYxobwFkLNnBUHw+zXwwggQtGjfTJ4/bZb1zjzu5bmRMrYYpzu5qVj3G/sapdrCMf
papK4yFAKDyCtSBoaRfbmfGirLljNFVPeENHJxRB3vbchEEgQtrkNW/4OZj94qdrWuOLazcivmSg
rYxvaGLJd/NL2rtajOgqM9eo+5PYc3K9ChJCDyI3EvRtOWcd3MnOCRvIx7P91KmOb0uFhCJUhxK2
5uTQRUtUVk5bdxyK6jwv+jQ5ZAL7wqHq3IzWW1nA2yYpFX1P3/RUQVlCt9pShsfsxcVhsSEkm1wV
pg1rZyH1EuIwpg5ensliSxoqOJbwcmm7Sm0LpnDOborAimwN5YSsBt3Y+pvKJNt209HlphDz0PBu
mqw2wIwvpCPD3kuEsUv7aS7u+e2SlTacwB0fGKcQCjBmtD78MPfOhzQle3AyC1ftBmAY4+U4xUxz
fLNWZYDlpGtPXNKZQ9xgTqOekBij68dOBO0EwW4/7NohYiZdDyZCt0wuIejxlmPqBS3wmFWkU8iP
VNyWT7hzJ9LKEziFW54Ah304IsMLtmLGAHFJKvh4uJV91OGiosZBOIngBDsgfRLHcuRyauBETXeD
T3uOPLuBiB04VKnY8v4IvGiLv7yajk3i/OiJJTrlx4eVvfZvx8OCxh72OsaAI5Mj2V8hrbUfwkpx
EM/qpi73dU0v6VSN/FW43mm37yIn5I1RmOKiQwctnKFpGbpEC7aejL/mBV5uYAKStpI3Tz35DJ7s
Z5DbYXnNM7vUjN5BBexlCKy7o8NhbEpdEfeOuLKrz2zCO5h+InLeLWwuzSnzpuaL3+QD0Z+42DcW
AdhHxL8EM1KBpg5wWO4ygSdtXm6WqRvO8NbRlINjwnvZii6Zgq4ptDzQXmS+idqKxmqhJnpgHSPP
b02ZOtEujQbMjkLMNEDyciKTKx3UWT8RUQ2LMVPnIy9muhXhGhbMoQLkjWH2GWT1YXImYDoNVB67
5/iNVIL8usCn7OXfFHbJkHFy4V3bHkPDYIwbDz7SgiZ7Q3uz/Tb3LmGMfh2OMBKS1AXClYaZu2Xz
ASYQOjMlzqCI5wUTGMOQU6FCM+hWOER2Ub5UPxjVDc89rQ5w033PwMZuQ3me+H39s9URqZUDRrg5
SMohJK8w0uDSrDvt85ebRaxQOKQxjhFp8ysRtFCcom6W9raxqZMQfo5fHKeIoLF1ExT5Nq22LQF8
z7KuBFzUkCy4bT2ayXHIovYsH6j5dqoMy/ykqAitANEgjZvZKpZkP0RV9FW6jxFPCCNnp//BsBOY
p4yT/iYDcW2TxJBTVXkq8l8cMEQOxW83X82z0RVBTBvxMWVxDuFAuezOBtPxcMMNVndu7UAyJdmB
7tAokXKVYqxfPBpRzQ6de2WfFKHMUWmIkGa3a3pAffTUEkMxFd3TLAz4JRRKrLd+Z6oXUo7sV4kR
7oeDkLHbGnqyv1mjLfENOS7+LJZm6KYoLUdWPczhBdA/z3yNRgC2sH8H4IW+lBnl+lIBtKjJx6BI
kJr0qCWr3NuqdbC9A79oX6Z27QK7Y8/P12kFIhLqPD+SrSy2JJxl3Q4WYhIHaLw3nZvnt3ajdcFw
PCfOqIJapAMwJSFPk+uz8Woy7ntg3iT/bdtyWr17i+kch9qe8TmVVaQCjaJgP9cuilYF+HRCVlDp
mzhMjA7jQRp/06rxf5hGjYSCW10zk0B4umbPEO2x0mSHFNRUPN3mcJVuOD/33415zBjt8SKv+dmr
LJVTIPPAOA6rQ5U3DTRs5AnRFpQHCjnpSWYvbjHgx2ntdnF2C2Yx2p+liZPAmf3yqq4U8RCtsg2i
AYoG8oRPn8/532lf0s2HH//3/yjGa/9/xdv2Z1kQg/X7eG/9A/+0dRji0aDBT86QDyaT7/73eA9V
m+uhhgNASLAdO8V/2jrS/S8XVrztWxaNObIsf1O8Of/FX8c0jg4R/zAd89+M9+g2/dYEZKnyVsUd
V2KMqBzeVf77b3q3qszo6CYLTZ1qFTJpxkVYz/RuTiBb/3ZP/tJvXPuJ/+k3/rqUhweeqwjTtBGq
vL1UlrghJAg2Y4usSc48trVPGGmdT2SunRO8g4OFaNWHFPHwCbKT+PDx5dfG2h/XZ5RpryNMeD1r
p+z3r9oDD8KfAAQwIdstvjat2NtZEwb8PR0ZXBeGg6x0Y0djf0GCZ/MzMpUG+x9H5p1rD+5LlLrh
NV24xt3Cy2G9TjOJZGrBUqWheBlgAK0FQOuJa6bjqx41tr5SxZgvtcdtbYy8wHsCxJacokaXFPQV
u1wBM49Tt9uZdxGDRERieB+eI3cevgyDtB5Ea5RAFVm0dyPasIePb4ppvs1q/edXcR0Gxg5QH8gA
61377QGYaxFi5EvRnSc+lXZP3+97CS0Axx9jX/aFVDlfOHuZ3/NWETzP2BnAU13BoGE/sfUPaAEM
rSgd6brHOfhE8unqlxY5kLvxGWyGIGY5IuB9kDbxYEVvv9CgkyZUzKy7DzsLmVEMThCxR6zzvTF4
zXTqdXX1NPUegYeJChE466JB3+jFqCkmZcDy8b2me4FGPt2TNt4W5A2Se4Inoo8vSRHVFkaPOpZX
FBhpBgbOLdoDxwci740UstGm8GtFOptCbkS+qk+mSNM4cbPF6gizzs9KksdzURCEo2aT4KeeNv4F
Z0LXgNZjk6Jjsu6fVm48ksgxNOaCOpGQU8C9fkK1wUTyTkkniq7hFE4W9ZMXf3cbhhWnVmWBmh7d
qRiYTbhU/W1bLnqHpMeukUXJlvw0cuLZiBoogttUJpT0tOqkYgMcmAoxQPZ7h5p2EnrbLWNmnw+c
Jt2zFhckLkRHQUBVfiJ27mSU5tbqeaZxEueNeyrTLky/+YQtenRb6YLcZ6HnjhdhhGRvvyRenewZ
EJr5Pud5KALOHFZ+CG0bRHY4ZK21g6nPhpKajJY2FVFQ3RbYXW6zt5nNlaVK8Hs2qW3kjDOAxy8R
Dm343KNvS/ZOZxN5wM8zQ/kyNJkJy+g78dbN/FVxhqZw3PpZiuQU7dyIhC6EnSWIZBi2Hz/2f1uK
IHYBV0IaRrOdxfr3hx4e+oy6ialxVLn+iYo5lrVqTVszLYrifuym3TIY1R5m+uq/6sPXj6//l5fO
d1xHoEtTjnLXLeH365MLEiXEngxBTQLdDreCc4a4MjlaTmGeVGj/zj++3spHeb/2ASDxUJMoi31D
2m8vqHRsctxxcJyWI4WPgwOimUr0CU3lfe/11JyG1uJsOzmlWwiQ4pDr2n6uINbO+2mmRVlAA9wv
IMvO4BTBTfzk872dLayrECYxFNzERq/DBXvlF/y2ClmF8Cc0uABajbC6BuImT3qOI7tRwBvfkG1P
AxaD1Gk5wJtD4GkRqtw5y74qjO6k5RD3yV71Vga+fh52agErQfrs2kiF336e0mhLYaJKDjD10CQb
UP/SIp/T4p+K6X8KRvl1IaoDh93IZxwn5bvl1wQpOQpUiMGql7zG2E2knyY2/WfhtC5ePEpAul5S
ARCDxmDiGYXWjzo7RjNg9iMxbRmMwCctF9vcQz3QOFIQap6AjAsLRLyrAe7j3+rPZ5eWNIOgVavP
6HDl7fz+U3k4X91hDfSLh6V+Nu2qJXYEsnLikriSLIZz8vH13rFrAG040HuUJSzUTvBjxLuXFVVw
BWyBcD6iM5xHjYoHo06DgBKj5WJvlSZbB8JTHl2lfpY9jmNjkyGvW2P/8Qd5+0xQtFC2oLNCN2JK
gYHh3UsbL7I2azOlVegZ400OTHUDRW6+//gqa8rxb6/qP5dhdr1O+RRxPf67R89WJltihmrGqCb/
dtZFTmMLtMltAu70ZcpT71RRxuDvETwbc5tGdjCJMsVSnoKn3IOuyyD+0za7dZM6v/34471dOddP
x5iRohFCj+dRR71bSGqG/a2DlT1oSAI8aOkZO6S/8QnCmYeoz9Kd5yAVCcnVORN0Ee7+/dU5TnoC
B4TA9/GuhEwaq6WRqYg0XzqEYl0Od69CkUnXJI5aEInELTI2BLNm1qLfNe4yfjI0X3/k/xSx/3x/
uv6AnIApuTTH3z39rogp73gIhjItl6CrQ4ZcXaqn6wqpGn6PHILJ3A67j7/46nB5d92Vo0PZL1kl
af+9e/hsXSFFr4HFO6ldASpFJfqQR5qiCOBDhjBLuTujrcwrWaiUzuAUjwRD4zPJ6b3nS71XQoLl
/fhTrY/i25shXX4IF96ML4BovftQBisa2ooQPHtnoi6aPSd8KvDx7PqquiEAEVS22c4NftUG8vXH
1367DK0/BNeG2schCOaX9Yt489uOwfMp4I/TjFxC0ixcLGeHXkz9o5M7y9lAW+jLx9f7y3f1qEpd
99fp4dec/fdlz54WcHZo+jGx2v6atyB3mUlPwmi87q7g+I+dJ573YeWrT377PxcE1r//vrJ8r9NY
zLxEwW73gU4pUCGQZLvQRbP28fd7VyL8uqGryJQV1ue+yl/L8G83dPSlyqVuhgA7SXEa4Qe/sBs7
owtmlvd9vkK+e+O5b0137xQt/licBA9+F4kLBzXXsS2q7JA2TvldDtL75L13fm247x4101zFDADE
lC+8d49aX/VWO/tKB209Xkfa9m4SA5gfaiHCEyj6m62b1x3YhG6geIRoUuz8rNjKNUguzqYsIHQu
O0O1hwYx4nAKLt1myICZO1RoBfNOvRRW1TG2iR2wtnWEKXcbZ4RZKgAP6S5vKdrrsM5PeOmWawdH
dxqJ6Nxlvwp3meGhXEIy5l7H2IIJJqFofJWxHz85xkQfqUTls+yErNu1dS2acr9aTV6MONSQCEbP
OtCyKugJFt0w0cu3yEAvFR0yD+/oV0eP4sqoTa8AK6EGKMolFz/LBm9ZvabmAPGI5vGVZYxEkLW1
aR3obvvtgXoduRQJGGqdxNeoWyt/DIN+1ACLGweMalDO87DGTCgwQpxJ7OakTOhjH1HydfsiqYAm
Ubp7r/DYDKilk9KPyuz9caM5Lk7bqM1gjcoO+Df4H7cIbFnIZVvnRnJkgEMlHxnlgpKo7+4naVdP
eZi0P73I1kuwch1ovrdN+jM2OX4ceDYd5mHtPMgNzJ3xmZIxwRBMNXYvnKiY9oohUkN+nA0RJhVo
3vYp0kMkH5U5X5U4HH723jQ9e2YcX3IkH+x7P1bJl8R1Z44fcBsuesR2HMYri9ZoklQYYJsJTQeM
3d5HUdcV0FssdJnZTgEJpvMWsX5uxnrhk7Erae8yr+3kKbYX89Id6WcEgiHOmmYOiAM3Rt/o7WTF
/smi3BKcTF3TajbLeQlCU5J20+SE3TZzj/pg5Aj5g+y85dHBuiqwhsjwQI+R/A1jnDvo0vWM101L
aBsbK29TaMNz/z0dOt8JmIuJrxaF8Q/OMbPe9oDPXxUeu6cY1H65zcRkTocZxLoN/7W07xsj018r
phg3iHP8GyMf1xb9bKfHoiLfeZOV3PjA8sHG0rZYpsuObLEWDrc9u4wmevfF9EB6IHRh+LmxKsc+
ysxT4QmHJhoHtIX7hjwjGQ1Etg6cTA1YW9ZJC8Y92sNFTfGqaLaEbVrU8dXQZUhtZ5kQqdvhNT+k
XoysFw6xzXfpPZEcbYVMeZtgceMpDaHWs9THHItNVenvqsg60tRI3hzp5SaEC0/00CEV1JN+BUoc
f/cqG9GpnIh/wPWUecOuED0OvQg5rcnt7Jtsl7VR7x3nRjlIAbPMOAyzxdAyi/MZCSTVxjNBxWgC
yHxU9ZGvX0+X/SwB18DUp/6DpijpBtUTA6IuNENmCwv+uA7xUp62J05NZOOG+r8Wq5TFabdr0VYC
EOJhIbmsjew9KFGfR7yrrCcaBjjEvCS0LzPeQWbUgpS0U0sNDJdRMap6Fy7A6LdO6fFg9wUp3W6U
+ZcVP5S3pbuOPW7gNa/5GZPuXBtV1m4jVQ72RsPV4C8kb+AJDBvyJi39WnOiS9XjSG7HsFVdv3LC
yjB9cuwcH5FreL1xyKTvfqsroKwoIdriRz67+oYULYaNPepeXGSJ4fPDzwTgNUtE2BTtH3ryqkkY
D3lImIgesP2vlmF7r53vUyHIcsFWnffrfZ3WF9D22/t5XmACWzhWwZkhTpAbmUTsNTiEjK+mjCj6
OiJnKbFiaV9HJqqxPRuixKaPX/iii5za26mFW7OTNeHmYz1oWhn14Nz6ErnV1m28Fhsvx0zSFbMe
hAwTYVRHGMbnnTOnPQJiS8J4jpahOE8SU9b7wevooKdk/Z6hTMDdOiX5nUA3Mm/q3A7zTdY1kjYS
jqXqlOFCwuwRkR5sLVkzeu3KIUahrMzLuiILYU8XKjqFccmTX1K3/5AmtsVgyiZxTHgi/C354KZz
Yc4Opzu/K/wek/1gGHuvU5R7be5wFs7a5cYYrfKnWOz0C3+D89oaIaqRdNLlV69oRp8EyixhpAyF
vGS3Y4K2pTartoIBFQOtWODxxBOQ3JqJr5YzzMMWLBWLjFHPqrswqLRNq1I0v5jnen5My2lA1QAB
+suQV1N9RObX61P8HGCisePKAaQL7YdtW895fjqZC0wmbNbkB5njuLyyhpqXfoq9eaNbQACbHgob
icmp3TWbvhbq0I8gKMiV0iEzOQH1ud+PiJsQ4KG6hUjes9KO53GsWiAfYasYnoG6Jtgub/EeRt6q
8UsjeV8u5H+wjAuaYCu222dFMJGln9SjEt1Z6an5KNyE7ztNbiVPs8YHp2JbzB0JaiGZOiBmJwz3
leiHFRJhxiweZtweeX3I3il8Ndxklez3KATVo7Zm43YBa9cdlrzILqypZWOMrVjQ6LX7vj8h/mmX
j5VxzpCTjGAnzHQatM0tamT2DD1ERbDo9gIeV/uzgKT0xdQjAQKMHSlxjnVUMIP7pM778wSnEITa
wmSga9oclt+eYPKKd5S4nBEYTEZYSNlVdRSMAFrxgckme0lkinvHStPlKrUY2uMJXuuEsK8Z2fNc
jSuihGVzk/Ur6mJx4/4bNJy6ZXk3HHTmvkiwIooZcyxNo7z/5NDxl6MQzYD1o9NqXvWy7/oBekIy
lU9qIqIDd58N9uukngHhbfva7H4IV985CcbBTWxmzYH+lnippTPdJ/ZEy3oQpT19dkvFnyU6HREk
sehwHWstpd/eU3RaQDmIhsDMwNJ8hIGRB7S8bMrlipQZBCL0gH3yv5ElwjJ/hMUdIe1sMny5KMjT
x0LYPXxrzxxu/BKOH74EQeeWV1qtkcu0gK9gbsQ/paViUqLhqTQbP/aamROnNSCU98uZEhhB2g80
cSs/MyaIDou1BaKcNNP8WTd+aB4X0lbGIEEle9qjomO7MA3mlMMwh3fodMnPGUntuA955r9jFJrs
LWgX+5UGufiaLxFAuMzX8GYyhtJVIIDNTISAO10cOKHnZ+BOeexO8XKhOlPkZz8ADMDFEId28zVm
lnVnmxnClQKGAvJWrLonuRdZ1Hxd5+qdQ5vfOLOrFF0qnBi5IPyCiJZPcwaCK9WkfCVUBZuR8kJu
HZtQkE0bCnWOZdL95g3N8n1IZ0Jzmwqr/cZtfWEQqSZxSRWjMZBbnZdpuJWEfwGr6kcUXiXAFoRF
eDDzqNdfeh9n0LaXbm0HRUePGPe/n38j5SNiVZEVKEZLDuaJBx3tFaVM6Jzm/eDsOwpJFqXFrrF3
ce0ady3mpSBXc3flLzRi8HyPOVJJw2sDLeq6ZXgbR8RGWn59Qc0qibapjMzYjH5c+f/6sKyUAwXb
dbj9kgPz2+eziUyvF204BBNW7r05F2RHpDa7Asa4Dcwd9cn1/lxjJGM2ZQLXlpb7RzsXdoCf5GFF
ZqCJgoGrT/RIloh2Cch1+t7lzupygRQ6FZeq7KxPOnV/6Q3YNGf4pqjp6Sbbb7+uOa+uaTqgQRP7
8+VCXNeJMTfOVvW92CuVpKcfr6nr4fPd4dSmGcGi6q7afffd619PizdmLZs/CgHkyfXsBKW54tUo
Jx6QEWAfpEtx8/FFf6FI3l8V+waNQgsHBwDmt9+SqVEzIKsh3tVP6vPcn4wvaSuG48xkfzM1nB/G
kDBTTCghQ9WS0YoBey0m4eITvPBfvr6D2dRCqmcpn2Xw7QcxysSjW4BKp61w8bRFp3b+OA4ofyXk
nhhxKZJPcfj466+E9vc3nb659av/g/js/QwncwY3x4PYBnbeDj8gKUHEM4eGfWAEtNrtO6PLCDdn
whGelGrq5Cb04/l73FmwRTW1WgloyGrK3dQt0V6bMpFBmPf9BSQIBbXLbTg+OKM3dvusNo2vwm4p
YK06v1/mOttGcQp7eMlmshN9+8KXQwVIF2UK4nDkfmuKxAANA6/nVG/mwslRYFklmZbMt7Gt6TlU
24gRY3viG1XLvE4Y6JmJwAp3KPzCz9plf+5QeHwsoSxXYRWhMff2N2Ku4BZmQ1JVURTWqzBjusZ2
i1brkzf/z1dPsePiNqFt7ylMJ2+vAynDkiuqIVBWbJ4Q/TEicVupD743H43UHz+pBv5yPZI5sTl7
7Lzin77Rb10rMTTV4jRFR2SFv6y53TphTj6FVx0vIAg75ifGJ1/xz1vJzM6n8WkzrVLqfT/O7Sv+
fd39IrU16Cg9tAM8U0h1P37C/3zA6Xa4a2FhrsIM7DtvBi2QINq2cVhE3RkRL+/dCp3mdBSZjfHU
F/QEJAXrgXbesLMLI73++PJvR4ZrEcN5k3YnLWfqEw5Rby8vEOctYkAuMUydt+972782eyIkCyGq
p48v9ZcfUdLKZejBpgFV7d1KJrw2ylkl+abuMt/FfUTeZoUZBfIEBwQiXtrHf39BvPHrj8dkCTnN
2+/G2yCMpoLH7ZGIskeNVZDvo4p7DK3zuVZj+sn1rHUHeLtWKyRA4KmYwa6Dvnfty6qcVcsBhKlr
gcI5KP0l/jmSTEHvT0N+a01/OcnGfr6vlTRAVmjfwWsBPxvAnhYp8cxpXO/9XPWXMW1QA6ImfuQA
KXp/m3aGREtZz3Sj58onmnKMWvOzCcRfnsY1FQOWP9s6YIF3t6zo49acbZowyEjnY9NP2VWBAHhj
aSmaDTCh6DiNJFq1ZYoFxZoW+cnr8Ocuw6jBQaki12Y47f+3v1lE76kvHThJbgtnvPEK+2QSc/3a
hdgJ7C4iCUYgnfj4QfnLu858wxLSRvcirffLZu27c982UBkni2dyYdZ0tON0ufj3V0EZxVyVV33t
wL/7ahXqHyvnKpiDlpuGeiVAzlGffXyVv7zQLjumxPiJnoxf8e1VClkLOTYep2arlGd+ZyRfgE9h
xHEqjuQfX8tcS6x3D7wLQc1lhonD1PuVnvDbuswr7NLsKMaAtsI3mr3NGdAZ2tRU/oek7nRgm4Z7
TYeWlnan512axNblgOV8nwkFqyoaSPT57EP95S0EI8dCw/kKvZO03t6BYVlP+9nUB11khFeeU9an
HnlHj51Zz32gxKh2Xh0CvKrTJP3KA7dSKPCCfXJv1su8uzdMWhjmsRUrivJ3e3HZRajWh4LTYq9J
N6gZtj60WYGMGKIrbnOXZEQ68o5hBqKapp9eM/jzdZ7E5gtls4V2DpRy9MmU6S+vF5oHRtvMFy3u
0bt70w6tV2BoRiFihN+JZ58PNnLRoximZecnHNRGJBGf3In1i76/ERI3KV5ThnnSeVenezkEqimK
e0AFC96gMMq35hoGTNNWBy77zm5JB3EeD0P78vFv8Jdvi5mWLdymaucTvFvNoon1P/X9geNuJq5j
IZmvgGvaRLQ2TmfZdM+cFKvvH1/U+vOqwFxck2/qrXvq+/e8SopobV7xnquq8QJD9iRcUEMl9bZl
LyfoK+vIeIu1v+a3UQsCAxTtYp4Dd+u+uBOcdwYKTlwGMIYswgAiHN4IuyAJbWg7jyl9xtq8RI82
3/SZ5/yMO8laaZshjZJIwoRbtFOQmUyFq07iMbGwu0XtfFEsYfvJnv7naoMAggJCoJPhXX/fEoHt
69WVR1PP6Ad5QqRIvqOIw1oUJtXh4/v6x6V+nTQRMVq+ixx2ldH+PprNwrRI48pDf25194s2phPY
UTKo41j+2weWioHKaB0uM9Tw3r8kiVdAaRhpPdFqT7ajqcMDXpIyEIZZg6cxw6226/aWuOJ2//F3
/HNB5WH1zFUsJiFU8hnefkmO67YMsVhhMVqqa42E9b7B+nu6zIu6zktUgcbCoI3hBmGNeGhvzBgJ
eN9FLsQU3V621bpyfPyh/tgdFR+KfjavL8oEqJ5vP5PwC3KtW1I9UqA8F7HXqzOU6Pbx46tYf46m
OUggk151yi49eefdzkXogVVokqqDCZOnt09gMEDGcOFv7HCkeU8I+asnMclVryWnBqUiUcYMMu0q
GlEl4E7ZjAwR6cnFNEk2TRc33/wp854JZpgg2JXQNXCbLmG5GzMh7gxDD1eF13Z6v8IwICems8Yq
baVVSANPOAQWa0PFB2fUVr+hpdqtHmWGM8gxF5LAIRXpZm8OvXfhpzos6ZLCC9qILKa1V6SGmIhI
RRaG4S/rv7amiQrUKho0To5b9A1Gqnn52eue/IoqzmNx1sSwI46RhmG8GZu+HTjMCtEeILYP2CN9
orMPtW/g0s1Z4Q1MJHjfTnvmle5t4c0gBpeIZ+HV1qN88PU0/JBeRZZzDFkR35Zr14gPmwZLIasO
aYgcT5lfNUiUCVIahu45zEPrG4MdXGGDERUdYRUTHXKCivV1V3SYJ/iNQrTPLohU6Ubz2gLWCf17
pZ2XRDtWhSFNEx5fhc4rk2DrjMQ/JKRGk9X+TlV+WQbFnJcXzGPM9LikGfYOhSILWY8ddXfM4SQJ
45wjaU4D/8H8iOil3wg154Q0AOmEqZkoSuNptF2u7tTNHbTpRpzgvBjqrRw6tK1jVy6PZV2Kh6pz
vHTjT6sKYOE58GChM5zbID3V4bZvx/oqcqbxxbPKCSyn38zfuiVMyMDQdfFg9FrJXUzYK9wSldk4
vDg0FhteFLJOY/CU9HAR/Man7mJm2UlvReWpQJXUnNIi8HJw57WJqyxdDa+uMfmoDXS8Ok6yGb8h
ohLr1Um6Bnx9U6KwYRvWxmZCaNCw+JvAS8vVGuaPVnWBVK/wN4qaxtwURTZG+IHKtXEPN6o+6I5k
4R2yNlj5Ttr3Dpb/UuAOCSPXPolzklxrhq/2eWyF/l70CqN2Pzc6Pa8MBfojTZzmqWFtu65U7JGT
GOv+AhVS+SWNtXUPk5QZbpuDG9z2xtquHa3Gv/ULK74nntEnrYRG6DOO/vq5XYaRjMzQV08FJRom
cW0u6OhRnCKkSUZ829rTkuBkJoDxZmpDY9uY9F7Xd8Z6AHZR75pm0S+cMXrSYm0bTxog62xL3oj/
8v/YO4/muJU0a/+ViV4POuDNYjYFVBW9KFIUzQYhysCbRMIk8Ou/B7rzTYtVHFbcXs+iI7pbVxcF
IJHmfc95DmVNPMpyFP0OrB1F396xeTCjBE626SbPFzvSkynQ2LPWlGFN/RCJuo86GjNeR8klrUTw
w2lc8QRIl7NXn1o2EhPTaC+NuQ9+ztOYMA246ci3LN0U0/ngi2ED+y2l22u7BCBbSJXqqPedUd/J
BPH2Zcme84YTBl7mTmtMLNegZMwTK9PxVLye2E1Uqy4qGS84OK1npB2X2cTmHkvauLpL8VBo7XJq
FTq+DAuQScLbCm9GrXqwbwKmLkfalzrWdNurd4lZew+161OHz2khXdLUIsDZc5W641OO7wT90/Na
FNnnIjdbErIsPvYwheIA/KP3UhF9vFS8sxPgaAqGg59nBCyYbxckNnNlje0CEkSVW6/9ys9o7Boq
epOe2Mv9Nsa82btS4sKfE1DlQgSLJO/tpUhzIOnATeheDxP93I4P56WEvLpiTP0Lvip5a5Y+/kkb
pGyZNuIZJcSaMlr6IbRydGugkM7UjKYHrEm+p8X93MJ5e4CKTAjqx8/lSEPLqUdnn4ua2eeUSf/v
7a9F1dCUWiwn6GpTEplE60Kfh6f7k8KL+2mA3LRvhtkP6dkk12mmmsuRjuuJA+i6HTh8ZFSHqdWy
gzHoQL79EZgcLRZMOo+UILX9RDz0xhfq2XJ6+2YcWuPEiebdy3Hepf1g8KIO71mNiE18j5LnmI7W
TaJX1auyl+IciwJ2pyCLT3wc69g/vD0O1y6NPXIOUaq9vb2CZUbTMypkpgazwS+qFv5ZVc/XtZ4m
2zggEWyKF/9O0g/adn7M4vfxWz46XvCSOdSySzJNeJKHdfiGLvgELkRxavRIZh8qD0jC4n1z8vzn
CHTuSaW28/jxNY+/OK7Jloyagm2idjm4aV0rwR3LRpGyUuT0sbL2XCHTQKBKOvaJS73zQg2DUFYU
mJzbTG/9LX/UFOJg1lKb1mdIFSPLwgwxidoMne0+T1NAppGXkjlNvaFM9nbuUAh29Sy7IhaAtZ2J
yL5r02R4zLTcvO+1BJUOPpQFQLDTGg8uOFpAG5lzgx0q/qzT9K42QldlSWLhROS4trT661JbNjZP
1H/7kmreA0lP6bdYh/UT1RyPL6exDq6XbPTTnWmP8HjmPq9u/TiHOOLiTfUiUwK4nQigyaK8hFq2
JYGn/kbKQkqolWa1r45kc0vLc7I5p9koVnotx4RCYp9uhpOupRBnrWT8RXl7mjdQmzvaahO0wGv4
1koQnZbSlZ+XPGt2PuZZEQoMhqeqBe+9CkaZy2nW5GUcnkboMPSuYwkOQqp8rirXvFIVd6eNsIAL
FBf1iaH9zvWYM6idcr6j1/S7GfTHq/dBQC9ohdjBBAZ++xkEKUIpr4VCwMwWMbD1UxP8OyMbV7BN
7Yp/O76Zg9kKH5ejGXxP6GGX5UYxj5OkbTU3KFfkt6ZPUdqTGhchfMivulyh+eIojZXJfWoDfT5D
R+Zvx1y3opzYpu7E3Pbuj2OlhwbGIdv3D9ZhTUx+UNuciIShskcrpfWeEw1G5Qrq8Inj9TvTCnpY
vm0UF3RTDw0J/VBNrNge1wrIqMmEEFctROlL9J+C/9mk+xjl84kbNN974xywoTysjQHPP5hYhiZP
M83hDsc0wCglZteNL2soDvautc3RZYceJ9nOA5n5mAoNO2UQE6tnQMcgLzLLxvmKL5Jlbs6pY4F7
qYrvrR8TvayQ6z8imervHUpvS9hJW6jdUgn/E/9O29tSjxu2o5MXYt+CIQSXndAKHLSx909Macda
lnU7BaIXM5jtWrzKt1PayIerYgp7oe8O3deMQhTwKBvqX2vUwTaJOxA3tqWB/0dJRlAl7XpARTaO
G1dedSLozj6eY4/3d+vvgUQccN7W9UOPS2e0cYCsGdVU3RZA+31aQBu6U8mJMz0m5cPF8jdEDpMz
k4dNdubbG+/wowatnCaym+bsbDD0pt/OqFc/z16NUx9+EAvpBKLlG4AJEkANV02QUYYKhJuiYr0p
SVU7z7qYXCC7cas7nb2FdyFs9t8cyKUBVteb1WcKRuoxKzUdklY2kUJnQ6XJ0D6lQERi+piX0BUX
O9Rqt/nB0df4WZjK4zSuO/Udll5iCucgvS0IZIIrrPUy3vm6jnqawFbxaCwtEqrCM0QdIuZxf8Gm
K5fdDGGGT8PMnVO9x9918zebDFR2dDtZ4ynkk3pivX1uSU84SZy1TojEmGBTF6zAiqKzJoQpy4gS
0DMeqcmZd75GmBSwobGrLhD5Vl/y2HPvitGuk89sPQiji2nkDVdarKpv9Yw7OmoLjyJFwK8ftp6E
hXDveTn8d1bUrPvLkfh/YPB/uOyt/3dUwHn3s4QK/gYVwF/4CxWgOf9cTxKcJ7BoElEQ2Mz7f6HA
NUOHEu4zDxo4wGhfrNPw/4/Hcf7JKuVQyl63YZjG+Fv/zYAkf5u2+GrxX3vy/H3n78AC3s7JDtva
tfNt0o6mL02PgJ/w5wbMAKUj8fO0bCnMZ9dwll3QNuY2Xyry0WqvOnGa+92R+tdg/+t6/PLVro+A
63d4+J/XK0wyV+uU68m6SJINaJ4qbM3E3I1oNHY9eI89ojaEXpbTYRwmr7fzZyJ/e7s5b2U9X/ST
ulNOW1xkJTHH2mASaVnSoTyxO3m7Gv/+nQ6dXVqT8DGRc6/P7Y/dSRA0y1LnJaIvr3sR5GZcpJYI
YKAIcWLePH4DnG054uu8aHypv1fNP65kDBLmumQ1GoNU7EEpE7aZ+x4bDb958RSq6T8G5+1fz/o/
6qG6bbK6l//1j7dr/3pnHg2qVX3A6KJFefDG4QhmlCWBBZsFlZs5Z6akhJKFkMHn62EirS2zNP/E
e3/nJqnoczUDXAELxMHmBnp3hdQZUG9teVoINmG1xQMH6kjaPLMa7dfH97iyNP44uP11kwwRkw/L
49h2eG7qZZcwwxUYO5caVwihMOMD4lEEug11xaecMx878sEAKOa1RhDFS+feC2DxPzy9wRExWS0b
o2TujHqLI7FZMYw6bEvuYVFRbmTagwyM7ns61fqLyBwgy625+Pd51Rji7OObee/ZMUAsqkGr1fuw
S95lUE6dlFKLGnX/qu6IEKnIO7yqkqLZ1oN5ypx2PPSpf7CmrgNkTSFYn+0fA9LJQaTrKS0QR8/E
pQbb+Nwsc33bkYd1YrP0dm+yviafsya2S9zO/Mda//yPSwVGqXxcZi1i5Rx0eRDkZ7RB6xNXOZDV
cRmmWJo7bPJWVzbSureXoQ+nmWXHZTDKKRjkAWE8eey/qtEiGLrBj+TAJYjq1Fm2Ttn0+6GFlI2q
zP1bsrrfP4StIZIA2j7+yi15+0MSz+1gd1bECsG+3vgjA7Sl6ntZqo5+YYY210oC48Rmf/2g30y5
qMPo58AgXo/Y+PHfXtSbOmwTlCnJVbby0OLr35BpQtZeD2JIwtXdjzrcyZJgoH/jwSOxYBJ1UA5g
8j24X1SplqNl3G9qW94GWx249pyw4FirzKtOY1M6oWu4yd3OvBxGhMd+7iUbPzZP2VqPJj2eAWNM
ZyYntoYT59tnYAwx0sEmb8OiyjBAQUCvkCdsUinTMEkC7WLR/VMb7+PnvsrlaG0xt+ss7gf7Orfm
BFYL3IFAiNv9PJqCkDLdwUOXAFz0MGLhZ6I1PCb1iTf+zoBfYz1YzR3uG4XSwYDvgVQKQi/IwHW9
PAyqrr3sByzdVp1kX6FPFRHKIgxuWpFuM0LLtskAomvozGT/8dx1NJcgeEKQxXaFnQ6bn4MfoiDj
VxDJ0aBTzth09URQHkajMJ8okn58qaO5hEtZhksLF6o1SuGDda2cxGj2jteERQ3GRUD/2iIBOnWI
Pb4Ko4jPCdU1QhhW7LcDCRF9alOmIV1L1ztSsavsToE9iT6+l+PHhseUvAR0G6iz9MNdWW9MChCC
rEMg1j7H5arYp3YBT2Wsze3Hlzr+MlhTnIBCAL16bMIHX0acizEdLC5F3Cz++qm1tV2f+e62ynHj
BAt48LDEEnpCH3X8cbCgrTZvA+kX1Y510ftj5s9EhwPUxJwgPa3YzSuFRJVxfTUaE6f8Hutk1Qyw
nftTsyFYKP7Vb+ZD4Cw6Kp3Va8Je6PfH88elF8ftLVG2RcjJSl7ESU4p0Kfpe5tl+ho7aMiMyjm4
/g2c0OTcxZr6NNLNvGxEAgJQtysrv7FnH0drvuQ1pFy/bkdKxG6GHDZxZ6DPLpsOgYHjpwVY8UkM
NmzixE7S61RWiaTpZ9py36akJeBXzK1tNxv1V76/Hq+RAxIJyCg5uCBeHeeaRlYjtx6a+ovW6pLP
eRzQw5OeiyfH9lOgurg/0Vf5xJHcqWFpP7Vy1L8Jf7bZlRhlR9UxIGWYXDsZ3PWLwxjCxzYvW9zR
NM1GXWHXUHYvvgZsKbstLGv6Z0aTjTsKjQ6H5A5AHx3VWDhn9tBq3+2hNr82RmUaiFSS/JFYRJza
xSCdhoAUomJQONqfYWxOcDfxvZxJNhogF1VV0rgBN7TxM13Qge78B7sjehGOeILK27KUhtY6hqaq
BoSQ0TTF+neSQ8xnG7tHeSvMdDVxzwTbb2gNzRr0G0WnvYrJb9kkABWZ1N1Oh49NSR8Lq+EYQHLx
RgtSzFLRbOp2Sq+92jMfOiz+UNCzkaJrE5QGJYTaQvw9zxMONJKXIcGbOUKDZSxSNFxl4lPWGFvN
izKnyLot6YGEtwfSGx4mWmF0wVRKcNvQZ/azBAGDNanVZ9pish2dLQSJ7qVCpi3DLGkk5xeFCT0d
AX/uKIhQi8jIDk3DJRXtTQuZkSdhgt4MmconfZPUi23vJK4aUqeBkma0Ob2kxJ5LkHukGW4Gvpzt
6leAk+OqSc/zKnLBlUKAnBqL/27r9WPQtsQ+d0GnPZcQp4CDKaLLkbQPNFACD+xUX2FyQ8qQq0fg
FCRmND72oI0169MzeFGGURfk6pvXYqjZQNsWt6kjZ7fF3NgCdx18DKM72xbLzUzihrvVe6qmEUjZ
cp8OLvTPdCDyKcSArtoI/UKKrx3a621L9Az2vEwaNNmCJNsWY4+OIY7XkLOBQI3rbCqLXwBqRBJa
xlg+lq4z3ZIVOGAXxKPrw+sukhsT4QwhLwxpEI4ljKsNmIfpE/Yl42HRNeoguHzb87SyIIElUiem
mpLduAuoRuXR1Hvu61SP9Y1PQ4KEobY2nA0QaIZsgkhD4m+usx/eOBiAbIWos63VCfPWmBqIXjoh
UcnWL1PM2ymsYKxMdMPOh2QBKgfs1am3We5jCgDLqwPDhMwV9n2LuX6ZJ/JLijTTsc6SHLLtIcME
0eItXbN1CstFWegY2iXSdKOOoBgnVaSIVUEglWZOQI52zcdOBqx95VIgQklBALeMNNuFKtFXJR7r
IdG1PqrmXsd77WhTsq210pk2sm/n19xywHl0mshue23FsPeoJXqCSiqwti5R40+E/xUdfLyyq6Ma
4N3WK4Www2ykvz4YAz82prr7pYZQ/LmaOEHsx9ZN0nBqq7MW5fnd+lXbe3euhRsyQY3PhEwFj3Lh
U9oYCVSCzeBqyRjW5OShem6r4GdAi2fhjKhPl1gEnQR6+GzCQk4F5qtpMqkdSDI077N+GNeEgKbR
GKimvKK258wUB/QSQYLbuWvcEHOCq+oCB5FMmwcyKMhkzcmF+uH0S//ScyRu9tMonf6cyKo4MhId
rVlvjRwWesqOVpgDLbpz66xuw6SvFXbWMa/NTemDpw2nSenjeSpF/KmwMyjYY5ujCne8VBcb11ln
aSOdcsJtYqvHXZxYjyY9ry/tDN5+78zm8EIPUZTnVj+JYmtMmv00p43pQm+vnG7LVAtAHGGluO7n
DpRfvcjiZ+qlwTXfY/uSjnPz3YXkM0FfaFAwtQZ1dJRN1XhJ21SbLzmMpZ90X5TFltDCzoRNkDg/
4H91eZhprfkyFASGhakM2k95Lwh2H+tV82NQx7o2Bixe0G8rWexG15EWDgZb+b94nVN9N/WFAyEI
FEkfFRVwYgZVYv7IUX8CRmDcRHAhvAepaeXLknr6EqWaAcBDEQSnY6300aCT2E7Hoycz/okjYBGz
jizOp6Xu1vyg1quas3jMYHxkMIhKXGAW6HaK5eqqLfypgrkfO99HP8ApGM98DBtKt9jqs9YcfUyY
igN6NVYo5/yKPHbWMg1ZC2Jz7VyMzYxNRygSDoTRgCdMWw1dXZwv9VXuTpJU58TD+S48SPMk5C7p
spEEO2p7026KT6KAzh4JvPEahdY4fpgpv8hQAW3OQdpa5SNLV8/8OznttqUSgpG4jZdXWOAy3TJC
5/tq0AVPo4K3TsL82Ca7xW0A2osGRAaTZBl0/Knb4OqsCmEBHqgA7ZHJlZ2DdneRZ1SF9+p7cWGx
EhBdRS7exORupN1CWkRrmlcIfcwulOV6C5RGuq+CAGDCYEuvKDZZGiNQCrSZjzKhJbLpZbM8We7S
8j3ZMBOR13jWL0KGK0mVusXSiKEVkuSglfUzDiWNFNyy8YmlStKUzDOvfRmNQVRI1Gb7zgadWG76
zMrx4OtYpUwSvb57wtN/umAsIk9nH4X6Zox/JSM8xg2BeG2xI3S7ue10k3eBH7B1oqkq4qvMH6wf
1jL12xLV5EsFu+FTTIKpwMhsdbclSdHXYLbyjgWvfPZcTd36GSFaUKfjngo+HJBtQLLdjg4ei4xu
pTt6FM151pB5FRBtNoXCqqEMJ402/GzabHl2nNT+ojX2dGl66N8olcou3dbeIJ8nCSY9FGk1RBUx
yO61bdW2PMsXZ3qcCMlqQx6cft3Qf5hDI/cH3Pbt8k0NgTTOU7EUX5DjmcyrJssNveByBmhd9uJK
OB7QBiemaBEIpKemWKl5fV2UGUJ6trvElZPBGukFtO+u9TB8NwMlqMhf/5mQpXf+FQ+oMjaVYbWg
9kYBIrPPR+N+IRnXikQ1L48gqCDjSOXMNzmkZCLTQL8kwGRaJNt5r4LuTtlT3WzIvva+iKkda6Qt
0sWN6KUOWSHSSGSwy+sY+DWlsfjbYFrdDznJ4otLiFGLdnEw242eN/KhStf6DkmPzhOD1vtCylt7
wToHehAAidIi0m0qYtPLTgSRrWeuR55rk4nIm3wCKnRT9OkuJiow3uag4Rzc0gjoL3Qyic6F1FW2
13INDIJJ4t4THAsWRLeCdRIKLPseK4qZXuHjt1ZrS2G+UidogRnoXRaQHVnlr8JXEp1aN4OOQQmI
xzGrRHZpz0gGttCkgzsdhWAAI8EkMI5ukrzvY/4iTu10ejDgbmDAHqGMSDuvnufGMe/WNu+PttLn
L4bXz0h5CcUha10n8hHECM4oziB6/AzuClo2CwEZh1ZJ3vVZFkyAo7MGSXLpVQA3YL9Zn0QqbTzF
iA9gB04E80T+mEwPWb3C8lU6s1vr80Hw49gIiLBxAu22A+24OpXNmrjehCnJ0rTih13obPtgh7ef
Z2KxPd6TOV4AtJ/1jTeMPr1nC/z/Xnnkf4djRWeMNA/bJ2AkaJfbnASfkt2B1/4A7sRy3RhmTNh8
JhcwGslonPuJ656Rgij3iHJNkEFzTbgusX1nDZUI3swwjLck1bBHhybaUpdV0i7WQPL5k+ZOI7lT
JnWZzzhswJDFSzpVrCSL8ZN8KdorqQZ+toUxCJcpERTPVRVXBGzYmHYjZ2rS6awpJrWVNnj7rVuW
dBy8Aa1q13mzFeqjvpKBmEx/kthEeKU9GMRy5MVSR75XZdq2qYzM3bnjkHpRUpPZSYkQP37Ym0XN
WOriBl96QRB9FxeckI0OjF5oZKjVQoSs3jX67MLaeaNSzANuhkLZ09UcakanSH5b1kockH/9M6FZ
s4PKVTQWqY4DfYxy7mc7moTorz1rJpUlCTqW0QKBcGGx3rM3558mC8uZYgpp1vjTTWwLJABpijU7
44pXqLqlO8tX4syOr7dnm9aW4mJ0R/UlJy7ninivwtqgUC3OCwOXGfGmlncu6pHxRjiqfTeMaroI
6Iw8joYOXWXgy4Ql3Qv1EpukE5kUt0DNCLaDtBBacycd0Xec4lipt61mq8+xh3oa/W3hfaHPr40b
1QBop+Q1LCSU0lAB9YM20w01tgVwB/JR3dlzzcQGKNe4TZrF+dkbPTt8Eaf5prOq6ldg9fI7Fntf
3eRyaZ+dOh/WaAy463srRloL5qRpq8+DrKynARWwR/ZTiurGR2JSh1kXGOyndMmHk4ADKbYpS24a
1YCXRBTLdnmUfWerSwjsdKRkrqwbSG1OGZKjwERcEh54tnQzRzrFqHc3svTseCvZ8pKNkpEmNvmd
SfylWnK10dTcfdVmM1hjK3TjExwYQldAq4xROSAZilpdOhc0/VwbNMeYcuN1kF4FErJKlDYuml/+
dQVbE6Opv5Da6vpR1aviuyiN4FrldX8FUZnYLyE6dwkpbpbPyJPV5ymJtZ8sCzEJapOua+fWWJBg
M1Ujgu2Gjes1UfMM/ynOJ2PLNimAV4y1hHAe0fp7U3jyOfDqUp6hnc7Oe0uqH+QjWPMe1Tl5FXJN
tohok1NYCCwnebUHS+eFNci9XTZHsCuFD/d1LI2p2CKh54EKrGGcl1ffo130ZPPwmyAlsSASaUv5
UCN4DE7iWQopm9wPxy6+LXzETjRrQ3VVEmTIi0vH7AYNlv0r72b7p8zM7hLBkDeesXfjMKcQAH41
F895wJTNdOGSexNjGanzTyhXlyDkxZUyrEWdki6VNYjsAWH/skmxXCJLtnwRCy0VUtk592p7QAo2
BWmTAL9olJ1+QbHC8YFiJSTUgOZiF6kwEZw3QkH2TyQ0xt2YE8QTNoAtyj2LLIDlHiUp3JIFJjnx
MZ12qZCAc4d4zZmGspGDM/Eu2cJurv3emykR3w4Wh5vCKpYX1ff9lcxm7UWoSnshTYBqoK0aUi6x
jNYW7gFhsUFgEe1DbWo7cVHkw5zsODy237q6j711KpjNsO0bsERDS1DFjW3U+n1NkMa8Hf0JugUd
AZ3wH98mpkfXFeAPY+nuHa3xqr3TT/aT5CtW55j67J9zNi13AhVDEgalneacplaOU5MbTr9pyD6i
CiM4gRC8O2uXBZMw/3fR+A+Ikapgn9k2EgergUvFaWKQxeoHWNFONpLv88ka/augLjIe85im51aH
5zG07ZRMqb4erFfPzeleACqTNdF+nkN0GllKF5Kg4DaswQLITd2UHt3sWOkwu3tQwOiJqLxtZJ7T
1ykDtyKc2SUzpiN76IYeGHAw0n+gE4t+kV9jT3afRGZRo9aLlriruXRre1cJ6jRhXZndj2xmo7lZ
2Ozlm0rpw+dqSbQ0cpOieKLxw8kUnk5gnXd8zawxDQ7+rT60hbhIcyxhbGY7zpcbRxqOYHdYkQ/C
n/r9pyknJCsz6NZs2n7WWAzrIX80Ib8F9ONtGPVuFZfTJknQujMOQYHtDep9v2ie+VcLW3sJAz2r
Xlni1JU0KjclKL6lGEDYB6HPtchjJ6Lx5WwTaKx1ZPcNWnrmpZhwD8gnt6LD90JxwvTFBbWUnAwp
a5bEzXGgDEl7c5crjWABsn5HagqbYmxlvwa6Zmzv1RgYxb3i3urdNGgruMEjWqO3XA5Hlj/YuIzH
dNq6szm+sv4OpG15ZnpNVmPinMOr8+rzvAFXuaGX0ODDSNY6Tu7CAC6bXD39J2RBQ697jZdLLfEW
GeRyN/lJf/OfpGrjmKomur0laPNIZ9E+60pqJLuPa+XvVI4ZEBYd9N+S3EOwvis6GS/TmidSwESe
qLFcaZo1REgm7KtMOoqzt0miYdwF+zh35YkOx4Hke22XYm0kEEanrY1LyzsomtuigjlVQaoN7B5/
oK/P02bKyw4vnsi3CHfjc8MEkVZSG46yWpm7Tgbz3+1N8CNoX65wWJu+gXvQ1tIcXzZWApBuUYN5
kYnBoFhtOTelo+pPHz/vo2bLeqkVBgujlY70YfdocfzRUBxfwkVT1oVCqxAOyGxO9Kjevcpqg0f5
SkPnEHkrHWzwwmO7byXGsi37Rruvm6I7IfM4vgq70YBDBWbwVYCxtnz+6DrYbChZc9jpDN1Q4GOL
QePRMYV79vEzO2odAejhvRi4Um3X9A8N0XWKim5K+yZU/ENnYr2RJkESWa2JZB9f6qh1tDZSDAta
zWps49be3tJcxJQ+xNrD1t3kYlnwImhJmV8aXkWBdemD7YBd6kRP+ahxxEUtatXIGdf+m33QUrZQ
rrYGKwLFbk5yw8gufQIjte+c+lXExhxJ2q2EJ3rliUbZgbDz99fHQ6VjRMwmr/Hw69e1eK0t8vVZ
4KiNTVJOZbqhtdqfm838iA/MutKUSa3MRdzdtd1w2dCk0UOxkGe1EOF64kkc+FX++kHgug2+QofU
GfOg4+mA5Wk4bOCrTkiqlcrLIpWoCq6bijeTwm44TuMVEnQwPpjvgK724/lod+VZYGMpKFKOcyuv
5FKvOvEKDDG+c+OSQgKJUSdmzqPRD0rv97eFFHXlSB38VAMyaez3QwNxUKkvgI0AVVl6cfbxgHzv
Kqvulu/mt4HhYGw4Mfhgt60akupN/7puvCeizdvP/8ZFPGO9C4Rbpncw/40D3xU5aRxlrMI+mwxR
3kJV9U+NtqPvmCfmo13CVL7mCByO88FS3ViBZKNBOtg31ppDPDLBXLHZ1jaSlsDGCDrQV9JOPwOo
zMOFGFKoNU5ukr2S12eVY2aXPg6lB/KH/W8fP4QDpD1jj5+3wl3wgUPJMw+BBybYTAA5eRO2lfNL
zxLxPLTizp2W5tICj3VRyrkJF2egHOJN3nAN6wcIqDdMN26CJbWxFeVTQnUeP/5dR7PD75+F7AK1
FKIf/UDr0gXDbFNzb8KqNapd0mRUt0bwb0HlFheLGDFH1eAx5uDHx9d9523Z65BYNZvUO/31z/+Y
3TmK4DkwGBSFyx50jH02kTG110mvTk3wx7sARgTcbBR8DvAUemhvr0WVd9QWQcg7oQC0V1uoa1U5
W9uqpJHcg+VaQ3UhyOJNuXECzJhlsJwKTjgW2PEjkPaAfkJKyDJ9MPeXwcyWu6c9MNom9GmzMLcl
cp+Np8uO8y0JzMasgguCHatvQW73DwWp3dgIq+Q8SNr2Vyk7SQh2at5WXUm/CTe4e5/OK+PR4nAN
oHppsCTmcXymmkz3qWDpp8So7wwWaP8Y3X1fRzRy+NIqVFBT3A41Ly1Rzw4Q3TssItXW6RGKL16s
IQZH+KAFdG8/Hi7rK3ojQcDw5AFRWFcRRsyhPgdrS9/qlFTCyrCH18mP9T2OI/MO4Y5+J+bg1Gfx
zsQIEwlXI1ZBvpDfb/OP4VnTdwXobFZhiZjwDl3b8GmubevEgvTOR4CX34Ra4CBohxT4dmCi6chy
A4ZxWKdC3EPlFMxWSfYJTLnxd3eGrP2klfDuEA+iqT4Yfk4CgdpVWCkWgpDPU7Xs4pVP+fFbOn5q
NIV1VGvG743UIcuEkllSDITEh2Bb8r0tEWtBf05OLI3HYwHlDVJcRgSfNaKft08tMBPa1FqH2KPE
91Njf4hA3k1nNTLcm6amHPLxXR2/Ja6HY5SJw0JY/ptr9cdYsLUCrJ7J9WyzznYSLy0sYiNerU+n
YDDvXor0H9YvrH1I4d7eGtGnZSkImg69YejOnVVltBTwzWCf5ifG3jvvahWaIZdfpY7GoRE1KGhT
eWWFmqXEJUdihr1PAaGeuMq77wpmBWMPqZTtHtwQDHq9UBM3FNM15DU5HfzhzA97ZdNzWwPX/413
9cf11gf8x7vylCAnvRPcVTcs98L1xw1q8XyXquqUFPe9d2WxdrFwWsC43IO9UxdI4uQNbg1jlL+x
MQiRGFx2l1j17fO/f1csXA7HyAD73yFjJDGnVhkjlfK87e1zsPHxxlKVcdPovRZ9fKmDLLx1n4LG
nVMCGUbUinAlvX2CgMlpB/cIBWrDNF6F26B2BV5424LHy3dN07nhQNIqy9NC71p2M2atvL0d2pgT
FE2U77WI/ahHP06/o2/JhkUTfuKLPB67629kTBno0oiOPdhR6j3bwHZg3nRVAXPGAFadUDc+Mc8c
v2Bs9BgaoLqwRyam6u2ToBKP/hrAJqiNttqncVWeC+EukU3k4YlLHR0M/dVfyfaVpXU9hR6MpSYb
3BJ3QUnPdamLiDaJ91X5tBQ9aaMnsayFXuvoz39/U7oSI7lFiFfIXo9ZPiLhUORQgQcXT0JHkkiK
9kZ/NhrxJQ++uePdywtG+nJjjvZ4iT2t2bduDAi/SHTKTU3d/CjTgCrYx+Pw+OGvfDa2TCT+sOwf
PpEk6FVL0jLCBdMf7jU9aa4HnWJASpTGiTnq+OGvFDLGEhJ+Hr538J5FVRCiobIiLLUgeDHNwt+M
NKEJsdVtLYq9jnr5nJ6qCh2PYeyFWAYcg8kRaOfBxjuHUkUIPWJjUmrlgz9Z853fLW534uaOKnCr
uvcveyEj7Mg03DoAm/1CIWOnfnqxqApl2kAZE+EYQGIkaLQFRwCv54SLuZugpOf98Yt85z6prrDr
tT2QoFBK335FkPqh5uIhDNkSB9ugGfJtkark/uOrvDNc2BlSyVnPEysJ9+1VmB8Rlck+p45tjXf9
PH7G21A9OSXLzMdXeu9+AowlBp4cFmj3YH6cRQKkRRvRb+iERcZtNb56etB++fgqB7indRpG+40F
AQU+OzfzEKe8NC1mm3LIQ7TZfUT5we0IWvBV5EElirIiSLauLOfINnvaR+U8bJU7fTcI0NxhTjC3
9LzRAuZzHxo4Rf6NQcWwWg9TkPI4DLx92oUx0XigJRcKJZwriQwqrAvaFItUNMz4pDlWuzFR724p
IL2IU4iTo3fAc2HUMCW7pMofTQ7MjF08AJPZ5PlYPKRaUFwDxDyZS/jOZaCcrUbE1YvBZvPgNolb
lyzGpEAgTZiRVqfpHssrwru6pFRP0JxP4IWP8sVAc7at0uWbbaTjvkBet9Wyod+Sd+s9pDRVot/D
4/+co/9gI0qo3XpE/9/9o7fftDLTvqfZN03K4U8b6b/+9l9mUi/4p8vcjk2Q4bJSDHiFf3lJ+ROu
RIWZA8tqJF2TkP/bSmpZ/+REhs+fsikFCvT2/2Mltcx/wnKn6E0tAfshE87fsZLiY2IE/etYq3Gc
pfZGOehgZAXsKKCRa/lZ09jZPnaBMNZMK+FsLlDZkjHeKDNIN4hOqzO9yYw9e68UnV6mX8J1R41L
FBgKB9/PvnnQny86XSVfHbtxLpKlfMon+aIGeHftBGoevP8XtyPbw/E7eFgFNVgnrcBmxC19Ap/2
kEH08L4sgos0Lb07ygmaETWBcvYk6nxaY1UAq/fFV6co7CfYvYSojHOG2pEffy3q8iVOiBfyF0sS
RNDGOxJ17Qj8zb3hfDMJWl9VLDCiMxmTiQgV3pxkZEgJKcXSm+savfJZ08YKScgsSNOt+ZUz//SZ
I7Xpu5PV8X2aQ8AipiFJria0ES8JFaULLOvethWeiJDWoVpFWHZFGCJ48RonY2QVcfOT+NTmLHet
5KzRPPCrc11/XyD/7FhpSXgwDO+r1yNxmDg2EIhD6V9DwvH/mDuz3riRLVv/lYt+PixwHoDufshk
zlJqHuwXQpJlzgwGGRx//f3oOuhbkk/bXQ8NXFQBVYZt5UAyYsfea31rj+nHuiF5HpKva87bosi7
Y2LA9jDQwsQr4FZeyBSOzC/urzUZV8Gd2/jzQHSWnJF6tPaKHmV8HmI0PJVh94fIiarQGururbU0
UCwZ9xbyAV9npdSb4cjpSBxFyeTTCVoLjFalslARdHnZ11V9OWludZ1DQdtHqaMXzIqVTshl3u2s
RlSXtnLNfZ3p2dmFk/rUpT0DZi3ybmEHBFfTWGgXVSz6h0kUxbEhuoVEb7InwKAXV3Mt8jPBs9Y6
cm1xQR5aFbq1AVEPoh16lBhAHPKg5LJjbEl/iRylEgZASNmMhMoxC9wcs7HR6YZr7OwZYhq9AbXZ
EwXgj9ZDyXBv00I+fxx6K3uNk6a+dNL+xgdUxjBAmDBsSPbw0JUwclbRLlJcLsuEBxpN7btTRvm5
W3CftL6GP0+L/wvL6L0o+fffl5/8JmriGuNE/efHX7Z//jp+F+GLevnwi01F6tF007030+17i7bg
P//9z3Tc5U/+T3/z/7z/+Cn3U/3+H//2JjqMJfw0dN7VX1fApVD471dOpDWiSjkl/PmzDt9wO/MX
/lwsTf8PzgAEKeAsXWalixX9z8XSNP7wls46bQKOW8tE7r8WS4cVljMSVQBLIne7x9EFCY5K/uPf
HO8PUGwwLJi0UOmitfhbi+XHtZKDHu0rsBLBQndaKCyfio7ZrE219MvCiu79yZvb5zp2252GjvBC
zVNwTI2yOi1F947GsseTMaFx8VDd18hJvACZSNQdqyrOHv7yFV7/uVz/1R/+scfx442xfeDrYY5B
N+9zNeRFmZYNha2HdG7kqYIVg56wHXijlClrB77v3ypBlxekLPRoSBH4gFF0AST8tcnBibBJ27Ew
0XJARdQbvzk2lqYef/2xlubj/9ubaGrobHUMKqmpqT9/mhvOsh1Heil+OPMY78ZothRM9pSFUrPM
h8wy5VNUkK/j6HX3m2r+J9DrMhKAs7B4TxcuyufJYeRbLIjeGG+s2c2/kgBVHNvJQynTw3xZNYVV
7UjYGPCgZOVKa304VnPSmbvS1t0ztZl7pQid+PLrL+RTTb58IyxqbFzWsvlzNLU+fu9eDfPKimK2
sdHStpABvT3691atKm0JQ4Nnf5uNwxUT/patxstXCe7Hvev2+lNekWxGL/MGdRYCusbykOX85u3x
pH26YLw9ZmA/Yqlpziy//5felz97WIkAZTLTDPytIk8+1DO7eRlFN+69KTfQ1WsiXbmoZHeGkaFE
aRzARaMrTuB91G+awT/fP0h+fdYMnlWOZT+u8V/eTtpOzF1Goj1dNwu2pLXNT008jRu16OUFCfdn
BIDJuvTH4jfdlE89rB8XimkBqxHcJJPQn08PCKLzArMy8LNl/LTOit4KO3bBm7GwJoRAhIWvkyoF
JlTPxmXj+MNOk1zWmdJ+nZlBu5tqJ99gEqyPWpRoDzqz4d9crY9Nhx9vkVt86Ts4rBj05T9erLFF
/2kWLinGMD9uGhWNG5T7fWjH0Ugnm0gXrymD31ySz0souTxLPg2pc5zDF0zexxc1u9rqYE9nG+FF
8c632n43Y9//W6MGPhr52Mt6CGSXMRFt7I+vUrlaE6RIHTZjTkoBx6bMXRedVd7++n7/6RukMAcE
xDiVOTk4kE8H8Spl+SA8yQ1z6LeXZJnah4ppfIerkipi7lJ3B3XMvf71q/4YvH9YFnlZ9kE+Gp1z
ckk+fTplV4FDtWiHopy1aA+LTvtuG2NSbcUkk205GPgBJqtwiKDQmqnZEBKGCaSZB5OUTp/IjVBj
z+yXabS6yzXJoVJYyE0XN6oDu9kccGHaU33bYLqE50v25m2WOfHF0vq4IkPUuJFMBpxNrRjprqAU
txdkwBvjOuucqVihnl841JEYdx2sil2rZ6Y48zU6zgqCFg9gZdVbeAY9zsTRROAeBy1xZm5iqMek
Ht2zrpVDte0TUxy5T0A/j14ArDS3Ibqs8zQncNzsvOKuxfCnr3xDxmZYDV3dk3lBbN/NiA9qX6Nl
93eWQbzpOp/74qtymG1uAmsqHsfATCNyRzStD2fFBrLG04Yc3qDNIXcNYG/k7vLQ1kF0N6SRfCzs
DMVd2VRt+OvL+a9uIlYoC3UYBQzr1cd7lTxZjgO0R0PPLLVQENi1wyjvblyJ4NGai/6cFMTN/PpF
l2f7p1sInzpgPX4W6MCPLzqAMO+sGH8OScPuZgZcvJFVXYcmAK6/u8ywCuosgnxC/mEu9/Gl2jbO
qaYCXooHAoAvAogoSfJ1bdX2kVt8IgpM+12M9r/4UjlWW64OMZDmyU9ggZgD7DjnZLqIQF3CcsZv
5BGhbETYbzxKFlc1+t//TplWQAJEyQBqwPq0npLEm2hYp/igaWpv0QDhmUz9amvJ2Nv/+vIt39mn
y0cpSlXiLn1VaqOP3ykFHWL/XnDPzAR4YiOU+yGu0axmA6K+sWl/83qfEFDLgkoXgnnngomj1HY+
3S+F50jR4agOSxcvMwjb6VtHXPBrmszpfUdoxjOG+m7Y6aIxMIY36Dx10tHrnZ47lreea1/s3EVW
HZpZo1/LGGM3+bntdGgrvKu/eaT+xd1NSwMCrMPgnF142YT+su9H2CEHTQnExODeL7pusVnXkb52
6/Z3kJJ/9VKUqJgRDMZWiDw/vlRPJgZeL+woRoKXZUBmf8g0DbYwC/JvLsK/uKfpKi9P7KJno2Xz
8aWmxGz9rM+8EP9tdIElo13NFIz1ym9T+gcKFR8xnX9vnPnjyoOfgccEXZbwpM/zYBEEKQ752Qs7
L684XQNebTD8YGUbzd3fvas5VCCBpKELNxcR6ccPiCLAK3Dcu3RPyNPICBnayLlroMgil6GvXPyG
Z/FzLUIPl/YXylwgV5b+6aaOEisnSRaxD6hxZ9tqk7oI2Fx/czP+/Kzyk1E/8kqs7qgSPn4qmSJ/
pnnuhKk7BZiJUjomZdKdLTcQBErJ32G7+JH8xI+rA2sL6C5CCaE7UgB/fEXaaAFHs4oUBLfXAJ+m
Y0UmIj2gYEucNWk6lbCSiKloUh/bUc4EAQ8KR2rUGgByfb/OMH77AT0ToFNQXV2XzkSKcRpnhxXl
6wHF91q0IxVEL5W1D2Y131PIy2oVTXXxlkZi2iWpNXxvSa6/inGSmltJYNuwKqxk6LaEdHYSnz1p
VRsvl+kZL0jzlfRuKhbNs8Gk1U0QryqnLb7IDLraytZj8POZ3nTviVjgTxhucVUOljm8RoLKax3g
dlScsjN54tymv9lNPY5rLn350HadfMi52t/zpI3OkIpw0vT9HOUrv1H0v1LApeU6l16Z8DAZdrZy
9FG8OsJW0THwCmf5EqPp2tFSIg1srGnRts1TPFhTmTRnW2tGyOta52EpyokgXmkq9U5Wh5WCZIN4
fDeVxNCXxG754tZKlpsR3+c9x4b+Cc/FFOPEHYz4oiusEb6eoSUv5cJQX7U1edErJr64VcgyUE+g
J6p6q2aLox1ysrIMKY8StTESHA67dPQcqqbRUtaKN8WCRApH+TZPrXaLOzTLQiGjBQGxoDBWmK1c
8JN4OWF3opd6W4xV312zH/hceRp32yYd4ttiKiISwTGSXjVwLh+p2pRCL5+SC5v2c+XD/pe0giVJ
n6QO5BrtyVSY2QgJBeQDvJVW0TlVIyA3wPS6dwHVP+oOqMLVQyFwPICXIBx9ZcmpOioTZ9cqn32y
CyAxBTvJUOmkY+ki0BEN8bSugwALSpC2bbpKcbGeuIKjsabwHMi2wFRUraZY84bl2vIHQcWlJKNE
VnfufHyMWKYb7z7TK60Osf75/iVYI3HQnCr5ZgozyHeZsKLDrAagMES2VIfUqjA/9ZYe3/TubN7z
Qjpx4W0jHoexmm+5r1O8fUndv0uBmnGXi5F3a5ZscivihOQVIey/lTZ/nKou6zIP+TIF9Gko+Lg4
Pz7kKUm1BeA+M5TQancSbmrIFmxeAmQYNpQd5crSh4HbY2joVvxODvJze4SXh6YEjgc0G4fcT+MD
whikNEthhswQkmpllLMMm2LxMk+o8ktFantn13HY4hYPa7LbrgJbeFcmFzz0Hfr5ZHlOv6k0f96L
F48FJ1qqlAXJ/GnbV1rpD7Bi3VD6HCxwLeXXmg/FQ4Iuvvn1VvVJS/vj619Gonz4xejgfS4xoFxa
ne0pKwQKV53oDs9ruCpqa/bNeDcBGX9JHK/CPIxJ2Ggwp3L2EOsJvz+PM2FQHhDFU4/AdvvrN/bz
bcGoG40nJ1+8Hj/JONIC+IGRMRzQG6Eu9G4gCd0iEGMrfGg/QCM5gaWRsU5xJK7Rlg+bX7/+J8X9
8sVAv0LfjtZ0gVN93u7mrNZTJyGFuYz6+FynLP30COtDBWIHe5/bbWeLXcbVcu/aS5V3IGS+LZeY
rfYrSRnl86/fD62xz7sh3WR4rYz+LWPR336qlTHvjhhurZhaou+OdlLMzjZ3ORuupEUY/BqLb2ru
GuRu5xjGS742a24k7Ms6Xj3u5m/9REMVqlblHcYcf/y6LJi1rqyZfKiNbKg015GTN/WBczOrXgUO
/xjXftARmgKzal3HlvOYd7q+N90F31kZkuCSsjWavZklMd6zSBRi1aHDJE/IZLlcD5PjPiVOXLlr
fZoM7NG5aUU8Vl16ximfMNsw4ZyvSj/XW5TzmvsmphY0emK0CtdfUtQujvlmeBC2tLCKakSyrGt7
iA8G1+HZqi3ch9YA0yhsJMlE/GG4MW8yFiTkllOnk51Bu4odLtV8A+OBN6KUtrdW6plXjlW3D+48
zGprzJa86liBmd0o14i3NtOXOUxHt7lvPfoJm85EJrYffFODoe/ol6A8GCQBcYRONY6eZRCtpBeP
siMJNxmh8+3UWNH1Suq2rUKJ0dJaiVQBEBqnhdtgdVJdj0I53zLhV9qOHbIo38t+0tV9OnN/PsxB
4pjoZURCkNzUQMG0gJF0R7bw9jDjij8vloP+goSSwF7nFhjmcCpGYR+yQclmNyUqh2iO69e4QYnT
bYk7sCSkPV9nKEo/GugUwnnmW0WbXC0wHQLRVTbc6/GI2dRNmEZwNeMF99E1xLqLtDYkjlkSCraN
pbdvSRQNBINN8Ru8FMLc5zx1Xil/AaQvCfImUnutfkbxx5ZZ4X3+wsmyo4OVNVG2TsArRAd/GlJQ
a+3Q07CDsbEDM51mqzRvNXszyETdt627bALjVOzUJPyWPN7Suxdy8MBWNsW4rVP4GWvhWbCjSCXP
843SRpK554rbFFBAXhPFg/rsKptS31wT0crItolUQk6PqVrQZ1OrrwgTjmmmNmk50aanJ7oVdSy+
SsQY08oeM3VsaDllRNIPDjWf1tfvBAyJZA/JvyODBI1fh5MxB/pUdA2+OFkkzkU2N0FBCFbsm5hL
l5f0Jq3dV6OdMPVFEwc6aJqiXR0p6GFqxtcXcj+O9QVpRTrY2Ip7kU669kqKrOetqqBsvbCZMWHs
hZ0nzzGRyHutDAhwTKNg1EPPABk3ExD7pVMd9GLVMYyEt8vQIZxaiAErNUJCWY6yGh7QSWdSDCBh
/DpoNBZDayzG51mbAUbGATfdCuGO2MlmXMqd2H/WhDamK8yzQRUibF/SiupWf+iA7sAW4/46jrOd
vTteq93ELUiKVV2k/SvI20ZfD16hf8lloN1j4YAjRKmp3ZTKAv+U0ru5U6WMVDi4ffElz3z3uTeD
7t4xsvz70Lv9ZRPXaPe0toaZU5Jl8UDWffxaKELCVp2+iBizXNlM55vEjFc8cl25gREkik0hDbQl
dOTktOa0TQqw745gZ6Jo8pzVQOpEsFoGUhvTxkpLoM1CZLO6wrgqqLTB70A9KHfQfK2vBGLk3rrI
5XT0+wE0V+dgWj0sGW/VpgOAwsQKWe4bYJN4IP9N5eOJZHG7384cN6+jUQ7PY1m5Nrqeyn/Iuxgj
vpSGFZpFPxLYlczxpdET0LcyIMFPaxJu/CKsh9bE15qXnjyCoracPXsMYqFBDNA1kG/r6aHuPMng
uC/TM6N/SZaQWizHll/4xqZx47kMK4M0kroW4hGYJCq1NMD/vTHNvv0Gm4OlzY8z7apnwYw39AO6
fq34YjHgNlnGtGrM9cdBaQHUNh7QZhcQ0M1lN+3kUY/gurO7YD1ei5GQIpwTQiL8yxlzxb7I8yvP
VpUbEsI8Trs5CIiPmyRhu4PotCeudCOZE1jQmWUyUHs7cQEEEiF1uiAijOAZPrRaQWDLoG772cJ3
AROZbIK8cx/6qGL7ijtRfEuNWYdFoXn5k9JjeSMxzyWh0VXVhZxSCAEAkGwHvqI9RmuwYAnONekU
djiXcwMyyhfja+yahK2bFNPPkSHn1ybRon6fiIoNVfVWTta72XYXIxwjZlGY/vQV1s3JI6emDwEh
QILx1VKydaIznssGbeA+qSw3BjICySiEuT8QEkCGEh3hkmHC+ke18L8wjb+q36s71by/q8uX+uMU
/v/LoTwao78UTsvQ/58D+PNLyTD/8PYTD//H3/gnEN+w/qCxSUcC64G9cOAprf8JxDftPxzuoqXS
o428lFr/NZh3XVj5WAiYvCGQhgjBIeGfg3nX+mPpPnsM7heh4d/j4X+K9WaWRKsXawSdEHo5dFk+
lXgOW8m8mOo21ZSrXZPO2iWEaLGLCYB4N/MlEY20uF3VUa1B7BjFFXMEaJQ018tTIqAOeqkxnD29
5yiTxmN8Up4sb5LKkV+ivIlPFXldzkoOvfzNLOdTkMTy1hefIEG0CzgWxc2nM4vDSWH0qkoLUyOX
Z+wjyzgdItqhmLLoYei84QHMhzwokkbPvd+Jb1pqa6+xyiCaxF1WAUoBPnRVBnr/0MBK2Gd2r3Pn
CvOUGZ72Itq+/Kq1jfMyAsP5XbX/sSe5vP1AB3vLJ8BUyWVYWlF/6bQaM2ffMiPpsp0s/wQllNXO
VJk4+Ubm3AedNd9OMPmfosoxd5HupldE+TjdaoCD9egWYNHBNjiXs+F2+3ysGy7ZqF3pxJ8Nvzkc
Ip37cBBYJo5M8UlM4JsG1MvZ5ON7BVME0bTT3TBGBUWrmpOdeDHiOim/eW4T1dfIrIW8NLvWrM5m
a0DIMXtN51LUA8MCyqsEiSuI0uBaRQUTXTikOD5Dzi9p8rUsIuwQECTN/KHSgrYMeyd2LkxYAz6S
4NlJD9boCbRg/WDL+zGKTP1kGD1oxnJKXSJ50RUQXCjjpK+OTl7P/mHKMHasp7rvIs7ZfuZcWO1S
9icpoJMnFPotgcNdozaZN6r5Yer8tqHiS8QdQXP6bVnp9UM2JHq0EdowHwhfNey7Re5r7Gml+NNm
tONs3gN/Eg/2nAV39jyBsAPENn9JK028x1BQ7xD+s/FTCEwXORKHbVzIfTmaaBDaLOpQPUh4MBxs
kpsEEOIrMP3OJFKyCZ4au9IP4AhiYO2DZV8rxCIvZdvqhyLy9XeRLOQWKLIlbKkF1HDq2qK5tPtK
PqdzPewbtczreqjYDwiP44vUHWxzr7xquikw2dyOytNuHSVKCreueaaLq05FGrnUiVby1semGNYe
UJbnuS7t82SlxUZg5vqqB+NY7ZKkiY/a6OkXg56524KE1zt4NfXNPLv0tlyRm2w+Ql1R3EdH+qzz
Ka2b5MqhpGDfYqwVetmMf9TRo+lcaEax7SYjgwDVlpd6ahnncrZpBDlAknPa52XzYA+1c/JiExZS
5C6TKEpvh3nlqda14ILdjelRopntkXiZ+YuoavPWDaYOWkXVOae088bLupxMhRyYqEB/yNKJ6WvZ
7QLCNnZu37tH4pYXuKpW1Y9RAz6daA5E/nAnZD1uRtDuzaUmhXBvOKW7T17aW/va1IZTh3uVvqXu
vwyNGK56YfjXCL29dgsZaUpOkED16bZo2vQuMQZ/UzfKv8yGoLsbvFZ/RpU3a2EGHvFQGrBYd5Di
zf3ocSz22k7rVqREiUdSkqtH4aYo/uvRN9/nnvRvYqJEt9N5uuC656pF7DfAsl3IwHKrM0ZGPiLN
o0DjRNJnaxSnvvainVCG3NaTNaiLhlHBbWVHo71SzRBvg3bK96lL5ZIH0D3X9eCVAwTB1g/27SI0
OlS1Ziw0Vr/gGOg0TyxtU6iaRhwYUGTMrnTjBLrM3PgRfLE93zNaFWX5DAtANUB1aohpR8UKkDe4
lcTPfR8nJqoMxDl+hN3sNNoVQXl9G6p4kLAErfhWdA7uFeJ2jdCcERaRE5t9dzqdTnck4vJyKhkC
q7Y1b/rGm74maVe/Cq7DLmsTjuZaa8IvrIynauYkTCHJoa+vRyTonTY2bwow2Kukf3xjpMFobye+
wiOsG+us116q0WAp6n2p0uhKEVJy2cp6uqon199KaVcXaCKzr4ajUsKdgrpJmbfH6oihvN91rlG/
0n/kkaCvM2VbBynKcwSUY29DbL+3YNrS2S3g9q4a1zemVWLmxY2PQuCeEk89zGlRb+1mLtINU/n+
1AxZjbpyiDiMAhlY+32kHavEVVcmTd0bJSL/PDmRemnxEF8UvdN+I16m3rPmRfs4nYuvsLq1k0p6
jdWOqMyvsq+ZJ3Sx2Xu7IauCfl8gnCCS3VCJ3HsInTea3yZL8VqJTeLWTAp8a06v3ZYUXOxG3XCg
n+3rewh6sPkCaEvr3OhLvmAxDSFypehYE+n84hpSfxgGpbqVKXXnQtJM2ynlyCOWrPQ0JCa8z0jV
HD+cSppr12isjtGSZZDf1RftQXdHeccV8kkKTiPa43jY2mI7zX10WzDSOw16VYayqLRr1SXi3tDm
8aI3Y+2mKnyNXl5W+qcIYe1aiL57TSvYfuHowFQcvdlbmX0MeGhARwHvNu4OcVxoV6xCrTrNM2Zz
IvrG+EvcmGCpM5rka+ok+whYuN6CtCTvgcdYHFDu5DK0RROd2A9yThDx8BgoVMFQNGcYKNEQX+pN
DEO/Iuz2KrPz6qihjISuD0GNrq9d5XfwY217Nbu1gwoEetlaKNc8lHoR89mlwSTBFsyGrRma15XB
9nlX8okjCAS4kUSeljfSqtVxTnrTu28m4bEtij7ZGXCtz4KY6/tJSrajmgbDatKd/KLtkvw8g5N7
cpLYSFfsetVDSnwbHRtD9HtPDdpNP+XtoeMaa9ezp9on11Yj94QRH/we2EXEoW9lGjDb08kt/bAj
63k/pmW1kdIxDmNlVph7TIYMACXOnMHbu6IPrHeoC93Gd4qcoBBdm95JAQcMmI192vLVO/62sbVh
30VVcp3MhbGt/Dg4Gh4EyBOYSM1ZKRbfsJi9+JK5gXYxgwA5qSBqbwutpcpAE5QMtNPz7kIRjdGv
o1YSdNMmWEsjLyDqMaHR6W7y2knPmaUWOb3sLhstszea06RniUz7JEhZvLBy07gkNtIkyVIb1b2V
GO58yt0iupxpCx9RM+n3HQRFFEZpE9971gxuvdBUfNt6PY0ki/YEAODhm4q1WVzUzgC7iHx1/AJS
r5xtWczNdT0YBl1fqqZQ5hE6dscwykOdWXazcYexi5g9llW1HfuhpRODg2alohqAAM8/yxBgvfy+
0VNvCxjJPk3+aD7CcWPGXZhwhW3VPGme1uuHtNdSOk9lrgCVeEFBazsv73W71Q5MFPt42xtz9sj/
dpc1GyLG6djQyb7NuifLn/tT6kOSNTqd1O6MVlgHFUtE7BZkU1+OwrPvzNJJj3Az6lM+0x9YQX/O
nXWiyvTk9u208aiSDrQmcS+7+XwoSYRER2QO89tAUXCf13r9NdJjVNs+z/2BA/awSSip9fUy3Tuy
Y4z7uggY2zQ0MY4J3RnY0fpo3fbEeZ80WTt09AxnS95cfC3M2drztUJnDBS7ASBB+7rm3W1UZOYg
WkibjyBPxt4FI9vguq1mbaelBkhBxu47i67yVm/L/sxbL+5qTvPjtvS1+XtgDdmiWpF3Phi5LQAx
m2jDPL3M+6j7msftwpkvqiubHfoseupjKMVtzwuUlbMzB7P/ljZEdJPHjNfBmoYjY2JVbmBtQinD
+XmSUTZug5QpeQjMN4USlwIYieZuvkJ3Hr8alSrWJC6KrQ2u+NLIgf6Vk49NAEabaBm5eqkTxqOf
Pnu+Jq7NNNe2Efk5A23JVH8ZI8NkdBst+h6CBPJzRSdoX+etPKEczi+BR9h7vCP1IQ2s5jRNZv6m
uUv3AVTuUSPwkXzZqjfv26glY9IYi1K/wwxdnXXBlqlwbHx1ymH+Ug11754y2/LrvbmEbo5aH39v
kq69MpOS9nfWFZeJstJHNxvjC8tP6gd7VPrRbokk7WcXB7XOGrzzYq85eLQAT7Yq54PTt3rFoSMq
b/JU+BiXgXBeSnwUm2YUiXeaMyIAeYhpBHW1Pt76fuW9Zm3mZVtyG4pXJ0nrK7qXxkZQGnxtWV/e
RnqQO8sR9akQmi5WhC5EG5X3TIARsycvnIZSe02IT/8l17LmAiKNte0xgU/r2O/kFz1q8xNkMeGt
ZRnkBxrl9knXfI2KWdkgMkvMdXNVdOfCLvK168TYsPPBLpPzbBXBtZ70eR8yKGeui5WbZ9f01GUX
+3WznaxAPiYT2S/ObHdnPxt1fUNeaGZddE5THqQVjHcuXasn06Gtv6qTVn8lWzE/OIl8Ly0+vZoj
/ZZhdXAGI5vF8GrM9JjCkD1WRtneRLVcsGpyvisgY7+2EJX7DRGlsR+6XQGhLAoG/Yv0RVDhhJIy
vcOsCAsd+89XV+/khdnler6xtbG88TLLGO79utOv7D4yMAaXSysR8Xf2pk2yrS9nUQZvYgDrSPC0
5Z3swiOqVkBwv4DJK4C+CMc/6UOa7BgZGpAPB6N5cRi1RBt0V/0BqLj6HrVe95IVQ3siXqr/UvHw
Ghuth0u1T6Z+3CrFsYoj6HiHiBajlkby+2vS8sQBOW6ujcRArwEx8rubBupUDk1529dGObKES+Mm
MRJ18gcuxUazNd+iXeerw8Bwxd7VnWOxGpju3ehNcGUZPI9fpS7mneFgZVh7bhQfBo6m4pyZFKhh
HJG9FnIPJNXJpewlts3HpQ1JPeBA32JapkkR1UcAfDOTx8YsLqamKcd9RjbBV8Sy1VvJmYGkUaPw
v8KZqHdGHYh3r56r51SbxBk4dT9s48AUV0wh0Nvztx8jl41npdcuUPtS6cVRYf6AmciIY2Pkvrwx
3TLzFgVutO8giDrkeXjVq5U04tpuOsrGZCpvGICM31Ct1vfZ2JoPdJxnuY5ivffWvPOu3fnEAXxP
Yyu5Bi5HZYezrX/TKvqxuwIpzIvpxfbin9Odjec31gbZv3lLnDSpBHrEoGiNB8PZxg08f4442nkG
b79rO6fe56ZUYqO3s//SSYj0a2eWGckvfauqVVaJ9jJSmX0rcTtsXUIXrjVCaNB7zZwROKVRPK9M
266rdTyVEHxSQQgkx3rtypZN46/ztnLu/CqweuQBLqOjMlacg8qp8Dlj9yZNGctON1nlFvVd0wMh
2rpSZuy63hgVW0EjKV7P/EduCN7Riq1FTMqlyNlVV0zu9CQkCGFKQqeZnANz3vbJ7Mp6a6YdI4ks
9+YtGBZ56mDIvkhbai+jaU2PZjd5925ax2eSbCkNsc3U72aTpKesmtXrKOtsX+YCU1ZmEzuwqozB
vo2GpDgJhEyXtZeP1waW13Qjh0VMVOnKadeCWemJgAH/OSkyDnWmZgaX4+zMj0ySin2OJuO6Q4Dx
1idT8yBboeEBD+LZDFHXD/HK8uNoT2LEk984+VPiTvNpiKGCtAq3emul7nOD74eoHjuK7ixT5M++
kvW+Bm7aMmUvxQ0OFu1Q97Y6OGXh25tSgp7dVEnPwpjhCj4zLZSPOZLAZWuwK7min+ZtBX2+9Ga0
bT8NByegN4Ey6Bn5xpCvbWse935kzzeu1zWXFIPMgkoskNwcnXsTs2eywYzVwZo8nlDK/menmsun
IhD6dlKBtvXitNlW+VjddQwKvLBIZg4pSdxIqDHCXSi9TFhquyWhoJ4Gqi99dK0rgBPxNvfT+oJY
FW6RSZM6A1gmC/YxyqgqIO1Onk/6R6DKrYgNMrVzWw5ayBBYvXqqI/TF7NMrQ2s5rqVeruUrw5Gl
Faaakto56VRegnI28lOc9QikpFfk12YDYqYbQPNv0AyZ1pVmVtylfjsEp0TjPHVbR4WWhZ2msvo9
lsGc3qreZYq3yqloxKYAPzgdzKaczVPp1EF+3Q25NV1NWbmkNw82A5y9q/FH34osVovWnDVrnZIo
wydH/0VIFDZB//kfwqxFgDOo3szSaKJdMNb1k4xspwr/QVQMMYsdudRT446XXim9ayTkNjDc1HFu
/wFgGNjnzDbUGs7/Ze9Mlhs30237LmcOB/pmio4gKYqkeuUEoUyl0Pf40T39XbR9qrJ8qm5F3dmN
OB447EilRJHAj69Ze28pmAjFufRDzlOSLuXR1MXwOGgKCEAs/RlF/r+ri//63a7vXwsKMd/8+PHR
/Coo/P1v/Lm6MO3foMuhpBxcEfELMBn7/rm6MJ3fWBlASrKbQNaH+8PfVheK+hteFRbaEf7MIASY
ufyfqwtF+Y1Vp/k79Iv9C+qM/5ZSXv6AMFFh/iGt/PP/fxXu/W4J+HdW8/adVbRcIK/84+jyX50J
kVPrUrqZKv2dKn3idpfeF/08tsy4ejkqsA+ETrXwMWh106s3+X2z1fw4sTRw6JyZK7u/cwY2c80g
Gybtmknm4m1Ky6ZDug3uvD6fqkc2eH2o1zE11JQ3VqSkzlBGteJpXxMG8vutnrAYpspF41oxp4FF
MU8jJ3PR30hDHITf2UL0nWsgw7BuDy6/2LQ2cgZUalGiASb4ObBFis1wn4TLiM7xl33UP3mn/hGj
vb1RSF1oP+ijgXiUv1rYqszpnZIQI7+JpwMLwMu8DM86Htfcw4X4g6L635vpv26a1X99L+2y7/1H
OX70v95Nt7/y581EwrVmsf+zuFLRIOJ88bebiT/iI+KyIBKWLSGgzd9uJs38DZEoUnqEgb9vCP++
B7z9EUImk6UDxBgyGOU/uZvwWrjty365nzDj0BF/3V4hhvMIT/6ykIpJMsuNtvlSFDfdb/v2qXpQ
3jBvd25ScLf1zeCzOFQHItvulIihIflRuyKyjs5x/WncTZ/jvr0M9/VTuZfO5Wf+qfhGVD5taWD9
mF9G4L2PIZC9es+AL3AiTNr3SaQHznHbT583SkV1AUAOpd9du4P5kV70ryxqTuyBPpzUF2XEHJA5
xhMW8QcpHALnPPplWPupV+6LF/XKYzeIr/leC5sH1cOf8bIG3bXHfFP49lMVZJGOiXtYn5vr/Eww
J38yXLc7e7fciZdx3z1IZ+2HeiAeOpx34525K+6NsNvF/hgRIXWwwtQzv/JLc+BV3mtHK4pfqgeJ
tPkf9hcG5XRF6eQlkYC4LgEV3XLw7UNH4CKG9W5/dkIjkp+T5dwdWufyXZyyQ8W3Te7Ty3pA5v/C
W3jH7/DFqDoEonWzAwRbYBzrs+Uy8w/Lx/hJ3Tc7XqA3eE+VZwVkT9zJB+0u9ScPR4F7+yk+1CHa
R0/3R7fazT9rzBJEkL4ZUXNQQoScwRiJU3zt88aVjvE3Kyp2+uMGqX4l1mQ03DiEuRgw0Acs8gtK
Mb4+PXWlC/WiHLXam4/GHg2Qx/TpyNCzXe7QY1ae/T4+rpgk6N5susYbcc1Rdm2P3e4WO7bvIsM3
PaZte1TIvC35Pt1bYRWxZz6qh/oJfvG+OtkXfsIrpH3sykG6l1fX5m1nz7kzfetBi7rBzT8Jk5Ve
i+N0nnf213rqGRq/Og8wDa/acXzsz7ZJDtRuY2YsRw4vlJo/ku+zEJMDv90JTwnFh31YDwRk+OT1
VUflLD1yfU5eltbnrIqsUHGbE3/fzzxS8ELzCJUuhxafyA4o5n1wFbe7ThcGbenoave8aThbmv4S
wVf1qC1YUIYICqUqlAEH76Zw9hDoVd8Nf/G7Xerjc5ScLpXn6l7zkIebW4ZWVH6G4xOxK+YLDg5J
DlnN2/SNMDyw+gDHUW8I1EDyJotX0X2rTtuR+PgzC82kAvl2ud+4jGRv2S+Wqytnk1Scgh2OBxTf
C0ze3vCm5k7+klTiXJyvMj4aFHKGt2jRop1G9/JjCC1vWYI6YnzNfpKi1NOep+v6aDxXJHvVSBPh
xdH6ueUKv+cNP4SfustzGdiKF5Hbty04oHgANHJ5V3V+PTEPRF3N6mByZ+dwA1bWSP6x6OA7XLpy
EO90RoIf3WF7rWU3dw6Apj4a3vwQ/2iexGVBg10H5sRvcej2KGisj/KQnY2n7itTzWi1HuN7UgKC
MVwP9Z2+G0NN/mk8d4GKPfRZPLZ+bXmKFg7n6bS6E47QJ+NFDyF4vdI3KX85jcKGeTI7jbx3SyBQ
lKES+sXcos0FcfLmkV/4ZG5Pektszk576g/cwa75LKueAojWXIEIrXFyYfBsVgAnmuRPGEYzWMKB
8LADTWi67K3yVH5kj9Le3DlqyKis2y1fkr96che8NmSRYfbkFlcp4J7epyzHhmDUPnh/5Tf8ZVX9
1fQdetCfLZNbega/2N1SbObc3SLdRCd90sqg/j5LbmZGVDcsct3+CKUxvC8e4FowP3Se7SeKb6ZH
TUF1EkBIcUGMvH3k7CivNzy0aL6lNBz4w85+Gf+IM3rXUHsUW1SllwV9xnRQg+LF5Gve9aOlnurn
rtpXr+I1Y0DR0uZF7YyhgQsgcOpt0/tmmTuQu+GlSBEqvoxF6MivCB2aCJGszCY2CwbiCyCb3gRM
07ZrTK/Yr84H7/X6qCExiebH+dF64ZryWCst9+ODPHkD01Oiuw7jtfAfrb1ieGzSa4I7w3X+TO27
xLkmkj+/Dq/yVWZyEspqIKSQXMOdkLyIAIP6WbrYD0P06fgIbyp2B8hFTpL+YZ1kSXjiDTC3aNwh
NOL5pCQPCBHPAorWcOtvpJ8Klu5ZZ+1UEwZ0krzlR+6tO2LD8APek2DljX72MAdrYMarRzYSQ3w3
feL7vBFkck0tw23mkJtD8aX00AeiPdF2m9+JeHUzH4tj8M10z7HhJmiPzFcty1xt15lTQKorZCji
HZQXle5zvFVIjCdfeiH4sXp3MK4ZEU+csje5flPO/fiN1QwxoyK5G740bIe79ofRPztnoziKQ4W7
trzzu0C43FTCx2ToeQqC+Uc1BCaRW9yJ7kLD/Zpsn9NJKWl2W9VPOCeD9kTMIGe7d8sbtThXWegn
VxGOwJIkmwD5ZfKFBxbLzR8DwVt2/cLAOjSL6lXy0/lUC794BMglPtaZgnrHdi4/iP3sk3bx3X6w
77EzzPzxREzggBzkO/8aT+VhvYvPhseO7/vsGnt+FB9q65lBeUeCF/yGFLV7k4eL/i3di+9t57Kb
/65d5kg/GrpLdhByqOLS3DEe7t5m46JEpi98NeR3nT1NCa1lx3+kJJtGPQanKRdaE9ZpxLUK7Y5p
kjVHho3uate1+5zNxuaLJhqNV9D05FPsUcgum2dJQV0dSGMslrCxdof0wEXG1TydSJwxcldEmf9B
9s9C5nDIFnk2D/F4kZsDC91l9D/l3pP1P/SB/1FV/vRPXXD+wRNn97O5QW3D/wdUngVP9a+r8TCr
y4/689da/PYX/qjFNQXuji4UYzGTqvt3nOlPqxz5NwNOnv6VKpiwypvHwp++Ypb8Gw6b7FqQRCvQ
ZreO97+tcpzfIOduNgZYQVj46+j/USXON/qlDqc5xr0VoA1PaXzPTPzP/hG2Enoxp7jO3ZAQy3jJ
6qSbPBA9nEryGXzE3cg4el7XrAR324i5B5JXpsSVN7l5TWZ+73+Dfyn/5AWZ+i2F4kZ+adhQ/+ML
mhOMOEbTIrGwm5Cbb6kpPSTJ7TzRs27+IMx1mbx8pFX34tbmHMShqHmN8eX8qHAznP4fXg+qFHzm
kLryr7+KNNthWWfbWCVflozxu8JydfGJtebWah2Jna4ou+2b1RLr48qaZMo4vCzKtep0s2V6ppIx
/cul9U/6678Kh8D4SIC6xQEy0yCg7y8yVbmXSMzD08FP6woWpmu2FpTPnEnyY4A8KW5ZQ35z+tk2
VUbRQEY7cTL+cYv/y3nI7af8vX3jsrn5wGLeoVgQN3Chf8Ehh14dWKrZmj+OU/eqo9Qk/KvobeGt
1qo6qJzn5JExXkpgTj1b/y6M4n/++Ftji6wO5wD8lG+3x68440iW3+roEP/1gGzTWzsD3FhH8aH6
sjDVUzptxeJJBlDlLVh3Kvz/+4fwP9RTGMbA15r4pSJ/pou9Sdx+4SlnZ9OaRba2AKGR/sFSjiC8
DuqTsrcfSdnNJhuhWbYSRENgzUrumbDap2lDuALR4gzvEwMl8Z9eq7wqLLdwO9d4d7CL4BD69VUZ
S4KMEJFEMKeF+lYg8occaEeTGNhK1ij1u7X7vrQp+HY3364PoZblaVCcAaqR+bXxb16QKv9uTvPr
hcIkD28IW0V6d/N3+asf9dabJvBGC4hVSxbPfrlnqY+QfZbvBDGZ05VzgFJxtrXkusgrbMm6oPRd
buG1nt2WyXdtJgTMLbktStcgJFV3seE1FG/ZUKKla43badV0kvIYD409BpNQk+2QrLmUeKYYlRd7
WDHsyXOhZrt5sIEzTMIGJ1cINZ38Ss3MjjfJVMnAhEV+kbIyy725s6thn3L6mi7bDxsnFuRLDNM6
JbulyZutTjlGZNirIscz7rioxKxgtpqR6l+MJJWbgFUKx6dOdHE6bzKEzTJWbSRZC9cKaxYIioHo
X4lMN21W/Qpq8BGrJc61tF/penDJk1XWk5mZRih54wpqJf7Mndi5bmy2CGov03pxZaJppVeFVovs
X0jDL5l0QtPXh0whbSaxiY0edXNkWTAl66XEe/tRLBrKhYa1ae3njjqQXN5gw8H12kx47KH6WdGr
TAPOWSKv0lCMKhOVoUR54I3ZRqc0GyDB5IPP/QhWS2R2hPsAi31JTCiBAVgIbuXcKMgKmkRxjFfW
Fy54KDK2Cb88qDhtsC9LpxbGLpW0FYJX9DEthJhUGhEcWAYvVvVb9neM/bxXbor+lE1Zlvmrxj7F
J7KPNDxSOvFLJbeZ/ResVHaJawWBeGcu+k+ClRz3pn3z+l4zKeIXBNaLqh+0brTyT1nqD3VsZsBF
U0x2tO2YCLSsbpxdRUdHQ9BkSUBjUtWO6o2YZbWXkvRPSuZ4i1VXbxFAuyvLVbpSAlc8XR0MQGMd
eYXfTOO8F6JV1jswuB8okZx3lLDoP5CQDyB+SoaAkJw+RqLrAzJ3WF7TvBlqL+qijo8YxJUhUhKE
0EPQbFL+jhoDpaxVAOhOjsG12wtTfkilAQGZ21jC+EiymDt+BGxCE5/8BA2q/T7RMtlfu+W8AAVX
PpGR9uCXWJbRyWvaZDEKVvHPaRxcvZPqBjxsriOGp9aZyY7NSysOID9iT47bJ5X04qZyu65bQtT7
i+nZpRbOyMW1fbo2hBfjwOtEsGi3R1Cu7ayt5bGjt5V11q2iPSRjKZ04KW1XktNqJxnTc5lWDovo
st0DQ7HrGZxJsT2NiMn7WRmZh8zFA5YMymtFirVxMMg+LXaLUtez15ZqxG2wk2dWflONU6lDfG8p
5Bccdk9E/20fHHDVdYbH/IBOWlPMNqvqYQBq3Pyy1KWHadG1dWckthlijv9G1ssaaUYsdivsCJgc
CYN8BdvU2h+RKFbWrRxiCVFpLsnQhN/USItuG27MLZWc70SgMufqICVML0YxAM/TEHUrDOZIaY8L
vhxHw0ws31a8N/ECqcaenCRU/WamHXXquluHeYyQfkW0A8cpU2AU910sZK+sSd0FTOz6fTyoEmf7
MlzUOLWP2VIQVcOHTl4MG3F3lNXZB/av0FYAWw3eZubZcysUpoeD1S/BJnXVY1MwHoo7/AHQhXt8
HtM9ThKyEpjFcGVaPwBwqvFdo1vTt9yptA9gaFRIolr2ZWdeHKHvnZL+09kunA53MomFY6I/FQXe
I+tQra9dicQyuZ0Vaal88FDapbksubKBcHeWszAheNZPUjMyKqJ7byTrVln3g1T9cCR1J09p+0Zg
53bvGOk2B3Kv6/y6uuxOy/OkOS2jQDKvCHkbxMVyhM0laic7CcYyW0m01SHB5pZ8mzVW7EMT03LP
GRMTZd0jz/JSErNcLTO0PFgVXCnuhsYx4tfKnIyLUyYMIE2hruoRWm0tr/LUvDZxoz+abdlvT0rb
WvfLjD2sNksfdbwk544EaJotVc1Oo13M4pO9h1KjrdCcFLUKJh9vpabNpB2rDY8/e2oLxc8lFbeH
NiUW4pYDYYZZOqAw00x28J6+Fnm2G2Sz+Mn7LO4ULoIW6Vux3HfKpE5hD5Bo+Y2kMJC0mq7a4X6B
e6Q8k3u/TYoV1kux8eyb0ufEdFK8Nlpy1NtMGtDdmfMIYBbDkaFfyAYsXOYt0sYUboXHm3aaTQKB
q1iYlZ/L2uxLrTkSADkQfCrXcx7wO892mGSJEYC5tmELnRgfzKSVHb81Af4R9tcPhqQtBCFD6Ng+
2yo22bpovkxhYV0lben6LI1iIv83xVR+Z3L5XVICpc1QK1tAk6qf2nulRwbuac1ISdOVW9gTZ40J
BtYFyWHKZfYG9ibexKaQer118pgys5xzAPzYGYiNHQ3VE3Zi0kYkw4DrTmYkHwDgI1JUKM2Hvja2
zWdxbp+EU6T7xk7twh9Q6Drgh5I6RjNGe0SGxg3DAWkQi0R9X3XoA+k1WoghTYnftthOVW/ppsTE
PoPizjdGQ8HGeKzL+yEntcpfKQ3dptP7z7zXMccsevHaZHPpWmOhXbFwqzwMmjZXz5WuP46KKskk
//Ulbs76lPk3zWa80utopblhyTdm0sLUrGCYxCJyli74qq9DCLUmJ7tWIhkY2jD/mefq5g1pJ3xZ
2wAHJLHVQAcGj8A52qDjW+7a2NErQFBG1+VCvrIqWa6h6XsO75UrH6myjJRl35fVJbFuD2WsDHbO
hElqqLR1EbVQSmQIL4IBjpS1E7hEDNJ2NSypDVPr9nySsDTxVc4uNB62fCfXS02KlVr/zss/jwS/
HlNVCvRCF8xEYeigSID24AixwENEaD3VU/LhCAxDFpx55koJVQLQNaU5l0rVBiVBfGKBvSTdFhHE
9kBQcuJnKcxpCznmJ4lQH4ot0fzeLnbqln+YWj71vnTzMztye6n3eGbLr2bSbblvUn9WSIn0RNnL
A0uJyRhkpipjbpEPq6LbJQ642ywG0LlwBkrT2U5xYTll5dw0DykBkvNFruXK+XQMrDyTIFbSxflS
KNfkc1kq8vSqxIQuBzkceRcu6QyBH6IB32CPB3MuA7FJZh9oK4IxF90xG/GQX3rt3uSEguZWTuKR
E5LtPYnlvta7jhVSnhfcGIle5j+3um50txLxOj7gX5mzICqtsicInUE2cuU09QopLR9i3Xrj4Tag
+XD0FweLg9dmWQrPHs3yzswTORSdOiCjKfKndrAop+Mx5nzKSEfN4iJcW52ctNLszsO8tJ/xPOde
5XTfu1GtPpeWaR3y/Zu/h13vzclyrhikOSdyJHTGiC1T7HhmVLV0iV82SP/GFGPLHB9xIDFd/CSu
LOXXWrJA0nWxcMMu46sO/02ZYDePzs01aNvU+xuow3EiFBfdATPTKhmiWVUBhpTZSh7lGR651TOH
zdI8BYvB2I1mEW1KNc6on+M6ALxjCF4v2WOW6MpuRvsQbrJ8p+mbfOZ8Nq4GNYUvp0bx5giJcS02
OExPqxgbwFZdrqYhwSQ7/ctYD5lHoTkFw2C2kcxLxr5cbvZWrY3AU/3gC0w+zz0CxYAML5jXJNtx
QEnvvYWukbBzDhYjJx85W+bKX/OCdieu2vSVs/W4jB3mAnCeME5thnCtGr+LRXH8gekIGb+EAK6t
HQImd24Nouwxt//AE/y5zXP9yBPrvotXKjxTnl05MeyH3K6TEGqHUW7L8DDXgTu9wcxe4y6+KBIn
/eLkmMY06YNmzlawqsYTT6M0JLwjubaooP3SsvAt1/Tho+TGDqDAup0jd8WnXeg1LvEq/a6o6MLB
P3FZ2XggzO1B7+z6WJZEEvGNVjcf7P5ng/AacFRUz302LTvhiAv2kco9ghDzY6mJbBeIbM5DqpXf
qbq+RK4GWOJzuCH40hbH9pdyGo7pIPZGmVm3OOzmPWnSZ0MBx8pEfiqTWnWVcdAfK5u1X9asSUAe
nNx4sgCcL4RtH1Pa4zt9Y3+TN8l6knMB/6YKpAHQjXjq9pT+7HQsM5gmbbsr8+K7ksPfI8meM7l6
6mvx1Ntdc3EwMXpKMVPyZiPOgFzBEHXiqJesPGlpdp7adgn7vujuOAvLiCondldLbLthk/arJr+Q
8YPjEpCGJLiVqja/fTK+kelvW5Iwjna05xTHJENtTsTMk25W6hG8nOqDQDV3naK/d8vYAwz3yalO
0pI4kIW6qx1euX/GAA4LTV9M8SVjpu9reKe40xAbvC3WZ63rLHU0eKpl8kvsb51Oxbd/1lVi3G9w
W0afZGBoyiSuxAdBy4JFwVhCa/WjKTlPTY31ibPqZei0cnwxFYpgtAR7Qje7R7WMX3DOrSIDmZGb
IRjYxaLHE6qLWe+JlRSlSVLDCR2L62hVE0x9MZ5rAgAMGFJP3fQktGQdWLz/gvM7NbP1zZSUz8Kp
nvAQ5Jmm44rSSJKfwMd4EtWWt+AiFqjTOn1LrTkLDEX/bBHI4AFzvyR1v3fsDTgdmx+vWDp/UmXK
1fqwrWzzu+0aT02kEbYkSmOf2d3RMEDL4EU12k5NoDfIS8V35iLSa2g2txsmGbEXoqFK6uuLM9uO
F2e1+YyffufVpdrvprg72k7SBQNPUiNsqttytUv68oT/6a7XscIwkgGhXyylLhrn+AthRRWVWl+S
eNDvG6RUR70f2EJmnXO0s+3KwK7el5htjcpoeDjQJBfVdDwxEhOqFCs3heMZmOW7BG6xipXLk7w2
500sZyRk147RgUtIBCtHVCG7DBu2A/YFFb4mXI9oqB4GZ4FybLZvW2O+zLEVJVb9tKbT2ZRHDqn6
ZpdMHJTWYwtgmJt9xmkxMAblS93WS9GuwSCNpJB3HooLsYNhdJVl2NNS3IGJUWbIWXq1VZLRpg5l
y2J4OHhey/6lT5DvLFHZlYQSLKe064N5zMNW/ynQkXiJKp062o9q6u6Zsu97NpGpVAUWC0qjo8xv
SqQq9RSggN7FNavIaRk/t9R+J8zJg3mhc6SvnYw52LSjlG+nqWVqxAklPXQy5Y7rWBsOScR+Jumn
s01afEZuYUhPzEyK2mslrcTZvLTReSs5NtUcNYWdh2WzGOtdaxuDvkfyrqkRg9lsiXhHxnaXSPEI
0Dgz3QTAiPO8ZP2Fi7P5hN7PZIW3VWKI6diAeRLX2NbWOcEfl+OpzVNdIJlqZ0d1VWtbdURVuiV1
b8ZqdO2r1bVNfE7mtlff4nixqmc5KdCBuZJRcKlOmGvjYaQu4xgpsVndYwCuJr7VFem4HyuUhHyl
paJKtQfii35mMZ3eaIlvetKpvtQNL7ohPvn4IaE3FlDz8wQv6sZaXPlxnWgfiyPxHhjVXO2ZxSiU
jJQSeBPmywdA6kGWZ8AI0Qo3jycRVMYYfzFjHfy4YoGnDznTtSElzAhk/zqaqxmuMboRa4yZZmcj
sSClc8LBdT5zS6to0c3y3DLpdCdTCuRUrj9KJamfnCVLaq/Lix7BfkJGbSI9A9Hr31Rqnlz+vmXp
cjRWOA5GRj43GXs9fAVdyc7Gb2aSP+St0Mub4vCb0g6HfnC00FbMq16bBglcmeOpVr6fGCxKVh2N
mV4pbpF/tEB3foUZTrjiF+I6hXLBl6Yr/Xxsv5y2OM3UhA+aIZMYPeqD+tSbzl7UzhbWTQb8bhcs
jueti3D7GRlyZUGWs+POdZEckpJVOb6XKGZtQYfK9rXDmhnLP7syIBow6GCjZx3KUUgI1lZqq+SH
xEXGMoFOOTcv+C1siRfjruMCesFIScI55qb9Jgs24YboeXTMUa4o77gjkigHmYxunXTrY2b2FRbE
9WUw2nbPN2Tvk6/q4I6DOI6Q9mAg9sVQtezRrCHCF6l6TQRFjrZmA2ZHmOmIUgqnery0Uhnf6xOK
jaKtPMwqI85z5wIhrJMPz9ANw51evnNyxmEA7BMzSKnbJ2YP1zEVN9glzdDpq9lbt0Feqvb4pPcj
4Em6iP0mjetJmbWIDpf1altkLrmAhObKq3Wx5oS5Wz9qwisdp79fpVT6SG01DYhEYFmzUpOi/kAe
gO0PNXJuKLsCgYofk+LiOYVx03Bnr2CaE7ooA1HmZiElVkf1G/KzhKEDTXK34l1lGagLcpzLkHET
j6xaSPeQtPKG07njXPpc2k4acWtxGG/Tg4QJjIc3bEbWiq2zALaB4xtGu2T9HltqLd/JJMnDW7GF
om7mUxMPBqECG35O6TuSTftuiecmYs6JyRjtBqZoE4V7vBQHE3Z7N2C65dqdjou3sXX3SNpZp6M4
veM6VKiTS93wOjVZnnswFyKoEiZxJriMvgGSoHMenT6sWAr6Qz7rIDdzZUfCSkWkLvo3g05zljUw
MIx+j6VT5q/DONKCTtl9XLfzQcJo140tPUJzWdxJciW9K7FWhlCD76WVnrVEQ3AszilTOE8gUtzh
bHwkG6XH4wNzphbnJGNWtfu2ItBPQLszooUDH2sK+jVv0C1Kys3SVCLPYC3frbkyDpNYDbd3QIdi
g8kNZrV2xcgQ57HEy03u9HyKk4gEnXvcdH526riEFo9YJvuI8EnZvs+K6rud6ymCY84fOvA7Uzd0
/o8rFOlp5TISKo63uTzGD+aHsepMgg3rWGfZPfbsUedMLWxQ4sDaOFrBXMSR77aiDzdWH0wlcYew
61Nlb3046fMUos5TaIToZdfNee3W/jz3zovWzmDChINkxxgpXuNNW7LrUpQxCyuXXZ3rHzxyuufY
mV7XhcWsLUsoTK35QjYQbpe8H3CPt5T6Mk6moJIshDiy+WOq18GVRVx+l/tU9gTuIb6p2lPQr7ik
0Q3cli+xEqBzCvFfvSX09uRTMEc9VWJzgsHkabyW5lHDsWFX1tN+NOGYzKzcMEBd2VjMoxPE7fys
q917altPKr7bnmSBOWT5doU+Dia91nbcsFQ+gwLGY87doTKtSAcZfUNYmF/Gphlxhip3ndi+NWi2
gqotPk0oL71Z192ik0Muoew/6TjFMRlHMGe06Y4RmnzfEQvjLgwv/N4krF7pFSlkEW4h9baUoEXQ
vA6ttTM3yXlxaKrQ+qMv1mpdvhSYlTJMOC/SpnjqOCHLQQYY4kHGm1eSfaVI73milMFciZvDavwi
qgFBTY969LmZjPPARCnoRDajgY67Z7sntL1LF7aDOOn2YcEdF2LJBNGKGIWwrdwOamnlY4gRJzW4
c1zHSsXA1pl+9pOleHWeZZ7QQDsxh6DmrsvuCX3JSDGhfhWdmfvqOCL11XPf6rWJ+qiWj1WfPaNN
PEzSdBFxfNc2Mw5pmi3dgwH87BKdkCvdelbTbS9X/YHPwDfidtxXc2E9DuX4pSkZliOmRJcidH8g
H5JtkW1QLGQz0QnL9g3/xdattwRzDDbdbmwYi9uMa3pSkwk/CjuuDrNp1DfBtnU/x6jYu+xhXVKA
M4FcgzFAFsVmR1XJwkhhD5UwMmP1tOzaenAOlHdF5CSr8KyRd2HWBFdPNw6rbzUThxli2oSrVnuW
klG7UP/qLyg3uA2ZWBwojmeSvdDQ9bnUgxka6ImMiXadzU53VJeeg4CvpgRJ7wqZY0FZRfmcZyJ1
y4TK1eakbO35QcEIgl5H61FkrpO/jAqGy02mjgHSaydiRnSgJSnCbZmYXfKBBqYmw5GqNo4Py3Zb
T9jmvdrSI81aHAxIJ/ElRJQ1Sn0eqiXVktPLxbEUmGwaSLnu5J5PyjHyw5I3kMg6QzimMY+kcCc/
p34CCZYmyuOlpOJUk/rTJuXyaK1EgzasuxQKXncq0ZxZNzxCHpjyKVJzXzBC9qnImJyVcnnmtkke
NARlWOdY0cqPPMxSgQ/8kFxI95rYidLK6FwrnjVpqezL0nJSGhkDPCao1GLGVWyi9EtJv9atTClD
4QnHCyoHodqM+ceorGfFWlhYmITJGT2lOz00QvtPFp6Gl5XpES0QY7m51mi+WEvsDM35YY3q5AlR
hnLCs9ciRtZTc2eLEpRMe6u38yBHe8UlgMkg+ukNUD4xsNjQzBPeqafEbMyIzqZ5rjpjoWcuf5Ro
GIPNxuZtzubitDr1A6nwtVfP5bVOqvSY0UhDTkrqvscUQSmUxGek/zbVPUqmLFn3TV10V+bS/X3j
rMNuvQF7pQQUonejdeIg496RMsDxHDlSa8HDYkdA60l0A/v/BcUs7RGcWRL9H/bOpElOZO3Sf6Wt
100ZDjjDojdBDBk5z1Jqg0mZEjM4zsyv7wdV1XeVqfoyu5Zt1rW4VtdUISLA3XF/33Oe4/Gtj9Dv
3KOCyrHFmvwjspQXwtLBDU6SH7ttoIlG0Y2HRKbNcYlksrWBez5nKCkS5Loz0SFLdFIPZn5VOyXR
moXd3uN/DTbJkD2wM7HDcfDVlSDzcr8QRcm2hkxyynVVaMC5DqOe1a2Xo9qy8OebMg/UOeao5ahZ
hTZinYn94lWHSib2STrAodlU+KHO26wUO2z4/fmwtDnAWBfn7uIButzqwUF8XUYgllE6F9QI6laO
32sqOKwOVjqd4zJFjVEXdn+HUKZnAxkJHUCh6itxWpqzY+xaHHHXS+bG1b7MOppZ1M6Gu84r0zuA
+qpg37iWNqV2SyohRuHeZ1HC6QseQGuEbRHHZiicmEJXVFpxylGSltn6Nq8/L41On2fQNV90QTod
SNPBxZXpVzRM6XL7EeJKENk1tQb0sZVpP7Jtnz6PZp80u3Kq2RulHqq/1XYzXnRDxUHak72H0FWZ
unhpKVSMVzlF4pdmWVinurGpEPf7ICHPWp1XNIczm+13OlPFojoU0Ua0zai6gQmBpFdiGD2Rc5aa
+6aSAdWoNiX8HCZU/kQZZ6DgY0jwifMMA6iEKZGgfRnxhgNZ0o8TVvVuW8skic8wV1bwHWii1Dsr
GcXVYGM9DEpNMJGYKjWsyqo5g2poIFeGvDHEZ+40508228r6BJe4/60qXDz25hLXn3oA7D3N/yR5
UcBxnwkHFADcOtdBz8qrJwiDyiNVbNac8Od2eXHodzFe8rL5XonUvqFfVnwxDIAWYWJLiBo5pDOc
E3rpMWfkjWVv2e+p57jrWbjKWPvUZ1K96jFGPwf0AWuIKrJZw+U0Wdl/DAaczVO36QZzHy+df2Jy
QHBacalkeefXs3MgAKM8TnG7Lq0q764DrPfjdqFy+FVY8G3owPdQcHgs6NIB1CfRbgG9Mp0VWFfl
xsNb+jlNMiBzvWoN/5jQvSP7mHfOw5iMAW1iEEb1vq+l4J52kT+GUnpg+/GcxzzosWruZON0JFg6
uMJxqftNfwyqYhC7pUAwpJJMKfTexuhTpPVmDvpUJMjbcasChb9GUrF18sl6gNVHuV5oSAYbsBRj
dezVunXztFODchdlFBF2M+VRWLReqIEgfEGZ4GfbKAkGH/xliZQhJuXzW1xkPa6CqqSLIRCenE8j
UXybhGfWIqUX8rZeMoEwl7irCbZ93ddbnYksDi03pj2IlAxkymi6+nIIFgc+hkWV17ayZtpMvZri
rVHaKtnYZTIXO4Jj3NvAchSVZgzyl/4MaSlMR5E95aMePsFfq/fmIOFgJnEKjRnqz8R+TQv6VMqB
jUWXFDaAY8YCQ4wNaw0JFUf77eIRPRqOWgaPCqworntOMmDm6ybeL01e/1AKoxkCIvgP0kbcyCpQ
2jflGmG14T/GAoph+l6XtAFDEl8KEjYHUeD2wKnPuKUeZ21KomE+TUslun2huybfZ4yLezHp4cxL
DI3KayRXaeckmJa3rte4nMJjzwvOaXinitpfa88XmbWWKwORoqqQrRZ3Feemy5z4PNKIIdrO4QAe
zMDdXfsvorMbOp1xj1odjplm0RxJeqdxaaQtKpikdcIln80jCCXqKRid0eQnadCCk7el+Kb7bBx3
BEaA0qdWaw2HKc+ApNjxmGQcCjt2w5XRYpMQZt1ioYkY9Rv4/uNz6g8gq0hy0HJL6rfAOmwt9JIN
Nx8pDAs0dlv0Tcgr2FdGiKUA060eBEpmm3wEDMb6W1n3lE4Mj70p5uR65etTlcoBmo6eMKZNOw30
noYpx92+NK3zUnGWOM1gz26HfkmxAnXw58IOeNNpzhnL2yRyZBzyt8EZQ2dVRJvRbl07FHJuHtNh
EDg8lgCu7dR4M21OeBJPKVnP0E6BcywHx1P9reNkGSwJb/rUULgghDX1y2UXu13A7mhhq0p7sej7
3SJq+yu2eTjJI4b+nWvWBeKtThmStSgvcWjEBQXS3JEuOVoic58AFznpvo0zk0mgAz7j97QrE9Kt
P1O/NemzcCZ3dxnQHgCxpU9rhQ6xkW4qmPK8eXvWc7RDDQRbDM3Zl5xQaOp6mcWzR1rCWLRZsq+Y
oC6PUfj6fm7TIt+aRckVXNHTqWuBuKPIHcSNERseOvAq8gs42F2dgbetHewWKTZoita9+QOnOVtg
qmBmz1AKNJmqaOISOgiJ43GmjeRC+zwP6q1X9uUX0QSxyy6zMcBLB/EKYwBFmsLB6wodLmUbRBs6
n9QkCh56u1V+h6IxKoL8m9/70RcSycEPIQ+a502EFEeeQi6l/k3iCV3/oJM2zNh2nvOdS7a9PMkN
N75xMwmk1wg4PO3oknrlycTjvMu0P0Zbn/UpCzNyhO3N/yJJbFbtHGBEn/Po0QH+Hu87z5mSPRsl
tdC0N4cnk8wI/CAC7Qg3TtjPoz/xYz1hGzx7y+G44Q4tIWcf6EOxXr7Sx3IrhOf5Hkx7i45e8EaJ
OVZqjgDBoPiqrBkxgxFUNYI9x2VXCiuFfooBVUR3ec3D9vR65jA9nEHciuTh/e/yVjDMV+FbIPJ2
4GgjC30jVZU5WxD6yaTLoY8IQhPCTkFPsfGs0KyaIg0HvYgA65TusK8tdc6bzortv4TU/8oU8C6M
95U34CJ91nVb/+j+HzAHrOrjd8wBX3X9/X8c29Uh0P5qEVg/9rf3/Q9LIijGIeD7FjG4kuHyp0fA
8P5wXQePQMCfcrhG7f+3R8Bdre+2BZnXl3jfzRXo+ze1V/BHjkmiGtFjBMfJ4F95BF6PIAQLaJ1N
W0IORqBhATB7LSvO6OYJp68c2p5pe9MCWzk64MYQYOFAH+boGBAyiyplsr/Yoh/OlqDSGOv67jSl
gb0Xetz6yk3u/NlPDkq0L/7okXlhdPnNJLwPSL2r8vw/guM/v6wNPwwVNGF99k+Q7y/KbE3+T9Py
MiG5Y+lvBRrsS+g17QfK5p8y+7eX4e6vAe+4NGikvb4nI9WxrF41ysCs2seoKoQXqlr798qu3XFT
O4pGShYcLUsRdzM6fXObDCBxcMFl4tilEBR3OA7KfZbYPrJDljQoKKsBOugz+ifp0geU2I3vOWj+
S7Mpu8usIZRE8VZFyuhQQ0tcy8AStMg75UexplxkYALIopJF1rCiF6ccbYHStkxuEwUQcNNl15Ov
jGeywqBkWo0avgR5iWjxl/F9/edN+JWVIH4fLzwGC56073jgfN236vyxWBxJ1lDYIJeSWTfvK+0V
D0BJhkt30s28lUTOHGhnZwkcv8k9SWOrNNmPo8kqBsDiIZMiP1JFvkSFVWEMdpV1kxISR2QTAkyU
ZHbzwbe23mKHJd53k4AY07cFq+U6B38Vz7swTnjhYi/lMbXPitLLXgsBQSRd2ku7IiUiImpzJye/
+FRIbw5FMIrdWAvclCnsuLNaz/OLZQ5sfciIGDn1GVdZNF4trjawKrpeet9R26CEZSowwr4/sxdA
6Kk/MCf8/Kavx+YK6+bWrz4AwRh9/UtwbbR+y/QItR0bd+zZiqNZS+u5I5+SkCGAsqempaIH1HAS
+XC/UPFF4bz3sj7m1scNovTRNudH4kK6R+Qn+NH6KB9p90RtcksgwnQzDX2PrX3h5TbNw0wspxcg
HhjtKfuizK6sMabnclcp5z4ofVdQQPAUSv3Cr1+6Ya0vZQOoFk50lR/2czcXW0KkYfqOXbeLDNWj
FjNmVKqjl9x71Rh97m2RhQM4mFtCu9TX3uS7ZxLo8XYJVA9KGCR1OIHIe0qsXp/Mwm9f2kKREDEV
tIz6utTzFolzcGEjTrseA09d1eg7U5zKIr15fw78dKC8fQb4l1zsOu66Sryx6VDM0pSDqQEROqi/
o3QAXpChHrHZZ6UYpbWb70YEvIDsXKq/YHr2Xt87t9lIHmxo4Dl1WzMcHI3328s8Zwe2QdyjMeQU
X5B5fUWTEc+Ni2pTbvwRE3cwKxoVzRLpZDcKNV/0UX2ikkpTW1Mpz8l0oFFOLd7SUdBlABfH3q/o
HT5EDhqdq+TnuY0XWWX0j8VAMXGf5zVFkTZOLipdLAkQkzy76wBM+JwdZh3aZkbiRjvEoLGmeKYH
7ozGfE47eSOUo5AURGTL2IlNuAuVUoBXVnlmxGV7QcycdCl/WupyMcj1IOIoOa3HkRpHOnXscxfa
cOcJTRsV9m5qXyNeuwLhNhHqXvXJSZPfWH1jlhuytPemmuN9pSLvk4u5uN27lELuQBVpVC+pccZq
2I0c9gjRKYX/6FLZOXdKu7i1lsCfPjBovfYmrS8gyavSA7ABq8Z3rTdvBrK1ckxLHcrTgrGVkqN6
ntuBe9nQADoso00nShbtt3pJzA9yEsXv7z4ujR8JaC5nd8t8s4SV8UJZacyssIWNtJOGmp4yH7yd
ltZZ6w/F0en65iDlAGNgBGUR0Pa0KHhfsOEGjqEYKiOHpw+ipC2L9ebNXMD6KAOmAb/cfpv3JaiV
sGjOIgzG1N5x2BgOmeJ9FKU4gpZsXPbkHLl43xG3yMEAX2fExUNcRx2ZQ4iAXHswD/hD7K1dxtlx
buyeSqdh73Xi1VtC3pB8FJX9zC6KBmzLser9yez8wwuNiEb2FGyp8Jy99dzNvVPqPAlEGBlOdu5i
PkPpJqy5OolyjvVR0rXsd3TwWZUq0GGPDC9E7j8Dp4gnAj9YxwSiqd6fvy2xN95rJ6dVlWKW2SpX
iXNmOeJW3fjYDAyR4OKOpnRb0bE82sRr3sqimIg8SRlJJmE9LB4E+cTiDCgmclBjpO8KTB9HErsN
zqQwybEUs3I4djt/tjo/uSuiTHwuU2HR4cT2NISGu9i3Tt4CEtISUT9f9tzs0geOo91Xby6CrZhb
INrIl/GczAlqwvdvqlh3jW9GhceQdy0TXyU7qfUI9ctGLVs6S8wco0KvTZd7Dp/RydKU09YOSN4s
F0EdDiTqpmt0eVbVtToZzA4OEg2J48i3BAPmR7uk7PS5CxL08P63s18f4H7OYuLieEkGniVN6a1j
+pdv18bDTLvJpOaBvehT05CaYBjENKEQ3VeZC4beDGx6lvgr+8SNQ900T82Qj6cBQipExmnAiY6O
Z2ewx6k4gB4RuyNZEz5vwjjbCz9xHpp5kVvI5e1VXyXlnqqgsQtoEj4RwJtdosZJDqXXlyf0Rox/
ffspVfBmwkSK0dZDmvH6BxppGvllM/IDRW4R5InxBseHOJLSU22RBwXnusy9naip75nOlnLpgKhm
57qUFasewUncuy8mb5ePZptYtyevBgbfDKMt7zMbd/KflsJfbr3yUQKZbilCUTnZteOh3TJmDUzF
G465L4qTlAyeTed/dk1eWMI5nUjP++AA/9vg5AxGmC6ZjQS42/bPaPdfvkOaZt3UOAHoXzU+o7l0
IQ8OYk9XYflodfxtceFSKNw4SBBSuJ6wXj+IqcWqSEMOBUg8FddD6QWPSW/fTERkXhdzx764qySw
I6tq0ZnY8SOZsjFSnQn5zSClcYYcJ+02EJXFN8oJa8prjA+pcAasi6vwA574soZluhXtDZtevjuo
5cavi+zebDIVweLQX6vC6+gTmmlz6sXB5O8cO7t6f07Jf7ipPtk01k/XO/P0zZDjhAnCrGrIyWLD
sa0mXA+goarzMfGXh352nN1Qzw0NYss+wubLOlw7zhWtXq/cKoiVFMrG5A6KrkQSVQ4ZPH4zUc+R
Dua7dNFnJirS+zX5vd0UitRtUl99/bVxFv+Rt7Wk0xkDURRFzi5XUgl14yF1do2LAp6OOjBUB7OJ
AXD3DrR099WiYP69bmYPFTEiqQL33JmNz/Lb2DkCNZpy84t4wM1ACwBNBy68muC0JD+KpSuaTdmw
Ad40/r3b9dNnhW2t2AX1A+e6QRwA5AJXEtmVXZL6IZPWSv8/Gi3t5uPL//6fAWvxf19vOfTfecLf
519LLesn/iq1WCDOAlZ1prUvLJua/H+VWixKLRhQ+EcQ1s7M51N/8RgcoAu2gEvggD5bj4n/qbXw
RxwZTUpsbHHA3sl/VWp5u/Z5KHsJiheELrF3JDT29WKQYBdCsgKtI/fBnxSc485U4VaPRtNnl15t
JGe9DaKzS6VHY0x1F4HZtqeIQqoPDpFvkuQlP5X6peB/uCVUft5yGNA1VZlvYTDOyFAluz79Erl2
eh40C6jd3mAxQTn3hb5OckVFIu42PUS6g5Zj/NS1Bl3VGKfRjbO0zgkN7ZIVyRXpraHm5YNlZd3U
/vq64IsCz6B25ljoHAASvL5lg9vaEXlq8GaGPtsjNrMPmkUMFNqIMios/Uh9sGT/tnVZL+kikbRo
+/GO+lkA+eXtwOGOLAzU/JTeoW0tyQlw5eTOEKvB0Z3rfezO9paEqM9pTiRaTTV1Y1Mdw7iSIqnw
ZzpEY44bPZd/nf3/VZX1v62dvqqwvluLXa/3XKtZY8bu4GT+df01juzV/6HPy6S8YcrNt99R5HV/
IzXX//L/9g//Cji7nxUBZ891X3Xr30bMTPVqDvNc35n133X5tXo96fnAn5NeyD/YY0Jg8Slf0qCx
3b/nvPyDMiFHNHCEJmURafKZv6a85EOuIKbMtJn0FiyW/yqvOt4f1gpl8WwaFoLP/6s5/3r8eibJ
zAAsHC5CyYaR/Gb8Lh4FFrtb0jCao9hDeom5KEYdHJnZNnVW3YwbyOmZ1n17/OUWXf85R34t1L0+
qf68MneFLZb8ie38yTz9ZRh7Y5tDSaA20rZlGSFtMM1vjdtFHq4GhfUBFziSm97v8u8tHaF68/7l
12S7X2buen3K1xSpVoLryvJ4cwJAAK1wiGUQyTyvNjkJFmyYfZc34xpa/9DNovjucMpCd54vmG46
JepD1/7NK2IMk9XwD/fh9b7k5/dgH8xR3eTLMDzeLLp0YYummQ1aS7jMz0xEY58dux9PeyRBHxVH
GWpvfzPOGloxiBgJwft5Vv7lnitUVctgtFmYl5Ez3FMe8QkNjjLjorMt7jnblun6/fv8+wAD9Mmm
i3b7evp+u0C20zh1PUpfMAbFmG6o3sn8WHQDxdTVSHrQU2qqS29pzW/vX/if7isCMZ7zuqG37fXP
f/mtbeXCglEC52wVaZfSbxZlp/ZkIOw1YvrU71/t99Hs0Oai8AGmNOBo9fYpzmnZT5QQQiJq5RkU
9hdk8x0x1mzQ7EFgmJwX9o0FPrgP5tE/3GBWEGYuLx9+qHxzZdV3tj/nbE9xI8izIZvyXUx/elvE
2UuJouGYr+Pq/V+7rgr/eev9HLMUJDi94WlZdwxv5s60mKgD7KYMFa2hb6TmMFIzVqoPLvP7IwS0
w9opPQ6LwJTflJIru0VLoCYEF5LlYWPk+Lqiql9eFg6s+oMn+BtVR6z1FS5D+Zq1lxPg6wHjGUSJ
NJaFyjlzskdvKDlYl8LsD0KkfbubFF2BbYcUaS2m0MEFM9R1Psihydg1dcWhFFb4+FFn4Pd7QH78
ehClvb32v94s0LlvcmygjBkiBbPnMzMq57Dqgny8SNMkOLz/XP/pYjZcANYiOn7O24txYHNIfiKs
LlCjPOsaM4VQYSPha8mke3r/Wr+PofXlJti+sjKgEuEN9+v8dFmBMIaSpTSmfXCws5ExRLEfzeL7
1/l9ZkIs4xC9Il+Ai7yt/3WRmGrIYnWoEZtd0NQqqIOOkhClBls8lbf4GXFpeY+hdsg+uPbv6y1b
Qi5JVZS1nb3769+IIzfuJsVvTOjVf0NWsMxEebkpbmYrs/KLXlm8et7/vf9wX+kjkbTJqrASyN9M
mkbg6IUtg6ffWqZrYymKR1Zef/v+VX5bdSAe+SwBNHpNafGvr39ZT6ZhhuwPyzPS9mvfyaKLqPGd
0xz6AUdZX90JJu8Hm22xntFfrTusrRwM1o40ugbwda+vWmuDwuswIc8qgiQ4i+zYPylKtNx5myz+
iUEhMT4MuV+sYqSeAYVJIH5BdladtOawBMfM9HL7JO8zYELv35A35W/WRB400bcc4mzOT/bb/Yxd
50E3Dwg7FsjSB98yMwrN5NwkOHipWnmVl52RxZBcRyVg3zlbqmObDTHTeMm/p14A+k5OsqnptfTp
R/P6t0ng0Q812fHQKw7Y9ry5cQSCL35mlxCUROZ/QvJZfqH5INydSwvqZiEg1gQhYDAw2SeyDRSL
nqzdvIDQrdggfsJvVJ1YvQe1J4gH69QD9TXuCEnxiHEr9DRvFemZepPTmZ12OqPauOmD0QENw82a
tjO0hpdaM5jCwcqHZT8DBRr3JLHQYFGGwwbQUTOlEzOeTAggk/99ICFyOmkx8GV7hErFuFd4zUg0
gfDm7SwgOHC2gh5T8Tq3tEnJBgP3xJcI+u4WLV96beKv21sldlI6DlPx7ImVbDWOZQHmm0TR0OGe
YMU2hum6zheDwv5EqdWKHTCWQALYEXVL6edPGQbCS9gkU7d7f9S8fS6s6uzjISBCWgw4cL9550xF
PkG/WZXRl8WwR7oO3RY/t/sRnI2/981a5DiotCChsd2Hj4+U482LJJt6jZMq8WnfA/X6Cv+FYq+Y
5hp2r5kORD5p3AsDqtndYmaqwzVoX0cku1HnioZ203baPnenWF66VazAuQF2uV7aZV/kybk9WcaG
chrEXEAMTsg7Lbpd8nJBwsfESyiVYw5Y0H+SAVZaGy+KsB6NXfplwW6NFmyJVIii2N1hLS126aTM
r2M7n9RTk3029YqeolI93qVosNcwltmng+2bbYi2YEDhSnjb1m3wcrAkpvumjpyTKPLUdbNgKzpP
0zwLwai5+pB1ZoQMwk9Y+8kcsk9ZDzxohg5mw8ij5g9ROB8BNqOdvsHGKi9yjPBWbpjuvk8M3HxR
QNbawciVe0iSedqjQsA+LnqxfLLjFGG9spevPHSCy2iDW0TrYJU4GCRNOuhsx1HvDZiA96wnSL2X
vgXyi+ipxyh9IwZlA4fhW6Ara2gsUE71jVOzXOptRtvuJjJnddsAtLqziBD77rR9SwsyafBqiwJv
bxirbMLPHl/1gWooRRS+Vpgw2uCHVkLXTDVDfo4oG8K1FouPAd6ePCJLW5pa2pv6azONmhsh6da5
jJNzfAHy1OgghOjA32uQOmfcfPOymh2NpN/IDoj7iFcyhOz0Lq6QHZ8A8f+eRPMXeg9YNTrK4581
I+o2MSQy4r6nOwt9BgvDKOynzmzECS2khSJo9Cir0brWpqC2vFgvyH+rXZb6/rjxFwNcLQ6YmWin
AjVpDM6DLFQ3OytLKW9VIEYsMj3iSqIrUOByMU3aqlf7YW2wNT2Qii3yyyJSz17i3qUZrN5eW+N8
GKYSLgRmwwWutS0eMZ5U8SGKLWtPJKh5A0QTLY0pp60RKxtb6vIMQYP9mESd3A5wc1Ru97deoTpc
vATuRkG54NbHcXVw6swHXOIxm1i1WsDT0O/OcCS6+NGN7lQEPtl31Rp+F6ap9iAnZ/cJ/eIYPJwG
9q8RH2/pvbUH8v5ktluQKnxqiXHmTuayYMWIY14j4AFDdO/9dbkY5qGYRtJlhbNc0CWZTjlmU4vX
6RNGGorwmb7D/9htOqTYTW/vE3N51Jl8zDg5brirGBcNkgsmeCgj7/HNyMK1QcpPKoJR5vui6YUE
8hTIl9UYQ4mLiF3kE3Y1XSmIlxFRz0A1ptxOw1iOyy4tICsDxFwtd7FzM0zkTxHndI2dXEH0wdU2
yATfiBRHL4jvVNM1N/3cpC/J4JbHqi7Os669D5CLbN3SYpjKr2pavuaexrXeVjkBYZH7AkdoIc94
+KbpnHzO5sVjPDvOEQtUHlIBvJ2C+IqksOrMbBzjExy9KzmtyaZx+iSWF12lD0RtEs4gALv48+ls
xhcsUvHG64ed17UHKo8N3pKm2k2t84QdaAgLYCoEGKVhJ9WecKoH2+smDI7TWUzsTxVHBW/T+iHG
6XCQc/4DUyg6VespkOqbmaQPgRwlTmpQ4GXf+GsH5itRMz1CXzU/s7+7nezl3jdzE9oO9Q9LEJKE
kBh/ExQosCXxuWKMrUrqQYvbJopxbPDiPa8xd5CxCB97AJSnaxTbkGuuCocs33oZpjDJ4nO2nwgx
i5oyjyJYZqxncgk6qoogv2nFOD4RXa0pTycX9xVoR3AdJe6XBGBbExNXVwm8pV4TjZvOVh5nIfvE
qHJjU9nZfTy6B7Y6CxsE2ewm5glgDJOeRXxn0WyHsF9foSZHhjuW7ITT736SOEd2bxJSZ2MRH5YJ
+ZKz8VCbrDSml66Q3WfZieo0Yp6d4z5QIeGxe6Fgro6TEZwYarjKW0FsgGFNd46hsaKV1QOJX2eL
h/xUB+shI0770JIAPhXwLljySwtqJWhQQy5CbYsxwAWORGQQ7ecqJ3pUF9EhnUjnNpx+1zkUi9Z2
MnaLFeykVzr44LeX8I0ekDfXNJSEyYMpvXtcOAYWmf4h68SePKmbgv0XPBFYi4Ucb+A4PVOmHULW
2PjcaGS3U0by3GIb2g4WK2JVeTgqdVyGyOblNrDy+ALTxrOVaLycuX8adDb+2qL64RvId7l2+oPj
YRI6RWTu/LlOXrpoqc50Ics9qUfFHf7w4gHkEw/FSgJ2NwZkfPA8LNDghfIYC2FuQnbvD2q05g1j
4rtVBssacluEfTunF6Tb+kdNyBZdzxMxDndlpc67Xt0i0c8+T1Nzk8ZgBIwEdZql/GeB+xc/aUE7
bdAW9awZmTropo0AooHwThMqkSK/ydxb3Qy3pqwxzIzTweaQRJ7xld00SBGVQ8ovhws/wF7cxNdZ
Dg7LkHgdhhsraVjo+uHScvLL3FP3OM/ZcVK1OMnH4QcSIrhnaj5HLc+6QdA3fE9UYnGCPswwf7ht
oGYeimWfpTZmRWmNZ3ndIm8oCb21ivEcCsWhKWsCIazBw0o43dgVo38vuJGbYn3gZffkxQR4e5Nz
MFhwGiRVZIqa8Ui73nQ3VlBVD0FXPnOySTarLdTAaEdOi6bwx1hcUK3H3nzZtOR0aNIK7D54YgGX
oUqXLxHQUUI44H9ubBzOpL7H5yK1TCzHhdpYaLXIj/4R5wZFi+FHieSbtgMDlDJGie6jIGU7jbCV
DBHogQXgUVLPEbliGdGd6a7BKJr4SWg70FOotd/iAERUVcU/AgtNyWgEXkiu+Yu5MjaoDOAwwnEM
pibZlE6iEV7ZVxV76nAkpdutmnO3yCjQWKAHykB9jUdxNtDNvcqjvD+RsQN1MFHYYi2msdnAIHLT
C7CmXtir6BKDdbSjA3woyvxoFveRF59E47ydMbI7jTgDfHvhJdnO9DVv56rCThkh8MTCVW87goMh
vL2kQ/KM0PEYr/c6IcpCmiQez4vjHUe5ImNLzSegY+61BTMnTxR2isWlH5rC5S8AEmrr2odgIM27
RjrRfmrag2sbjxGnuDEjg8C2rgVKsVKtKKZcgbZzXtAsnLZpfbaYxkGbFqK61QzZSmMf5/N+8Pxr
qswPZgk+t3L20Pl2VJJ2YFR2de3djbK8Wlo6VkuZP3kaIKA94pyGxtDzxm1ReDiD4+w7S+d72y+u
qacW+wkY1c4qbWRlQPmoiZGCIXoeCc3HLXbm9jLDcpZ1Ltmh6BITelQnwcRISDG9JxJnBPDcu6Zp
d9qAlOdTX2PKrWbEOv5kdgTLWKK8KBL/BmPRpVNSfnIn40xgrN0VZk7m+4wkoxqgDtRFfGY4aXWo
5YJKAhwHKiI3IH3dtEn1ncnI6GzyYIL5ep6zM/IRzuHrECxc1c/eLI0QZGJ2XsMeIRFbf0IVcu35
IwbRBfIw1k1mkc+rvFw22jLSE3uOjIeUU8p97Aff3B5TWOodB7O59V3jfjIht3ts2CeXSCXPHziW
2hzlPO8LMYoQHVxF9ITXCPqFywVJoVVo8VJgyz08UW7/2nckm0TaUzu3onU+CmuTCGtfV2gYpmXK
Tv3Svs9j/y5JcBtNTnNDP+fGi6f6EiUJvhQARUgQT3WnrJBIzWSrbe9W5NEPAh6jXRkT0ZmnBMpE
U0HB1DuyZzvMGZrBYIJ/7SWy2FJDvyLznXTR2m32dF9u6ib7BrPRxYSZXNWqYPuFqhQOXtv8cERx
U8JI3GDCxKHoqsfWtMpQeuWLdmbsj4FzVP6MS12AuLVG4EywGGZUYu10OozLVefJbmtgmd/LOCux
b834jfyk+ZqV/blVqIuU99lps4C3sDkEbXl9pYhCWDsuGHbL2ZQOT/jmSUkqZ5Y9dicLK+q5hycu
2uL3RqWW1M+o7afTroN+6kEfa7roCljd6YiMF1ptFhxU3fESgke9MxyCLYXGuodIyQrrXEBnsha9
y2xQlpkGGRJk5WOztCeeP7GisbhszAY8HHyO80JmJL7aqHL76qEuje+LbPxrM26TC9Nv5tPaa6x9
mfKUp1oY5EESUW8Pzd7Mo2MywpbEHPw0VFzYLYxDUHpMIMw/h6owruHV7f12foyH7rEOVl/cHB89
Tx9WK7bZYettJ/u87tqbGqbaxlLNuQ33K5BzF+bgAXmXsefBaHXbB959DXkXipG+bkz5ea6Cq6C3
T/rSFEe9QmINH61p0Y87SDQPzmI8iLQxz0ggvhn9+LYR9W3Zo+DOl/TJHJqDXTHtFumcD5Cfwrq1
TrEoni7LtPMbdTGZmlMKBxre3HsA1ixRtbd3en0YiUGirIECrwPFErfVpQ9MQYQulvFzS8th1wzB
EdjgDdCTGIMWhEZzxHOhyr1djo9lUeJBLgQANs64U06A0yh+dArSlJUq0tVMWHVe4SkEaViWgHRF
lskRFikQ6aCFlddbEm1HFyewRmSVyzF44PzY3QUm3uqwMY283BpQ8VhUsiwCJkCu23IpC/bTty5S
LMBtXVC0JzIfyO5qjfxmiuvmR1vTmd8YGnPVprFT+9IqiIUPRdo5xmk0UQIKY0TpLxR25KMxEDUM
Fnq8FCi/h8M4evKhqWV9pVLfBEAtUsJtU7Br15Gisb7VYojc/0PdeSzZjWTZ9otQ5oDDIaZXi9Ca
nMAYZCS0Vg58/VtgVZslL7MZXcM3qUGRSVwIV+fsvfaxlFm27ZSVetBQQ4JWRDv2W1jHT+UQ9eZV
rzr3yam66M6iyLzpw+l2toInrJf3iOLEu9ba3tTeN6a7ap1M73iSb0cIGgTuWMnJCSdsoWYEnGuH
aKT7onlAfGEtWLqgdDgAR8O9svJ+51LeMlrODkl0DdrzCTAJIUH8bq3BbHKWzub+zgqJCnKKYg1r
gXXMV7c6yqiEAIu5trSBhTcM2oBo8CS9xR68LRPIigmU+GBOPCje9nvdeEQ2WcF4zOgZM7WXpB6E
wazWwuDbXauGRaYZw9MsSTYtHF3elkVzHvrhNY0BsLe16J8afJKFV724bkxNjqRGCjgR4eQaVNFY
LvDuMJnPBFKz8Xej1yhV0AzMRgyHnLmEoDn1kk1e9phX4ZuVM2D5NpBaQT1e20ZJ0kDWyRWbwHoG
cV50HnUEk3NoWEeSzDqsQHlYHNx2OBqyfoh7edvNyEsibRESJtV7mSbktMWTfowqI1/Arn3xjWNa
+F4XjQe/PgWZGnvZQ1hZFHpjYiWnzlC0FsYH6pWbKfRO0ejMd3pA22o04bQve0D0ZmJysEqiBP5s
qB4Z4N/aRt/FbO5vC39JqPP8MsWLq41nzsUUYAP6PI8TYfJHVkVsE6yrT1XOkS+b5+TOxcR5ciH1
gA8yTh42plAmrzbv4VzaRbmNXH9+MVAxggy3AZ60rSees5IDfh+lCPSjLn/2Z+oJTpyrRxBl3IJj
RiCApXcE9OlvtHLGu4o09e/IXpzvalDDCwBCfEKd/VIjbzpHcZ7dJiEoIQ80wDXOgoGdBE11EDvg
FWqtV2QynME19WtdqcUnQChiZNLTb4mRcttrXgsNtbGB3B9nm0ZV92NdjtjTKUYxYna5RlFtpXZ0
pltSbEF85EcgXv0R9SCZe5DzD2UFyF3qiYClxnfeLJTv25o9Nbri2dx508Du0NLJTpSlf085CVR3
3+Oy6TAOPFacJ4joTr97JR6TwED4kBigEB03fa4ig+zS2d3WugrXdc6OLY6kXGCxbbLn33XKx7CB
JrXJLae57qqZKpVEKv5sK4DfixS6WoFf+kJhBMXN6Ago/Qh+z8AoxB7qHTUzA7ZM1PV3k2THnCkn
O4IYA/euBLFYdaOH3SCq9jBVyoXGNqL6q6zMOJaTk9w0uVOdAFQRJ1UCwN+VJDJDcAvDR1ek6rpI
+isjt/KNg7nrS9bF0ZeiTdCmmy2s0bxyxTcrAgeFnl9+LOh1GgNSg/aHuvbNS2uOX7TN4donTWt+
r5bCMsejOiFXFf7sirERoliEkc4HN+EKWE1s9RYGFTQquavmfqBe5LldCedA24Z7X6K9RDfb23xw
8F4aChMGRWrG76j6ddgl/rdZDJNDVXEGHnBqvbAKTmYUNyXAko5wvBm57nAyccvYH103DozODln+
ysnnovma8G+Ob8A2mOvNtJPhu2+BErgSc+fER77BNtwKuggvLbb4pQlBfsm2x25AjLjlVQLlJbuz
Nf426iZmL8x9XQdSHU3tOiWnHCeMH0VuO+9hHjp3Ned7aCo/uwfgGNvkyO4T9INPTP2hF3Hl3WcD
m7gTECVX7oKuTcdD2eXda+lkJpLs1OH/0IOWyEwnTVOfuodrJKfI0vhaoqmXEnSApW19GsnjyG8k
/DQEuX3S7GQv5AEVPXjNRkWwEHvKjJSvgQqI97zOBfRC4ZUfnWW09u00OHa+TVRuKzpjpDNs6nA0
9K7RZV8fqMLn2HIiR8A/IfAaIoonDAo7A+HYJxkHnbdNKKJuGgO06zzszdm4n2xgCSx47zkQMGmN
e3+sHsAejcANqTb75nfgvdQF29smrXZD02JG7CqmE9+sDwMV5fuZ6uoGtK555m1/idi1RkP/4XWC
SBsXdAJpHxvbo/g4tQRtpDOlOg5UlBe2EKXHTadHBzzxAo/mzB7t7LJyOUl+xcEHV0k4Bl2isAXU
PSBvWkHKTddh8yP2vQP0jq9m2Dk3UL4FaDS9C4ewvuU/sR+pkKdP0u/VizDJmO+VfsdUztIcze6h
LuW4HeaM4MusttxTyW9dMuw9XjFVyW3byILyXDr4fra3RVc692OWeYRc+HjuQt040761B3ifmLM1
Q8Qh7Pyqd0XxHtojkmCI+4N9qtsxx1yYLd3VnTlaCUTENubMbuNP8TZF1LHvR4fN6YNjIewA28r8
fVl6k30V1wlup7rCkAu5t4qLrcSqsDDhjDZblYVV5Ds+GK+FEzVocXZzlJK3QT+4zsEqwSfgzkdR
EBQzOZDmEArnPFag9Y683ngmk9ayZoTfHb/bdWsmSyQiNF0Rb4Tjrqw7K71nR6zDpy6bMnmVasFU
4AwG/zsxAXkrAXCig9LbkgAyF8FVY/tBt9OF30Y7yOWVYHbxQhxfTVrKq9ycJ/mYyrExz/j12+wg
4LuNB3iTaQUV/+c0MXgJsIDBcer4zm5lkl/D0XSLjRj7Fv+XrMJ2QU7nwrj2cXHGB/5lCNa41LKz
2XmK4mWDm81uOEHB+5pOqsxZ8rCm3PINY0FrBtkZW4kuYXyBW+RvZaOJvPKNqD3kBqc8CA5VcJeK
qjkgGxuXFs8LlDCcFkHV+psGp9827KRzM4ckutB6+wui6ytLJocoNtjnuiF/nnm7O6PzPxeDl5FB
6Tt71AmL0GOkXCNVt8+tct5Gc1SuW6Ox1+AR2PsU9niMWiNaNUuvHbQZLmnl9PJH7yXGjhZ58BYU
VgtADKjJW97GEYkfIxokDvFQ4Q5UnNk7Dk03XRVNBVfHAS19UK2sYdFIaj1R5vg3RGTogxVDSUU9
niiOGUWwBT84JRu+ZXbmeVu0T0sXZdcTHPemgRjxmUuv+F4b6bTtG3UVBmn6rkNzujdM37of2hge
LoCdBrfVHB5nIR5h8iPxUaRzoMZwqNNkBGpaWRsQsOW3OwOO/ilmigABxoFrb/XZRxYaySb1g/rR
aixOLdTfbO5kmkeOd81Xn5f2GNEt+ZrGxQiBgXCEDiYOYFVIQCtRGjzTKa7YrU5UsAB62ocZcCG4
7EDfuZxE73w3y9fNUL02P/VyagjvNLBwp7feM2oFtMvcztrQ15ieU9qrL1Eqy/vUdN/kSPlmNHNv
m+shuC9tB9uUJdrhKfUmEGfBsK9dRBoL7PbaaxrwOWXn3aZ+v5C4qWSvxIQNMcTv3h8nEKN7z0n9
9xEV7L4axvLKHIv2RgaCpEaKk5y0FVGs0TLz1dELsVDENlf9e5Na2RaV39GNA+KLdU0KJAyGG6C6
8oSyqKK51FTf3DiNA8hM1rRNm2IpjyZyKHc0EuGRwjGGd0Wk9nvpqvLgj6UAz+IXtblt05xPLh0d
om3dNBnxfxsW5/wkhnoUe2+Tr1W0BIzIa2nOzm0v6QitusgyTzT9LX8z0Sq7GdmO7FqjGH7Yqm7v
izlq74ymPyWmS33IdEb3QOWA9pxqFoK0mSgbQGo5yy9RPXurDr7RVpZTcdPaoWBfGL9GTRnEEJzs
Id/0bZyv8wS3jgmatkLp8E2IOfoaBQRSGlEJirajrb3yKXDeCUtD9UTL/Wp7PYIutO0kR1lwFlMC
WSJqhUvKIvWR3Bph1CnqTUllE0HNbPTYNz2MQ0SV+0iTKLaFTLvmlcx7zFxk3RZt8JhAcDuHYzHv
ZlvU16D0mnd3SuRNkg4fADrqG9zTDcIF55y2zUs70fdxsSLGmA8NcSzyUh9rh6KaSn11NmPKWQGp
QHu7HmPcanNg34PmHL9UbcXTDYZ6urZ8oR6KcGR30lTZdp4L74YijrfCBXgYFGi7YMa2B4V3VQn9
gEzEeJqcortvaJSxu43LHWMExYRP3iDEDvnammo5vQVKHkPFbYEzK92HIEYU4JVJBpBh8A9V0geH
PnEp0sX+JvEI/WRYH1OI3l8Q2FHoDik/ClzJ94ZNBjMwI+K0+d7Tx16O5tuorPBGpTBzB2lF1HIc
69bS/kvqLCVWM8+Tfa/MeCNK5AYo9KDEg2DnfNfCZY5nuQ+itL+bqz5jK5IFjIvI/5Bj0P7I0+ID
aMyIa67vvw2J5d7UpV23q6pHlOq2PdehzUf/W68FXXLI81bE5ifJTpPb7ryMdHb63Tu7Ng46AD6q
nHBeuVqdLGus19KNqzUhZl9aK0m2aEue8zz9rqD9MOHkK9yZMOQKcVWqxfY6gBCjC0o6rKhxN6MV
yjvytJc9kGFkm2IqqjW1FQB2nMjb1ayjB6rhxRmC+sPA7nrwctLLy5bThtHTocT/6p8IB+S7VRPH
5jA3pggYAOHM/gBrDelHx4tg3vRHn0U6p46VDfPjLMaSfDm/3Q5jSJTV2KKuEv427O0nVyTvgLu8
nfJAYNEjJMs4Np87Mz1QbU9I152+Vq3Zbj2ezYdRsmbFcoxt/OHT8+xVo7mqYlhYLBTzlGOw9qKT
Mef+K9TtnKKlO8X8FyZeesZrm+BJXNiAI6vdqlaFcc4MjtblMFLfbavuZBGXcA5ZwldN1KcHIBLE
Y0jd3ra1R1GJsBGM+nAVvdQt1kQKwT/MKsroVJ7BlYs9dUUOKpzK1oUnEQP6gwDrk1dPMbFshOP4
3bbIcrD4rJQ7e7aIaTJykn+pv1yHpkM5WOSUBWPo4mbr+ueuaFgpoRk8iMCdrsD2188q4CCbU618
MxwCFSbjVE69sMigKMsrCtlr0TVf417ld32v/LOT5PEJCpp5qBujfQ482zw3tfCuyrCuf5AsIc6x
UYdn0yzIbpPE8xqgn24RfRFY42U1jQc6Z/cj1Y216pL8UBHwtwIZy76yhOuktUy3U1b4O8syIBfY
qeruemDZN15M5wJLr/lUGZV3FyBC3ZJrw4JPfBZEpikrH4RVfQNgVly15BqUuxaG4MGtoEvFNiS/
Tk/dO9jIgEgV1jgOgMzcpOo4muPZ9USp+wEKGM3iOQ9r+BaUe0/GQLlx2Va+DlU5bIPaJGJIuHpP
3cQ8ueOSWhhwB0WDJisZqW7u0gyrkaO1X60gXRCrlXbA9Nm3fZ2YafSBUe0/NmWaAVatMPJGbttC
ae6N8jARkLbO46zbTijYDrk7daB2IZStYtU0rzj48Ho36KaazSCGtF1RvSPvpDHsU0hdxVrLvnaf
7dASf0Xe5B+6hn0brmRbPFfKae9H2zaei7i3rpsFRjh382tCguO15hh2LxPVnPLAKR+MfAIJWIW5
PDpuDe8c/cCcY/ENfQIw8L12Qk/XlPezreLwCEaVUn55xIDFLO8MS7KcCCFdbkiBbdYQ2CFplaoq
vk+yiPqtb83Bc1R36V8yDXzaKgZrAZkKZHR3gs+GeLuETz4uSSasyjh5sqpJ2SuEcpa3AWCn2Ceb
7blr23TPhMa+LlMzsjDOljCxQ9fctd3sUm6Y0XY6VJlTQnLuSOGIvKd8ZPZzJsRylFGkd1tT1CMH
bYZ7/GIjs2CDBVfz5BXE+XFqd+TBKqhDiCrHO6qjkraHrQdVrqKhMmGb2H34IboEgBige1ywEZRb
WZjvsoXS3Pkz84OSmk4GIShLEO4qxDd8XY5G8GrN83ukKfQoRTs8VcxjYxxfpamrb6QW6c4loqqi
O7icpO3yh+2Nx05U8Oh9Iu3d/gvsM4OKoo4JoywjmKExOdi1tlMOP1WV01vJ2gK8OUK0Lbo0Zj12
5KQZGDXm9hitTC8TqIdWUO7NMK/jFVCIkntyyLaKDM8mK8D9Tikv3jV1sW8V0Q9RX7TXGalQ6yZL
xZrTAyVDqA0rYSJ4SRrl76KpyQnCoC0rtffdJxBvM6Kv3Oe12b0mBuHn8KdBTGQ41g+9RfBNBDqc
APLGINpEh3c8b6RFSPTOMH1IcyzGEjwr3pxdGhFPaJBzV4BuqzYznQzj7Is5fxpKzqcbJx89kz8s
rmfbnO88vyIorp5CYz4xr9KmdWkig1KkJkaL1KYhtMr5+Lytjrvk2IYF+3j+TGxbJmn6yDke3KxH
tcKhJTwMjpTNRglo6iFakx0lQHLpi9F+GOk07nBV0CNybXRZWn0dpFIGi//y9VnKPXAK697mIh4P
pqwyNg4e0UhFa1Rvsle0M6vSdt8aZSAfdJspv+4ClZxHAdVthWCb+AQ+/SLsBbnyg7jjaTM5t2XC
OyzK+RhThP1EnP0TAPU3BTMqzEWYLQT2LYJ7kYVfKJjLvrOHpvyPwn72mknTsnecZEVxHp2PzRaB
OWs5mXZucCT9uftGz96lF9y1DZ4Zn5PyYQwCkIS1LtC8MhvqO5+mJLuxRBeEd3SytzZV1kXGR07y
prdJwc+M/5YU/1dev/9DzPr/zQ64//8njN1HwvsHJ2Dz8fH94xfnIH//30ZAy/8XgngkfZ5lYeew
PRS4/+asmf6/pItOFMU+hhc02mh3/8f7a/7LpdLlodpmuwUWAEn8fzhr0v4XqmHFHzkKObnE0PI/
BkjEc1NYFngn/1cb2qUfbrGgeXBiIVU6eHqAMvz6ZY6jV4qBPsyKYTrdj70crnxRRwdDsyGiAdvf
2O443Mc9bdgwk8WZQAvzE1fBco2/jY6fv4HH4CFTgOhpX7oRgzZkYmgpuCeEfsNWGYpdr6bwrRfp
Z+SDRe58eSlaF9gf8VS7wrlUXufoqgbhG2gLKnfTWTVLW1HjSfxkxMvFx/LLhXwM2gtCj5eFjUle
XGjuxhGOfR2ivbWmHTb+6ejZXh3vQzP3331IAkiWgjqRq7qgvrEmhpotY02H5ztLWHI9aNJjQpGR
oy2dpqrXHhSpp3QyNcJZkkCAPDl9aew6RNpwm9whTenejeBfpqCnljiTpHCLTmkki4JfstWAKNtt
WHfjD7Iw3S0OvRCJRLLQWCLPpblvTVpNW5DlqIbM0KnOcrA7sRtQK/lr9uUumSVirmzWZAvp+t/G
y3++y7/bQn97LxDtwJ7gpcYmL2xx8bi0JKDLNUS4TmPjm1xiIwKgPKc/X+TSrGExAhenHqwiB9eG
py6uUtf9aMVGGq5d6sQHgxLseQpoyIMi9p79QTZb06BvDwarHmGwyvjeRiOxjhu061oQFzIm3g8j
Z0v4yedyOQIoU4mFSrOEluPN9S+MGo2VdhltxnA9szpuAnPU02rodXuIssR4+vNTuIDOMdEwCzHS
MKuwGCmsNb8OeZ1rbo3kkpVVDvGzmZMcBfN7zg8hntTvYWoDMi04k726VlSViKCj+XsUR2Cr/TDh
sw1Ly9+bSawGTuDT8KXIJqTU4Popvgxp7qA1adCIr5Osmr55wWwBYLRS0MEo0tEgiqqqvU+e34XL
4ectAf/GNigXm+slWIaM0YT4IKQKkcif54ZqWWwjqmTVvaYi8uPPD/AfXpZv4000mYCR5fgXFjYD
/UE2S3h1diqRKBJguM95BreFEcirP1/KvrA+LTfm86Lwc4FEkJZa/vxvdtYIkbjh9NT3iiEW5TZf
OPK7ofadrUpNYzpUflWwUSKtMV2xrw9RvjT+HVQ0z10j1DQV7faQPBV7UolPbJDLyQrcq/PeLPWf
NXMAzXhSg+wQ3diEGkeT6XlDcTkHrsAG5Dr1p15tBZXWbzZ//k2yTKAkEEuoY9hnxC26xG+vIbuJ
iS3NUBurksjDO/LfA/+W5gEdkXlS71p50IXtzqhO6APYNVOyYeLqCHdL1mEciRu4eUuGS1RH/9m0
/K+LnLWM679PxstTXFbTxW3BnKwuzHGp59f479gT21EJTNq0FtOSZ2kqAh4HkGfk5s1bmCu28X6Q
EBsHn6p/BPGScApvIQaiGWjem9IP3mg4zm/o/bNr1yGDAdTkSChBRv7MDz2HgOTq2ku//fkruOBi
/ByxPpPj0p10wIfYF4s07ON04IAYIgEvk3ynpmKAChOUm9BHhy6KyKVKSpTOvlN1t2ltc9EbG8if
nQV9PRRLHGs4OCd6qf2zdCriLwzWnk3epcge//xjL2fy5Vn//bdeTGVQl03bWebYhCbOxkyQw6vW
TbZ/vsoFsGl5JBa7IMdfmLNSwVX5dWC0zTQMEdLy9ZgN+XsmSSvmSJve5jqpn8JG4tClJntvxzK7
sUxJ2ceQBoAzqLb93Z9/y+VS//On4Kxi6ubn+Jfcpor86DCoF50RMMA1Uoj+IWxJfqAR9JETSre2
mkJsKiKnXGpPTvPJ5X+f+9gFQtRjUXORElgXDxwxvjJ6OKwrI5r7HTSX+goo0JJYXQB4E4XpfLJW
/9MFHZuN7IIOxppw8ehB1A+DFC2Q/ikCqTSRfdI5dbMqNf0L0uDyTxas378oSyDehgfDnOv/Zhnu
+HoiaJ3Lq66RdppDsW4p2/zX3y1XwW6ilANcF27Mrx9Upolno/7JEtL49qEd8XwhkHAPf/5W/vFe
oDAgwJBw5i63haNXuNSSuBewgdNaGWm9MQSX+u+v4lqS3TxAH9CBF6tGHsQDwRHYOtMasrkNn3Or
ujD7ZAz+071grGMsOsBr6cr8+sRUmOPyHpmVaDllpIl0MjuMcKce/nwzF2ZJRpdkpDN9Ae7gE7hk
W9KbiRWZL7z+dKTjjBltV/FX9ymYQAQYzfTiJ0h/sPHLT26Qo9TluoEtnlG9UDVhSngXK32lR1k3
AXPZVPOPC1RjTx0BhrssmoptOfvY6dJuXs/Eyex6+3ub+U9si4J1EJCa9uensDzMX5cwkCVUDpzl
CAlR5mLQKW3Rx0U9vjxsRPZ16a4maVcH3570J/wFUDKX17Lx+zLEaRtI8zckAkb1RlOwCSiCzf4L
o92n8J2gGFijuLDttVW3Tbvvce1do6+PEQ5nSXCVk+VCvmrYRy8JUYnmkQ5c2iKX7iFQsx1HGZ+j
Q8s2NMxmkrPnuMvXPlELRHASkgufA8U0hlO2vf8W/3UQ64UK97ZHc+KT0f4Pt8jeDUCJoFrOVnh5
83/bV2n63iMhn+RNUvvdkSFKcFLY9YdZOvkng/H36ZJ9A1s4zvfC9ZW4eHMmETNoM7tgZeSV+MBx
1V1RykUCZ/l/lXXRfWb6/u3lKbibwoaRAeISuN+vd+arPJcAjWknT3RJE3isBUUliltGawr3k8f4
D8swN4WtFW6Y5ZkUE369Wo7UBtVEQhfAWsTGwi1OHWrA01xlwQ4rktiNmXQRDHvWQ9/6zRHSjdik
JjSYP4+P32cJh8wBd2GlAaL1/IsXKgcPIQ2ZxWiYpurVCscWC1eDjKhuFnRrL4P5mGVCbU2kaJ/s
0n//mJbp3ALoxOkVhsbFG0YCR2Oy55F3VWqvEfFg+Y2beh0Z+rMHfjnnLuPRhiqlKNlydrvEZ/RB
HqWtsXhSkv47rEpjE7hW+F9+QlQrHcBUvFdk1Si/LqY9iLqVWfdkviUuffpwJtELlYlxRR22/ORS
vx1GeVs0l7gKEYgEG19WRpMU4XleCnAAcz5QkIbovZ+Q4BmrYdJ6hMObKnkYsknERwBwI2GcSK6m
DSo6UxFM5vnx2u4iQkhpdtEaqRocSbRDaBhFox7ce2Yb1W+I3FKU2AuD3lPmYyafm3ks72K6hRm8
Bst4/fPn+Pt74rYALtiMfaFYJX8dF4kNbB5XLrtOlIcHbRg+rUwz+2T4WctX/fdVgadHxob0HAyI
cNf9i8tMEbUcMkvJcyyG+gvMcY7nJEMZyc4XofWlGua4Rpo39I9dW5TM4oPBTMDbMN9IMALNPdj2
vBr9mA2CCnD5xIsrsKm1t8LfTxquJngBpxeFBH07BwK3SuHbCc3jqjDNT76F32qR3M3COaQ4w5zM
QnJxN5Cau7mGabzuwISapId9a0dkp/ZEbI/d2iy5WlkPmvbRUxDheHWsSn7CGvn9vTHCGFlcX3LW
+jnf/W1d6PPMHegv4S8KBsT/QVAxYczhJ0vCP1yF7d+yl7FNLnQ5WWElwaiFUB1BVyQXi4ZC7TqI
7Z+/wUtuikUl1bXgnKmFuENmxMXzTOeBrToBUkh22/G1dnP/rz52YdnWgffUk1i1oTtNDzGNHbGJ
W1tfUw4WRC8q7zpxp+mr2U3143/9o5ZlkOXCVdS72NH8OjIiyp+AR5ReS+shDVYAwlZDuGYXOX0y
OP7hc2IGY1lSbOb5QBcC39/X+GoC5hQa2bB2/VL1V+RDzHRUITZh4Ifina7HaKBz3rgE+24rqyfS
1Olz17oTfWg9/fm2f3vjbDEczi984YBY+LZ//S1CNnmVxO3SlQ3iK/zkJDwP7bD781V+K3RwrpAs
D7B9qW1T4rt4uBNb2NIFcrj2Ugv7Krj+HVWV5gdJf9aaQpx/DTqW0BDl1CtkeeK6xhQTY+70jK8C
gcIjBhu116WFgmoOjPkcFX50yjK33bfaU4+2M42A+jJn8+cfvnyJv8xjy+9G4K7YsVAKddxfH09c
Wq1XiBoZgz3ZwEAisZJkGa1bBbDhz5f6fVRQT6PWyoGCfQtU1YvPQrdREEwI8NbWGCAHCui6414z
vNDeDE3cb8Osa1qgQqovlp5s9Dz6XSy2mh2exyIj4heFhF2y2Bv9JxuJf/hKgJMDdWPpWMxAF+c2
KyETLEjidO23RXJG/K+vg6T5ZHsPUPryaUuXiUc5cIvYjjIz/Pq0+7w3uzAEh4PKpaXLg5snQKZb
DcnWKnpx1JEtjRVZWm29ktiGMb2yqHxJuoKITVrqxpc8nsRz15fWK+H0yWOO4XOryRp8znqyDje5
sONv1YQDEXB8TBtZNpN5bWUR7nU23VgWNVd4QgBmhHexHuYfQnOQWbPD1OFZISu4tnh7CDhN469c
NlmNdF/1sIw9go+7qdQkzFeFe2zNzv/O/hrNeD7YGtC/R0wgyWelhOroRy7oAnZUNEj8PHlfINEn
wGDmtJosMlRWLlWyj9iqx8c5AX65JflvtlZjrUqc1yRCvNFsD+dd4UbF11q140Dx2ozw9IiMGjkO
EHfYmfWkvteQsIF9oLvoNwCyGmdXoMOyENv5GTLB0tOCb5luzJUeRBYfvXxSX1U0wlxQTlS82DQ7
EDaFjhhOfpil9WqwloE5AsoowE8uoqukJhJ+heBTBusO4oPezI03v7ZFgS42TpLqoZdl89y49XwX
OKFB6lkEzZLM8B6bPF35F8kiU21gF6QfFZ7Qrx7e/CsCOKNxHYrei+j5z8V3oZ1ia6FamY42tAMk
kn1J1FrjqwCbclkaH3Vn1OSwxAVuIzji1koOITm2rbI6YJKWA9Q7tL0WfkKmwvSnGNJY1fbovuMW
1veobv175fagpLwJShbFYxR5hRSUlPkgcbTIrsm+5Qqd8Qo85nxNsGc774dedDdUmoq3SM7yq0Pw
IGmqU2NinQBXl90htgAmAF7Ajnbanjg06hm72goEjh/vyyb39UZry+k3wg/ILZ/6PL/x87r1iOKU
7C8Extzmpgd3PG0yNEXN2sBjVCCDhcy+Sry6RjEUtNyxcGbf3FplDSajlH5abPK2dz8IRjKGtV1C
O6JWmy50Iad3nHVgB755S5ZuQl550UJSGLzCcTDOYAxeqbpJu/VED2FTpwnWPdw6qFsIc8bs0c92
0WwsbhZJtt8sTw/EBvSVTkAHErOLZJiE4Y0NgvxslL5dIyRE9rLTedA9VSgRafTkSfRWNlXnEkQ5
D1/JNmwg1Li6jna94wbXY8Ch6gqxY/Q8WF3UvPSDmIy1ktVIqF9qwyuq8zSEwUSAfL/F2ZnQN6Wl
4Kyj1KQOAnLEb84Uw6vnOKbntMY3gAkzn63qPnMjzvXs4qYPPZAanVatle2RoqCKRofcrknewQ3k
uHnxpSPoFduIdturECcIgpghN44m6OkvWRj1b7rygGksuzRBvwOr+8oxOzpTuOLSp15Mjn1OJ6ez
VlWH8A87kh/ts7SnxxAntu7Jh7RpX8BztdqNqXv9pVQRWYFuNUxMRLZAkOk2vX2qqswSJ8dzRlLU
CYc8epk14HZH4QuoheSMh5jXUx7HytCk2LNMyjM+Abdce8KDRhE0tmVuakLB9p0B+WyV66xChu/o
DPdXLYdmYxKWez1lujPWmkRL6Bdtj+IxTgKcYmZoujscmSOTojdFP3RYzwjWvQBJvFO7J6fwjStL
UkpcT0ZQvXMmQnqVR4l157c4Ejaew7y9Tr3c+h5GsDzXEgiUB/JqYdRbqGquMdcBpULKK9e1HoiD
D0O4YHRFiyTY9Z4bVUcRwVEEmzXk1UGIPH7uOsuONqrIGxuYl0zlmimcyG5i4uufYQ3EOk1o7sBQ
RBz6NnYHXHNn+w1Wt8DCkgtPs2/x5CBCJzhklOAkciRtB12not7WUhUP7lxPHxnyoWzndp18swl3
r9eIyVk8xjb2k3WrLT/fYqZC+FQ2MzJ4UAUEuQ4uvTCoxgMcpja157vCa6L3nrjV8Ur5LHuHDngY
wD0ANFABfI6cYFvQEW6SXqCDFYOHpBNc418zeWqPwM04gFqhCv2VduhemdO8CQ1vPyR9jXQ2Ubuo
Nq/LmCc6BaS0IiKCMyEYp/HWcMN3o3Lfc2XsAadFW+JVNjnDHUyC3lY28LO0fypi9053xZM38M3Q
xcQgcxvX1ZeMJDJOltsxTT9ETGK7sI8KwSoL5C0RRjcBG/YeB/TGMxE/8y3j3yZbQPv7BXOFrPW1
ZXm3q/Y8ERX2WCbxzQgTB7Phe+JiDGnK69n8UvZQDXLIg9/NrlsRwnq0+ReAvuxQEW3jHGdHpt2d
yykZKnRj8lRx6s2SU2DUcRursAjk1xBvKfYmatqkX9725Erk4BOi/iHAPwfbRfn6QBfiTI2Vv4s0
wRXKJMy9FfldGLh6I+p6H7vtUz/k5K8zMMA+XwdjxrQL4wZO872ts2NncFJ1dP6IDvOVvcYTrm8q
j100fhXoLw9icvflNH91IrWtW/86tNSZ9/8grfxZIQdVMfyLtLP+H2Xnsdy2skXRL0IVcpgSICkq
WcGSbE9QlgNCI3Uj4+vvgkaXlEos16tbb2IbBNDocM7eaz/4TXK/QhgcAfuJXK5SRT1HQhKQs+SK
UQaUZ/wrZHLpcUqKywBdW9I9GU1yY6cmBuVpXIDVpId2osmUZOMjIIb9OGjInSGOgO56itv8J/HJ
IeYogKNDs6dSuovpPoHNqHY0cr4R+35n4I3KU/o2eq0/mlkXBUFchfi4qGxrkcdt4rhczH0H5t3C
gJYSq4RgDe0Xoa1bqRUJP+POLZ1vgzG+aBLzCSQ4Lf+Vd0SDx5BoprbiK5+uk1xsA7KX/KD8AoGn
DwvNOOSJYf3wM178NAMg1MYJ3yV8v3i+GhfgIaD1RlP/XTOAtrJYfmfWDwTx+9GZv4yJ81LwPW3I
yIoWV79Iekc+jIAIB2peLl7a2BxBtiCzZN8yg/3wYKs5ErGpRS501HTqu6mRIlxn4q7I1EUNnImg
ej3Ul/6VD/8LzrYCxyue5t5jipP19NArILux1f0SvSBHI9NygWWzVOySJg/td13djF2jXyvk2DsW
Zv8lZejYB310bpBhXfhzewEE0LrwG3UtBhrQnn8N7qXedDWa4sLSbt1cYCBfLbV1Nl3EbGf2aSt+
V8CHyJ5Vf3Kz/IooEl4LdJW2/YkZU2s2bYOR5TBiqorpgdg48EkOitHYO9OzW1naDzNIjN+lWcDf
MA1vhlvBHiRBFp+jISBeOrgP/MZEDsSRnE2kVQVB1LWEkkww/oJDi3EGApU+g8whswP9uatQ/pOi
jSsDQWS3fMuX0qAHn85ZFeGPDtpQpYO49XzyD/C1UPQq8KIYEaSpGrAB+3ZjI83J00Irr8chJKxe
33d5YtPLaDQjslsj+xIHZNBgKgV4RZve0lxeg8s67cwBQtgcqM9q7ZM2Zrp2ISuuHDCoILpJQD3V
GVsfPYaywiCyJIIi36gPEvW+tx2mTnF5Wc/Z1qO3xz/Q+f1PzgzVvTTT6cF2xyHfiQTnPjE06JA5
FQqkutglavLfle//TnHV/0BSGTN6rVreewOfV0T4CQQd5YuRCWw16I+NBTJyoHZ02VVQfRg/S1VE
zZwLqBNpp9CCewuAnBqugQxbEp856ygJ4npiecEVAx+TlTBdYQftdhGEiZMybxFh1kt3gIo09k4W
GvbERsSZDEXP1574I6QPPgSOhM6BDgI4oWJBmTbI86GvYbI15l0KlN3elGiV/s6xbZU8JzU4m0QW
g71pYDD1kTVaePU1Dwt4OJqiBOtEYWy4kt6CbGw2BuvBKlCF3HrlpKdhN/b0+WhZJVdAbxDpWfoI
J3LQeudvXkm8o7XskxfcqPj5HXA5r0agGTBvRKeetY54PkzuZGqgkpppTca95LaXVicRx2zzG88v
18zGvFvdEom3pCGEuYVV3Mgt5u9gMl8h6AUSiqexPBW5XyYR5Yr42ZNt9epomWni86uMnwQQknau
9XqDPq3vbsRsGeWhHEh3jgxKC06YybXdl1b4DoExopS/rCVuk8jvk6BncEpECyRhEX8TeJ1/QTkJ
RyFgUlBWeO+uNFnUL55ohlsKDdz2rHU8X7qT2loBpsS1aWudrHEfUwQyuoWGlVNXHnsMEZs/mLjN
IIyNhVXd7we2biTclfAkhQ4RTMZNcsjLIfuWTJWFgDjPvCH0SzdjGjKt/lW3k/pOV7nFR21D64Jh
UD6PAuIeGPi154sax0GeEfMlgr2o/G95gJRns8w+HFhCpMdDaxmwuNE/lFcZNnYdI4LtGpGTxxmR
220fRGM8083N3D7/ErsjuLYln1HXw5UZbpVVAvgcVTW+csbI0LlYS9ftmkHUN4YnU470pZa+NvyF
by4U1JL11zdlJImyoHxe1j77h1bDgMbT7u6MuKh+rpnnwDl7zfxZu3F9gwqiJ1lv0EC7aGy6f2ls
mu8zo1w4FXil4e/L1s4Lzko+1UfVZ01PqpuZsm8Y40LsWstEFg8XuLB2Wl1jpAmWASdRswyOc5E0
CBzvaG6qJsIW3v+i3KJ3ERCm4BHTcXXHPzt8L4yac7zQyWFKA7a44MB6zGx+K7u/hqxiaDN5+73D
45JsgTcQ85dTMeAAhCkWTyZnULDgY5deKKyPxS7R56TZqhoO0caNwcoQiptR7iBekuB0bE0Eyufm
AgnLD4zsxUjS4iXGfMF8AQkeokojFG0ut/yiiHcHj2gXbCY1wOYSPwsEZYhHi5o3VleO15nSUrEd
Zvq84dDBwwjJkuF7wUYeH/yEAw3HiAbKDa17/ffo4TeNBqhmL3Vj16Todoa5hLPupZcL6AiQDNrY
+RGB5vycRJsmIGdm6ZLj5lzlbUnxRA0kwo2AR650Tqj0dajwFnoPF5FjbP+LEgy0w4oufEGoIbvG
VtecnAoQHk5AOrPfQEA03/60UA80Ydj+o7mP2dWKqX9mN6u1WwN3K4QxXPssKPhDAH9VyVf85O1T
3eIM4ZBejvaWcgVjQuYdi3YAnrOIOm32ul3quiRxjMYUHBhzYoLwAD8EN6eY203tOKmxd2pfX1EQ
rI9T60GGzV187dG4BMkd+MEVaQzonc5RJ2ZQbIPDOaQNajDci611V4ghLEiPJQeRqEkH70a3iSLZ
Gob0vssKevoG6aj+c5acWndDo/TvvauWPyYsutc4ie32sEzSu+lGN/U21pjE93OaYcguMOo+auwi
qLi0GUMMQ1RTRLntJRKsYj7DTKOKQJbR3ILimIZGRGNL6WnjZ+X4Gqcj8mPmrBn6wSSDLGoTEBXs
JfpubxWDIrushRi89d0eQrDbl2TaxppLjmsdV/k9pQBbxx7TeirCPGAoLMa4VgS22C8dXhTQ4nrM
xiZNBkvbEoVTOIwrVq6o7pPkzlENg8FtEX1DRkDzCpRo6U3sCMuCM0cZxTfQec5vIhHgDVPzNNkv
Ww0nHM0DqUnq4LK3F7f+kWPEtLbeNJThXGiLBGsFZIUOgHtjTaK7BbHImBLsh90dHDn5nDet91gN
i7iB98MkpjvYIC4+r/Z+UFgOUHAYSEIpqNLaOS51DnnW1bLmzOjHDkfGDohhM3bfccIVZxrQxvtW
potuGb23GSDPp/VwUlbF5N93CCbYO+B/rvjIYEI1XjJbYSm0otpgKBYcCnKqWyEEW/23F7fUOTDf
gXOxqEwQjZsk07yFMOC/uAZcIA7ZqmX/W3qcjjHTxhrTyGxwwMJLW1FlKNJfMJVKh4ZzZcNv8qFP
H6wJXRBGUCm+UxZjprUzMU83mL05sbD5A1eJW1VNoRd3PtcI4ONHvWi0DMHQ1N2knbd6VMXoPRr9
0qUhzWDCLy1ScfQrKP3rfGUxWYAy0NktYnxJnvs+MP8uY8zZKk/tlzaTGIJiSsh/22ppYYYEeX9B
B2YiS1cghA9LWDZ/FjjQKyDVn2QEhkIEL2AJanroZkfYWKAD64qmqge7CZgo+96ZlfzOYtjdCRar
OSKOunhJ+479OUSrBjkJez+cmi2dxOvFmtnfmRCznNAoqCtFceV0AegGu/imYIOjb1EORjN9YQa+
GDloAOnk4KqF2TJ0h7bxg9+2p+qHZKZhum2MavlOP1RHStEtlbHT55Gtsem1MkZOP2ScnZhcNuB4
NHMzo9l/0Q17fDLtetCoCYJi38jBxa3rUdYeNiNNqWSjJs2vNgWsDl4H7tJbuwDruJ2rZcJ0y8dK
/nSfVo+C7REbQHar19xd/jdrBjaE+HwGEC7wdf6KouwfRz/zHqhazLd5Yi0GhCwf8+8AUkw0isIa
PAOO3h0WZIXZyStesbIuhBw5w9fPv7uTPHaiKFDsIVOwSIKhoE+b8/jDE5alV3QB4KhYSWOHFdXj
Fx+xSLyljrY4215YBlRe253aO2PpMyZGh+4umBUNiZAnJo2puhnkrbWW0zmVjd29Ofvu16HNW40l
ulz6DQXC5HnpJKbAz3/+O901PXVrVeRj98a/4Z9GaaddnWU8/C4svYkzQQLFiqftCfUIgGX67o3t
8EX5U/vQeNl0ywlxemom1xr3CkU2zQkkKrTVNLRjK1pnvGgHv2n2Q9Hof+WwqJt4iQt3h7Y1hoFg
2uVdrIaRU3dhZrBpyZunbG6K+JsNHyaPkpSd+aZHejyEGSytF7PHPb3pRZ92YUKG+U3flo6/YvFH
lzU0ia/hx0zdAd7IhDmzksMrWOXlF5jAbKXW2xRmsOtXT0VC6ZpFgo3c50/wg4mXTj5KYKQJCPNP
HQ0cKirNmFF4ZXXtXJWKb8QdFkwAGg7nM9d6p0JisKFyJFbM8miaWZ55PNgCFSjVEhkYBn2+TDsD
Zzn8ab//6zSiLg6epLtElcAf5V71iEU2PpU+KDrYN69MMSIH+fzmT8L63kb/etfYlVBnrJ284x9k
alaqKMg3ocqT5mZGbceevbVfqmnFaqcFBKQ8sL5YFS1FOs7VlnCAr2Y/Uc2lhnEp7cCJyMWgIGfD
MPj8x71/M+gC1p+F48bFyHCyTE1V7VclRYtwdjIQ75VKd04dP1R+Pm0/v5JxKspa38vaYfRNHy0M
Ss7jx4DULTcVkZFs9EaaQnOrvL9BTaPPKesc7d9QRwQI5JiN3W6HvCoIu14k3wksxtvb0tmH4drp
121iwZOZRHUJCIauRE5puFZm/HTm5653ftyFtomdshBKWBiFsAgd/9wJpVHBSgHCz04hzeWShFsP
CM2kWvPQZ6nasZpmoD8UrQF+/JZjX3+Z6fFLQLhLJDhoPtBISCg/WfqN3yYmVMLSTmlogygoJkOe
mabW3cu7H4yXh1+NjpFUruMfTGaGMXYjDq5mgexZZ0kSJkHNmzXdX3WvZ+fe5zppn1wPtT1yilX3
zQx+8j57uJy9IFgpdDFCAy+R7CeBX2/H0lEH1HbOTvaL/jB6xLtQ2q4jyxugjcIz+UfNOwOLBjZT
s4euY01JP75x3ZjLyaO3FDpG3/3R8jbGuDZWO5ea+KGcKveMNGl9kCc3jioccR/FWe7+bbn4nyxo
inUnBTC0TjCq+uLabfWtdAfverRFfqY9/9Gl0FTzgdqYQ1HIHN+aj7W+z0YaSXqSQN4H+w1HNmZ3
CHsiOBc5/U4JwGfpOjxI18djxEs9vpigIKgnkg9U9+jfZCDpiDcQyz9vwte50KBJwcPj3k5kDVqT
AWAd0iY0PLLHzWnSbrPKqNj59u7z59/w+y+C/jdlH2QkWGRxzBzfEHSVsSl8gASLGpeLvtCbAwWS
8sAWQSeOAKzsv19vndkwlGLUfXe9PK7jpqfwEfqZbe3RGq8b/E7QYC79L9mCue7M7P1+jnKQdLEv
YVlBMHMq7R86Y/SMlnW1wKbA0deMHzszriD02znwIEEduU+6x9nwFxoFlSjOSFQ+eMAWOzskLjQy
gXadDM8mrhqbQwFspaxybq2RlInKlOoyYb8XJRY73c8f8AcbSZyaXAt7n++gpTwZonVeDb3Zw8OJ
fhwe/jwcDvvNNrwYN9H9uDnz6b2dBo8/86NrnbqD54Qjkr5e62r3dceF9vv938er+zOXef/RHV/l
ZGtMu6fU1bASftoXQuo2lK/ODJK3hfX9jdhsYZEy8pJOdGD1CPuaw0MTym37NF3LcL4bLpwrEPIh
woSwjaY9uoUDLeMkWu60XfD987f2fhJbNZwW48PVcbae5mKmcjRqbwav2o3QiqZ48A8BZOgd0Wfz
Pz9NLhVgBGOAoCJzT8ZHg9uZLWWX4dEwk5eWVYvlKPhXVT3TpM6i4xCth8ELq/rxvGLKkm4f0cUh
Xbziq0wq52Em/W4rRXpO1Ptet7haTUxi9nhza/D3On7+t9gs7oh4xZFZOM1AdSZ0F7DoKI5LxAyE
t1h68qMoNUD/2A4IoDHTPsrMxr3591dIgKpnohNbLYenvwLf+mqYgrCLWmxL22o82Hn1TJaYfmZx
ff89sLZiI8NQi++EReL4fjEm5TUIQgzDWjYekMSS0jIt1rmJ5P3M5RqMSTz/eEHRZZ9cBsmIDxm0
FYRblEO/95bEBp7eUL/aWJNZbs1+Vs91J+Bg+aLUv2eN7j+WOGsfpwSdlZ3I4HcMjjoPUWKPJmF5
I8FKYMe77sxP/eDroWTH1hyHOi7H0wfS5jRg0LKAwCkcBxDrCNQp7eaDzOW5hLh1uj6eKAAh8Fzo
v63qy9O33OtBa8z0KOj3DuV17FbefWoNENq4zydlWq5Fz3xqz4ytD9644ZqUdRjn3uocOX7jxmIH
OaqpPKyxUxwCCeeksZryzLhav8mTe6OfylppMzuwhJyMYCGGWngNArQUf2wZ0aDNp5CQv5zCQUkK
DNvkJjW3HiB7fEsUkO7GUQrnzFz8wb2aVoCp0ORrMlk7j+9Vy6A6vqmNpdGWV3M9+tsCJMSZIfPR
VfC+8BaZcfnfyeCWk5kFZQY733Gmdouqzty6o2WeuZcP9MW8ttXSYCLSYGo/2V4Rf1UipERNVc5S
RZ6Xdj8mwkPg6qjYOKAsTLZQufKtQQ+HIl7mRAOuHPwPTQ39WHlXud9ONwEbpr2LZkcjcRaCvpr9
7rLoyWKSWi2jcqBF8c+TGUc6VggKdewkTj2EFgrOyQAKF5qt5+0qhZoP1dEV3bR/V50j8jYpGXEi
43zCJ3X8vjHGEmzWecze1sLGehkQPeELbr5onM/uc9LQDuaSqnuhFveARp4+nlYFt5/f7we1aNZC
GLzeOnvb3mmkb+NOqFl8CrpTJ4hEmNGr3jj1bCN9j9sm0vz0r5pSa+uzI9/TmXPp1vT278mfBPIu
ZUUduomorUsMt3VhH9SC49JA1iH3haslMW1pmrZ5UWTbAeXwRi9l/jzNRnVmxH0wP1mrdB8rKyYX
CBnHT7OrEChBHCDOW1nZEx0E/zETaGZKTmO0C4X21aHfeWaP+8H8i99Ux7Tnr4v9yuX5/wJc1LBF
qRVlIRQMxBC9kV+3vUSe5qf6mUuZtsk/djJLuRzfKTG+Cd9Pa1c0dUWKbk/bTBLVysYxgFVv0pTS
8JAXiLj0oaZX3eL4A19QCvE1E0uw1RNL3ndA2LVQ0+1QJwQohnRNeavKVuodgIaoIh7z6+Ji+aCX
BEyQJqtUw9ZqPVPu8doa/L24thxiXf3p24Lw5FfjLtZrTe2o3GrdbN4OSMg1KvCOi783pqGHv6ot
AWsYtU4XyRyTnzKDxIU1G1DtxqOve9elBhxwow+KW0yk7jdNVN5VLRoHRlWsT7dg5qnUDb40bpFe
J11kD6aWhl4nmz89TBtCbcAeq00BdlOhnNWI/2j63P3ad47xMiQTmC+k2HI1oxJLttiFbR6kllLW
80qpXXZjQ8eP6Su/DIJ0pvtBP/Wh0BPX3mCTRz2t4KMNG0oVgLBrAcVjq4+L9wcXTKEuZDLLm5Qj
K1TNFopOBEeg5QvyxzFA+1HGKRkiBgYpg42nt4NliVYuKFEihTjmkcK5QUVxDY5pruO0KqF4l4gZ
gT07TkJmaQvqK0Dge9u75LfvANvr32s3SBwKlO38oMgJniP6vOqnC5SaMq2ViHzrFVoKU66o+EeD
injDiI2bukZ/5GtkWiuSr8q4Ilqx1zoTlnJBetMqB20QE9sN4X8+6ZHdflEJOj3E4kSLGlhSLjkb
x6T4Nv7wZKzV6FCjMCGjccqbQ+HEXnkNyLi+jEtarRtB4eM3fZZlCWULljsSnZveDH3m1lvU8f1N
IYPZ3LconVCUET/jhyg8/T8p3SreJ7d27TVgJbd20QeMz0m0DjrAYUCDOEnwwtOo1eUO+vpkb2dd
+L+pxkziUpmzMgHwoWlx+obYHaTZk7P1NXipzZT0U9jpw5hFGfU7+vHEnLokFmZUNMwJ+eOK+qfI
OBIu8UXvZgsVgh2TD8UomGXYmHgttrXuFr+glyT0aGpBPMAyro+6do2h2xOQTF6nIcyp2S24CuW2
b1oJRh8Pl4+wuW3zkMatXHalO9rNipEb3IuFWj4tr9ZoyLr0UwRRDL6SKmhaW1fLoNldRJzS/EMp
g8gAx2y6PtSEWxBQkDZGR+HcKQJM3sYEd1lWNo06MlCdUKaJAC48AJfHF2nUza1ymZdvpF1k05ZN
rUs3sdE8EyNf5lWHpRlQyyZ8svM2V/74mHh1AvJ6oAC1yVQ2XhNW4r7Q5NV/2aq0661gXUTVVGK/
jtBXQlHVEvjiZBUJAFbZZCaYETIStiFMfh1rwVnEaw2nvrbbkRlS6T2DhYydgEzCwSYHnd1B/GrP
c/fcesIkxJesnT+S7Rc9koGQhC0pzIBoVdsPyZfBp0i+oSlKsMTcx8F3hIExKpkhv3MQrTxp7NYf
UuIqd6U+sl1DnUnAjeavSa4ERhqXsOGVtRU6GeAztvUnCjL18+fr6wcmIo+aNh5ZZEY6zKGTXV0Z
EHPbBn0R5vxQPActSEKOZqIRe4fkBDrxThf/HEvUzdTtOjSTdKi/a6nlXs5WY/f7xFSSfKmMp3Pm
p73fCno2oCAwAWstm4Lb8epVp36vJnBSqCNa+2mmD6FfzoPTY50w819tadu/4ImTx1mgbtI3bmIw
zJy6re2IM5qySBYJqheSK70ehkpa/fz8932wNfHoqgU2PQydLvGpFY6G2uwZA/JYQzg5sXAzMjVo
AEkAfChLmJ6JVxh+x37swbu22sIIIRCxhlWN5nREuFjDTzw46m4Y2mVVcZpzxQrVEQOZGsuyB31S
4H/THDvYeFJqcq8FqTh0Dc2zDRAFYGayl00bfX5b7546ZxkgGDx2mjl4mU/2DB1Ae44iNl0NvfGJ
QCqmx7aFufr5Vd6POy5D+dldSRAOT/Fknx+rzCz1NC9Dggu3+bjsYjvAO6p/BUS88yrnucy169xf
2KAHTB54biD/6F+I+zhzhHu3R+KogZURKwemKRQ3JwUREEp+N5q0KWOy+V4D1DER8Mz2SrrxvP38
pt8/Ws7tawmQfTvotuBkDzjaciw8iAG44hpvD4Y0/oty5Jwt7oOrwGNxKLqDILSxQB9/NnYwO16L
Egxkayd2I3D/r6RwJmeqVR88Nk6DQYD91WeHfnompd2NJrKhRaPiQSBaUssOjffa7/d+/PNTo8mM
GoOODQXq04oVBKS2IsqYnQjkwAhKx7yLSX89N9u8277yRii20+HFpWyC5zl+bL3DzJdnGN1pvyoE
o5Vks74AbiQCAet+jQ1qSJ/WeQDARz5jQ7bcsQ4nZ8RWGDeyP/TWSo/555u30R5wDoMrQmHppMTa
prKwaaizLKiK0O2eQze4NG/3z1ehD+WtQoc3OszJvcdEQypwaTIMEtRUOvEvtN/QAn5+lffNZAAl
1GhMWtwrBMc/GZnKCyZRuF4TemSt3ZEJPAJutFAc8/lZId6vdDsrUdxjsLI2bdfIXaUr51bgXbhv
8S8SpTMtfwRBj9WG3Nb86fPf967Mws+jE0FbkBkd++E6Qv5XrrRz3136ogWrJtvVZ7U2lPlSoTBk
mX2/AJV8GovGuUw8K96U4MMOn1//g0/KBR7qsiAbjk6Z5fj6AhoN3iiOCvpQWBd1hSkQcfMU6gVL
xz9fCss0FRaP1jnt1pNLOb1whzE3ELW4Kbn3PaJep8zkRRHb1Zmx9b4KDNyVWWI17tscRu2TWQ8f
YYFVVdVhkc/tgbzL5TmHOPTUZ056AfS7uOt7Q9wncZLRoDbdl54gnHMY07d+2dHpdP0VFkubRffT
pu10/HARlDhgHVEmu5xCs8uZ2IlvJCx0r4U/e6TPOkg3N6McK/+Ko6P1XCqhyitdxaR/twH0oFlz
zEe/dYs7DtSmCjG2gYNf51qLlD4nH0KrS71bNZJURUrFqP8W3ThZ+L0Sj2A2yNt/CQZQZlQndapt
MqSGZ8bv+/HDwZueIc0lWpSsqse32OXu1BjxjGqRg1bkIZkIK5mb3wy6eWcu9a6awRnfZH2htmtT
lzydlhy9sazFoXk3W1ZGWKduguhp8tq+9a3Gny48/s+DPYZV5szI/eDKwOHoX7NiOxTwTiZEV8kZ
HhDizgnj7zNAQHLpjIlMKE9aP8iEm3Z2LMWZXfK65zkePEzBFKDo34FYog90/GQRoLWMHloI/rKG
gcWj47xw/HNu2jhb2MEIceYu38u2qNesjQReI7miwHePryiUmemUA5pQCEM+lv6CQdVYSmTmMvF7
6zAnVqLQyVvaQ2oGsUOlH4C4F1RgRsyuSO+yMSZAqm40joAF1ZGvXlfaUb3YpgwnRe/lYFAJ+lW3
lXpIIcjoUemk2XcUswGVcmRgd63OcSWsKl8n5z0Ht2n1Wl5sm6QW4nqKhattsOJIAof7hohH6a8x
Fy7QfNJkM8f+q3lzW13keHExLsuWrotUFLyyRczflKa8lHDjPO4vpoTdCZxWH0vOP85ytM/51Glm
u6iDKPQeP0TlYAhjT442fGnba5tIqIuWeu7OBhZyZte8vo+jEULL/G1LB4Car++0vAfGjB5BNkB+
x6V5I8w+xzOcdArTWNJdeAuiypExfUvuFOWjz2/z3YaPa6/yJz57Wsv8d3ybsSu1JBtIr5bIFi5p
+8BYpmdxZnV6dxUoC7TyVrHKiko87cQ6sImccqETij/aB5uTmrdE+ojfn9/LuzmMEuK6ALLdYycC
x+D4XrKZ4+RAQlmoMR2b8joBhSvzc0vSOkkcva2Tq5wMjBqF5pgZXKXcvD5sDt/D7f395/fxfq9z
col1SvnfZkI1Xq+S9RIUEzdF9Af3zfbPsKk2j2LHWNic63+9scU/u6d14vzfBV0/YV7suCD02u0S
dVETFjfWAa5lZEXVTt4Et8ZeexAX00W608J5R+7ejlCpbb1ztlARNtXNfOFvVaSfKeG/HzisLzZ9
5xXMTqnhZPI0OqtD9UMxtwGMsvUkMauLFZwjjnwwcDi8AdNgiLLPOC0W5C0mpRRca4hCXR2cztF3
bj6Vd21T19Hn73b9nk6eNOeD9fCK/JAT8smTZl8FEXZSRTgPBkkXztjR8VWZ/q2zSYypemaAjU5j
7qskQXe8aHrXP/MLPtAjrlRDQhjYLzr0RU4++TwI1gzJiTjkziRqXHTCuqnidvjtjnp/O7NAxSTV
mAF5FhBjf1VsppH75UZxWSToyKOFTsmLooS8tcbA1w6OIfqH1EUKQ8LqaqMVCrHTuc9ufdMnD45J
xHRRlqMk9YOTjxuJgeynAI1RsUogTYJQHn2LeF3pVeKxHfoZJ5tu/FpIBf+R2la+m8Vglud+xQcf
Pz0t1FXQculMn9I++wYWZgLLkW6qGOIrQbtThh5gP8RjTovw0aRTEQrbq7C7FL7Cotss00jpMPXu
VWLZfz4fTh8Ig2iZAHG06dSgLzvFmA8FvG2Cm6swzvVhT4RrcFG2NV7L0RuixCRDNWc3dTB8qW9F
lc13XZ5OTxRvMMYbQvviVXEcjVDAtpxv5wtaLmIXGLG7n7rYvukQ3p0ZfuvcdfIekcTwSeM7plVr
n0yfOpTeGa0KkKM+S3a9jEmpYzDtEJonYTyr9vXzJ7SOi5PrIWJFImaw/CBpPbne0EMbKeOpCIli
K2/xzDUXspuni8+v8sFnzabL5zAE0Qzby8n2uRilizzLJzZ8dtIgMmmoSGSZnXiGo2ZS9V0mP7Rl
61YbmCmxHZKUVT59/hveP1l/1epTIzIQaFIi4kn8bxJfvGKaWe1JpeqD/ltm1D5ZZd387CyORWar
kZ253gfLFBsG+pJvKmH0zSdzWWfOyajwhtP3srxXzjn5b+ZX417m9N1kWtg3jmvJEFbkEHW5kx88
TbmUBpcOwrg/mGz+ZnFnQ+4+LHGWnlk63rZNx29+LRnotLupgnDiOPl5QU+iOLZPNt6qNuq73B+X
dFuqwP1F8akyNwOqa3JvRPvDQlMabHAu4RLyrNq+weIwEs8ZW9ACF4xjOIvqlcOANEr+TAqV3FdF
Kn+oHv5DaJmtc5nCyji3L3w7j5zcAeUktGNghd9a2MdvdM5VYCYp1bhWEJ93UeGtNuly4umJ+njp
u01Wld4fHzvrA9Wd5Bm0mjFi/rSHm2BW9bkazPqpnP4czJjBWupHJ3uqe2hNvc2n2QTfhkT2gogd
F/ZBZ18hUzonz38He7ehHK8Nbx8R8FoXO/mgTCubcXyDTaea4u6sZMAvCtjoro2r2AhB7lc4roxk
z4rQb4RvtF8Ky0muWsNtLrxKDQfUvtWtCLpgIzJZHzQtJ8aX/sy509a7zTs/lH+LEATWBSa2kx1K
l+IE68DSc5od9e+kPHXgO/Tuqs5B3HpkCMCyGZpDAOrxXJDHOoBP3gebCM6xPsFKzG8nS2JP0Kla
rJoyuNU3BjHCQaa2AgE/p8ypIN9U+tn0pdOT7ComzxezkyeD1yEfxqdAH1p9O2Bk9IFIVO11laU8
0qUtPXdTDDNGNzdRhnVm8n8/GYNopzFjcchhP3c6GXvtsCxpRiybJfzimm5nErmGOicD+uiVoJNg
DnQ4AL9bEwNJK68fJhH6ST08itLrL9hh8VSWpnZuu1ZOuywxgt95Z8ufn8/B71sTaMgdJJKAB0nY
YeU5/mQ9Z7Qmm3DfcGljuacH1l3l0D7CNtUAR2ERyEHE1fG0AwM0fykCRO0Ex1ryya59/rw72g8U
k9U5BclHv8uhK8Nuz1vlP6f1ycQkAFUz6yKkqZrbEamgyWNNTWDjicDCjGPmr7aiUG2WpgCpVhlf
e6GLaeuUvneIZYl7jayKfzemombm20FDxSLCZ3T8tCADm41I8cgveb88ljRqt+gJnIPwUSV+/mY+
mLw4QkCbX1X4lH5OVgN3NixAh3GL2g78m2r6MjKzTBCc557TWb2x/48/TACG/lvb8U37ezJ5pXHP
y0/tLpyawp6/AOcotwHCy/yQogm7hcLUQ6VPG6AJWt0F/Bw3BtzSBtaLyBV93Lpc0q8SV6CxyfQ+
vbP8OvE3UpnGHGl1PpQbP18kkpV8fllMWinkkZcUcryg1L1bf+gsd9e1mvvDtqXxAk6ufSnAojwb
mvHLDBr9uTMG/Ydy20uqdMVuGaQYtoSBZlADq0UPcRPadHK7Qib7NXtV38VZZ923Qas7eGd1jJud
5ANAbpEHS5QbJWwzrdDYDGvNgJBx0EriA6cmiP8YI1iSvSiCiSkKhR659SgwabBWZQCXT0+GCb1P
JQjcLMwOWQg+lucsVsT44R2fXuNYCaJjzXGeaCIPy4tDhjxhsSV8BP56RmBh27loQoF+TH8LCo5q
b6PInwG6uMVXK3Hdc4e49xMv3xAL85osgOXh7Tj9v50WmCnYCDayCZ5nfGh7w45sQkh3jXDMC5CB
CSSRqT1TkPpAl792mKhEQeG3deC8xx+LGKd+aRUbqmAGZeFgtr12wFPdLbnuouCYPDdqR5N28awN
FyPCtygzin5fWKV5r/Rg2WHRtQ8JgAROdroMrita+2c2XR/MM28+V4+EGc9zjFOkvOXEpUb9qg09
GFhbTw9E9B9nZ7YcN3Ol21dx/PfwwTx0tH2BoYpVnESRIkXdICiRSsxAYgae/iyofbrNIkM8aofD
YQ0UCpVA5h6+/S00C1lU0c39lgpnvGK+la4Ybgc+VWDjugZoflGM9rxfSx1opVajIfr9q2+8fffB
xJmQ3fA0pjB6ul5YiUAZVvE2me3WvbTWRlDXxPyAlnmpFi+4KM0z6gU3S3dZNzUVOqc61SNXqzQK
+MwiP+USIq6PTVbK2GQBMdz3mhqmZLoRgBR14lnoGZCD9D1ibhg3raKEtAWKGeMhElFkkAZKQlMO
qXeGSZZjBxjCLCkDM57xnK4TBitrnmfX7WLHP7qeOsBOePZyTQVdHtEpNo+Do3b9B4Wmd55jKk2M
IpGw0PE9VWkyMy5wV5RdYK7KgKul0T+TqGphW4rYzxDhIXRLsg9igDeLQZcaJf1Wo2YxSKVfP8Zx
lzJTiOsfvE+lPMRO1h1xxigDDKQ+CljfRpFcgG7DJmMkAWTbP7mWIVFdsbkEboVjaxTPinxG16Td
pXGSfVPMAb6mJUA0YZ083eaTAgGOEqV1meir9sx2+9NuNxT6Yqx3lnSWl8RmEdAPrQ+/f0TfQNlQ
p26BEfWNLdJnruj1J+3jzrJSKRsGmS0XrexS4eM6TMsEa1uTS3qpZZgahzWuwJafUk6dsBebJ3lT
uUNCeQxz9TWo0f8s/pChp7keQQB98HL/Gmt6da45JHmktyo4LjyK1ZMPWfV9w+oZ2AxRaHiakZT8
XKwSCwSv1OMHB2SuEzizvfwQTZbdj6uKvWind4Q4FEwTyNp1VWVB4RQS1wFtKsVBHRv6FNOAkfkB
Z3gCeG/L0kyYyteMmWIOWjH42CFYb3BnKMSYjyHWo24T6SgeG4bLGbvaewa9iQ8e07fJl0OdjqEd
lp7lQDr/ekVMp6+cKZ8xxBpL8zBmWnKhStPclRIvVmjybrjmCEkHlAFBMiAy8nCviVqgaP+rT4Ki
hhd0K3CfNlzBSytGUbHFJEP56KKXpOfd7RNdOQri2L0+zjtk/QdnqaZQriXSu8L7INf4tW+fLD1V
S8475iQRIJ8ufcxGVXfO9hn0brpC48xBk4yZ+mgL0wVnK0otQFVO/OCoaNIEroyTqoldjCT606Y6
D7ukWg9TFdPaE4l66ZloFWOaKRftZA27tIolPpbzvC+kAYswprSH6E7FPSsvItBs7Q7dv4hK2eJl
1fVy51YYkNVqDzuodvVzt237+9+/lG93Km4UdRbakW0Q5RcY59+O+SzD+qDzLGKazovvVnUeo74e
nB0YBvn5zy9FksuDhsCBItVJdIp5ZN72Kc2XwUQCqBX2vGv6MfGxCqnPfn+pd5aS5IvKy1bD5M6M
k6AbkdYiJFM0QdVbMXxclGNq0dV7SDR6pFtiCi082gzfxqXKjwkEQyjSJuxMXsxJ2zx6FcCM6Bad
jceeWeQMijjOhEHBONXyQTcwVcF6y+QdT4rbYp7F55hYKupzVK9d3gjfrZnT1K2x3s15OaDsHCr1
YNiLPFTA/i7kUjcfSMzfOQroOnPIbdETM5unebqD41JSVgZdZ2TCCZT2TPmUx6jNd8xjjcq+4AZw
+qGClp6RHWPFj16D7hEYqQF2TNw6xPCi4sMnyFOxvkOxflMOraFuT/FMLUbdNKe/X6s3JT2Hw0vT
KFtu7x1Z/us9yPBI8JP1l1/OmF5pTJVcy6xbHp3Fs3fqmn601bzzxHM9jMQw8GFy4jQgwCxi9uQY
l4Gqj7HpL7MTB+ZEXxavgqz74ObegKXgMpCQbgJSYlrMiU7SJDM1kbfmCrKKvI93bt8N52JIlfsB
i85zPHkwpM+xjfFnpXLCZXOLnNQEtcmgtfjBVO5H6I031Qk+DwVSMoSNP0r7/PW3XbrDpHsgA3AX
QcEuUf7ulUQ39r9f0/dumxfdpuGEKGDrOb2+DDy5PC9HHEnqpXUv4EOJL4sukdzhw3bAwcoK47w0
r2ocgD8tZolENRvnC2tWRtys5/bx9x9ne4Reb+zcMHIOYiQq/G8QvcOaThOOw8yKQ8bwp2GiPj43
+q5r5XAmO8P7qQqPuOT3V33nq3511ZPAjPntPMY6sKQhjO680xY1nJJZ/m++akZVUevTJKGGe7Ki
fZEzdYYzYsAcYXmbWTKJeqzvgthLM3bZ1HlIsRa57folj1JMYndal5g8X4v2xU1i7QO16Hs3TeSL
mwFHKE/YSW1IaUepVUZCg0xD3y5sxTqzwPV8sL+/E0rqmxLRI5wkW8SH6+T5MtdET0YP6TMp4deu
dDtkHtp0D1VGPM/xoj/qDTKPqC7Laq+XKx46WC1KLI2djEafdFKcxGGzZztscwoZ/fHK/zrhmOvd
+iWnTfpkYOepHJZE0C/DddYrzu1cWoffX+WdjYwiNcwTJKxMG52ep8IYF8dMkUAzVGf7KChgOhcZ
A5629xG3+51VhXu1JTMm1hgYVrz+ut3aW5Fts2ssjkgvqqUYON+w+7r9/R29Tf/J0341jSmNEwqe
imYtkTZQhxChzXD4bhkm0XCIqobWvKXX1Ir9mIj4OUdHYh2ScobjkRaadkOdsxp3hd2lSqgMjUzx
+i4pjapgcRtfMsxdhnED9/HPX3CDSR/Mrxg4NN64yIB7wwG5xyGhXpmOoyXhneP0+BHT9p1lpqBJ
mZcZYewYTpVOdVLrbp9Stsw0UeGmrHaRoZilhKC1fvT2vm13IRtDs8+hy3NFlePkMG4tDDSTokQa
0UzE/VtyUrZadV2VVHaLWms/G6uxhm5VO5e6Ab08rysliIXpXa9SKOGgjsS5rdffzEx9fBCgv/fp
8PtgC1eZe6W+eXKYas3iJZhlVEECrHHwV6bMXvRV2N8JyjX3ciECsw8ZHmNXTWYw3tIX1fjZNtwY
xzXejxhDVLVkhNVh/MA3MOOq/FaqmvLBof/O24J+iDlG+oVMiJ/mEbXAI3cbXAioSLSHQccnZzU+
bNNvNYSTQ42OL1OL207LAOj23Pxb5G7WNPSqeWgDNMB4tZcMAMxe3IU6TG4fq5KUqV0Iz1ndJVc1
3AlgLd6aPIKdeECCZoSojJqPtuVt2z39TB5ibPxleHZIo19/JpADLaNstIXH2pluGrPH00qV+U+A
KOvOnJbhDPRqpGTlS0/iHJmz1+wxkCg/2H/fKgYcOlUm0Qc6ShLc0+MBk/1KwoKAa5dW8nM9ZPVe
xlm290ZdHnpEv9/NplD90c2Se4wqFuZfp+fc1W/0Cb9LJNAAXTQo3AbkgF3t4mcxk3pFvTnr0bDm
Ivz9vvc2PqG/jOwbxxykXeYbYaqSe1ZTsYqKwhBc39XuJXAC77wwZnCjqdrslWJy/xSAhvbP4cX4
9R1RNzqJG6ZJbDSRQVLoUPvLpbbMK+Q45gfvwjtbOv07HTMgqj+mTsz9+pHoUd65+YhovIi94nvT
G/rnGqHTV7eZzCu80vGjw0PZe7LtBDyDoKujBZWFdSyGjnFxbyd98r3DeetKYszKnF43YzsOddR5
+P0avE1DEJjgGQHbCUGkdboGdTF0Sq82DJs6Zb8bajM5ly0u2lPVGd+YVf0IY/neF4MKi2kKqLM0
nH9JmP7t/ZWWImRmcUFzZLaSswRMd6GZ61dXbwXiG1svv2P1s3wCaOisO8cajTqizppHnTT4jZrY
JovaJGmOiLDzl4IxAAdl6kyb4vdfzdsTaDvcUDKTVKoEACfBfIFiEvEJ9XeNKvDOXEVyhXLTCQbm
pD54E967FKMl1GnxNiBJO9lARiulsmdQghnxAo2wHff8xs1Gf4EH8cFdvfPSsW9iEkAbkwWwT2Ka
JKc2p6i0GpwaO32mU2v3+2ro4qh46gI5o1ORmcxGq/6xYaIDwpGSLfJw7pKLv34jhJcWmIQDwqy0
VkaiG72wMqvc98xRfBAivh3B41omF8KdjzgR56/X13KrDD2OuV0rzis3QHqevFQtTiE+mKK+Z17E
UMoASszq7UiErSly2H7Ws6awQVApCrbxPkFm4vm29BR4EDTBArt0ExHgJN3qBwEk/AL3/0FSOdBl
HCreFH9rbJAz/sjsrAdRjKTgg8jrnbWjxUvjG8UtRkCnauJUKaHNC0ae1mKZH81FrQFtTTjMgza5
QRbCNKs25x9Ep2+P9W12AH0mISotsVNmmysoyxUr3yVaizhqKCX6RjapHyRQ7wQ5XIb5eQRvGEtA
+Hu9ZLM2THmneVwGpo7flhC+fDXB6V3BZWylyiyaA2mldfDMRh4b1aJ54mVpBD/JPGDDjkcg8ZPf
j62zt8dcyA/em3c+ILRv2tnwLB0KKKcvjpNsVdKCMRyplu4I2cT2kE42FuoiXWPoMksmBnopRNkq
UDjD2S3CmTSM6iUuOrYeM+1RdYXzDQoW9nBjspAWq388kUCmYrg0meg1GHTbThJEtzDpQDUqtgLQ
y77ZRcJgNA6G4WIDa/D7wk72v98k33YFyUX5L26FbGA0Ok7OU3ZfaJ9KLYKylkaE4acNzIepl24x
8kcsH3IwjXHrRlpmyqNVzNOu7aCZj7MhPg9qZ5/TU/5Qvvb2VMPCgTeFEgxDITiEvH6YjNVNMjHo
it/S7gCE2LnOj7xJsseYN/5le73cCEOFtNqlZl1a6DZUeUstqqx3ceyCHKMiI6FmFLTtDVSoYG5h
tWXHflQ4p3//DW7HyOvgkUYZOyKhM3UTlu/1Z51k101qqypI5kaofGNXTIE2TsodFic6Vl8q0CVV
NC7U9QQvBl/T2o/m/N4eP5axjRFSNkZLR0Hy9UdooFYQVuPXzhjEk6N42rk3GD+mWfYfTIe+3Uu4
ENpQDlOEX0hPX19ISShA8DBxoXaKA1TSGb1Qegy//0bfu8qWhjC5gX8C/eqTq4i0El7GVQCSW2f4
V9W+8Gbng3V7+6WxJ/KEaVgAsxWfmqjoY42Vno3QO01q/M4REe4wixfHTree//R+KA7YNJv4arYu
wsm3JkmFNzKTYAS1qs6p98nQBRQW/f4q72xwdP4IV7fIgKj8F1Xz3yKz3htWQ5MxI1RT7l2mzTy9
COrIuBZg8jgNi/UAOTTzsdVxGGfBqbnQhjEEUEAsXbW0KHEcPy8EJSZ8m50PjvS33zYJwja+TMJA
8ndK1WVT1uK4KHCRMeVznBc6zsOd8Tlz8/6DueJ3uoNbdYMTlqacxZt58vgYOKKzYeSKD8+232nt
quV+pundcbDWNuoz+oa0UywjsNVZD2M76e6GrhX3YE70P7aOwyJtM2Bg6At0NCX1149yVlERmGjq
cLghTzDVdT7Yusg/SmC3bOT1HsSA0DY3t1WLmeM5uWWhDEucS+i9ld7mXzzOfD91i2qjkyA1MdWM
osMomScYh2eDpDFk4Gj8/vvn7+0KU6AnX+I/GEvhLP36VvEjwr8kxXFixHV4lyykf9QrBhBW8qNv
9Z1Da/PadNEpMj6GduzkfACBzV5b9kXgIu4dQqsuqJ6tadFr5+ADEfhPiWX9LOrVSZkotsxLTW7C
F8uR1eqbHZ6EyJPGDNkhypKPNpZ3HkC2RzYv/AI9MvnTgd9k6kUSGwXJkGWmfQButN5jg5PcrZql
/ABb0Hh4W0ABm7N+/GRWGTRPK6W6vbUf/tjebSv08S7g7UBEgQTy9bKAYysSpc/LoJuHAuWZWR5s
QDW7P1z8TSfI4AolRXJDxFCvr6JxJyq5KNV8S1W+N0Van9PtXnduYqkflNO2D/zqWedSqOldfB1M
rne69rAAzIYGUxV4k5GEY2aIPdn4H5eOwWRs/hUc7Vio8IvXN1TFSjovE5gjkRbN2UyUznS764S/
/9rexA5U1Ck7eYQP5Klsgq+vkhbOOsP9YIbareYvMk+NLwZ4hnvH6NQDMmXbF7bans2AixhZWOs/
XzUKwBtPnldX5UOcXD4evbqyyaSIsrayqVfxnA5gE2uwH7+/0zepD+vFICX9xA0pz5v7+lIowMpE
6SBH63oNgbP0K10D3HpEGQ1y6EOG9rY8Jw8J3UJ0gL+kZXiivr5ch1mk14xkwiVuUD4BQBXatY7N
sj25BIcYTuh5Nu5zOZgBBOlmZwGXAx0NG8seyvHz729e+xVMvP08NAdo79NdOj2T3ImjxpWA+ygI
gHabBnAogSpb1UQsoU9eYOUzmLe5NMQ1H8CugwUt+FPRUnmjJW+Yz6lAQLhP0AA8rb2xnNN8HvYS
M0Q9wPNTR2lfVhx0orEWbMRomK9+BXmr50goSnTDQhs+I5awe+ZNpGrd2nY/IAPArawMKLiCyE20
pb1LYsgmgSkmEwVBP8EgcdppKY+EnWg6K7bdAI8nCo2qUNrV7yfYjlHVm3kaJnzDV53ixRmmgmN3
PmBFm/t1j7Whn6zMKu8Tma0QqxCgYr802u0V7Sg38zuATROS0MFIAtr+ylPmpNO5l6DGw1orNXg0
hbAZRpoc5Vtt99WDcGIdanW7fB2Y038WWa18a5hORh5oWEntD3ru4K6jDcpVI0oF/zRzYmzaIyaS
F+PmIho2Yw/fg4gKUErO3AskDYJO5bCqSbqfTbqS+1LYyepLWnIZa9BgHwblWQ2VTve+lcjHAXEV
hv616Sp80O2qXy6YtCszBqqtuL+uBJNdga4JE2HzojXMa47xpN+bTVZycylgJqHaWKfppoSvltHo
xCeMY/q6QU3c+TORyh0yXx3bo1ltvwBMK6tw8HqYgkh1W4evtl1lGLdbL8PSFnxhO6alG39amuG+
4Uy4J6jtjCBrZF/tCp4SEboow/D719d5PaK5hxfdrFVJo2HgOAMmRtU+HAEvjD5PmW2FzK3QpQP1
CYp2rho8tMmQ9Tnkg9dVmDtr8Zyt3cw7TZ1T98Xsao+GVnsVBLOlQ0Sc1tO3ZtFdioK2czUyeZnu
ynmqn6llDvNtXRbF/SAdCJLNlNoeTGETZ442V7Wg1zoE2ClBU4KCyhg/VUWros4uZ5zPIAsJB/lf
AngRnnR23/I2Jb6IJ+dLXmtZHRiJ5141azteGHyXTKY4OPKD4TOnOVpZKcNv5DqxOMXGEuNRdDaB
Xu5GC0SQ2R86yf77ayP4Pz/m/xAv9af/euO7f/4nv/5RN3ToRNKf/PKf181Lddu3Ly/95VPzn9uP
/vdfff2D/7xMfwDKrH/2p3/r1Q/x7//r+uFT//TqF7x4WHfdDC/t8vmlG4r+1wX4pNvf/P/9w7+9
/PpX7pbm5R9/QWWo+u1fE2ld/fWvPzo8/+Mv9vR/2xO3f/9ff3j1VPJzh/6pWN78/ZenrudH3b9T
L8IGiFjYJN/fPDyml+1P7L9TZiTfJJ7ExmlzrfrrbxUvVvKPv0zn7/gB00XXtyIhwjd2+K6GjfKP
vwzr7yb9E3o5nKqbVMb86//d96sV+p8V+1s1lJ/qtOq7f/x1cnAR1my1IpQBfD6yRfOkIlNbiAp7
jk8/SfvpPHPUJ9ub0Ev2unG2It8nyNOSj4ppdP9eH2DqNvGMXRdNFQZy6B6cVJRp8uWtqfUqxZe+
W780k5tVh1JxGydkg4UyyQ6b2Rd1vDQ0yzK3dq6BW2mWn5tmJc+zSrHaoxHTVdsZY+saESgvbQ5G
lEnrwcSwJEK1qT9rQtegS+eCsWfskbx6lxXOoj66Ra0aZ43XyuaoooOBg2KAJ4wcOc5hnuexcd7A
vKdljUj0QYhheVYIxVAq4LsYCqiHsHCZKfo65lky7iYz5dXTvc0WLSMzuLWzLI/DcWpW+0jwwWyB
1TGOeShWz/xqKcMq9oprU2PDsWIa2LlJ+YyIKQzuocpSTfclVjc4XVv0BEEhLjmWnnOOw1CorbgK
nicj5wvoPqdooR21rTkd+ricy8+dl3J21GL09qU2DDdZomnXuhAu3lAc349lqV4rck66UFnFdNmk
XbVLWnsELWpMztcSNI25udGZ9Se2GtwgqYrPym1nGIuBggWvqAuVBi+nNnPq2R55Zf44aZX9MKtK
HJGf2WZgNWXz6DZue61W7vR96My080EquXGI8Qg3Wk/AvwPNWWimqHVXTpEpLW66MBBNb8pazQ16
pdS1MzVX+P2WvS4ctnKJn+LZ6Pgr85/M7OrG7RjnjrUzqsJoAmqyfSTob0brwGAovfjck8OndFnG
8RY1CteM7VI+qladBDaOLLhkdoZJVAHM5Lih6q7yrlPMo1uX6Z1j1hqqfNFNFQDLOPuhlr0kukql
lWLRyLjHfjawtYNgulLLJ+rDYXk/KUOJ7ZwUehPftJkyTs8uqkTNwAxVZlt6JihWHxcVyPauJ5Ap
g0GmWfepVOvmkaSN/5srJmuPcbPZ7foUG0u8aB04TqDJgcplO9wcqxwHYC9uP1GUNvJP0gDCtsdE
Z24oJ85Vku373uD50iwKdHT9W0U0fr3U1TCFE1qs6ZMqhyr7UjbQkC4sHnueQjvf/japYzcY8A//
6zfdVUvHs3lzDwgT1eNfxneLHnbY5q7N6Vs0uLOvvjbF1riGqVeJ4WDlscMEkFCwUl0EXt+7BhS5
8kCtmW9tTTBxCox0bR7HdLSNSJEbD36ZBu66Mjr+UOCIelM1jAb6A13K7nGxZrOimJHWIW9KbYWT
6/RzNCzCq4JqNPl5ZWh7dV87s5Z/GYuWV0VtZkzcMcAssnunT9r8E4LCprzr07rsorZM2Td6aq9G
hDMBnXksM7u71JRKepBLli2hXKh8/EA5nzmhPQ+dugdTW70w35T+LKjdfu71urEek8pd/WyoNWZj
NO2I9027U6DW3hsZU/G7yerMOyFT56oeNPVSLsUZKE5fqiBr2Sg32UQW6iNxbaY5+xTqVKETu1Yi
xo1Fs4fdKizyphyChGCt+mr0DYlKlGqH88kTdfFJkpUGQ+luMwRrOp8buRYjgseIMsp1JXVubL26
Q/P2kxbJ1BO0zNZepZpwoExW4apLuOUvqXFFsEHRQSKQvq00dsIi1etnvYwB2c2qfVPU5Vk+p+3O
EdbDmHmpX1WAX4dVu2/c+qVkoS8diSw6MbUzKHjdfpFNfEAq9L3qy2uDFCrSe4aV1Vi5VTIPT1iE
3aG3rYy3SL9XXHlsFxjTyvwFhOC+6dVk1yUp6HSQPJdjR2w4jON+aAmKlpQMC1C2j2cxgHMUSl+Z
i2yIbER65SEhAFgb4Ve1BoXQISjUFHLzLG2+YoEFtzu/r8zlfCtnBqjFj8Pq7m01kcfebhmKy80D
LOUdnrkXK0VP3zQ5DIxhPRd1B6wWT6O9GRc8IUZ/bvQFG9iQQbZ3prDFZtzHBfaoN2yh2eru2Kas
h9VZ7ozCdv0B4M9PpxvOLJgOflqvF3E8fmtWhbGUygL3iuzZpxIPJi6f3MADreaLwdjj8uuvnhsa
9YC7gvGM6vCgaMVZlepEel25PMYIuckw8Cmukole06hWu0ZTLvRM3GH2v+OsX/3WW6iWzW2/+LFb
SlovaZYwR78mw04dDfdGquDvyFnlpSnsI3g672qIrRu1GacA11dm87zhYRydGzXDD4xE76JnJHt0
q873cnGlpzFb9QyFU5jZXtCViIxcXw6MJH1l65yooOS7tq/kfGN1HEq4U6cHpfG+Z2M3T3hFpwj0
6L2r8EjZC33eo+nGc4F6a+wzkTUVN5Q8FZh8vSr9tu96RpzcpXqa+pVtSGmcUgmbecTWfbVQkWdy
lFFjF9N+1CrrbKrgKixqPJFugZXgSwZgn/qmLb56eKDyFqzd4CvakDZhog94H8dzc1f1jvbkyVJ8
85SmsQPbab080pbmgl1iuW47sp+6sNyvjltpRxPZ9FMSd622K5NlDYcyy/toafi25laEwrHyM2HT
mfKRWDRZNEjdvesabKrAik5J48fgcqNu8uoICHh6id9wwT4oVhEyCNA9zkmvnZEMODR0dRnVdZHe
MEprcCTk47izsV++HjTviR5kEQHDZOJRpnWR7zVN1PZ3i9F07cLr+TEA20IwZERgoPq4vjb7xh4H
f+oHOxCrklxLTcw/PYzjQg+tBSqMBZa95TYr3Ps4g0jf1shuBo22vL9J2tMIZ2d7DDvouKA51WJh
wQnfHtSs6K9KknyspvREdbFIzNUbUeIHEyrYMDTkU7ESCtiSV0yg2oRXDZ3SYaywVBzb5LpUtG6P
/z1uD+qYn63qpB4pJwIpdYQRtV3fM6OzzfNSgVg4ArO58Yu0kGyztiSa8Kwbp7E6MmjaCKHdKbm8
1HQvDQpIxNKv844iSZvLWymX9Uznd/HsjmvtoOK3HDYawwPkgGL8QfFn2Rtdpn2VDbh0dr+iWHGq
nyF7V8WQnIk6M792AxUnBgx6fSdG2PV+KVP13pm8vfTIxtJS9mcxbs8HtVRnmhbUjhDRMEdLAYRy
LlLYo9DL+tadEQqTFoZdx5CSz+z8WT401VWKpAeYur1nMBYws9BzPWwNxsvaLt66cricSFBRwSrn
CacCzbhJCzM9M9krz3rJOHBq1MUuJkhn50stH2lAd+7g/LOvBsMjsCnGQ4+ZvW+kuX2DT/F6M7QD
dHEh7fOe4vOszsWhKbb9Vrojsr9iaOsoA2Tp+V4ttMssH6D0dcN6legp+I+tG65GIi7LHxJD9zLK
urE6uN5YXa2zh7SnjfeYX1TgQlZyU2K+Pnc+Q7uHdC/sLN5rygqEvM6U70vRJV/Vll435bUGviSO
JPGZM2pwqZmOwucb3/61tevzzilVRqGn5IXjk5Fmt++nvTPN7XFJSCBc5OmBMU0mibY13bD1DKnP
eWPtE5Wk3sc1fDhbtbHYj8o6INToUpylESv7eZfORzDZym6Dkn/pDUMZgzxTlrOsU7PzXmT9rtQn
49EjqalfzDq2Vbjhtjecj/baX+dMm903jCaYu6a0bdzZ8dlHUAMR+NYdpXtptI5G6FKMn8keSfxX
xZn2ajySkLmzqP0OOLiFwfBaQ69Vu/mOmadx5IWGLGEzii1R2y76N0F7IOhaGwqLunhGIM0WJzkG
ZGFxjJPq7ZsKYz7fnl03HGWZBxL98vdm0pts5+XJmAStrc/X9oSfCR5tbtqe2b0FX33OqKKed6t1
U/Qrg4Fz7tXtvkXecEw0o7yje2WCUy1pS+E6dazKgkJY7WZR4WQ/KNiA4V17jTni2lPAkOCxdMNs
z3TMLDjgXmsUkZ72FXz5fJuYFZO2W80uBnw8sqnXitRqqkRLtgRDPApgyUQ24jph+RnVaGyX+iIp
uW9hregbpizTvT7gyB7zZJ4ZjvXUjfXyOaV1gdXwlDH4QNjVB2bfFJdTXCkHRmrFxZAMSTCM6T1N
tPScXV07d8vVuhrTVkMCYpt7z5WgyqmHXZrs4tfWVDkR5FmFM1+kX6xJ4oUqGV6qFx2jftLpsEMC
+8Md1uaBsYjuAj+u8UaJ1XwPFvRLBpb7oKJMuLCssvoCJqXbrc2cRjhpdHvFrOqzWEeHtmMPasK8
GrDYL1W7QY2lT5d5r3NEL1CbI+i5BPVIbv3Bmdic5Px5HWd7b1WbGUVay6QNkyJm7MUieYySRY6h
QWG78VMO+/2sy/GgVqPRX6hJrOy2ysbRrTBmDnhllDNZTvXOaOFjo7S1Gy6aEgxC3q3TwBhq697u
XEYdKnJsxGJ9OFi9ziG+dlsGSRU3LrjhvNfEp3i27V1Jdwd2QeXcC4aaf2aegvV4r6rrdam21ySL
sIIknzbyihFmBqb7ow/7MgeuogweDiOEhYrd1+q5i7SKA8c1WS085dq0XT/3bWaFPcIPb19MSv7J
durR8xUTt9FA7Rs2MNrIwvBp4SbHoZjqOWideY10fOsDBtHSZ1nDfS8Hs9kBnGcccCqVpN9V0jbG
AEL29kCSUp5PDgVcvyGNvFCY4DwsHTRqaRfMMte88ibV/O82Xuq3y7Ssx6LrIHao+DX4Y4ozVURJ
VqfCSDIBkq51RxFltZqHMzKuBxgU8tEqRO9XrWl81gyEXRYlyQMYs/RI3dLggexg2A4TIqXArmYg
r2A+vJ8WW9EdRiUvJbXLXTUK4l0GKUcjYOW9jVse6w+LcNvU17PG+NGqvRMaPQccYUBBrjknM7lo
nzfnyarnh65Nx53SJrIEJe+KSOKkEihplk4QY/t6x5UZpQcwFOp9LHyTqneoWEP3wOFWHrqpNa6G
de7PWkXW+I94xICHwijSuxIcx5W5QAYam37lO3fPHRbjGGdtvpPGMmtRbOdDR4bTEh60ap49F13R
7WiWpsaPZTDyJ7BsJcu5ON+pG87HxmqafVZV9UFtvdSKHK/NNL/LcxjPzD5NN30LYcMvEqecD8Oo
WberM+njWaNTg+9Hljqo2b0uplxVUnglFagytj37PF+gZezWovdUuO1pvtcxQsLCsM/Tm0wn6Yni
XLe/FZoohoCqTJmE+tp0IvOXrC/OHD1ftR0Tns73qaGxfJFb8E8CF6su4wDKoHraZm6fVKVcv8wq
ymZ/rhWP3v5ENOqrTaK0l5NZ0XYfmecyz/N8mXZl5iYPid0Q8nByqutZS5z5k5Bsq1I7CW0pJVXS
Sx1/1CFE5NZiDlJqj9SfVIjk1iTOndSIH0Dd33Fqq5wXgG2fJ4b/EywQPWnxPC3dU05P8Qh4jYQ7
/lXBsoqR/1+qTfWD02BMDpOiODfMxG9eJ6Xdfklzqs6+nhgZIHuKKmdrItc26CGo4y+wyijR1Oku
7RUnSkurJWr0tORhaNzimBUaw71tbImnvqkpHVhKrJEZxaNCNWGe8KLHvtytHkZkudYuWTXqZwrw
pwUYcDKLSHM6Rn283ig2uIHL/0q2cgoRCbBBZBJa+m02C46VdqipNQBeoNrklok+B3prac0x7jyg
LvWUtD/4aUJ9ayTA0PKiecSFKj6HMR1PJAzYkOcRuRr/SGNxMIXIiFWmXxqHUfGYTkH0f7k7r+24
sWzL/kp/QJ9sePOKMIgIeiNK1AsGmaLggQNvvv5OUMq+ZJBFDlW93O5R+VDJlIgA4uCYvdeayyD5
4YujNvOK9Yg/xpuoM3jdfubN0fMkX9Ypfp48V5bMpTqiwdjYO054COGJEkueWFq2jwNTAZ6TwmSm
5UMOe4f2MaeyMO+yRhvTeEXxT5YXeZjwMDQ1mRVy62caHCeZ2w/02+Q0UFjSbWj0WzsnPsQrRwg7
l+DhKMBM7ijvC8PkWUncHvhpHTjYKzXJNfo6FLLLL7pWNKSIhIaefamJAq45hxFHAJerY+2Btjvx
AWlF6elZQ4ZB9UgAD0WWPKCG+rtYQ4WKh6S1CcWeLq/j7JQIJuLKisoOSuJ8CDbdKYNQxpVldsl4
NQaVvBemzi/QyJ8mlue5eqNLdskngszeZjs0Ct+BJWlIbS195M+4JXlym8YMVcufzLmiqDXULg+q
S2tuqW10fj/dQn7pKGVRXgi8mZpHKU3NkZlXeXNP8AE/CWUwl18UrcvGKybJMPEb+sDpmTBqBmXE
8Tw9y6fRwJE8OUmXnqtMPflpj9DoK9v9BuKzRYz9F7VRZrkdSrtclrEwaP0Oy161qh3Jb6P7xget
B3JnzulB8qkcx+2sPYU+gWU6b6cVC3lTnCdInpAG8BnGE6TDJUJPS6cwB54Wvt8gZNFtyATiFscM
b7mnad0wsi3CqhV3Jsp+VBKnwppgNdajcRePDmK0zkl2uUmzsLDn/NYI+sHy/reiRQUFNcOkGReY
ZIAoEMhZ4pJGXhgDsry9Uzbm/YvWye8WxcuWxNKWf9lMxk+FI8FYWvZLduBxQEkygIxSkJt7kaZX
F9AoiElvczgtHoyaOt7qapd/Fvn4BrTOwEW7DOsVSR59F+uoIcEWmu4LWybPsoW8pz7XK6uA0fBU
c6hba91sHggaqirP6QV59WhBhNhOlFa8dkirq2ygE79ye4W8SK3ovGJU8u2kV+b3aiCoY21GAwfi
apYs8VOrFwXHldb5Yliiv7ErFWI/WPZDWwq1hi6X1J/J6peP/+qZ8mZiSzIwPio4bY+f6Sw0qbJ8
LDNBGJ0UatTuwyit1o1ujpf1YAxnuk1cQ1KG1e0ffpukoGL2JzthCcKg2fRaqlDxqvVxAaumTzS2
kyQp7KkLR0+RufBEXHpMySfKxzfyqV8aDKxeS8tNRSPx+pJ1ETddv7jGa2Bj57OB7cgzhXsYk9nE
eRi4zmmeVvaFMHt5KJwaiUY9NuFK6ZxGbEVboouOIl37U7A3X8GC6KSrRz9wSd58/bkK+t5pxYLu
ZQBULh3ckJdJhJSczQyktl+92Fet2Jdv0bGOaLmYoWAkQhWPe+lYGOVOgVWWjdp5pE9xpIpIHOpW
Lu7M/cff71Enb0Eb0EmzVaqgi+P3OOdk6mcAvTp+IVdpqKcrVIiyTV1GQMUpYLA2fHy544HM5TTG
kabTA6XS7x4JbYpJJbrcYBKTzwtPPMZ0F6aJ0o/vBCmTftZMS+mJhYHS8cwe6xNNE5zRo3cJmQ/p
dTaCM5qmmDKOpop40OIxpfPjsauvuq9Rk81ikxhGa9FjFOEFew6j3wjEyvQDgJTeB3NG1KYZVh1l
PLtWKAkqIXWSlrbhOUiSMvCCwoYs02optgI0I2Cngxav5Mogu5nSWsv8sarCIeZkMWvzDgzZgEBC
RFNJwbeA3IzZQlN2MpRgH80OnwVxCtTjt2bfstDSKVj2oIZOEwnSGS6Qgt0t8iExNt9BcBvxScFG
Vjun1WART5lZ07Srs1ZpL7Nh5Et0m1Etv3CiYEGlN0P/r0pGFt22V/jFTqHw5JsuKPLtqMTL0juA
VfXKXpTpJi0D86TCtnAVuhM/rUyYo1496HbnGcx4qj8o5rISY1Fgee9zPjxd8thviabgVzl6+BDK
UQbbOFGdQ143lH+N1u4IWkqBBOjQYFY845g9QEAf4dC1VhB8LdyANDqcWNHdXLfzFfCRlsVUwzfj
mVlA30mj3p6dxrVkQSeemE1I64hx3kUmYZxPZoaedVe6USduxkQP2v1U9iz3TWeSB8DrlKgEEzhx
vgWiz+/RoUsVG22uiskzXLZU8D4idlEplJ9mS3Um9sWY8CwD2jXzLmhC0e7bfGSBzpFa0LF73o+Y
VerGh7E0BKxIvaWA2hTjqOwAFyj5yWgPJJq1MdkuXudOstr0z7+hiw0ugrKqSdZlMxBvQD4BxC+6
d88PweambRrdNYOm5MPO7PGT1ZD3UXMJU1XeAztt6c7IMaC+PLjbGPjRwlNh1CQK3YxJDNV50LZF
vglkGtC3F85DkI5nqE3pJVhFMp2r5BMmvIDJJA6/dmnjkAClbpPeIEKvz9cG9cyfaplqV4R9YHcK
0dkCnciLOTtwbCo+W/aO1A3kDzFVsIVC4mgDtzq2JrtWmkpdRQ4bNzF7+pCu4RX3yDzlYIBSiMyJ
zkGP8BV8PEsdT75kkIEaVRCrQ04xUYS/num1gfNh4Ax0tDMCHr1QUFBel5xuLz++DiqQV8s62gHK
WPgVTBTYhAIfzYZUU42+TQjrNMjCvItA0j4lil5XuyhxzdzTCpuDK+4oxTkJZrX81vJS/Pz4I7x5
xK5rLDARC3s6i9qxP4RIHA1jikW7ZnDGy3JiG0+Byb5SNRXZg25OPwjU5Bl8fNXjPSJ3jP4F4z2S
CAtU79GN02mLsBlT9yGAIznRVc43zFpLQzsr6vsee+tnitk36xz3iUIC+gG6HAQIR0KZgXcXbSON
XjCy7sUIrF4Saa0/4WtjKvn47o6HD5Qk1hhkwOhxMDsc75kKZCluC0UNXwhHEY9TfSquyhYp2+PH
F3rvy1tk9YvaHGvFsUCXlNvCqA179sa5TB9NM4hBX0bIdj23L/EY1s7445dk4+Pr8uYfjVxN0fCM
YIPB3csz1Y++QBa9wmoCmNEUnLILRWmaw2QoNVlZU1YsjLXS+hHb6fjTjEv1hynaPiPOxWkemkiP
241wpuqHViZYkFCjmCcpfUNyVDEzX9l5r3+RBdGp7khNk8iiPrlz6TY/5LGmtOsycByO2dT0WGrh
DWPpi+Ww1sK+f8hiZxHlQAo4mAy+co12dXrQzR4TiUhElZwyO9NYqqzycWgDwg1nVRv3qC8KB9aY
zXI1xXUYfytdJ0dziekeirlnCTvXSbxfztcdGwOBXyLgxK/0uR3sWyph3ZOrtUxDDfYuUmGBytk0
0Ype7JDUMGtHRtJ2HtTvuKQXvdQJoOry8+K5uCR0zhVnOWd959LoJ35DmMm4OCcRLbhO7VClbTsP
rZIfOitIgLM7rUQf1OU5Z16tyfmdBS4eFk53vgwbfUY44hjIUQhOYUdFV/Gs6uvc2cak/UbrYkjE
RYMA4GZ8LgRFIVLZjE4tXONiqbDFrnLRmHnLjSDEodI8sUlwE2f0zTSDQ4ANT79Ri/5nBjob92GK
jH+lTY7SrJqFbHzamAl1ajOFACYB5ho7zOkTdU1hBl8XXDTuxbxzd+Mc6t8aGQ93psPOAvWnZcqD
IFP5pKhDwranKAFpWLhO49fJMjO16O12tKcdi3zXgCVwSozWIJ136OuTJp2Rn8nBJCZ9WROW/N2a
eS0Q6emvolBixEVzL6Nh+apwhrV7Gcbsx379efo/TniCTtd2TuO2doxTm5Llt9Es9bXtEHO1aycS
kYjPbcS9oCtzCwogpXpE8O/8HeFLysmMBF4qoKKiVs421zcn19wOkzu0Wzi2Cx9r7rrgDItHkG3r
vG2qDTKPPD+Lh2bC8zRi4VubSHgEGRomg/mXwGWuJz5yUbSh9DEKU6fOJpZOit6SsNeadwQ7x/OX
m9SxPq+kVZfuSTlBxXt+8/9IInpb5vxzrPp8pRT9f0kbClLrxez3Rhv69SF9+l/7JnsofrxUiD7/
rd8KUQslKFw8W0FZrzDda/8oRPn3v/gJ1mNyJFkTFh3lb4Wo6v4FV9QCi4kniZPe8pd+K0T5TxzK
2DMDU4M+tfytP1CIHmE7HNxd1PmwXbLNoKvMqev1ZkYaXRAWnancVkQw78iwv05yJz1R0UN5KHmy
ra67UJnN8qyU5T6e4+6M4MltTxEtci39zDKKB8OYCyQbRASjyP9bJrK5ze06+cQ783o79M8nhZRD
KQcGtHtEtSDzC50DJMvbTo3vaU2Zq1zBMB/rNoXa+L7DfVTGVUFgd/bbh/RH4/pfDtpXQ/tDgfT/
ROnzgi/4P/8MoDfD+/BUN0/Ty5GNOZN/fdY+C+0vZfHkL4UYHMQqOuN/hjb/CROiAw4GCxmcwQUW
+Y/4mfHLtgdqGnK5BfzKqP89tA33L/bUMHwXRopOJUD9k6GtvSbjLGGzVEngFQA4VKFoHFtXyXGj
F1TjBampYGk02cuGPbso5WYyBqWHrVSk9+VcdjtKLFAvplZ1Wq9SKfspwzD+IDu7uh9rqjheJNJb
WgEsGBXnzG/BgM8pgE8D2MjN6/uhEg9GZAd///l0+v/psFvKdv962J3GT39H7RMRUE/xa6X+8vd+
jT73r8UyDooJ2x4aECJK/xl87l+srFhKgVgzBKiIMiz/GXw2k6duGuzzIc6wRf3veXUR5S/AL2Zd
KsQKw+dPBt9ztteLmiyTPV5mhTeASZoqt8lb8xIV1SkDW526sjyp5fW6s6bmZG6NC3zK6XoIWjjc
ZoYm06w7KkXVuNFHtid6MaVrBWf3rU0Nak0ufXc2I9f2UxzPWhs+CiP+5uRhTZ8kJznBMi84BQ/r
NJB4cNLTfo5oBKb119QaXFwmjrZPpQ3OOJH0A7I6GTYSzwH1nTioGi/My5+RCXQUGmYDszwLVjHy
9S8iL4vYSzV7L5OMxA5O32iDnGLrwHi4mCrqAE6fN+tEiS6FgKTpKAOqGXVAu6onlHZQjlLzLiI/
qBL7Gjy5sf7zN+M/2Wi8mrP9p3IxejTHe5b/gdO1xlD+16+N95TF89PL2Xr5878na8fGqcJyD7cS
9Sg7Ct6kX04V4TAlLzgzjmraMz/9/74vz/YWAsmeSVn4EZbD6j/7EPMvFLes/nCUqHhjiv9nFfnd
BfrlHXrfqMK1X5Q6sMCwHDh0hKhn87sobB+9LajgWRmUxm9FtHcifN9FfQirefvicfy+7Muy+bKZ
+e+X8vdleC+pqBi868fljGmusP/OU+N3QpyUrQJy+THQf+hjdJkZ6Se8iaOt1e+rsSiCnGKT9SZO
HoSTRUDA3PhObZ9jqONUUg3fYvQvKzvP3VVtyM2YInQ1Jtj4TnSZ9OK7GuQ3hR2fyTnaj/W1YUXp
NgibR4zLt0jT7z5+IEehfb8/Iw2EhQWsgVBhvLycptQBm83ojqgv3TH2JvRkutSJzWV+WyeZuInU
ip2hhjhdXEvSoFlFJdaLZLw0EvdU4XiciqihLZ5p64iAHE+Mn1H3jgK3fn1Gxhj1BOZlqhlHW9SI
k9KcEifgw6joKLBOntrV2z7BTdIl2kEY5TcDULIjq5DAl/EsjBBZ65WN0DHf1VFnrkiHu4/q6vtQ
FDdzWOzKch49W0FM+fHjfL1F/f1JF9M1VQ/YT9ZRGUngZbczm6dJQl7uy3xqNnGMUEbvQg+9jo1E
U208dJA4FIfPEvCWr+p4cLOmcFjA5wjOZflwLxAa9LckumPZ+Ngj/MIKeI/E/cf3d/yacuigELmM
Z3Z8JBUeXYKMuNhA6tH4OTXHbmp2sYnwuLQ+8VsfxXMviDauAwySTTyEfFbR17ditWo+JUXEud6t
n8LCkWdNGsebElz92sztzE+dJFzHUxau5xg2XZXU1x/f6ZHp+ddHYHPKRmEpDPK/1x8BhZ6doQCt
fTQx6Wkas3TWuewfnWGati0OWij57TB9jWUsvB7lyn2Ymsai3HROUcFLPEh5Fj/1MkvlxsWfAOpa
H/fzZA071eRXbS1TNN+JPT4LKvdcVnZ+Zha266tpv5+TGYU65S0lrllYe6n6aofum1wtX0fUvR5C
+6JPwZwnc/ClJITPa5PwdNkL7fgYp0IhQWBKhblF3RHeGq1ioKNHojMgOoUOVl44UrM3BKDiBErp
0Q61nXoN0PwB79MGa9i+nRT4URqeE8sOV1Gbiq8Cgd1WAVa+CY3x0chliIElXjuBIjZWv9O1Qdvo
feuemm70yYvFzv/14F5GBNs2WKxoMghdORp5Zd45SJGaGox/EG20xdXQIadfMTVcLyrYYoiv28iN
/WoE8L2WMup88tqMfYQw5IlY97uu04eLAf0z+HiSAIw5t32KYxNmcIfo2T48a3rTC+uQCZlbRoFU
8x+RVSBHQyn/PUxo/cQJkmFE3utQR00QKs7Pj4fdey8YDTKyARYUyhtq9hQqozk3Wc0E0ogv8Gza
s3Bubqsue/r4QsuC+nKyeH6eS4Gdti6KgeMK7cDGukYTUftSydJdURHUQp0sE7iIFWatrBvaDTSo
e5zdivfxpd+7x6XFSwWc1DZe79dvlqKXtSqx1vlNXKZPVQN40xpV+qjsOT++0vFyz02iu1TAkTKv
IlI4ulIwN2ZLzrj058K+NLsK+VZm3IRsM4zZuIwD+ePj673zUGlIgRTlBMH5Y9lhvZyBVdETBZYq
ta+0BBs0BF+rI/Q40yLqQKpnRootnP30xxd953FyUSpCnKWpux/jczjUkjcfDzWOf51QJCs5NYZo
8jRj/DTsbXleR4PG0qCtMS1i2OQteX1/Jjpxt0oJRtFs+RRO6QOyktl3yX3qXbwv5jDuh679WSlN
sYLb9Os0/C81D+/e6IKpXAB9QKuPtgEWTgS7dhk3tY7jwjTP4JRum+qzcJ93Bg01Jmph7JJp8x2L
aVyooCB0i9ovZ63fanNxF+PFLSeZQUxQb6VafMa0PiKrP6819NjMBcFGq49i4evnqqpVjWmLfoOG
k+WrFdIMkc2eThSz75RdT9MYrYVuyb2FemrjaHVy7zRyM7QWOdnWMO+jSVqfhPK8twZT1EGMZeEc
f7t7tTohnSKM+LIDZUs/HturMz1I9+96hFEE+0VsDKW75DTZICZ2mj/cqvPucnmqQRoZDtTPtdfP
hIzUxKwHohLMIblu3cEP8ulUI3tz0sJHRIjh+uPXaBm7x2Nbt5G58A0sh6Sj8/pkiZAVyKx8XNwH
rSq/VsmfETR/fc2AtFm8Fmgb4JrXt4TPpcuCeaj8EIXq1mh73LyinraDOn0LlRDmyOrje3pzAlke
4osr2kcTYOhGxVijNvbDUoJ2RaJ5QcclWedF/9CYUhs3tV0kPhmR5toemp3JVq6z0vu+0c4zEk/d
xBx9rPAP5HafhZUgh8jWxx2Ik6ePP+l77zb0QVZ2qi8cAo82zlOjFjgSuspPRXJH4PDZoFfnZhJd
/WeXORpUaddFFhGelW81FSwUHA8hsd/rQBmiT2blZXt4PJxe3tDRcCozNOnzyA3F8/z3QoHJe3GR
ddYdmpDPvuX3puXndQ5lDfCu4zD7gbCCyMiayk+wfdEzP007F+xJqp43jnmmONlepNlOgTbp22Z4
/fEjfe+9AcxlEbRDketNnWsY43jATlX5uVYom8ICzdZgVP/2n13laOUpW3x6ETszf3L6FbWCzYTM
5eNLvLN4UyOmiO0y8XN4OxobcNyrAMqz9OtuPOvL4d4d52u1SS7tKLhRqjxbL4i4T4bJu7MsRUKe
HFc1YTq/nhMKq9PGmRLd4rtXfVEga5+n64Jt7X60mfwCxGKK1ag7QqP0faAatx/ftfrOxprEPKY2
GlGU7J+R2S9OjQQvB6M25nx/Uv1eVtlXEaWQnlI4oGH+ZazSe0PGP1stK8hZQq6A6m/98Udw33n5
OStTpl/AzLAsj2apMmZ4pbKQfmliE5xrkhNn9bovRturTaKz+2iawN9lVxUGk0Oep4Pf9toGt469
GTmnrimmpFfNFES+WhWHsLGSVdn02ZZO8FqX1riuxjTdE5mKCTuSq7qckWD3Ifo22BckjZ+o4XA3
gUym426ejKObAlhoyjWtgNS3daiUqt7DNx7EHiPT/A3QP2e6MA5WhcB0StTJtSVoq1tCpR+lBXD7
ZDqCc0pvhijLoHcZlxhe90lURofINVEMow0hhyw/K9ARnhoIZz1tjjcEJ97ibsZTlOqHsR5P8eTp
PvY5uuqhg6JvtnovFynxZdQWoAhgukqiONv2orqx4knbTiK09sGs45bTl3TxuNhA3S7ugQSDvSqD
kyqvB7+ZRe41jnMKcDDbTorA9Sy7wNNUFVdP04I5qB2xFCp+5iZ+myY9pzS9J9AyW4eYGz21rM2T
TlXFvgyNP1/5F+Q5IOGlbcP/ff1KBEmhEzc7Sb8d8HvNA8btKIyuILlcArm65m998hK+s+NDTUvi
vMVmYzkrvL4gAqRRJFElccdCEsNjGq66SNkEanpwiLBYDQCoPh7yb0paLMz0bjX9OfKDjKSjSxpo
B6e0sUo2mZW2BvyBt8Exk5uysFuvL+KHDhGKD0raBXptXuV5/iTL9pSPVpyFmgQlLqNsrwKaBb44
ThdwI4pHQ2j6tlOtxkvIEv0sM+y9mWJpyi0CWZfW9bHcbnLydHJdJAakap7CYjh0o2gPcx5dODp8
SgCDYISTOVm7lfazF86NUQ/dJ3PFO1MFkSzsEGyOIAsO+/VXZWA7sdvOLllt8pWZtRVbTxNtg/0Z
hG8ZZEfrN5T6ZT4Er0vF4WhO0hspO8yCpa+l+XcrMbccOD7ZYS9T+5tLLHoA5Nvgy453uFQrqi6p
+9JPB+0O7xzm36K4y8poR10m9pbdjxXqV3ZjfhYu8N5SZy1LDg0v+v9vFp00gS09KqWfNPEhdcyn
TAa3ZpNfTlFxaZbmBKao/wQLtYzoN3cLwhPiKXJC61jTlzqEmyqtyt2mZk0O43xTmfnGjkGoQHT6
5GLvPVoaCdSDl27Hm+pGN2VBOUIE8jPTuhR4djBb56tUt06kXZ4Iw77RK+smiZRP8L3vPVi6F79a
i2yIjkaNOVhRKQxVgqPwqPRuFiEYbea4W8tKxdOpZWzL0q8fTybPJ9KjR0uREskarcZn2NjrlwLv
e96YLGx+P7vp3hDNqapyXDMa81FPRxzB4US68Jg/YoneUV5aE1p7ok4WKeENSUrQBqsNRdV8G2Jd
XYU1QQpeSxd1I0qm+zr52zAktUDRbEIBcq6wdHOlNvWNnZqPbtre2xLogpzVL3ramR5wivPZToUP
TTECPRg9SF1DK5o0i+bLOaFO03udkUbrBGM4cAewS7Zda9s8dcW6j6ubjx+Ptmzc3jyeRa+7nOoW
XPzrx4PS25KIq0p/bHI2U7YwYGpxAJMoXOq5XKw/hG/KQDlMy+4gIvr1ezYV2xTp/40CAqftogbC
TL435zLBdQgwcRCVQdCNcW85Sb5OSB/alhZaq48/+jsLE1o1vBdEgRM1d2x1aUPAumktWSWskfAH
Po/XFbO6HghkOXUk32pXOc4n7847h0YiCqm5sx5CSGBr+Pp5ZRlJ2vWMOg3nEKksI/ByLaMCIVmX
KYFIBaFgnq9AtgdbYLmADFROFqSaKp4b6F9osT+OQ3vXAYz0BtASibSMw1iR+KaAA/hkJX1nVVo2
CbpOExrDyJv8Tdm0YWV3RuEv1La6TW4hohKaWYJFx7w8Lj/mY7YRWXSS9nRX5btBGz7TD7+dcFSs
InQweWi0qo5nVNS8UkUSXvhiSk/IcT2H6rBKm2nTklCLuPF0iNnCOs1nx8y35wfUN4uSmCIn3lzG
yusvy6zH2Az6uPSzTsagbWA+EOyJlMVZKeFjHUQ3jFJvNOF/tn+6Fh9d+ujoUjWxGhFzzhLZTjti
F3FQ0D+Q/Sff8Jsl//Vl9KM51elR19tVykvg9mfY9SiuNr5WflZverPgL5chLQnRMl8hZrrXDzIk
ZbVDu1D6w2jUe9LLyxOSgT5NyVo+7avJaLmMBgWaJiHOrWen4ovjlga2y3IAfNKnSLdaa9xElnFu
xdFj77qXXZgjMSatGnvqTuuczcfTyfuDhQUfK8Gz6nB51C8uLrO+5TAQcnEpDqBgrrog+TGlbedN
8qFqq31IEN3KqW+Lqdx/cu0358zlxl9c+2jHmwgRR1HItcO425ouLjJr6dRy6JusddH3t5WRfBsd
cTs28hSt2Z9OpcvlgVTTt6TCStfj9a2HGF1nkgUKv3ceI+AvRNGfDNWFliU7NESfXOzNXufoYkfF
n1mEggO0Xfh4sVY9+E2r79aDiRXIzP7DSx0N20ChecjRsMCzXHjlAJiL2U/trzWK8h9/g+/flIlw
j70/ppCjmUY3OllZKi9I19oG0C2rWFpFI0fZeTrHetv/O3e2FE15I4knOS4J5nQkTXrahT8BV97G
Whp6dZ/JbVDnGngv4AD/xv29uN7RCCGTve+0nC8tDuWlrQ5nTV3tK6ddKVq7+3cuRXsB+Ctv+3Ef
JZmoDmdJUPjYHXtPOsa52wCIy3IME+lnzfQ3e9JlMNJXoHiNM5igtdcjvxFaERDqyn1NBnwNK9/E
tXUOinnTVPM+ydAjCP3Lxzf4dlWmc089EJ0ntSWs3kdvgEGkjNIGy5fXgSzARLRuguixrfLNEqVE
lObpwtTwwmzagF+7yfr6k8PVO6vGqw9w9F6Ac0HiOfK+VzGym8zaGXQoMme4/vhG31k1GDKc4Jbc
I7bfR4sTVpHZikcebqPCl0EVgqsn7T4bmgiu3i4bFAkd9mXsBN96hpp2ZtpO2cNamvgeE813bSS5
tWVHsMqaApycEl1NAMI3kz79PcmE5i0lv3UKgJzil3KTiuonFPAlWUPrfdtJ6n3bUV/LKnmTIvLd
2nO9m7TmpCr1s2TEwVfIkgwSa9z36sLAjQnoifpqgNA4Kiv2+CSQavIL9anmdCpD128pd29D0tlP
MPy1i+QFvBJMobIA4sQ4p1nu1p7U09hv+tz5WfZKiAk1Mk/LPt71hbjsOz0/SbnSugRWQUKCclA7
3VnPvX4SDGm77Ru3u5wLsRl6N931tar5hc3dp/n8Q7apcV4FxreQ+tZ6pOdbmXXo2Xnb+44hvuhJ
lp3yJX03M2u8aTkdr0o3nD1Nlxhuw9r05imwd5aEuKWZgJqGXnRrgV18BSroBKoNLpUs8xbil2dn
XXUF69vxu8IOLgwjh9LmQnBLLTQW0DXWoaW26zAyccsFyr1suttBBMLDGnNhB+o+VeUk6e1pJoFU
EjovDc/7iOuuYlNrTnNbbyn4ielsSpVhHaVzcBVBYF0VcVIfaJY7sPkUcYhqxfLMpXg4RGn6JGa9
OljaJM+Vmq1n1wbw8MJ64yatubFCLTl1zLBcKWSWARg0N4bVKvuhCE/BENP7ybNhHxtqvyl09Uaf
wocgR9WZDDexqg+HWAWm08saw6eT/l0YmTzv5/qRY/bMbbtrIG0VcXpz6+t6lmwGpdwNaAs2OF1z
1sB0wvmsODt4AuBiEnXXS/CXBFhAsYc9HCZgnGgb6zthFRdU3vnuhqCP/HhsAQJDnfo2STS9GF8T
sFY5bS3oVME2S9oZsIFWDpu8jg5DHTdfVEQuHlK/3nPtXPNVSPhrezbKg9E14y6nlhiukqom6bD8
VjoL8FNPYGQ6w3DltEs8vaZ3e9EEZ9KalK+DCE1ofWF6WQdSFxuCTW3cQSOIUiM4tRxhrAPDGL6b
RZ34xMI2zUZBBaBve7LYql0/qgKPBKAEysc1dig1gPWi4WG3w2jb63Nz1RWdhn2sh8hvWekq601Q
14LENHOW8iSnVbEHlbIxmybxk7K0+Ovlna20OxVQ14PZWeU+SMxrztHpHb1N3Ns9Csh91VvtQ6RL
WHxIogOvmJrhyYwizQBHN/TVAXbL4KzFJBLYdt1tPKk7m4KFp+XRqg3GjRTDirAVrElRax1Gzbwn
DEE9qRQV3R1wQG+w7fkCUWC9GkKx7Wq+k1nvOCFXTVev1Y4TG1TigGAfvHF+plaCKUUMwynE6odW
GaxN0LK+5rqZ6GvAZ/NFK5GX+aGDlZaUHuXczgFoSb3uUk+qExAHPZ+1rTKXlD0dfGk47RokSmFY
ab6wOwzmsh5tZWMnpbwQoujP7NztD43KO7NVk67Y5JZobuJJqHsjK4FDD7kR/z2WwYVNlhTRD421
KXsDfJ4SKFeip73qYXOLVlNuFadBMuz7oTnXo3Ag7KH4YRITYa5kFIcbWblwj6DcUJMMMKDvVdA0
jV+m9XBuFuZ1Sih903KCdqnCAHWKBi+XgbHQcFdKalzAUbpEqng1qMY2CuRXWSc/6gUrCh/mxMyy
cydUdkRLACCVk2dDgFnbOBJXXa1+FfNMWUZBggHnhUpyht8amY0/N+WJY2VXQIKoxMR1sZkbka05
f3xDj9CsLaBv5EeoX22TFaNi4wNXQL90ANB4Y9+pPjDSS2p2P3KHcTE20wD1PNyrkYFvfVDutIwf
u639kwt1K3C6Z23VnwRE6hUovgf9a9/OKDHr7mtj5V8jhTN57wgOyYq8Htz2JnX0MwFYGwRCeerE
9mYQBqKn6rpvjUfDRg80WMMmmCea0vEu5Mmok3sl2oBX7M7tcF8IS9lg40CY3p0VVngA0Wp6Kox7
KE6duYanDUG4jk6DwoS5gH+65wG6d1B1VpV0vxRFjE7d2pM8+zNIQj/Jm7Mwi04is9uMTvekZMWX
fjDWWAKHw5xqS7GUXbyFaCzRb2xVnLD6r1QOpRNYSYrn53p4r45txmsefe2ldaantrZiYFarIS0u
NX3eIdiv12OYFddC5U1P5/wOoyq5F46vmlDAwc5ZfWvSihJ/R30ADM8Kzw2Qa0as3gujuTLSsdwz
z3id43znnfqe9tMKq+GmHdXiEQgImLn8RKlrxw/dayuwtkIdnQdYUGdtbp3VrZqtkp7hONRiN2XG
AfgP3ER+MOpBeZmEUbauDHNc20Q5pma/idmQrAu3hcswWXAUndk3quY6LcYnYjL6Q0XvvgV5N4TW
6EdWHzff4HP18RUehaIurwKw3dEGjaS1DeN0PhCX8PPjbdh7J9tF2L6Y1AktI3vg9SY3GAO7ExOV
skSrT23AlsTHeKVzrw0Xk6ZcoMa9C41h1+EX/eTKb2p0lM8ZIir9CKQyb5zjVTGCDCo4FjUQS93I
2WWtWKXipsyGczewLnUp9gEUPRQHjHPrSY3Nw1TbV61qn8zNg5KJdfuZIuDt5heVLu6YpSi0HC+O
tvwD3A0yAbrCD4N+NRCvM+cFOdfm9uN7f7spBZVC04zgPtS6HC5eP/QUSrAb9FnBwG9XQayRXftf
1J3Jlp1Itm2/iByUBnSBU3pdS+ow5C45dQ2Gwde/eSLuy5BcfuVXeTvvdbKRI1wcwLBi77XWZJZY
b+V8yrIlEqH7qCD6643hy6HW7ZLlxJHyF/46Ed5og6mezI44eIYM2WxfrJoT/f7G3jnqniTIJwMR
N2a9rYCSXqbXtE6bnRymY+I7O/BPqCH7rd59lCXx3sg9HczY/GC6Ju3gTRUNJ/yck2mHNAOjthDx
VixfzfrRHohhtuqBppBFjDel5db7qO95+qff1KJ+vPRbeSTxPXGdETCxW8rlLMnoH/jlaelvD7NX
AN1jQZxS9yht78+P2j9d+M3XOmhK66s5bXZW7N8bPTk2dbuduvrSVOMHptH3RgwlBI8vlOMTovyf
x6haYVORgtsgreCoaRk3HFHCxps+ALu/MwvAxsKLiyqS96iffsYPlbXEbAyx0t7fTTN5u/6TCUfV
nqw9AUHQJNwPpCrvDRoPH8TJxnMK/bLefOC6IO62LUe+g2U4Cl0eK8J49r1XPK99SwmRx0suofWQ
dOlRuB/pQN95plwUuDXxDuD5vDeVkiIlM6CpGl7fWtERgP20zV1BIOtk/JfP67/VfP46xRADcnL+
mAS90Hd+83Us7SAz1XfQt+TqnLVk3G+rypQ0H+ZsXwBnjNZhVRtvHcUHbaN3TvY/XBns2c9vtNVg
vOkuN+kO3uHUPYw9e/fH08ypBsRrJH3k5G/++RLJKrpyzfj+nGU8q8Xesy4tjhOOsD640DujE3ER
yho8kdin35p8KuH3aTwzx3hF/8nsbvul+NZo3qYbyAUdxAdf93vDAx8KVXRcIvQk33zdq+apvmB3
vaNlFvaj2II0xRj+0dN75wWdzocwu7HI03J988mRKrmSu8wnhyThS3+SJjr2ze9f0LuXoCVAsR53
FhWtn1+QKmtoLjqXUNlyIaqqC8zRu//fXeO0Fv00c6hapHA+2Hs6IW3HANzl5veXeOeFkLnIBOgg
ZmBNe/O9onqZW8oZ9W709Uevyb7J1t6n+vIfrM78+yc/IAdVNMNvHpdUXqV0wXUImXwkou9ZWjVp
XLP2H93PP9d588hcO5Gd01LbQ6qjBWsho9nz7gE4fGDge//1/3Od02f1w6vR5sVCg8f9YPG70V3r
BvbfR62Cd68Bo+svPxXZQ2+e2bSIXvjxaX1y480Um3tiBIPfv/73L0Fn8pQjxWTzphbbesspRpTb
IIX3SIbLuZT2/veXeGfDRKkRUQc2Qod7eTNZ6tJHnehT7m3W8tWOpwsiYZ67oTpf/Y/a+e/ejUt/
7pQRaPzSpzP6uBS8/nqn2J8QeMktEWDz57eDOuYUaoAezD2ZaH988YbfFL4sRL1Dh3Tpaw2p1Z7c
EsxzSh//oFD93v2cNn9Y6lxsHCdD+o/XEuRwO36jc61Rv1mH2yT+aIZ57/OHIsC0j3+XDvWbl9MY
fSMSR/Jylur8dKps4oISY/aB9uW9yyBBAQfrErNjvdW+lAhIvCRmkTkRFGxy1rueU4/Vf9CG+ovG
+2bXynLpsjune2Kgpf/5ga3Uwr24ZABQhL5qllP49NY03KBtuwgIyFbLUaD5bjT2zsGhnAMlbjcP
nwsBOUcQGEVqf/FS4af3HXhdJJ2vpr8rmjZiP3ysZ/uublbwW8W+t6bAsC6l43ywQL6zHP90B2/W
/SEdUALA7tyVo0V1+Xm0zV2uNxem3W9sOKm/H8zvXs1Byoahkvfz9syU+JOeuS2DOeuziNR9bVkC
DZyJal4z/6Mm4XuDgJ3Gvy/2ZmquFPY9L+Niekqt1iPdbHIDVzz9J7dk0YhkY4iK8s0Oo04Lco8U
D1A5C9BML1R6ukvQvcNHa4T7wfz5/j39c7U3X6iU1Jzbhqutjbt1rYWc8sfU/GC7+f5F0HGYJ3Uc
NuefR3UMpqasWmQsnrZstPpG95uo6LsPbuW9eZod+7+vchorP6xopVz1wQUXtltg4+o+iRRAHij1
Gvb/8nbeDPEWcbRcSBLfSauJvOqlND87nfnBVPDuyEapRAYuJ2j2mz/fDWsdKRSTcdoHwM+YXy3R
7RrNjSh3hVrnf3DoevfZ/XO1t14atAvZNABDZKANG5X40YofdKG5n05/LD491ZROqykyEfqKbweD
6PQW8sbCYNDNECvClkyvD57du+Pth0u8GQnDlHi61BQjAXAKVWUP8Fhq/UfjDcMum08WNzT+P78h
+jlZTHej5px64aQ6zo1m0+qcij8yQb77cljgiKjkf34RfCb24tbCZRUdabkpV2wWYwxHsw7s6v73
c8+vV6K2BgaKzQH93l9KULXZ+nqesdWpHUE2VneAQbAtu+kq5+D9+0udns7PKx2Xwi6GYIhQFqa6
n5+eNNvUmLC87WLN3Xrd8oj8YZca6aVWpLvKOqddW+fjBxf9dWBwUWpshNcg1EUr8/NFi9UvBYmt
7BaKdaO7T35TXlbD/MHw+/XT5SoO65GgUHmyW/58Fd+Y0GxXvK85XzdYSmgAVptCf8qkSVVBfPDO
3r0njs1URHEE/6Jc7zCVkc/M9zRqRWRgNCk1+oWQlH//vt65DHnkhGhwFR9R4pubogtZFmm+VGy0
4D422jl3HgAW+WAiOv0zb4aFgUec0Y5tCBXZ6Wf8MInr8ONg0XvVLhn0QkReq4/33olu+ecjwcBP
Rpw5YnuB2v7n6yS1LLPRJ8eiauw722kjY3auMbf88Qb4JK+38EJwjkef8maOMNYCQoxrVShIiz4k
TTkNMs35YD16Z7wRgkqADbJW9OBvZZKjl8tWjXAdTX/ZOGZzDsb1XC4dUaTtprb/LHkVRQg+sh8v
9+aeOFrPMX3batfNCwyx/ooU9+DUBYC2B0Ny+Pz7gffu3ZE4copaJTjjrVmBdE/dlEJyOYC1JOzs
YmfdpcD1SDwNcnqDv7/cO/MSkhdmQIEzgvP+m4Gx+AMoZL2qdvMKV91IvkLf2CDvC13nEhzvflrc
vUZG1e+v+s7E+9NV38yGEzG5K4jbaocaIWyB9RhSge7NdkUl/v6Q/yju778LhfopOep/Fs72flDV
/4PpUobDQ/3v46UumvJbI7/+mC/111/8HTBl6afwPs5loCCw6JzKDH/HS5mkXBIRjAgMIzfl4pNx
6P/GsXlkUrHHQfXBfHZKdfx3vJQNCP10IvYQwNNbIlrmT/Kl+PxOx9x/ps1TYgECcYska7geHLMB
q/80bXZuZ09ZagMC9vtzDaqh3NjDMt7kwMZkMEuj03YQZ67JkPdo77rGBraRDN1ZAPSz9SrfNxlQ
t20/ZV4TFl46mntKItbTSNo/kcXym9U7hLmNebfVB8h0sCs93HLKedQNBWyqb896UIGfyPD2ETXG
OdS22o7c2r5whAa/rEgGeOUA+/pKezXbWV0YYrkTQ/stNm1pbTMd2GFAI3bGgAcEwyALqVvtI/ID
4KK2OT2sTUWv2ImHCG7mrF8Tr1zUkZHIrCCsLTY9thGzNr4gudLTewKByWmbdcvZZ91S8AthjMnG
+EJ73EPggmWjwXo3WxWWrnhxt4b09b0xNdA364XAEDNxmi7MVsJ74TEuMPC6x3GpCM0xzSW+bZsh
WTdSOfGEq8LFrgjQ4WBokx0HIhfDxim65CofxgckJ+aTl0z2uRJDXwezj1umSMhwTqzap5s+cGqf
LAgLULhhl5HlXCzs9PpGlxsaR+4V4TBE4bsqFpuiUPHVkFbtM+VuVBZ2ZQYKD8J+xLFwldQQBY49
Xb0Hp8LIs9fcrtI2hDeqe5+O/M1gl/TvR2oPL7pT55EgGgAzDZm9x3i0rbDuCxPQoe5LN5ho93w9
BRKdp4Pm0ClLbC1wOjhXpW/nm85r5QsRf8UhnyBCZH1ffylixw888vGbwOldQYaf5pxBYHPO0rzX
rkCxiekw01c9Awbg9JFr2Q/x6cdPQoRjMpAXOCxFt+lpkd4u/nWTNNCj2lr6ESCJ/IvZD2lYooQp
h8K8KKRaHNyoXXY+gHTeK9kXYU46YLisdhE6msoim4B3svoTAecXGDJcVyfoBpKLY6Ket2OvhgDK
9rIdqulMNd5TAowvIoABkZXejIFTz1ttPom6eztil3UhisUKMnaYm8bNI0rPzs7X4piQwtoNRk4y
J6JFL/KtvSywnwe4hp0mbuLYvMHm4p4zvCKrh3tcFm6+KVYAQY2HTlYDTR859fo5UStnFlQ5lP+W
ZddSKEKwILer8OeQ4BKxlfFaRevq2CBD9YwY5/ycQO8jLuG5rJ3DElP20cd1CqzBQdoQj+PR6+xk
I6xJO47mXAT40u4IWO53NG5gV0/Em5HQjH1KlY8GVGJ7NBEPAiS+s2CHh5YGh6tO+MNKWYVPXxrm
bjIYGtBP/dBb3gX5TRRfCY1O0ifHVdM2HkycyCRj6xm7HuOh4i3dd5nvIrYcb0vNe7Xx1p7Ns6Sh
Z+cvC1YtCxJjqBu4WYZheWp966oomVqgt3/37ObzUhIg3nQcRLDgZxuYh2HZkZZR+Wm4pgiliL9z
zoy4VIdqEt8Xow1lygsZvESicdHWq1619sHB7JNVcuEnGvp3B2zlVvWzeO2c6Uvlm5dqNtbHJLFF
QFpRc9d7RiWhaGETyimRQuAj1x08ZIJQxhiDapLK3FeJ3syRKOA/z0DlMF/hIwcjcrliIDVDvua4
AJAMX3DjLbJ8IObcpLQ3Da1D1mQxXtWeFY1GcV42EtndgjiQm3RIoipPMW+gQyfzZgXkeqPRgAqz
Ofk+zW1zRGA67zUjE7uS1oQeLCaxFm3iwrPIyvmrBXEOzWu3L1ta36bbepvJbKaGwO0VoBi5wv6j
04q1jCC3FXc06kEY4tIvLWYiK9mCxO2ImrONjUmO1g0jx2yDdTQ/2/riHRpG+wZUmn1TDQNG/mps
veNY9u1jq5UxM2fK3Lt1mFa9TYVoN/BMAH+m5pGop9zS0Ddz3yu2WQhPWz6WbdOkBj72bArHVYGN
xskwhE3ZQMwZB/E1SdJ4u5JxtIHs5exd8CZw/Faib90m5iysVWYKMc2Y9LAk4jMYY7/a6Yg6N6VU
MSshMXUSwRJpZH57Dm0R9cFYrLeJ1Ozzybfija8z67WIwM7BfPSYA+0JgJ6tWbdZ6rJaqBlUSTRK
qstiWd2rTk3+Vneq4iJxijh0yzaY+C6Jc+s/zctBlvxyR/R7MB6btBHEHgpx3Uxds+l1/tuYitVZ
AV/jCm8VlJE+7tngNkR2lGhiw07YVYShxiTfP0fKVufrbrQx+Hej9lTHCQpZfWiuy8RwUP8t8fWK
553A6HojGE3mNNqBJZrzrHMYq1V9VUmFL4VgM5LWum0htciSc6Tj4Pc7TYsQgiebJZXWZukKdR4j
DN7W04SvPj8RBIwRInKZ3MYAf0Ev32Uqec68xQozSXOe6Pt+56jBDQxAitDBlxwTTJua1z78QrLs
20ucK9dUhtqjVdrjAXe1fZeX3etQGK/SMJrzVpMN08BUR67RVeSfXbp0dnZdU4i9w8i7pVdF2KCj
rXfQXVH9qDE9T+pa27qDaSI8y6tz12r061pU+dFz1HQoSx68WSXdVV5X7bVW6vz2oTKeDY/o2qaO
5VZvGuaN3L7IXP/exxn02QSssheDzXiczMce9SH1/pYFDUoDyfm2wyeRxnD4BvyKqu1uuqlP7so1
Tx4XNbxCsylCc57HUDVzfJm1RbeF91EGXTXNwSjErVTt6Z8Et00SerYTY2VtfAvCqJk7sNhTKvwt
EpJjN8562NnDcFE76blVzV6YkkUSWmn6tRvK9t5VznBTFHN7JozG4uOv14Pesn2qjRwomjNVG6/p
xiMpOP2et0T+LQyqJWDG8s5ju4W9q6tjo7v5OYUFjVVN+AdRVPLQLGv5MsyIaZuCRiqsi4e2cR/z
pN6WPXJpafQGn5pfX7uSAms2ug1ewNp9mGd/vqrZJl+liAsplpOlZLmE/a2oGVnob7UlzjZ6Ipt9
QxH4rGdeuQMTqc7WNidOskkUknSvwxQOVjT73Fm2ZqAtrm0Hh0fWnml+XN+No6bhNy6cGnmtMM9a
I6saWiLFfMaXROKvEE35FYNNmkVN739de7/5ZMx6duFhUZsPI4j0jWaV69dZWgWHyGVg7h8S51ao
la9vVM1jVTn29TL5XiBSZzg6jvuwjJqzt1jfz/CFYMdUqX7jdwbZw+2QsuFc0uQzHmn5Ki18KFO+
6FHVV0YXtL5WXK5T1e1XT82vhGzJW2nU7lmBgpP6F6d2wOHVt8qduiMpLunrmojveTURwTGLad9P
uCFIJINBl8zidrScceMy9YfLQIh0ZGg98MbOipMQWNcp5h6zQYCARrvo+Ri0SBAsf5+Xpxeez8yC
ulU2rLq1A4jR97cQMbFDj05PhFxMg+kQO546U6NjHd0hvVTZ1O9tl5ZHvsjTBDWu21YW1uXad+ZL
IVqHXwQ2oR7X4ZWPpB4De9XTbda5ecpW07ePoldPqnHDvGctJ20fM1dpkRbUQa5g/LXXgAafc1cm
B5Wo+Dx3myHUTETACEBNNAPO9NBSqtvaXvYZsYTamIY/bT0pcSF4DwmLeWPrB9iIR0dIL/QaN96l
5tDuWjIa6pWG4GR2PEF9uK+n5K7D9yCa9IIFj9OIad+4SQaApTyXrrxJiiqYnW+KwoKHC6xcEXIb
8csap2Kn6uGapP5p37nr18bTLrNyID69Nodtm2v61majGc46e57ONDbIWdl0k0Q5wAKBOrtL2zU7
1IO86HOSeDx3SjakvmWhmOpv7TB8OiG040xrHjiOJBsNadWjdkoodEuti/SFMNjFgAAwr8YV5PB4
oyYdQom75E9NCqYIkjU8ubX295mQeZT1KdAQSz1brpYjVKjrwGNjGwwOCYzwZl+Ur5FVAHl+YeLZ
ZJMYMZO4oYXRptOdZauz6aj1YqJQmhbHYohfjbw9dmniH2IOF6G2WNVdunbxYZkNL1B+0kdVIcvj
WAxFMAI0O07tnGyLPNOY15DKr2vdhsqMY1DqSJwcQztqilFukey6l85anyeIOwMyhyHS6/2zkS52
YOQKa701IIGpJTDiuTjvJnTEnctJRtGWJaB3IX54GeevlHTyi0rTrCsm5Kd67Pq7Ondi2s8mG66l
KI/uYu/XtVG4XyzWdUI2UH2X9XnLMw96f6wg1mZEfgNj7111PQ2ev29m+75MTYNx7e97uq8NPEI8
7Ycq7tIo7nO1ha3zODKr+JYmzo1+yTiZSewr4P2CPkmmTeukFltlBeht1ZhGcVpA1tTWPVKPZw3h
J09ZyyJX1d65Ydrxlectn6EUV3udSdqNMcr01oaVX0vTC2fpSacdrHHLKcoNZ4UcPrZFuMJS3Tia
sW57G3sG6Udd1Jt+vy+X9sG2VojOnTbvfYr6np+mDyXRWV/85CLzRgP7kpg9riTlWQ2VORoFe/g4
T8ew9ONblnq5Xezu3Jj5hwfc5osZ74lLlZEhm0C62qabGl5p/eB0OStdkllsVbp947Jj0+eJXba/
nQX/nWlUu9Iqlm1fWI8lCEbiXefikHTzdKZN48xJ9C+yjsnayEYDbmpYGMNRufnWLNx04655vU1S
xPeVX97XibZBct+DYov3vcRSYceIuQeAMSc73jGbQddrs1dGutkXUUdMxVbTpnS35hPwKJsfz8x/
MM0URepYH/NFOIGEhLNf64FGMlAZkoPq66Vs+32xTu4+rcZmv+RDzFZbrAcY3jfV2vJhuuyY182Q
ECaUqwJnXp6NZM7n31RqXVczJMux21h1NKXSYMuo5/u5q9J9MYyf+tbQQquyvnTcYlQalL5nJonz
wrt0s5eZoywVC2fmoRsHP9cJb8Ie1LefCiHhDFdfCpq4+9XEllTOFHlkG+q1+NaM1RfNNSV/wkHZ
rKYHKIjmiQx/mao9uVC8efFkKe/ZxocSIQBHyT76Pnr9GHoyqd1Mw7nDAbxfD1bLxzhbGVn9mpVt
qmodjw2z2U6WnUV0Q/9JdysAjFK2Wy/2mkifnITjsAFr0IJB21cCL7TbkLSkkxPtLhxT/W6+E2Xa
biwTb6HomQoHFRTJdAf23AoMb6qg783PxCReONK7gb8NHxtFOgtjasJrpotoGZtVOBuSjO29a4zj
XuSJHRZioYLEjs30UmOfNg2uD3cZYb0J+SkR4rzx+1CHwcUuG7ay6UNHU60VtuxTqd/womJZyxDP
xFk5Pnp+UURSDvO1SSGLqW7tI9vARB87IuxSP4/0blnJCKi0oIMdemZUyo8gfbObGXoOKq3GuXmx
NOdGumQ7N+podJ23WegKRErrroEZXlXtfJWUE6c+lk0PA2njVThxYhd/WtwlZBiqv2p3Z7LMGfqT
2JAVx/7Et+4zy7xIKeAEwkkx9skZ5djSLSEBDd4m1dds33H4jvpFLbeGE1+VPWvw4tOr9Nrn1sz7
wKSDdDFR/NlrWv46NuWIjUzPj91KlgliEsoUwBDClgNWECf+a12sFIPK+kWmM2eLnGeVjbZ2NDRd
HCuL+K5u0F4MktZD3Glr4IJVDerWLkmvMGkiGXSRMme1IMQRJZNbA1v+bFRX8ar7kT8zHDhlFBfs
209HUOuOa97gg9kuRTxeuOuqUfxI5AaOGc9CATCGQHTvtvHFXLJgN84LCIidk2u3FUfwfTdmt848
UHzUy9s+Ha0zs1wOS5XceA3JHkYFJXLsoVYkj6bQv+nVWGyNEvYVESo9pjU5B3aLwwiu6cy5TYDS
TBZolU/EkuFoMvM7JdohWkV1TY7oc+m1mNEwh8aj0ENcaXWQt50XGgZrqDPsOtOKarVeNpU6Twx3
j7392NnzV69iCViXWe6WRMlNqnKdGsZURQUMom1VMwuYnHZBDxufLQPRm21q10PqkehiauybiQ1X
M3zZ9pq4FRXkjj+Ga91RWJqWV9lZdQhZrA6Kav5KiNCZcJWJgSmzAs+Ps2jq2A+ZKl7piS3gOjxr
2Wdk/28nmXyljbWdU4W1z+6OfW/t2twsQmlL81bFgxtOrN5BpSc3dO9YDj3ts/TKL0SwXFOAtqPe
LbNIJtO2MrRo8ZIRYVMFl27E8CQfqTbMgdO2faDqrApskfCxipNZcVlYftYi3hVLfTVKJ1Tu09I0
r33cwYVzrTKI0+raF8wIiemW14SualC2y26XwgFH/ZQQugO2mNjnXdMCPBVD4uNCMDg5cJhMwUon
Wg/4bLyYSuxURtF9V+b4mKDbV7n5damKITBjj0OQbVIOzNx9T5ElsjTK5KzOYKjLag3l4l2VmfpC
p/t5Wjhmqsm9LXxvCaXbugxQEs/nRI6B5rNhLF3qlCT9Y3k1x+3SsGZ5uXMYE9xyq9HfeoOeBane
JWTCM7yxgd4hn8lDvzabzbIIOARwSalldlOoDArAxMkaYR/jQBRl96DN+pcCB3UQq8y6L632kcOY
H7UT4iGryC+7BgPPan+BiPri1ipKDL9DyyZVYCwZjizqLGHrmn0gLfebq7tzAHOvCow03/ZzdQV8
vcTiRTY6pekszIz6RuMPKd+acdQW1S5mNNeOpBQqFmpwXC6sYawGs03+o74sxsbqC4cdeKGHFnES
jHgvCwYtZtx02jcC3N3AzJwqrD2Kj65Vc1tNPoSypkqSmuNTYdos7RbnbY48Ztu92tpsM9cBIx6q
rgyrmI17omv7iZIpp0SmO9+M7IQg+RWmUtj6vrVN83gM4b3mwbL4HZVc7dXN5UHrqDa2imXCuI5V
cejd6SuWzTk0V+sxc024xlZ6RX5/0GspOL7xDGtYE6xGh9NxnLuwYWG/Kpom3mPZ4P+rc31bSb5h
MMbLNsURsPGpTIVO3jihs9Rz6KrillpEMI3MN3Z7yMFyPqZTf8bZ6plD87zL9HOp5C71++sssR9U
sdhnUianOnF8VOyYh5J6Z/ZitPkxdeQnolYCo/uamf6TV01fpB2Lx2rsT6bKldhunTWmsU/0xjQP
bSafMF2mYlcQSxh0jm1Fg1vvDYxwahSPtC2fx9F4LPIh3dNIinha3n7VqBQ23z02TmT10cgoi8js
ly9jP4igys1PnBArOhamE2nd6gUUr4poTEgMYexHs7COgwCmxpIX+Wahjh7tq12BBeVgd7BnOTs4
e2EQaU8B7yu8gD4i2vFmmTQK8eW9N1s3Xqt9Ork4AgCjzcbURzoSLaVSx1m/pfrYXcRk0hbN9MVr
Ghl6coL45sVNSOBpQbqmk/ICF7FFaNsF+Jz7M+roZ6r0z7CFnINmNcLMXQFoaXNgNiijG5c1sHKr
gmlO676766yWIO7TbQ+nyHbNHABmcaOmkSaMjUNzSu6b2L6uJvta5ck1WzqFy0onJ2le93XlXI3s
ioLaAVs66K3NIoPxMpvHao8YZgVCMmS4aQ3OPrNxIydawpWbBtac5tGUDRHZqQODy19YWfwiSgfX
CpSYy1BHfXmbUoYIp3purhq9o+dJW/SP+sf/s9bw/2+4ONwjv+sQP6zP34tsGL/WPzaJ//qjv5vE
rvUvFFouhBIHP8VfXd3/6hI7zr8wb55sYYiUUTKIH7rEzr9O3koXX8EpqRYp2b+7xJb7LyyXiLSR
gmLUw+j1J13in3UU+FVcRi7SHQLsEKMgufq5RTwOqfBSqrH76oTKzbWx27HznHe0C4oNNSDzfk6s
6fqHJ3T9dwf6RybRz2qK00UFN+2C3iGjBVXFG3m2NUrfzW032wtqWGvUSd/oIvxM6wKoomCFL0mW
uCgsMxGBVqZMHjIt1UcBZidB5j/d8b9/BYJ39PtkYGERevsrZtoUTcl5q0urQ0atNDb1NkhWmnMj
h6fKXO9BJ738/tZPYZq/XPeU5G8KFzv/qWn/RsyU9QsBBM6A/8EZ54fJIU2Ec/RyKx27W3kPlroR
4xSXZ1TVnW9Z0w5Y5tnehK5BNTEoyC9+6Uc1219k35pPSe628z7LV0s8gK/NnVPdeEK6JMhnAP2e
m+WdUxC6fG6Qs7sbO8CVRCTUlwAMmF4xMSRNoE3i2rWcS5qg7IBiQ1dm1JhOM5/FWTFS1Jmsp9rW
29ChqtIQLOcDeKtElx/qimJ+mCvCJIIpWe02qpuclIFGHxMjFKVZPAgy2b8XbAJOQEI7TLBfrZib
DvVEywq5HK3xyir32lw4Ud4m/s5ci+uW4BN/Tp+KZUQwgMP4ZsGrDcI5Hu96pboD/Nf2Sl8LaMSi
1l9LrRqCRdZ3Hn27O3pk2j5uMekSdTpFktCoIHdzc0uxiXzjbim3g1qvRLfOTpSCSoJH8NzF8ScN
gO8GJL258xGkRpqbcApaCjf0Ru21JJKFZc07JSBLgpOCQXj1kW6heB4X75hUnKa6lFsUq1F/bxGm
v3iyhTU3KqnfysR+qtyccBLNOlNOO+XbWcPhvckIRvNRCmD4n0qrri6mqW5YPZKODAaS241OW76v
XTsOdMmFrYIUIUTBktsm5TU9k6EgTmE0r/JJOq/wQhuKh2VX5Gf8xyyW1ugYYZwuIy9lEfYnlS4e
JyyPVI+jT4KEe5U6Ve+HI13MKSANRrM/98ooqNbFlKdvzWyd+ztc0braY4NMnidfo1zZde6w0Ar3
zaMobLZ6tl/LcTPyoaFOrxdC31c1t9PeqU33QlNNnoRONqnpLCGJ6T72m+k2LfIKoo62OpR24yk9
0LIYkw19W4JzlJlxPE+9HDGtm2YNFQf2lrdmkQqLRh9KjoOSOTEciMaNF1+500OJQFnfJpXmt9R7
6dKG7SwdPTTkVM5snPPOqGEPGeLKnj1IyYFlZz49yCpdnci2i0U+T4jST9mdU1VupqKDrF13E1Ah
sxh7kmGcuaQf1rS3BV03JzJFXn9BIKTnIcfNUuPo2ebGzs7S5RY09Uh6dlMb7b0c9aU8a9VCAmlV
Fj0pISC2s6Bjv+ax+0HHF8qBfJUw91JRbxUe5WRDA31ojhQp0/vZ12qfprzWm2EFikqPyPhMzIOd
Z8YcNJZfdHdoYpJla7W9tW1y0vzoZBJ7EpRV6U3HMUkq/aCPVtXy+SbaldskkvM4SaqciCrLizee
npukKJkekIDeE/byOQceMJzPsvEflCis8k6tvl9GWW5iPqvj+XFshHWHO0J1l3k9qTJCkF7woNlK
mdFc91nxma+aXVhSmE7yJC2K+1uySOCYkUJOFbUqrBr4c+mpMMnNpWSmzwdxZ9Hszr6NluBP9WpR
7E+ZVPGKlOZUnSEKHA7SdJUdJG49kxNhErMZuF4bm/dxby4vwKPb9KzvbY2Nf4epkUwRi+QOUKbo
Y4zUX7d5Oc9n1lCnt46qZkw0wmPfadN3SbcOx/qXtfw/7J3JjuNIlq7fpdfNAudhK2qWXD6ER7iH
bwweE40zzUjj9PT9KbuArk7ci8Ld3wJqVZkFuUSanfOPpbNsG1tg6JFDbsDN9WK+gotruOvCNV+S
QSEJaakpb04sE2WIswbQ48Kb6wnyLzVDZVAQD0BXG0MYdr0yRBKD8Gab6DEAwQzaEaAqEEQ7j4lF
abp9F8AoLQHzFYD3wfKrYN2C/Ouf9ugzj7dySj4cNqfPqBF5/Nq5QXiz52gcN3YnykMXJrCPFSM3
vKI3ETAi/OSdyWRyDkIk2sE5MgCkLKa/7/oinI/lhPp561SlCtN5ieqfbNDJc+tEPeFpdiLntGvI
NZAgA58V+OKwWfpKQkXkBL+MeKNAZUgxDJzVfbIae0ZB5Ut5Qa9LrE7rFau98YIFckzlebhtZ1o3
bDimbuMXrgzPQbXMNNxkxWyeK81B8eB05bQ+aCFaDcKSyfzYq7xj2wr7/DFaYPMOlorAYJBk5WXa
h6QZkf9Z+P6N7FjDRk5x1VNJzecjaVZ4WNuuIzwP2TnwIUaUkul95kFCANIT3g2dBFRucjPN6RDM
6q9IMfEoC1tfCavW2dOw5GLdtb6fHzQf5IPDNHuEIPfJvlerJEiK0NyNHvp3UK2TmlntN23GpUae
/NC8dzGO/A24i7qEo0bUFBBf+lpkgKfACFZxSiaDjlQ21iNq8FEfB5KDeC6ifqUWyzjxy2A6soSJ
UHmqPPvquo6+1bbuxjfi0Gc6VXRnyf2Ao+FrCfT91M02ZJ/OhvDJTKJk8ZAytg+TX8tmq8Le9jGP
LCSpu1ijqtRbDHKLPFjMjUuWaahEEWGuthxYU5VaLH83ZawVB3JYdL8dO0HpqliqXwGlWQDTFWEb
h4ATh53ej7OcrC3HBj+Jm16e5y7APxQiICJiwd2WxH/ENwjS+YUw8Fxf4liXSPLGAeLCx0S9nlsf
m38LrSDTonK0RqTZritFBjoWF5JJqv7UwxcxLPh++8vM9niNC2uZj0ZPybhl6w4euManBLe3iT67
cpDddukJAuIhd1b7Ng65+G3i0a4vBtQ13vYKAG4famOjgSiSbOK4cKbfUJvIqCo7qzKo8ph0NNcw
1W4W6aDEo3sRxtTXVQauPP1uRqDrEY3izyEKHiXQ/aU1sd4RtxZ/JLAm7uK8DT60fkCGvN1Fmt4E
U237RJNIFHakkCKnmATApDP0BE4pFBfEpFWEz/VwxzC0FgDKBmC8uK5VH3/GvMKbKfHMH1cm4lxO
sjl1U+sjagOFbwZab1o1dWSUDA5lBuXwO4wo5l1GJb5aSVV+p61zzDZcit6lU8KN0sgey6svK+fX
AIp1poBpPneJ4vrOUf64SZF/4De0vxYBaUY6dgGxytna14LBYSKCc036G1Nqs1dddRWe99H6GuFg
fX/jrE6fUDX1W2MS91gsxLIVfj+kKh+yQ+UuZ9WP9tFkWbRdQpsdYCRjl509v0Tkn+ys0KpTgqGK
XR5b1a2Ka7QrCoK/L/QeP8mLHkrGAuxKhzBDXuYmDyqJ5q2IyzP8E40SWbdfFhVs46o5mjo6jn5w
8Q3CGuNP77Hni1vLpr1pWtGhdeO49+u+2HkwVA/1tJi9AxGMGE79MZhlD0GkP0ANgS8KcbSj5Bt9
KSRDLMVuhvp6LEVP8OMsz/wz4rz0uvuZueV7myk7paHCBbqUF5KVKOvs931SPzM1t2lj2c9CI7VL
EBVk9R3xw8oOReQUZySnBjM+9qisK8nKX+rdwIdIE5OHZ9EaneZ18dQ54AHyzvLzC97lQk7xIlcP
fEK5AdSvNZFYBUhLtJK+zZKobwvmBNhtTXYFmUgrNNpzMkW84DZRtRefCpqfVD8mEF+d+8ddVfHZ
2WX8UAXDZ6Ga5NnrHOdCiq3ZJ0lTnkn0ey4Lq0VFEMu3uYhu7Upp4QwD9IkzLvvaD+JLRszciz9M
yGESeTB+Atx4P4id9kEOdEuW60EBIKlEfncNbSdTIbahdg9KeSOQdLfSlFFMt3AuXeKnuNIK82gP
/nmyo0fPy16HON57otpWXfujjsoDtdDTUYRIMWrwuc4xrx1ZvEB+UXLuKTpPI7++heFo0xDivDG3
LNammnjWmnoO3weNymWKnd1c0R3ZEbQYNtm8MwCPXDroqAwPNXkWHnnoqXQRynlV7b34NZQPNevP
qMJePPK1DiS5hbdwauIfweQyH4UIjONYXXgizWuoy2tke9euEc1V5vQzQm81HnnMSYnHobRrj6DN
YDn1QxmeAkoed96YoZoc92YYF0iJaU+LBZE6slRjm1bZPfcLNaePwMZdDmU+NsfeN9nF9lT0c8Gv
/h5PY/aaeRpbV5dU70uDEE5Gc0XR2hL5Nymh4fNOo+xG1/hcYRHeAcg6xFt6653IxLzi9ISbrYv3
S3h5/q3OmaTsLI+vphnF1kpsqnzX6Rta5XXXJV13DtYKdRFIKSOSee60ic6TXF/txIqPdqui77Pj
NQSYgQJQXBDtmjEa9hShnQkUZH/EN3MmIY1Mvk7pfeAPT3o2yZ92kfXn2tlfFgUtT6o13y7y3o3g
pN8WMnzVkZO9jAV0a11WdwogqujAIoYKv167hT/6hmeFoL883y91EQUIwSbQwNC/a6iWIfyeuaF4
WDmsL15cs311NMLdtakPtdH53jIejmvmZpsGjU0rPQL5QrOF0FLbUlqaC7gluMVrnEfsJRzr7VCA
IFrikCcluJ7xAe6Ec7dfo9U4O4vwwBUba/yMkgzBftZ5j2Fuig13I1y2Z2UXf0F1P8zFhY0z3wbL
bL0KXt6S1aUJfkTR/JzgZfrExbQCVKJwiYvbJLsYDSZD7wixY064lM6tI2eG8Wo4zYltw36q4A1l
uPMAe0+pUDQ0D9LqSINpItIHZi+r9w5K+IOKSW5ERji8NkV1nRrHS+eyalLtlD4Bptz86yrKF23C
5hzWIY1AKn7TBLb6G4DvkPd0DI+1jZB+CVgHaks0Fynzt0HNw58e0nHrlsZGAyVWeI9hunqt525K
lfcPdR7+RAIpNmNrn6LBPza2d0Artp8rtkLEmjrZiWSF5g9a91w1PKz9jHxtazeqJuSt8pATTyPt
C18AxtEtIJaPPQIYPZy3/QnlNsL0zWx7ffiSD2OW5LtuXqW/EPXG2dBjL9ChtbN174Kp926En4JB
MIBKRF8a0Mk81QuCw80qckbl3VS50tnE09KpH5BqBg3IYlWBDzGHXjHc+dYadvEeZWxoc3H37SS9
fTGgH15+OpOTJU9+r74ieOtJpoMEobYai1M7xQ/Iiowb7+xg1OY56e7dm1WFWWlhR8rbMXrP4Ktq
/UnUYhM0x7mL+nA4JZWh62jrEI8I+dWFoPvzAY2qM4rDGHp1jBreeMu47l3ycvLqPIeIygqzJUPA
XjvY82H2LDIbEx0/FO6kwn0LMfqR9Z3AoOG7e0/apkVZpOM9BRLOVk0iSHs/69NO6ENSuz+5YIc0
qQr9RVM7CK2dQNn7ubXsI3+eINPrmom5/dN2KAdqNN1pH6mvOBl3a4yCdgrbR41yHTra2hWWWFNf
+Syva+FvE7quOV4KKDB+w+9z7Oidmnk0VV6hXA2UIeigopW0cEYC1SjJpf42sd/roK/PvIpQvrKM
nnOvth6mtWdfhAVE72NjXchCikJaG6U38gu1TYbwolc/H6jItXmf7or1ueIeGcLhGfO0x5/Tz91b
vBbtCvGrM2/Tz/gERKfYk0hKLR4RmJbfHUsU5JCF5V75UYvXAX8A3mSq5hokKnf5e9ZLqqgsIMt1
A5QEGrEo6rS2axDdGWAvYm5wks49TZI7NchdBO7dgllH5o4otoiR5dnlp90WAzImRHMJy/NUfbVb
0l1zSfOW6qdwS8TQbe798jQY/Vthk0Dg2qeBJgykRrFmV0gH5kWdCGqbdjFKoFSs7frsr5M4tr3O
Hhuhh68WzmdLV/6+qVZ5Kx02jA2j6R/HWuiuRkTaX/UwOlfLsl7y3PMO1DgEW/IE4ZMr+TDBee+1
A/PlQBtWFIodkpExdoNfJ9rmJgDLstopemGtDTa2srw0s/vli/Lm8NOyMtbbkO64fgz9jT9lDt3g
ljn3ufvWeUl3cszd7qCXr2G9PiwkZiDaXUmhsAv17E10pARm9a72Ov4ZGtOkA3anEwnwalf2cX/y
/YVqOmd+bqfsLruvl0eZq/CEf8Jl/e6WgRYZ6kuOeLOsB9MbQRI+IMaTmKKBmEaeijfgGbGjdUod
CQOtU0n+39Yqojj1/Ei8MhcWpzDMeehdq31S0Ol4vMYddFH93CZuRB6pmM+VsBx47Zb46CC8i2yy
sN7nXp6lkUXqflxUCNcsa8wyIE4ZUR7bUZiBvlyc3Y4k58pPpmVHykB0mITJr1nZW7s6K4IvnVsh
C7P7gr9vxMLDUDwNW6nH73YQdd+opo+QUSQtadNIu3E1TeUDMQQBxBazr05G9cV3gPCmxSLVmkaX
PYgGYjLOA6rr7I7+TYkAvZgcZ1+7ateFao/MbvhhbB9KGLT2iH2IRcCq120wC5r5WAd/FawTl8Jk
iKXsQB4Gm3WDCDUbklSg30pWDv9yMW9s59TubGSdBfTiLeC6Eg9009vHsnRC/Z4jveKNEd1ORF1P
vaqjrwmf/xUcg9RhtvmPIQSVTINs/hY0ZUKVvRnYh1SV7bOZdOdGSvyfw10vBRQ9To4+i6CZRZqE
mfVtsZuVbxf9c49IM0WY4h/6WamzI2rCpH3ffB1otjmTDO78clf9J+tjGD4Ae4LART1+6VAdLzZ+
0mEtl+2yROZBtKt3mgaLoz9klGgmAaS3ZPvc96pdUfjvMA7tplzRsOvFJzYWCIApjhs4zkWEYn50
r3U/rEcxx/HWbQZ3S440qaqVPe/rKDCPc+aFJFZXzgGQLvm2ZHl+i3Tw28yiefJyXCcRldOPoZzz
n904jPvKs/RtrOYZo12/7qIGhjwYyDjHFb48T2J4Ryd3cIn7NAkzHfHFZ1/GBMkaLAbUDZ94tpqX
oK+akzEIFHdOwACz0dOi96w4dAoGOKk2TTyol8GaqS5SUbObc6T4fVkP/LHD99rV8ympY3kFH40Z
+BFULnTRP9lGlOm9t3zdSBWVe6s2m2Sh8iANJFPgVNJXuImN9n6EbmAdau0gL2lbry03WdL2v4Cd
1p8Ud4Uo5bEdVk21MPe4XUqWjdmJMLQei9ZCGoBc8mYDVdUbQI0GXQg0A9ajLjhpba61U9cX8EXc
KrV/zIcmBueZHjS5dWk8yWMkreU0qH5+KkQuj80isreYWaPY6TbGJEHHFKrKOQyjZ3Sb+JsJrgRy
XMb8MKv+VHOGqtn9MlG9gSxTfzVUA+1lwzczufNtMciSSypZddNAQPjB82xPPM0yWJWXmsruH6Qj
uh/KbeQ909yRAXpHty/3UJPFnn/d/gAp6MePhZWwOjCAdEcA/uikbIFO2Epq8pOZ052LDRJ8RpHR
ZKcgyhz3vUym7RoFLbkkXfaLoWL5NEHCfWXfKSZywWqysMNdZea3sajZuOcrYEefwjmGGdKA7tp6
QbWLAyocKPtiCF5QmW+WuarsR9kyAu+jRG5V4EQsN65yUsQiFZO9/cPN8mYvkiH6jRi55x5G2Qt4
2dyoRwIgNojPI4PPwxRejrVSIcATfbymZYPxToGoEQU9toxvzAFpVY/6VMa8lEEn4dq9YvnCKtzx
yKzOcxvMtEpEFGmmyC68Qz16FR/SH4oXYuDRl2b5lDyYoRiO5bgS0pxM8FmzAxpa2X77NFtV++Zw
t21It7TnTa00A7qR3q7ux2w3OL5Jm8GTr+AsZl8xv6WT5YkLvgdN4bhs34TN0Q6blJyXynVflsYO
Xu7I0DM4TnB2i16dl4CCbx5hXANRjhO3IqPxeeRGQ4zAlr6pUeAfGVW7bdJFHZtvMb+4ifvRh01J
3ZfbIfvsUW4hvbx/LbVenI81pJhqI/OGK4VPxKIyBCg9Rr2+OWUcbpyxc3oGRl3/XMIc4g2nJc8H
i2m8IthAOOIheJjRWWRt7p8N2f9Xp6vUuXD88VoWnngTc2VSdiZ7a+MHYGkqyvH1ryrEpOiLVABV
HnkWsR6SrMoRbZUY6ha6WZZ+V4f3OH/MwA9tiyjdWvS8a3KVsGOUIVgSPjIr4U9vPb8bwDVbsx5y
y5TTmz3YM741UD+RapbkP8h5WGxSJmkwNgL9h8tsx3gva68j4l+truVcanqmN4VR9oXqlgTSATIt
bC48iHWzM47uvoC3r8cqMciRZeBTG0Fm2D5EB31bJtV8eJ0bQi0CrJXsWMp9VKX9A94tGrdh3Hr7
ZNbuDVCW0Z9YPqD0qNTed6Uq+W2iUFv7cC4YkazC0dvKjkby+/VhEK1l7wZiIH7HTSLtlxJkcQtO
ub7q0mWELe4YukuVweTbh6RVX5A486CQMN4v8laM910qeekMnKUokq1cm9dcRx+J/lwTr3tA2XSM
paABT/CEE+rsXzgX08quyvMgxSaYqXVtVpBeSN5DDO4JglecJ1gHelDEdaGPYENQG/uuufAHIx1F
GhT68lm7ihQJe2n34YprymD9iMM7i9P6m6SgsdFq4CoE5sZB3rKu3Zt55ZikI+dIpc3LPMN7KR1K
Nus1lb2mb6IvvtcgVNsy5JrIA4+uAahHUIpjDLZPDdXFGjuzn5KK/53/Jh1wNjzyydXeBsPRIZcJ
e4elWMxzMe28UkZfcJll1NHOj7aVEZeaNGnCO7IdCWj0p+6GyPA2imjloun/JE3ztLJFIP6VxbMF
TaxHc3KD4oH+g3i75ASmo61W3UwQ22JHT9kUXwhaH7fUjnx37OqHF8ePNCqCRIY3USEzjLPoj1eg
WjAUbr6UOdLVerEfunr+WWWazAhOUgxnIYUC0aHuzLpTpNlt47yR54qrabf6SbkRDdvu4IT5JQ/o
6GVrz5jbZbSFD5YPWSLVzDq1bPpmQuMoVLWvDQLB1VxBpXPUEpn3cyUsZSmth7IpnhFRMoRopldC
67DIMcynWWbXqUsgAK7D/o3v57iM8uJo781LZEeDiK+ii+YIOTDtCe4UWKZinjFnTXp640WgRcBp
cI6RjovG05/hMYZwmhGLB346SwfdlaIrlld58R7ZXR0NvLwAKgLHJu6moxACsXTp2DefoQZs10k2
Xd0WSCmahgfBiE+rq93dHZvYwG9/GMKM/9zPr9TYdflTwLToc9lZyLqzlRnsSRZSDwjKOJqAFAGl
TtqfWOom5Yb+Y1QtLaObzuUXv7QTdMHChDU1yQmH17lv2jy7wgXl1FcFo/3HcJ5u/nOo7TmPjcmP
smOI+u66zbgXgRr+Xbm4+7+jRRC/kI4LmkhCREjulv33SEESIBKSBGR29IZEPlcEALxMjmJxslkl
5u0cN3a0cZyRb1wv4Lo71hbMT/WQiO+Nad1HhAo+hThWVUWHGW/O9NLAiNOJO4Fh3I0eFKFo5KPF
bqynyGGXb/DwCjmrqxc2/J8sPpgSlh2kIZnAOdjx6/8zB/T/q9L+w7m3yf7fc0turUat/a+KtL/+
hX/Gljj/oNKMCBJyu/FuhQEPx3/nlvioziIMprZDoSOJX/f433/mlkTOP1yXFKF7KvBfj83/KNKC
6B/3WGIMnMiobJ4q5/9Fkeb8XR9FXgn2T5vaXFKIQeD/psvKi2HpBtybe7UoC1PsEoQfgdOGzxyK
4ZOngQo2zuQRj8A7JkDcnd56jGsfZya06cIIVSHN+Zdv7/+gWPtbuxfviEdsF1Q2Qj2PRSz6W0YY
EYZEqjNgonSyKNPACvfWmJjSp7r2IZxXFGvw2RH73CgjvM4tleEUnNd9iOJeRO2vf/N5/v7+3j9P
gl6P348gGQIU/7duj/dt5IiIs3vnjFNsK0/6mGIIqRnQyN8pb1f4eGKjwIUZaBnC/DGTGtI2w+Mf
LpryEkmNFk52iSA7zWTUfqIhQ9E9511bbP/Nx73nI/2r1o7EpPvPiloxIBnPvcsZ/zXAK3Za7eg4
UPRWr+u4d5p2/AZrgYmP+Iz8h6nrsd7WnqjJ3+/BMtMszv3PEHBcbgfh6n/z9bk0ZPz9E7GmhD7B
vcQKBiTu/O0pc51+9QuqflJG0ByZxircGbzMzp+JdDYRo1/gaVKl7IFOMTaW+FAks816lws3T0FM
13Afe2vzJ9B3aUhQM06nYSNrLDTsVPmlzNbO20SUkmS7yS2pQ4x9/KbgD+pFBiVkgy6rWzYEU8R9
YxdValxkjkwjBVU7FDf14Xbtm+AdqcTYPeTDANmnYIcYuBmgfPlOv2T1BT0Yvzzya8fej+W8lDe9
SG8+ocYI0QElOvtkfycekj7gUB4rG9Y7LZdqxbCXBUjyKrJVkFkEHbxcQIJsd0yCzPqdzNgatp7V
E7ff2X6NgS/UjA70Cj9HUYVgpQxyDweoKg3ydz8af1Gi4/6sjUGqPUYlVWsM2uKryDsHZj5qqEpP
qEfZDIThLFtHsMxvklLjyEu4Di1UZGY62kiReKjtomi2ZK1PBG7o0HO23Zjj+vIxzNTAEDwXqQfg
5z0oq08of5eDeYUpF1gAUWCf3VhLHOhqSn4Twwb9Mo3oEsg0T2x9VI6LDSIpAv9epmRnIZQJi85+
bpXqyLpR2XV1E/OMYWp8Il2gI9rE+uwHEvvQXB1dK3maJUPe2mI+Fp597JR3Uc1KkBSWHlOaNL6r
JGRIJ0sU0Hm6LPpgyRnubDKUnGpv8QjUaPd2kRRXxU59iubkHIU/E+M9xj4B4o4QfCZjH5sWARi1
3hnVbXN/0EmM6Zwin8b50OQVTRzze7f72brLruShlWZedkVzRzcLPz/b1jReFrD//RBU902rpzqX
yTujiLod55eS/xwQyVeHMET6ttBQ/ckygl0o+YhwrH3UsQBIZNji13Btj8OhLeMfuQimPTu7/k5B
12Pud9bVKrvqGx147mObw3ZWlncfhAovYBeXZXaKB1c8YOAefw01qRHgT6gndv6orafJyrMnb1yi
E7JVG91MKIAmxAzXxR6BmE/h9h2pTovMTJZD7L4GTZbvnKL+3nThpzd55yo37lNl+remca5iHfXB
tFW+b/WIWDKcE++ix8K7MM6mMzbHH2OS4Vgxib2jox0RG6qQnSrMJ2pM70k7jYX3yer2SRYO4ZZm
KkKtatL9aSGU7Vk3EuJttPHq3gnSYjpo/tDfVeHUH76x8NeF/RIx9opiFhcfSYHCSsaMt81tF1uy
JF+dlRVJKJEKSBmSQz/0ZZ8uc4b3DhkL3rbZ7jIwmKI1wREIDHNSO4eUOyVL7P9ywI2ybNNJ3T4o
n3yBraYEunkelB39yWat21OXO1nqNMO4bnhMFOoGNsQD+QdzfXWUF82HYa2z+GKQehDptSiuUIL6
8BQ9kpzu5RexWqNgWaBV7BfxHFb97pIv0/VQm52OUouNv95adaHK/RjGZTQcwgAP9I8wB8r8kRF/
4CKXE6Ne4p3AgxW9ZcPk6iPipi64TgEQwBeRc2of4yV37ePiOHm3jVo8zPVmICl6wccAxk2aULCI
gA4xF8jHeRqR7o0AAygz3i1kVQio2o64qq9Yr3zzrSUdsjysEQkFn9nC84PVfY3XX5YzjipgPww7
vMdLifBljzUtbndArkF/YnNrxyKFVENyp9Q0zSyzxpm/OXErQna61pluDD9aHwULApZf4xLfZflF
X5E+sUYen9YPyBOL1Di9aA8Gz+w7jnK8qNon+IScp9KdHviJnIG3hcikH0GVDIT52zOX38vQEh9x
wxFFUguRL7ho8mR1cef7RSPm44ADgb6zss7bS99gJ2CDaU3SHPCkDvWpTxz5rho+zVV0Teyce22b
7FZMitoDjxVSbCxaN3BfjdOau6/WlABNLdlEghfnVOC/EfkeUZwSjwuFdfOM2msTqcZqPlq39Apv
o7rFi380QVysCOOa2joo35X8iDN1QltsCm7/GK81brVNZ4hoO4SLyRFgyaxRKABICVtSkO1QlFvb
nhRRz2PWgkJuKg9N566wmxhb2Hz3CeabJYthk4YQ4dZtoM2u++17TCkPZiIn6YygubZuOIIWIm5i
3mK8MiHwiLvjpfWKP56Ie0IHRm/Jh5NMYtx+rgjr20jVznDUc2u3m6j0x+4SkytAd1gi5qj+yvav
3fdQdTTjLW5LtEnqgCWRjNd0ExtkW0ifi77zccE+sMMhCyq5w7LNgv5DIP3xuIRp19N1Er4KFjv8
uDybMVcS2at3NfWcmO6A1LtAcokDyD22cdD7p7Il0/sa2i2Iaxc6ZBz5Vczz3xJG0qQAFCXMpSoD
6zVeR088WjLJ5K+Y+sTs1tkugau+arMvEUKZb1FsP9jeZY1m7K71BsgFdE/gF53Fd91Ov+raQ9fk
FQfS09AXdqQiSfQ2TZaS27ajYxQCALeVRb7EwKKQhtkPx493Gd2RoQh8ZuvbyFeZ+7dh9CAKTHmL
1sB9CTj7UzXCGYnihJGLAX01h4KDU03y0Ot1Jxb7Kal9pGr1rvJF/Ji4BG6sszyuiLg3uHz9zSrH
x1aqV6rNjkndv3dl9z7QjPksBvdlnSLrxNsDzk4r5Xmpq/Vgc9qd8Q2e7YJaz1W805p+JcPvbXEL
FPtVSlgXnkKPw6jCvziv6yn0CbWT0/uIL1LC7D0F/YLlLsbkmpQtykfnORrW5DKJBT1i73cXd0oO
OT5WHb8UU/1tGYP6OCpX/NFt9KuaoPQk0VYbTL+HrPT7CvgFYsyuctrHUG+oXUEMYl2Bx6mWCTjJ
m/Cr7Pk4laWbp8EaETplaGR9UhgAY6by2E8KzVPgdZepSRT6OdvD4zz2F2GHp6KEBSYqp+ydZ3sx
W2dtz5NrH3qjoRBBoOYe3+xfqDURwI9q7VJe0cchn9Te9bPpA15f7LKpK1M54hCtsXBvAyXO9JpV
OG9qfOP+r26KPiKjEIH8iW1fXTxe4X1YD3aqe/VQFOPwKLy63a3l5G1IM/b2ve1WKRBtvbOM5hCJ
Z4pIlaIWN+nroztl3M5CfbEAbU5L4bzPqyWexOLD+M7YaVWTffU7/7I49bLNCO4jc6B5Di0YiXG+
xxdJvpy+iQkfr+BJZSBTPY9bK+/f0OWSc2IlvzTCkI3fUO4eT54i5G6mJdC3PXybZtj5tnmjZjPf
F7Im9yGxswfFpIZgxf8uWviGQFOzHc3BUbW6eEv46/N8TUE6vzYuYoIw998HDK4mg1iaWopxjcRF
AngFg/2tL+QZhRIoMkw4kjC3Ova6VNdVjPPel/njOOfVgxuOiIK8+5RVnHPy/GHWneHV4oZ5sobp
tR2z5pWZj1w5WAK3/kEW0XpVItoFnZNSa62hYt1p77rmEt/17zR1kDN+b1LN+STXioLES5+RzJej
QG3ThaZ0yKoALNbx/S/Spc2NrsyHvwL/ZCu/5m4Ntrh00SHvzWmpeMhWFLBbjJ6XjtS17ViQqBBm
fwZcYj9gRZxH3KkZ190UfsZu6NxMTLZE584QnmH91R9ni1An3f8W5IVsSow7W0/FzWWQmhHXJYKI
IMhtzHGzcbpAbUo/Y8JNgvKXQf5F1vcwQ301w2cdRWU6xAYJvszl81w7ch8m0SvOdL4NVbw4kuvR
tSa0oUo8EVn2NkY9HfChO0aHoib3wKtNtrcJWXhh/wMQngkw9GV3q/rev6BCjXFbVGuKruaUtcMB
cP+U06uwaWOPWAJnALpvGLBzt33qdV2wodqC7nC/1wQDhXsxuvJNUczib0pvmOut6BYGOW5NsMho
ukVZaH3PsAeddGC8nT8huWgHzOXu1JDDOEz9tukzc5Fz3J5WiCSkYrlCYlqPu54cPkpku2+qpAQP
vml+Rs9pbWt4cVzxldKPK1vku/9f1J3JcuTKmaXfpdYJmcMxL2oTE5mcxySZGxiZJAHH6JjcATx9
fVD1QrrqLlkteyOT6dpNRUYA7v9wzncyl9RBto330l/F7SLEVRvVBs4SE2u/mdWjHKBGBhRyx97x
7C2a1Jofo1jOgBCCppFdcj7IVP7K54ZRJcM/9vIIt9F7BvQKYnJ3bJebnVjlTapnFPJx++iLHo/M
wEd+Wd0Bj7gOpYL4RXpxPrfmS7UDjYoq6Urapb+MYAXAwrTN5nQ37OX5bdo8T6+7smFPFXPuuloe
I5W/waCo4JlUzWdqx4/EQvUcwqz71FXY3UJqxAWn0vIkCSHdBemY7tshyvhMtnhK85zyNazFScRg
35p5LjkLp+xFQinzhxB1Vt2kr6Ucq4exZrcaKiUZjRPj0mMMsQWn38SpzwqtYc3gMfsvvnKeL2bW
PkXhWTo4ZppvMtRZ5WnNVpg9dGCNpb5uqlFEm7nMISsV/geCoyHEKhQ09RqfrBqG+qdrevHG8dKd
a9XBENRsfavPDgvIuW+Cy55T8ARIrDhwbAyveKd2zRpVR8W6BBqNcUl5NRPj4Hl6sQHEE7iMJUph
hvoG4mBMMQcUIKzva6QC7Otsdd/OLbVPEl0Wi5v+5HEkYtrPkQgOXTvfYDdeFaeiHECmBCDpq3jX
I16dDL4PiazuZAbTOmAgYvfUC1YJOWLnPfV4TBiyevXIhuKN6B0YLXyPtoh86HgMicfO9h+JU7dX
M9jIvbtt4NyFARGb9YagpKG6GaS6yhHgIQP1WZ2ucWvPdLQwzs+RQDk+7YsnaMPSLJ8wnjBUGYdo
zQ7ChxgREs56hOi53iEdv5qXtd9Nnr9c5/N4xSL7OS70WTE3I+8FOiFGzBgYk8aPdgZMHfOxLAb3
GhY2IgVSho/uqjOkxmBe8EV5J4h5/XWZJegF1qbwL+RgiAQvRPFWBPLdd9LgAuNu9wH2i/d+GD5d
HkpKfAz4Gf7E0DW229VBvP7UQidPAFg4ppK2CSAcULhPTwS8BQyDWI33l006RUeIhx0aUDfnUaEW
QvRoQ8YDYbZNQqrAO/l0J2dsxBkksTZn8DK/8W3grsR0v0uS97aOceMsjONrw+9SZtdrFsyHqmE6
VWDv6hNOmX7ut4hjS7UHGxV9xS/ymT7c1lnOYiR1FOK8wg1FPX8i1pjaxa+unOHQo5EG4PXtTdN1
gF/uavaTuyRaXr2WT02j8KjxvozZdJd39pyJGhtKV2M5iXA4oHYEvBBcGT+7VDp56/3yUTXDn8zJ
noLZjqgOOQ/7IUMJytkcz+MOXSkFfdvS3RfTyQ9Gqt8GBnHlcOPOMMPq8s2x3iGpO9S24jaauO3g
v7S7SmLTYNWxi8Ezmni6W1mplln9baviaiGyMeKQGSS5pt4A+yN8ct36K8uSsxFd3l7S9mEb2Fb8
G+zLo5rxFvszz+S5P4cXhGCChMGI36bA02RykZb1XcBoZcOfAG37rsQW7J7dj6FzI4f5NKvlPAsc
UBjmHmby7VS1f1QWwadt/Z8tlOWq/Kqc6Slb9HswPU4sWvsuvg5SF5btmIMwwLnARvMae+Njv0Av
iqmPDgO51XuoG1XH5dUhv+jZwW23yeR8mwzh2jEfTdfc5wUkvjNiKFL+YaijGRKMMsNZ2nWhvqar
bC6Vu5jbbvB4kqh2EcosMY0HUaE9e/cx6BxWlS7K0g2Wm3wl65ByNTaDBuzlV+mtYtIAaYVbad1B
89Zg1AZZXEbSVv2Lxwjrsum2Bj6vRP0k1m6ZT8Q7tOHrgIyGiemKhuOArkrx+6wlQw/DnOnME51U
Z55fh0+CuhfeSNQz1ALX4BZ7q10pKFYjBvE6dQS7ZiS2VLuxnovfjhYWdUITh29jghvkoNKlYcBp
8vKDbmzYuthpjo5VNfvP4ZzPT26XcuDhoAVqueoyY5HdlsFrrBYKB9P5JTMJjx7lFmuAvWCKrZpd
qupeXzDvFI8VMwKzDyIzXBMYX98Pa0qhTg8yYyBFMWMPVs3xzezx0O3cNhDdVTh21UPJ4D0/hKaR
8iYeiqgji6Ynu6tza8hr7YIgM4TYtzWoBpBNmRnbnNtMRdx+fT2c59ydj8msOWVVVpozvUJ2PnmK
mLgrbFrjDYM1XGdZ6hvcKF3xBs+SsmdIMfVeF+i66ucGY86LWQJHX0OICr4z2lKELAjnkJ8gXWsO
KoFoelgQTcxcshk5x70p1f0Ihna9XANUVPRUHPCU7/V6H88+86lhcBRq72J035g0pvV3zNL8Kqg9
y7SztOBE6debkoezGZZTk8OOPe9ii29SNoqFeOpGaX1AtLC+e/yw6PTRu8PYmjP8KBLLbsUrZcsv
4yeCpcVEu7xrGPAjYo0cZFGOBCbkppsKNVyyT2SnVKRh61BUWbG2Ozj2Ggha6nbjJSB4bJBrWRof
W3WJhp4TWBECHLS0bylNFOSnihRp15uRIAUzOihatih6TvzeUScf6Km3W3vrxLsBQulNU/rjezKN
QpxVhe8Cx86bjtU83kUOzriC5YqaHtxKPOUsiOqJWrUu8xjikcq797Hr0d6so5f+YdTu4HYWGZKo
sYxe2QL7D8xsMGOwbCCCia+dxnV0oMouTioTFgi9+cqlbu/jolmfkZ1gcnCQncGvW5yg2Klhrj+6
cUVk0Fi3bk4Q9dleBQyGn1U0c5YaOQILRMhXe/gBVJb7CLiXCQA5hAEgKOuE1gji53AW90X10YkZ
JloCzMfuyU8Pfnd9u24SZm9DwbdJq+7ZYWj3JHEK9ReVSUN9cplII7ZPOvNmkeQGRy/K7e858KM/
uIFIaUs9y707GZ8TGnriepjXYn1qGLQke964jDlZGutDiYsZRLvVwSeSXHzy0eLZJ/jVi3vpiFoj
O/FIJeB26iKcfhn0LOauvb8iAURUxpPT9hfjmEfjvhzL+AoyaYTLaqJkPSAm8qJdgbdmPXjZJuZT
tEYv6HkQhI7RVKAu8JDE4u8MdqphCHqYVJWim2h8sKlNBN9O0yk/TK3r3ndiTG7XONLR99pWfUjU
z5R/4EqBK5DXnnh1Vc5j1A9lVB8LVyHxtnpdPyEpc/jYmnCnsyWuO3MVFHwA5ANekR4dTVT3sXa8
DA774K5YMuKcMoipC7rIHqDnZwPH870WPsR34MHYT6lmBwbeVtZ32YYz35ti4IETsQU7yMTsPg+6
Dhoo1kPngKi/uvYA5L3USniKw2Bc1n29rJm9dtANPFdx2TwkNUY2txmCO4wtxVvWlO1HNLcKrg24
stOiDXORrcv9O2Ob9T+dPLbfBaDvSwg4j++PhpIU5cwb9n7Z8Z+FwnuB9Uz17q7MWZCFquWCaOfq
PvbGv+u8PYw/mfDFcCjwsbxUVRmmG97P/V2utnvSqQdxWsHmHXGjSzYA0m8quhieWuKkJtlfDePi
P4sqXF6Nq7dPkcj2a/M2fGq51pTHq9TPA4LSt5bf4Zqfvhe4KAdcBq6DH4erOQfRh3eUn24olXp1
RYLFMeji7NFoR3/BV2PbGtXxOsP096I7TCLefT4b3983oLVK6s9izY+aGFfe9ExWL5zOtKeBq0NG
QYSQfLiYritUs4Z1conxFOxGA/qADZOD4JMw6mfimsNPZI7LF+sI2kJW58iQho58u70W6ZIeF4C9
Z7QOmC0dZRjtxX4uetZB6Rqxvci89WSgLIJQ1ta/zZ3B7860q3u2LZ2ObmO3KF6quSVEaIpQAJk0
9zAya53eazsPBzt4BFkRVzx+BeUarri9826Al7bEBe7cDn8s/pRE7OZYDa9cPHFwRhNS3lbpWH6v
7kIyudLzRG0z5x16UsLTWDKZpmLSl6Arc7DkTHDvivCGU4pU0oVZE8JMJcoH3HZLs18CE9w7SvIn
9WlbvablGDwXXPHUN7FyQMrVjLn2JpLmXTkuP1iRhPG9k5j4yxSMEECO9ON6YFdEJkblWgrAZIrM
Q4hcDb4q2paneQCe5iUtU4F6sXFBIzbHeF7UyHHqxhnqrcLY9HktquwJeuPEWGOaULKzlhyakxyY
Px1yptdbdtC6HNkm6+ZofGnJZChtl5+iKHdZtDVjMh2HIAzedKxB4aU4Y3omy2H5WLPHBPmXdYo1
IfgH8gDWV/Sf2D0TD20NNNywurMYQZF8VVUW7+wcmPDawRkXcW/Quu5TdoHmIGbWFg9xFObu1dBL
OxzjcECzMyjb3mjivMJ97BUF8QHLjJi/AyZ+nBlM/EnXAOH26g1r+HOUDvNtsLtwB+ZuQ5dor89X
qBQ1ugd/0OU76PpW72D9tM+bjP26lluCwRwxSdyBE4ZC26VJ3p8BBKdGtbFGWTf2ukV82PrqDc+Z
avaOKBtodeAWftkwQkTHwusRVWz22HSOA1oOD8Z3UtTlrYhCc2mGKFZHJ7Fo4oauaG+93kRvCyPm
B0Dm9XRgh5PeFT6dwoAY+G3VJMXwvgv7ydZ0pJHo52jbB88aSTIGiZqZgFw/SkHizd0w8Etj9EGd
nSJ8W2+rjvyRV6qZCNRkYdsVUGw1juD4PPW1LpP8tEs3Djs1JYz1y0T7v3lwqJkKXdIPwnbS08Gr
g+LDN+TZH+ZUMt+uJS3cjgW6eiqmKK53kESoQBbb5xxDfhzcFLlniAqwxXLDkJEqHM2HePbqbfPr
Ljk0/tgX4o1dQwRqjRqn2OlgsdVBV1b/9NJifYt1gJCuFxnXdYIEld9EjIPe25GEzGONH4h1TDVH
Yld7EwoRo039bmHAMZiFT+OB/4kkm/cKiuQZIaiYAVWYFhZWYeo9jMssuGaLyXsFHY8Gcx5aZpSJ
TpDA5X6Rsd+W89AgoutsdqjtUH9nI17r3dRm4QU1cXDPBmtZz+cuhcY/Q7/je9hgCYjX9QKXeEpg
AAU4SI6yakN9FDPknBF84WONKZeWu9b85RM9YSOqrTFf0M8K6vkuXh8dl3HtrvJXeEqtXw5vFTIk
wzeQqXcI7uo36swYo6zRnBc2CJorklOm6HJIhBiYxcwuNI8GYvy+Dmp9s+mGIFE3GMN5pvVyjX+/
I5ZEptlnss6sAFZ3Un+k1u2zxbNVHFhKefro+jMSEbbR8U9HAOQ5ZynUEy1TLWRilCQi4K+JuxwQ
vChy1vcZAzZe7tmsiKhn++xW2/HgBWksEejCLNl7URs/joKNMbcsGzVMVxqoCtq9igAnt7T3MYfH
KxlC6j2wPQDKIgs21oCr0k86bFwzfFfbuB0ExS2LwOG3KRuWXLBGwl+NcCceO/h8J1AM24UXe8wL
Gl5gl+GKqueTMwbuc580wWWrZ25Nr0sDpJSUeGfEH3W3Ew4MNMR1Dg9ezAmD/Hxi5RgqYZ4L4ZgD
vj1UpiA5tqKV2fs1hHsozJF1HEqjpmAplXNUXMSakdTex0BJmMu6dp+znOerPKun8ph58/TLn1eZ
Y7BMh08GvMEdIPtVnfLcqlsOkuSmtllLIZHU1Tva/9S5AChrGKhRiN0bvPcfE4rYBEO4TN+caqCS
j3Bfj1iCm+UmNUECzVuAkpXj3BNUwRyWq0V4zkU3z0yMjNcBYsY0eu2w9YTZBAgFCS0riZrki99+
GMaWNUGHnj5aVf0YbLvEA1SGaKT56PQfGKPKPU0ATm7nArDoMTDw4HaRFKY5hVUUQFteMZRfl3MC
ojUrhjE4F1VKMBYSo+U3W9v+qUCXkf5kGrXlBSWG63FsMLGX4YinW9GmnCVLQwvYAkK4nMq/nyp5
iHVzKGT7vkSmGwCMdtjvVRGZx7GIS1S9C9qDn6WrkXhCEy+n07rUEDQTX37SWRXOvjdBeIdhewYA
6oX8viiSICyhZFvdDVJY2UMB7sRlfKrnT5/dQH8UeiyKU+1U62vYL/W1DUNP7akpo2jfYk2c90XE
k3gLVsV5rKrcfYmDdvAOcVkU2CgkqqPYSuj/3ZSDDZBLqHdJpcR9MqT4zrug5mavXDMCSsiq9UXV
jsR+nUZozuTUrCh0gRNnxywxAIgH2ujnSTjBXWUrBn3ImXu4MsDwWlakkwqORmoo4Xk50f+tpFUM
vM7UCmA29BP74FzvbJ1KiwceKBWg0LHpdpxW2J/jCZnDWc9p+ehAX3tVuWS3Gy9ZtXMMB+mujHnm
CWRwql+cniWjG5Rh3yNL4auFksDs6CMVBJZsK1bXGn3GNqCcb9w2Y0Qjiatgm2ljQVWjYVBdKzfx
mHvayEtPHMlsuVCOodcWS/kSQJOdD5wb+mLCigg0EkgXtgviLrxThxvc7gQEPsqkRNf5LVQH/QDY
qsNAZzusSL0T1tcKSG16YHxRBDfCw3V7LvoYFi8+Fuc5YYQEuNnvpDzPy6S+pADo3/WSgVsa7Lh1
faLQ4bHHfE1MDbpr1sECJO+uHpq6PY/Q8C13CaUn7WWwrAL69TiwFOv8X1SHlgJJ5tkfR4TpWUG4
03emA/vLIlPtd1lDEB9/Dtf+cU2RtP3sx5mvToVz9pST3PgbOYT3qgKdvWSW+cEurlOmzR6KmNsw
XseXogvKcRt4BYYpV4pgrg5yRFFL2s5mazMgQ/aW/mqTo3N96oZpctQIFBqVSitxIYaonn8ihGn4
MeX4WPvMs86ilf7xxJaPJRMInpUxFfFpr/EiR5L5aNtgt3jt0jI+HAcsBu66buuPuL/I69l5n3tv
vjZF4w/QC4165ttS75JYhpvUnyCya1OM+ujHeDQP3KDqqVJDfxdjos121YzVjkeieIlTCluGYg7E
OOZIpbgOfWvbn4wGsAhLRknEVJFGdo5gbuoOnkib15Rq97usUFDtYHYoTU+gxzfieQ1/RhS5DVcT
pfNZQBYOASR5azB0yhJAEyIy/xZBIq1yGkjD5F4a5O8UbMUnVm7vuket8uk2q/fK6glx4Cja+feI
9ZRLb8n717Fx7EO9RDnCC6GencEaB4HPyLSy8Hz/rS0Sca+DkZQeQAQJvxGt5yMwQ+jRpcskeQcf
Ee0/gqruV5On+R0juebNC1yHZRZ9V3iSIrHf2EX7CsJXwtvl2E4RyYcB3Kd0Nc7XgJTsJiE2kBl6
zcTXn1LL+cek4dBXLuX14rnuH5s51AbIdZ6WcMGOjXg4DQ+pGfMPdF4ICZyYbyrUSfiu2OO8Vcky
0lj1/C2noeIzFmVWXWHaQRohglE3CMBqKrKS7QIGIWZtQAhmZosTHjjySMCa8bdzgJXAdBmTY51E
FAyNh4XnohQrTQKeTnGhlrA9OVGVkVBONtLmlisERwgcIo4rL0o9jpZoK3GmIIfW1nsABESiTrpq
kJM4cc0zWyblZ5N1XcIM3ab3IM35+pK2dj/WNApf4KjT40NvZvg+LGa6H2tv+R0mGGD3vR+EHz3r
DICbliuiLosoPOAcY/SOKAOAUjd0uTguAKzutTtG3c96tLlznThZ9UvbqbxVzGFQMHfhlB6HxZff
Td/KX0ydGI4wuKxI3MY2AnLXYWs2S5rPvawVEV6g8KY/XSqwzztl3NijqryISKymRHqMScYbDzhd
52dXCeL90J+PgNjs2qGrsj6igbBqf61BgzNvBuz1pufGkBfoJiT8FXUwTngZVPbHONK9zdcwJPjW
L0kTk0sLhrqFqMUmZIHGuWc7bnm72hygAnvs4raMgz46lRRCzb4lf4Ueg8r73nGnrVNyYJftgIbg
pJQjxeyRRKew52eo7d3IhklRDDDnO59Xt7oe0L61+w6yxYBFsGeZOM+LuMonZczR43OHv5J+3sjz
yHtePDgOnDPVXHwqlGrPY7p57Gd/gaIVCg0/SDeS7bZdkxxBoxqqx6qTsEMcxiJcppjVbtmloOKe
gH1HexHapNg1bJrMHvMrsLVVqoJvCRWUhd1SQORnzD5+c0PNf5ZphpziKcwtPIogzQs+WrivlJ2f
6F0Z/atkzq90Vc8cG6gFDyCUwb3hUaMYw+EOClHlFMg7kjbj32adcTxlUEeD3ToF4s0j4GlDxKzd
eM7WHaAIapNove42KC8GYFRuezNpkexKtvlXvd0+Kky3+Na38cx2f4E3Qu9eV6eOl8pcTmTLoHXz
J5BNkgvhpnGr5bMmVucsxyL4Dr2ifmF7T9UoRuZEO4WAqzlpFSLyTFvr/gkZMyNqIK9vAkZRVh/c
ZxqHTeZjCCNVB6STUCyp2lhhEF1kto3N49X+nKKuE+fkOBSvni3Zu7JRQMymI9mRJERWg7cDihS0
B1RIACvQB5C4yViLJB+HSiRbOd4OnvHC9gah4npNo9jz66x+YI5oP8v8SDWHZAZFN64eJibza1b1
o/rp1bNsL1as3sUhR5IMyQmNRQLlw2YLPVBMOIqkCLpqobcHe8cE6Xte6Ogloap9ZzerP4oE7cge
pp+PSw46yR4R9pScT1GwvmIWwL6f0yA8ZJoYqGL1u9ceesxmky9BjeBmLZMToZEcYT6RSI9eZHye
UYLe2OFa494wAUERBU1D/CoCTA77eOqiF7dnHVelJT0bGxys31mMsKNCbtQcYYTU6jjUBeoesraK
6lIMJarrlFyxcAdeAfAlusDPmjHpe9gXkG08J7LuzxiiwGew0P7tCO9KzaGR4Nkvq3oi1UH0vIE0
6TU8zphVKHLSEixSN8f5co6ymLA43SjuwaBaubFSyzvNqezglS08KW/7PFzN3ixz/UatrH8rtM4N
aofCtfcjX3cMdgVNxh68h9qA5c1U7stB+19pBsDlSvl9+NvjPTQ7RqvJd1dQUe4b4eC8TNTqs0hT
0/iiggHupDRTuyVksQ0OYipW9p44CctOS3eXBY337msPK2I1IMhFxNiECY4Hhzcgd7qXshurjyJl
qg9DqK19EBGlpRlKGYTtPFLxrq2mIztfWZaQvJqkEZpQ44QhEQdB6wKZa+WHnNpNuBhysMN7KJLp
UCa45wDoTJsdLx9XhqE029GvfpzElw4JTiIsAc4Xzhf75HCnmKucqQC09L5esh24nak+82SE9tR0
AjSd5atH+iXDoETsS/LUgRjcFEv+QvgO2+4YUXET4m3OlU4/DEGGTEl82yd8J3adjyNpWqDgR+Jm
sTiqarrIi3G+FpXQ4RWacWI6PR9jy7mdrTMcdeCtw3Fhi9GcJvKY3X2eoprd6RS8F+C1eCbClgUK
NJCpN3ApZnaDFZFta03cRK+Xh5Lu4hkgPwL/OtoKb+TmACcQgQgYoRjroUjSwwh3SxPkEGGi4Dsx
xenaYubNq7YQJIH0rPk9O9X5URkWgsdu6/5Y+nsAYXnMaeBbgWN4v2blKA6l0d16AQc/hpqxSv9n
g7Y33WPQ8h46jqt273KCRodJGNC1fdN1pBwtERIHoXr7zFat+xOwN4GNq/E870ZyE53dPPbur22K
8c4Gk5xchI8gGMFnUjUm0cgcvee2DM7WtPDJp0OREYGM6vGJqr7Cyckd47xrGXIhsrvmtC+yMLpA
uaLFTTs4tj4fAAz9buySox7ApQACd8UdjiRdxHdhKx3xzkwTj1ZFztbOSLOwfMBxzbvG8MBiCvW9
/CqIkH7Ah5WYDRJZkPnSYSLJuakImdj5iUqqe+k67pcB7aVYB/bRx6LRQx7CNTQUf5AFoAcHGWKo
pVyG7KxfGqIrMIJ4H0w0aHBat/87kW0Z/rRiQgLDe9tQfdGj4v/kKjGHeJvGEKkjUPuabSlzqIOg
3XhH5FDs58xA0667En/zsKwMlcuCjvqgINVhgpFBh6SW1eF1X/Y6OVVLs8BLkKOoGfkp1aGq8sr6
AI3bv0i4G9uzkj/+1+a+NHc1FJ93/iuPA+JwvqPM12sCDcszL8qGhOXa0QNztCQ1dp5yLIL8yFKf
wAY86hm6JbeX+aU0FkcDiYAzt+YQpDdF7/Z30WCR9xQKgCykkJ6Xum5XlSIVg8HFfjtCRlkUJXDd
eXG9/BCYJfuGn9TAJy4BrxxEVwJSonqfk10d17F72wAnyS7pFThFsUZk9c/FX5w/LDlcF/2MZMKY
Dtx4wB4CjylunUaIwvMgAWxgpI8BoAWSibyv9F9AuEbJA8KD6Xackm2YMkv3rQUt/u12QfFFBIn4
zSonmXYM5epLqKUJiSzt7N0yTqh/sZgduDIEfqfjgruZswMYMikW/Hvr0XdRTuycGZnOfks1/YKH
Gi8nShnejmnMM26stIsJfOF/JxbSl4rXyCqmUKyLC1T/KQtk5srSfVjqPvCOPUq/AvSjYNSMZoVo
XeRSWEtilUmfGU25YFtGmh5ut7r9xXRmA3Dh1pYfJTukAJB74hNiSHXuvhRoVOvzzE1ZAA5SrDl0
A6bJD2PXpfVXjY7J7hFAIRF2Vs/j5jVj9F2k5YCNrE/876xHrn+xoCZGk1FV/lOzTGyDNxMzw3+U
aNl+UYHIjhPRxSnGt8BzEMfg9Nn/MGr247wvgm0RDc4GE2qYHYYFtNPxBy4HVrnzSkKRVixaJOJ/
codjHXX7H3CwKNRGzeU5qOp33Idxt2dGvFwbJib3S4acYffDrGsIm6sgjK/u7EdGkfsRenX40oR9
fvnDQdjDn7NdtVXfDIcqlWxoMsZneA6X8u5HVMQJ1GWC6hIofPOx6nPJTxkVTEGV1dUrLYpaT6OO
GQL/qOwgDEJ6juxZOqjNKEuxPytP/mGAwkITqbOmo++MCwUgMC7sIFeSpq4hoV+HsmantWHz7X7K
e6ZZP4YJa57DacS8bmRSLMqq9xEnoZjl1MmS+5rNPOzC0u9XiE+TdQ9pAFXr0AaaVM+i9t0PivYt
9BHB8ntKcE5MItkQpocfkLwq/vwR2V5m1+LcLSUSmtr2SByrYIGP29soufyRp5x37ogQW9a8GohW
uYcobSoGY7qO4+cfmrEopIQxOqTdAjzJRSHqVkxt9x4TfnH6YSwnO6Q7jONkZALuAgzDJx0W4pTQ
8tQna3uktz9aMbCAHnhIsDYkv4e4iKKLQvjFx5SM/XsOT/g6AIBl9j8Y2ShaJ788qijb6qi5YVDd
MrQmdQaMzJ42dqUhLpMj/MT5SiRd9h6bbgoPsp+G39UQRq+hiwNnFzae4+482I/DrrFk5ezzea5O
aI9pUocc3ST4eA1tb8hVdmHJSPgAZUl2sdvWt70HNmNnG1m/I3lnZc4egIaC8S5wEf6P6z3Aznw4
D5kaB/tadOl5Ew/5N5Oz6q2WTu6fJDLTnyaZvYQnSLuujrFAItwiyhNDrNO9Yf1ILgQV9Z+ii4Pp
pCbFysRBDFKTCdN5Tz9Qmg5OwI7pCFQV0LQwXUXYs5peifbKH4lpYNOSupnzOuar/1rBKb5j71w+
k/puvn+4DAiouoblCE8boWxTp1QPEbeAOfzIUFeU3eIlDDmX+XpJgQ7uYBy5PKXCG39mTjduMgUf
jGwMf4tPOg6XgcP4cV/GERrtYNsCZmG7CYdpVIrdjw6dwxR7Gsl8Y9EIRmycoZp6U/v1w/Nasbpo
mU4uS9EJXVHjH9CLgLp0liirNguZYpZP+vnjxMQwR3/atE8wyfrm3ziV5b84lZGCM1mOXDd0Qyml
/89O5ajEfETO2oJ60utnkEADR2peO1buJ+bBoIHhZqQHC+H4kirafcgkFtTNsrR64AFF+YcuW9TA
ISvvypQ9ypOKTSPhfdkme1al6F6pnIInJxbJo2tplndmrPzHf+O43vzL/+S4jrHiA3mgvHWpAsK/
OK51O46ytsyfSW5c/y7Tk8A9/SH+UphS9M7jJ15wOAH+3zGa6e9yFYcJ0zw/uf03H+Vfv9LIDfku
Q5zzGJD+mjFDvzppDrAZrjNCwkPfgc/guEOhws7ZJ5WL4Kw0OeZmRfFVzMWcnJxwwPqLJFlkmKqp
fvb/5jP9FTJABo2Lcz4Wnk8tEPrbZ/7z/qAw8f/nf7g/jGyT2NqMqPMQETh70ZrLWNeRvZ8Jdf2a
AAI/mhj0wLHvrc7PzbR5OinU/Gvm6Iy2Kpql+Pg/fyr512AcPpVMAtB4QnjCZ13wz58q79LVc4xj
D1nWmvmzSKx8dMgE+eRBm77sGNFhTfSW02EcRuxNGZKYat/TswSAj5b+o9GLc4jyeDMf+FLsKjCh
ZM22AnCZChIXr44fMJhPcrt1GaOq7hZGrzRLRBqjvqH2V/dccMXDktYVyNWZ0F61lj3R7y7eBwVL
89f//Jd2t4ihvzyp8UaNCAIReb4XbhFF//BT1GokbbnNfKiqcbNeJdCfUasg0qu5+HsE6CPLbX9P
gcxqLxhW98tLhwhZU8dIhZLOw/pN3thnThTly7/5bP+XxwSXOZ43H7hFyMf7589morADc+IBopyT
fD3zCNkBJaZFe5+XIuK1X8oi3YmoKphvNb6V9Iu9WA7wKopvR4MUzPyY8fO/+Vj/+kYl2/mEDIhq
Da7CXz6Wxxixjrt1OgDfY9Eg2YZBUsgdeEtwFuEaSeah+P4hVJFmh2aUYgDZGYK6gWqKQm7570/0
vwKt/H8X7LWRR/7fCJXHCqNKo97/EaIit3/lvyEqbvi3IPZ95OSuF/mB6/LY2q9h5PTw/uZFgR/D
RPET6XsubI7/A1Hxw7+hq+EQZL0bITOKeMGHlnr/P//DD/7mS37RSHr4EWNXBv8riIqI/zneKhLS
EzJmzuG5SQggxN9eu394rRhBRwbPuIKlJOpfwLbjDy9GBgTKiWRMBmIORefCECg+KvYM+lC5GPr2
wepjHwSgZ/+LujNZbhxLs/SrlPUeaZguLmBWXQuS4CyJmocNTJJLmGdcTE/fHzyqrcK9siI6l22W
i4iMCDlFEnf4zznf+Ww5UnA+BxS0pwqQ7nLSKeY1hM683XTQiz8pNY4oA5azdl0ZUT/9lJ9N+Oxt
bVLBC/1kRQEh3npotQyIrDDC2cEqokxrZ1d0IuyKKI0fQ7czSp9sTxdRXV0jQtR2FbybVeJFS2YD
FxlnDa4q/dyP5WYm2YO325HMUIK6ZBrYcr8MMMxgI8EaGqQ3ClQL6oPAG7mPnIDhM2c9Xjr2AWdj
4HNce2j+2dEqBYWKoQUvZQAW8dZArptXgUhwHvVl5s2HMR1DpvKuPv1ojJb5VBO0xntSlvEVVZHD
ucaNcZZGiYrZ9YoDQzsVVDV0M8j+VWMYmvQrzOTaydLQlnYkofKGohbRmv4I+uIlCcMl404uECe0
V3H6YnccX0zmoHdWMbZkQ4EwjstC078ExFxyn/Lx5gW0qf0K01w8Sdycb+Cc6htCx32HLOQMFEk2
VqRtqxK8y7oek2uLG0rcK4I9ZQ+Hg4ZxSne7yqOwtCvdJy9sTwgSqA0Wqy7sHQ+RBWHwRgYv+Xhp
7OxEmxbKPyhZz97zKgrKYmo7PlC/EPueDb7M3MbZ+O5Gxa1unMueahh3fp7B7cEDnbvrOYk3pGFX
0DbXHE2kD0/iY9bMR5fj5Vrkal0Z9Y3AHoGsfGUIkAI5mqdSDzqd8ZHGQKn9SqrhUodPmRN/2TVl
xKH+EqviTOyFsJR7ozqKYbWRLSsgbkV+YbCtXRC1L/UCfS9oOR0m8vj1LY8f02O3JZxa7OqcgxAl
qoM8lgzpUPsAQDrmNme4sXIDQLNpdZ7dHJaplW4SmZ873V1NsbzXO/eQBB4LfNiZD55wLIqr5/IT
HurBAu2IIwE6aiQzbEvgCx6CHuw8KobfD7q8T0W8OJVxPyBJsQX5PWD1F5Z7Ito1pR5pc+W4yQV6
TXUqBMTDnlTXQzu56wagKVjhYxT2zfVS/WOHchX29aHzzo0Zc+FWF+ZfwIDnzWx7z57xrk/XZNnX
KdFOm7GO/sxNyDeC6TlLbT9v+EwlG0lwIXsHzQjjjuvNwMa7ewd/hAZ7xcNSlxCd7+Y3hrG3wdwx
i8esxFmuwsxcVxbTt5GqhuvMEVuX9lgdt0braWsWyw3Q+23a1VsOmSc30rdkf0LqLE9LdoXU3LZO
xJkoxAZ2OfzAYs/8Rvk2r8Wumj33z3ulPUbZp6mCE2M8bv0vppNg564/JQhqHXQdBGAeWTA3e+AX
n5QV8bKohZ86jZKetn9dAEkOFxQZ3Q+e8cAUq9xFNhc7zXvnW3fqGcMiyqHyQz6hFeN28GBvxk39
IOusX+vDCF8xt9Crq1umYVvqZFFVHeLPonhxuo5pHkDZiVF5OuJj6Srz0NEJ3IMCtrWOIpK+3vT8
Zg68Aqwva4UU6ATDF/45xDVbmeZt3IhhY1rT0hebXmKC98GQnTHn75fvtJsNAUAixA6+pTi+Y5FS
TarGO1qmuY/0r1Irocwn/dWEXdaa02fuBruyt6jLNbVdm6qDmN37fMbM1xIhhmmAqYDGg6OXzdsy
09bYLvNVTzyP8PqHRwQJaznc7jRmBmDRolWsWOS9bS2dYwq7bove6+vti9Ubb8z09rLIk3vikDsE
xI2dW7eVjG/0/CxiHba0u8MO/jCW8loW6MCAmiWF9FXd3NOwe2dqw8F2O8Soi0ZVDxadu4E0C+5T
imze+77gzErC/T5DwOu1b9fyHnHh35nD0Ruabd/Ix66ilIHJIqplYXa7cUitVVwN4ymczxKXVaOx
LhtJfDMnpLIT/czEY2/bPJgDs5L6NoJeXDoaaZXZ9yiYMfe51ZyHyJXrtMzjNV4U5mC00xAJWOno
p34pqR9kLOJ57crrG3Ob1JW7saqJpSbLGWEl1hbL4nc7igPGqf2S5DwVBfTMXDAp1Ht3L6v6hm0a
CR6X5hoz7aM9UCMT1Ri2SKKEqV/SKrZuh92CUp676sxVEbg70QZzM3c3cSfObfDZZPqZq+TaJTbY
9bmfpkuVMEFqEHu4i3ZMOT/qWJwJvV1QLDgezlvUlq1AfDTFx2weMCndyPHGRY6Z24uORWjQT7aL
mGThNOAChGYPXdXR7IhoTsd0VRuaco3Jg6ob9N+MDt9JH97jCrL7pH1AavrOY+OkJirPLJsKM1Ds
Uxdv665jtR2brcwP9UDCOnQeBhAgz4yBCOFJOM7ZOk6rm1wty29p5Y+qEa/u3Jg8bZ9Ev6BNdx9z
A6qz1cqPlOnEUdi4qtCu2sB1F1fAlvEJGZ6mfKF7A5dRrF+ILjibab54xiFHvwS4xcNVYjTEx8EO
xtBxb+Uzq2D8HjvNO/g0PuWW6IZ5hcNvX7OYG0Y5bzrHJm4SnkMPrHU4ePtQ6r6GGCD0+KXRJB9S
eg4BONxC9t1o05OOrVajodwT13OTsPkzXfa1biuoXGQvHRkOYZdpRcrxJttP1ksbQOZp5vHAGPNq
lM23YIdLDaqSR9L7nQ19bBr25bKtpqDt3BujeaZrBqto9TiP5inEqTG7k4dqeAEQ+jwm6QHNm5am
bDWOH67B0MsuR8pOKip/1FoLo11txUd6r/AbVwxduUbkc7JVdhdzT8dIQuTfbxL92fOsz5zG6F6f
9k3TXqvuZ0Z0O5XdAc8/X2NLbC1P/QixN66FiK9aqgdLKBtJJVC0sdpuhsl4cMC7rfDjQjSP6wEF
BrW6FefQCg4Wii3KEMvH2pgb7Srh93P0TZd6O8J2+iVs2PYttYrpR0t+lEHmsHc7G2ZNazvJWXfH
93yRGnt+yek+S8It6JR1neKHdNFdilfCFlhuJ5AA9RpjisUsKialgfh6y8DVT1H7oB4L8IIYSBlH
xNfgC9Y9bAU8HrGD0OsixBs/lAPonEU+7Y1zVnKyzUNMkozlkcFd0AKytbYCDrXIAZtXCE/aeMEl
sZF9vLBjV50L380un5xyUUlwoj/TfDjVK2y0NwQV2KdovHYgBU8TJizSrdnUskyU1ySkAGCggtOH
ZDlHN2K4RFVVuI/N+pCQj5x6ftGJ+IN8oczlfjD14FlU7MlRsudksm+EQdctQVRHo15l8sPgU9nt
tMmBjYLqRimhfJ2TLodJnczbssGOFFmgbK7HuWSgS9Wgs/ReoH1N+vzI3cifictv3eaWWWlzGyeT
s+kZ5gAfwWlRgfrHMHhVpeZTX39pdribypteP+UV7LegwPXaEh+3wVt/uOPoO9FZ9u8jrfYQ3RGU
iCEbu9zh+vEViP6Q5jdtFR1FBwpJz8IX5jzh7TRY85fqqg3Vh34p8EOMMynvkBZNC4IteYzCWRV9
TGdr9oK7j5NucYm5tRe12T3FQ10fhO6ul7l7w08GD43KVxhoKLKz7oscWYWTW1rvBzJjOPDWUV1E
uzIR77LdCc0je7MuwI14g/zROpSsafqDAAzpzRW+zzrq2JSzivWtq6jg5mJEud8HJrz1aFo/OtUP
t3gv2WTZTwJ7O4UBCdMv252I1R2tiZN3ihG/PyVudDUZYk9AVdwW8Mz0+RRr5hdefDLT2oaMN/cX
TjmFx0VBh1SoeDCCYN6Dh0B5r/2aQrblKGMCR6b4YqsiczvUyQOqzDYT+SEaP4aMotfEuoJvu0PZ
2LUZGaLmi6i3D/Jv4wSfeLVuuiUgaRH+yygtVcyiyuIUymwLJRAeX8Eo966V+zy/47V6K07A2ErE
EwAoNgt5a0KCN5WxLk3qPzFVIh/tbZhndG5YFFEzd35oWueqD/Wzyzp4bedqJyzulkNzMWhKS2CP
IW9RLkd8btMa1AM70buhtFWtEw4XtBCZKwtW8LqhSWkiDEcZj3ZvzaStpDiDYXgbpx4NLJFEDKrg
kDohebFZu/EklHSkYGkkLxkoO0h/GW0maJIbqWk1drysebdQKWvpXiDRYfM7GklzCQJd0j8jLaZu
eVgckZ43blhcWVUD7ELBY3NoEEia7zlErJyIvJJLEBN5hlS/DsInugOIC/t4hn5GV67CWVtbY+7X
td3uehIAqxhTAZBx6icBAj6YtDtTG7ShlYWc4zsZj2TfZ3X+aPLM5twmpsYA7G1wVYni/kgFEQ6r
wDubAFR3XRzvY6FaWI8AORqR3edTEtT+olmwk842znpjM+f0sRjLLgDA+IdMmQWW9PcciRl2J1Mq
i5KxUvsCpN5gKNXOaVp/1m2AC4P4KvewnTdYkU/B+LQBBHSC6U4dC5aFCfwAS4Zbj2fNRaFusmLX
E9zFz7MC4X0Ss36wlbch23lFHc9zMU0UxTIndst4NcMUY8/S1qbXvudhT5uzqUHuHE1/SHr0trU1
eDNH9flAw2Z/R6DAWdG2NpITl3KfVfmmIIc5ueeOfDTJGbU2OW3aBWyluLqt2p2KcCP32Ae98gDG
7HuOD8tHhs3drfghkBU5i5hNMlEbEzrjU+R5AdSLzG1f47rGUxOroPsOTDsw9xMEE+RcLE/B1jME
YZ4knRUFHEGlI9hiU+QQNXv8R9NQTpyKKTq5USUgtVVGFoj3oDDyjWfHc3BdkOkh7lEb41U3OQvc
HAbmETphSCcwp9AXFJoxJCENGB3Yn0OyEkG3uulxjsJNmDPgiOQSOUPwvELtR3fSyIdP8oIjjoO+
nSg8UliazLfEgBZyaBGLUSday47wr5VcdWg/MCAcELvgLNVzkWSkGL0keczPc8Ny9imy9Jrzz7nb
vzRcvIo/G7hH392/L//ZZ0nEhwhy9x///svf/f83gvxLivN99R4Xv84f+ff/mD/a/7BMw4C9goQh
iZdazP/+mD9qhvsPg85pfCjwODycBoyP/+8A0vqHZIqNyMnc0kCW5R/95wDSlP9wSM0uQ0mu/pie
nX9pAPmrlCGYvjFyZMuEUozix3j/1/HjQLVKGNXwEgTdf1CrQm2Y9xJsP3DPKnd22I9ane1ywqWP
r3pUm9HpmWiHHOgbv1MBUJ4EsgCdqwEjSJqfcyIWKo+XtUZEwHYhCwXVptQl1UdezkXt7k/jXg7G
NIwW/1ao/AK1oVtUH353XuR/SRP8EugRhrRtiSSPcmX+9kuAAwZImPXfSkD1v+UP5cba0uChb8bO
w2cp8xlahzNNs29ogLqCWMw7UiiY8jwzC18D+C4WiVcidMwQ5yl9DvGnGbg3Czyc6cSdzyDVo96p
JMFo0tQGMTr4sCUVwZVkmtgTr3O46s9mc19pUAYTO7NAhdGwYu1wmuLvUiRU293cB2Stx7kmxmY6
BIeBR+XcHD1MeMIHC9RvYlBEwB2Mqr5oZrREr0z0Zmw2SQOTSU9gr8xJoOwlwsawBSpoQbMGkvuu
c0XxjVUoIkXimEl9HRtx/epSeG2cunHC3EpcsF070Oq4hnQZY5g+SCpkWhXPyo9baRI9BOtg+vyQ
M3wG2/Qz3Ft35DRzooBjNb1qZqlTiNf2oEHnOizTLXZOzzlO0N8mP0uT+CE2yPmFDg7hXVSEUHRB
lfA+NlSY4ojtxnp847/GU6KqEZMgfQ2OduvVI7UOTcD9DGpZqd8lOW2/Vz1eNMrSO1xKm35ebIjs
XPVrpxsmV6K+LeABTH3zo86jQN6TE2YwqgtRzXsXLxxhJFx/3BLiLNtG7sTVtcISPV+UZcBEdWvt
ZxzcwHw2c8qLmYAbHFmHHjadKqS8DnHbWndyrukzDRKK7jddQstDqerIO6RDYN4OBvkmBkFRd6y6
eV5ouX00bicPlOsa8xWV6/hqqyUG2toTRw2vzn1L9Hp9yByHzKSl5/MRg3CM6EdtG8EC2/Q2fW9T
jGoJFT1HhQwWXzzOXF9A56L5EEIwgCD4nvXrQJ0s7XsRzo+ywHz0g1n5eKHBDMqD6ksNTife8HeD
RgkuIaYYAsxfXe4C45riyW9blRCJ4JmKfL0UYfRYiXT4MMtEwdI0dc7BVGARUYpTAiRrEQTKvJk5
sjjHcDT4YTYQMewQOOp47utYawBD1PxivLv97ASncqxZQGq82sYWStt4AZWo0zQoSYXck5107YOr
GTxsnQE3E95Gzg9VE3zNjYHL6zISl5ls6oaWRxECUE8sCK4hP6ISRTu+jSXAyz31TDMbOI2esLTW
nVVG+Q87tbJ5WJHVHjlWUoNeMl6qBMeApzGi+M1GnBj5g2cQLa9uS5brJiPHFWz/+LrOJpnIF2Vg
0dzkGg6I9R9fOkC/cbhTjezgI7dzQQsscEWeDifDoZtQ+CztsBc092o1X3pgPy9m45bOAd2RkVQ4
QaGtRNLe8p5A+YyjyX7VuiA9i0x2N44xcHjNgJh+jNrAmbEIyh+wJPW9aUHtiehg8PvWFAfVljzK
RdXRXeSa/T7Mi28m4g26C8VMW0fLYX5mtFwRldTjaIsZBiRJH3QgO2b6+Hz0Rf157A3F0p+Cdp2T
6XWsoNsyLyseyd2DGy8QuN8GkEmnbIKeCMUEviPTJIXLogAB08DWftKDyjvUYiivmJHio8ixiF+s
YTGATYlr4V/TMZ3RWA+OYhT3bjQCjSijGJeZrfddd4tHSamNx0+gjyRcUB4IL3Lij1Ax9CxB3NRE
5cF9BtOd+icvjM3VhDy0qSiVukvLRos2JsDPi0Ov7tlwKz4DS1MPCoTJuuVqepwkZUFu43JRrLpB
ULPYxHfkIwntOXjkbuZC1YyDytR3hcH1MOseSXgmdM5N33oyNM9AhUqBvZdk89phndUOJMGD5zFN
7tXchIeuVg3wKrLbEK3U6+hhrIl79A36tXAsZKrcMaBFJ+sqJnXYxYsjvhwb8y+dqRwwXe5Y1U+4
GWc8POlGT7/9nNKuzEWGcqNyyu9ZsZmNVsGiCyZVW+90LySBXkkCf4NXe6nP/bjZirBlNgnmcYbj
z55grpM6p4vcsxfXPbVon26UMZqcZcx5E8hL8F6S4N2DmzHfoCaXzCk0WX/EsUbDEPel6b4eamen
x3ieMKABYN0wr++4httQJwmCO9czeI+D3ubujpUE7/aQyjXgtfBo2m69zwo5v/VT0UF0MVVOTqMC
kIEZs/xga2TYhlc93icl7Vt5WTUUtyyYhc4Fc3akOE9wHcjpql4RAyEPO3Zp/0MrR3uJin8H+txc
0fAebkD7MW22aT5x9VS+4eQe4o3dVh9dMXAPTKaYpig94Gwfyt6AOtUK/iiy9ycCL4l30nFs3dn2
hBHScMd403hD9TUxFvx2k7a+sMLX3GV59q5xqnSfBrmne4zBCjeewdixhNVBnbJNWLvJFipZYLq3
lTnJ97xhbp1oTnzHgsl9Pw7n59QYxKlzI4PVpgquXHBNny3uqmfFiWtrtm13K6TtramppBVYx0mc
O1XYv3ZBDGWtkh5jvdykkXnOgSlzUXOX41jbVP0+xcIBEoVDJQYDLvSRn6QGNEEkXpe5ZtKD4AOX
/UpkkIfdnHtvmQcyOoTnZ1JUToru2+0GZrVEvNsn/Jvs/SwHLgPfeKbl16RKlMtqZ4KGghpA3gk3
GDstX6JVgWdPQlIkk75lN0ifyTD3zrbDF32ymdbJDUmebIeBdOlQkr1Ata3LTr8lB9/uuy4XXzl1
U8c5YnFfCYum0HVmoNaBHJVGhHlwiqna5jBmKygdRuc+9p7ByM3lCMnlO5MlyxwFXe6Lo0ZQ315m
UteYi9Gx99z1cPRqbR+1PoegdFPaPFwbg7paj+KfQvvitozqNbhYGDdhRsBqLTQTQcgbOwBaJHnX
UdUTHGqmirUb2dhjyKbMHBW29dSZaI+KQWg2rdogrjva3UDXSIvT3JOhz3DcwPSN+dZ4o0zNeFMW
5uCL4hcr8IITvVjThOZobALUP+B47OvIJ2VToRJyVIrPBhjvlAWA9OkRhpwHM4f1PD17ide+xJNd
3bIlu/3RBhGCfMyxI8FyGbN1TU1V/aD8XGQ7vZQUoKaEE8utHIllbihFsfbk+fOQYG4H1ibycC/3
MxCa1TAIB/+XRWJ9ZQeJQ714bYPpib2+v4hBIsmnkVHtlJV6DAqV5/omJzya1osBXvxy8WA1iZ3T
FFSC0B+i294i/H5nqpGNFVSe+OZ0dE0uxGAA15q1hOHXjgE3/pnhLiiKxc0cktna0mmenIa0tE45
Jk17R3ck4ZosbFP7VOYjD4Cmuwu+As0DfAUHjVcJXc1d0XpbX6dsogukuLy1g2hx7Cos7/jr6I8F
ZWOBdQ24qCOra/Zkrd104mmn+w/iZoh3mKxaHr1jj+8YVs/syzNEj6vGUM5XaEiUKS2CnC44bvkj
BKjrNMurN49OaK5HkPX4NDC4kkeyqyGHot1jjE0nypoYB1YTDchz7MChaQXfUrCmCityH1sufSUD
lRdAF2sggTI0wQrNQoMel7j1hvicZhy5+XRou5aKnzxiCWINvdN9GfKGObewJyywWAafakuP0Bta
Fp9151CuSwTbol8W0RoLueT5bZyClxlZxDTdKinOXkF0cjVZHQ8ROC15BkDPBS/Ulf1odWn5amdV
v0s7L3mzY4vTvJGV4w+zM+pbty6xLgV1FNgHpTnWoTCtdjgQySno9cSf+Ra04TJM/nkLiDJjNM9T
mj4xCHIDv/HmGt4R7GZ337kDxnIbOUvjrhIMjKmN4NsSQ3zSY308cABwD/gHu/NSTpKs0X8Us7YI
B9hGYY7A9Yt7ljobpLTnyGjmJ2VMyvYNR833Ej2y9SMvJxsm0vgHVbPkROBCuBc8By6ptoyeNX1Z
LYTRWCbCa89Y3gybe87fgNt4/hmtD0B1guVGGJVAHXjj0yuYxeWhRdTyK5BBhwjbm8ARD503Hg88
dANTfReiTdroOR9ypzn7aOHlauCEbu2YXENjA2FXvdDuci9u3khYevchraP+4ijamFIjhCPwUgDh
agp5cXh8vwIs0hGUKt166WjfXUqD5sjaFPGQ1bu6meSr0ZQWmdFWn+Bk8ZEh5kG6dkq3nm56E94o
9Q3dlqII0qRehgKJbUYjvlJY/R69oTgiDY47dkvmYFwq3UwyZg/ohASoqo8XnaMH/TvNcyxl+Gho
pnMym4VPSrvLfkZ65vg23dhabb4IiCczeZkhOhllO1t4U8KGNgKzuJia1aB9EjyhCsYe1WGcsnYb
TUb/OGaG3MmQE3yt05pDXcdN25mAk4PW8s5zJn+Uo0HCOA0iSEmzN+cnlzDfnoYNnpEgVGkC2N10
j3E5mge2n69oCMMfjlb3e+qALB/uIZV1lAw7Zx1DHvhSWmzw3tCibKw7LPl3rJLZVe6q3B+q2GOJ
qPh2stl7JGcsC/1uQNZ/KWO6YFQbJujMBmdb3XLXOTc/gox9c8mpC/cja+jpLc++BNbfbY8B4tA4
VnayE83cg+Fbx+xotl+Tev8ClWthpwfMggaDGgAorBHbpMl7sYvSApJk2ba3RRCkKAGGdmy0EDt2
6xG40pSMJCJRiAGx6WqoB/ilrG2m4aZRQQsbB8EtOeq0gNyabfE+h9V45HxBEerkNJDKpc4A37Vv
sIkBZiNzWvuj2yxcZ3b65yGBkhCJgJmzYWLraVwvHtB1Y75LfD8P4G5ia08EwPuwi7i8o92548O3
EKeqJsq6kzHQj71CX9Q9vzOT/jvDTHAtDY41rJMUS62aKk53g+ZMHxIFGlGpqtRROKK/UOjKQxQR
piO4NyfND30ECQCri/5kI++sZwpXmOo2yih28EnGDzoawHSDSBE8vQyetFWucUPhazxzKCe7o4Pj
itW9TRfigdM4Zp5IF8HaqsJyYEfUhV9ZRWT7raJZtA7MV7uujVORQGbIIZFvRT0khBE17U0fdbkz
e/p+gbONpyjQwsPIBYR4llb5HFLYW5sEioSbAn2uJ+DpK1DmCLZYBR/HTsa0k2qEIn2n4zWP0JSf
K7cIujUFFSPzKC8FEFjWbyIsnIzreVs+TGOAHBN2N9noyOYwNMgEWzo0VPLQFD0cROkpnZpOoMrY
VnqNBg3Ro1E2vQc0KGsgjOnDjoBcOm/HcLAdriu4ZDGmgeIe7HlrDFDokFxEQ1qpaN5VGjaMzOr+
E6PQgtqzZn+KtWzX5/gfOHoCXXG9wT6OfV35bd5TCFIN9YcytPRCtTiogaAvuYPNA/o9d/9yRwVs
cCCsNBxKbkm3ed9DXcvceSPDKfuYiaFPa7Zej271/JRa7rQymiDaGyhPh1HN0V6itb8MnNZp5HWU
+9UMOi0dQnJr28DgU5wBHK3BeaI7862ce/VSC4SLUpltd5madNrCo35jO87vAayPvpvm2SWfIsqv
WZCUpnjQXUqwvuwBxes4J92sH0PptgMZzlF7mxsBaTzvrivcv2icBg2oloxf4pBu56ahQ1nMhNzH
Vo9fPZLBe9JBDAyldl8GUBATZmXTnkOzNzHHID1KoJ/6VW1w8jOErvTAfbLYYaR03jScG6DmrOiK
CtZNV5JWxfcQwHmPyKEeGPYQ/2jN6aAiW7vDYMzvoHuCR8G6M6RSR6Z+RGrYprYNJK2rwO6mcxlL
LfL/4OB4rQVlbXaNiSOAUPG13njGa6A42Q1t2QQ+jMPyBPV6ZDhXFW8ysjjDZdO3QSZ7W5tZ/GRm
luJgFcQEHERCg0DUQO2enWtTZo+zxvG/6Isf4LDQYduWJ6iFJnOTeQPY0LF96qjZilGfiu6ptQXQ
JpLsr5ReLqXjVlqal4RzxPhG4U3IFFYqPaOHTiVqw4XIYd41xNBPVlVu8zsy6yvqS0yO19jIjJ1n
E+l1+yBzPAUrq+H+ggDJKCiwY52GAwuwwKq2aJzdeB1ZXLAVmv441bba1JT6kZuJevsEDoB/gZu9
c5nwBD2w4zb91imIleJYKgkCkMliPtCbNfwKo2qAOHbQUZc2AA5Vq8gllO2L0RirMycTWktrnOnC
H23JrYvP1GX6FAH2/sMJjswSfpX/ZGr+z0bmwl5Ce5DjDVSAX+f++HGDwbS8L6Ig09HNlS72pFYj
QLVl2K3tUgUlE/1mupap9netpv9Nc7CcxXXtEGRwCL8sxus/W55dp29rPDqEjtviCn6x2oUT5Ygz
U9dNbNRqX9KFdKeRncuRrDV9+zeCwX/7813JjrV4vpeNC6Pmr39+JAUWfGexUOlGFPm5XkgmiF4c
T58BuYv+oXJtQ2fl9/gIRk3XPxK6FdptIxlv+kOjGNBw5q+TzSTiMT0ESpuyE0S8wNyJyCTeh4Gm
Hi/lTEsnoL/E0v6Q2v7HT89YkgO/KB6cO2wp/uiHFd7vrnEtcgym2XiDiXukzi5qIgbhWlEQHup7
xnM+wUAj46iUIupEhYsaE2bGotVo4/Bkt2me77Dt0Mxi/JRttFoDS/k37/M/eZEuGRnCDx7fMbG4
6P/8OYODUkLSQ7xyqibpd4GlOeUp70NeFxv3bQfj7ctLO8QaxFbe5J8ykgdDpPHNOjQdPwKCzbxH
NtHE/FDM3t88BIv5/5e30QVlhvnfFRj5gRi4vwU0mGxHVVCD4epU5vV3fzx0rQkqZYeZrnKuWTdE
u3ViBvbUnjWTcwhHIH3XUKlJIlJH0WELb8eU4wMRQ74u7WjxTQkgqk+nPK4tEDLd0Dnu1V+/t9by
3v35C8AL5lMXPEWm0IkI/daLWSWCLtMIHwqEE769FlWR7lsW1tRDaRMP9jv1qgYkPmKM6VVomijj
LJdRch3CFopOgpplsc+yKkDIMqOYhsSCOxltRi30ZQBHLJrJIgcxCaDahzCf+SRE4AChbDKnYgyW
pPaWCGQ/bnKy4Msop3Z38O/IJjQ8At/cmJI7S7cYtsbA5kw8SS6wgGhwh9uhjZwHYpXwuayuq8q/
eTrMZQH59c2xJQ/Akvrw+Cvx2wM+o0zksmb81fMxRdda7HK1gWA/Q+bmzIQ3SpS2ddU2HReqhnqR
6TR7Tpge4Uzx1zaXthvG/2288wo0WqLAwq4AnMk0OekO5X7b3NEJMSPtmu2GZk20GzcP+U9NOmLw
xWBM8YaN26jEfQcync4Hpi7JCxN+fXr462/Cr4sZGEGHFIrr2MuXQWdZ+u0rHA3GRCFkAFDfxabJ
CTpcp/GYHXL42kcHq/I61EvAoB1GNJ/2JTxNf/0CfkYt/+vd5hXwJhNdETqBFOEQl/n1MZ8jetHo
tGOgHMXt0odh2BwicWSimPzUdHibpX3wAjt6ibWyGwmONsvKaoTmJ5C2qlgD6Yht4r+EV9dmxrBy
C4secAQmfg7f3GsOtHziexGeh61WpVDxai67pAnErNGckUMc9QVolXz3N7/c728vErtluC5VJYRN
yZiZv/5yInJCnTD7D24m9RWTFlyvpsp49UwIvCtukQp0NvHMYyBp5ax0Ctk3UjZp4BMFCix/8ArM
l6XueHTegGPtpyS5N8Fh4uPTDHHvqSk5AcxhTdEDUSTgyXEMbXR9MK4AjwBrmimIXLuTleCbLuCC
MMuDYgpNsLmzAy5D67/+jRfXwZ8eHkgF3EV1lhVp89eEFn5bWUiHS+rgsx8Q7hHWLGQP7hAllA68
jDq+SpfRU7/FtZfcmlM06FtRMnjlTM61Bvsgha5//YJ+U/eXF+SStiQdi75P85T87bhAYzQNlAbs
mG5gOz+UqtLuExrUiFIo6mk3I+jKx57kPpScLgtifxCTG5w9aMt4cFXXKshYNaMZYjjedxG5NCgk
ue5cSyu1QHdWaf7dxEADT6Kq8yvVF3V2r8OW4n61KJwsNNWrCYAcpyAD+9Wk60zvfv6/cJQqpvV6
r8kloxX3m1Bz02zbBhpfkbID16v3EEBWoi1TEghVzmERCOcC8EXHhtE5W3G8y8lv8o3uC6Z1GYfy
iB852BOhdEwMLx5Mt2CV/ZQgzdy2wn1B5dveIi27BekKR2YQAZg1QLLLRSGFeOhbkLrKTSFzD1TM
lCxau2am54kU+2MLXF+tRcndB0hJI7NVn3tXCy7HwJJvZJ5vdTnHV5FlDnIZ765GPkyhN/38YP8l
v9BDmfO/vzQL/Y+Wol8cRu1//PwhHH437937L3/jF13cTbfqq5nuvhZuwk830n/+m/+v//Dfvn7+
lIep+vrf/+uzVMX/Ye68muNGsm39i9ABIGFfy6AMWUVvpBcEJVHwNhP2158P3X3PEUmNGOc+3Lgz
ExMTo+4u2MTOvdf6llr+aVFSvRH++Cwf/9mquOte1Gvxkr/xKi5/yz9SIc3z/sJaSE1HqrrlO0hy
/lsr5Jt/mbjDWTP4b0wFyx/9qxUy3L8ooXWKadxQFn8B6++/WiEsjq6g2PVte6lYHYzK/+fcr/9Z
wbls/7HotN1lsfuflZ6dKlWnib+WY7MsE+T928UwG9iHiLnMdlZDn7vECLaqbII/ilJd6wmAFGXY
5B6lERMzo7zX3VbD56DdLEGRaTq1GzOuZUBOMaDijn0pLpnoYGY4tSko3G2YxTu2aAKGRYQ3jgC+
b+ZMO47BBvkc0/C1SikHIwX5p7S7S6LH2QWim1lbQr/JvP65LIDO0/R6MepBX4HKjH66owdbaZpo
Rw0NRcmcb6MUTR682zU8kGzX1/ld6ZIBaVkkqUBUnPBjeJIQkrgDwCcFGCRa23G9LwkpI49Dv4fw
gjA5gUoIUcJ7Ugga1CaP6G/t8hZwBkKw7DugSHU5GZMI+GPnZPbjdFOTDTWv6Crl+zBhDExrwXII
9alQKCbJmdbdeeRanrwBHL2V1Me+cQnZ8Rpzk4btmjZlTJORodxFZ2topEu81WxUW/trg4Bp0+pK
P6VGS+fBeMCYTU1AJsIO31b007c15EO175+RqtCanGoLjHFqfmG5wjlS8fnOiqxeJVap7YcMllMW
Dc/oik4WsaAB3Wj7YSqmB9vwzX0zEMpYxh2JtiQ9vlRtmUcbamEUFaMdfyVsE3G+QQUFvq+XR3vM
v+iDM/2w3UZCQMuRLKKyfa5IBUdp0rzo87SE89UWuGlXNDZ8rHZktoC8feRq+uzMh2Jw1ykkwgPQ
GJ82KBhnMtmao1vRPiR5rLmHdZ+sa0eyU/fLtazN/Hm2wuJAg23JRyTGix6N8yNamnBIS7MfSdsx
BldN35k3MR9n7aSQWEMhHE0FgQej6mU4KC3d2nacHefeBoZDQitJS2ObUxrberjuwIaXe3Q2Yf0E
QSxL9x097FvIQWDKzJHZvj4AF6psV12S9iWYEHe3xEaMcKIJHieHBF3vHHtw6bwnZ2BnAdJq0gSL
f50/mQrvSzHVj5CK5Ua0053WWNZdlovswsUzCoOpyQp9AyAkRGQeu9P0BCAQOF+PrQUii2CE0vaK
gLtOPiEoSQI0Ye53b2TkDcpNm+8cmYVHhKERMANnetKRKeH6K9RdOigcm4Ud3utV4e9SzS3luh1t
j56+zeuRenTmMOEt+ov8ikjg4llMvLJIHfRLLFcpHWuKm+rKnAbUsyWRtkE5eNpTVTgMPUuTocFk
Nop3P+3BPTmFlu4wg1Z71B83bTv+1MNeX6O3xWShfLKWvC7fzIaBYoeR5jHxdIZ8cUFIBWmB+kja
qqvvteGqqVxUiraVHZyWwIOmLV67ES41qeFl0PR6UKQg/Yoyh+lfwgIqsWavrdIiZyonDSiklnFb
JHBFFHRppN2GSXQ2U/kjhKnyigu0DohMNlBmWNTd0PYsmgjaQyYRUCeXbQQ7UZ5rCzcelo1BIqvZ
SpzpiR+Q72kC+pVD3T3qHvG/oSO+izbLfij8Mc92VTrXoYytIz1lIhbU9UyDbN1Fylv5yhkxn+I8
Qmde7GtsVuydgDTcpIn9Ha8WiP/Rd9bolTFr9/6WydXiMIj7RyJsxbnUbp1GTsxAHBfCG+vjqYPF
uMrLNL30vSz+Av4xvBLN3J9IzopOZAfkzdak9g5i2NHnopOq2UoNs0w1X6KsQJbtXqAehd46lt/M
SRz8ZZ6KIq9E17eItcfkEIbt3UjjYQOR/8aeR9zJpQuSRs1rYUMLYaM90pfDPVg1X5qRiFY22quo
Zi5QTo133S7lHDrv/mrJjliBE0wfC1fH7MgokXA4Royr2khpzqEMswMddD619uiOq9B1ix1OsCrZ
hgVpGO38Pbetm7GWuPjYlfaHuqhNZmOx+NkjvWRuiM6766ebZc2k2+mc8LL3e0joF9wvsTZJfj4k
5TL3aBpYqUjI7p2sCdzEMa68XCv35agz/8T4ieNNOtc+Ta3jqJI7adHKddupuhdOmK+rblDrWrcx
ALXusK3NllQ9gM+405i6Gwn18KpUpJaRLn7by9FZQR5+1jUvv1BN6m5dBlasU8HYVNoaKZ34Vo0t
dPrOL8BAx818pwz/kQmRS8oRkSUeOoe5z5+iRRSP4CHaoF7BIqRP7XVkYtSX7EbWORzHtg0xgUbT
V1LnMSdHkbcSoLEDuvO7ws3LTTWqHXShfBsXPs4SIFmtmT1YeR/tGkw7CGObMfCszAuQFUb3rooe
Qou8GJlKb1Nl7h2x5s8zaOS7XqI6DK2hv8x7cpqZq8YwdSl8O+DVG2qQCZIl4ZJtujOSsjpHY3eW
Pv10ozG9CzAIqAqScSLfpJwuYjyF+xzLyZr8DQaiIcj+aqB7W/puuk2mZCVdHQ1iiagiabQbT++w
QaqFWpiG+CKNc+ZSflSd7IMMpNvKYzJ8YRIHgIWIhYn8BTyRWYiebAbMbj3Pc7EWSa81zW08djLh
A4QsiBBK0ccW2Q8iZl+1Mid6SFsSq3T3USNOd6cJrzc3Jlli6kXKurya/OoKzBicKUaWefnI0k1g
PBmta9UrYzsmGjv6Nk6DxaKgSBd7MpRp72if7EffPwHRvCGhcGAYNJ1EZbVr0A18AZ1TBYwVxCwO
iggbZrGKNbwRbYnDJcEkB9M6SEl5jZInPqu4dgGXYyYkUBIT6MRjgXJqjWYJLrtytiigziTmMQ0P
4wvHnw505LcjUj3Zt987zNunCHnMnTbE15Sit0lPAHDMTm6vZZWOQjKzKKL42jlQUEAx88yzchFL
8b2pYuMOGmUA6Jo6Dc4yrPrQfrAB+ZA+QHRqVHU+vjhG5Obgv9p+V546A5xfP1rfacMVQUVv8EZr
O7jRXqjqqzpLL2nz6Yt81+oHgiX8aUrSbQdLztrWnWdDFwe2kMynto1M+DwerMGzJYWwT1knoWuR
0zGm7kHzSV5D5BRO2sGa4rR/QsiX+N+niVjE8J8Wyv+zndAbc8XutTq/FK/y/abq/8PtkmnSXPjP
+6W7/iX/9tL+eGOtWP6Wf/ZLQvxlG8ayDxFCX+YIbFf+Rbvof1m2ryOF0NkteZZLA/Df3ZKn/+Xa
WB48pg+gVXyH7de/uyUXr4ZgqTDYS9muLvjnvdsd/Wm39LZx5Pgmuy2XSt/0SdVdjvDtXknDKjFj
nTC2E4TNK4PNOalwUMdRw4+F710aWK28AImABro30XN1qfWF4T79csH+3cO9MUdwpr9s2f45DLIT
XMtj/4LF413/qnRsg/0+3laMOkx3wnG0/EMFNAJJXzKEXxH0Uaanbp0/d41jYhFvfWThqUOIyr6r
m/AKNxPduzACNbu24kgenYxWz0qfmiVw17XK6PqTY15alv+zzaQMg/EpqONobFIY+WI5p+8v/w39
InHNN0qnQo0Ba4yPdTkt+R/qXDl6fdFHps10I4xvJcC6rdalDr1OPM1pYxkXEXzgVYtFzl25cYjc
8ZNDe9sc++fQODZd8H3WDS7q20Mj+5yLTTzZ1h6M4sKdqMp8Ys8I3hJ9INV8k1KbHkpGCJtZM4x9
MqMxJW+AIcifj+Tt/O7fA3EYrSD3QZJsv2uKkUbWTEaDEsHCFJFhLA7L14l5/7XdaAPzBy8BJjcT
sAt3M/ykRfj+mVruD9McFlL6DtCL3tlt2jBhsBW63B9HzITG9WMEMa9L9SDr2VmsPCwE6GEbRN1/
Pul3vcm/z9qxOVuD3iSN5vdTD8gSIY05tDAI08W20NB3UxWb3n4BUrKVQ3x10Es+/+3QWbcDNoIV
W8jixs1Cv/rkKhjLG/z2MaVDYtKrAVtAF/79CNWZvdaeTcwyZq0pIC6ulrYbKOQ0/Sra/eYmIhQj
PbapCbF3dsb8pcbnIIiTAHj5yYX5eEschkCsXbgAeH/eYwSRapQz3Fd/CzYSZQn1FJUpUugTkqcI
nKyTh18SJmDrCDTqObFCOqZa0tz3th7kCP/g/fRTTe7zqF2ObClACWvxvplV+PTnI/343P69LsKt
ZF7g+Na7ZVElqR0l+uAzpYo73N867ZuGGLdLsp1PZh7mZ6tjhztNdbT/8y9/fHgE3wMBYlFn1mcZ
zrvHlhhstu4MdQJv1vXAMGuaQhQYMH8GIom/JIU0nwywrj8zPx73Y+XFF8jPkgBUpvqEtfi3I+3N
s8MRLDNoYTJ65D/LOvPLEse+MtXHKVo00gnIo6wZAVpNFcvapcK1clsWfjkdTVboq3myPMAfRDxB
XWck4FO0GPONzIFBEN0MSf7JCOHKlpGtBfRqlvCGCnR5IPTJuNRsERHLbBaU7igkafZa7gL3z6YR
JOonV/jDGwHijm8MbyfzEhx57xalNGfmnxhZHxDiomAxDt3eKJmYEKaWbPqGpCI67sRMlWb6fex7
be8ZY//ZGv12+McawUG4Nppp7JY8PX/PfH+5tCzJUeKwlwhMoPEYjFVD8F6vp8aJCM6HchEm/fm0
f3Mz+bgK1zVdYQHM8JaX85dfFB0hfMbkdwGRHMMXnZEJDCVoyyaocG8DhRhmlqzHy2au6ksfGfSR
WTY2M1O5N/T2f0hzRFk3OwA8JjN9rCsHmSco6NiYsOjFhSz2NgQFlG52UcHxxy0E70Vzv//5PIz3
JYtYigSHyohvL07K96NEoGIWcJCwD5S0wCq0lq62DruiZ0uLmovK6O196CO2TLSopgURTRtZVO7d
IOubyaIt4scRUNjQdG4tPntACOyBdGDhXYUklm3gxLuffA/MD8uehT6FNW9Z+xxmkO9fI+LDtUmR
xec1bfITZDRxgRUh7vaUTzckB5l7BrL+obPN4tbVhu+MUnDW0+zcyKhxEtAkk3bphTNDCs9RVyaQ
yg3ptQVo/HCenmZMJojHy5GIPfXgRlp26NvwpJGQAooThR7U3L4/ExaafVIDfXyIl9fIYIngO2ty
Q94+UqbyGhKijT4IO326lJnWbXvRV1dUcrTNhZV+8gx//D1YptRxjMwFwMoPY86ODRBZEWPAaLJ8
Blf6g6IjYbbdDt9IW1SfgV1/83uMKnzf5jvgLffv7flhUynQlXdDkEjbeoD9nr1q8+he2HazqJIb
+5MF951gZlkVFqwbcidmKMwT9XcXlMl96UV6NAU1wQ1rjBdIPUnFuBuSrKHJ2LtnlBLWXdNp/dYa
XDiddMCA/fiVblx3dDLuhbL0tVKj88l36eNbx5Hh5UYqQynHi/X2UuCT8zWZhGPg09XdhZNvPBIP
B/kxd7rzqDxSohzHeFUAo1bCLOUn49Xf/bxnMdvReft5998tXlVTWLEpqymY9Wx80LXa+MqoaadZ
BZgvJZXYjJr6AfanJldDcz85eeOtjuWf+8LN4e4glmC6++5B8AimEbZnD4GsqFlW6K/t+9aqm3Xe
TJjK01ne+z0CdxW5B0LqrUOru/2VmGw4wJgLMRF09TIASHO1AzEYPfx5TfxwdWx2kAaoT8ZnbDT/
pnf+srQ7eZcMoMFF4FAK7Fv8blfkjAAZMpvmebDFdw8S5i1KMRGUudTv/vzrH0sWWLv8m2+qrrNV
fV/vJrKpZoEKM0hhWWi3WkUezIAOYzinkrdqk7fgIwgFgMG9lWhJU/QtJJ0YBrzO1ZhK9b8u/Tkg
12ePw5dOcFbvyrconDsdxAdo9HGAydYrrSBcoVKnEXUloEt12WmldfjzZfjNTQC7tShLTHbm9Gje
viEFU5zRF4YVZJGEaJb6vfFT2Vj4p8Jxd/R5iu8uQh3MIin/H+mA9WeFzfIUvinXbM6V3oDpu1Cf
uQBvj2CMB7ILewcfWygQIqAvRwKYJUNSHiZTb45tpaekXCQdjt+Mv+Qy1vpquBbK6OWmTJtyeXjD
ovrk3V16Hx+OC4AD811juS32u9uBSBm/DZnfQZiRHgj7qOntNWSccsCs3BNczgwXeTUx33O5KSun
ELukl3iEIO44hxHDD66G3vSmPblHsx8QT8HuQTCFwac3x/ZdkgwMNLWkm8OdpBPHtATt5PDZ9f2w
CjA2pPPCTtY3PJ0p9tvr21ZFbpAjRz8kgzy7X7olQDnThpZD3Md0csMyYlIaC6mAyTIi21RV6epr
tO0I5KdJTWqH1FdeGZh5c7rrrqg3YppIK/vfPoo0CoXP7pMnEV3Qu8XarRyVJ4C9Ao3mzybLJ/ug
Ov0JqTPt2GTK915jTN/sutpNtHGDP//4h48mBQ4FmqMjNzPZWy/vyS+LkdXGcUiKvRvA69FuszLq
r53Y14HOsXmAXNOc//x7f5dPbx/7RQGk82mwTdPy3XePFw0G6ZCX69LPLbtvtSZGBtw2eRappV8i
57QqkpLsYc831VtDNtC32ZhVBzNnIXI1VZyr2c02QAXkhSjseldMtN+3DJZyTOKz9xy7Nal1k6S+
mkBA/fnoPwDLEcTxqYfZY1JnoJ14d69iWBma3pFyUfKEn0Xr+/dGKQDoRkb0WIzseYnYjElvTybs
YxM2DyOa1KYekf8xhk4xeDhZ9FlygbE8y28vqqAY4V8uYgpEOstd/uUutrRMqnqG7Ahfg9E7Tk05
rRoGdw+JQwrI02jFTJqGZXiwtszeqbYgFh2SrYV7VDZktcW6FTHT6NL25BM+FwZDoU3DxUByMEDY
Nunty9pE3v7J9fzdgYOpYaFFBMLBvztwngRyuHoNOpY3ujBVgbmU26xz/OvSdcIvpWoYK4VGXtI+
FJ1nkIZqDF87WWI55FMtAA1oDAfWiYSVRFJL5O67cMSDM4IYRkVrdPbCbtH0zw784+rN18p0uOIs
Lp75XofMuNHFPWbMQdLoJF1EwlAvdgawMBfRTWlg7S0iT/tqtVK7icxY3ntVTmAOSeXnVPFif3Id
f3M4y9YUJpCwhOBSvn0AlOjZdVDzB447TEEUCmha5pgcK8eWJxJgIF/J2D161eAfK02N59yYixP/
4+CaU3TxydF8XHqR+/F2oNHmCtnvv+gTcWQ4u0YqnKTa5SLE6qGTHH6L5TJc2hDmhYiyNlCqgQ7r
tN0DqO18A4iw384dxhrA0vM1alqQvrLPPynbf7MCLfolFIDELRCS8fcH8JeXxSRkzm117KD4hHCo
VLSvV74TJvW1BkOvWuciid0nbdLUzjY1xIieBiL0K+47CqC8KLQqiEe3Mk606+klh7ZDwKIXwglf
a6R+F8fZLEW1qd1mYRLaYVwF+UwC0yFh1/LZpf7NjWewsFSTNEdYAN4tp14N6zbNejgogNwBf5gt
21DHC0ZUBiF0NzmfYHwUh6GP7jWuyTXjT2cvoJbtoBvZn6yP5m/uPEs6mdIo9IlNeN9md7h7JDry
HMYQvA+pXpbnUnE3IK/r88pSwtiqiWgk4oWtLYHoio6S1K+9YiyDGB0Fbv2hKbD9MWpfQW+0tuBX
WlLLWztfk5WO9B3zj3bv2v2CZI7Tr43ZBHhk1Tfsl+mXvHCdx0+eZvFhcWULa3I2Bt4IgWb07bvV
kuWoZa3jB6jpCHg1MnFy2qgN/DLPXnqX6XCU4UQz9QQfKsDy1yQavnEj6s0sp/hW6Zm5+r84JDZY
Nivc0hl736NIyRUwwa+FUBhBhLSOrC8TnldSpsDtmr0x7Zw8754JfYvOrAvTZqSIW2mt4cD/aJ2r
WUcb9edj+tA2oWPteQ6dR50+Pjfo7VXqpWhG3XAh3Uy28zSlTPsZFFUnavp+G2uV9mBJt9j/+Ud/
87zR8uVZYy7G5ICS4u2vZnbadwVMDx6eyNrR+Fxm2rm7S2WB3SIuigv05RWpO2l6UUvd+TmI7CW2
+zklCMomEM9T7UnLfQiD6FIubFM6Zw033CqbDUgFwIXkrip6Y6ulWn6Yyzq8J+EvvedDcym1uXU/
uYrG302DXz/lJL9QuPJdYbIm2KG8PyOibZdPog7SowETLMbZmTdM6N371CeRCUVSDTNeMZGINizC
kK9FZ/qHsVASU/vElnMFM6iZCYcXQ/1YmlUUkXQMsXALYEs3zxPh8ijIAFm1X0cjH7dInDwEfVMr
130KzQLuoHNvZ/H0HBJwweilzB6rEfx71MX9ugGRVG60xiBkvPNzqvdUNIjGQl4TMiCpjztqN2u4
zjojo/8cu0OydmJr/GoThUU6dJYYdDWzkAgGKaNh21e90awxNBRrz2m0GSXRqPnIDGygMY1j5fkh
tHRSbeCOtOvJFuENlw5wUJq22StyO5Ei9xmBl6EZifqLnion3Ju9HNoNYYhScoJalyErNLIbGjnt
z8Rk9L+aOLlNMUzAXRkPDN66MXKw95Vszlbck4iV17ISKEg0YBHd4C9MW7RpBopBDQ57JSbtAthj
A3rRqh0wmabDbkkbAEJVoY5asCMa9pwWE1DUENdou5ekmR3wB6k2EB5y7zmMXGurE3Nx5UuosUej
Ysa2zeY8djZx5DX6Jm4KQlwHDC3GTmQyv+XisRy22XKhwiwi18l2M5IfKsf9UeAWwpv851fsw0iK
B5Ll3LSpKiy2rPa7LlfdOC3uZNvYFkZikM+WlcSIt7wvRpOcxFwQ0TGNeR0YfMSPViWyA/tH45Pt
+odeGz+ASnmZtODzo9hdPjy/fLR1Iu/gSc/hdkprdcizMDqWqa1vcy85R91QHkTk3HkSTUrP2nxR
jC3mQ9fXdgxF/G0ENJM+UCJf/3xx3u+e/jkqahyMn8wm9He7p7ph9W/mCL7EVAyvOSGt67Fz2+u+
i/JnG4JQ8Off+1C7sMKxU+MDC6IfzKPzbv9RZ31MlmHvbj1/9C/TIcyOrR7nX7y+JxHbbng30Ayf
AYtEB8QsMBh1aEJsswxEZk5m4I7q03h+dKa2uLVBHt/ZBL4NwH+ck150rBGkjbog7RHUWLpENvbn
E2BJXp6XNwschSGeC2oN7D2UX+/upG+Ndo3dJSRRj9DIbWW5rXdo8sbJgWmpzoKpGMfHEIq+3Om5
mO8anr8ILdqsA0KwjeE0Rohud9kAkXpj9Gxq13ABqy+JTBF9G8DlFXGxMMThArxEIFpIzyjByq8a
ryV/NdFr9diW2GxDYkR3oTvY8bGRsi0hyVTxeBMXC2u2MsEnr+baLZ9JZx5Y+BTyqh3NO6wXUa1D
gJBDpOS2Sscw3/Zw8eZDRN6vuvbDcGrBFHv2cdlf+xtTbw17i3CqAmE998W3uk6TOkhzM5u3ITuJ
b27XlPl+lCkpI47fUjjmIAbkykmM2Tqmc2i2uEPa6XLOaI1h0OZ+0bRrf7BA5OqeJkz7LW5LhzvZ
RTHbqZioumMJSQ6XI2hgsfEKYZ9zT9S8CHqCKCPt5+HF0qfCRD2fpgVLmmMMu85ZBkwoXQgdZiyG
BZrwTjQBOYYIuSZsJkcpiXcQiOySVb3q88Qb9kad5OXRzX1rOoGQQDheDnO9G/QhPJkmS/uk1/Ny
rc3bsPIpiCaJSBV0XG59ZwHyrm2UWPVagUPciLEkU3ZmDwGkphB7+mLNnSUUInJU7ewlRGpnNl7t
XF4NWkGKs7CXQNbOJztyA1IZAXqi+dcyhfu2jo0qI+0km/2WZVjO9yUkHzBouZ1fYxxDeK1lfX+C
JqFapKKcYzU4pdznY2qnq7BysedixnVGhKo4+QL+1PdXdkxjGL2yNed3ZGwlZ+p8Nz6OAFh2rtFG
5V0C46nYzmMum3vTxepy7bpV2e8aiw/Tdqpi7UeWsnc9RJACmu00S8vZklfUPGiR8nsU/mVJLEdh
tminNZVjwO8tumTgm9uLqq6nakukOVEnFuI/BBKV9BOkiI4/NNfAr3MDNeEEcy+lu3SJgzDTNy4k
8ZawgrTbFWz01Sppyd3Y1WmKZhKLr8EfZlnX0tWLqjDA4eOlQTXX+W3JZ7ZH2Yz8zy76rLzGVY/m
NfU6Muj00TDLDU9jtjGHzkXFj9GDiIV5TG7BjSQwvzqPUE5Tirm+0+baGdAIS304JC1cCnKrh0nb
jfjtCbPxOpfx2JgtcLnJDUkF6b2Csxb1mO9mM8vjHXiZfjPQ0C9eM1IsiKccCLY/FnXvMEzhr2/2
fp8vPItEW0S2SQOP0KTTaW1h4WTdeqAhO1/x6IGyKvBEkbkT521AtOXkBo7XIqSSAP/2JOI1LOrs
WtjkEREF3FU66wJi1iZO3PaSGwlBmys2HoAWwL0OvcS/A51juNcsKD1aSQWVGcboMooZmILe54PZ
8vXypEQaT17pujf4bp5qw86IGIkoZQPDakOie6ZYYJyPrMECeiTrHDVtbtjrxJr8uwJUiHEsi8m+
UzIZfthtV7G8ka3qr6EFCxmYQ17E+wL6Ajm+dB/lqmnn9otl1rm9JoylbCA+1iDCNAhLBWybCJyl
0n0DopKZkms8gLt6zAZYFwOytkcrI/8bbpmtFhQqsoALMmEKa9UVg2dvo6mEBZd1CLXXcJvA2Qq3
SL+FlT6o7Swq+egw7m13iDcGONGjNs+bnhAyb5dXgAa3Rh4p2B08MYBELPiTN27MiQaIXagYRzNL
5DZ1R3Ir/Cz/nhqehi3IB/WP1IHQshsdX8xxgD6ALsqajYFpWyudU2ylMUCLDBWP2SWsE0SRU60w
WG/VtrGdfA/YxJWrKO941elkD/4m6hU0Ezv31I3edOphli14FNkTgH3ym1TiR6RfYD74Qlo/ubp2
eVGwwTK3kiLpUZsAEZHMbc2XA4LtVyFaSbt57kl7F8A99YOmzUDe5yRunVusg1q4gacwmLtx5NXf
jVTE/TbNx4jkkxq4ChFUpTiQXTQetDTNu0PWNdWdpA+AW8ghpveEoFd2PJTEygDgMQak7iCKMmCo
JKSy1EtE/c3Ed8amlwZLp48xXNNDwiNRtN4Yw4Ot7E2WaQ0pEkondwWkkadvrNLjAY4l2eEC83V5
1KhO17ZftFz7cq7VbsI4OKycWjfvM8ycyV2oQQM8dPngt0dIFLPCVJgpKjbV3dd+Xl8wfiauIeMd
3U5OalxnceE8ky9djbtM14n+mio53rlCQlCQBXitKxh/Aykfs2viJZIWS2xszQ4pYo0Cvpk35Ops
gMTE1H4LjHQ9NzrKjNRQ4ZEYqGLgG52YT3HXhdDTZz8RFzwHEl+jnavboXeJo3dcd/BWqPDylkV/
JNDCGEUNZtFQYxWMRu2/xqnHdfHMhhYl/eFarsCozsk6jQ3+KWRG1Iext8eLue/J5/SW1QsDTsRX
UFERECYzEcmG3Sih+eZ39L6nAUndJhuaKQpSMItE9/B/AQ3qLciJfpsax9YsG0zlQ5w/TrXIgdTR
954OrefmhIKQ71pgrAdHkqicWsfLrdI+hM6M+oPUUIiLXQlQzuWynjPEhWSSFMKk+KHEuiDOlK1a
n8Il3Mz5DEKvBSB4ASVwZvQJB3i8rGuP2eycE7VDGPdEg2ykwXwMs5EPYckkhKogoeEl5OzcIjtS
/dqxYbreFzn23XPB2Cy+6KLO+YZ2za8ZeZtY7OK2LVN6EVFLFDY2nZdYWcCY7E7wa+zyZ3KsCrfe
9r3f9sQwzxLk7TxItRZixkfTj810S8DIrLb5rI0/utHVX1wjv4l4WziuBhDbmtWFBlMn8n7n1FXW
rfRKFzfhNOMdX7rcSPqYQBknLdXJtsKhr53MUqNf7vqAyfgNXy/2WQ+1NxitCnBuApJsUzT9FK7C
yfOOygUxt0/x+gS1bhTRQ0L3dUV/M+v2gyXj6EQ4IpIDk65WsTbqyk9WqULVcqAnMx6qKjLVLR7E
Wlu5c2O9ugAFjICaT9NvZq11qzXvuxNiV4/VDT4PNW37TPKkUlJQHZVzTDksZZguCQEzmTVxo/wj
31VLbZCpFiXuZcPo9yUMkj5g1XDkts177A+uD6hs7ZKo5e3DYfLwCnfCumlASrQrjl/bK3tounXD
Qg4dahgWjm9t1cSM17ik3ZJQaY6ixUHke0rbd603qxcan/qpwiOHpZehJRAbj+jZ66hwunCHAzhm
rGkIQkykbeCrF3UCbZT6xw8SUNJA0/NE0YCQMrZ3YW05Ba4Vx0kPnKAT3laEpR0QoIXzqRmmIb4i
mcpukfUZmr7LJtP4SdNJDMcR+44G/Jdcgz63CnPrqpEB5aBJ++CyLIdHivsQxwbPi7utaxaybemM
5asa87k9Dxoxi+ByrajZgzJpSZ9pDLfa8LJX2DggrxVRtxYTjrNV7MT5SwQO4iH3vZLYNqdzsBda
eWNe+6VkTWeOJqOVo43ul4wwdO+6rsu0DSBjsA5BQoz7fdKQIvSsMyqL9vZQxleqK8zmghWcPgwB
QON58Ao/O4rBqlG3MSIkxGUEBRZkpIjYhHjO3XCZWryol6RySWrh2kryA0arJNyaTBqu46ahwojr
1iNkZWwr5tqJFw+Xsd9Z8QWp3EOKHBp9066SHUhUUybapqkm1tREiOKWRx5FS4IkFs0VSBA2YUlj
VQGRl/mFYbLR3PT25LhbAjqHS6gxbCL4BhvGKRr0PqT7IrwXFS+Q43DSQU6HZIZQNBb1ISyNJtrk
KS30vU7Y+W0jGpOsUQvB2JYNS0h4JyBY4vsaHXtrlY9iiRIFvA66xclILy3S+ZueZLjQhySOjuhN
fbUe65RLqDV8soei8xSgRdE3oGhLTSOmpPK2oC0S6h0VNa+RtSDbxlwbxBmSrgDlOhffxDiwKx2H
GitiqCoCkEqtaF7HlvrtUCULdNmOS1xVIOf7aDXgBqu3mhZGBcGZsEFWpTVBQfVcF9uNbKS17rNQ
glws1dwds3nRxdqF1d4vb8OwbgpoAut0iOpH5pXNncETnWzsuU5zaCnjIFibvVGHSMpWbKV7SSoJ
CgHnCBVcqJ2qxiTZqhhl4GAY0c8ha5PsoumaTDJuFOKocpf4JB23c3LUCJUGoQWKgVBGDwUIDBrM
QyDCSxRrSuuuowGsT4BTv3wxUpklu/q/KDuPHbmRbYt+EQH6IKdJpi8vqYwmhKSSGPQ2GCS//i32
qFV9IeENLtDo21Jm0kScOGfvtTPXzK+sveOj5ijh78e88t67WltGGpurY34KJ7e6ZmNan+hz1xH1
idUwgHRM8S0kzOUum6m8d1XZz4e0yXXwORzR+sXB2jKvGDZP+J6OPvEf/rwM9R5eF6kDmdHCGlSB
u36eUtVOZyZKyU3VYr6MctvqXaJIHXs4WFbHebZPszLY+7kSEzbdVeSHLOV5iJOglt+UaDtSuay+
D+PZ5s84hc2PrkQAuzQJbPc9U0b2rNxqInUcUOEn+nbyqe8a8wdPRVEAVcRFuYOH0K5nSvlR3qVt
V8Ny9qbyfbDkcHIXUTrQKw3qA0Gk4xK7Qg/zI8ZIgV3JbkZE0hC3iNi1Oss+YnkAGl5QwIkbCZwj
uBGEs1S7ZhkmslqBZhKVLpiJRL6t002dQpl671QwViO2A6JucoaPXjzTtnvC+qxm3Hgk1DS8Lgk8
beJ1k+qBKqi4qd3AUDdSQAMNqePsWwBKQlE9gwB9MLQ92oCEDfBudmbrp87MaBg4bjosx4atRXxh
ylP3+xA1IsaMFAfT3knnzsEVtXjHOVcQFU3CKbITb0z45qAD3SfIydkEKFrWc2gXJFQ0toGPtCMq
Iv0i4QnttoQMLKN1JS6SUIOFJApSwPGHDWYCpsy2mosr+0wAg19DlicGeadAQPuhLUwXyAF+694N
zdqQBpWhTIqa3Fn1wR1CeTUXaX4jLz0wcKSL5oLyyNRESTSEVdF0yG62thRxkDqzln0X2KX/FC50
+CFCa9Qqrc2q74l2GK94safmuFZ9wkRqTd0mdqWlrwkUYUJJGmWR/1CXW9sXGaUvML9MGMr5DwN4
x0g5e/bDIoBiXdJ7BtKcL11xbpciLKGChCZ98rAmIqPJkuSxB+8RHAjX8s69Fv2IOT+ZvsqVBsOh
Y+K/wEEk4uNeNjBUP4edMsI7pxTES9CrFjTbEWCzTQb6rQ9rdiuKLMoGIjdEjKk+5WCTltO4U61I
6ofAoGI+93md2NveSGiUscAj2nUY4brTvG5rpgHso6b84MCM212Bb8JNPZjPM2fZZT9qSp/9ZLXt
emhBgevd0BbJtzwPWAfnivMUMweU97ERJPknNhnfPzF7tuGwralJeDkh6fPV8DLHvOcqi++SeJiE
UNQkXyJ4dnN+b0HaLuNqXa0fFSwB1HsmuUOPSZtkEtgSJOFTXmbeUQBvzs8r9mEOicNYXnK3Lqyd
xeAEb/lqza+ZJig0mgGisA+WKdKBUPK0RgRXh5Gu6R7ECqIkwdLC7V9WX2bLNmX0+t08dKwNjUfK
7VGhrJWHHpEce5M3q/FuVPCyIoQ1IBHtxshIbJw0ZNpABt1Z4CAc7uvSLJ6xA+bfnKnwKlyLrple
WHDXMOqBBDMUxmKxQRVy/zFM4FDWTIesXVOUxr1tqi6BS2H15VOLbZ8YmDUf9jbu7nNTsf7HfUbY
GdT50g5BeBNC29WqvFVFlfBsBXN5Y1Y9J/akm1r34vEn3kZGpdkOZJb7PaTVl+6rPKnbWxdTLgK8
FqcujDrO9mCFCzIQF/qS85WIDXd9bIsQPboAj2RHA634V12JvL/yRGLvtwx/Em/O0Fev1iIZRda8
nC5phvnqRcm4KH220qa5LaRRBc/9aOdIPHzZX8q6aMkpoIYlsWYaaAL6foqnc0YdCtN9ajG9zENT
/pyEj/N2doP8Fyf6pj62bUEyljcvDF9rEqq+T7ilIdN5VnAnQ/7aHV/NDjD79nwfIqWKBHa9Zzyi
/XP7Iz2jbM9oOqFcm0tt3lqrGSxxZqdU4I4wnEdMqcKiLk7Dn6jgAOClusrN0wb2J5aNPOcH2Xq4
5GdaxSVHQq2odFdFYjWU8WtfrTaNLiElO9kSJuMhtJYOeC6/CExusyU3JB26MHzmkC+B9IjqJxKb
9RyUyvpOVxABS5kEmM/gNUGYX6F55+ANX8kOKmzOS4QPPACbs9/yfvZl7KNkbGO8w9CVVVKRO4wK
1lqpsoxhuEhzcLO49Ydf1MFaPIZORhKrF2ijf3LYlvx9jzCkPvSrgBYBo8gpY7oRoXsx1Qq0jSI3
AJpuBJW8dWpNKIguARPERsbZBv+rq88bigBSFeEDKMvHlbpt5pj+aVjoZFyCsZurSys785YoleyT
hn9LARAsBCY7zQYmJRD82BNrQhJEFlBbLh45cjd2Cx4jJh+Q8yPnGfmQtoLQwJYQ935HA0PcuuCB
uwuDaR+is2PW+o4cMtHfmWLxyKJTy8RhBqbF+E0ZBRC6JdD9sZFoxMvWNL5WPu8NUkudHqkN65Fe
SNveokpdwnOCIDWnVjAW7wAInVTXoYQlzDs/Tu7WrSCNk7be6h07hNbiHhY5/ptxbRYIm2Je/Be6
ly1Bfg5caYieVded+MU53m+0i8M+wWE1XbrS8MBPJY65XkbbUuTzlYUfnglHzqE/BWZC8yEbAuMm
wx9dHDytNSh0lrL1OpHX89NpvYkaG49qRw1RKftoLI2d0KYIq9K+bztpnqkoR/qopEnda+ol66Qr
WyBdt0Kqb1L8guFrN6CZudOlo8vL7DXtq1vk4js6YFtGsh4lyXJlZ31OnD59nMi70gBGzIHDQl/k
yxV751gfh9Txor5nNyeNsUW2tWDJJkKxqtVyQ+pg87KaPpuSTp3cjgevCZgr+yu/cIRSUcQuHbM3
YO3Bi6jnTRyf0HuKK46C4MWtYdkX1MHfm6KS381GpV8T8PTLKTB0gvrGr7J3mnvq7GpliQPot4VH
M+yIapZhrj5hFEotXNyVn0WaO0OzV9rQhJkDkReSpOYQuZ3Xn+3cEi9dYa7vRdaP/Xkgg0Gj8oBJ
doCBvpgRdEYxnqxpJDu4Kwotrk249T1pCWt56+U265OYc4szsejyxv/KrHZJbjgtusSp55ayDkUN
OPqpRYNEsDh4iemnbxMOEZNIGDqxpV2EqjnPn/OwdtQgUQEdYIop3gb3kPuivB2KiXkf4+DiWxNK
dhJvkTWGeFccicnCky9Xp3dI7fKsI5eAj+mshCO97fW0Dvo2xJCQJ8tAJA+3pLyTwtfNYWUG/XWa
cVI84AwCuW2IqRBXSkcV+x1LbQ+TiNB2+mra2zldkvgnT07Ve2sPnowNt63Hd0KBFYIeTbLkjiQb
kCvIozjHL8SfFjuO/UV4K2lUPSY1qYHMxNB3RCFjjxfY19kCIgcT3WmmtIrZmNgHNJ0193vFYwq2
xlLt3oRGdgqBrpDmokbG+U62JRmkpavsGAKZWf6avTUvImiVVXvwvNpfr3kWSrlG9MPdBHFSr09Z
w3As1sjc3zk950u8WLbxKwwWzk+toQYg2KgTzU9bolp2t2Lqy3l1w/aUZUAib+reQaI0dzToI1EW
DcyXsjDsWEIaeYJawmtaQSgnek22xFM3MCvDOM8SmxwtOcNNn6H6IXAMHDJODdDk085KJo0LFnU0
AetV51zILidxKAOTZ+xYpvvYA/7qHKHNoTM1UUmKOIfWwS6LfzV/1ZB/bE6YBCp/Yd7W3KMOGb2d
VP1YXNXUOmZUod8GK0Wu8j02MZ8SI/VtI9Jj2qs9/wLuCy7hHwHWpRDs8+yeCqszXnTHcgX3eC10
zMqcJByzbJYyeslkzsGSLp5SyYwZPF3inI1Sk2GGURQolhqc9C4bqz6HST+M+shV2pBEiVUTx00w
in8QMtiS5v20Hc7JNJMAU7oLjU3QKuhatMoUUl938f2YXiH4JGtCAh83zH1VvPo9vbjJmmHh916W
cbLoq+YRd6NVHcBdT+LbbPnD544F75WCSZHCvDSdzYBodG6l7ZF6VQbz+rzILrAu6H9lwQhhcgA3
9I5p7J1WyOEcqFZW8QgF2jp52dr8oK3AtWrluL1OBAhVcWlnLVyTqgyOg2QSF5llX4bHEd0yx6cm
S+ELDsn8PFSi+ZEMUCl2xMrnAta/SE4aPXEf1RzqSKQLRA/oXwfuFcz5yuTVoD+2Iy1JU74JYKdH
3nZFSInX4qsbJs//ycmnmyMy2BqPA0apgwuGKyQjSZMzX4M/0tCDzlOkL7Ol8j1TpGBrg9rWfUm1
uESoNVkeMx8wVU9Tub8FZU1aU6utVEL4b5eDLBNQJDP/yWNVWVMZAUYv5Fk3pbwxBblTsF7C/udc
uGS4TFNplBfqtZI2Bfb7Q8H6qw5krgX5qZro19BJY2way1Xr+l4KE11Sw+/0jwLJKpnSJTM/ZgZZ
f8O4kL5gvST2rzwtQJLsxJb7VfZOkh1gaW78D5cMdytTTM9JR6VfHfXGkpgxMTcO2P8loPFC6I/D
EQpKwb5TM1e8mr3kMsytme6Hzje/ZvW0xVYvep7+JlX7H7oHF409bo8NEw0t4ncFS1qYHNEsFe6b
hB7SQA8lHidPXUwjm/ALNuk7VNCZybRF9AuNDuswNyRaUX05l8UPyCTUq31R6+qfCuhYMM5H+aXl
naVsT9M3yyy9vTs0xDCS9j58+bNu46NOm80GUx1f3LORwJv+B9FGWS2lPzEdIVnKdXelbWdnKUTI
GGdyzuVAR9WqxUyflGHdXyQj4qP+Eu8tKhGOURbTYP75w2czlFrh/zTEt3j2cK88JGnJ6Fo2USqh
Seg0O9aMGpxpd34c4PQkce/7iw9eSDvOATMDyIbMrnxiVtra9FC2B7TyOVQjidOgZFh2KK2zKxtd
+jhAr/mcC1uvd1aWE4VClaoLSvcWwfJswcRkfuGT9w68KKXzSV5Nf5BTsrF5GPYwUGEo4+37ZK7a
O9Ke5AuBOZsnuyNKeDYm5OBLN+ovGWZsh6DO8d1BvhTRwK1fEL2qBwYb/d4M8pn8NzkR154OoyCc
DSkpuYnS5FJzk/zskcJk7b7JPPGDGDhNqXe4FvJv67zazbKjxDbqV5rMOME3yr2IpNcU7xXgvscU
gqD5oIg5ZvKNfG4CLddP69FykVmxQifNV28mFTgaGm18RamCmtxMJeFYJCTphqZqadDAdqAcHaqp
695yOFbB3xT2m5TpN53QdtuJpLU3IMRmY/z9fXHp7S6VI7BzlsZ4YI0NdgX2o7PN5d87IwAwIHjT
9z4s3ia/y36C5YNOla63QM4ZL1fudK8zvvOfX4T/OEC2p9FzmXnjKPrHDv7715K0SGxahfMB0Ul7
x2ZmPocyH48uMBbSFrrhSPgd88Qg7GFFq8R59nwNcBiRbmTbcoKurSvnL/K4j+JbvhSvBtfIFkhv
QIn8/qVGu+2UiSn/YJRteulDokA4H3T5WbIoAkzM5NlDYfM318H25v1+izysez5qNNyv0EA/SAN9
MVI4kRZ+GFqa2Fk/UHkWbn+Hdh75CP5mJmacmQEMltmlc6cX/hqCGIJ6PaW+MA/EkYcPXmEO+7Uv
qJX+fKv+17cD58FaC2aZG/bhAbIQPxdMPa0DK+w9ARfDsMuKqrsF4qimvwjf/+OqpNpzfWRteAp4
MlB4/H4HJENl6aiURdsY3e9q6NwUt+0y7MfJJAVqoVbrssbeZ2673NZb3G1QtoJpdLLu/78/W4Ap
wt6JStIUYCl+/yZjPrbaNYmLTTI9PhUc2MkAy8IwCro1f//zZ/13WwhshI+WiSwTs/HHpZlepEJN
IdeDI8AHMnFYyTqbCHaD4crBamC6+6oCzvmKYuAvn/0f7SWKfMIe/hFC4tQXH27vMAcJUyaeeZW5
W4QSDf/Aniqo6UM57IkOILfqz7/Wtj8+73jn6WDbWKxwOZgfX7OWg4sRZHayx5CHVIXEFk+yKJnN
fnQqanonU9OZXHhzQuxXdGQ81VZzpG3FwZ4jkXmuA5eKRNPSU99NoyiGiGQp+pEFhQDPCz1/Zw8a
UsRJWXLYy9yxB3Wapda4z9aZDu2ff5D18RrC/LWYQQTehpzhofmgXx2LmaeokxzbkTZ/57yz1rsa
l+Jnlv/62qWefuuCDlVltbCmVULWKMRCehj9Zohl+/V2yiHAfuhSE7yj4XydRZr/Bb3/v77kVnjg
T+R/aLs/PNDowauKsfZRNY2wDksJAvSL2RiCUOdxtoYLZjc1fvvLpflYrnFpeERtYtYh3wT42H//
VORKZu9C+Dm2BDOf6fe0VGau90SNluxXBuS3kBenU78wLNnpejswagIQTgyf/2bv+8eM/O911t/A
YaSK/GMTxe7zoQJKDTtrTMZNgBJN5HQNasAr4Vz2LazjVdy0vl1l15UzX3HHG5FYRxx38Obg0Q54
hwVDi12IC574uswMpxsErsws0Iz11nVqibOIFhLA0NH1A8u4UQzeHfOUcj34TjB0Z22znO1A/Jry
ZA8tFPQMwcbOXweaxe1sZ/1thahBXAqXde6SW4UN83GlrRYPmq7ObnU1PISMfpzNWMEhJIUD6Bb3
qTlj3SC2H1490DHLW7rmZn4P+pc27jws67UlF9O/Om7vOnf2iHCJGDvTv0l51MrIVRL/XUN4EqoN
NflfBJ7uJNZh5ekHpGxyBrCpcEL0GF+Pf3k8Pi4FPtstPFV4vDwkrPgfVtkFaj9dxtkkjouZFUyB
sM12dDuxlaWmgGDldHj9os4zYUUD9nQMBIBloKMwyVR5NedAo/HpzH76SynwcddjHbYdAXZpQz8g
l/9gCMPWaQJbS5fjSrJcPI4pyGgEty2tEZypf7GfccM/LInANvCeABThaEP9IT7sew0c+Grwx/SI
Uk10m+DLau6Tpit+VY7RLnsHEwTSrRw12KMKB/0cqiALLoq2YHq/TBhQjoVKPfNrGijO27OHuOiR
rpu8Az3qrlEapiQiFWiQrLfGqMv5cyezrtx3lMkzMo6hN/ceWbpO7GmTcn9YYB/dJg1ddowr/1zw
BujX3Wom6RQprn6+F7MmLyYptGGn/DGvsJ4VGR7LaRjccv0iLOTeO91BAN9B7vSsU1iE9dE1sLDF
2zj0NbSS4CeBS3RRUksArkvpylHY1eNi7OGyVV/tKrWOpuUn/qW0FlS3mLI28Qks1RRjPQQTan9n
uEey3XuMy6mtjgzAIPkPclE+46dUDXvlGFPyZWBIfwTjzJnPW6rmx+yYU31Ac9QH6JDb7nPY2xhQ
us5Qv9qmErt2DXX5g72Djk9FFFL1ynDG7qJRZhZ5blmeRJRDTv/SFl56Tjk+VWdXedOT07Q+hUmS
NMnZEcn87rCyssQ3WOIjp1Dqc+DUoT5rhoVOzFR6eN22rHDXoSiVkZdrCxyoKwPieYLS+WWVNqDQ
JhuXnzWqyU9OWfTivSgC5OeG7Py62ynyBXOc3EQm7rLByhk98LDcLDQkC9KeNahaEeAl3SOvKTsE
V4k6uKIC1Fv1M31FRj6cYpD6KCOyg8yElgZznChJhwhgvoVnOmymXHH8KkGeHn0OrGtkWqp+C2a6
vztRTTb9LL9NvrJBrs1Wtkmo0WBAvT3JJ5Z3SuecqBrMsjiM7XUkC9eCGS4mYw326PgCfNOZZqAv
Vd4GpxK6URV7Mhh+zvnEmLGyUs6RHfQGY4fgjWkDQrVRXzs2IHmYUyhbO4Pzb3OiLyHqqwSASiSt
t3QXOusCA1Ym5LxrHJl9H/M6b7EWa5hvlpVVkPF7q2FmMa0QwVmzuQ2yhlMNfmapQbwPdvpgZ4jd
6euQyR4bjmaEaFTe0kaOP1SfSAihj2vVc3YNpsLFLtD53s81t2nv40QhylU3yXJf8cfzuGFZDe7p
jCN8SVfjYW5E/43Tvx9unSn4unk1fHeL1bMPlFGcdQQO86h13bmMFrdqBfNgOYE4msBj23VF+aRl
YsOK7Z3s4luwlvc1dH/jZFT159DPIcMiG3hHQ9Kd/SLImALbBSlBrQMf5Vw73EGAJSUaS3wxQRsD
pF/XKHebJdgxH3RuMtsL2aWnGuHv6A0tyhz8sBTfsBQu0HblM+1YRdr32M5PJtIwGJZVa90g4TT6
eBlFV9/QuIQPKVYhkidtrzK85rCGPSLcmNNgWlntNyJ96KgNGYbBHQ01LneNTBEPmZVCEe8pY+e9
X8wzIyvIdD0j7qR4gOotl9My09pCuJYDiA9TOh1YdvAlEIqejFwNb80QFoUpq1C4yXcEPOKbus0W
vYdySQ4mker1Iyr97tWlSSZ2zep5EHNnH3RvkDbXdXPL70xKBCcWBVqRXTcXmpDNOmkuQTC5cY30
/7VSzVpHy2LUa1y3eTqfpzwoXyHvmXNE9wVy8soopoqwaREo14dEgC82LQHd2rBkrDp7KwsMLqew
6rI3TItYZpIw1WQMl2v7vAUk5EDaxMzKxwyx5qkoebb564MvOiOPkDFQkr+QQYotD1n3XO5XlD6H
lQivbi+qosNRZ4dmQkB4nq2oK+18eRzdqg/3kM7dh7pNGXHUrmyehsT37Lg3600OsqKNjrYJzrir
gNBk9O9t90dbULfvp2oV7dlyx/VV+5IyhJRoEsmhd/kvpAEUyEuQKOUxLXxciPZIXryctA2McWmX
NCJ/xT4sCa3QyJpDgN/8iyYSrUCAK02v++FLjxppJv/QiRHJi0ddzCw/tRyTr1UlehEpkEQsP4RJ
3SNv8/CULPn6ZYXkVe1mt7c/UbeR4ONPuP/PkME2/XqIPylavb6JZ8nskPaVbdi72XSNmuBSU5RX
Zk3zcz4zI2Udn2f5RIhu8d7r1XrMmOmNl7nppndkoOjVmjoJHytOF8unmqiClgcaMtAF5oKBl9JP
2ZKYq71YRY0zf0LD1+wZcvqxuTDugcM+ty99K+0p7oMaJTpLFXNmFw4hTI8ldNeHrjbTgxEiVorW
1cyy0zJSLu0Qb1vmwWidigMqkwD7WE5Y+7QzB/5BuqP0D3ljBV0kB7v5icttQANTtlxrEipISHJ1
6QfIEMUe29Jl6WEu4KhUuMFWOPFbH7vpfgSMX03avrajI3+ZPXGafCdxP7dD4MxorNVkPcz2Gvhf
Ep/HL8Lvy8YGvon+VjglpG55AJLiPE/SJzvHwIPre5qPPRXEwGKOPWtLE8+5IiPtT9GqNX0op968
Cwc0P7GhKvXVWQojKcm+MCZxyFgp+DPaCuHewfXf92LGD2rOtjmwo3YElU6EnWZXWbnWF0svYXWm
dY/ni5b9+KNAm1Xjt+gS8zEwifIVKgSBh/5IEqPG/lnvrLZ7Gb2scPeyRsB2sIRsKobewK/QtBab
qyOsGKCVafpUsDL/QO+dZ1xEgBdgwPFtINmts8OSzepZSDP5QcJJOJ8SbuleFlX7reCwuB66rGp+
ijRA2NfzdlZRS2CpgU2hqUizxE9cs0AV9MO0zoSJzoP9C++FB6d/wsxJgJLu5qvg2MMc2FonfTKI
UM2jkWMw52IgXnd2CaLnC4jehKmtMXfiMKrG/zQWOTkKvpuzlpW+M/DnzbD8ItZFE8qah+vN1BQw
OQEA1efS5ljAy6e4a2OdomRtPP+mTeBHRmaAyeGQrC4+yTkLsPcFs43c2chHkia8dlzWRwx8LaDB
oXfLeMpmt4r7olqYsPthTmQj8MT3uU+7YLdkre0e87kQPc/5QGN/NQV6zjHgOQjT9pNV5XaKBE0N
X6Z2KVeqRs+NKnvrEhEJJrMoXVoG4VU+zsbepX1WEzfdzd2BJ4U3KHU49pH7tkw3jHS6b0CtcBtY
szl59waDZR0F2WLdrYjoWH5Wq53jurYyeVOPtep3frkmX70p9X52LCnebtK51xCJMNkPGOAY8mB4
Hguf9FGnnuO87eb8EsDJF3FRsWDfwMJo2w1rmrd79oTM3dvacpM7Xvo1QCs3zftwZOG6NZi+387O
NBITNWSe/8ltUuJfLQnA8xLU3KR4O04jIJHBBPTeREx2sPPeI6yU1JY4LEwXBU7eBK9GOktCd2bE
D7saGExwkmkhcf0u2WpQcgAAIn8ORW+9E4xswjuZcJaILdtag2gmcma9LzyfTIrASVSwp7ImxZki
PRlULBuF1x/cgxXnNrqGPRrJ1oinuaRYTE0MKq8t4hHvUE5NZ7F1GYYTD7Y73oKRNqpLRVPz22oq
m1aw6rIfic+9jnDUqPGmsZDGXrvKKf17MEf+9GvwkmnaF0j3p3Odr+6jkWeud6SqGlj5EbXNareg
+qj2lDfhmyXd+jTLzAx2/C0uvqYB0M1DNsiAMcRk1+Ze0Lio9rlh4GhzvXxMScFJw/yp9LUkX4HV
azrroEzlZ4EBc7NAtk66Z/k3q/tsRUlyW3WzXx5whKT61ZrSliP5sASyRvcM7keUMpmODPKa9KkE
iY0loJscSzH48Yfl4PuA7VEVzmXAeFZaWC2RX1pU/h36FMT7hn6AydrT3Crz5jEdB6TrAsadjhzN
/Oom1fRMX1zpNo8IHvG3rxJ5ACUmoS/mkmbh30IF/9tHotpHwWIFwndCyBm/d3TqNPOQCKTqiEit
uQP88LXFtKd3zI3NuM3mvwF5t+bZv7s20EKYFcAOCYB0QNn60B0POYCXelnUMV8KIlMIZYvYCfIn
LUd1YGJBuk5Y61fYMuqWmvdvXvH/9fE0AQCK0T6iW/nh56rAp8tMGvjRzDTCJdUYYC0G1+2/aFcO
z6E1pL/KsUEz1WTDjeEYv/7cIvn4+dvUhh4JAm4uBGb1rYPyL8c+LdSl7zFIHWnZNMEO19aWBmJu
GdLDuIfc0e3XoJk2HR46eurLLv7zF9h+4L+v/9YJYUZDwWPRmSbp7/cv0FJNmIDdFxBhKMiRWacX
I2vNl5CffhP4anrz2Iv/0n3/Dy5h+1TaQSDCfEaWlPq/f2qKHc8mPBy8vFE8M7XJLpMmbNFGnprF
Zo6xIc2D4JpbADVKpN5P4CSqv/SA/nPpId95/wATwBYTzLr9//+69EGgMQhzZ46SUrS5eD4gt6up
1aQjoIfdeu2gRREo1bn9exWm5j0YlXE4/Pny/9OX/e362xuRCFwBs1ifRtmHKwGLpW4sC2n4oiEd
0z2d+u9m3+r1vfc6PT2hXLFF1NNR8TZb3PjLphjPDiV8pvF2zAervC1dbRsPRR02wy89tiW+38wX
6TV1RbGeqACWaYcpuDhRBo/kwtVJ+8tzpc9Ka/SL2hcdmpjIGK3SvK5zQKDh3MlGH1rX9JNTDrmq
+oLXwm1eEYUH9l2QK1wWnkxUeqIB3EK58GFRnUqhtBsVJLSrg2pCt8Qvjr2QIGe3NjXuYK95Yeq+
WHul7Oodn6hJ2lePYjBqoYR9pvdOcpoLIqW8FtWceH9pkRMj8fuzTvYJlny6cA4gHE/8E+37rztu
optdRKGxkcFwjhE7hmdAlh5ir2KEgFs280URo7trKKnvwcYT2N5uQ3O1ZFFjts3pz/fe+mdy8O+b
zwSMyVsA4lLQXgPx9vsjOK5tnRoA5w7hEAB00ljKjMtYo4h7HpcKAECQTFggkU12UeqEa71XgnLo
rqdRtkVIAQV9nomi6M/o2RbziGzH6nbuRLfjHRP18Bzgj09PS0KnaK9ro3sT5Dkg7pxn77VVXuBT
sIruxRj6koj4HMFvCRG3O6SVuSYn18ZDsFOdDfJ1tmtUGQAxkLpUyUJBmNLv25dZ0iITVMUkrvgy
dH2h7eG5j9rJ5/ZQumBkPwWjn3Znas3RZHrTSJc8b0eTHGXkwQ3pXZYbw6z3Xuxu7Ut0vd3c0yVX
Sf3WWoIcDOLtFEdcSB39oSGwGlsXnjfOxhM9p8gaRw+xhWWP+cNCdSounHmYdEOYXvP9Mue9uvft
vqZ1WHf9k5ujyceuYE3L2Yf44z8rC0BWauQOqimEGf6XlBv1rKfG+TYYnmqvw0zfZU/UmEviTmIn
8lCvzFUQRA/IcKXdrOuhRFeW3emx15yMhzX47E7u4kUFsYNPAy9VHTXQQvw4pyCQhyoxaKcJryIW
DsVAiFk4x4+AioEpGAPCcLrzppzEMngMtMoBQfZ77sKaxJgJl+IweIH61hJ8SCAHbJXLbKVoYJXM
h4Oal5ywsUHxE6SSPtIlDZgTZYA7kNBYWcZ+gB+f3U85LJtLY1Y85h5KoikSadvoH4BNUenveACA
MINVHWHwMAEznJu0D7dDqzUYfFbql0fkqsHy0BaDSXyhIYZXzmFUv2hekMANhS3n+3QIO//JUk15
QcVkIRQP/FLiz8nUEbVTYx0Sq0jlsTYY3F2x/PGjM2hw2R3kAtLlMsYn1LqB28NeADtV9Vbyk7RC
jE/lolGKafCMl6GcxXBZjB4Nk+HX+rkqBiV2tIBN9Zet62N9BMmQYtfbUm62lBTng4gAtHlrkmJE
7lYGBS+dw/5x7YlzoYZZzzUP2v9zgLt9HsXBRu/ifljiwy5FBarUZPN5TmU4nwAV/wDYg+AUqcl3
6fX6+5/XpP9Mb/k8mNhBSEIEggVgq78vScII2xIaDLY34WGQEf18L9Pw0GN4fMsrEDLQq6byqsKp
2YWZdsnLC+35yJA9eLP99FshzJpTse8ywBWwZIFE50FUJzpL4hCJXEQR1NwU7VTfSPzP8cgZ6eXP
v+HjtGX7CfwCm3R5wT+bH1ZVDmWJVAV4vXSG74K5wDoIDFCxL1aarakN+cyk/3ejcCEc//zRHyK5
GXiTBIKGHs4auznQtQ9j2KZRCCJV4h/Iq1t9dIsFJNxB11jFEtNT4R0HLftTRmrZehj8FI2HofP1
dR47T8X2CO07olCE4DRwrsaQ5yj7xMESJwOYrf+j7kx2JEfObP0qF1rLCpyNbLR6QfrsMc8ZGyIi
MpLzbDQOT9+ft1p9VXUBCQLupjdCSZWpzHAnzf7hnO+sX17pxe/c6556RMaKzRoXT5DufHdEw5x0
prhuM0nsnMfISYf/+Gf7f558Zv98sohFOIBMeHK/fzJEreOkbnSLCXnJNx4jnl9JDrbVNPGTIjsX
+T8pTe3LFu531yOIzgurHvEZRSJl8u//xASkIJShpNtPi8GwO05IlfHHChgdBkuuAaefsrNkAlHt
raT3rDCnlrI3qc3HtjVUViyR0xi4SYBwBKxzvL56qYfSUQgPMhwCtGDYjWVq42Ra2VG/iGqcnxOr
ywjHNQxm9FmTRiWNsEHos1vRpjq5OhZIN75aGsLtdFkac/YOL//1Uf9LsWS37Xf9qPrvb3X90f6v
iBSjdfsHkWLT98/v30U2c5r9LVDMcn4zkUghyaEx4Oy5VMnT96D+8ifT+I1cBIpzDlx0JYRO/E+g
mBf8ZhA7jwTKoQNhicsDOcB0TP/yJ9f9DWa8ROmF9MpGD/EvBYr9oVuhK7RsjnrpBjaEdzQ8lzfj
7+pGQP0lIltG/nngdmR2NTZex9lqWWC0mZvi+YPB/mWRbldGXhsUBXyXsXjBL+D+U3boRVHxf9+J
y9/F4+TljAEGzJL6jw1r32VlFyfEG2pmc7dMq1ZiJUWVppFp5Kl3UxPm4EeYPicrQmuJHUCMYGNb
bHO3My94zvZikJc1bOZnUZk27bDhbEcIzDjPs47oV00m2LMpXcriSSa7mqS0DgFPU7IMw+x9m1FN
6ajMzd7+1wRi/HQeWix+Kr5u36P5/cPtw9CwmgfFqo4w9NI4dsgZWFy0LrsfijffvWGOaTm7Oc71
+wp/qLrAIeynqbNa+2j3zaD+yaHnXy6L333eiCsdx6RIvyiaEPj+/rtH+dw0MdSBDSk0nvHI+rjJ
Iyy9brWDp6NVpMh39tDXWrFF55wvz/XAoOGkMlclqBiDuOdMXhMWy2LAHLv0GE6u69r3OG2WhbxY
5UPMlUAEPuseVlERI5bdxDEIGbaMKcXc1E6K4GTt+OzQR1c5hO/65jMQfEMffEOxtPZBf4inycBB
zGg7resrjHDEFPSlMbsngQkei/iafJDV2dAeFtAWtj0WzBkAZoModvFkNm1s7MrezlhE40FI8oaE
PUNDKn0iZ7AOLoe/vO1Ah3c7V/fikX4hEVsTeVFFzeZN49mtmFWGa8rY95HjurB3BBMpc0PYY1l+
UYcW1avF4j07JPQuYDrAjkpGS70Co74OVYsFRNQ/PE0o8GZoh0pvgoDx9gZOU1KGrjMtrzRsEl0N
mhcCR62e9FSUrAW8Jigj0yausXaFHvbrMZRjkiwH1EBJvdP4m7xD6acrpkkQDBfpQgZiyx5wwf+T
ewvi7e/vSolmgah4i8KNdYBtUCb+/qkRWLfnarLNKNZDoV4p74BZwO5IvcgL5jmBh+O2y3E2wSKR
gzpa6gqn0Qim1O4mfwcwRtQvLZlu40ElTbDCl4B/dpgms3YjK9cyP0BxYAvqdbA0EL8xtdjQzeMI
yWGuqQhXkZAQjMZJ7DzNN/TWO4x5osqwCmtbjXIScDryHrMnWwlEt4PbmxwYjjNuZeKs3VY1Cfyt
ahSq2JtVVhX7rPe7Hz7jdHB8lp0NDwtwZH+T9FntRGvXNslharOUsRUFQn9TxFPSPwvM2TueNOmw
oirXKSS4uEoju3bwfdoW5u4qtCyrf62R0OCFdFzm5GDeeqYwpregDh4gnW4SdgqsDgfcoyc6nLVg
rkEk1ybo7OShBSdS7nBnyJowAgSPkSXcy8vil657VeUsxVAdreZnbi9oSiyPWdO92a6kLHHeggoT
4N1bDnPlotiYhWlle02Lgmvbwnq4rZMCLgwp3TAi8RypD0Ad7J77UZb5A6sPAA4lYu/TZE/DtC2C
ipijMscuG1ppNbfXM2q8jxSfhbsZYl0VW/Z88XIsMw8hFGtmcuIci4Y71MDcxhA6DIihZJSdZAUP
MxvlxsR33cTNUD3NM+3plnF3F7/Oky4ugKeEHHtiHFhuJD0a/BDfdkcqVCE0HtO8aq7adO4xXHGI
szsdFdQfKFT4aipBqOJmdmr1CTUzGTbBpIcyErHmI6A9yHmDJ12+AX1VFwwcqeQn7D9TE3ZdyYvG
io3gYQnKj/xu5ZfPcyJ8FAEVexWsLTp9mM266x7MumeBSUItCLE1l9kXe4WqiFSmkaUtXJaYy1s6
62jxwV41HR5qFAvAyyLfUcThwrYyySgvA4VVD9QcPL20A3PBCGfsAL2OI2gyM0EjYuZLbewc+IXd
tiAhoowYkBTiSgjZ/AryqQX9JVPW0Pho0vJQqiDjAu2qZd0ETeDdsRNn5gEutjWiAPyQsTViJ0Nr
FJfiMwmEFW9MWXTvhuFQjUJHaMpthq0eV2Oco+7t/MUgwxdohA9dJaULNZu2bB99iYWLzZ5jfsNQ
ZqU5+BqUHyn2rbUF0thyn81J/ujgwLdfq4JkcASvYogABxq0KrYYDqrpIT+yRiBsy6/g/zHLy0W7
MX0XfDHzyxLb4GAu71XGuDRqrNJ/k6wp00hZZfZZAJK5D5Ygk9vJQJTON4GiaEOIOh1DGWTzK04g
fwUn38kqqrDTpNFQyPg1TixKbnxOGEWMpB22Xjm1BCT7s0l+tTuRARo7tVdH2NGVjFxbWXeWB7KY
oVUWPNiKzPSIRxD7nMOTAahnKWNn02LFxqIHrac90ZsBn70cQow08NFZd/B9yVCO56T3o0pZBGq2
c4+iCfWjeZNCvWKZWOB4jXpjAl4KBwo2qblMqwBzjQRgl1dtx+JPd29BsMztRjcSPhkbV4oXbSP4
OrmDEl4Yx4jOsIWY7hpNZmVZt56O9/j6RxW66DGZUbldcqdSBC77uRo6MvwU1JZNn3AxH+DZZvXr
ZOnOPNOResmF5nzxf+llpdu9pAzcGY3206slYOIZzuMFEJ3jllOhBRoANkVaNPtu8bDwaSZ7B/Sh
YtoMQi42dJsCZGI/F+rTaKd+3miX34p62xUckEJP16ARymyHDA8DtyYWjjWsWQwyzHFzzuG8tEW2
UZOXK3gdPhvrpu+qh1zHwxcEAe97JKTe37N67a68lEn1GQRZ7x0Bk6o6qhp/vnAQ+CixjjKhCO0c
nQIqv4CNI2iWFcVqXWLha5ilvZf+Ilk4wjTgD9aw61fQcVZUVSM41MrJ1l8MCIWDmszk8hYgVB9m
oLPmvtGXV6wqy/ppQZTP9+iasR2N+eiAEkza+efMZsaBCLh4494TSW2AnF5RzbZ4kmxA2yL7Va1q
hlQ0uguS8jVVBXgF7VCMN00fszvRow07Q+o238+MuDj8ZJC89iWYobCeLf/BNhJSwN3YcPjZshwR
zGX1Zx+zZYRgaSYKpGVOa1n/SNw5CZ4pOhcmlTptvtwK7vIxxe4NWwp7fHGH47DIomESnBJKzPan
MFswohnfIfrgWHxgGkR0kfljd7tWRvvTpKft9/HaVd551kVLpLy7BG60BpidjqLwiQOCmmPcWS1V
VqjqYPxRiMZ+Z4sX/ETgJ2UEjFsUYd93KxlrqDZQQQ9jMUNbqckwqRhjsuRN0pzZ/ojtEPVHjly4
NHPJ5qFfnWvyhrxTkINA3fa6Q71hVQE19VwqTSbKMsZLiJSBg4xoR7auDjvWNxvPKhDcGV6swYb2
SZv6Ak9UJuwVpoImb+/gwf6NezvZzfmsH8pMGzWnVps+xxUSpRB2VpzvfKOGMEPS0KqJPEc3uHH6
Zf5MAbKTHY4D/GPGN0nigVx8HKUV/V84+MZsow5DXEfOfWZ07PF7V+0WbS/e1m9AKEeGPWZv6LUn
d6dkkH9lTWwX50yuvrV1uFqfDFTCzXb2xp6hNPKtksIb7lQkkqBvQ5KZGqi8bd7rfYLHHhN+OqNy
rGRmfAlcVergrV352DYmnPd6tFm3NHRkZ/zGXrvTs9N+DQr1x3GE4ZAygPKcTxYL7k+rHfRXvxiM
/jMQnZhPMJsC4ESU/WbbGv89VyocR5S7+UvV5f0Uyg7AyIbKxXFOakpAS85jYj0PFPYi9JUgT0Gu
fOn8HMyeo7Kx649yEON+ET7OuJJ8qezivF8gB8J5ekUkjU20ai9bcn4Wj/oUHQu/kcIUHgAnEaPg
Wg9daASMSA5wpuJ7BznOm8cvWXbLwuJya6R9g6bFhKDICDT7YBEQV8RvedhEKUvwS6Cpm40t9sJq
vRLkZd/W2Ti0AAOLFqdtnE/MUfwS164CtCMiaXUuHMWEEsNPFh9AIO8RT+rYUoZIyqSnERwTw96x
zH9Z/SzbECo7xU0HMc2JaBHst8KwYh1CYJzfuZACAbQxlXPUekoxxS4aWW+wnAzm3tWM50ILB/tV
s2iwsg7GyecsQDCxHfXcOHu0lsSfVdCOuZSFXS6MLRl70nx6rQqhqTK7408DZWsM869BE00QNdJo
B+xM0NKWBfYc5ESf+3ldVvFc2/geOTYzwgjWrP9o/RRJ5ICTdeHtjdOTSUwjQG7TXZ7cVFzCUyEB
hoOWA1AUxLBomqu4+NVWxZiSG2GWUJSQUkFNSIM2Dm0+VSOcSN29n1YG8dDw5vEKhbC5hYtoXeVo
Ollzual9AKTW7A1zUAB4LVQkrmSMXQTtlQ4M8JfuhNAHJczteqEa0sICL7v4ag3F2MPKiWqatd/e
NnzgUabzZ3tEF9KX9vA0gXRgRWMUt+A7Dmm+pLuihNS5cYRvfiGoTWkas+6YVFjd0VLACLbL7IiN
gmyl+gnrjIyMtX6pAjFuOB68ow/r4liP6QFfQHPjkgV6qFOkyImTtBFvt9hb9dJeVlLJZnIQloH/
kdc8pWKzjkUTtsEyYKpv+5u2Lrp7DcYHkTYG8r6z3tIMUfdwqTiyibQHlh/EVfESQ0XF98OhrQqU
T+idca5bRFUOGm86vVyUmCxgFtNOHoEMXkNJvU6h9u59Px0+9OwTm1MX5bwBypBvmaRftHvtcgvQ
odzrsdzZPs9KoJKflsOx7FbCD5sJJ8TGI2TYrFfIPLE57RYXmiOSNE6m9UiJd+vPSx/mIGA2EzX0
+zgbXPC5vEfextiBqedpcFasLz2rw9EaSU+8AD46dMMEB9nJXVNXexd89hEouTwC0Ng1QZDASTPK
25Wy6uB3BskKXnczAHgIfb+G8z5QE7R+Y4QMplHxLMPzUFf+eeyn+oF30DukgrSc1Vy7KO7L9Bvu
16MFMSJc8qY8tF15YgAIkEnjh1aQQK7aISjOrFTgkgu4B0MOy0KMrhmtOcqpJMguq+iDlxsBfDcL
e7e0jWLPbo3Obdbezl6dYmcOxUkndUB9nFlqyxixgo4o3Z3Zyj60ZsukKp8ePH/tbqoE7VBGlC7R
4OVzacgkone4KsYh3dpI1KJ4LrszRoD53nVFsB0QOHecFqk6u/0wbZapyE9NT30HNsh5SVJl3yEu
eGatiCeAOmYOe4UGc7bHlDJNcf25fPzRRLoe+b3+sk+52sOMR2c/jsEM5XhOhy0LywefSuJ+9tz6
qHRdn+xEDztIg+l13AVz6DTAfQk6H0NE/FRjc/+DOEhaaCYQQAah6dNyZut10fUlrL/icFEt9SDM
jnHaxT+8jvbvAsAqbP/eoyM+e6v4Xm1f3Ci3szc6jq8mtFOt351IonpGVmecIS3orY+y11aKEXmH
pNntAPs3tdGcl7xorwrUoD1XWRTn6YXrwh2WygvRYUx95qSMSbm73CrMh5F2CinMFngvfGW3nPal
OeFLT7Dm9+nc9HgdyAlhlMrJhQhY74th9rfObN8OsQHpGSnqTUXBi5cwMem5TPEDa/sp9tEu1Nro
d/nigm4wV3c7c14VvjhLBT6ZxhpFJstH9j9D/LK4k9yrBdQvvuUtxh0ZWb0pdtqw5NtkDKyJdGqG
eBRo6udsj/Mh3jqOZprAC3JNzVqxV3KXPYivsG6Ln5hJgm0nzPduKvfOULLGRfniviF9OBTa7U7p
YE77vuW15FCyCdOhy7bLL2zwfI3kd2FrXwiGtxNUzcvzNKmACYyXHkBEruHo5TI0KDHkZYLU+aN3
Vl75XI8rvyqTy3USLOlhjkWwB4PU7DpmfREUIgnRBn4DzC2PmUNJAkqlqs9+MbGEdMFXKTivYfno
bTL4cD0ylRw6Z1JzWMC3CJGu4bYANJNN7vgyTt7Lgu2efS9lT6b7o6jZjERGb2Znp528OQIt+VKa
Jd6hbsSY0xIYc0xggJAjAR1rw3PUbrtBbrMlfVpctBaS+UAR8O4kgL4XwGQvcc87lxbFlciYDAW5
kx6xp3wiLNj6hYM3fCg/RVZlV6gBbgp2UYfC62hz1ssr7AnrtKYoHZgKMqkdm02DMPe6sgF2ZDGN
oQfAdePWnd5y9i+Aji59xGTZN51VPXqZaPYIb9ONNSXzXkHaj7Ba38Y5RxdRIz8sOF+73jUE71zL
31A6B4jIIhR1O516nd0ohQuhCsr8lTRV/5wE0NHMpfqOM/muZUoaOzyFg8onR+PXcYbNnKkdtpN7
dy0/FAuRPhzZjqIslI+9lczP1lTiJjKBBtIUj4wvvL7bDy4nWNBxxigGUCEiHYLjQK2ANYaix3o9
BZ2Hg36BDHS4cPKvnJWOpoWhsmPSP10jFSaDKBMiohmxGLKPC7QbUhOKET0MitKDQQYKghcCfGZ8
0Tmjj4sfID0AnH/GzkrAfDqQ6ZBW0/Ba2TnhH4Z0H0BSHnlFOhJScHRTbb2D0ba3qyvI2gD5ojdL
ULzGNDSgBd06KgdogIVKLGg13Qg8Nm/tLeQoKAz44TYZIPHt0q7xRxUEPfgAGyh1DugBVcIi77Dp
9huL9irs2mreW5PNX1thGCcy/eiylwvJg3jq19449LGVvWUg6iJaqpi8tV6TpFD3x5jEl32cJwPT
9d64ggMHzS91Z5KG0Ife4fs4+Ak+Xj12V50o45u+0ncQHQCRB/WGNIQhdOa220IufJWMc8IAt9Mj
wd3nJOFJqzxuSo5maeCnadujZbZ3tFpsESjHzmnWz+FYrJRKhWn+QAp8WNngIl4vjoXnv/VUXGeW
JTFhZEwC81Ws0Bhz747/RxUlVJHu3ANNUqM4Yb45sUJmmutXLplHjE6gLHmg/LjJLgiQ4jCNLcNh
Z0xOjBgoFKts20pbbeYSL+LqwywFz0sybR2su7oTx9EZrCfp5gg/5sCtH+K2uC5U+wtkeMcmqYC1
ZcSARRLfgnAF2syYP7CXV5yadXuYknhjy/wYTFnAzsBzn/Gn3w8DQc30O6dKju9FOzpQcZL8gRte
vaOLl6EQqbd1IB5vcCC8Glk6n9vc+IzVW2OMzjvRC8+dI3kv86LftHbHfCvNVP1kpmB4J09s8Vsh
ieLWu12oZBmVD9Nt0BEi6QqFoSsl3GFk4J+ySdzB/btXGNEid8iNNBRVXIfktpEY7Kr411o24mwa
U8tQRp6QOM8fwssv+WAVqzECEKpjQD4Nv69O7A/BMhDBHfBEzGRwst/nmBGYO/5M+uFlbKZXzFX7
oQ6eZwNYSAt/5TpjX8EM18C1YnR4YCf009pWlbhB+DKWJ9y6znLdFrzb3y04+PSGMJ8JEM+QMWzi
oSDoGMpJdhnlL1DqSwWjFybQej1mtW/DBk2TutvJZcy4mkaoKnsqaZw/kMxIErwNGCnam9axUvFI
9nMh9ijO0vU2Q/Tif7ZWYecAArpa1O+4sRKDtookJVw90iEFCIuF7bwiwAjcUy+YsW+AzyfWk4NA
u76B0UOUV83g23juPRsLigiC2jnguhqSG2syPRPIherKKx/m3ZtY/J7pASCzeo9Gi0UJlM8qa87k
tw1DlBTSnw8YTcjoCYWPFPZbUuTVW9RCnrzBylHoB9UGrU9716BTzkICewzQU3NhTdcdA4T83lKo
TX7hEtUrivlLR0aECutkvvRadnp6WFPCjPFhrVyKsZMP5XngPTBfY7Dw/aEapq4/+GiVphvDb2IP
qxL91AsrGc08zssdva+0V2iMMZLgGp58wFVbJkyu4e1AFDQdSyitO5fTbfXXn2K+8N8XCZ/qozbQ
S+4lpu/xZWrmCfVZ5xctGD8mjXDKgK/qVzttbPPOlAkqVgIeYmWK0O1nPAyYGS3NSAQNXdpuih7V
An/fUboH7VInPlqzUbsUdqTWHMapdeUrC4h+8cn6MjorY77J/f/pgfmRnyNPglRQpeKm2K2Y5pCZ
J2NHfQTAtYGv6eETemt9sKI/gxXP7ZbuhiYFtnapbjFiIgzDPYsS70CfHcvz3I/evIeerasro2g7
BwVe0b2BYB1ZV6QoK9lKMDgA7yZ/1cGQ1vddajPJVkXaXBv+lGJ39Rff+SkA+4/hJQslPbvkOrqH
yWiTYhcz1+1CHtElOFB2Q4ognakI9s5lIXY0lY6pRw2LOZZRudrY2MA+unARUH3OXQfCNJxcHD+R
61fVO9NM65tcxGzaS7rQ/EZ0ftrtPK6+U+2UzXs5dshG48RT3iYQ7Q5wXWwzA1jsuzYfP9JFkEfo
xPrF5b3erozfb01Hl59k40Qdcruzi674XPeXJiGOuWoStEAUVebVnHWvdCXWnYzNEwDvD0b8PxS4
0i1ec+sJO+JVahV+lIykydRGyU8eGBzbBT6uXnvMxvusk0foQ+I2qRJxN6LDS7bzkpr09VANfhbN
EF8jvyoSHIu2+8kUgxe6zlb5UHEP38ZFW76kTiuuGEvcjowif6R4XndTU/if1YxBuR6CJiPjwCY6
U6F80EVTvSPRaVm8ONkP11v0JztdnOpFkO9BBs4PfYIng+Akw4ZlsMouzJw638Ho0/gtLX5SN/lW
Qw+ucvWIuli2lvepkQPtBrh3nbW8IwqJusA/TQ4OKRQJSSSNvDkxzjQObUM36GDNm2fz1u6/vDk4
eSLna8+D/Aps8w5yExN0NsHdQbZ9sV2Xfu9zMOwySvwIf8PAk0Zrhg0r7KbpZ2CaZyQgB4Gterdg
u0FYEdxBjfcOxlDi6hIfDdKLSJITcWdYwXhPmHRyBSSv43+sx2LX424pw9UAtvODfC5MjEtV5kjQ
4Cz3F46aTPaDoKUkvg1ebkUowzOyg/Rk5XB2aZ1Ueh+Lpnegk9kIOC4HQnXICbk5c4yzAfdkkyvm
yRmTbibOpn1MvFY2h8Sm+Nz4sk3szTKU5k8TdBzxiBeI6c5tmL1uQWAlbAhYdd4nCIqnPflC7BBG
hFQXtm8evJZ8UliNmWzhxfIYLp5au52Lrecm+UfQFaBE6rjAlJqycVBbleHVjSxfFS/kVPZZaNpL
rWBlzZwiJss0ypTKYNDPKFdAqysHmMqQVmK82rOR2jtkntOJQO24jZi6EXoQtylLoC7unTd36NJf
LEZYO68ra6kIF6CX7CwpXDIBVppNMEIKYiYPxLwBES8wMCLJBIzsErJG9+OMX+mSwyJkbWTCeKq0
dDYZLxfUda9Dw2BIgtN2Sq8GdExs18aBAWGACw4hzYtVLDVTLpz8c1iZ6BN2yq1guIzeWrzrtFyC
SLO1xtTOKZJuFscaytvB9rP5ZMJ1/VY9G0TGr2XB5kvUeYkkr2njjVHFhLZkPmQUCZnV5Dgv++WM
CF5RBk9kRyInI9KuWDO3fp1nLZKDn/ZUii41081YxbiJV1L+SP3MrIElGiUThrEC5vBL7Vos9FnY
Mpp0J8+8AQOSVbypCY95PssVzkng5QA31rF7zmihMzzDpCzB3HTag0u6B2FVIhZfAiIUxDdbL8YR
cUIwvtAPMfz3fIe9Wd8V3q9Yl0TMxyNrwS03d/YiJS4tVJ8UUq+Jyl15VagCFbJciOcM/+zPqPMa
19Qb+DQTwWsJPhMeZRJjszgHIx443vTmd5X5/OeUXek0VbB/WYM2R6eC6h6tfhDfGQNCW8ibc/P2
5wSrOanNvtrGshpupzWbIwlipg5jexh//pmUhqRcsdhtGf3Yalfblv5SjW3dytWRfICmNtbdOqVZ
e/w7advdX+VB/4dUtruGXc7wlz9dZEq/Ew25FhpJg7PZv0jGjD/IP/q50jU1GpZotAF7wWCG2V9n
BT+nPhfOBuU8L7ftESQQAc/uBYaTVv3VXfD/T0P4Nf/bV8OGCqa3+o/r7At1VPNL/a9QGvJ5/iOl
YabW7778qJFaf9ckLi7Hn3/5E+qtv8kNERU6Afq5S8obJRMcmL/JDd3f8IVwq6Dy8y6xm5d/Uzf9
RVPoyN98VNhYtC4OEhBLKMH+W27ouL+hNKSxBxHl8nUTR/wf/87Hm3w3//2wDH/473//8PjB5fH4
+8fHRPpmXLSN0jHJXfD+oHtFWoOUN7OsELZL+obTkWR4IBtIu8hqo+PuQDAHxdpzBNHsapAyG3MS
8g6zZXxMSffatgAdOWuTAYu1ah9TktnbYWyOKh7N22pugnMhyuSKQbu+TnzVQC4f8uYaZjFKfqBE
12RLbV1XWsc2CbyVReqgT3O2+qQcJOz/RUv5gQllOrs2yyUEz8WJrETFLLZZf8wyNzezdv3h2ATN
ck607Z6hljxiUYL/z+/e42iglq2h+GJ6SPo3Fbvz9vKy0SS298h2asK06n4jIXz5Edu0ZC8XknhK
JAOXXjZjyLkEZtinhBt0Fhu+sMrK+R53B/tlzyNKJGgstklUnTbD2RO5cowc2YPuIHrrr4nLDhuQ
890PGZ1Yk7FQDpjFERien1htLXh4S7UVdq+v8QBqnP6sqsLaNOVx0pas0P76DAWZ+xOoUw7pm1Ev
4tMSK9pFJKChrkokc2a2nOahuoSMoWL6sfam9UmqpDwoZbPPbZBv/eAeAyWbLe3jMNoJV4kuD6jG
QDMnFkOumhVLzLSdyPjlgH6nPqZNDA+2ZpaocAoefGq956kf1mjs3eQ6sVd5HlKXdsMpBn1o0mEA
BAHd5NzIxoxGOqsj7l3BdtbIAvIqmn3QGPlmAYA7hpT9qGhWwT6+K9lWwnAYNqPr/kKH7Z11P07w
A5r1ftWOe2/V9BAe++hjM9rB3u9EvwcOMJxJgLlAzwrvRF9UYg4mh0IyAqMaq/tnizShTTyYjO4t
09p35BdGdLhMl30kUp0tzCcom6W1cbqSDXRGSJSLOqqd5R75pIk7fK1vpqrdD6qQn5OU/CquFj66
kvzOWb4GVtXtJuWBVgaSC7e+wxWUTM51PcRuZBgMykqJlEbGgD+LypXHyl8ragQGrW2ARomQE3o6
bbwgJcfL45FLMFEeCmbYcbotPZJ0FIblbdrkzltTspPqlUjILEqs+hwHwDdCAyrQRUBBz+kMufmW
lum6J5VGf8Fqgmad2FYHF8TCl9/O5hFFB62JUWfpPin7mP9wFZYtmW0tsiFZ1Us3joIFlZpNf74d
m5F/XPguNeJNy9yyx/YuQWTzu9WjyhjYUX/ShbtP9MPvhSC1lPmsfWP2+lwmGMoh+BGWDVHnNiBK
czuUpItSbCK+ajFGM+lgza0987rrLiySumoPFNjs/HjQ3JmZZMqIGX/++NJNAYulGA4YbP3xTWAe
f6YnJQ5NO9NuaCqwDXNzIDzO3FiiN1gwF2+NPxjbyUFbxKs6XpGIUt5X6fwi40AeRpd4K8+6PI0r
moXb2cGvnTH1WjCL7ERWFHcxWYVsZZSPMHmax5sOWsm4DZocg0cNV+sFlMx8sP1pvFW2lt/dnJrn
xR8hCcC4BhlvqYxRAHyDCDSAuqocA5rABEPuGtkP8wHgQUO3QTpW36RYOM5pWrlxaBRkIjikk8Xj
+klC7nKdts36swPwTGlbecu+bYc0mh3IpwO4fXRrZfBtIh1DWDd0e1Es6lSX1XTGcXgxrREtUBbP
hXBcpp5T3svQhYYxnUjh1sFt1rA4jkQ3Fq8dr/oNK2Ujj3LgM/dQvq79hIgn20+sI1dZipJz7mIQ
40PDE0pn9AQZ2WmPBvLXfUp+SouDf95y37CHqsTJksm0mZeMdsLluCs73a5w3K0SrLp4KUflnVf4
Pk+sEHZVMPlY0ZFHyL6xNsri0SUgAyGNF2/gYCEc1EiIUIGk41VC50GwEcZaq1UO5i39ZXckBgd0
lUebkA8CqShiaU5lmBJfE5VyYFJYIuLK+ny9zrxcb3VW7ZsKPEXg1F9e0f8oh+ooA/0my/IGcOej
J1jQhynF8s6rPbh8GHPGCEdge9nUfgBXX67Jd0iuXOgobL3s/mBkIC9HW5HLmMyJeWhXTkoMijdL
MNpvggX3FjJ+dUr92mLBFrdPBRuW96yrfCg+bDk6AoQidDUoYmBg/bBKpGV6uQEVcusrDqhe9z9V
3/U7ZRGPxcGIdjCdGBnL+WYVjkP/npHS5Q5nhRQN1pN/b8M+2lli+qwnEb+qoSVqtCA2C2fQyrUd
1EiIMupIPxg5zNLRgRnA3ShsP3jAi5jAiUXmPerCvy/JmA6R+1yNRVISQsoFjNpHTNXByQLjsdWy
+KgIjM7D0k9kxNgGispEnir4iZnTbizR/xXwXohD2fvewhYPLyjYfdm8jW2DIjs3RzJFZOMdTfT2
nzHBRjvTqynjV2Wz1FkG92fDlvE2KCvjHt4N6CKUE/4twSR4EL3hZPn5csJUEL8wH3Dz8wUZdAck
/8uciNPoYy4xr5n/k7ozWbIbOZf0q7T1+qIMU2BY3F4AZ8x5HriBJckkZiAQAALD0/cHldRdZLVK
d1i1TEYrKVl5Ms8BAhH+u39+n/qW82g4tn+kPrs9pP1A7ZIv/XNYYlMPBpG9dwtqJQMAx8AFlcpz
I5K52aN2nX3o7zvW5YA/hMC7EZqw/ykeFVD7b8vFXLDJVpa8B77jfzR2daeBK+sD26rVYrLB0YyP
GKrN4C/N3bQu4wu9jK99yx01Bz3djvCFiOrPaUQQusJQh9Ri1aPzbHN2P6WdFhzl2Hr6UemaHRQo
NhGYD4xqJyrpvVEVynNQOuoyMbvk2rMreZOpQiOX9POZYXa3y4xukw4CVF5qm3h6h7PxjZ+xciML
8wPPFR34N2mXWJdpFhiHMF0GqAUE6IXCTZrWydWaec4xqwyqoycbjyLTNmzXVCWth3DMjgY17adW
19dTUHAIpZM8vdAuUytDZyZC/rJ6DIXckoLIDOcxhSrJfkoQ4odAYPe0A2OOyCkD9rI8/3uDBecU
NOFy03KGP650W15w6lZPhQ5GHiH09UXawto0WWZ3pzuD0w48NLrZuNkF5hAPl0JOn+EXTlT49tLA
mvBw18GRNoAUmldgPNLfzcKF/IpHa/Lky6qK7l055NWuABgmn2SkR+sxS5qZHgfpw7ysaHeIVyZw
KtdrRcwgd23Y17kR9wDLjhC6gmeXzDxp8B/t4DmPhDUCKuCpK8h47NeRGGT9ETpyMHdmVXTHUgzh
jXJ9mN9OHbyA7yLzxleNC2KBR4sCL3YkWfvour06AuYVh06X64MouFS6ABzXAO6rGDeS0aKKgL1W
irGtpq/UFTP0bj7wW0Zmry57ycNMsRoMOz/br6CHPgMgXLsAquV5XHiSUu9Ynpiyyz2fRHeaAbo9
NzOVr7r+0pEnjWgwK1HL+Gz8nIK7kJ1YvZJcIe1r1e8+A1x6KvMr7PaPROcGvO+G/igGcVOUg7rr
oZSd2afcK7c7gP27YQjxabfhPliah84McXasD3B+vjmlfTRa0z9N7WpfCTZLUzBR4erf0UhioUBa
53mtqVlkVA4AlykJ4IGzSj2ePTOoJBbCEjsAe/rJpJY6O9owf77OmCVYNqeFLVo4FAWVb17/AP10
A0Ll7STPBUF94771B+HfG2X+zWcHe28b5Fx8i9TDRp3aQGpLem+kfccbUU04smhoWmenfkwYXUIN
Ar41dkNwgQZDlm+d1tuQQikTz5hC6qGP3LsMVg+LMAZ3GJipMd1P5ghMmWySgTdGMcAa+SsJ82pl
LdeMjIxTHxb5KZArp4UMmYyRJZNsI62MO4x5HtGscVhv3Ernn3DkqYHPqefLwZRtVB4dA6sTd66t
FJgspJtmthAQtqgUbpGbbs7nY1X1Pu9nZcBDGjumUHpUeFfwNbFbktkJnYZYPgGpHHk3p2qC9Ydn
r9NdFoMNrTBI5+t6cONlyt887AfEU5vZOG+WbPba3lEl4xzjjiYjxvDEupMLD1e8Nw9EAJpdM741
dYqvyx8f63wFsDOu9QlamDoEASVF+MeoXB+mi8yheHNCKb1H+Liq3O7O6wiOkHntXk2C2g9duQC2
tAuGboudXROFyPYgcJvYL6r6qAo/PQNTSo7QFNf9whb8lsIr+zqzZqaOteceBXo8xiK/uy9qLu/V
Bqgz9jWOyGW+1iK/94W2rtxhMs6TXKvrBB0qMsHdFXsvg65wIH1QP2Aa/j7Ce2BKamLvsQy7BYuZ
Zuy4R6O5Etx2oCt6crmMJPNn3564ZdM0fMBqXr4SrWMGNyQ6dfcT7pEnRc0Wx4ca+gXfoPav0tzl
jzJP7ym0aWbSCA00JhWuu8xiRTBWy4tTrOVx5jZvqeOGN5bhcrXhIdNXgpBev0ul8aZa7GNUpvBp
4ea4YBq1XtBmyYG1ck4l2IO7TiufY2SR3q1Tgjmka+oHIdbhkClzjTtk4rimyver0rSdFUD62ngx
Zfddyrp9FSj69F7NrENRisTgtlvylTZP52XG8XNsC6981N0CltsX2Gg3UAN6YnmdF2DitM/mZ8ST
cLEafVfvlXRJH8xGdx7GBInRXFqezwWfb9ZhTeX84W6/CwPUZJ5va+Bfj3jp2RPaIKzeai6My36C
GkGmRV6Pjm/GjlqWp2AV6OzjbDBnWJa4h5v1wxqYl3vGUpwB5M9P/9aKulsH0tlAkK1su7t6un0T
5ySgySG2mR8ATqfLfxv9Yi0QOkSEfqdPJjGqCEl+vpGFd0OEKmGGHqbsFvJ7jp3FjQX57+5vqtR/
SqB7amv++6vm9h9T5n76W8fP9uaj/ux//VbbT/N/VD5UqL//dLuP4eOn/wEwFJ3sfvxUy8NnP1bD
PwSr7W/+R7/4d7XtaZGf//4/v7XkzLbvlubtz7nfjfH0z+W751J95M3nT9Ld9m98fmx5YNf8bQuF
m2TCN4ks2PgEvyeFbfs3y/EZOzOkdqHpmCQ5/y7dCfs3vgKAn6InvviTdOf+hsOSWLHYODyOw/f7
x2/+H5Dufg3nohhydgm3nDCBYfLMCHt/CAoT9+kKe1QTeF07vKCzyL1ALlP/IpP6/3wVF14THUdA
Y8Qv8qCfy6DOJUBMI8kXA3WjHE7zUC9f//C2//2X+0mH/EWF5B0h5u8H8GNgY1EA+/Mvw6lQOo6X
aXxz7YjZyGzjhNniCfJgfuGPTf9sNP162ZYWpsS/fum/8Z/+qIBurw1sAN+9CW8g+LW2oKYhBCMq
WZY25fz2lZbVYMUbzkAWn6Bu6nU/QBKcjwB48db6QZi+DJay3huEn2THHp5Rk0G7PfZcw4ecWyuz
bW4s4WRATf76Z/3zp0HhC+AmXgSG15+wCG6gNbxYkx8VU0d+007EHcvemf9FjciWM/75HRGMDVGe
+cAxuf7K5cArFkyTt867oSoHNqiOPYtbe6i76TpoIRuMkRz1WrxlYZqzcv4nf8eAnZvtwU/iv3RJ
/BKAHweMlB28iZ3fG94OBJ1/yZFeHf76VTaAxE+/Iukoyw741DfMBMn+ny+4joFJklodpEG/6N+1
x7ldC0e+UCP29tevtH2nX17Jp4qEfC4AFyTGX1AW5GpIj2Ds2+WdxakCpjjnS42oGsyzcVmVgm6g
v37FP10lrFRcys7GWcMqKX6Jkefj6I5QsgCwc+o/wd4iveW1xr8gXP3pIvnbq1BC5W2pdVgKP7+D
Aqa1oovT2TkkcR4KD4sEOifH3zl3IFp0Lw6l9L8/xn4aX/xxmfhXr/nLMlET/l3clde0A3p47Zr8
hFV232Ttea9E2zESMae7+Ot388+vyYrE7wr+wDdZ0n+Zr/npjNujoKCcc2hyoYt1uLOcdb4gD8W+
C8I6Z0iNkSPZ//Xr/vm68Uy8uyYrExcoGsvP72+KSBMUHW3g8EarBy1U9gGBwYtYff0x0pT73f71
C/7plmAB5D8Wx1jIE/D5fn5BzBdJX3VC7KyBlIUVyk7uRrMugD8HhXH+6xcjt749Ov5wY8BhBAXI
C4UuvS2EnX95Y622k/DASr3rPaTxI1UnRXMhC2NYX4sBR/+RyGCdgAdb7eZoDwjhEbEXDtcVQKGT
sFRnfczVbOJETGFHq4teIjbBHfYX44BYjZuoxbtGjGGWWDegjrnt3lIi8fYNsw19ZFkDqbL4Pamu
cdzmFVrBe0dwGHMV12qp5a0iROReLtq3motp5aDxGgC96HZAoeJ+dc6g6UNyZDU9ZAQeUsyARRbO
w1c377BELsEytVcToxfvBB4qtC4Kj4m3pWpOoGDC5VsLgFucUSEJ7YQCmlUkaM5oKGhu2yZOTYbY
u0WXXO0aY/MxZ4C/RkkNFzZyKjmW18QVGOGjAGFwTQ1R3E0duepo9e1A34EKwfvQ2b58o+XcwFG6
FkIeIAC5+HV9WkyiSpkQ5S1ozreB6VrOyUvN/iUxCbijt6QlLeOcp5f0G6uji49I2qm9ZHGS9Bhi
MV/b5dRHavXd58Ek2x3Jdll5CwkLr9SiJPZmPQyg7K7s4F6WmYHPMeQcY0XUv5POTW3Q3JfYIoKT
TVoVyi5TFAQv+kDvmVNP5tFcrPALwuAw4v5ZNIMhE5QOYQu3mgPrceJxYd27HV3aYCWX2j6uWP4k
rc5EQ1PS7+UwUaAervYhm7U2rqZs5rhuGLQMPPltPTfw2VOnj3hMpBPmhAF/p2MVpEjBi3vlnW31
zXrWHWBzsCeQWc6JgnO4GyGCIXEXjfVaFAZwtoSGgMu+53MnsLEasr/C0x0+IZe1dMYVyejA89Xd
S4D73ISOP+BZnUFflzcCgu9yQG9JzvjVBq4EKqqrXTtI73GLaGHhgtvcXrKus9eoJRLcrlG9zWRF
NeKDpDL7pQ7HHPQ0bDTBWzcM7meCFXkhWr3qrXCrqvPYrs3OiIhFdi/05BpPSOs4lBwHVnHUoojh
ji81fj+dFpBnKa+ZILhw2fzgygdw7rVSwzbvk+SlHHUnoy3FSLDYmyn4XKXNbUEcKr+Ad8WsY9aD
vG9GgvJ7knNJtwO2TUcCdPjRIdDQpq9t1RB5nEuDCVba2w6l97SQfCWMQpwzL1oNBcD2FuTjoFwy
BFAq5KJ1JfQRT1NifSespeD0y2AhdTo6DiHeKhnIx9oMpQK/4mHUuzTaYDNRS7uDkcFxmc+uXE45
8WP30BOOl4fFCeiEYAq/jrcycwZgeVklMWeTQ5BPtUERxgMPwSI/MIXLRsRsp7tZkpBcDnWl9fuY
TuabobviNrCAuR3HfMayBqipzM+03k4zCEHDDp5txzEvuHXNd6S5JeXkatiPAG/W8EtpL0F66LCG
GoT+AkuFX5AF6uzOocqGEaEmnMX3qc2yZ14kE9Flx067Naljc1KvFsz9/s7xR9VfUiQ9PmonFdnZ
bMnCYyMagJ8y1S95KB+CpbKZncAdoEOAfFtxJYHi4iazl96+69Lc7x8mv7VdOC+DolSwhnmDd7PJ
S/W9KEtrfjK6HMc692ZTMVbr3eCTuug8OcBKxuVsjwlx7XExZoqKp2k14godvrrD/Tbe0NOH3U1j
gCPvna1kXN3c+eIrHjOM6rw1PW+gkXsTyrTC6buu9wRcnbc5GJxsHxaaKE6SaErT6Y9/z6u8vEQ1
nT4hUa4/MuqDBcWusrhlRLGqOypljI+ks4MvcJ38J8y9JYyUnOkJnrCs/wypK7sz3VFbu8QT6pOG
BRtHE/8MOdAZiu6wiiZU56pdy2PBg2bYBXqrKyir1vcQbAPzKFaiDwQuGkZ37QhfPw0cHZOuTqm/
tXMamhEHJy+a3BYZPzWHsCNvCdQp9rEkP+UWy2dU66XF/p5X3p4h80RVYVO07xDdmdrXBeGuU93w
gey0vRGhiMMZ33rDHEU8VX79Gi6telodDx9vk83M1nvl2J9zyejmYHetM1zQCqFJGGQUmo1py12e
EPU9kWBO1Jl+Ke9jIsBESi2bxzcYr2Rxa5cIBG7KZb4hFb/eA+o0FAXJ8ORJbXqZEWH+M9d9bSa5
FVlE79qYVqH2E8Bj8eFQPp5H4KLR2zrk8X5XCRdNFKu8Mo+VifOAkqiCgRRGBwVJaCAEbFFb9hF4
lvmNEgGHjRXCuxk5xsTkzfLyKT8uohyvJ5+ZREzdlssUqXGGfVv0KZ8i0hmJgCV7WwS/P+I1dGwE
5MkEizCTuYRHomgcSFGq74g4dGo39CSzTprssRklodvx5PYlNqphzY2vCoggPStGiz1RZxNxgXJx
mi+DzdD4ZkGIA6jv8ux4MhftGlEd6uq6mUbLAvEfyH1jFk5y8qn5+MxQtIu4gViZAqIR8ptHI0l/
KMeCGFXPO/qDTlNl7JJl4VJAsSPo1zHE2Qs6nJLjzPhH8tBdbpNgYnTW+SHTknBZMoGa71WvNlUB
/YHGCKF3gixOGQXM9GhcGdgqE+ewRHawSNaSMLdItpIMbvO7WVHXQjlea330KY3ITHpyE8xuWZJa
sFcj+ACPkLy15oC4VU4tMY+EdNzzOpGN5pO1aPFch7H9MIzGY9QEeJYLWNl6iYZ8po3DU/3MfAVS
6UGFuXpIi80QyJlFjjH+wXY6NhNj+VhK6c87IUAY7QFv0j7R2wPJhSDptgBJveyVldGw4bLV+Zqz
GD4EPJSpn2cwvkY6mLz+oJqSwMXArguf6BqwXFqElWgmC5RP/ZRLgP2MFRXMyEi4670KNI0S5bgm
WAuoyx73fbKQiE7INfHglqO5kiC3+xMcDPW0BKwr56SpRvD16ATzLsxXad5MKZGFXS5LPtVyGLIH
rHXQcye8zRu/Vi2gMcZc7h0gI95hrYT+WgS6ZKvKlIlKN2AI2GFAexQsSZ7RxG62hjVzOMaBxLLL
9KaAUDedBhIQ1a6n49KByC2tc95Im72jLMkZbQOo9ypzSUZldU1mb/L84SFJQexcQEFHXw0hi8N2
2uZ6pINJaxt25tx2cmzcozl5qXfyHdoN9k7RsfHNrT5/naAQfSh7KoI9TsvA37k6938kdSFhpjgJ
8DdtTPYPzdr46FVjeGFOkrDm3Ev1oknMvgx2CjUEkwDXcwb89jiEvdgsTz4RzbT1PBm746Je0N9H
nu3+KL/OLZOsJtf6uVeSogAsHfLktwO/tIJ654GnCBTdRRM4fZw3YbBbaxef6Vx6zX0z64Lwu0Pt
d4Sjs3vtS03sVRBHIN3irViTR4v+OkNL/8UgEqsjZ6ElY19BHyC2SJ5iG9Ir9qQCWQPTSG93cu8y
78u40wDH7vzGm8gEuIF/adccjKKMaPH1Ci6FFhDsZT4TWvLzsfY5Akc08eCQGAb8o3EgtAwvgCLT
NWAlnvdIKbNbHqUlmmscSOubYmdX7J2ZmS42npCNnI3OjQq9dtOZgWjzmiyJwU6oresbPs6O6WbB
VDq2/cy+98j/fskImTEt0VX9OOjCfLTtpXnui6keAPsPySclGR1zTtAid2HChIz5YIkPdKmXgAjN
0M9xqOb0JVw72pzwa7dhzNZ6/qazurlxnXk7a/DB6ojmo77fa1rr2PgSTAW0wkiYVWsAIg+tamDj
L7bssPQMh3mJP9uvhjsKZi8MnQjrrQVvvi7a5iwQ+QlAs1G9X1khFZeEbotDGObJ4+KOPESgIIK3
WVy7I387yh8W/zdo7HTuvhKoIcLvZY66nYqEo8Dsh/i9un6dCt73kGYPu5YHv02gq1QjjnCwScTR
dhlRFGywsze9Mz2SaxQ2nbiGiu00O91P7SNDdoPFWeaEJAHOTTCWEp7wF4lDWjOaWYqeYbpkX4Ow
kfOpqhPgEsx74W9ASnnvFweD2zDNwSMIJy8gWNOOXwblCf4xnZzj1M+CASyUv5eAC6E8u3bLE9zc
rIlDUljs/Ee8zMgJKJAqGPJni3uHHjV4OG0E9TTEW702LOxwzk0/8iUNslGiuSbZeLnujxoeRBuN
lkovhixgr5JJ1Q5xw58ptBNJwzugdxZU0+bEutfEpNu9uVahH/d1TVUrZopg2k2GIl+iDQ6xkca8
NpPSrW2abHJh5pB2TB+2Aatu3JKe2JDcws+OiilSwhzUcnDUtSzPYgrEOw5Il/SnKAA3JBYzEKXx
I8LFokU+stkLXGIGYmhUgLRqonyy+uQeuxkbQjxm07vGlvJERVNSbVyG5mZUFpgABMGQJUaZ7D66
1do2uZZy1p1su42BMIJPYL6zdHczlTDDITVCwlpZPYwLiLJpULFZ9fa3jez7PuVr+9KUBePFhUc/
Ns7KkJ8ZDBHg5uBwsLGEHMCCOmDxtioDbpwygB/Sk2cXP7xZZA8crcbswFyu/NKJXH8yXZqbA10h
PIRUpQxxnHtgjQiMLr6uVpS4HKbB9H7AGlja22ZxKHnr9LqEVPWNFbEfjqU+DqrFrg8ct4tP6u9I
kWQFQ39a6drsImlS8j9oRA751nQt49xdis/cmBAT64bmBoIE9rqQe3RLL/bJ8gEngIl45Qyg9cex
grDdm0QcoQFxpMwCz/6wAQReaTUP7zo1881+xcJByV0xPDC4Fm4UQKMu2NZahbkrhagEgSm68g7e
IJOvbATGZht6LZxWDY+fo2jTheo0YntTRHlncOP7pf9oiMZ4BmbXfSRJtfIMd/L0aay380qRtOMU
kzj0Hme2S1kc1jmmFRg5oXMMNdVl6M4lusTCseM7gYTsjdibfE58O0ewh8UxEJW2A3Kw/WqRqNQu
FDGqRtfhzDGUjaSyVcnvUbK/OMLTqp9KPug6LmohTlSluR2+lBDUtjmkw6VaU7bvdIZeMnWg1sZe
6O0gFl+uU9zhjjPi1JbOw+SVVNXkcO5cwuWieyjLifabynVWVg9R471I1zWlqHJ0W+gUXcpWk6Zh
dQ+WMoTvZXMRsCVnxd0b9IhtoDwt0uMoennrGob9Hg7bMN2W3JQ7VmCoX8E4IiBJVJKrsV5a45iQ
Q8dg4GYW1Be3ERwclO8qGq048Hw0DLLsHcNz/Abz1LqvWrWtxHowYe/BJgODYHJEcTuPgej2yFQr
dZ7hMGe7rq5DmFSkxneKYqIRj/SsXwa/QIxxB219gBHIgAZRDQtWg0q39qLhNJaedMg0FNe2UR7G
eYPCG/kCP43em0Fe1tOi+BuCM2jA/OFtmmUKizqnqJpMtc/P0DhG9gFEhJdpyHSHl4pEmHFS7ZxR
Xxl6XFiuHnmFaYFnQ8Ei0IWTA9DKPmH6A/PoKLoAD3CJ+uscC259nugRAxQP0bmMtkbuMBpIAGHP
6TqmKCofMJy4qSCpTkFnukv5+PShcMlj77yea2VvuugEbyZyVHGom8xvQKLNQxDNVB55scMkkao1
colHq+g9L/I6KsrYvSR2sLPraX7mDl4FtE1UEY6KojgpDkuwuwnphJESciP5Aez+pK7VoW5HEz1p
qeb65g6euLAtb2ap61PvTbiL/6oKW31LIU2XsXazkP7GeRKf6MMYKwY3zTGzsy9ZDj5Vwd8nfxZ/
25J372HjWfgHZUqYKk+DZ55PQFHdkuv0qLVu75limP51oFz5PDh1gtOLcfVdhYfnDeUiKXeUeA9s
mbuewqbe6rMOs9z2hDfmQLXki0mYRELmRGgDzhHfViobiqjImFP2sshpC5jbRUAfh+130AHMYKcw
k0fyZSqLax9u+fUa9C1EvQS2oO8sQBWtoUJPMpR2plOpyIPdUe8wyp1aQUHtHL/37VM+YPSKPJZZ
AHSObMRuTRrSWoiSzZ292twRIxycHw28Kg1gG09VNNPflccUtYG4h86k62ejLNrnpWNaQzJhmJ8A
b7sY2UD1NrtBcNw8aZ8CSm4i8gqYigp51c49y7lLDopVQTNDQNkjD4mLvLPZ66BvXhGmohzZxkBF
F7LI+Ssg7Zr7YPTnMLKUV0PQspLyI6sIXB00N+GC85gkXTxLL3g165D4KlF7Ht5jm2peuC0Wdut9
7d0uaxC4p8qVlDMpkaWvoYF8E49Li7cE1Q5Rrc999zvTBGXtKlaDKirwTKhd01bFe053L1vJvgiy
HbYD/JqtvZbBiaVZvwV4OFLsY6Jhp20iLkUpxmRayeaGqLVIOvlKpWv7SYO69Vg0wZDsvTGb+DAR
qAAB9d0zK6a+seHjwC7mSAk1nQX6h1P15Vcb4gYPfDqQ0+NSc8DZu4u23hKxFW2MowIVokFdXkOB
MfFBlmHn7SlrXF1KHUXO92MsSZOj6SbJWSDyomfVLQm2fCklflfDSeGaNd1dWBk4Xjj8J/cLHbsL
fru5uAvnwnYR5hqbPGOpw4Nr6foGz3TdHwrDSgCFuUnw7BfkbiPVO10Q9952zjSHyg4OrZcA8UGc
37pN/XEJDpyfkiv4AGMdA8gc+gs4hu0bmM622yeJnf0wQ9oADpSWYWyfw0o+uUxV+dAKYXxJYMI2
FEi6TnuQiHvp3p8g5YFsCTHbrEXwbQodTc9ikNavJhaUZCe1VT7nulX13rIbJkL9rGsfyikELz2X
HU991ocZKLJVfmOa3G/E3apoPnDgr+yKez9599H+6OfLTaf7qqVLE8AAjRP5ZyhDqE1amNW5nYzp
0xHj8N0CBkJLh5up8SIfmLhEvTEZ4QEXrnXrOr4u49Ka8NoL6onnXdeFgsMMysS1YoUwWBEJlfgu
pugroEr9q2nhRd4gnfbZoQkJAKZU7jd6lmmY7LoETdbwgua1MGn/3CXmEtwWnhQPC2rON3Pk88VO
7xsg+1pOQ67AsXX0QgFWRli+/NE1Xm3wiFyM65lHBang3rFPDKwreWF39FRSQNgBqJGSfeiALPsZ
EjRnZRqNGoCr9JO47itczWQMyq/40YuZOwkaUZTRy4ovi0ZUP3LCvKQXhJQzZxWx+DqehoH+Nc5m
AZs/rFPDqSXwfmF4Vfe9ENR5sIIyF2C9nCjsqylltg7uUgIqaZDDOza1CaSbBY3MhpLm5+9YyrlM
OJVNbYxdlPuXmMlwS1Xx8mWm9YrjnMMul0jSiMcLhX7z/jOINRB1FvWUSdv9tJs117tC9vNN1Tm0
NZhEfqnAztutKprExoOTjewrEhdkCCWhUMXITHJZkPlPchzyjCoXsuzeWpyZoInbyRk0ea/J0Sga
E+rh3lMBKgDevNXes2uQ1BnaPDH5UQgGxyYMoSeIvmkS2wmifOSxW/QupadysRvDNbXOQx+IG2qy
zDtru6rZXPGo3XWDJMXpV7QLMyuqcT9iPoQyACWScRBdvMatY9QgXLCPwFiYyoV7uVKtbe4tmo2Z
jCkjCY5ZxggSM3KSsDA1YJD3sq+QvUO6sZlTBa0qNkKLI688blY2kDYPxusS7dPYtShsK5QV3bzX
gQfPhsiVRTqdA+U9OxGj3bPRZN/lLxrKFxGWrYdXJNuhGdI5LX+QkI89/v/qbqLuYdqjgHiIt9li
rVEJ3BOfe4dHZV+Rqah3a4kAEPPIXttd40/ep8WZjCN1UuZWTDiNNPY4oWrFSVWHP8DNesFx8PlC
pFrln4lvcRjXHD+vLegV9i7BPcSyJRfVx7WtnerYMN1QOx0m+pKTkjeeh8w2bpFHakSzjE5uMLdO
0sYhGedPd92y6znTvq2YkKPzoc96rKWgU4F4W1j8qXFWannitq0htLu4bE/jyqJwkL6Z3OaV496Y
LXQlnQfGGs/IMn5M8ZYkUJfMJePclT1QbFUAfnaCWw4NHtoQaYxEGguL25I8iCoJSXt12YZTspDP
Iz91OJuaHGCJVjizf+AkjFCjA9s1Ltj/+lQw6dzMnkw06+FbDkQmOEhnybi8ayzeSDi8annbysZT
R3b5TAxbhM36cspMBpu012E9x7DfukSPOI8dHA4Ql0sn3VceloN9ciRRnLjJPbM/MKivihPRqfHW
8gSDDsuiyOmBSPnELo5li5BK6us3pv0IxSsTLjKEdhVYC5DbEhZUxePZPeSi9gNgDqNzYJ8/W7Fn
VjVXR2MMD/iR8i99mwN/XisUWaDY/XSFiM82dRRh/VgPIMNwsyzptZu6Et5l6GTGgXRzRgmU1Xgl
6R5ArhHWZg7nDsyOktDRIIn7FWGVsBbZLvsRQpCkmbKaXhmaket3i0Weo0WAhwUFX3vvShLfYDiQ
mwOh0BbpwSzoSTnzytV7qA3zUnc9coMszeIH04nybbBHk3CODwn0Xlcp/fKnzMyF+96yTtWEH1wG
Ol8w46v6B3VATLTWyjWgTNMPIYERtWq5QPhqx73yRqaCid9UPccXbAKRP5MhYxbOiDCCORvoH/iU
M1a1XqGqkm9JkyfmDNnAMWpSH+TAWDgMYqwpSMkEay/kD1JKHC8DI+7CZBUx6SCYWwaJeWTiMA/2
psKRtKc63n1sgoItL5LSeJ5DH0S0MIvqZWXB7PYFo3d5WeHup2RthRAQg5t21scltxxai7KA527R
mSVjoqAyFwR5T2YA/hgw7sikphnCLDiInTL4SwAsR8c4y0mEdwH7u3rvk2rzwK9kRQKTZBQwc0E+
s6v6CMNhXF9kauXq3HoZfnDcAqiibM1tyYk9CSgY7YoRS7LPXbFp0FWa4yNPkFP1WiNzqZ7EOnfs
2A74vTyeJ1QwGOvByqkSjVExvOlimsYZ60RdhodE8hRjCOSSCSagzzlhHjLSaJURtq3N4G8dz/zR
MCQO6MtSTSTQQXjjFgvDfE/F6LY+EyS4CEQmSQlBPOYQ0zIJjxnRBNx00uu/E6APHw08xhwDDUaB
MSQX6cbV4oqzm0yDvzeGbkQ8bBJ6IWABS4VKaxJJcHoLjGBJRzkaB3Dc/lI0KpguDaFZ2aZwkOvR
GvMivLCYXF+vywBhtfArCyoVxeixV9ZdeCTxT0e224G9ZWWsFvJr6EkX7qhA1vumgJeLDt2uzwBi
ci5qoKrA5a0OlG9Mb4o5n7uy8r6RhQ2/Wd0wrREBRnsKEdXovbjmuEB0i/QkWlMoTZ/qQwT87C4t
50r+CBoq8kpKWuubqULfP2vEUJzeM4L/fgAqcIuqRHEn0okBi95AiksjXDJj87JwYm1RwNfeP1dQ
L8x7StdKcaaoaXCPPMaBBeUKTwBsowBFfxgF49otumVfWanD7n1F0jKPDuPC7HZWuRvuMxce8JvN
07C5g1XSGaS+8HPEqBUIfA79Av8Fz/I/RQX80Wr8v/6/qy9y8Vb9hSu5yYfP7//jMm/S7239szmZ
f/F3c7L1G/7izZaG03jzAW+21t/NyUbwG9s+G9syPuTQs4MQR/Pf3cme+RszVEzN2K1CTFcubrd/
gAVCvoS/PXBDbyuJFP8NczLWLr4F5mTPdkyPcNUv3q7aKgcT4YKzotq1pnnyVPo7cuKfWgF/MTn+
/gqbVY2Akes64fb1P9ife6JrihM9ogiL1+qfzLT4b77CL8bNUI4T6GReoSYvxu/gD/1/5RVYjnzT
hjz+J6Omtaa9VxCLjiAiGsI9Qd3+F69gbS7B/2uyC2wMJ/irQkGzH1NU8adaMyRbzLRsmykWdufr
bJTmI+U3wWueuoZ1aaqObJ6P3Ik0FzTXjZsne5uO2mvMgCU1KuyqikuyUP+bszPbcRvZsugPNYGI
4PwqUVNKOSkHO/1CpCfOU3Dm1/diNdCw0xdldL9U1cWtMiWRjDhxzt5rWwwIIjEzr5KDKI4N1np5
CDk6ThdhsP/Dd1wx8r889g//8zF/lXv+LoHkw/PgSKio6JA9y/NdnuNf73HDMbKBuyk37KYX0X33
/Oxm3Tkqol///Uq/ax//50rKX5EbFvn2/MPvVzIsOlkiN+RGzfVz6On0jM/ksYyLJfj/XMj0HYcD
GqbSDxdaco6lMCLVxuqdoEBmSPT2a+KPn//9Mn/+ciTY2D7CfSwy6o/3DzJh5c2rE1IwnueQVm2B
yYKJco5kTv/lWr8LZNffDvg94bLrX3zWlQ/veuJiLxdJaW7gyZOkvm84EUz1QlfpHLv7f/9ecr3l
vz3PjsuXwiJA+5K/y/WL//LaM+9FcMQOSNuV0YfzClswcs++QUiM9+6uvtYbr7iYcHn+cmH/Q3ry
P9/TW6N8HUshA7Y/Po0jRWpUl2QfNsrun105pM4Gc1WOzNTro/ty9Cdzi+bZ/Q5zIr+JunK5mkS7
7piwNlZggQ+p6NTNyX1aMcHc0o4kLQXABg0hDg3G53qEaDbQCS62ShklidR9/TL7iqfF7tPuOaSQ
fAuXdpVDIkfbtF5BfYUoKEwCyb5PE7bokdslpjPOAaByhrwpguZLWjMBqby1Gmuccfia12Pp7EH8
jS9O7U3uVjfS2eEV9652X4ztNepcC/VpY6FzRuMjzHNUj+JrV9fJQ57hnMYUHjbMDogQvxEofKwN
4SvJ1eyjH1OH+wXBht3bEDj8mvHHTLUVMGKST2PrJOrce2QA3NDVbJ6aZVypfLWt93NttN+TOeoe
bFDrJw715bGA2buzOqb6mxiqe0UTeVD6MPSOeWtaYztsG2afApqZt5LCB4I7gg61l9i7nV+82/Ea
JQTCqkbXM5PzfF8vTQvHSjXFLQLf4T30+urMSMYMZLgYD1AmqgepFUxfNO8X7JY0nglHwE4PSoX+
hi2qe+VjZt4PQyf6pwiwKZZFDmNq42RtNd22RhuN58hpwWltZdhODrNN1G+HVsX8JEXmunNgptX4
RH4wQ6428bI3f/FvUta7o11NoGM9bT7SIvOfxpLl+yAj1HVFDKO+R5yJgRkdgyPDi6H9ptsWZGNf
6gRA9w03U+3bBknNRJozAdPRTM2vIRBwQ9LyeeSt2RkU7BONSJaPSw8xodpAhXPtSxcBlV7ocLzW
agE34/c9w34nBWRRzY6OH7Czu9uGDGBvj3yFqr1jwnnbQzXbtYYBwbUzdXJSdRhX176bBUJjlDX9
ueCnvPdjrzlhFmTzKMt5nJ8znp11Ip42NJ5i4iyIwEF+7vnPnZXku15Fy1l3pbMqS8b5aLcVz/Im
UZW3j+aKYR4CT5gfnXDzG2baACJs+Jq54hivhLofMUOl3wZhOnIXTmGHWXbJhXUd0X79bCvOKWew
C5TH5VJyDvar3EER4dvPTkZg56Uzy3YNnaUzHTSYb7/g9EvrLrD6FmwbAG91sICNTWj9utwsaOO7
+Fq1cPqgqiQJY5m/HugVGHeTlswe44L/FFs4QTFlIPFxhOreFSbkvWX049GYR/0wCd95iy2r/qnk
aB1TUSjMyDD4jclRX2Hkjzs7SoiPmCZETIG0cl+jIm/6EftnSObb7BkvjNGBOZVjgTwgjfr4O7hT
7+qSNHCJzBSKUR0rdeQg4R20aY50E2uG3H6cIuEjjqZkZDTYNy3JeegdWH/34Am6z5xrvPcZ7Cbp
GhP6Xcgr3cPQp3wiA8sMXcumuEkc4ObvkEZNmi8oBneIKUh7Ki3owEGtiOvaOeA0xi3Duh7m+pK3
QKPnT1VZx+9EEJYXiWr8G1MiOnY0C5EmUMmCzLSKWIyHyYBcuGWilrzMiY7MTdGCALLJt9Yw6S0r
2QlkAz+hbnpBVpujf0ULoZ2DIGXYPgvafuo+dsms2kmzTmZG2KD2LraVCJopRjSLbQE0szmSVsZB
nW7iBB8Rl/AtSD/YM0Vv43YOGoG/mJSjpLYCCDrI43sW6z1MeqaZaN+mZz431GYsVO/gAof6DeWZ
v+2JJLIILEFKCAYwnY2zmbqgamODimyji3Q4lA3sdhWOsjm4K/cUw3Q+cyhV+qZo0BxsEdUuO+gJ
ibUZRGtcY06MzGf8MnlZwsJ+KfvJ3s1wkW/8WsZRAPMvChqvm1+9GuDoBXWXgFNCPMdzo5EDb0kP
Kh9IRo8PqKeBG/XSY0zm84TsnWwBky2q2DNfcoQo25LwsHOuI+0eAfh58gQQYtS7DLm/7zAtm+vx
iXyLdLnJRZJUrL+Lsh7czmoLgFvN2Owt5LDJoyNIfxFFL25AtFTyCzwjWQZeYjfWw0gleWnoQD1G
KWy/o2xGFR5R3sRBNKjoTlqlcy3rXhEBiN5VYVAIBzSNCTykctfME5nQjua+3jFmmEmfy+fJ26f9
wkB6GptZvXZZVdcHmhnTGXlDdKyQxES3zJ2YJkzQak+zMqqnoh6Ql5Rjl+TniH1sQLlYMQWNRuXv
JoUv5IaTbx5tLdefkRt2sFK3faiZikLrSTsSvuAyOVfEIpCEUuihVzCJujni3lPOka1BAw0GV3Sn
/ao9JKTYfyoixWg7BUg9ElM+dEe0lsUnJEjL5yXV2t0jlS73reEhUWWxHU5NDgB0azmAEDfEn8tD
JHT/gIRlcC948+keWqjM5Z5oA8YK1eybV6tbSn7OaTzUwF/eoy7RtLotx3odF2GeBKznnZOqcAfY
maktDJvy0S1WMS9ANaoRJoz48+3YZgFzabce4gUOIg1c1zxpMUh5Afk44hiUVVhercpy6x1OAfE0
GxljMJhFOcEyQvsuiSpzdIWlwoKDYd56ISrm6lS0pxFZmS3k3QjN3SdB7p8iVQVcD2La5q6pwfJe
4AgT6UQyjO7PnTWV4a420DhvuxLB6GYRdAtps3mEfOEm2oZzOt0QDZMTVEtlhaozL74YZITysiEg
RbTRjlmO4iABciUzLC7APcgoNAxkHQU/jBMwFxBHCwZAdmECAUQk8UwjC6RO5ZpOSFIfLUW/mfUD
xO8WC38I6gXiQC6tMX0dO5kA8SVUYzr2DsCCq57QjxHF0EARB/vJvCAU/BGaJJjPvL/xGoMGaWXA
lJuxwOpMHiO0xPYpomdb3rRZlgZeM3ZMPYo2i66ULj02qrLKUO2DsQoKo4z2oAUXCqgaMzv29eFJ
2ED+kyS98SLkz8QQkVwTmceGvNC72ELjHo7Ee9OHI1BFMviNeOUZLtG65Q5DuGLUau5yz9YLTlmH
pDqZi/Zng60DnQcAq5GJ2KHNkQQfkWqnYOhC3AqPQzE22Y6Qx8w/ohPr7mK/FG9FM9UZq0df7wgU
mM+NWuJj5Q4MwCX98eroOE6bvox1usIzK/CcRBbN8lIhweJ5z4DltmYadZ9JjbDfUjZVCoIVC1XC
uF5pxaNDstnoPKRwgh+m2a08ZO5DhMxRlDUEwsVP2cAc9y2M4EnEZr3sGLGNFBGGeDMmy/PAzfrt
42Sqkolo0TpIP6VHn8FLq50Pd5t2cRqDpfdCw9zGc7xMp3qgTNyjrZnKG2sxwq+FQuVIzl9pvHF8
6hd6bPVsPLll7LkbhnIFyh/dp1+7ohwZmcZuEd9yCgjL78ugYDr1bkEikcgTXTxVtOCPyFGZZvdI
TKm0psLFCezJIrCT2t8pHJc0VwdaeZNqzed+LjglINuYb+bZCE/ELVSEpFih4V3YJYhVxsCLItxq
mp+lhbzNK5kuTml2mrPs3NMuJsDQtHYAXeI2mBdtnMAlZOgqSb9ISW67nxKRP9ftvqOQJx3NRxqO
jBIxitkV94vdrVF2mY9jjSpyWQIIxvDqdba4j6NKG3NDYBQS1CYtd5wx7LtezJygrKL/mRNu98Ib
5x1ckj3OrV+rveG1xk+J+4yHXFTEKRFEM94A9m3EeZlqk5pxLqNvcMj6Q7MsNTIzMzMndGheCN44
lSXpeKYWPGDJPIHfSO3htfYtxuqVj0orm7p8p22jZcCwtDrQzLgvbY5rfOeSZii3XVOpg5/IDDAW
xPoWWE7WMcwHtgecsS3EoRhJ/cCWMYzpCaoxSEudNlF5IVmNmRXOhPpzohleYFRi4IRava9K8oCW
8VzFypxPrI1k6DQ9aDXgk0gtJfqDb2wJcHSzpcCIM8UQhKNmPXuh/9jiTevivZMP7pGXAeyMqJ32
WKdRPF4RfCONJao+fZjTvPnauO1wiwffRi1GrltY+f20UU0WVpfeSMbPYugG5inlNPYK9orTsXZG
3USA5wKQ6FIpP3ZvurBOi+eu9JY1XHWyrF0SFfNrVzJTA9ZYDKQs5uajMYXtF68FILWju71AjhLd
ebBz630qVKS3kVWI8nYZR3K/VNJpFv9QKIe90iISxuyN+WwM0TzuGktMd6Diy2OMPSA/kogBkozT
E9Nry7SfKnfuHg0DC9yJpmP2ldEXWuchXOU6fr1fZoQ1SEji5c2W1OgIjzQUGjMhag6kfYrTVCpI
OOy9+TZLQ/0lx+hB5skArAcUi/KhU2sdOFg4g6FRM6FVY5rtGyFZpcUcle0h9Ve+S2tTN/gMxuY8
43/6/oA1fyAccErzay2naCdE44KEA/O8GUvhoWiMoy+pHdnP9VwTZc1PCPYNGeNjpVvxqqWsv5YL
mWbIMAyGw06L9gAo1ZvStUunTjZnTyX6LmZgmAdI6FbRejwOn3ynTn6Cg2bcoCZ/OvhWPN85w8wp
vXM0kyjU8BgInaS7nytLgZpyZPtSWfZMfhAChUV6atnzCsJAzy3L2Raj8w1RvHGbDU2P0oCUhkfK
0uqtH6TVUn61nGsXtHVbywwj4sPnCDfS0JFcuakNgt5N27IPzjC1lyzJ8gvPtgzQIaZ7PnrzSH6L
fB6t/CksCQApLY7sjCsp+sLUhac2kID0mYUHXDVnlWHrlJ4EpUIkQQm6uiw/tboHBMYfZ91lsZkx
+dRMvDnYmt884Wa7UTfVaVwgQSOEbkeIY5oDSeha/ts6sz5WxFtXCDJaJl1ma7CT5EgJp51LzgEv
dldhY2KBeDUMJl+Kg+Vn/DT4M0vb6bYJfQHCmaYleSJPw3xOVE1SdL6K+obIyR6NxJveDB0VV6ch
1c7G2nbODZS4ow6Rg5rSlXeVB3l9mM3sqkNmWqLxwGC6eXXftYl/dDKfmZ3HqX7Tak06vIOl7Evf
oyRn1t46R15Dm36PbOx+j9Ahc3e1wFxksuMYm3HiA2yTpgxfGmfyDguqm8BBZPIzXIEzTqMATibt
coziKT3pCY0EAksSWxjhkXLWj84roKr0MZYSShkWJOzTSVIwaCts5sIDvfmnPh+dA/YZwlQnZyhg
fiPCOlYqpJWBqHbbhH3rbKqebDnYwexJ7lyFCdJ6jHpBEQOvtbTA5znOfsr5Hbc9PCk49o/YJmEU
ho2+YA/AfleTRIOZMTnYI4udLeealFi1/ketXxSv+Zyq7JCxqMwbaefR3qxnPxj5IYjgwjNwKaWP
CmLotP0jajOU72VdfkFoi2zKS69hK83htl56O1jL6hdvRq9cAP/qKWjdPvsGFbz+NGvDGvYkhgr0
HGs2Dq8eIZEg36qaQZqX89elMO7l4jjpdlybhhQKE2ZBxP4u1lPOB/OljKT9XiUWQZOahmmgkVjZ
eyzh5G5S2eKanjPhB75s3HQb65AlJ14FYF0zfBtCB/6o5TxYMo2abVtzsGL+Nw6XfuAtAk+vkM5V
1kNb2t4PZ6ZlRRmNVLxT8fLZL0Prc9jO4zXlajeFj1Hw7OUSgRik1N7blAiCsEr0CsPEwhBnh0Q+
eSKxJAViTJ6zL8sw2ddMmVL2Ph6CHZFMCKw8N25sdL7SvdjMN/OtZ+ro0dEzJMGa0RN1MU8eGmny
ep9CxNH1q3Ghzk+Lg5C1OLUVU619lnFuay8ir5OdXxjfu7kPkdxzPP8R9o4hd0ZYyG0pxximv17O
o3aREXbSE/GRgMX23bUKvE1uZQVNTyjDce4klx5bE5W1IUipVEYt7yeM9OBCRb9GqI+BKHAYopnv
wjtwVD6i1oaU9K0AOmPf1kn7XNX9u+vpAXXqugkgb74soChYcJHp6Rv7ED9mPH7HOexyMucsKvWD
q2HULkkJkkJ0xcTCi1zylmb9TP1YcZzCKRefsMRa3pZBl7obvRI/EpDZgezTvPteU3Aii/O9Ihhq
noqNBAkXeHSsULeitKGRkg2vHdXx17xyuAXa4TxJFLmJiiD2KgSjruCgdlt6FZGFWgObwhEy9TBn
VdncxiOBe/vaEWjdVEySvUDJj2cQ+5APlBdkCb35+yke/Gqje5PVA2s9Pp7Ubwb3zjTzau8Nnbva
QDh6kFBnj19VPybJAXlhf1Jx3voH1B7dO3ZH5xDXQ0aEkeWRGzsSyRFSQIg9Z4t5PCSNf8+7+ZiR
loYAASGKjY06PPm6txButWvOQkk17e+R1pnkFeEy20SIBFG1RRrO5WBtNcFP5Lb6RfgJjWPvI7n1
cE1X3LdXhxatyxwpbc2rWblu4JpyPDpuQ/kkRiRBAZBECiobcQWsc63ilua9o2/DaPa+0+j8Uani
MYwzWNPt5Kn72cY9uV/iMcx3EWznJ5wV/SFBGIC8dU0qCVuC3CAm4lkvXWLZCbCf/eJClCH7RWjE
0YJGBU1x4GDKfenkrGfiTvvp1ULe0hCylKVnaZa4zLFrEL6hsB1CP0d5Qpzu2KL7BALcr4LMnjy4
PCrItEwNnN5YJgtGlqAih/AZXLjuAjeJkAnFNvwMlE0iBOfrw9xrsRG2h6zEDWIktO03fhHN/jEu
6Pvf5TRs2WB7AHFMGubkm6RpPhBJSyxeauGbCnBGze7RnOfUODCixkeMjg+PBtUU590o7w+QXJfs
MZKN91w7hSCyj6f70rtrtjP5ISIjvwi+AMJ3Wi5EqcU4CR9AahF9Qy+/ZyTATwYzsG3G9yJuCTJo
zKZ5H2jaLd87DmLwVKmFTyVL4HQsXQXzsa2VepT4DCEyZKV8NtYK+IieX7ZHv4LS2XVlucNYUdzj
NGmfepnZ9NOp6H4siRnvpxJ6OiwOYnC3kEEwrAokN5ec3x1BlHboTEuxJ3QrubWGLlwOCCz0I07S
Hi6lnXLA0v5y34UieaDAG+9Ks8W748oJugKWG/4tZwq/l3MvNEFzdmZuGd9GCIHLFH+vqIrROpuY
ZGA+EiFZmp4IiAzT3sUbON9tEO+r5dqju1prD294LRYkOVhMYoPKQEbFq+7njJibps/BeeLV5AGK
6KZueiNKX3EGtJw/6PJjUcnDYHGs9kLaOOuyC2KCbddjMlRN71wMDKswvAYBjqFfciSdTNzYsH5Y
RZo+5BhbghXd3R2gJ3lwyh2cFYXXxgWYrqV+6ubFGkklyUx1Seze/5l3pJWgPO1hAsZQDscDFvIZ
nR8mpRSnaO0Nm6jz8+NUZi1J6pMbn8oiw16t4bUcCBZp3gp7tm/D3gA1jZzrSZgwqps0H0if++HX
tfFYGC3pnP73xN0QaI7knQEo+W8TpShQYLJE0SFnUvxo5eg322FCy7cpy5DApAzewidYoLXekYvG
cU1onmdmzf4LPcJ7wAXPobQzDAdODLB3jNqau1hBB+umnsNHnZ6LeO6ObeW4t5YLkf1MrItgKwst
P9pb/tzoG6gJXX3q07JklMCtviOdrBx2Jao2zIhhNig8SosRnYVrMTksygWxdBjS+eOOkwPIlD3L
70WJx6kuGRgFPQmAIR9yja+aZqZZmxhG8FEwS7w2654bdR5PnuPXmd56vN1fGADKFKDhGijDk8oB
TkOr5ey/qOe2SMv7wS0pBDMakvxUnOj2E51SCAhuzo5QosbHvZaA67yRcnA/S+SqZ8DP7XyP07DH
QzuZjdqWsbzBrDsmQTFWeFYz5hRfM9mUyV5rBIyf6ppZxgZWTZwcdG2y1+qEJDNoqC4H+cKq3puG
w3Dsp1P2WDK245t5UHceZGd7jwnhu+VNnuJ9CorSNV6Wthb3IoqWZiPgKZztjCAYfPiL4KCnHEWd
4zvTbVEv7icTrioOH6Nz4BeXuXPhWQr3lFFi789dX95MnbS+UnDyC9m2rPWRGdgLxhGss3Dtcbm2
ResuB1V4XhekhDCq54ZKDIW9KSXkunnpuV5vTFsGShH8JOF4a56NwXKdO4PxWoVwdFOXzRTZdj5/
5cbJW9AbafYlqwGWqCJRxhPD0pxRy5DFyI8JUX0aOw8kGqThNsjwSebsVnpM15nUcOoKnyDeJapr
fYhILXpOsSLmCEun6aWbTZgZc2ReZprXj0zX0y9l1+gjevZCn1w8Wdkx1qX5VU622mU5zyqpULOr
dySkp0+lnBtvM9Yo3XCRjf4THBmru807Y8yvXRWSioqQHVH8wr9e7aA6uQ8grOGD5Pi2aDOWUS4o
S1znp4EYJj91Y40HtChYJLemn7cnNPVt9bVmrjO/GE4p42sbFhkycR+PzhYXMF1+LODjyzCkBdrr
KcHhPE4+dTKK+Iz8DpOI1BKXb7VfBt+IH7twhQAl4PHeiHkrTnhM46OFIQaYQJovr0lrWj+ndsqe
qgjqPUqXERi2Mh0UeTRARLNJm2TSWHDGWlxkHk7RPUqqST3G8cxjPnTEI567Seu7ophlcpMygiZu
0OwQdhi1Fb3JjLQvDpS+85hghANa03TFA4Sy9smkAWBtHCTXyU3YOeDBI0lo+qhUCUalit7wNnOw
HqaQXiQGCJPzTTu/N8BX3W0ftcmwjchdXLnVSTediexM+q20oqlFrd4nD2aUmwRvYNGpPmEfGe9y
ZMqcy6Ms/1QKlAkbIdvuubMdCAeOSxyw5dTGk0nS7o3HgDQOFpA1JLwTsW5v5oUjxLZoSDncUgcX
F1p9+SOf3ZCBZcnO+pbNvT4Ppa0fpENhAqwEOWozx7eVjf3NhDkS4Ckcbhx6KWjZbUYKAFS0MWP9
wSgFDhUBLyJRVNTudEViyUTUFVo9pmWvvlui9uMgTswBUWzrqbeE6o+u6EynFHtG5x5b3peTttP+
wgTO/SLr3jubnmXfOYCtmgCXd5gdRuzCBefABE+olYrHgXHDQaFbzHkJZ+sF+hkr7NCzILkdSbFH
IromZphFK4+qtzhjjc5cObt4MNSWDsDyky1LwguptUdWXZq/t73Wt3nBqLyaMjgUY2jgxnboCSLl
N1J33JD5WffXRjXqocWvsU+KYboTvlCfpe7kBZOfvWtq/qiGqX6Iury1i13SMFDM1QiqqK1mnhIL
g+MwCjJBzMFIvRuPEccnekblnpoZfEUx19hXzTi6dW2YB6Jf+Qxa9Xf1yJk+Qas6BzmzaY4rMqKz
r92JZiyxmNZnXqNwN9St/5Dqnp5VHvKBIscEwybFvZn0KS2dvPOCguXkUy8o6wWP5k6HtkfbLIxV
8TOMqP0uyUg85w25rQR1hTnr8ZHyPM+28QhQIx/D4imV7fjFLBOi4miWttTzka/Nh5iQtpbAZYhr
KcOp4+RT565pIxVPtDCK64zugeFm2qQ/hAqXN9Xa+P5Jf0v0kRbm/NIsohO3MfNAfgurqMPTaPYW
UHk/MX+YvIaHENuYDoD8wK8qjSy/RpFH0wGBi7yO4LyppOi/bdpMDeU+NhiC+gXGr22UmN5LQSiN
vXOG3m12LXFbnM6Kog9A9SzlSS/d2HNu9yXNGApaslCYGB7LPFry5zlZMNQbxXhR1HV4zDIWuH3F
lnZGCtjLQ74U5YPtUeTMoTTxEZUSbgy3NqRuWW/cPmwpqu+TGu/kl2H1uxocM9epF1OGICqGiFzW
1iiDNR9veHUqyixwYS2m7Mawp1OvFotOtNfw9Pr4AQJgOBDeWSGxwraO2sQMeJe8G3bOXB9YL8g/
mdwsgS3bZde4LxnScyvO+B+BwHuV0dx601yVD3NlRkemodFzbSS8V2Of3kXynwA4V0YoTajT0z3x
xRxjOdPzXiwr22hrUD0H02Lg5gDx13yvEjPMQI11wxcbvxQUtiYu2E3guwQZgy9CR8h2Iyk+E+UV
myNTzbksziHL2B1HGOe+Z01+JAuJAaYSJbOMAUufH2LtCr0uGyCF1VAU1rJwn1at5e5iZRfHIrb8
FAGAXV2ZqNEMxpEDViWyrfA0s88MN53j9PdjM6B7hFoEwkiT5An1hsYCQeWEUkE5sPrqwUwtdUsg
Y2ye0dxV08l0EjpcnhbVg9GVGcOfgVeFuX/CWaPR95G2bN6NsTyk1DdnGcbLe6iz8UljCmAeD03t
AjRtaXc1/ilIZS4F1r4GAeoBrc6HE91s9epQeX8C6IelObRNRhEWeMS+CuEl8tqF1cO0xiuSPTt4
lGizdTNmiV5zGIW+YKPC2RdzW8y9toqm2Go4Ws3G7VOmYiLP7lNcqeGeMkECZxnL1mGY6sFeYTIR
z0/oCnL9mbIHi6hRNPERWGX2sxXCMw64UIb4QdelUEcgCtFXMVi+u9FW5RW7dbILDdXxJnr2wl4z
mnWGlklU7BygGw+8TerFlfgOQjpaO35r8YbYD4MO0PVuUgFnGEp9tuuR4+ti04JgjJqzIBdDGjIz
ahnz+hUjHDAmhkN7nV0/o8N3SRNlXXCoNNx1pHIvJmaGV8sUbpC5Kv4OstDXR21NNRayHiA650RJ
S4pPPMWk+7TTJ6KIEmT0vqPFjrXWR5rFNogD19Pe92heVHYqSSqweUGorXaU7lO2tetK3s44L+hx
e+P8uSut9GsyleZ7A5fIABEm8x+L1QLBMRsMWQz4I+97zDDDZ3FnGkPvdHSbrYHAmkULsN2pjdPi
Pu1AMezgftA/9F3yzI9Z6vmP9C6Rg6jIS56GQov6LguhJ/ICAjTA4TrWw32BA+4mlsP0TbCj/jCr
JgZkk5EvQh9YrU946k2fVS2tp5mgYrCEmjSX41qTuUwQaSwRfopugeiPUqYX1GnYfMPCk1CKlN99
1pwjz+kUZ3hT2pV727NEQ4cYmC8H5C6ua3REuhuu04huf201UfbPbIcQ1SWk6V0jFnxpu9F7w7I1
zFgSQQtRrw1VdwPygYQYxunTY5cZfXX4r25ayp7cWxbvJDMrqIPW8NPrWxNfC63na9aX3kFCqrvM
UzS+q7RraL4K8fbvetE/BcWuBxbX9aVD/SRWqPivOtVqlEMb90TCqvY6J2gYeGV9d/kLRfU/SG+Z
T66sX5soFMv6QOcWdRoac5cyoCfiRxjXxMfJVN0x362tv6B3f9fb/6N+9TH/+wjubXhe3ocvhE6r
JhaJVu5Co1CI8Dmrwsf/82/muwLms2vyfYT3QRttm7Ux9RmXMOvH2n0uiWLw/yK//lMX7QlLIPqz
hI3TQX3QKhPwiTwmbiwG1WPQGOYmyQ4C4Sxk178Ihr0/hMqegAzPPu67zKP+oY7/IlQuG0I7iQ9B
XrK2VGnojYmAB3t0pm+Fd5P4fxUo/47TXW8QP5lSBEPSKsYb8uEGVbi+tIhAA7X5sh1oGwp5U+pD
gikwuY2i3cDw1/mLHPvPp3wVQqNlUzaUYvFRza4iBps+GjlCe67Y845D2e3Nfvfvj8U/AvLfNd++
cNDrcLvkmlO5ehx++SkxeVdoS6ie62DcEgh5GIIpMDYYnDfJrtpSXgb+lo7jlhHtttuR/BMAetxQ
Em7qLUy2TbhzA2zGf/EM/PlG8LEkDQD04K5jfXxcay8HE+zwsaR/P/WvnfcXwLaJt+eD1p0L8Msq
RTInAOUPd5TQTDrTnj9umt36vYdgCNRWbekCbfAs/+/3drfJtg2m7bwn6PCfb43mchsFxEoE3rb+
yxv0p6Nkld9jv3H/wWL/4yD69W5IRp/4CSVIpPlEMqaMAkadANicp3Yv78KjUZydTc8deIk3T9//
9qP/g3//7WH4cPn1vfvlYRhEOlSQsiig4g0EP/UID6g8fbmvtiDO6KWClDiF+/r4DXnLBhzx5m7e
/Bw3RNn95fbLda34/ZOA2sRVY0rcTg4r/e+fpKXh7k4a1IvV9ttG4o6tPqWw6vSMNEDBDTFqaLnD
u2pfWzopNKNPSer+BdX/xzKDXQVbD3uMcjziu9cd4pefQ1YF/gAf+OVs2vdVvBK7u+ucOu12NOSD
atKA0dPdv7+Q/5gsPnxz3nkhHSlsjxf/wwvp5D7S3VgyT0nJqGo+1SPlY2uNj61RXeZS7Zga3zHA
XZEkxAbiBHuYPHPbmoRDNcuxjaJbCDTXv3yq/3A/+FSkamBFWS0v6///y0+h25X+jBUMltLXqrbO
gqLdhuCzGapbz+lB/EFhK/sXX+X3UKgYJ5lflSX/4ob5jzeE4A+Y7WzLyvtwQ1zINnM0Ib5uChS7
NmGM0HnGhpAdTx7JLoeIkX3792/+RxWwPgO/XPLDKwFsEu1HySU1D75Ndww/88hwttcjiax/WfL/
WPU+XOzDvYckhFR+5GIDQivqPAbfLufPf/9Gf+wrXIQ3y7Vx2ZuKm/n7rURPO6d9Sagd8BmoTERd
Zmi0c/Mva9kf1YCLz9FdIwxWL6XvfHiDI9foOqMzQ4553sNcip+OZ9NMK9oXaA3V6//1O/mWoFaj
IHAshyrq9+9UFyaJZLYLgjMRB0mNHZnDK0/xX+q0P58/LkO4jFArXkK663f+5S2oukgN3eKHG1e+
dpCq0FYQVdggbu8/u7W9/fcv9eejR/0pcWOt3i9sYB++1EiCH0jjiNYrV91YSQ95YthlU/GYkaQ1
lMtfrvcf7hg1lcUjIQV///h2JaBgikyCabbgSRA6n0/dlTSxjVVG/03aeS3HjSzr+okQAW9ugXZk
k6JIUZS5QcjCNrx/+vNBe++j7mpEI7TWjEazJqSlRFZlZWWl+f/jbc2uJBFRYRMo5bCIjikcKqbN
6cSNTeCcauuZ3wnZYgdsQgksK5jO8oolzqfmwqNyyavASBGXMpjLrOPlrsnVUAF5NL+L4fvTPyjG
756BokymXGxtT91nyKu3t/Wbd+ZKom5hIg5jwIZ4xGBzOyWBjETYK4EAqrat8csHVu2fpfAqMbB3
jjJDj4Je5CVHlU54OhOGd0Pxxah8kjgrV+DCTiGDIVcH4FfCe8HvU/ksbD2wiOWlB5usj17dW+kn
mDRvq6JchWNEuTpBD6U3B9BAQ3hsdY022qBj8zypJeUBWqZmU1rlcJcOWgxgj/EbTB3gNQOSk0WX
HYCsp5hHuW8LzsSwYp1X587mBWaSXIdCl+Ngzl767JT3dZk6g0UbXKzqPY0mtGbYJ1171SD0viNn
QuZKb7OVgJTzdW00jOnNo8oMimOnwlKXNPl1GvgI7mazOW42j5vjI/9rN//Y7dzd3Z3r8q/H3W7H
/3Lv3H3j3u337suen/7vL5PJiu/ui7vnl+/49wu/j9+7nX+dn7z5h8dfm/knz3M33vPz5sCP4wFZ
m/kn/vH4Mf+W+bfO/7H5eXx7fjv+PBabgv86Hvnx8zj/X/jO48ppvbY4TZeZlDcshwEkZukvV19v
yYNSI6RRpXHcpPqhytPOTx588/W2yV3vsqZrJmeHEVv6csWp5GA0yqlqaIvNsboO6NwmMo4nGpWK
yCuc37eFLSnFIdVlU7d05ApKnTTQ1hSHZFqSFu+Zhr5jiJgu2v6hU6XDbVHXZqTpuFRVRjGTyfRZ
7zPrTRhE66Ygs9xTmmzAwq1LaGhrSkxqvc2aH5TTb8u79nWawdUNDgHQK1xVs+pn8gDF1AothgJ6
6vTqKPundEO9Pb8fIAFZcavXjhxRDtCVIGqaBlHZpagZnVM3ajDB4s5O7hQy527UQS06jCYE95Ty
TKjaxu5IT8mbRUvJir+dz/2lV9cMLGV2h5aqX1nM0I3AifotwGQd8OISw5/lCh2ScpVnIMQ+FyEs
ZqGAW6hQpadopsy0vtK4Mca8vavolvTKka4FTcl+JhBieDBEPGmtXHq3t3PBUueTxwvEVokC/jwR
z7aT8Qg/1Du+AFxPQCMh3sxNiO+z8XMKBcm/y6L/RoMAkCtMFYe+6bkfSYIT7qYNCInSvew8nk6E
G/V/KWe+fM50gmmDyV8FOdSLN73yCHAgAI+2V6Yrt+WShTiKamgQWnF/yEJcA2t7ErQKPQxlrjyX
RfAjtqQVXRaOG+Or3PcKz2IF/3ipSx8mNIimPA9hPyncGkIMQx2gkTPKFWtX5gBdMPcLSYItDgyK
2yGMwG6rQ+IQvZ8wvPBXI0FdbUB4UJHna7/VtG9D5HzbLv7Qm12LNrgASO6CKCQoCVD42NCQxsNb
eY2CJwrnunwo6/e9upcpS+vRQ97dy8O+YN4TJLDqgTaZ1tlBCTjl31a+ZXnB/36LsAx63ETwcLAM
fMuY74PmXS5/9QH90IwHhnlNYx8NIJIfIeqlvWBrJrtxXIkNFsyK0MhU6cwkZaWJVyLQS1puVixH
UQGeqrUFFxbdR7cVXTj4pqJzYwBhQ9pFTHa0dFeDMEANhJGy32pu7Gh8/8UA6rYEqf+fRc1AODMR
mkrwPwP2nJ/HMuhLvUg006W8+qmLxueiNo50Sv6A4GGNgfJ6+wiRTSI6XTdI3Yq1AglUwBKQHKxY
k/Zlaf/QEpXZfefLv6qEGF6EqkweX6Eh81KlEfzhYoRb0rWa7iEEL4vRjm2Uj1ue4SsZoj83+OXp
mF0L8DwyDR4Ww9eXshwdFMqiC0m4xL1lPxdUze4CVZP6T+A2lvFuRr2roF5I7E+61gwxpfKJ20qK
kn70yGLDnCQxeZACdWA9+lXR/0plOtAfGORhpsSirH3a5CeDaL+ZKMjt/KBOf49wtlC5nyLjDRA5
+7liivUekxmgsun67rUIK0bDBs3MyNkVWbqHkHqgpSuMqo8W5EOvwArHXygGNndxNrS/5AgE5bF0
krVX8/VhIXDXnBmfBRo2IvjL1VGNqquNOHHcLP+i6UcY9m7v9NKfz8OVTBhbRxwihHKFw+BpkDPS
Nk7594a+hqm33m6LuD6KOsg8f0UIGyzFUsdMCyJkZq2oR7vss2e1m4ZhiduSlmwJYkLMiXcqBJqO
cGN1RpjJQwpeM4w37tf/yX1rTzQ1u+OW6Grf7cCP2Jy8X/2OyUBt639gBn3fHyEFcN+Kjez+/ml7
wc7ajPdrN93CQlOTIM2nzdecpgqXAExB5IBrmJ1aDYZ0FTQfbU39hYW+EDH/+llg0Exd3zNWaENt
CRT5CbxQL87l/jABKLGtc3l4vb3cfwpTwtEleaQQxWKcFlWyS4G07QG7bmcO4MigmGvFfZEksMMB
zA9SCAMYRzqqXmuqzzqIuHbIUFKeHXOmtSzGXRQ1fr79PddvIJOCI4ACEDGTYjKEHJ1TTXEazWCD
Sqa/6HrA4HIFLkF9iKfwsz0pK0+F66fJn5od0GW8ugigheU2inTUoEGxAf36HtEREts/y6j2pvJd
HN9Z6kowdq3cnM2yqZypFtfMn1j7bHN5W2o0AgIiL9nTQdP8ZxpSXKXtHnWCTG3y/zlw1sFpYm+p
1pG3s4VDK8Ny1ii1Y5PTUoAx3hpav7MmQGqyFUGiXnNKgokVOlH0uSTpCILKLql0hR4Wb6SVXgYz
JOuAiYRJ6EMPm9FtAxFvT1GWcAbHQgZWlN5zT2105jQ/nsyEVtvDbSFXp0KUIthFXEM5IYMt4SVv
zoP+DA3Uzr/THvsvzRFsnvvuhRaslUyu+JQURQqvZEDVI8sB584D2U6G/aiqH8f+sYS8sjI3mbJ3
tN1tJZcFWjJgKUx8XpUulNacmQvbxJs+9+9KL3mAKu1e86JPt8VcJdL+KDa/PgzKFo4phs7QyiW9
riPHih4iuHWGJygCXVX5ZPaHVt4Bb6IrILcGLgOMK5fJorFApmsrJFrJFQrGwphmEhcxosP6HvZD
j6ZBgKX2Kwoumv+ZFMFYuthKjHCWUm/b7fTBcKHpvi8+ZcU2oDx4HO/KD/FHCSjrlzX3taafYDMd
j2DJlDkMjk3D/h7oZqhYV+xyPrznF8T/bN/fNRQuCFr4J4PZfmjOTgGINhCKtitHek3CbKhnbjHo
wRmTJCSwjYxK5V63FoH9afS4VsLSFMo/FO/F9oyT76hT1tCQJXsMn73AYUfwMB3Mtx241173aH6O
duF97Nq7+uHj6NaHFQ95VUP9n1X8+wGCjQxGZOdmwAcMm0f6F35Ex+ruV/Jg3sXvNJc5ycy9z7e3
7XLxfBO0/Z/OgnHkdBCZzJwkHiDGr+A3MLQN2NsDLBGQBWi0/Dfp+JIG9Te5S+5ui15VVzAaTaV5
zaTF3jMfww707o3zFO/MffScfTIeLWrl+xl7ehsRpq1InoNpcad59VASU1VuOEcwpjIBYsyedzoy
gucTZegSJPoaUjHIO7qa5oFBfq6G71PzVtgxc2HpisuZN/JKPjlz6mS6OsMkXhozs4W9WilofoqV
JN7J1giWTCcZP520SB5shgY+3tZ4yQewyaSMFXpySEReChzg0GpCKCA8msGUhNmf7GkK1iq0Sy7u
XIhgvsiG9Bc+CC/UfkTWLgXZkI7Ctnqt1+oui+t3po5gtcNQjkHHSJtXDI3X9hn+GmzJU+1pzZf/
buEEG82Z90yrE5Ia51sQHCxada2VI3iVsZqPPc8maqYyDQLg1l5uDt2cRg0EQOKV1mZ60LeAgD5I
v4z7/rU9hvvb+sx/1pXlUZMFz9SckXIFWSpphTrqIQfL/G9WtEuswosANChlt3e+adKuDL7fFrhs
ef9foNiOSENUEU81AtUcIKkBsimz2Z2iYuVELQYQc7H5fxUTEyYM3qhMJM1y7qvOe63jjfqzojF5
P4+7gVW1qXa3FVu2wb8CZx9zdiEVEL1UajbbYLIzGR7VNxkDv/qKq1q69s7VEjyFkUEG2JZI0arP
p3jfFStZmbU/f/71My2syCR5Aoc0HEwerebQlqyFV4sWN4d1VOcVGjiE6kcX1+BD2QqBj0X3+ujF
w1vFoJOju4EEjdgnmVzE7Z1Z9EOAMfFctQ3FUYXnYdDklq/nSHSUh8jvPPBns4Bxfya06mjFChbX
70yWYAWqDfufAXAeeAzQy5vPJ+3ttjLKmgTBAjJ7BPN9QEJpbhiwLCqG014qcAPLPQ3L4B5UTF0G
O1q7XMX0srVn2/LBou+GpBStS1eRud+fTIXZbJgiQoWRmpPVjR91khwQlMU2mKgNL8VOG8qX1DJP
T2aQJIBGylr4qECEDYuwHqydvKUVsUmNcm/TYnnVCWQ6U2aWzuwvB6aEhocu/3l7zZd8Fr0D3GVz
VUQWA8GEWbVB1lDZYpTbgLy3kOQd00Ar8d6SGPIp81CGPNc9518/P3sqCWUAAVjZ7kOsbuv+vnG2
/67JuYjZiZ2J0E5MbUapTkgbW+9oc3chQHuXVaeVE7d4xs80Ee5jLsnOjibE1F3aHA0LBDxfUu7j
AZA7spr3tpOGjFgGR73M1woAi2HkuY7CFd1XBaDWFsv4ApKg8aRu/S9QP2cH+ag9nzZklF+4BA5r
L/FFJ3OmsnCR9k0bGV0xq8z0qKzuKoZGARwKSQutmMmSuZ/ppwoONI5r5roqJIUNgywUtRp1xYmt
GKLoMK0Z/KLKkZAyYKoWO3WA6fa0ktdaU0PwlA60LWbosE2d8mbZyPhw29QXN4TOQIJclWtGDHGz
mPy8UcbE9HAEy4Z3GjZx+ij57+PhcFvSVZfvHLDxzCRfgOeX8RGXpyqBhi1lEgy/wAi3rx277jcc
i3n8jkE2r8m3vXawTl9G/7Ew3itr5qAsKUoj2tzrRjaNctSldFD5winKy8Trn6Go2+cv0wGGd/2u
2T6MG8ugvfkBNMDak1bKectyddq8aSbkETH/+pkv8YGHiCUfb8iV/q2CRsgcvoYFfe7Gq5bUK45r
yaPQUwRRIeBn+sw8cSEsz8nT2BO5NRXe62E6nuLvA7OPsMeF2RGEqLr5dXtTFwXSsC9TpSa7LBao
pYJQq/Abknl2fhzrL7UNTc3wDiprb/KDV3hSN0Gy1i++dPAIfmhaUBgLoj34UkuLvBPTnDNJnk7V
JLlTuyO4syvOeVEIbS72/O6bByYuhTj20MZaRc6w0utd7U93JSwusIZuby/g4jPGhpcBdQAooxZ7
KafqVWA2rflRG6WPY/U0AcoYVvU7upm2p0bfhWX4Hhx/OtFrz0m/3ZY+X2Tiu+b8yhYuOplZ8dya
4zBq8zP6stuedm38QQ83/50c4RAoudIz9sgzg2lhaHdObnL6ViqNR4//bUGL9ngWgwi3Gk2tZltM
xCDQ1gGu9I3GanC8Gv0JXpAsjw61vdLEs2gmzvyotgHe0sS2zHkMXK5K3EqQ3MPpIZsHpfp6W6cl
ETSAaJQ4DYPOGcFCJC0mUw3gBfRdM5vdNjtxp60NWS3dM+dCBOcMSHWsh9B9Q4xov5fN9tnJXm6r
sSZBOFAwiJ7y8cSpLQ2wTIcnI13ZisWY2yEgnKvkVN3E6aZEHqOgr4hwa6he83fg5Y/qB6n9GIfP
SuaFj9IjWXAARm/rtXSGzqSKL7WQGDU15vxNn8AkaL81Fa0bAPpI+9tyZtMVz+q5HMEMgkruB8q3
iaeUZraP1PG5A6pgct6b0w+4tRzXSr7flrhoeH/X0xBtImPqE1Ry/KwheyaQXlr7kpQrDnBt+QSz
oFERFFPYC73O2U9J6E6mW9K7Fa682NfEzNZ5dg3nVt3DbYiYghdnOsDtbn4HG6OQV9qJr5r65ijn
fJvmRT0TpI9KaqlM8XgGOf1g/EbpUSkf/eKlGlo3SAqPNgMioLWC5MLpotxETybVIIf8qLCMThzE
tTpfI2kn3zeZ9a5rX29bw9LxmitadLvxgsTdCU7cN3JgYvxZhAV++JwWKOisC1sX9AF37EH6k+9n
eufe+DwEjDmv8VQtbKHFpBRt05xvnd6oy5UFJUIBnIRLBLIAt8/3sf45lL8a0co5W7D6CzHzZ5xt
IBWOQE8sxDRNe4BM/qnRy99NtjansHCcL8QIqwnNYNlFEOICTxw/6mDBWpGbPA8WHL+5D4DVWkZi
4WakYI0fYADS5mdBXqxIchnXXPWxWb6Bn7kN29+hH+yl/gMm5Q75dyfqV5ZyUcczmcJtLOlSb5SN
OrssKMY/VMmzy0QyJC/N023bXNwz4mviQVMh/yAoV4DhFwC7hw+maa+1wx1UjPflFKzE8mtiBH20
oQqsHiR5b2j2JYDo9S4ND7c1mb9U8PJzOzyjqqT+5r6gS+uD36GAtBGG0Q5uwwzgzoqsFfBFJ/gS
V3ZnURuH3mY64znNfyLTM0N3aEIkKEPUEPab1jxoQ+ula3mGZSFwzRC/EERaws7UJy2zOsMmW9Nn
Xqp+HDUomIKVm3/JzuiQpaGJRwgjvsKiBcGgSkErJZDhQqUWUtmI9WRT6uCSdg506QOJUxijbu/U
kmbzsBZDaIR+5NUudyruTR6UBVh4YWPLnlOdyo3ldP0u0qYV9ZYc37kkwSMxQWdOZoJ6oaN7Ras/
ZJ1zF2Rw3QKL/u9KqTSb2HQ1MncjPiC7VPJTOJm5JgfQauV4X8Xmdqycldt4ycpVBtEp4tkmrx9h
w0qrdVIgewlpwaiNxj24gqF9NOlDi3e3FVpau3NJwr0PlOPkjwMKZdJuGsDhs753zrbTPtwWs3T9
nosRjEGRVDlAXcQY05PVO3uYC7zbIpY1sXjucpRo4xJOUnpKIePSyASdst/jQNLzk9Vue+M/MQCG
OP9PiuDiokTRynDOrrbFe0YRxnAL2u5tRa4Gz3FtAHmgAuMxJpsvLFYxQHwrg9fpgaTppT+Lh+hl
vH+VvPQ4HIxddYzurHvquU+M7b0LdtLxWd4Qr326/RVLx/f8I4RDFUGK1EJAwjU/vhuMN6mNPLle
2bI1GcKWVUMP3lSCDFvf6cHnnln7cG0ucMn3UZCH8plJMl0XT+yQqslg2dxJUTx9L07hQ6edjokW
79IUVEPa72wF7vbba7cUSzBcSZc1qR/GRoQNNOB475sAvaIOODr5Xcy1UULAUVeBN1NtqBTEVpZy
XirxXjwXKWxXV6hpUMh4jPJkvaMjzlP704+ugFfGsXeddVpx7msaCjunV1as+SarOuYFeAj68A0K
9fou7erPeSd/kR0ggvzIeXei63NlcZc39O/iCidQktuZs5jFBWYfFFu4j/dAvHSbkyV9G+AskIE9
Co21xPySdyFjyCQQWTyHyuLlbRZMJ/g6pdkj90ceLxowBFPkVf7v25azlO6ilZFhFhNhPNQF09GH
Mh/MHO2AK3qUE5jiUvBGVGdfSqC+Jl8a+3QHwiz0bOMBwqgft8UvWtFcmiL/yTSgOJlndl1XMVvL
EyL/0SQnDCfaqUHHxfrtJMUrG7m4pGfChKsHgsMIbF6L1JDqvxTmWzIB0lwHOwM29dtqLVrrmSRh
UY28bGKzQq0x1GG6t49WZhGdWod2yMGzkjdV2LjwjGxvi12qIdGB8Xc5hUOZ8Uu23SM3jIuDmlZe
bAAvWIIT4aSPwzh6YaK8D7rMU2P54LcNdGDmkxUx2ys16b5MwNrv5JVVX9xiE9SIGTKCvmNhLZIR
zDIo3Tk+5J3TcAdoqqlvfIpA4/fb6i8e1DNJgva9BeWYAm68pw9fQQI8pYeUGgo9Ez4wjGa3Yrrz
d185wDNpgkfKR4antFmvSNMBc/jsk61VgjWbXZMiOJ+wT2AhTGdLMtyoB+SucokJV7Zo0VzPVJl/
/ezhoTUGTHUQWwEg2HzWnOYhBOi189/8KtzqZrSNwm9Zlm1u79ZSRwCoAP/fMEyxINiFccnUDs8d
I91pUXSnwByrdNm2s5oDMTzFkXgzlRDMdRpAlcXWDr7JUvA+De9uf8nKGotYGU0pmf5w4kPg6dno
Idx7dbQvpGbFKSyFpJo5Y2RoMg9JEVTHSuvCcBJeXoFl7PoYcpMp3f8nmvwVoV5uZFdVEVSUeLi6
C0DtDR9MPXzzp2lFzKIjPdNEuxSTa00O9SKa6GNwV9XFo9K9KJlN8425YplLNUraWCGkABiDATxZ
uAZ1p6klLXSICiHfGQZwEF/S2jW0N0v/PEy71n8ygJ7VO5gEtvUaIMyqdGE9Q+LlWq9QVCXDlevP
Zngf2hCfHNVqm7bfTb4Ero/U61R699ZgLBbd2ZnqwirXVl+21fxSz6OKZx+8kHuwkAFC/cgEiy6t
WOdSnvRipYXbMQjCAqYoVjqc3hndFroC1+j2E7NsfvSiSS+puhnilWL6oiHNTcrzgWDGSLgbJAe4
HSdHJsS6UMx2oLIzJg+0ZouKt4/G4jUELrKiKrpOzlQwpG40TqOv8mY3wo5eQchWWn0Phr036Z+5
tlZcypJi84iIA5YCY7xiEXHMGZWX9JyAX7OAikrSn03pdJ4amEysqcbH27otZoINWiEtpiANVRaT
VEHu2LVsII6ORH1fJ8VDU4OgbzTBcAcjq7mHVPpHE8HhOUAKvdEGG6hjf/pwMgtjxTcsOVOcOl0F
Ol9DKuvSN6inBu7huk69OHXu9bb09NJ6TFdfWQvmSv1tfhTPvQNMdQl3VhNDm2prHanM6MXOvhXd
cw7m5th5dI+F2czaPJctbq/z9a4ikwQdPdeaReOEaK62OpOUITOe6ek+RHblAtGZ9/5/KWf+jrP7
2FKBopYzEvsQRzXthxHm4ump0j/9d9rMJ+ZMShH3hhnaaGOkHQQEGRxBH3SZuvbrbTnXFjGvGuZJ
5zSoO6JxllGYN3Iza5N+6LvnTH4q9RWjmz/1Mha7FCH4rtAoJseZRQzW98C6U6pNkNOM8Htaq0Vc
3+GMfcmqRZeDMePkCGvW1I0hjXMD+gCwfeW8yHa7kjlflGDzHiLbx0EW22I0BdKLyKcs0FYQcDNC
/M8uFw3Ij0Ivx8uSBPDlrrdhAWL2nxKA9bHWdpqfu4n/lEXNf2DD53KEwFUdMjoGexJw5mkTpKkb
WB+DlJKUvqLP0npRAKMERfYKIEnBr7cNgVthkh+rnCc1/5VCpHPbfP9kvwTjotHTYTKfOVhiK8Gj
mZJVyENHCF48MNdx9xV2JmtTbv2v9X7cAkPivj2q99rO2DI1N7mfTnRsd/fBhgceI+IkXtxv/jag
2j3u18K9hR4qXntsIrOPJH14+l1uZsWMFzymRK6tARrF8CrDcAfRqksrvlvlj47zWzfj50Zrd0n8
LHf1gQrQK+xnG1mpPDPIcV/l2otl4SwyWwq0GBhtADiJx71qU79mJpRo2kyPcFUdq0jZa6WxGzmW
47RW3l0Sx8TnH5xK7h0xhMhzaGN6Czur6qn4Mlp+woDrBISMl6dpnbrxqMDVE7elccgkcMFcXQde
ZRqsHq7RoNuCPp5CkAr9AVRrrU3LIDCc9Uef/NZ7I+90Y3PbnJa+l0KSaZJvpXdE7O/zp84n0c7y
jDx1XD+RN9I03NtR/jBIzc8Msovb8sTzAaIEuLLmDGVLZhfQgksTocBtSmorcxuakf9ADuJ3PzXT
SvlAdPEK1SqGDuk6o8+NkrDgVMDG9fMAbhJX775FuQzVmbWTtPz1tiri0v2RwpgTTdNMcFIPuVQl
KSCyHqIw8Ipa+dEU2d6HAHqQLOgoK4pZSm3vbwtcUouLnjADZzlDc1wKnNps7CQFmmMrf80K6J0j
i/BiLVl0lbWZIXAtnbMyJ/t4EgtblNKnesqlNPSOn2nEcgMXBLEfn7yt97x2WK6NwWFGh2Zz6gn0
I4pnM6TbzQdvPfTUfbUBy2y/f6g3qQvM2O2F+7My5z4TlS4EzR9yFlv0mjpAwemHHrxZf7CNK/CN
Y8/cavyXhpLzPyf+Pn7+vHl0to9PO/dumBXfv/+huw+6W26MbbE1tj/c93C7uuCAu5/22w/e4fnn
z+Nazl4M7MTPFXYAKs4kqALWRbK62IvaLNpnSpFv1SB5sYxe+ceyNT0hoGeD1g3qHg8fsTw69PDa
xWZOOjdWy61p5MmBsf9oG/QAZ9zeiT9t1Rc7gSyG/ZHGnc/9JagWxhQMulqJvDHYTQpwEhncUdOb
n3aHOnlrU9qLgwc4LY9hSko7805QeQx78wR5YiLfSe27yv9lWXdGv/JCUq9scf4wxjJBDJUJDsXT
PFUjrERkl7wpoz8C1LKYFgsnm/vQA8U8PSZjHpmeaVawe0WS2TaHPFeN92GqSls5qlr/cIrsILyv
MMTRBWFA28DEoj730L50m6pjen6nSIN0tOUo0z0lgdPJgwYdkJXyVGqfWyuCoAQQ3XhtxvfKbYAc
7mD/JqBa8+4KTxPVDx3AEQkSmUA1qsKdW2SkaOWILSyfSXcFKVUgmhi2E3xTmZSFrM1vBKttDwav
Hbzm4bbtLOiBCmSrZsdOm4/gb9spaLV0bt+b/O4N9t1dDSypnForXmlejgsL/eMr6BSgg3buFRAu
j9SXrMYu8RWh7bua/xkusm1SM+rQDgeNA2EaqeKa4dpFvKTdjD9IQEc0YIroG+XQZDQUcxGDdLhR
2vuJsTHLHje31/DKs/AqP5eiXjrC0ZmUaR6a97oROlyQs9uBAif47tZann1RH84RbZbsFSBol5IK
+aSMdhGl0EAldxKUMjqstn6z9gISs1L4LrBOZ9A4OBPIbwhGoVWqrzdNmHq+XsHdBRUpUc796LQM
rbCQRdls2vb37UW8vvjn2+SvhQhvCZijVKWHPIYwjlCpynZD09xrTv5cwDerZ/q/umfqbQyJzXOs
DN9RtRBWslUz4rAw8mA/vK9LQD6SsT8WqrSCNnC1Y6SCCZt4uxgWfBpikkj3jbpUZpuI7YSUZgXA
+UOSfr69dlf7JQgRDBA263FMARHzGJ4mWRJA0UhyRu9JfAHJlfq/w6H6cFvkVU2RMwVBCPEmoQZF
ELGbpIuKHtq0IcI0ouewV3c6TM9DJf9QlOB5SOZ7Rv4EnSCIsuVm7jq5Lf/KXDgFc5Mb7pF035X/
bellSWEejrxe7pj8760fTmYZ30qtVTwFePRNWmbjx9syr5b5z7Gg3wN2CkxGBFNs/MofA4tj4URA
N3UPp/6uUJ7nzkHt9D5ZO+sLXkXDPDnppAi4A65cptoNkkxOuADF8QFctWlT9H7hyVMnH5QoMA+3
tVuUB/Imxgr459Vlk1RTp9Q8FZm7T+/V5ksQqbsg28lrj/mrE4E/mVsGeciDn3KFghelsIQGUY1e
Y/kOQ/lB+90+kOzXf1dnBhkmsOfZTHLq8oATUUwhUR3lyPirYvzsup2p/SzClZO3tGh0odH7O5d8
SD1fSokiWQnbSI29QL5rpp9TC5Xt8D7qft5WZmnNdODWQEbn+XX1oIzThgvUdyJ6OgNp7xT5dHcq
9Siiwy7OV955f0YbLu7qOeFKDg/HCNTSVTQZA9ubWxGFXDXs5bfhRIOdm4Wx8jyMMrxnI7RrqivT
fPW9znprl8G79TGFoZnzEMvW+4pGipPXTTzi9jRUyfBwybX/s/ar4XUKg/SHZdXGoWxhN/Nmm/uo
x7ny7d/Xi/TE3HpLoRyqj8ttKVsivl72I6+lHdEPSQg4+cHxnX+/+Cn2/RUjxGeZ6iekrhEDj9Ru
HA5BI3tGksBu/nZbnyUzo8lyxjWyeE78yRGdPbUcvVSLSSe+bE8W7AjZoOufFDspXwDZ0n5MZkiI
fVvitX8nwJ0hUJW5+3y+wi6XsDLIT45ZQh4c/lhN2SiMi5p37Fk37Sw125Rt4TrVNlwrGS+YOnLn
XnPcHvUFYU2nMsx8qYBoMeA+0RJjk9fSJrCU7W39lqycAX/6lkn1AiYp5vnNenCMU5URtKU8RooQ
8MZnx/6oV9tk2lbgnDbRtvTvtWDf5W8SFMz2h0r2wu5bURz1mcBvO7RPoFDe/iydVRXOHm3If3oN
FQIw8fFuJl1pRDDVQqW+h3fZVbjDb0u4KqoQ3F2ImD/hzJbaocQp14gofgCdr2delLvd/fi5/z58
WUPrXbiljTmKBI4LbFVeJ5eynKkcyjRHlo1jHGGIrZ8aVXfzelOvwegv2Q1hPkXGOUkF3dClqMAy
zSBySh4yQXGA15wRSOPOzuWV5VsWM2P6zc97Q8RwnQK91uwBMUE+eWbbuUZiura2UiBYWDdOOU8l
gFW5WcTDVztMQQ7pEHuAGUKvLXfSI67z+5DVjRvDHLntmcdfiYgXfMz/4HkyxcUM9x+HcGYXkm9L
JWB/8An22kNc9t6JhOJonw7AKqwExWuiBLOwJy1mCYEnTHJQi0IX8kgoMz+Ha4gkC5t1oZLgwyJZ
bgwtQw5sjJugrrdWEx3aSf93myAG5m/g4NRr4Dk5kiu9Uvx55exNq1TvfPqQs+hfsSSw7LmobVKV
YuoCxS4tXOuqPI5bhmPz+FNvVrwmPtx2DQvLNQO/27xSAL8FJP1SQMHAdGjmLeWcsP8dNaddrsUu
NJQr1ZwF456JKGhCJ7YAFFPw8LJR26EE+IZnpfkDaLcAhcv3bfYT3HkIr8eVzVmQBnbQ/ASbX3xX
A0zgmxpmriWpp9nmUSbddeqsjdmiHx1zVrf75yVE2twRPKfkrzoQSt+GEtKAfzWY7HvZAPbTNrZq
vRKiLZwfMJ0Vkrs08/OoFDaqNfpEcqQspaPS3M/v5fhUuP2JluOsX9msBZu4EDV/yplXiHT4ux0T
UVrlvKZVoaVuYUzjpjLHtZHbhbsPUeikYRPsmKBV1OURSiPKKKU7e7SeRuVfB27nxMa5CEGbkb6Q
oPARURWD8zIFVcyzPwhebhvB8vb8VUQ4qOEIIsPkIMXuJXfCdevU9mmvWbvKF00br0N6mdQWlBSX
e9NXljxl8Fp6Ual/6Kh4dY5/mNRwCwjToybRVXRbr6X37+zl/leeJUTVo62FaeDTgeIUEDLXVZh7
eRdYbqCWX3zf3gVRsA/zZPcfSGXMaE4d4gDFkKhPgRwLojL1pjy9B/y1SH+p9PTDEHrSFK+1V8Qt
xUfk1v7KE+Ijtc+sWiqRR/OJN1ajK9UG0EAyc6UfeuPpRALTGLfOal/vfOkJod+FXMH8daUIZDlE
rgKSjxbu9PJ51F57fd+gLRN2eT16U5Tt2vrOXIuGFy3pTGfhXJi+dIIoHtlUybAc03DlQXo/pgHI
SD39eKeV+GbRq5zJE06IPjh4q3zWVX0IlJNb0tZnUkW/bTmL5/BMymzPZ75rKuKgrWbLGR1nOxjN
175uofqkf7eIps1tWdcFvtm1kA2DRZTwGn6dS2FpkwZdrZN2o3ukAJ2YnsHS+pHNpZbIf40Peevq
40NWRa4m38nGPoy/+abpdcHnLl/xP4ura9PmT1EIvhjxHu9UpbHaouHNEtW/TnZ0T9QQuKkdrNwN
i+t7JkewGs1mpKx1UFlSlU0/qZ7UqESsX6P/qBCC6ZEyIhMGP412ubhBSWRaDC32KY2Oq+VO6Z6c
fMW9LS3bnJuCLoVa+lVGk1zccJLDPiV9T6UlKB6M1H9oG/vttqUsrRr5Q4ecMBjWtohxYhUd6GRt
l3pJbGavpjymd5UftA+h6mhvxin5dFvc0kPedHh8MVxIBATa0OXahV1EfjgaUy+Vkk3X3JGsyrsv
Jsn98b4FLnRu3es3tb+7LXf+Y0V3xnNsjr3YM0alLsXmfcagayBzOUnRg93QspjUo+zKuVG/t5v7
MH0b2rxyrTU2EXEXeaLwfp0T4gTjdAwJ6k6FYyYyTafAzNebXn1urX1BAfa2cn+Grc61m6XQhEnZ
Z37dsryX2pntEIQnbcIguw3licdwo95pm+w47tKNvZk8SPagtHXzzOvzTbbffLv37O3KhOoVla34
EcJNFcGHCMYWOzsSBHrDTvnuHP1N/Rjd5XfOo+2WP5NfD6qbPBUbe8XFiLGaKHrehTPXqkx2OGdY
idVgTgeAztX6lXT0nyW8tcSidykrG85RtMORJTDSfP1KZ9aXH8a9/QQHq2s+Nw/R19Nz/tq8m77T
chtQ/936K4nE2UpvfYRgxdYUhDO8HgHjySvj9zHlZu1wOj3k49pltTAqcWlSwm0VpHIGQQ2iIGv6
UgICT4zz/fTxoXuTftsH/aVJttbKO3xxF4Hwn1O9M6eKsItJNmSjPXJGQ5oGGA/2ivDHykFZXMAz
EeIukiHPpAkRebpRnko3Ou0byK+tp9fYcn/IbvjbfP1/pH3XjuS4EuUXCZA3rzLpqrK8634h2spT
hpT9+j2q3TudydQm0TMDNOYhgQqRDEYEw5zz3vqKF7RRuW3CAVBWid9t0u/2XXeTyaZgROO76C0y
UShcgeAJk3DC2zMfMqc28IgJTO2gDwdqRpP7u7JkIIOfaaBzvVmqtPAlABJFc9Hn1T25H1ZRdlOq
ekXApqraNF0+7zA/DgJOh1p2HDpe4h5TtUzu0JCCZu22Kpu7YSiK53QG6UtR6iXyf62G3sIGyexI
t0nxrCtuc6tnI3BUdIz07ZYkVfqVDQMDbXaVKWlk4/msBwB7sJ4LT8lawFzoQORmrMEOF5oiy9WK
Nn6pDaNNGryVyLmBAUiwgkDajEnbYpXI06rRNFASmIwp+4EvAhs+RbqOANaaumHb9s3fg1JC/EIU
h1Qp+mxEF1M6w5DmdVwGKbCCN9zJ4w93MpB6ISgfX9fjS68CUYjw0BSsOi7M/rm9G71MA51qUgZF
10++o9F0n9S267f9KANvuFRR5HkAOYX3IwrUSPici8pqA3zxBYB/kqlmN4bdIi+de+6P1qimwzSM
tsQI6OLDA6eInBK6h7CVeHWLKc0x5d3A6gauKqAv3n21G0NLC7vCT32G9/Etj8gmv423Lrq1igjG
6J1uZQ/zlf09+wbB+Gl5x5eUJqoL2a1lvSXOl5zKNlYmQ9jYKVfjrnIhY6b3pLtvk02WPl9Xk0uD
eraVhvBCbseZcWWGCHOeNppW7KZExrS3JgLkLiiR4B/SZ4LNdgaTNiaBCCVzNqntPAw0l6xiZSQK
Mc2JDMFo97wtKEeZL2iiIomyh/LVvVX3ehxpB28LVPYajEySt5psWYKjZamTACcTIou59b0y9fuv
149mpY/6fFGCisUYUqyURUJ76zyjOxK4oYH1BM4Vv9wg/g37wL13DjRQJcm6C6q95X6d7qagd0qB
JrQxaWngPhYPfaghaPxi3egPaeDunaiAeO9Ne+uPJJC1Py1LEryQjSI7EifIm6DFVdAV2+o5BoIg
GX2IIH18yT4qB10oI0jG8MD/fn2DV5zBQooKOBgYYwTfgjCYF6/oWk6DSruf+gVtLg7VOBjt0CXb
idhbtQ2uS1y70Nha4JqjOwJZa8Eod1lSoRSOSWeK8E8dD2X2DVii12WsWGOs6o+MRW9PHHlrtAo4
FCFDAWbK7569q3GYJbILt9gF4aDQ4I9RigVpC8VIYSXM4gt580gD8qoe6md7UQt9AxwJxPZ/2YkH
bTwTJSwInTpkBDkdmkDBFY/5vzJ5tlsMjaPWaN+0VtDMf1lXWoIEvKeXrAi6JFBQPt/Bwuo9m/Vd
GdT1fWMMfm5mfg/0mVo23bhyVGitRuJ9ISI3dFW4Z7FuNw7N+zIwSe1PqeZ7c3qXOEPEzOavnz9Y
0x9RnznEE60gtVmpM4eoyW78kdH7qau/XFe8FeWGRgCzBWio6MgR37GNCW4TUkPE0MdhSYyH3EBj
bz5tr4tZs/XIqqLPCO1+KGqaguHtUk8Z4mIqg3nYdPNTWtwo2Vus7y0zXNjIleZmHoMhu6uLh6Z4
uS78ogi/6IYLIBV1wTNYxrvOdcPmlpMnxCwDtPROoMcbb919lG/zLehWJ3/aeI8K3rLIQHb+q7L9
e/g+SDeBDowb/skZdy5dVdAJnuZgWtWAGlh2uBIyyP21QwQsMDrUUMwHeq5gE63OqgiANxCh1m9W
dZj1R2m4uPJuXFYBO4+8h7qgIJ6vwgQ/s12imTpowPA5hAAw2/T++Jge50eO7I6y+abvmp3k4Nbu
GjqG0fEE2GP0CAlC59qquNVgYaXP/O7wwSKe+UUKykIcVenf96G+9e7qnXFHdu0UufsyQL3P8oHO
uJF9zJqDXdqX//mYJcA9uY35XLZ1wfAxAMLQPFBX+ySIQ3RwPGQbPCnVD+cpDWI8ktLg7qdkI5a/
LVjuM9mC5QbTYKrlFLL7j/z3dAi1OGp886H78sP9OW/HHQv4brgFyFb26ACfyteCOrz+CZ+v9Guf
IFj0rjGzul3Oooq8Z+MDVHWBcbS2ULpgjJTjo/5YSxK/FzUS3FvMY6GiiroThhzEe9vB2Q9xi0qQ
xrdTEkwROyL3dY8Ke/4wSoSt3KHlpY5MKRhtEcQIOzzFedXOLVrKBkxQlCiozbtUL4Lrm7jskbCH
aGFGVX0Bq0BaQBDiAs0lrV0NKjShppRHAAOTSFg7JozeYNQIFxVDhuIQGyE0YbRyyoDdsW3ybg4+
udU7X31+yD+SCCR5SErIMKPWrsaZUCGS15WkpG4JoUPAtvFO813Evzv2pX53jvpOv7fAxrdJjuWN
BusniTRW8pNIpcO2IzUA5FDEf+f30vHmsSalWwY8JNvmmO3dQwzQy+/6A8LCR/qWhtY+/ZK/p8/Z
VkaGtGKgwF8PrrBPVDW00JzLLtF0bSQkQWxIjyS5S5uj4/0eZNMTK2qzDPkBnhRAiJjPFMygm6eU
5zTH07l508wPW9Y/taL7yDUYyGejpeky7UBZx6fcBFFK3TX+kIc6BSG9JD5bTkFQfbwPAEOF5IZh
wBee75ReENMe+uWxp2218mVwt5XzbqLVz3oiVgGimNa/ftcuFrWMs+JFBAIERDY4oXOBqkrUGaEZ
KgM897UprDUwbMpGGGRChNdeU2seJyOEWIT7mFz0DbplsuO5OH6sBC0JGLlcWhWRIRJWoiEbM47o
Lcl0BCxGOMR/jT/4KQEyUEgBXYSYr+QdqAR7HaBy6NoLaRO63pNWeIH6/a+PBHZPxSNjoXhDn+n5
QkjV1oie0UnAGu4XzegP03v818EQRobR1YYoBaeOsEvYLYVVidU6KHzRxHg0uj60wAKqx5J3/srB
n0kRgoGpGEiXkUWKke/RhbTV0u4eAB2SuHlVDNBMlr5GAGGIWbp+RDrSnkfAwhTWLR+No+P0vl52
/0KMhcyYjsYy0J+Lr4BpVnS7tSwcDAZxYMadBuyKeXj99C/SBDgYYKni7jsmwKxd0UlUDUUuExVB
vOI2g5dG1Txthxh8OEX2NCpDmCSyfN+F0RFECjYgc1EcH7mzgJmYQaVGaf0tJjwENRqoAzZmu7VS
iTda/uKZmUOuDKlbOF8DHeFoET1XcWeugIPCUUtyXYZQAgHZgNHTvN7as/vUExmW4UXZFWRMC6aw
sbS+GiiACNoOOM+OdCWqyQPGG7oCWDuHEgilKL46r3n+pmmPSfLhyUB511aJorIJuhekezRxmhm+
ZEjLFikmoz3ESVCNHDxiN+h1Rt+DJK914WGxwKVWDm4XHbAJnqg1NC/mpoIouP59aaBUXgBbTml+
dx5/vK6ga6J0uEGAucJroPXx/OxMWrHB6qEtlg3oOqbV3dFNJn5bs0bxeTz9C0sFYh4PZQ00KS5J
/3N5g+4yjei4EJg7jdAH7LsOCjGy5+faWUFL4NvxBLUuAlvPyydoD6on4H9zwtxBJ9Vc0MdUK9Ah
TTFQQOnH9X1cl4hyPJohAW0jVjEapwVOX+OinlrxV87cYzJNfm6h/IXpNEx+Uomnl8lb/OfJw4yN
DPx2CeTVZfpbTXjA6HgYCayZ0jzaGG26vrwVm/wJyPq/5QlXfEJ03RQ5NtSlw6ZWXjTb2lRp9C+E
LNPMFmb6ENMKLwVaTZ5bLWsYc33fGI+8tyIb0BTXpaxq/IkUYefismvzbOliGBN9o7YYmOXN0Zh/
xGkrKf+sbRrKTDCK8C8AQBd03ZinLJuzCZa4fyoGL4gxZpzIjO+Kh0FODhVm/Idaoej6zcycWqLg
1ZapWpio72r6TlBbooQ9Num30pHYi1VxDpQc/SfoyBKnjacxwRRVvXjNuT44+W1h/GwHDOH/qod4
//cw1DCEYGFGEIDABrsoWHpQhHQq6xFx5J73QyncyKCp5A28pg4Iz4DmDvQImF1Bs3GJMBXGYGvx
eN2rHQ27YfqKTK6Pdm6Jn1zTh2XCCAn1pdgppvFTrdEm6qBgnzk7kBL7hbpjuoxU+DJphT07lSI4
D9tMS+o1WBAvzPKnMls2eNSN9qHSQdmoKbOzQ0653qJeXyAl6bCbrEaF0HesDtTu45i92mWkD/3+
+q1biefRGYA2DNdeZu1EiOWuqGdaJMBF1zzyYKT1w9i8XpewepCGBcXE9CO6dgXrocdA5pjaRULa
5Omhx0B3th0NrUn8rLbINzAfy/JDayKRbkCbuIvkBlTo3AgTDtgEZsEIp0X5Majvc2481qgiBkgu
b66vbk13UIxBcmRp4gZA0Lkop+kpibPFvzQYoKot87fHywOS3DJiubWDQokc+wf8ObyLBKOVcoNW
84ipLLRZfKkaMEUbkyNZzGWSS9BRQQiGfC2S2LgJSrMjxbC1u8ieg9hKfDsLq8YIzGTLZEHBmulC
cwriDrQ5LmwU51uoKXHrzBYaVOqW71Pb2M9pd0uKcTfBLpO2O+RmG14/NZlIQUH6yp4IjSGybTFJ
bdrAD8RMbohW7wjNczT9F8YZj2XMjS8vZmTGz1fYT1NvxsC7DTgQWDpH/aBqfahqlNUc/cinNFRK
GW312hUwlzyKu7Au26KFTpp5tDIP8aODGoo5q5uppBjiQ6rctSTZlNW4H8ZjcQYQeIF2rTtZblUd
7gBB9t3IB99ErOAAhCT/MTq+Ytw15NlZpuUlsdba3UPmEsG49gl9KWwrIJHVOTeXzibm+BotH1qe
b0j314TFy6X4I+YTiuY0pHOnWO8W/VTbOIr5m4K8c1Ntkmn2+0ziitaOzQKPL5p8gGQEuJVzTYkt
Rcv0YgmQR9L7jLg/vWZw0GU8Jv7k5dvr12D1vp8aSuHqxV7vou8Gp2V3xl3aPlWuA9y8atgWVrzR
5+LLOFsfbXmf2cm/cO8WBiXxiILLxTecLxQTPOWAhgvkLIByMxQ6+DkzuHodfFmyntGLSjPOD299
pHhw82xY0HNRbqVM8zCjkcnm3NVAaGHExVHnRdv6Q+3E1S4BZabr22BIvDO5lTzpid7duF2bSPI0
l4eL5xwu4zLUvHQnCx9iGYM11IgCArBiRIPtT6QKYwCGUxkF3mKmzx/+EAS+RdThlneWKMjoB6sz
POQ3Cbul9texRCs83eGpij6av76D56KWNZ9cDhB818ZoQpQGIBjmRV6FMEoWQlxe9HMhglvqLYs1
2tIAVAJykH33lB5POEkgtCYDHRwwJMiX2Bfzp6nbt+oYo0kgr9vQBoxU6QC+W5ElSVbEoOkUTgBN
4ogaxNTzBDxyUmuYKafM+YaK+9YhuHJxHUsMiUSOOLhkKFCYwZiha+XkJ7WyYcoYEUuTWJBVMRhd
W+wvPI1I56B4/aQw8AQG+QQqd9WtXN+zPyEHyd9fY4wHI1BdRoQBECW+cOIG6BYAcsbwtl37pRu5
DsYJjm6Vhm771a6TjQsy31nWPXsZKSxFDrzkkMRF07sISWKnLMlAwIFOpqJ4qdv2DXxzm0xFZV6l
gMkG8HIZy2jBV+wEaJgQDWGVNrKQghPojTgrOpAIB8RRN73xvZiG7YzwZLKGzXUHsPwlwVCcShK1
hKRVzMYRkrj7CroOeJ1IIVY0j19BHkh41MjKBzKBgsMpeEXQPwuBCQNIxoCY4C4bNrb+njouwI0/
HBlR6+peYmod+DVLV4LoUDvH7KyRgfReQ9f+lDyO+hSqBGOwkiBoTU/QBvb/5CDJfm4H26pWa2Jj
YZlmIKf7bnog6cwCxfoovXdXqSRm98LCo4kDU8tItqK9CDy0gkWsDAKonJoyOG6yqbovjZUFTE33
tIsPepZLbOPF4gRpy+8nRh6uNbO7BtL6Zq9or1l7sIbkcW6HsKoy33BllSzZ6oQLQEtgi6Ut5BVs
3JSO8VADkt50iyjl2d1YSd/mF0pyvj5XODyX6+C8SiusD1zBZHxp2e/G+TkqT9dv22WgLMgRtJ+7
JM1qZHYD7ulfWZ4lfptR5UaLh1u9LJf+QbChUXesArUuy4jr/W+F17Lah2y1+vlpstSdNG1Zbats
dDesgSnbARAElJCSV9bqMX5OJqEIgQl74W0M8LNS9yYcY1Ify2Yz5o9ajSGP9j0hu+s7u6qgJ5KW
x/OJgg4AS6UzoCICT3/jKvZxQ9GWQ1u/A2xujD6r6+JWdxDJDGATo8HpIjcFusmCY3Yb59hAUqoB
+Cv2+awf7WKQ+HGZqOX3k5VlbQ7DYkBU7WjPrj58yawpoIO9by0ZpuaFL1+082RVgk1hmUKpzrGJ
Zuw9osEXbX7dd9NlkhWt34ITOYI1ycyYkiGpWUDjyJhDiphLT+qQQjfQbsfdoOQPsxtYXKKOsq0U
rEruJMv4HbayMQC9qnuVX7Sdn2NabaCo+l9Xkcvel8/dhBvHtAhYoMQZRNCU1eARhTQrG38VtRao
enzvjvGel+kHoQjJddb9zizNzz16m7iYC8pYmDUkLO0CzQiyzuELz3v+PSI+VK84tB66z12nvobG
ZBfsIkViR1a1Ueyw8KKaDf9ix/GUXZC1VLx6xJBNqQrLGGmLk1arwVepE5nVFM4IsOFSJA/Ky7cs
FngqTFCrolcqtx8bFpTNjdHfqHZgprdDGaL4mNp+4b0nqSzPeNnuI8gUVKpsZu6A7xZXRjvQ9L7k
2Mg65Nlzbvh2F5rVMVZ3eRax1if8OLk7bTgk/MlJo9a+SWMZRfjaDT7ZAlPwY4oyGYlR4HOYFX+t
SPuDVMDrG2Wh+GJNz6LGz1Wj+xANnigXim1dmNqvjLSCmMzptqNNv2juLMmYrbkO1IL+ESGYPS82
bNLpy8ZmzGfmDYPzn5UHLX8j6rfrN1UmSjB7tsddh2u4GC3T/KR8RKFuUzs3cw5s4UESJa4f0J9l
CTrKWULKwsWyYIgCdQxjRfenv8X5RNMgLsLSH4tkMV4twoLy0XNTpuDW5cz0EWTghUJuaoNKjmjN
556KEdbSpkVFmpkBcJMex/bFVtgHo3dVwTe2Cv5JZNRkJnUJjy717s/ChNs2GyZVMw6JHR2DBOh2
v7A4426q/UOqBPMUdL1sCG5VOXR0uy34kJgUE0IYjjiUdyP2Uo35bdbFvoLm+oLfedoLNyTdBZcV
ouXgToQJUUxdxDS2UqwvrY1oHFJooxI0dRuQetPHGkjsIlN7q7zHpt2p3RuY0Qttc/0yrDrn029Y
NPgk3ojpXIxeiwXbNsjBv47mU4InLo9MBR6sjsjQ+q55z5wv/1GucOFrx8HYAoPcds59NH+pIL5p
/Ubf1JgLVgqgrePV35shxrCD66JX7+TJrgvXhZa9ArYJSK67qFD7w2yP2172olk1mUvxHAmmpQ9w
Ue2TbVWGWa1AHc0CfVZBAIceVIN3H9cXcjnX8Kk/f4QIgf3gtdzxRs5Qy7vHPAjX3z1v2yq3pXnX
p2h2fPf0LeN3LjgpPckmrhqDk/UJ90RpclPpQWoWGAUHa4cKUs8XJTFqHwCCtrerFTTCX1/tWjyD
kReUwlB6QBunYAysmmZqPEOiUr9M/ZF7aKjckHrwC6PxgaruVtF1gesBxh+JonftXb1gE4XE3tly
PbKrhymffdID7QC0lwZeG6z2VRTDr8td3VqUaNGwAHQH9Dmdq87cluWc9ogHC+2tRhnAA63RkHb7
jnwxhq+smXfX5a1u7Ik8wQI0iWZlQ2+1geUBlGcet/qgRnWFzLzX38cNhtrQmJsWWnhdrGyZggEo
x3401EWs7ilvCvneFygQc2MCIttXrS+jQa9lD5HVm490PNykjV5msa+lS8zS4zN2NtWnja6Pr9pc
H1Ot3rrufJdpr6k27cYYn+FMaY0ADkjqnvKuArvdZWRb2bJs3KqRWGbVUENDKlrMVZljOnWZ5bYB
MCS3hd49jYmxv77Lq/7sHxEXaaq+xktnTiDC6PzBukNUnOVbsEYboyRduxzXha8+ESQavM5ySm90
4LtsEqRkxJVM/HrBBEhyyQVZP8b/bRto6c4viO6C4l1djrHnu95+dId3rsmszfrlP1mPYOCozWd1
4liPg8GpXjP8AfhCeXFICQ8yGnEHpBp4VzFZok8qWLj+QIbt6kSD4F7FVDqJ/dmIanPXZ03QAiTL
3hnNXSPrJpJt6fL7ibty+yp3MwVCqR46iumTeOuwXmLBV4V8jmosMyLA6TkXYtCiHN3l3Gju7sa0
3pqTHTmaIXFNqyp/IkYwLI1uT24Gvo0AWAd+V39vK3DRVG6ggkaAjBJhq2p/IkwIJtCB71TtBGHN
RP2puKt7Ewwl31glA9+SCVrM6ckJ2bHWIviGoJQ+ZMNWw6IcN5jSv0Qt+3xLnKznwsvCAeQZFEF1
8LCOy+dEnTZlw56vm6V1VUDjGuYjFt5DwVo0dZWUbIZZ0ozUH4wJCdLnUdf+lcL9kSIYCorKXoyc
ehuM3NppXvIyNek2o57kkbfqyaw/YgRT0aVOEXeuBxuLB+WcbE1CIyvdcbxTmjicZc8i2d4JBsJt
CXh3KoiLqzuQ/NZ6j6k/GZOQbE3CXUUWIPHsEVtXos02bHUvyfx0Lr+lhTtHXM3xSm8AohsZxdy9
XNeN9ScJXBW60xZqGBFYxuyUhA8DaYOWR1Z7M3cRTywgot3V1cHj6KHxO2CvxGCSvy541R3/kSv2
fdB4bqY+x5pnTfcLQPWRURaBXLQmLBH7iQhB70HDxYtCgwjMVIYKVlE7O0yO+wAsy0FQM3UbG/Ba
QO/7bysTLoJDaa0WwOYJLMXZj3X3NrcyDr9VrTxZmXAJLDvtGDDwYXWrY4uWh7R6caCd19exGqqe
CBFU38FMpjJNWAdym6AO3jNYwVYHfQsOzB4BH3WYld11kTKlEC4CiH1L2ukQSQlBarE4kIr+bZuI
oBSCw7INgmKUC5vbtIVP2yMlFYhuj6m0sWnVh2BSA4R9gP4D0cK5D0FTz0BMQ2kD0xketDKLwQft
Rv1I/co136/v26oXPpElHFXbsILbHvQBGAx4PI0gTTR4aCTBQtl4XdS6VvxZlnBErMAAG60hSsPg
oBFPQWY+jSWYrtUu/t63xd6I52ioiS65Vesq/0eucG6mmo99lmM7ddh4DNSOdvwajzJ04lVLfLKR
QoQB5qiBGMvqXDPkxVMNPhhtQgHf2tStF8UyrnCZjiyfcxJnzF3feVqJRRVx1KNO0Ndbg3017U6y
eTI5QqChFUPvNiqWpTfcH5e3X5OiNpE/d5Wsx+7/41D+d1BgezhfE4i4S5K6kOUlr+mwTzApiXnW
pAMeBPGL/Hn2fo/qS2Vyie24xOP5vNl/BAvmflTswp5LCE6ZG6rZb0ZA1eaOqs8RkDS5si1rgBpP
PtrywgFPzronG71Pfd1IfL13ntBo9TCVqqzwd12lwLsm7Ad3TNYXOGOevfL+xnIfeZUcsuLNtr/m
rS056fXrCaJGkBktQ5GC1TG0qa7bAj6vLVQ/rYO+Gv3UAI63th/ptwmICiAsvG4RVpULQxFApUMa
BU+N8wWOOdH1tIXRRv7Gd5KI8S/M+NVIOw2XT7949J7IESyA0mGwBD2b8EfNvqb7MsXUz4+i3ZX9
44RJYx2+9mfbvTbF42SS8PoaVw/xRLZgF0y30bm9+HSj2RUAByL5G0NpE2DRHUCJuuE/bqlgF2xw
lWYah7i4/NWkd2YdNO49laE5rXrbk0UJVgGkEHZRG5DS5/PesrqfWqdLovXruoF61rluFGrm1TSF
CKBGhQnsmmL4rfJQNJvr57PqHdwlv6+BRv5i0ML1ep1nZYwM8FgdFfBf26X6ZrfO03Ux68btRI6g
gzyp844YsDHG8I4aiWZEWboxNJ9bcaS2odLtbJApdzLqrvXk84lcQf909AGybobcFr06QD48kNkA
H3EeEjr6NAdtjveN0eRHnfEFJtqnHbt1nCmRWJfV4zz5DEEvDTJTY+CLLSu6Q23WN8skTzmOvq7M
ElGrIc2JKEE5S8+qB7y+WjAU/bSgOG2Gx129YcM7ZkV2149VsiwRZS9nOaHg8MZ1azcxKPwgy5vQ
Ly0JPVeNyOKkNMwNL2/x88tgmqOdOQOUtAFaFfuFFpC6KsNUDS3+2qoyXL9VT3AiTTgrr3Ny7ow4
K3X4qrevdn+je28D+BCpc0PrzcQ7yR2UCRROLGdEMSu0PAYNzfzYDqhy1FodlOJ3pRFZYPGVpYNW
7defFYqQHFaSgC9DT3DpXdOfkGmYM/5yXTPWexBOZAhBBWHoI6EjFqUW6qOXDp7Piqr3q1JfgPfG
u2bI7lXOAKY5zIFjzq+MzHvFJcgfpvdpC5Krti2yqCoMEtDe9PxhqjAd6xEZWJmmr7hHDIhjAAZt
vBhwENwwGFG5Wjop2voM1ItZvFVRLLJAlrTTMxVtG/kh6TlQ0sDTBFusZMN+5N6/SQKdfoRgH0Er
ZqOWio/QqsdBaQIbFc2SytJzq2b4VIx4k3ipGGWOk4fjat0NY7fz8GYrNkbSPlj2qlY7q9k3s8T6
rzuZf+6vt5zASbROFpjVpIEuZOp8UFAoKmrzLgaprsT0yeQIMZzjqlmdObi5SNvuDFJFjcN8QPNL
xKybIwzf/N+RNxHerrDNCg1SWI5jv/YAcGRl2PEe5ZhIGx9V6ez26qGh9R8znqCwRke7sKx4cEaS
mzg0cLEVmEuputsS1cQxeRmT40B3HrpdFV75VIaUtGonTgQvv5+cG1i8lKJC6T+YnGarjMN2UMLr
ZmLVgZxIEO9eUlqInbCVo4ukwrypbYL5+10lHcpa9YoLqBTICzASIHZMOFnmjdUA1aDJk9VEmMD0
VYShJthDZb5+VQtPRAm7Rka9VyldRDWPpjb4NlP9Ms4kTkMmRdi5Mk4wBr086wHq76HEDO64gsrQ
s1c9E0i1Mcz8OTUuCEkGdB0ZDMejaahOpLcTQDPU2DfYvVdEGbDgG0Pi6i/YO5bUPkqN6E1EL+Yy
GnWuc3XR5yUQGNDECiLgo/U0Pdgv7E5/IBsV+HGtPyGK28e/EcVd18S1S30iVwxl9Dan6JHHfprz
3nUiANjl2YMe33RaOGWP12Vdoi2eL1IsLKQU9IKIfOEct54fR07sYxoymH37oTyU2/rGm/131S9e
mw3Q8zgGFwNF8r5Yuw+nyxVNMudGaptY7jxuuuwG6BNq9+JixEhGALpaKTyVJFgvq/SoPsSQpGc3
MMnd1IWGemNZ6FEwdq29aUo7aGT5oUu4NWGHhUvoun2s9wp2mPnVcUZc/6xm/hj7qHYk7/yVPN1w
TNQHafgNs1uycrYhUybh3oCCPlX7DBbb85MNebEfsncWOlEaoey2jXGgjxnIKcyg3VtPTah85b69
37IPgKX6dcB2iJO80A2y/c740m7UR+UmlT2MlvWLOQGgz9qA/wLILbi+zq9ZYU9znpUZfNh4R9IR
8KkyyJE1A3Uaagjn3tKSF+oE50EXmiZ0S5VbIm15X33fnUoRzrktrNScFxdVwqC7o+8URwAUmslP
o0PzRKFsPC1q1NdZ3Q7exprU6PpNXvNfp+KFt4JSj2iuLSHebJRDPjs3Q/Fb0Yp3Nik/r0uSbadg
F9terSh1oVLO9GBpr1P/zMnv/yRCfBZkXdFRB4TQgZ7PgZ5i1MqYNwDCCa+LWY1nTjZNpB2cXS8B
esSyaeZGwYscvrhz961+DwCXQfuZaTeVFqp2ub8uV7KDYhQK/pBeUxOIjTE8jLpZrz1a+vt1GesX
/5+3hBiqWW7G6rLGKaUDOvd64H8OyofrDsBz1r9n7jNz0911iesX+Y9E4QJg+rotTAKJbXMkKqLA
0m5lYcCqDMyHAvoTcehFRxJlQGEalkumd8ld5Q1Ij3hm1f24vpLVvdOAZQoCTzB5i3unogMIE9eL
lMYOJzCeqkdSTKGuGGFj38eo1v03ecLOlfE85dkAE5g3T615T/JNPt1m7peSPI72X0MtLv7oZHGL
cp6E0o6agi3WhrCpn9GFvG9z4BTmklbdVWt0ImT5/URIHvcDSt4QQoCxgwn3QE2BUFi492j0kKid
7LAE/2HHNNNzFaIq9Dp7aFmJ+Px9Gp8N/UbhkhmK1Yurg5/zcyb/IjXvcAZqRQJf7sShNQ0HzQ3T
ppIsaD0mO5EiqAM19VoplqcxwLju2928Q/VqXx5rirK3j8Jt5aehsQf8/LHcqKVfHN1Il5zfJdPS
oiUn3yBoCe9MxWxzXIH+xz0AMuI39PT9/HjRLdBYNeBFsLZOMAfTuxt1gXGYrYBvTMk3rE4InX6D
oETIjY4li7EP3eTTsBxAzTDesG2/y743P5JHI8rrCGUwGfHhesR2snZBowqqTzZrIDerfFdZIMhv
+E7/SX52BsCVfHWj+813VEnva3QpO5EUI3f18pzIXzT+5PIQ08xzL4V86/nolYgSye2QRTh7gJT4
7lN3Q570OzL78ffrZkgmV3Dsmc1qy6Y482zwU6QQzOOsRExWBJJI+YzST1bn5Gj+Hg2sLm2/Z+QG
oC850LnnRvJ8Wz72Iqz8s4mfrv9EjG4xYmTesokxGHoS55eBMNvTEl81fs+JishfRd5W1jK7aoxO
pAqPGZPObdKD4CXo6p8KMcMi35GkAGX2i428Yco210/skqfn/Jp+BqUnq4zr0lO6JX86BU3gOHi6
OR/4H6YFnTuL+Tz6on7ngfqk3NItfzWzoHhUbmV8ARKr+Dm2cfIR3NANWCzoTaPhrgzapjIDEDJI
nsUyKYJFqoCZ2CeL3oC8xCd2E6jdr66T8XbLDnDR3pO1FC1d2hQgRc1+MC1iXdgkP6w8mpAizLLw
+vFd1Ls1wEliPh2shEA/BgauYGkab554anTAwGdeDW4K7twqyfihMEOP8gSgL2XnvitZP7/zoZ4w
NzeZAcvTp9gwvg5a/Ga4bX6n4AW1zXu8KuPYUSQdWGLAhS9E/R9g3WgVMl1VJIIqFJUpGGswkV95
4fX7IIOfFPdb/PuCraMlQ5N5ogHdUtvmypujv4zFY1FuLcxdx50kzhJVSBQmGDgzo+ZcAwbQJwVo
aBJMQsQbtL8fJKe6XPJT07OI0cCyiuEyBI942Z7rkM54D2Yy3QQlm+mbzpuVfzWMVwVlvsa6zfXX
Zrhh/UYlRx1dFRLZK+eFZmGcE3DxIVtMWlGnr4rG4Java1+0PCwIMmN95Ji/HQsNHFHL4EWtIfKG
V5KzDQElpCHpiP3EHxaWj08AqD0gdpCxE1VGsSvbHXsotTPVkVaHOWnQq3LgZpToaVAr912SAxgK
9KI2IKy1ALCmox6ha1GZw8F80JF3SHYNqLgn4uf6gKaLbe+80PF5QEuUioYoYIo0VrIZXOQwCAEw
0rPZ7ib0L6H/0qfsm0mRq1KOvP5amr9Y++y596a3zab/Q9p3NceRI93+oooob15Rri3JpqdeKiRS
Ku99/frvgHN31Y2uaMTslTSa2VCsshJIJBJpzhH9MLSN0fCy/KkHrVOhPHFWn21XxM5fqM5Ycxwb
KK9mUL0OU9TKMzKByj4Evox6PyHZ1FfI4D1q/b8FiGPFMnYN+j9ByEaIHWYPjQxTg3V8MnVqbOEh
6Hh4X+zVyohjE5TLOKZmG0JciW6Rjibssl2KCnI32DIuWH3+Ek3eJPHK0T1f2as8ZdUNulAMGpiq
dDusFpSrczTYhpxL5upC/Uc3vI8AKwNMG5ZZIpjBSpX2kDOD4iZD9NUET0X229J2Un8yDAHD6M6S
OtX8NjYpcpSerHyhnIdZER1Q3yMRUB+slOM4+a2ITJNQubdN7CowZz+QeRwEeahqpYTF1zBO0Zm7
BNxohZpDHM68sVn639kskSaTkct9WOIfZbVPkY3vxMIpJgsN8AVi2FOPfiKxvkdukjTGndzqP29/
5lXs/v2Z3+ixQH0EdSHjAwdjEOe5xTqGi+wIhm2lL3G0rcGxNiR2YoWOajya6HmIMDJUv/UV6acv
teSNhq1azdlXMOdRroPJSAN8hdghNgq+ajScF33Oc7orDl+hUOygI/lWljl/QHXqkywYNTI2lvJY
LJJI0nnU9pO2NHZlWR3pS/DiossKhDdFHrk9cMBJ0ifgoVJik+OArwoX32tP57VAsgEkKDajOojW
UhXSpAG1/5TLXtRsFTUDgG9OgGDSW+9G+SFi/62K/vNTm0pXtD7G5pByuZzoLl9dBWdfwqx/qZcA
Q2zxJS1yDUm96TFwXaT13pR3VgBu8MaRABsoyPdi+yiKXrjcTfOLKgQOqE/6OrWTBLym/a4xAN5j
urmGUaJYIZPakTwDFFJM5rLyOZZL2wGuvxnQkCAoo9D3dLPPIkAhzUYDiSWNRO17IPuG8SGgu7Bp
VX8qVDsYFrsbnAY99VLHcT6r1ooto1gQAL9jL87QHPRyiBeN9NlYYh6sLZ1cGL5UigJ4W0n2DfaP
hfyVxOxLaAboa24gCfxJ4E/PbSHyOm3a6j2vmZEniTkaQO3RuiCFpFARnQA394IkvJI9qLzWFZl+
8/W+/Vcn9lYCBaaJbil4wRgQIegmWWT8Z7ar+sXJ41Mv4AUNVxlKgEC7k0RfVnZhvFctREWvmfWu
VK+GueB//BjnYyoWpOnvCysHVJ9bAjKnepstTult3UVSUNzvmWf9+xifGZquZOhjp25bF4K7Keoc
ozFOoQRIUnBHeKmsepO42FYQACq9/0iDz6YRQrsKYn+xBqfsBs7VcpUN/7aKsw9ifPYSqfUEsGng
LeqLV86VLYkdiaxDi7kES6jsBawB4sPY6Zgk5ryEVkyfEs2BGgjrcc2NDG5jASQFcBRFF7lWIhzB
1uF2WcWpNa6pCDmGRbtrQTvIvpeFNsVYkoELYdIEgI+F0UiSGa/lfAbvDDCRBQ//38APgEKBTjLc
sHk6D6QYzIyj8BWWARZb08D7hDQbJUNiiSrRTDSDOxhuJmnan1OoOKUlvSrAR0H7I2ZCtKcgHLem
mB4scbCzQnuMlvQQo06hDbxk7dqqwAhN6fvRoJgy8+gtE6nIqgyHNEnl9l5OZgTYZfepWFWPBpks
LTG7FL+GYVLsAeoa28Io3ptRz4UEUq6PMIiUYQc0+ALzIGOARl9KgYrxatJNVe5GplU7stKIByko
IzJooYXGgnG0VSt5irIceKVALbXTWJOxdX1OJCN4vO0n11bmYpeYaKsHcwDYeGCXfSfbheYPzVbU
jyXKuFZ4r4x2I+Y7Qzv0Occ5rJ6HM+ugf37mGwL0OlhFAusAoNs2Aw5gvBRu2eUcK6Sfz/hMQGZT
M8S1g2oKs+BIMutSTNVLk50uhbbVcbJw6wt4JoG5aaRBBed5AUVy6y403iZl2+abdHxTplNe7vT8
qMoHdGFztm3lHXahF3PrBODFjFQTemkGZtbfAiHwM3EnFA9N/CfrfCH2RIyF3Ba6umWgNpNxe8OK
WeZxrUN6QZ+hqarDYwTqJhc6cHZYnOzCyjWnUQa1/4hhFrQRm2g2qJgJec1q9DEtjvFJZXosFQDm
9pz0z1VV+9tNnYljVhLPIbkTKriGtMQElCckR/Cox+HvDOSwteLmBWIGuyy+QC1C8pETi91eUuOq
9TzJMwmle4QpbeTKpvBQFfl2yMz/5bD9V0d0iFwetiVL0Y5J3V+lPbYdsJzfF54jWT1oZyKYoBLz
95HYT9i1FACs4ljbAw87kbdW1LeeeQywt4haE0BCH0W+MiELMIU7q2zd21ZOPQLrMXTARWM2BeSI
oKi5FBPWk5BjRgARfaO4cY2ZT/Mo1R0RYjAHi5wj9R3xMtIuLiaq9JlSoWpWWptgZ2ppN8x/tEje
FN2mLidbTxKEJvfi0ts15vEaA6x0ho8hbN+cnqx+02tflnonKl+l8YWyrSo/WF3htGXpqONeMH6a
mAxPO96E28rqXHwvszpIveHdW+J7IzreLuuAWkzqftimeQNmE3GoSNgBxO72ltAjeGuRGI8Q5rIZ
g2EeLnZxAR5BxgKdaTFGqtPU7hMVBY8X0+D11Kw5dng5oPfRLJ8ssXSfajkphT7BEDT0B7cYhjJh
0xgYc8y7zLgHXtAfVc8fG13Y3tb2qkkaHulcMItFGg5KlmGV6ev2uR8/JPlPaIlOZT6XzbZLUltY
TkAnq3sgamgc37tyxi7iE2algXreIrEJ0ToQ7vPhY1xSe+Bhk1+Vf/9R8G8UxLhcVdfrIZghJYFH
H9LWj+fXElj6tF3N/NmYRIpoAcQ2yg42ZS9p5Cxo1y/nJ4yOOGnsld27bCGDmoEX9Z2z+tQXXhkb
ygE01YEOVjYP12IyOq9mhGhl/zLN+0zZKhkgmBtnWjbh/NUG+1y104Kz6WtpOaz8X7GM/0yXRRHQ
vYcMi4UkY+qmCAjjLHY7MGA0rWNKpl0GP4fEl6KGlNkRb3hQdABhIvQz4TGXHdmwgeKfID3ZmfuW
9310469WBV0BuPmBLAfOvEs/VSaKUUcCVkVXRyeZY5KiC9vqHwJj26Yf88ILS3nyGEMUyhCQLi2W
I4mnDZIpUjySSPKqapsJu7h6GcwnTTt24waInkhJHmcjJUn4O5mcWDrpFa/bff1MnunPmKy+gG16
SOj2aO9Fj4b+bPEkuLw+fpEFO+1fZxAX9NlzPeOLODfSd8H4xuKzGN1gTtEmCbBUyLZicko7ZECD
0wO0IIHIHs+l6suKPpN/zQTzfUrBIYskm4EZlW//eHY1CbiEGqNTNPCzfVgY1NSK9xBtyEb9opvb
ekKLiPEkqAJHWXbj0SEJ4kfwI6C8A0YYtnl8EEdzrAXTIKG41ZLZHuVDqB0U6bUZHsuS4+6u3qiy
ZMlAlbAsXRVlPJmZ6xcsDdKwCOirefd+edvfD5/u3VPo8Kpy1/0WEIN+LsDHAwMZz2Em/gqFSumj
BcOgrxo5eh4hB+L7xHY3nGDWYpNRVB9g8eOJTzlNQY9+eUzlQM5KOaxi2zk6R+/9+M8Pzzt6RwKx
+IUf7v/7B//hky3BL+/7n3/+0CVuQQ4H29mcTps/p42zP72eXr9eNxw/S0/MuVHjUxUR0JRgSIOf
BfHU5afmdaepQdnHlKTZ9jwvtr9/bHgjAt8gHVeCFAqDCVbDazZRcSzzNJ+x+M7ecTzHg9Iu4cRx
azsM2jWkyFUFzV5o4b/UplGsPK/jOrZTst+/7p3jD89/+1TJm8vZ4quw5HvdziQxnlEsQimwIkja
H4/YNtvlqbK2MSiwgpuCEvwC3PpSlbjEjEsbIwmyPzrO+9H7TXyYg73hBHXf9LrsvpzLYRQBolsZ
pSXkHH/8+PX8/AxcK/I8kceFlGjPpz+fIdo9uPbm6U9lP/15Ggn9+Qco/iSi/+K8kr5Lx9dfBJJy
9EUCh4hlQmtA/Am6cgmWQo/L9n6L5SW2A903ts1R//svuyWMSUmNRiFOWk2FObB+4j36OJmQ5Gwc
jqhv/tMrUaoCPw5ecPDpMe5HnNpw7qyWijrSE+Bt6bGnjgDqQT+H/rp9vNfX8kwmE8+EVjr14FWG
zJwoBL+BGg2/v0Lb1I7t3/6b/3B4OBxcziZeJZ3p+ZDOBDPPxL4e5EhMIRgesCSe9+x/2Hc8p7J6
3s+lqJeHxAgluWpiqp5zRKoMHvTBh6W+8MzkKvBg1WFuKD3OGkn8FvTueFuf3PEkfOdhr6xDV1WE
u+CkAWXepSpKUhZCii4dulN7g7wPXu86nv/wWbmf367S3tAzwLl614//mVjm+KdKAFRLCWKpfaTk
vbffX1t3xHUA7C+ndQfHMXAqCG5KYLXjZ4b/fEPDgd25KFwTnRT4ifXnXEzfrfe31oO5mMwiGhdZ
/Wdr6TXqHL9/w8Ghh4feqLhG6WGlv+F3/Djg39+HCccJPxx6jG+fJ52elxtfpTEgBUId1L148VXf
3+Y5/9ze9Cvot+AXbgT6g/cFCjVp9gsoXgcGxVDAUFgQrrJEplht0OBCBSOi+P4BF/lI3qD9nb2j
btI5ebyg5iqmQSoQtLPA7DARqyksT5jStJEC5NXYHnoQTPU6CqZWT6xUA9RYyHl3GNQVXijJCGO8
cgcyjiQyFVx+Jbmno2J4BtsD+Y3/WsiE30MaubnQl0Bt//BgP24f/a3rQv0/f05fWJatRw/S62m/
OTmn19f9adOTP6Ezki8ePBk9mczHanRREEhpqIOzs/paOuYFSk0pQJsobk45p2XtLpICAod6CkBj
uBhLvA2bIuM42ZUt0SUFLHWo7qCaxG6JGQj1vKhjamvKUjkTsli0/v+uzVqyS4uGN7BNXQGjJ8iX
gPsIyie4qe+o9+wlYqWKkjYD9FQ65F8qu1P90bQNpCiMxjUsTlf2VfyDxPO5NMYfllYBcuhGTO1p
eRjBZGjd6fphKnxwB6TdDuXV2yf7qkUSr5wLeYwjrAVdS3oB8gqLLO/Bn5Yom+VX9ivcltvkEfjJ
fvo8O+MvHrIKvTnYVUUPMNg2wetkYQYUf362qrpSZ01QWhi1r07x+DNMUJbkpQs5MthW6F5OpXwc
IKNOQduLCqTcb0YUem4v4Zo5nmnCvlRlFPZHvYaUPFOeZWAQ9p0jYj6DSAon+r6SZOKBRTmdERxj
OodtnhJjEIWZJYBXJzN/M9GytZFjNPkYo66dmigQ/duKXS0fFQdwaxnARchGswc8CofYhF7oBE4W
HLE6LdxAklMydeq/B0hC3ITMm47wF7nOq6g/CwcrEpvalpTKj5rCLYZhO8XGpgNKy22tri4SaEVp
stCDZmDOXqdanxleP47G0LYQZSYdOPYmPzJaznW5tnDIICDkBS4lHplMxBtEoOTQlaK2ky6TyBC2
X0Yk9I68GL9v63KVm0EfCx58OtYMHNUU1uJSmRpdsgCzQr1jGQpbFfv9kImuNQTbSkS2vmvuUrne
SWnlSWDy5Mi+uqwgG8jnKkiyUVHG2/ZStjSgKysyltqWg9ntggX102wr5YOn181x1KOtFbYEKBQO
elT8Yo543d1X9w+VjygYAQHwA8EAeCm/6YtOqRWxBo3PgmJFVU9EGYe7cGoiV03QvigaPW92ZW1n
z2SycVAvDDDKATx/UeQAPuaHqKekyGRem+TaQcfrF2kbcN6DR5pxyrkBNDQjkGs7ji1fHKfPWtI2
aHbb6Mr/QLiAVJuo6Og+N2iAxVw4gCXLMFer1HY5ogSPW0AFy0FY6I4UI9stRsTsaycfXtNQtIch
5PiY64QCdvFcPKOqOeVKGNYQ3/YTZn3yMiBqPHpjpdaHKBaAMTQo91MozKROwl+GlhyAb/aLY8ps
PZseI1MCkzxAN0DYzbpwvHIW9KRpMKUoecCFiId+M3lWUP+UZnmXBIrfp+mhj6yQwH38uC19bbNR
48HTR5XQJcDehIXZzGZjga9bVfXj2E6PVbg8CqH4Xi/Wx21Ra+Z7Joq9EOe5MtMCTt1Wu6p30F4M
Zt1Bj2y94cLBrblZXOxowkHyS5NFxqzkuTOVsIUo0TJcpa4+RlX7vK3NVa8u3Ta0GoHWGl4WIx6M
n807LcZkJxraLaSEVUes98v81aebLFPQp/4edfoeEJhztQ2mpxrjxhZA4rKjUHn5sjEKwH3b2uJW
oa9V3qhsb3/c9a4iBQqGRAr5h4wyi6WPpsxQRbchmrzQZCMtpAds+yx/JhbnzbAqR0cgjsQrBkXY
gtFkDcrQ1Elllxmdvg9IMqKpSNmpxb9msjShEVSiYDiqigD80t9GQgWk5zir7HlBZ/TyaKjvc3A/
5T9vL9y14dD5LrTMIAtmUkbLSzHWpKmjGaSIs8cMeBFCp9tBEKScuHdt2Whh1QR2CgAnWf7Kthe0
tok6oD9WU7a3xEI4lo2M7rAxeg3nsf3Xg63IpGhI6CMrDhYN1lIlzGtPS1BXdmMEiJ96X+sNWy8N
jjddWzsLCX4Ke4P0O1tQiKpOSbOirezJ2OTBl5y9394b6owvgnaYAEZO8GAAiCAq8Ux2y0gxfKfn
QwUQXUcBIwWgGNRoL9FCmbpV+9+3pa1r81ca/fOzSE2SgljJUkiLR1DCiuFBzwzntggaI1wpRPtD
gQ2FxyR7SmtLmcOlnCoMuyl3AqhTpPLDmh4N+VVe0PGm9b9i0D6T/x+hiBEv9VJAwKVrGDizR2HT
9l6k+bNoC1Pux3ps90BZrnhjS9d+X5YVCr6EsUB0lrBXjDlFiQV6k8qu2hpjcJ4AEqBU5Rjfde4T
p9VCFs/QVcx34Fxd6hVMYzmHPcLeTMsdHU0khinYiM1seU7e5kR/HspXTcgwsHRCzuVzxnToBLxs
C1P/wEi8vcbXmUvmY+TLj2nHKDADGoNb1klY4OY7NwxjJ8UViBL1W9GX+yHF7DxGcLPxOE0zx42t
LDlaT1G6xOWniTj1l/LlKVGjpJxqkBaYz3i3Adu6HyglGpcyi96kjA1jelBFIsSwgC7LUjuVlRTH
ghrSDIyKNJWAeaRqER9qI/wEKuR9WqcG5x161S5AyewR+ANGEkiiiP8ZHy1ZTWGORgfgq4P8YyGY
0nc/PxKnI7Gb2pHXuDIp3H7zMhKNnP599hvSUZ61VPBxI2ZiI1bVFCJNHnuKpos2KRLeFQ9oFIkc
zQ2Pg628KkjT+tFd/rzBhJD37+1Kw3QhbByXBtpoGSMPR30SQIcKkKNjdVCIuTO3qf1Wvpfb1Avc
/0WYgr42nAc88b4DoDMPOKHtVo07rLPwBJq7jWXn/mTnW/Qh2eUm4dxRa0eGMgP+Vxrjb6PMCBfd
gmq1q+/CnUCi+8yJY6Lff6j7gvd8W3m74mCciWOMyLCyWpIGKDefGqcaCHDuAOrjGD6a3ji3/VWb
JQz2QhYNB84WUpcSHNUessZd7/6a9qnfv9fvOhFhINM9L/Zb84QX4pjgV1J71Mipat17784/jf1A
hl2JFzpBh9pT5zcvJx6qwXWhmVGReUgVKEqNUgmZ5infRA4wcJ3Zjg4oDik5qR0w6HmT/xG5olf4
rxw7pc6McUHopxIpogUeUIbKOLsxs4R2biBb+rS+0p8eRm9tDGV5uFiXXbnlbueKy7uQx1iqFvdi
WtHtVI9459+PNlqPsNa1HfoYWZTvR6ezAdthF5wrbiVcuJDLmGw3zlYu1JDb25VnJuTXo+aLIt9c
1/VTNGSPUAm+8nAZynuRZA3wcDvZ73/nR8WJHAHVAMtu3OFnvP0Z7fr9zEP/uW5IoTYElvr/yGVs
yCoUJVGTERjK7+lPpDZCEhyaX40r2ZNbZOTlxOtNoRt1ZTiUQ16nIIDovrk8lxoafAqZGs4oLAfd
EPddUXOcqEJv+lsyGGMZFgxkFDGui9lWbUzbuPfSdrbvH98DJ/BAgUowoLk9xi+/0d/9MToRCT0/
2seOemc9v5gcT0Qt5OpjKPCRYuA5YLEJuzHWYjORZZyU8rmaH7PCn3mnY+Vpg7Qfoj0wuKGRmI1p
F81M6yAFkV2mTg56dyUZMGnBMRx4V+GqIPQpIGeLnBgIhy43T8BcS5kWKig1InvexRsMDX+oRDvp
EQHbcuvUB5EYzvLQ8/qWV68OhJh4XivoKIDsS8mRWvd1O4NDevIGc1M9hAg7XP1e8GORo+SqjmeS
6J+fXRyxmMdSPkFS7YJJq7RNUvCoK1dF6LgJkb+lPIDMGYj7bAjHDPtVDy+RmFGwxDremrzIZVUM
2ifx/BQRTLCxBIA3LGWYYXmhcNCLR7neoPllLja3r4LVawhpLJxmSdb1q1mn1MzVNjDQ/d19Ts5o
GyT1DTcE6qF5AFALuJp2EbkbSbkJjsZW5oQwa6cL7w6ZzrohN8SiM1gYNZtqAxZpmP3DrJubvrO8
eOSBmKwr+VcOOwuJzoEcDdCQM+/k3BkUu5KJYEs+fOTj6Fsu7VAXXGgJSAaS2Nbsys7AI1G6amSm
QY0E/AuawEDhmH1i9EUcSWkJw9GP7U/zMcSj6xC7pjN/Gl6ziX4qC1F+NG74LG4yu/qMPfT23t7t
VZvCi0PW4WzQ4MOYbhqquRzN+IJ82Y7TyQASha65psy7mHhyGBc+57U5lxHkBLniRX1LYGEvfZKD
KGjmlIfWrniaDP6PSoxriVNNScweomahOepS4I2a5ZR1CeiF4bXRwaZReZXEeVCtxqfnUukCnLkZ
oSuUZWggdQGba5MSS/4NlIG6xnuxJIa6LTHTLrkdhuRMeSvzhk5WbmEDZoQ6PoZzaLPtpfQGMX+R
FKjh6xgEz4OOtAHnOb6ygQbmQjESitQASlaMoeQoP+HdBGjYAh3is04W4yPJnmIu6jn9e5jrFekv
9O3Si0FU2IuhkkNJkXpAJeUZQb/2vboNPO0ofnXu4FZ2dJQt5/YJWLuKLiQyO2fIc2+1FNSrdTMH
VvIwPlgtxhlJu2l4yMVr+3SuHfOsGOS0r0oqK8ZEUGrYI5KJt9VZcaAX2jABoDy0S5dTYNDK2mot
Zn5ap+h4S0bN6dYm0SN4Zux5Nel9Q6HDRF8/RU7vJo6QuaPzNPvG12191rcHKAMY6aNFbHYMeMnb
TGzQUYqXCXZFIEtOcBFNaGvQj8sHR9hKpImoDrPGECUC15rxHVOs11WoZcC19DE65S77wLPsqiHJ
z4QkPoKI2/JWzeFMHGN6tVIpo5aj3SYbFKdNBhtwibclXDcaAl7oXCPG4tIAiGuKnKPbvnbGk+qD
qirxAM4g+SaQLoB/ppzok6Qi5SH+oz1zpPMUZKxxCsdaXwBhhecWMBnd9O4XYJ3s4AHcVU/lV2NH
v28LXHl2XWjLGKYw9eJUV1jQ0XqIM1fAiJmCme2AFAqny2dNko5sKSYNZFVHDu3yCCjTBG8vlsCV
y/dglewCpEC/ytjpAk489t0Xxx62c0mMTcqCXC+CDEn6MRHIuNN9zb1/uBdB7rVBR5mfkZ0MRHAS
uD2vir1S25WNc9mMgS5NY8gdZiTt8jQQiVh2cJ/6g/unN0jN0ZOawi01GUOt01DOxqgC0vCP4hDd
dxvhKJxajhDertGPOHNcXZ9HcVNCH4pzOGIgN0dl02k7Z1wmjiNeC+6wdhhOACI/notsR0xndHIs
pTVVaPGAkR8iV6USkPptm81H5JXv1lF+jh7nPaBbdumvdOY4l7Uc1sUHMMpGddE21ogPMIORhM17
Xd7pgOotP7XZKXJU5z5V9XNp71A5VjSMKMqvvclbhPVd/bsIzIFs8qWfLJEuwjHZzifdl/amP+31
rfiFQWUCfCNvIJMbeNKuIbFn+GDR86d7i7waW9297RzWnNHZhuhM1abOmx6QS/iWBXhDoPlWSx6u
0Kp5KRQ9A6kQRWan3NImrpdYbIAJi7QEQhgfaNl3EWKYMEJWVN3ETr9ZHkSfd3bWEr8gPf4rmNnq
ApN1RjtBMECUlq2Ity7GHnFca+rjQQMY+beXci0aPJfHbKsAgPO0ySGvk2QyonLRBMDTA86Wxdkz
+hddeYW/irGjayBnbfvUxJ6Js21INqYn1XhHC+QojmsgnY8+byu2lkA7X0m2zotWryQZSmj2I9yh
1PYbNwhOLXBvyOyIpCcmz0/wNKQhyZlLKktBGkIdGvbJpqicRkXdx8s1WxJIlf8xeOLobXFrQWn8
fSbO1ER0p3bUUnpAnjlT8yvsHjhreN2Mg1vjbNOYu1Gb6rzXJMhIDqLd/w6es73wIyH6nfI/lEUv
JDF3Y9sprdpJWLyut7XpNZfusoFjgd8oQ7dWjLkDQSHUhf+smBdtAc+2A9Kyjz6iDhaRbluvIeNG
flMfby/idzbnWqwKN4KuIbTYMhul1Vna6QZUs570nbFX3ixkj1vyMCAXg5F1r7Lf4DntDKldcSM6
0sf/kG7C2v79AGYXxzpJ4yLGLkoSketDH7qR4k8JZ3lXnTJKgHTwTUEmkFndtisNYUEu0J4SkeDp
ArR6zh209jRHsc9AKhWjSwCjYVYysqZM7E0oovuoi9nJVxQR6S5+EJzMzfxxGzq3t249ajoTyKxc
n5hJEFkQCMSBnMwjefuQSfs0b8rNyFFu3UzOZLEnoEYqDwyCiNBcMXB1t3dTItoTUbcdKvaYcskj
8hBgGOcxdDH8S9KDYoMW6LbGK5toYjQM+LxIuwBblblZ07QJslqeQYWG4jVAFg1n0DDge1vISihh
AtiATmDSTASbLFONdOkSS0WJiFK76X6TvqMldxlyUvX3EY/5Yk0ldGShII/ZUlopvvSTdabqQKpG
95ueicuT3tUvM7b032c70cL0VwhzbYOJrCjLDI2DY9yA/EzedbqK54q++dcrZwFxRKLdzLTNmLmt
6ySQkmKIcEsj2efVgJ5EPz3glIuivK8by3wM1Lp+jrNa4wheudvQ0IY4CI0NdMyDMc5uiIIe4Hlg
RhW3IYDwrYcGEWByrNMfbWen6em2nivh14U4xpeoIdQ3VIhrZhwE0U0BLprUgDFpHQk7eVvYioHQ
kWD0gxm0ceM7+j67SEMV2F85rfAt9XbIwfaW8TpgVoKsCwmMOkaWaVXUTVCnkohUpHabPKr5sWwn
57Yqa+t2rgpj69EIt5kmEKSLJzD+kiKs3KXeSyBx7ED4clsYTyvG5iu9madSRIWyX4T6Po/Sye2F
OjxVi3USi07m6EZNjLlGccBoB7bxXRllbH/Oe7WagcBiD9YJ2EhN/MXNoa8tH5Kv8BJgQUNrFrN8
Qw0WhhnQiXZbPsRAeMCISgq8vCcu8MlaKEKrBf+VxKzdFERStlSQNPuBn/9ZvG7/a0HdAhxoj+pT
+FD5KuBq/dsbRv9SdgXPhTIrGMgBAFRTCDWTTQ73JD4Yg6P2zhw9RgPnBbV2qP7KQg7u0uua/ZAU
UQlZ3fQUjzuTV0peexOjR5xGAWhOFQHLcykgLIwlkFIFp/a+NG3RzY+jPyGWo5COuBtHxPig8wIO
Oac+sGaG53LlS7kzGI2QM4XcOGww1vCWUIB1HhT9WuAB7VCZRi+Maug6s1VjF9UL8mPwGKETTE4G
tstQJ634KnfvXeaa06GoTuCmv20g67r9Vyr7RsuXdACBLHQzy68q097kRnbNloeDz5PC7NxYZlaV
j9ANz00/rRCEZ+VOMXksl2vWrgFdEfkadKRjMOdyowKrGNoQ0K+2If4ps82YPy4lwNgbsqAgLv66
vXKrB/pcGuPiZRBDdmkMaZgk0X/MfartUyMTOrTnBoutYfzJnXD0Hjop1GytaMuDMXXzFrNCrSsK
WWxP2dBuoyTXnbHpTLdLq6/bn7hWKaVgoBYGvBFDoLp9uSBxqRRzrs84MansDt1bj8d3H8kOWDq9
sf7E3C3w83t7qjD6JQ7HTplVMtbIePUfi/mQAVtZkNQdqkb3mhg4lcVja1pdw/MPZI7W1JQGSmL4
QP04ecnD6IebDC80tbODjfqUb4tdBK/loxn49sqs+apzucyzYowMoGcnqAmU6VunHnNeUmfNEs//
fir/LMAo1URNVRW+UIbLUNAzCFRlI9olyUMA6KScUzVdO17n0hi7L6pBADwRpNXzjxn8IbLyqlmv
t1ds7eo/l8FYu96by1hXWDEh85L0WUH+JnXk+fG2lLWKESYcAMCHmTaLDvxeLlxYjfmUZ1BlkV/H
0ADb2raRgDSJjKLm6+1ORTtBzUt6rOl2LpTZrdZSajPQYIXj8JKlz1qG1/JR571KVu8v3FsaoGjQ
5YWG90vdVPSyxPMiwcM7OHiLcw/wM8PFbrnVMXBN5PwwcfzIK1uuGYeBMB4FMczqocvrUmps9AMw
9LCiY5UC0xAVuHZ4XQqdU1NZs/hzMcxJNnMzENMa9hF1/lKCnr4hw7LYtQECBXAFqDwijnVLOdOL
sRSh0dtR/DbIubOnFJNzmE7DSwmczYkzlqIBnvHovsxKQPAPnLCKt6aMwchRoADxG2saiKcY6NW9
30wcjIy1wPR8PRljEWSjXMQUxhJP2SMgEMCyVPit0TyDgslFJxFn+9Zyp9a5POZ8o0GgM4MM8pQn
R91lnvGuWE7w1HrgQduivui1s3P7rNNFYmNTA1hDyO+YFJ6J0RCFMVAdBpCoZ8LvORl/FZnKEXE9
X4+W/HMZjFYlyApSS4BVin77aNqjO+wlFDAKom6Cw2D3DsiO9+iE4rixVftQ8FwHsxA4Ftk29TEM
hnxUEO/EtfkWB/lGKvWjGfGm+NeyY1Dvrxzm0ElaadagpcShy+OXtn6Je2urz5nTyrOtzG/TIvjy
0D+18eiGY0sqAJuYc/Zyex/XlMUsAp3dRPCKPqRLB6PEmdqNFnrO1PxhTIGP+SyKnPVc3cdzGdT7
nN2nCp5p7VBAhiHb0x5D1Y+CHbv6FvSiy6nfDrvcy/zpQ/oKOOdiVTkgQYoSplNlTHtfCgY0emim
OYI8bQGh0JDGpGwrkgcBJ5u0Ev5jYOWMW40RpAlTkxuUklAYWjIbttY9iIYTD73Tt04ECnWMSRrd
a4zn/b/dvkvBzNLKfS0KWo5+EMzFgTp6yn5PEe8Our4cLmUwbxvElSV69iDDQsVpeR/zbb74JpCd
UaL2Fp0TDtG/7dKxXEhjM5q4yON+oCxnuekKvRvjlBfgq0u2izzYs7WfBP/2Eq6Uiy8lMndsZYIg
Lm6weRmGXYm8Q/9Tdej2lpuR+Nh6CWkV+3H2XjJ/2NGpHN4g3bUrvZTP+AHNWoKoopyaQopBK8MA
qbt3W0VqftdrqoHYC+4afbLMbTtgYhOeDp08ZvnaR1vD2nf1a5S5hsJx2TxBVNWzk65NwJ7MAwiq
Zi8Ca850V6BQMjq93pPbKl1HfXTR/qpEj/6ZJH0Y82hSIUksP9ExDRpXABwTLs7k+t4gg0XbpTGJ
zRzsOYFvyfQUBTXQ8+Rmapvq9rYi66frrwTmBM9iJC+mDutbpITMcQ0qxtJG4ucwlALJQs1puVPz
GrXoa3v4P9KubDduXdl+EQGJEiXxVUMPnh0ncewXIXYSzfNASl9/l3Lv2emmdVvYOQ8BAhjoEsli
kaxatdYfm8qOdlgc80aDzaRsnjNcVqBZg+aBxDHjXa7JPoSEQIHOVMjxTi/JYBZI5BbNNXpIiXDL
hBhvxVRWb05bt3ctyOxvwLNQv5p9jMsOSc1biI2Bc93hY3IoZmA8UuQe/WbonV+50MKvw6RNbyh/
xR6IJ0CYYMRJ6LeyoceY1vm7U/Ps1h6j8RZk8tEx0Sz5Ne37265f5BSmCtB8NJ8m76OD9nQn4+ww
2535M9YatEuKrEDlgLAgNeSTVtvFPmvYkyEJP5gVZUFLkoeKJ1vUz6uOjzZRbC50DuhMuaqQktrt
QAF/ivQXs3Enkri24ZrZDYgZLvvLytUZnn9iSnFJqxXcIQTILpD+HC0C+g7A+PkLgYKmbl9nce1q
ZoD278tm18IyGDUo+GXAWqL9lrg52W/NIFJSmtgIk4TwWJfvJqTFRTUcW1buY2giTUUHOI/2fNns
2rw6C3QEXADomNSUyAUqG3uYHMACww473H4cWZq5Tt1BnpXfavoWL9fHCwM6Mk/MKfErjG1GNAlz
mfYo8i7onC9pv9VksrbjT40ooctuHT5XI4xE1c8S4LzMH/PHBtxbeXVNQ2sjJK8gVDCmpQwLSlwD
9ACKuSSfRS0hqOVZGWQlw+/CceuW+wYUDMXngRhu17scvOx86t1Qf7u8fqsTClTnYh29rmrpMCdm
nTpVDxAk/YGWFC+BXOiWnO7qfJ7YUBatKZjRZgsEJ0PHQDLvRUR9O8W14YUOP8zuX+eTMZ24Jy88
AUiYq+TyjpFVERPY6Wj4crXYDsw3yaqNS9DasXNiRCWSzwToakkGtFxTdV/jku3Kdgvfs74y/4zD
UW49Vj2TciAYR1cn0LMhboOXuDX+uLz+q/uXg6qMozFu6XY6P6a50fMkgYyQN+pfe9DdWSlcIPWh
neCCqGfD1Vcd4cSYEoSN3phplcEYH59C60GH0qNgb05e+cw+xv1GxWRtAhHwAchHWFpaqc6HFg5l
bYf60HlQGN5HNqDKkgVltrGB1u45p1aUy2GqpaxiHTZQxe/CrMdFZ5/RhzTfMPP/vGD+uRKoHjeF
s42cDK4EZRQQVLPk7BYpoD3GtwaFGXIzV1/saaHH2jhX1mZxuV393wVLdUNwW+l0WEDmJVTDdUmg
f2t5me1edsMtK8osEjsvUUzA6dVMAWMDpPJ2cfjzso31KQQ92qJJjFimdvZHDTezcoKRIX2KZnBP
fZnZPgPcNYz2RbIj3Vsbf0m2cChrTo8q6z9WFac3F4ByK2E17L4nzddET31zvCbj0cieMraVel+d
yBNryuUjtxMIExqwRshLYrybyNzNmzec1evpiZFlyCd3DVSp0yjkMJLWj+FwT/md1CA6WF1N6M2O
oCxRoRTlZzXZ8MW1YHV6s1oGf2K3jnmeAwiFw6oN97MEXUAS3w0iumttNKJ3xe6yw6xdqU63tnK3
GYScJ3PG1o7m8pCDGrMbB7c1nF2dQZEAsiilvNf0rRaStRU8taqcljwLIy6GxSp94cMv2l9R/vny
wLZiljKPCRBEHdVhYuglBObRWujWDn2BRuV1p3+6bGt1OGA9BMwAPX1c5coq7bzoRxPsIALRF7yP
V+DKemnBvHDZzOqQkED6feSD/FDx+7qv0kkfYIbhvQYOSf4w1OYvI6r2hZT7y7ZW3BDKNXQ5V7CX
QLh47oZtmpgNQL7IWjmHe9qC62a8Q55uY0TLOitvwDMrStwoJ7OCnF2HVuf2UM+9225dy1bcGwYg
OaIhSwxsmuLekzUlUxbCAAMKqEhtd9bNXTV8nlto3obkPe4Kt3O2UnEr4RA0cAvBCaDgXFNTfjyM
LSNauuIbG7cmDYxRlvlo17Gbljf9Tc3Sx8uLteIYZ/bUWBUB/BUS2CPjzhjctKsOOSqGXbaVYlxd
r5OBKW/2MrasvIthSG+OtXlkYImw9lkXZPwrNPgomJby7CDTPVvgxWgn0Mx5w2NWttrpUFW0AR5G
TNQUXzBNtzmktalzyLZ6oNdet2dGlFtVEQ14HS3rl5EpCCXa71Pg6GV300HxNLPTYEA0iXXxVOHJ
szHA/8f4bzpDNEI7mrInMrAuT4IOKKPgMsKAPiDOLk+eS/OpIxUaZ4/gnHDRCnTZhVY3Cuj+QKL4
26oSW0idU6HZwLPZw06P/JJ6eBzutGYfVQCiZ7ss3Tjn1hfyj0HFZwW4nQpAf1HK7G4b555LkE5v
PGBWp1IH6hcNKAwd7So3/WTaYY16MNwVHPh3kscSHINTCBZco/AlL2vXsCjIwGOausycoSZlVsbG
OFe2zPLwAIQC6AlAj5SJ7WxEUTSBd5DCJD+cuvGjjo0bi7dmY2lXZDZFxEbYOQ/WQzZ2/cQt3Cxr
SKjpE9sxO9uIMWvrhdZfaNCC9WIhkDu3UVj9RDKBgmWEZ3oYUY/Od3H1/bIXrp06p0YU3yc5iE3m
EWX0solQkf2W0z1QIxydsluwtpV6EGDnJ+NR1qXXeAvYMsZjySCyAGB5TNhzXD/Jfs/BaibqIM9u
4/zN0PYzIH1orDHcJIFO1svlIa/F7tPvUPZBnziaA/pSxG4QTNbG11KbfNw93ZT/+94PjJiB9xHU
6+AaVtMgGTSGWNyAQAIkzt5U7SZKvLraXR7OCh7n3Mriqyf315jXcW7msJKCRE7vfDm9OdrVqF3H
zT5k1+3Y7iZxnWS3uu3J4YVlv8L5rYs3PmPtBD4dq+KtU61poh+WWnQS2BOWs/KGBrq5se1aLfKv
/cYuX90dUGiCso6pW2D3Ph81FIpCMP7C3jzzGsg7huKUTb+znm29Ij8KKYDyUsfjDl3Ki76cypGR
p02c1TEmGNJafhNIH1qT7gTloOwOImbH2W0CESRXQ+rmv9rDtEtu0uefdVDc07vER9+vqz3n4JXS
DrV/eenX5+CfD1NJNZATBqeGwIc1zlMWxq4xH7MtzMZagADJMYB50MFCJkdZ19kQU56XKKYW7ddG
Q4xID/10BRZYnW6Jtq0EVVAt/jGlxKJk4rpE7zTAqADboeiS0a2a5pYFJQRBwyoX2QwLVQEiPL1x
s61S2OoJeDoIJbqkUhaJOcJEkh5Zex2bgSi+x9ohNQG7vgq7G30LdbLmBWAzQV1sofZFxvd8Jwxt
WUypvniBudOcoElu+JaJFVCiCXW3heZqITAHt965DWhg4wWUwgsgvH3V7bo95373nuyfJ3/Yobbu
h17oooxa2GBxqAKyca9YC9mn5hXPIFXB8mkZYlIDFoI4jRu+bV4l89/YwZsFbDxghIW/nw/TsYQG
KS0Mc5L3ieWb6ZtV3TP69O+37fIy+o8VJWBrlAhQYMJKihYsixysqAaX90Y8XsGZgHEYXOgQfwTT
M/5/PhZB88EeK9QbuFPcEW3fSuk6X8Po6wCSG1ZdZ/yhgH3T2fE84Fs7bc08VBCQLwfNJgpHap40
n6wo1qsJzA7yvoMGpbQf7fiZyXdafiaNG89+Z1052BTGPa02bmcrZxGUgJGqx5GL6oPaIKAJ3cra
Me49FjvunATzbLqt82tIAvTsuomzMdUr3nlmTtnyVjwVWjLDHBHpLiTOrUFAlzHiTs/k4bLr/A7p
yvsdehaLRgIYM0AWpRx7sWOObcjzHrSMlRvvhBf6lctiN/OHq2o/puhCroI3x29c9mlEE63tpW7k
vxf+7z40135pNwa/NtcnH6SeQQRc+GI28UHQPabJz8mOfYS6uM2h4nBbt9NfPIgxASYwAGCiBpmT
4tZjxCrTLmEPXZIcrRiFCZ4o7x3c5QeeuS+iAO7U3ezt/yi65aAyfWJW2bO0HVES6GD2axFIzY0a
d9hXHnfDo/mQ3IBodDdeg0TV5QF/Req3cL/z4/fuEEauAXa87u2umv1+N3mbhKdrzgeBE8B88XQF
QlV5iUR9oqFWiQ8Lv5BdfRP5/fvQgF82vIkCNIjX0N7D2X3cotJaOUkxH3/M0vPoEkY50WcDZqPO
gGzL6DrPlz19pdFymfE/FpSFNjTBxsaGBfk++sbBDJK76i791n1JvPAJ9Anw6yfzW41rGDAI/lWM
Psxf/+UnKIte1BmL8qjowYMIKpygf9NvTL/68lDcvr/Ut2wvnkMPK018x2X+dL3FfLgGUTqbAuXU
5TSKUFvFFJDDrbwvfkFS+MCsg3N8/1btISYbli55NZ+cJ763Hyf3x+Xhrz3YzswvrnfysJAtwENm
guGz+3sHzbzjm+5Lt3Kjx3fdA9t8YHitdDcKrSuIa6y7rQNNjlbsFUa6rE5qtLj03hAGXb1jNEF2
PPek5aMwqvW3JLpCSUpLPaf3tNckRsPG28bAF9f6EGRt8DOisxb/1Jf3VNu1ZQvM+9zjUWqAOUoz
XQRlz2z2hnGs+L3TudEAaFB5Nzt39da7cXVPOxBqoWBhAlJU2dNE0rkyB9gX7NpJ/Sg9ljxCPvjr
5XFumVH2sAClAO00rG9IEMKa6obq1jtp4096H24go+nKM4IaYGVB0/LCj6QpQ4rLuNfZ4kv8PoRc
YLwPH50gP8rPzmd9bxzGa/mJ3Ja/ntgP5Gt2OEp2nT+h3b573tpVa+/ls09Rht2mnS0igtnNJmzb
EW9HPOnSXeE1KQyiK5O6417bzVf28fJ8r70NlmyRDvQY6PPx6Fc21KRrsW6mmIR+8mYIKRHKvb7F
0spiduNkukeC9XvfGwHthHfZ+FrAXmiT0DGOF+yHUkZOWqNpJmwrGkGI+ucYfrr8+yuvEGqx5VaC
LYNHiPIK0SbGRbQckKA3nECTVFd2tJN6lINtp4i2+grX3OnUmnLlSiOQmTYS1vK+P5attes7I5ic
0csS053ijYzR6txhaIueoQO2b2Vsna1HYhBVj5CT+Cj13kgt33h5rGD5TQhaL33bkPJYMqjnvhGl
1QQxxbr3qmpyk7Fy59BweesEWQje/bK8CkUE4fTkYLegR+nA76XnSNIZHqg9tzbrWmAA8BFt1ghB
gOIrRy8di8gYh7b3SuIEtezRLRdeFxPQ2qE86DndlSWaDcQTEPJeoRn7fJiOJQX7ogP1O3R0gL7Y
i0l1HAaBKP6alt8zFLXYUHtllt9OiSNc0kMRFKDXy064usOg5oz7MTqQcYIoOywzaQwdIHy53nyz
xY3OXdq/1M5+iB9Y7cry2tJ6d8PmEi/U0+LU5jKbJ8ekFUJ8UOtgM+oyNwEipDQg4iCCwiA7rbqX
/FZHqzofgGLbDX+RdqOnxhW3ifMQugkgEvcGQb70XXplOZ87vQ9S9JFLkIua09vGcNe23qlFdeuV
Dutkvwy3BiYPOZS4fMmQ8LNM30Lzq2h8oz1oUeoaJp61kIHV9gnxyvynmK5t/nPja9aO6tOvUd5D
qJ/kkSbxNXba+Vze9EC2ZcynMpjDLLDDh6b8poHxvMyem/wncZ427H+k3lm4KhCKENBBB6xmDBi6
fZqYDph/+rnFbciMv+J1S+mRWW5r73gGTNpWDXftyXVqU7mWoidNr6U59l6XP8XjzkmuJmK53NiN
ErSC0UZkWllv7kAvDpy5aOy31A44EKDGpa0BlgFiSLcn/KlpHS9hueskr2O9VfBc1kvZTGfWlM3U
orfIipIF5lpGcJpbkEuEoe1X1qcMzTBZd2tuSQ+sW0RuGN2EC55GCRmAR5olOGMB/wCBYdcilWU+
p6CRGQrjSQy/8jDyxmwLv7AW7sF0ggsVoivqZGqIBWf82FtoMPZ0LCO7ox1I+ClanNpAE0cKJkUQ
i5kEuJfvbKjcNjs2xuGy664camdfoHhRPAmDRBwzbdjVNygg1Ufe03bjKFl1npNhKpMLXToSVQts
MhmjI9RkvEV3E5o9qMDsevMvQFEYEsplkPrEwaXqG9ppbxdyXtgGEy2w6ew5yTOkXj73lbObUnit
Xh8vT+Ly/R/c9Y9FVd0Q1zY9HYcFsQk8b03zQ9hFXpb/RWYcAwN+B8yGeBqplwOCbjxRpQDzEjzJ
3JrMr5q2UQhcCSpnJpSwHlKjFnTBnmppeUBC0bXkboEdlJEv48Sj5NvlmVv1jN9iqXxRMlDzOIZM
ANqswEMFztCRGLsuvG+TvZN7aH/3L5ta32wnthRXH0t0tnYCtuy50h6mvr7lifU4zHxfj0BHG5Q8
UTPpXB2ZWFd2+fQQIt8TNAyaEXmR3vdOUXzZ+KaVgwtaBotY7P+OX9kZfKyhs5vgm8Ii/Qp5nNdC
q+/yPHsPxdcChbMsDH1Bwj2IYtzZLPHYj96pFW2dJStXvbPPUOJtVTGwZy0w8a68Gzm70jsTefyv
9rARbdbtMEBzoFq7qACdX5LmrqxQ34GdJPIcbW9H2bFCs9Umuu73VviwI6Hj8B9DylqbDHqjxsJv
NjrvWjzsralHSjS0v0RxeTDyF4s7Bx2EI8bU+0X33NHxYWD8ucYMg/LnLp00P+HFRphY3VwnH6Us
doXCt9RifJTGwNZ1Y+Ke2Dn7wv4adtYOwPKNK+lqVDoxpywqIWQgLcVkDxNy370vR78CnuayB6+v
KFYT8Dv0NahlJ6HJspUp4H7Q6IvtehdWpcsAvsr0jTNkffL+GFr+fnK/rlIrHKe0A9C//GGy+cFO
Hgdnx0p/mN6NUGws1dawluvCibVWxF0CeDc2hGHg5epqvNsTvb3j2kZUWn7oo6P+Myz16KgKiEay
hdIzTl46ZM1zzS96sMSy5wbkpU52LcX+8oqtpdZwNOK+6uDqAZLDJSafjC1DB3z1G/w/F/Igof6r
AwZQgq40N6u7zJAesSDSw34Mwy9W/qRZ4+Il6Gol962h2PiYNR89/RZlVWdGoY5d4LzpRFoukna6
Lxoj9s0kzg6Xx722pKemlCWtWZU7qQlTmYiO+ai7UTIc07nwZkm9y6Y2RqW2sU5DLalcuKOZDnnM
Bhl/gx4s+/GyldUD7WREKj8EvCav7BBmQpLvh8R8JhW6LFgfkMhw8556GfRTmbD20kYtc0wDG8IB
nWm6iXCCy9+ytjsRbCnkR5mFVKmS2HM0ATYxBjfuIuHlVetave11nN2I/i3R5ZMo560za+3qALEe
IBIcZNJAHX/uxgK3lIUpEDfXyfjCW8g/dlWaw2jZ+I1BJz+K9I3Nur6uf0wuOYCTnRPWIbDpOUza
TmNDD2Z2gjYR0o1HtlHg+uCsSDnrFlCsi7wmKAiVwbVDZbfjLDPIEr6aTeySKjA1UP1srdvHNOhi
CMkdEDwysC7+DhYnQ4pEogHvCEM6kLm6hQesRGNo7M7RTQjJEPItCr905U6Wz9TeSwtSvE85CRxr
Iw589GXlO5YJOfmOPgNf9RDiO6w0dB0a7nK+s4sHlIzNGjhFFDlu7MQr9KApUWUCuIFs0AV88GDl
A5So2M2AYk4UH2DqMVKxTuQyTXdLloCYT8uCIgqDFi2kl7fNBx9WjCrhLzTqAaLZMNrLOEjrqxb9
lXm8I+OByJe/MIXEO3htAWGiKoKnC/lAG65nHieVR6J9TYO8Ba5u9MOtNP+HbbKMCoEJFOxQ7EVQ
OF9LJ6tsyGrSzJP8fu6Pxfg896+XR7NuAlq9FooIGkDm5yZSzRzLhi7qlaA/naQ/6b/y6NtlGx+b
J3+P448RZbvHbRzOrTVlntbZWueaodYFxIiGb8UIsISF0+QQZbP2VMo83eV1LW76urHHQA4kOWZ5
wraKYsut9eyyoHyQcn1GimmuE1PDqNHkqHktGLZCx2fhtY2et/iRJ8cGsk0DDmr7NmFe++/ldn5/
gI1nNcQKHdQwzqed9pk52wU+AHk2r9e9ggSGebS0W4YeNQaGDeJzQJmFJ5t3kx031uNDlk2xrqwH
mcyJTQ1cuNL2cX83Q8WFJm/O5AvxrAGs3e66dmPK1/3sz4CVGecia8ayxYCN8DXPPk31bWH+ujys
1RiAtvH/zKnyVKkabdbrxcScvGrtO/J4hXM/zvvR1jbu6luDWf5+EmPNokLCpcL8Gel0Vw2vhGs7
uknhuxZIUR2BAArKBhwyFudWRJuZEKkhWKX6Omp3hX6fTN+GBPR17FqEG+fG2pBOjSmTp+fMkqMO
YyIUgRU9pubkt+Pb5RVaO4xPjSjzFsLvcBbDiI1gQ8fbwtrluEVp4ZaDr44GojsLVBio+d+aJCcL
5PRlNE8dAmeNvHH1LkfhTkDzMj1oG5A7xk+5AcrxKnLn0hsgU2rcx/J7O2x8xupw/3yFentFvmNM
SI2vKNObQnyX7MrIn8Itxsc1K0t/gINzYhGwVNyEc0ROK6tyr5/vzMznzh2RvrOleLg2o7jUoBEJ
TQAfdcqteow7gZQ17qXSHflLR3JXpBvNwL/rSWpcdigev3zpsjfUiu4k9FRDDjVHvwNJvSEHjbVr
5BVaZGgDYl/sOjTvVnMOTbnMGW4dZ64BXRBTdSstuwNY2oG0+U9BgB53x7SKOPXmNB58J8rpT63L
Weq2YSRpULFSa8DnNVV1YDpF39+MoyG1fV4wifOgNWvTN40y2nqlri0WAMZIUIMnyvqQ/c9R1iND
0udeo1O/DINCd6XpuMOWiNzaAYcHBE4WY2GLVZ+mda0bDbExkU0bAVGa2r/ymm11+qwaAbofem2w
9IGWANLQMTF1B1fNqrvuJcg6WLJxbKzOF3cW4bZFr1R9m1hjPDTznORe0tPMl/K1BQjLklCAkc1W
XnNtOMi9AGS55HqAFDmPt6EmqmZCjwiADGAIhGJQ/nA5/K0a0HUgUbhBkX5WDn0wuUB8PsdggKp3
Kd7M/fvfGFjk3vGERAVGMcCjVEbcjNHqIewfPNc8p42njbPvY4M2Lg+A8y4cs3jrWGqJrmpp0bQp
HoiyC/d6EnCKd0QBRnuo8HyNUuE35KZ0lnb3Dcvr0/fH8PL3k6A+1hEaa/IshxRY+R2UJp4Z0Y3i
3Jq7nY5NOaD0LncKALPzpa0XkGLfkAFx2G5iG6ctx6eqcQ5M2DpEDxeVUtUTgP+2HWRMcq+19dCL
m3e5oFbEczumD1yim8cs8xsonfiX/WN1eCZiKxAl8BE1uVBY3OxBy5cjh2HFqOkbfpbab3mFph3y
47Kp1fMCzWe/Qe6QQlU2UxObFGhlBDrS8DuRUE8Xxk0fZcFlM2sjgmbtP2aUd1/emUPVA0jqTSFA
k4ZAtzl4mBIe3adDfvjvbC2LeuJ/ZgZuKzDT5d5Yvjj5dZnd5vXdsMUT/RFzgf2FuA0GJDRjg7FH
MROBILUzcFahtpf+HLrUa7QBsvSxO6BVs4jbh6yEzmPzlrRbajTrWxvlPvDbQBkAYpznI9TCoiit
qsEIa8Ozwhu7up+suzg5UuNn1RwYeyT0sz1uzOvyqx82g4XD3gSQzcRL99yqmVQTLnLwSquNHyhQ
wOWPRu47J9ubYnd5CVdDCDQPEN6RC3LUfVeZY2w3FKaa3kChWG+BKN7EE2wZoefjSTW7hO/DSCKy
ryLUPtvgwrs8jtUpw1kFTOdyv1RRymSyOYgtcZJMZPjZRMmxFhOKmfzgiNem3dLZXnuIINH9jzVl
QIaGpxXqpbk36GARn7QhQKLLjcR3JybP4cjvdPZ8eXyrWSw0GkDVG40HEGZRfALM4aRICExWcf0o
kFvW6+SLDeI9dBe6AuTzrNT9vqxriFWDpXXy6WD6g1MHdrvV/bA+138+RQkx4ZiiY6vBscOZ8BqC
4HLXN8GA7HC+BVRdmWjo3+pIVeJkgGaScn53LZ2bIoTnRNLx626f2n7MkO8GDb7zSrYgjFvWlGVN
Bqcf56LEvoPApDV/aaJvMqIuz/Bk4lfWVlP6SqhGrxNImHUA0XBxUOJaV7dspmLA8c3sPbItA/nB
+k/O3Gwccitnq41bHB4QSxXtA9rOlCCna4sx9zL2rWw/W+LAyFVpAmjXuS2apYf63xbUgGBEWzEF
XQJGhnP1fL87xaCBfBJRM58fZOPFpbymwXFIwTbfbWSzV3wReAXkHQEnBKO+2oSkEauNtBqnajc4
1xL3ClcOGXwEZaUwsx8sM/Eub8SVYxwGgaI0wGyrobR9PrY5qmSYERxGqaD7gThuj0SywD67bGbN
N07McEU3o+1ozfrFTIhnUdrdotYa1nQn6Ub8XzvhwCu4CNBD1RJdy8oOazgb+npemqHrlnocuOXM
7UvaXE+5+Uhklzw6yWS8h42FWlNZZbs4tYYYMDSr3BLgWTvoQcfHgYLFWmJTKA93EkOmvHcAO53T
mxoIeCaAkA+Xu7trGDuiIaAhi82b75fnem3bn5pdjq+Ta0wMCIYcY4r7uySPTYWNGFtfq9jZEz5D
uy91RVn9xZY8NanMOgCDug1KCJyI8jXRXgXd5TOKlMMV07wIYtWJvuG2W2NUQtvchU1SWTBYTcQd
8udm/lKgd4hWqSeKVz0+XJ7Sj915Swg4WcplG53MKQtlaHSlAZF7+lPWgRz3FKKZ/MbmR9u85/2X
odg1wPix9CjCjSfyakwAezgHyTZf+gPPbQ+in6toQS/30EUj3aG3gVyENswYuaLbqO2sDxQ5BSDS
AWIELvjcWBbJcCQJJtawas3rgfIJhJiSoC9MQPz08N2M0jrIYkGv0ML/REBU4Qu7tzyjyTkO8XgL
CrI2esDIwccL+i48rZUAxUXdpKw0MfOhE9isvjbTfdrtHJLtGxAsX15nuviNclW1T6ypGb0qNaK+
BlgTOK77QUe7UNOic61/RPDy4sr0RZH6ZUtvm3hX6z71INmQfK7TGwRpUnzSQHvyIH3i6+nGh61c
OfFdS/URdSng59RQYnRkEXXFnkY1KmvqexwNx8tjXwvRaMsExAr5BTBhKi4OxqsYrANLtMoSO/Mn
IL1akHQDXdnOTbJLJO+f/r1F9D8AOI8uaaRkFF8bG9QpnDKExaRN74eoQ55Mm7PbZtQTP4z6zv33
9ji4RxbZDZTfVXLWCcWoQaKl3avLkrt6RF7nfL5KdHqfx1sy96vB/3Q6l+k+iRjm0GcU12rcqXnq
Vc33cfhizYHQUSl+lvS2iHGff7k8vlUnQXyAIyyCYmobVqGRKEtbrGAu0GhZdDci3Gp1WHUSIBeQ
31yEUlTeKB3aVDM4aNFJ0d1o+bWNLiQo0YvHywNZ3fNYIwAkdHT+2IorOpXRNla17PmofMgMctXE
zdPkJEE0QK44ajdOr9V5gyCVhabvRcpAMaf1kegLjk2/4OCuO6viN9bsfL08puVHPkSWEyOKP4Df
FUzOI4wwJn0OqBBJM0iyf79sZd3tFoY3FHshdaEeFjnulCUEGvHCN4vHVuheyutjIuIDCWvsbPMw
1PxasJ82/6vrDrKekF9ZJDChlXru8UBnxzxMOO7/g+H3yYsOkH3c0h1EFsGjAq1p9ioquY/0vyht
LczHFLQ/6EFED865YaRNGBENQbKtI344HGecRPHPjYldgpG6fqdGFic63c9y7jQRw8hIOHdlnXoy
IkHOMNRUuNUo9zMypGXKH6XNE3TR//gvP0Dx0gp1N5IX+ICIFDuz3NvzSxTemdO+76JgaB+p9tkx
fqFQednu2uY4Hbfit+jTMZzCQJBmabUjxh4iKv5lC2t3OQO8UEsHEqgy1Bb9NtIjo+smbD9ReoYe
6OOXlOxNchhA6ZUnW0wLywerC4lEFHCrNhJhyBOdLySbQ2o60Cn0dB39TsJLexPCla8VSYLL41qb
uVNDyh21q1kZAQ6BvoS6fBrm8rNR/muuOdwJUP3EAWot3AZqV0RihrnhjLitxf03B/WG5qH8myTC
qYlllCd+z7Q+b4rfV3vxBaeXnZQQgmXeEHl989DoG/FrdXFOBqQ4Oc+41iQhFmfKrvR29Ihdu8JB
n+nWhWrLkOLWEmJiw5hh5tLwSne+jPlt232y44071fK5qq+hjIAaGZp4wcu+HHQnkyfT2ZmtECD9
KHcqwPZf6ro5iKh8/PeehqYAbFMcmLalPnrDWGOzaSM0OFlqXmugW3ajXk+/XLaylrMDuTyQCmhM
ppDHUBZH61O7HATySclAXofG2FM0j5FE8yYG/ioZ34juzRDg0pjaHYccd4Qt5dSRl4NnceNT1qKx
g47ghQ8QuEYVOmHUlkB+vUDIn3sTWgujdDOJ2q9ZudUE3lvCvQoiEbwG1jGdvQrMeRtfsOxeZWlR
kEc/EnQHl0lXJiNGAVBPHSQaCoy0BRpeQLDYanJ3MH9BIfFoGqCnLQEJiIbxGFIdNKVbyoIfrkkM
pzlehUisIJpBceDcu0be2HKwcKUgbHqo6wJ1JrSZOslT51SeBWbcy0P+4MwwB/gBgjSk65Zm13Nz
cZ/nELGwl/M9Dqq2ezd6CQ0JbaNEt2rmN6kriPwcrO+5GWTidK2Q2DNjWn8rR+IKvX3g8caj+qMz
L6NB2zUUSxi4E1SUn51YBUN5Gxkpp2SB02TpJ5ln30QvoKZjDDdFWN9lqfVcGU0NlTfrNowKMNn3
c7P0ifJj1jHmXZ7gtfUEtgn1aWQZLaaqYxSs1pO5iQtvNGJXxKmbzXcMrbnZVfGvuYcxehgCRxXq
k6AbUry3TJM67rK08Gox6LfpEIGPquyFp4OLFhw5Hem32n4/Pq1hEuVQNGUDP8uArlTW1bLKOI3G
wktaEMCBc6ZxbXd8ATNH4Uau9aPao725wePFA426d8V+TIetJ+6HE3n5BAbfZdDXpZji808Y0rAC
iQQ+oZ3RxjSgNSwd0ufLi7jmvqc2lIMlKogc0VRTwK/mdg+FEP1Iu/jNLrpuf9nSh9EAmYFcsbkw
zYHx9sNbrKrrpIiqwhOa8WxP3WOHvXnZxJpHggsLoZQiNfyRPGikTTcuHskBrBG8mt2yt3TXLlvd
C5kAXbC1NapVk8hwAKqO2MrUsyyWdtSUelEge4lD5ArN4vj3OoHIt966A3x8LC0x4MTWEuNPjmcz
scbUMmFrQtNqER/KESpWaLac7/rZN4zHCdy2LQkuz+lHDJRiVYmjFiqSkEjPsW5Flo9uJ+30luro
aAtDZ7qtURU2vVBIp95F/dCBsNgCfi7S9PER1IKlP890aSInUjtyfcQdqWs7p3FrA/kqLydcB2V0
ZAUiiQxwzoiFpTNHs+IhzJLoS1yakM5rSB/vknBkG1jjNY+k4JjSkB7AKeEsa3syn5oUg+QA13hx
PSwZQQomnmgri/PBQeD2yEBgC1OGpKDqIG1iVzVaWlExzDXXEbhVo7WefSKmAQLUjXToh1sibEGS
b+GVMVde01A1HDkKB1gq58n6H86urDdunVn+IgFaSC2vWmbzvsSO8yLEdixqp6hdv/4rGRfnzHB0
R8hJgCBIALdINslmd3VV+KVofj7dt8PLZY/4DpxOYgl4BLhjEL0BN2QCRn06b9OYdNRoo9xDVQBr
v9f80iPuEHxoPkipNu1DFBgg8XEBydNtNzkkoKeqgnzXuWCEuRqDYouqV/CkX1dPgDuuXPtnz7PT
j5P5rA2t7BWlwsdNgC1XxhPkF/GRjGx766boVupfS6fn0UzIAKc+wlGkzDMBWkUdOnqKUP9ofWU/
AiieraTLlhYXrSOInpA5wHtQug1G2vd1XNLcU6PhITHeSTnc8ALhq7n2TDvPqsOPgGGZO0dRRwBd
/ekCVyQy88KCKVFX/tAeOgPbceeUO4VcadQbpsA0Qzfp3xLrKl+7eZfGiYAd5zeFd6GCcGrcadE3
w7u88FQoQjBra9n7GT4ZK2uyUIsx1fHqSecpaKgsM59dxXwQLNBQJbV9CJAC7b4ZN8VtGKj+1+Wt
s+Yv0thGDKKs0nnnRI8N2XNtG6beZRPfOf8Lu1MOswktTV73sGE9/QQ34r7z01+6x+6uNe9+2t2H
wOy4BOKxRhBtLptenVDJRenkwGF0mG6/rOfpZ3f3jh5EEOTSw32+HbyUr+z15enEowLgReQO5bNV
54aj0xb3fUa/huJeb6/iNW9cNDG/2ZCwmNuopDuidcok7gXibpWO27RXXTBCBylfzUbOvna2atBV
/0YB2WAnPfV6sHmmevvtGehLGkfyHhUfeZtd6zXOyjH7FGB3BreUR/N0N/HMjdJ4BQ16vuvnk/Mo
npdWL83URhPG7JwN2gitVLyqjtJvQPzUIdBFjiuk5EkVduaqanw10Fh5A/nJY661ZqCNyppuy9k5
MH8OwZMZuEQoc5nSw0q1iz415pg/Mf40WtAbkVtNO7Nd2S9rZqRDIGyTqtc4zKTlbZj4PLxpE6wA
XYGSn/cczcNBhRJwdeQiiExa2vYZlGSrNPci6B1sOl6CkDy5Tsbx2WlfGahQRNZCCdj5YVvTtsim
PdV/rmzPxavx6BPm/z+KdzQtYVFO8AlW5LNnkDklkI77GoMquNMV97X3oycNvMl7Z4/+hGTlqjyL
g+bxz7cXEhDI/8m5vy6qczw0ELw25NO2X+Bs7lBuRfyZ9ysv8jVL0svN0HFP8jlMFg1F6eIn0Ohe
bZWHuO33POxXFvYsiJzHhUsSL0SktCx5XEo0dsKYw2MAckCQnA7oU2nJXwtqwQpSWeAnR7WMAjF7
unTqGJNGVQvMXuUn6Q+QWLjq5K/4x1kb1myEgBRRg0odMLnSAVBNjUUqBYkZ8ID35WEYX9CIL6Zr
WwUt5KxD6VtrtHLakk8e25y355FPRnFYUsWBTR1P3DL1NRwz/Hdn3BrhptL9ybxj6APEKaT8rHRU
Clu3VP0m35vl3gEjweUZWLw70Z+DyjWUBy3AjE6/xinqGTGGr+nLq8iBhMWfcHjgiauEbq8jpEb3
bKAVvinuaHpllH5ou6w6tG3A+7csDspk5UZdOpwgWG4j2sOqo1wkfc9QIt2TtTkEiv5M9U/QVnoj
B0+ltkaCTxYtoXaJcjNEw8+gfpYTRkyABsCrA6B5d2SL0GGj+dl1h86VHd387F1k0+9i17lV3Hrb
dm7hlt4bA0lo7tnucKUF6b64tX20xeyanyMCjO5l2obuA/fDGxa8XF6ppWsZLyqApoBLRLeHtFBt
WtcDJT1CNzwr4TlTfP/3LUbYDjgtgYUCcg8RqbTn6tgu27iCMxQj3Vm0urFKbadoaxi6+bUk3/yw
hDwhCFHRMyXd/H2alVHmgBqir4u5Etdr6l1X9MlBqBVEVWgc3nKkVG7ysVHRpp2z4vXyXH7HMGdf
gJ4+pGfwEcgunnqZCniSKEd8AWdbHdISImDOTQHuZYjVZL5dZVuhHkwu3Jp8ANXCyBsT+7C9j9f6
GL/RMZe+RPL3NIli9IzAC9MXgCMnX7yj5d+bvD8t9BFdZc+u6T0L7KDdmbfjSop1aQcgdwTcFJQQ
VESTp7NAq8kABBa2lYR7Gt3x0o+jF2daSToseS4CGhCSzSk97eyI6bNq1MoYnptrWzFoG7tmAboF
gpVFXTrMgZmfgaBohzLP+v+p2dW9mI+y0cm6IO8Z/VI60abuGOpJuHFiEPCGddU8ZkiqWmgiQAcc
wsqcrWnTLeatgETFHgIbAQ4xaVURxCkC2WLM7C78pbTu8A62Xyo2ygbkUMZKGLs0v8d5Wyme05Km
tcIUCc2p3zjGrwIUL1B5ujy5S5fWsQ1py6Zqyys2zcdy5E9IDes7HXyMKDhXBbRg/rYoNx9DQNIh
uQiyzjNm17ww4slssTuVah91b2oIYqH/MJ5jE1JgWHFjRMkBJiq8DZXwejIDEIpEneolg+2KcsU3
l5YIvXP/nDfSTjOq1KhtMZvrdI/kzg2Dyt8YT49/v0rHZiRPaKvKrJoKqzQlv+vStwSoO5VXs352
lD1flbecf9qlo0vyCT2K9Yn0sIasdpP9nCLLZfkPhPeMvzZ2UJbI/v1Rq32WrK3eUrx7nMKX7sKw
TC0lKnAXZs91eWs2d8N0oyZ38dPfT+exGclJchsMa1zFAMP0KQKNWFZ6NfEVZTeRLQL7FZdcuhUt
G7AttJoj3eXMp/VRXEi6odCjDkpx4mdeejZz9bfkED6OAJb/B29EA87c+IbwB3XpU0uCNmaTabCk
zmzc20x/MIV3eeqWrpYjE98H5NFg9BEAsb6aV6h/nfpPvfYhbJSvKXAtvUSOrUjbSo/11ID8KN4I
aunpLTSMupUXwtLGRWIQKpbAb8w589OpoilHhYVqiIiMazoUbj75prG9PFdLC/9dJMazDA8quVTu
DKAiqnUTgeiIMsp2yjlKHa2r8wgopm1TpH7Sr3jA4gV1bFMKgEyQmpkRhU0lmlwCSclIuE13peYb
tDHV0S0E70S/4uALuxYCMQDBQMJFQxu7tFpKEyWCFagL6NBH6VQwCOd/EjBrT+LdCHeX53SphgNj
SDvgCgEBAZV8PM7SqI1FiMqRR7zuqUfjXu6Oldu/xFfN3tjkh8krHh0oXGRude/snW1buGAbcZMA
QntrqYClPOHx55hz7HK0H8wyTAuhYOzFtb01veI5CtKbcOcqN+zKOMRP6uPl8a8alCY76seKlwnG
H5uuvY+hnxE9NDsLpoaX0Mv2fPu5YnE+7qXr4GSI83VxNMSpz9EAmsJi7zWxq7jgzDkkm/sJlZHC
07fpys5cerme2JOuH9b2vZ1XsNf4zbVxPXUQL0kh5lDcEU/9Xd5G7qsp/FssMRTbahynm5UBz3vk
0oClPVQwUZp1+f0B9U2tb+Bj5uYjOryiBBRaQCK4raushOwLfo1CF9Jp6FJzcCTJkSXkO9rC6sBQ
2FKOtQ190+7cMQ06C5Tx9NNOUAamPzmyWk7E8GzezK30qfNlJNNNjkRrW+/IcO1YT426N+3HqC0C
RWS+VW9AnHt5gs73+/ypoA5AlzWq+fLZqcbOyKccnwo9grh/1PI3ZFk6FcmE4c9lS2crAXoCUDlA
HglZ6/PEae0ok1kzYGrbskRIOhEIXGQgprhs5ewumK04dK4C4uY8O79AKM3NIgbuxRL5dADB8o/B
0aetUpg/LhtaGg6KmWhzABRjTsyc7qTOaMLUmfBgUln0G02Yb5MerazNWTyPscwdeijfA5h0Jila
gFU8Q2oSZTz+NhpPDZiFLVQuoghQrRdq/oeZQ10CWR00iOiQdTsdkFHwMZ2oQNk5Fi9Ui65tJl6c
iK+kQc9vtbn/BiBLjAr6cbpMlxyrrFbaEopqhtJCvS1V7vpRubbj+E/KQNNvMe4Dl10EagHd9crq
xdflhTv3ECTvIRcB8go44xl5SjkOOs8a2Ncq9P7gY8sgHPv3UKm7lRk9X7/ZEvTcVEBk8dyV4hIy
VCVgsZXwHBK+FlmHw69C209joCoNrB9R0RUjqLVG0HG2pfHNx2aliDgpeRkaGsxWwnJJF8SWT1Ic
sEXoRms9z+e74NSW5DSFEDVNFExmXFtuVgxuzFeChOXl+mcS5V4iLrhSJ7DjxfatyRq376/EmvTO
WSB8OmNySs3+7kxtMGNR8RUL9C4zHfnc6K6puhUoxFkYOVvSsKtRR8Ye0+cvObp/VTNmNCSg4KmS
Qw/uVW5eVwlyH5o3GLlr8A1r8pUrcNEdjkxKXqiyHujpDiahD+nzUkMbYfuUgrRSpYrXlNn28vZa
nMsjc5L3xa3o0PICcxkdXSPcm90DVFPAr70SPC3aQVYQvHA4sXCJnc4kyIwKbRyhK2065RULLQ9o
sUCBOMR6C+riDB6ZkoaUmykoabqZlrz2Cvu3OezidPDIUHjCXFPWWLaFNB9KcuDol0/hVrd7nhdw
RUBZbHcsf1ssO1S6zvwcW0uQNWm/72L0SYA0eyQgnP9nUFbSo5bSFp2KHaxr6l7l5GDG6N6J1H3R
/mxYdYe6oasxuGmuulab7S97y+LuRv1xBt8D8SQfkRDTKUFwilXMFO4nleFCJDikoX/ZyqKvHFmR
FrDM9bJtElhRWewrQBKDvGbTpqWb0XKly33xekPbDloWgI+c6QlO/dKuoUMe5bClNIHeZX4KJbEk
8/XI54K4NnjtQZZL/jp3Na8isK4GARwXyymdw3prVnnW40EI2fPNYPZQBzcS31Saldt78fz6145M
Hz0ypQ9z5Gu9MnW8zPhVF0FftG5nb5Ow86j4QNLkv9yiRyalR9Jg6wVVDJjMsGAO83FzIo1aV78S
dJaq5sr6za5wth2OrMkPJJvPWHFMJGQi9PApUh5NJALJEyuCiKzUntcmUwohe7MwSaHCltlVwaT4
Y7EBazxRXwogGwbNT/vEvbwR1izO1/nR9ZNyBb3BCKmAUE7wEun8xImCfgJADjs7HPIfWTzcmS3/
vGx2MUo4mlRpT2iFFnd2CbORANK/ynxG1sjnzyu28w5AUAf1JbQgQjT7dGg61GI0K4akfKxcs+5F
VD+b+sqIfE3fATghil1ONhNIocPkwVYZdPW8gV5Z7R7wTgGFkMsDXjzWjj5GmmcBKZluzDDgznzM
QYfP0yt1VXZqcVaPjEizmhl9Qnt0iXhpejDEEFTQFrg8jMVzEwUSwKNR0DyrvFtYqgzkJzjLMIVa
91mTELzsrl2t9YEszteRoflDjv2SGCFPKhjqOYgLoawaGS+auXJ2nRsheKypgNah5DN3nZwaEZmm
Z5YzHySk95Qu3pYt2ZTOGqnC+bKcmpFOEMUCZDg1sPZgcOwCULyFKCI02V8vzakVyd0VaulN12Aw
9qT70PIQGWCl4Xu/BkY+d4HZDqqPsy4mAcXq6aTZA6dJZiL2IQ2kONEJPeEB5xp9s+1NvVvZNufH
E4zpeJXB2QBuk1vZdTudIDEFLcQWbsDGJwNym+D2UQgYIQK8ArBrVw7ExcU6sigtVs4MM40yFfeZ
Od2CGtNtnOjh8iZadDs0eRsW+KkBqZZ8u7MGcKuPGBRe8+9F0ZPXlFghEJboaL9s6Tx2BDk1OhlQ
EYX+9JkYYgaFnkEbCRS+0/Kgs13XGLdIWrvVmx6tzNs5jzuqpkhMAEKObm+AcqXN1Nalntq5ibBx
9LSfG/VpcPWH0uNXJrBNbuX3PyOvfdfWoJXGkosc25UWTKvj1B5NCtJn99k+ZNfTfR1Md93mQUPL
i4VkHlDc+GcrgkzzMw0Gr3uFkgYQtDQQQbNLXjTPdFUfjW3Xpd8E/avxeXkRzjt0pJmRd0xZipYb
8xfesS175q9WwDzbdwJ8wRUPer9xp4Pt6o+Fe2Bbw+3WGqDOQ5jTpZl9/ugwndSqbtsBHxBrByFe
NfNZS/Ykvx8N3BQrzr0Q7p4aky6hWNWjUkHayNMzXyM3Bp37FcFAu+nEJuRPIgwmvgJVWHTzI9eT
NtTYd0kRx3A9ir4PA7joyQrA7Ot24c5auwGX5hIZOLQGUexfZMZO5zJS7bArFQtbqnQH9GkOToj6
FbAfUee34ip/vew8C6+xmRPiX3uSexexRcBCC3tF+gMtmZl6m/NfeP15TnmjQJl22NgtJCdWLpOl
TYWkHDq68HIAqmue8SOPGfigsDQL4THDXZjsldhxMyDKGHL1fKerP2yyvzzOpTMRiD6Q8qFhHQDp
+YOODDpxPaVjBYNNuunFL6t8GcKVfXiOG8Y+PLIhJ44qqnO9EQpuLiGepmLy2/Z3l8a/CFjAxKjd
a5xccZr5qt1vKxOlnukVMMqVI/kcXyt9heRASRYzfAZG2vccNNvvVVg85EO50cLCi/WXqY/wlLlW
lHgrutadhmwFB7q0WY5nQXKotNRo7hSYBbNzggpEgBN5nbRrmtxbwwrEZcmLjk1JB19ZdLyygNny
VOQdBXBZkeUb7adRbxBsp/XO6v7L4XNsUTrpSmokVj3BYjo+J9UWNWY08rnodveb7kdtRQEDSbX6
9znPU8eSjrxBICCZZquD9aMkjkvWYq61iZQOODvXaF1zGKiLibkRqV2lR4dbEV93RhkYRgge2gKc
7PTx8q5cOuyOp1M6BpQ65Bx0DzjsACntzSuSNq4FXR3O/iTJPv77rMw8j8iRgHh+Lv9K/jI1VVJn
Klwzyr/6Bl1Y1IXmU679uDyq5bPmXzOSk+hV2GnWvAOaKYFQ4nhDGhKoerXyulgKlI9HI3kFjZtI
rQ2YUevHop8vJWNTcAhXmLvL4/l/jpR/ByS5h1GFYxIpsCQY96BGHdD41Zx86OUYPdrLwDGFpJ03
MRBNr6mvLd5PAJSjEQT8RMYZM6w91Fo5kaj2+oz2f/KUDFsznaAUzy0bHSF52D0qnNSvU0cqH7C+
8kAo7wOR5Mrm8jQsHmwghZ41zVG3VGdnPrpCjMxsY0swCMR2xGfJM08nkKsEhEB1aiVpf17PnQ/x
I1vSdRUOtIvTGqO2ROvH/QSbMDYlP6rU9ITzlhujj2FeNRR0arr5ZnHmqirEAIf+Wu2+FBtUM1CQ
zdQPR2MgZ3G2xqBskzh8BEX4VVOXXubo+8vzs+T26Oxw4Cfzk0DOQ8JIBGprCOU5yCfFIohV0zWi
vyYllmZG2sMK42lqp5gZRf0zFPtebLhyVSJVDJK9y+NZW29pG6Mfx0hYDku2E3mlFRT8uVR/RhVI
FPhas9riAXy03tJejpAmIy1a+yEFDDXSJ6X1KjJ6hcndnMae0kLe9eXy6Bbj6GMXkzY1YiTFmkxs
arC+JnSvtIFKQG5leqHwu/bBGZHFWutJXQ6RjsYpHfhOFcZtY2FODf4AOgoXULOsfs0mLai1aFMI
gCPmxOTDCLSlc0jHlS387YOnydZ5X4FBe65wq1SmDKuMMbTqJp51665xrXq92YJDdDcltzhMuPhl
o+25Gx41EGT0zz3IdtVXC7rEl6f+G+Jw6SukqScp9PN6HV9h3d2Zb6PHtsJP9gB6qy7xGsSIbu+r
+9L74C5zv1AeVDfgKdxkgeNPb5e/ZfEGPpoQaUG0aurQ7YBPGRQzdfX+F1IlsTtr07bAaFJSo+2V
rgE1F1+sx8sgHaVZFDms1mBV+JZbbBhz//xybmM3/GR4rBYY9fxohbJ45EUb+OYOgt+Xx710WB1/
gXTAxnoOZRaGL0iFa1RwBOaXfI022tBxJVxYaJk+t0SaPckorKjbOgdYX9/Grrl/F37+Tl3jc/Si
gL+GCmBY8b44dAFawbz+zXj80Lx4U+5B1+en/vomnJ8Alz5LeiK0NbjBuvmzokFzwL7DTboJU6Z5
ZSSGH0pna48a60FJZfWsOdRtzGo3yeP2D9ESQiDZOzrv6EhJrrpac27UJrcbNyocMj5MQ9i8lV1a
XWsduF7dzqL1I9q4283IEohw6n3q+KWD93MTD0DAN5w7rctYFUZBbmfVIUpos8utzrgqrQq530rR
Hga1NZ+Q4wBOSbMssgsZt1/zug8PqYgAhC37sPWxpZBXN/rptrCcbJsIi27taoqDOqQQQtFJeJMn
teUjhQ1doVw0P4RC8d40nSg+ZDZx7koirN8OUrk3eTvx1q0tW0/8ieUoOTXcql5bm0GKMm7S9r6E
9+Y+FCFA1VBOIHdocvasJJ0Jcbvcvm+ybgQcHqAUpF7Q07BtuE0Bd2tG80PFHF2xKgL9gW21c4eZ
w1XDrRw27ND2Fu6hRWL1OImr5tA6jnixp258prZd3dvDwO5qNUoPNqTa9xWyqEHWd+pXXOndA9JA
6lvX6OhaLBh+YmiLfMNHqxq9adSavUBV6xClRH1Qwz4yfJS5QKClds0Nq0aT+1WlFp/hZCmbkJlt
6EWASEBCOOfoHIgyQQ5tMmqmq7PGKTbIiZEWmj0hAM96mLYDNAR7fXTtRNcex6GOHkioM2Q5eRbe
1hDRuseLnxlgWrLzX5aIwhqddNFM82QJsFenleXsVFKQezVMmwPLDeXGARy58bhqJ4Eww/HL4MTx
lBR67tvLZ8F36vDSfpi38VFkRyakHFMV+0G/iR8RVP5K/Pv0EPofhRtv9btyH/uv/ZW1HzfoClg7
ic4Ri98RzT93kqwQnrO6dMCcijhj+94iO7djEBP1pocCUO8JPT7JQ1d41rV1F96CG4oBzXh5+Iux
h6OZoIshqObKdSxwkziERClG35TEbcbqxiTQ/Qzb/nee2B+paK+tAotGy3F/2fI5HBVDPw4ZpYtw
aJy0N8sOQ1c+mtatrGuG560dVp6idS41XGE9Aa2pJoHOfkUQ8qWltVJ+nU3Ia3/8CdIFOBgsyxKG
T7DQZKYyuknJ40iGe9Gu5Q4WT90ZVofDZNaGkGI8BQB/ji4MnLoooICWGvpxtvM7ZRXZCKPDTWcq
CNUVJLPVrAJUVkP6TZj16+U5XxovUm7/fIU05VYjSltFtdBDJe82VIYtUfZTvq2gD3TZ0Dxx8sQe
G5ImtgMgU0FJEuLcVYskeZt2Lk/Ca6oqb21sg5prbSMtRrQgiDJmmN2sTSFda6CMd+hAZt3G/srA
DTraPvxHw13TgOot8bvhJllrd1kaJXoj0Qkwx9JnzXKkGfU2g2o3UlDvhYW4hQJeTF27faVr+KPl
8c3UX7phm+iGlZ4+EbPUphaYUVN9jgbPGK5odoNb1LcBtrPIJq78WNOCy8u4FCiBGgj8ceDY1agl
L6MTR7xrCqhfghmetskVa+KAI6nxH8ygyQW6IpBgQ+nv9AiO2jGvuhAPg3LaiRTXsnKjN1+XbcwP
NtkjQT30jw3pQYeMAVTZdNiILF5tNNF0e3CQrLXRLG2wYyvSNg/HEXTEGqx0vXA52NL6DuKNui+G
NbTuskMYSGUBaDDT3EumYrPgiQKmJuxlEUw9ng24MBH0eFVd7mnVmG6B7CQTNiSGjbXttuQYIHLE
b9Bk4sEvRdCJsNOCzkWfUrmuh4c0vCmilfthacGOTMgURkChV2XbwkRVjIDrcx89o//h8sOJ8c8U
SsfhpDlpW/V4eKfKNTazb4zpT6oaYLLNfoE124shdMibtbrp8sqBzxxlTLDWYn+dujtN8briJo4N
DqUjw021bedsCEQRdc+EhE8FrjY0plx2/6UFAyTGMcDKDwaK71fpcZTTjkqh493lOcYjhT/mo/v3
PZq40ClghGi4BdIa0IfTcQ15NTklx7gyM7qq9K3e8R3nfy4PZDEneGxF2shJY4sMDGmIxaGuqY3g
SyjTxyoc7mpie1oIbrVcCJ90UEQR9NkRxZq05+KpfzRMaeOFHPRUZY6QrUnHn+aApOgUfygga1Nb
AKybtYTB4pFyZE5yUpprXd+FGG/Btk33Eg+vTfzStWtp3qVcAAB9yLEitwVZR8kpw5zlWglGAW9q
089JtT9zfQyolbpGHV135KOrhAvukMRtjfhAdGgx5mnsFlXdu44J2ks+fHJbu4nj2CVNsVJWWvk4
W2qVKiyziaMQU95PbhVfTfa2hSIZVJkTNfFXFdcW9wqUGjEJJmg9ZS4C3WnqMJqnorBHl0PSSijl
nhTFSgp/ntGzG+nIjOTIA9F60A/DTNK9NvyunRJ/JBtopXpjuQP/LUSog8t7Z21gkueOjRZWrINF
NZ+8BvKrrg0oeNkMawfrmiHJZyNmcqLV8wxaP1J6O0Q9wr81TvDF+QPkdW53ACJbvoOIlfJYqxHM
hgAj1elrn9xGY+LX4e8p3uICdGu8ay9P4OJeRIcZqKlMA1UAKcjMeNuaoT7nAejGruxtX2+JczO2
2uayncX5A0aZQkQO3BuylkKKwHIqU9ihwLJPZM+QI22VNZnGxYPsyIq0SrmNnAf0Lmuvovy6AJk7
uCvBZtXYk6vr7UMZJX/f9DM/+f4JG+R2z1wLeyWbwwaaqK5ISz8ar9gq6/98GsgbCzxB4FYHoh3g
O+keUiMtiyEQOkN42Rv+vtWEvRMWD5JwuimoASzZAyR/53RNuVK7OfNJ9IAdU1xLe9p0qiy3ilm9
DUIRRbtJraui20DG241yNUArmtuvtdSd+aRkUtrUNOyRSolwFzpi2MTNew2kYW8gKfV+2SfPC4GS
IcldaOGMsaVhbCOFqnCBzmfeW75piUOENl68QRzfat6NKd32fREkAKJnxho30fntL32E9CIhaQe4
9DzBdR6CInUL9huX2H8m+lGZ7yO7aYbWS8m2blcyBWc30Ldd8DBSNJeDFUmaZdsYWQrpaZD2a8ku
shzXKcNrPXlqbD8x35O1HvOzrSmZk+a6KqHDoUBu1ovY9FqMVdAR8xCDaiZ07F+a83V5aRddCDyT
eEbgJYvM3mngFjdx4qCTAOJ8re2PFZLht5O6Tca143NxVPOFCvFr4Ka/C0RHQSiLJ2BgY9ip8qd5
T3QAUWgRuHVu7DVNrEVTDvR0QUcM7K2MpOIiZ6ZIwEwtVA1MXjtD8XMQWoa/4zWqlSXPmLVZKRhK
Zs4sySORaBiaFhLIntYEoFoztYcuvVNN5M+167rxLq/U2cUAvzg2Nn/M0QxqccqRCYCxoquLbZdo
qqvYpNnrrbGGRVszJQWEaTpVJNdgyuhvrfEjU+4h8/S39+k8HHgCetM0oH1l2nithrBzmcAhOELn
FDEd3kwu1xXX+U+jObKkn05cAiWs+XGCDdU0roLmNy287bq3y6uzdPofD0faR0nVEbUsYGQuo1XG
Y41Mnka3mvacg2agHu6qKrhscWnnIl7/Rx1Lcj7cNXgnj1DHGtgtKTdc3cfZs772Yl1wcQDYQa8F
RDHIlGQXHzgU2Pksm2CRL90KOuFzuu9K4arWRxf+9fsK6ApAEtErC7Uv8DVIjqfXQ1lPswRLTjsP
ZLEbQAmfCdrgHKW8yiNQmV+ew/lOPgkXYE8H4hyZWcjpnmHOJ00MrWFgDicVDNwmkt9rYIKFrQT0
PYDmeH9DhksGPBZ1nY3I8uLyUH7x6DYHwUWSrbAArNmQTgaSxSoaKGBjQuZpbIydM9JAs4fN5cla
cLiToUiL08cpNSIOVxCAqBp46lf72HjSmrUq8WU7VJVefAC8osN5wnBU0qE59g5y1y0YyaK19onv
u01efTDOQTsRfzholT09GNCGSCpDQMhoQtGQuK0Y0dTJiOb4oTbEzHfskpVB3lZOECK3smf90O+T
3nKuQfaO7wNjLvPTWKm3E0ObH2y0fwoVBSVXsKq4txsnzINUJBBei4eZDymf1RqCBpvN2rVQp1Q9
u6yNIM247lJA6l/DflLfkgjPbifm468hyqzwIW114420o+WXTIHGX69a0dbONPMzjNPp3sr0XPcV
uyu2nPOiR+GxLGOvLKHVtxNhY3XXjkiVaoPKg8a2aOpnr4J2/asiKsPwirJkb3y0NVQeohCs03aj
dzuIvRabPhHJGgB46TwBmxeeN6CrANWi9IyaOG6DXINUHOQr/IZuBYI4TnZDdc0JKsGPl112aWcc
W5OO/ihp4zHRYc2qehc4GxdE+q4NEanLZpY89tiM5Eh1OsFpRpjRjE8tR0r0sWs/qjXR1qUAGA3I
aF4CBerM0zCP9igCECHq1sbMa1FXH9zw9XxrkLuUJQDVXCnJFuLwTnVvmg+XB7dqdh79kdm+YVGG
qBgCL8Zn11G3zB+zGt3PXUBp56rkrlZQ1QdYab9ieGH1UJ6ce0xxMs/sJqeGkdBuFIeAJq214g9S
/pq6YQPJ+6j7gQzNwYzGwAbJU5TS/dDcTil9gOrPfmLlYTSs7eVvWYgpTz5FmoMGpM/Q2sSnkB6P
R6OkvkK5T4wGvSdlutfLfCU8WognMHBcTOAuBDnHWU7ODIuY5DNjVgkMRFYGtg3wGc3D21Ypv6Cr
uKvH+okT+/PyQM+7G8H2iUfO3BQOs3iyn066FVGrHhywnJnjD8rVDdPyF6cv3C7Jnhzw5kSgGc2U
Dh3qAt3aw30MaouGxk+N/kTa5CbUngeLowOJrnjD+QogTAR9ouFQeAJ0hk6/i9I2LsAvUKBCzLf1
8FvJUV2xzU3MgMPOhpUdvWhN/273xwKclRSht5qwVECgoxlKdMtaLjVB1jCW6K4GJHptZ39XuU5v
IoTBNso5EK8At/F3L9LRFpvyEKd1DP6VTfKU33D31ttdPVz5X46/61dCnnOIqQ7WrX89S06oIqmc
9qiyQ7WonPYheLe0yM4tr1FIc1MMVtx4dVMr+2SaKaNTpoRoKM3i2Ot4zb7C0VDB5ZCaGlSl8u5e
1cdkl+S2VrpESTPdHVsAgVhKh5cugsK0mxDwA7O+o4dRVbN7NUGgVUTlSkPA0hmF6HtGCgN/aoHB
5tQ7kmiqGzaz5WkKyE9Cu71R7Zri2CdvYFhPAyFS8H1H9zTbTmBfdLWh/bq8cc7uAAMHBLgN8AuX
G0Lm0y8Ip2jKLWYpLoPiXhhtHDA1K4NfrTW0nIWs33YA4gVwBNVZmfgXtZea6THsCP6cGaAHXGt6
Ojt1JQPSRjORgZzycjYwPMEvNO2BDcHluVobgxRJNnQ0krSBCZsB5gdunomoK26+YuIMgaclODzn
aQIRlEuiF9VZOY+Wpwk1AtStdVxQ0o0QDjr6XBycCnZSu1a/EeJRN/8+fHHAfUooOsqR65YDVMKs
STFiFURJSv5qGGzr1NaLqWUrc3XmuvOJ8K3Mh0QdipNyTNYng0krnAgjaiwmBGBRXWnZNgdO9/K6
L1wus+rh/zj7siW5cSXZL6IZCXDDK9fcs3ZV1QtMJam47zu/fpy6NtOZTN6kdffRU7cdRQIMBAIR
Hu7gWAbNsAjl2ZmlSuqAONAHEJ+Sjx7FGfm9zaxyUunZteKr3Dh8AgVuKBA/sdcbIj3Hwdb3NpiW
Ivh393/NzRdEgj9RyqKDMKFy1Jmji3E4CohJyOOVxMz8TTNAj2ntIlkIt/hySDwweoLWAaAi13FB
iBnefP4Ym5ZzPL9M/zy5hmHuzOfB2PjGZrPyGLz9mBLFssA7BWAAAQXatb3GbzXaQ9oeaCMofwbg
z8ZU31tfr4xG3pwvpAmXZmbujwcVBdgAZpK+MTr5NAC+dP/zLFzBsIBSAGjJoKM+D3RKPARSosBC
Rht7EF8xVxelsRuPNk9XzvLSYihitoQWBXrXcyocVR05XAE5Dyal64c6DSDFXa/24RcuKQk0YBjP
RkaL4fP5JQXpdCqX4DQH+RODlgetiRlo4xnTiwbPfDsfRSMcvvo2ceLqFy+U5/sbegs+wDe7tD/7
ZhjlUVoM2IMisWBOW7RGMQBqRiX/NPLvsgqcQZA98K+jpLRWZl76mOjTIZVFQov7eRbxs4xLdEwr
ZJVQ3gzaI0ms6eHC+/0Yrak3LZ2AC1vzccygo5oMhDdkXMbabCTdzPo9Dfb6Wv1gcU0K1BGhhDyR
gcwy5chX0X1R8SZIUFeUxMzQYqcZTnH9mQruyqebAuN1gohPd2FrFkUgUVg1kQZbqCfhvfxHlPBe
3qgcumPa14gWTACCCeq0/ct9wwtrRHGEQescwBEscRZNIMgBujU5S6F99+2lggGGHFQCDTHcaSy0
/4MtVP7gHih045/ryCV0ZZKGTZ6ajFSGJLuEuGKumD4EgOq1BvKCjwBrBhVypIuEAYlzbSsH2pV4
A9jKWeWq0nEE8qzqJWNsVvbvFumKoHJpaHbmcjqUatzDUJPsI/845m5PfxPd7lHH10BnlO7RFRTJ
W5Zt9cpu1qbmp3M18xsZyf40RQciQvyQ63WmCos9PBTTSf3REtDvrQPV7CZNaO05rXKT0N+RsuKs
i3t7YXN2r1JEU5LIsDnKscNCR0owLk93Sr2mKry2uFlQyYtaCfMeGBBKQwPD5ljUYDTRLwm0XrXc
moHoBPrHfSedfvydDZVnxUnkEgNAoVhcqqEMvqsra5Q/x4kHXDf7sNz+e2uXj97Z5xt6sS3R6UFR
LgtsOhSYWjkIKL5HRe8UTQdC6LUhkf8HZLhe4fQWxUsKFVFMS9HZ5xujGpCDBtODAvAvndvGOQeZ
e9X0jpqVmg5G6LiC+EkuMMEdopjtSyARMysqfelNSorA0TGXiQlEjulIDJ3r3xyj4d99lWY7IVC9
7RAPmtMnWvCie11u91UWY2p+HHtXS4v8QRR0da8ORH5Pu6J0M5bLkaHUOedmpgziZ9DXwacqhVoA
Ch9B/YHqfcotXU6JaJC+L1qriKNyAFZIb6mrdoL83EVhw84RS7MQt84YjzuPtnm7ZV6iSk4Shfo7
aXQhtTKUPksbuN6xcVSesD/gt1S7Te0pHqg7OSQrbTaIUu+WkRhCiaZCvdwspQo97xQkvIXjFUmP
sSVNbvWnCXKHyaZA6vutzBOQMgVtlUQ7EcLf2LjGA3VJQns3BPS9PvMg9uqtGhfepmbqABOsTz78
bIzPXYHGgjF0utBuUh0w4JHoA7dyXUCfPcmH9pgoOg8BkPLiyIyTuNfchMoQtyCl75sgN9UOYVZo
mYlKB8j5e94iyVdwpUQmi+Xhdz2KCjrquQq68bwFh8yD33EMjgyhWHeWjLka4L+EIX7OOqaeCcn7
wO7TLDqSQeDA5vsxVDxIwYTWUAM5/WipEuS7kuWdYg7jKDlVNdAvVM9U/TFmHdTGaz/ED8bseW3L
I1iUnDAWUWOqIz8/a6OcNi9j1meNmbA8LWymJaza1nktfolSM7gi99PAUDCbjPJ1GWrg6QQq9cOX
PS2CPrzXuVB0GdD4pQB0oscTFGaYZPVj2+W0tJpMDV5YrZXAWhIh/dXlSve79dXiPRs68Sij2LEp
FE/bA3WTCEbjtRqmh1irA1ErquOWgf3mJWJV8sT6tmisDtAIiyZ+sZcbL/SMINbIcx4nYCUpyDDa
9ZBBjBeChNFbJpXFQ5lhohjN/K7a6GGri0blhcDWpWPLfypJ0P/KCqHSTXTlR0DdMpEbVCsTEKj1
TC3sJtQwtVYAToPZiSH9mYxhtFFDgb4VUsMUK9Z59geV4kqG/q6mtoafJSO4CTrtp+crZMRMMM8e
g1LJ3VJXSAHuDU07FyzFDA9aF2NotAFDNQcDSmA1SEH1hwon5eFPXZBI45YNXBPejVgeqU3aOZ3i
95gkk4L0GCc17ww8PToMP4ke+oQqHghHoY8G0UlxWL/UQYo8I0paKV+p192EZRQtKDSI8b6apF7m
8ALeka5tGkmAmrwpVKbkY2BGJcAIHvXwEYXS+2H55r0wWQNFCzRJEB9vMj8/UNIq5rAmsJ9Vgkku
eeV1dTsbNLMwy/e4L9eg9EU3XHXHX8Em3jrj5g91hV3+FphfLdjUJ24hlCcdfwWQf3Op/i3//FPH
ItcZQ5tVWlDEKJykGKxGZ7StT1X2Fg5QN+8h71ZtcmhA3t/ONZOzRDqGNE/XEpRSvOEzBsQGxG8Z
DkTs5NLPVldMxleu1Sm7u7riZmuc7S5pxrpNIRoClpuTThwKAQIpWMmC/rrcjRF9IjKbOM9vUsxO
9VVBbWFEfSXuO0RI3+Jt17mSC5kwt9oUm/ubeMuTNS3qwt4s0yxSpRFJDnutIz1L7+07MZ8iSMNb
5OHQHchBs0RXs1aMTt5wb5GzBEWuIcwOxUdUwbzI8grFBP56ZPu2MUNZM1QQUwlQjwdzUlRZYrGy
xUvHUMXAjwZCUhS01ZlxyYvUSCuxYo0fi+SsV/+2lPJ3R//5+2eZkNe2bdgk+PuFQTWhQ29jOl0c
j7Gysotr65jOx0X1v1CppwyTO2ZlbCTShotr2KH/j3P831LmExWl3Agh8gDBQLkL4pefweN4aDe/
KuASvtN9DKUCjIy+FisbuGp29qQLOAvGvoNZRszh6TH5Fk2kLEjM993Hj8FKtq+gYVFWwsmtiNr0
3fBHUkCgCi3wmdVGbAQR7XbBGJlR7JRfxB1c/Vh819bLQxgbw9nHWfCs0ghfxf0azvW2yjKzPgug
BauAnuI4EoNijOCMeKuNujR6bgsu+eGvHIFb6bq/1jD9hoofsG5zcCKGEUCTMoXr8FB8F28EYoTx
Xt1Kbv+Uvfe70gDibh+JxprPLi5zEuLWoOaKus78Ba2HYz92PZbZgxBNVawcndjwVFKTDttcsUJ+
KtaAIYuL1SCbBR0JiHJjevP6oFQRb5tcwGITDNXbog0+4MJN98pTbHSHwdEd9thtkFHbayiomyct
dvnS8Cy2qlCJK1ok7pDOONUiSNRfZJADF8pKDF8KBJdmZgEN3xLJJ4EZkXxo3dRi/3M/Xi/mFZcW
ZiFN0DgnXIYFFKQLg+xyR36oDcM7VB7EbnTjtdqk7iPdKg9r52JhCykQHyLURSEjTebzhKTPfWUs
B8EoqlcJ7ewCEw/bnr3dX+DCzQ4ruAwmENktix4NE6bE5Yg4J9sp2o9+GQHX469kmwvfCbWjadQJ
xWmgxWcBW+SlRpu0x6Fjr0x7FP0VKLl8U+5DIVpB91lFTxOCgfPR8FYqlAqJu2/ue0s3vQ07UwPE
1xYkYY3aCfaRXe+TRxk0Er1Zm+PbQ+cqJxVZISSpHqozYs2e2/LpBCFlM9sSw7Ne45U9uNnp2U+c
9uji0vL1oBa6NIaojHCKun2k2quqTTfbDBP4hmj2MxH/m1ONtx64XMou9fGSOYjxk0xXjtt0nK6S
l+nvRzEeapQKppLnuyy0ohckXeabNf2Wyueu3nU+HiqWH6wYuvH9maHZXnmM41x4uW+SbDRAXxFo
n3Jsgwv2vvOT6fTOF/Q3F6Io3gBZO4sf8YjqMM0aLMhS33pDs/NDZNPTZw62FXQd3PoQ7DAjt/WN
8KQ8xk9sm1jIAFzhJbPX8BoLH08DxS7w3oBho+U3+y00ScWkTDvflMh3HVhNu4bdXNjUKwOzUJbU
oaQOAQwo2nnkjp9sc2DX16BdCz4yaSvJEPpBIRdkt9duDgEriSv1ZKU4xiCvSMmmbqHHF6OxZt3/
fAsn6tLUXBRM6llGpR6m+vFBztym2rX6SkK2tBq8XMHaO1Es31ARxJkvd01N8VHkX3Ju6OkeAqjG
hOaJVlx+6fNfWpq+3kV4SImKopIKS5kC6FAKHIi8lubdvD1k8JxcLGbmYQyE12KWy9gvRyNGUBnE
RlXMrjx3gFQu4ub4+/4Hun3SzSzOXM5jIKWLe1gsBSd4E0DIaBZmuvcOBVIt+Zeim2tjE7f9g5nJ
mf/VwogrQobJZpcKR0jIFuYfZvam+A5BKOieSIkFOn/3/kIXPBENA/g78N7A3817yHWH0XW5Unwz
QTUlepVVOyxXEDt/e6qzWAUb06AWXFFB1Lp2ECqoY5v2qm+iYHvyDM3Qd9o5eYKuj9k54bdqgd/H
hHDXIT19U7szTsADG/opMX52hvd1f723LwYI817+mJm3gjCnUupM8yEPiLLkpP0gD0ZtjQfZ9L9q
mzup0Rcm5M5NYqiZwVfu+4VQdmV+5snAEXO95tiLmP7RZQOlM6MIn7JqDYx+C0aYrXPmwGDrJkU1
wtBgUyMxqlPpEDt+yczkqd5Im9F9bU3ZiQ1qy1Z9Yi7bNRv0yFamXxeXC10isDvi2kViff3pdb1j
mZYzdBgEK6RmiNRTP4/VSnxYiEAADUjTlP0kLD5nlmgCSgJ1bAJTqYEKewmS1xWnWQimVwamH3AR
4koPWKyghoH6V4UgBybjbbD3bH3rf40n8ay4HoQ7bZttpe2K5aXzebm0m7MD3qeiheXKzmKjfZe/
G3c8VwaYvJSj8FkcqgD3+loGv7ahs0PSkibFoDis5pFTJQ91/n1/WbduAfQeEJ7w0UnIbJ7uBX7H
aFV6gOOHpN4wXp90eUTdP8OEQdH7awjb201ExXiCF8MBMez9Nwe/+HxtEpZMLzCxw9OHEdiS4rFZ
K2wuxBXYoMgycdX9nUW7dhGtLoS8FVFlUT/7M6YmCrd1kMK3G8/VmIneoW131mCEZrLO9jbdDNcB
FrbxFgKcVJ70v2Y3h65CWz3QUcGNNiEkx59Th5ngu7Mr069NwSws9mdUzfHoOf1oVPtmJRn9i2a5
Y39echLDIKdyD/uNyR+1rVrittSt0czczt6OE/GeZD7f96DbAgHq8RdrnuPLgh4FO1+eqlqZAR5h
I9pp7xA//4rM4lePxVu+3dv8R35cKxDcTshOAJC/dLWQQ1C0eS0yh+5Trg8euJ2CHxo3xWBbtJve
cxUd95jw0DaRhbH0VBVRCV25rW8f9Vg1bmvovCHjmTQpr71MHFo0gEY/NsMDBZ9kYnc2s3GBoaBu
UDf89l60YwtqAUOz+l+N2dQrkXbhLr/+AbPIEDA1oRzyYSaE5RzoYWP07aB/14f337oz7HrL2/d7
jI/ZmLGBIOs+epEBDDbF3QlCkyD7A0pn5RcthpKLHZldqHjz9SMLA9Q4BhuirGDTdQJk7J6w4uS3
VwDA8tDmRNhCMo2u+fXOV/HY8Kbh0URnL4FhpSqcLn9oSOXk3c/7vr10nBGnQB2DFzF4oGaXZlQo
gFLLMKVnDXuMUrF/7OJqPw5RuQGTWgB5jO6LVkO/j9BDvG/7NvIjhohg6weHtgqA+szBQBrYC6WO
7QRFocm1FKStK6ubEo95sACdA4womDW80VTywkKNUzUE2E9pbE1ACqbVe5A8/Ki1wWyB49LQ8f0P
i0L7DgcXCSiWdv3tQug5+HmNenhQPIR6btRrMyOL53JqEP6vhdmxiKE5GzUtLPgUcReDp9i92up+
juD9rBMbs3pOaLxFL6hJe+ZvEWiOlSUu+QzgW0iCphtAlmdLlPVeiDC4gyZegGx2Sqfls/fQGatV
6EUHuTA0W2khh3FMAhhSnqGIghvcKABT2wfbxPxBfhFHZwZfOXqL98vl4mZnL0rSUalU2MQA2Yu4
E035o8F+/tHPgYkhOSP5SldMLm0nShlgOAWyFjj/2Xa2GknCvywISqEYcminvtWzB4whgYkmqzv0
9K37Lnobxq4vlVm6nte9VAcUlwrR+m0v2Zg9svv2aVybkF542F4bmuUKdUCgEjHCUH6gv0tnfE92
8pYeSzyGbPDLpcYa59DC2biyOM8OwrqCz4DR1BShyP6ZbXorPA9H76ndoAV27E1ksmb6CADXK7Sr
tV3u3t/ZhUzh2v6sR5SGEheBRopMfyuc2bOH5mzxBnjQQX8ZPHvcgP0oNYsXckIt+b7pyUuuQ921
ZXIddyQwWPW15EfmqKPvFv3w09yp1wCjt656bWR2W5Q8AE0WICfmKBFwMFZGRfKnivVGVotvnlQb
SdkBk8JWTshtw+86DdKmQHGRVPdYV8QnjxXd9iCGGzTgzODPwAyA1ci5s/od2aNNY9GX/7CpU5kO
7DyY5J4/9vKuAnZFxqby2DNI6JbZG//XuMZpbRj1YPiD2Zt5Qk0KrxXayUbB1HbTKexPNErnWhhA
/6X9axqga2Pz89EyENMqKoz59I8i2iOuP09eOwQTWPHGFf9Z0Txd1nzQxqFGF6GGf+Cy1aqHUIOQ
XEKdkuwqCYJKv4jwfv9LLca0C5sz9/fDkQ0Sh00WkNQq4/CotAO4pVkm2Bkla2wqi6ftwtzsICQi
x0xbFsIh6aPPH4oW85or/DBrJmY+77PQHzUvwKfSv1C9Ac7d0LzN/V1bPlgQwMJMJjpOIGO4PljK
CBnYTsE6FHYUJHMsjhNnL951dMPjrRK8aAKYZEUILziFcpZjUNMYpF6pU/3tnN84zMWvmN3zLKX5
oHX4FX25BdM08aHFVtpa9NPvz0kDHkpuqb7N2rWH9KLTXNid3fVgslSlvILdIXwmqkmizZgHFnB8
K7u8dCBgBvq2GM+ALuBsl6uxCZWUw44gA7MiYx2SCqJGjrlPDuYGf5pcEiVLqOjOX6uITmuY7y1K
H2iNSro+SYxef+Ei4MogEdiOCn2HFq0VAwbS9fRTzbStt3YBL37Kf8xBDfHaXK/pRTaQCIBRvFu0
PzlUYD1uyNVTrgPPl5aWnzlJ2m3xTr+/yUvf8tLw7OZVA7EaiAfDaVhZBVW3XlCigI+ZeW913mwK
Jjd7OjHnUgnvpptXedxUfZMGsKUDpme0FJl3MxoptLgGQCOVvLenf19W9BRJ8QaeYY36Cp5ueaMv
fsMsiQNMu07jDr9B0EL+ArhSt09UMFOGY9aaqZhLVid4o+v1+rDLA1Kek750axRJV6quiyUKDB2p
4MybwIvzqr7kx5B7ovghoorJmxpiH5tQ+yXUTqQ4nmxkam912CR0zPu18DWFwJvv8JdtFep2GC6f
ffOChoFKxQwh0htOVChAebH2Hlh0K5CFgBB/EmqfJ+dkYCzp1ALbHHzqkRvR30yw4zXFw6VYDyIc
cKkC2g3mwdl1Ego9FbK8nPIMZdeo2cZvQqMbvu4fkYWuD5nYdhCEJipKjPJdH04tBr2hHiKNIi1C
bM/1t1QTkgkGL5q8ickrp9QJ64Rj1Ln76vPsvaq0R8COmCkl9JXXMl3p19zifZCQqKAHxdgffhSb
T5K0sYCLqcTQfQRFC075E0bXNvUIxvautiIePMpNYit9YnvxSsawmKuj+ABUB1x3Gju83g0SJV1L
wfJtRvlDqfZuUMpf8RAZSf00SrUlef4fHSAkgDFaDF23+Ucd4hbqSrKtlAiJGno27OP+F5oO7dyh
8V10YDNU/JnTmAxaVRQAdk+Fn3AXtY/QZXJj8NZz3p8gTwdVjWIltV7y70uLs7wpb1k8DGCGBBhi
LAyKdK0S448AzQ1llY9gycsvbc28XBLqsScdbEXIphkkxrT8Le9WUpql++7SyCxtKhUBUjAMRgaE
4DAsjMBzBbbjKNG29v2vtfQaujQ1c6Asrhs/g4CUWWHkEqoeDLTpwSePPIvgnTd4kABqVsL+skkZ
9ELgfZpYK659NuzyIGpVrE7kBSyFZhmR7cBEo1HZiauVoSTnSBhXyHLpUgKD6R3UJLUpd5+PmMa8
UQUSIz7JbvBDRskXz9hDdqSAAe4FezD5FuRFFsSGLNBMWKPBX94LEzisXfDC34vf8so3Xor7GqSI
wY8Humt5PiIpJKUy+BKCMjoBYAzTT4G3mrMtOitKk+hTU4I7ZpYbZmkyYkoYsyz8UX6SnGzn2S2z
ehMjLq4H/aS8MyDYe9+hlnx3+qjg4ZlK7vNxgyxH7SCrauQwqjbkD8nQdhhoRdRUrCDOO7Q0a+Wp
qjBKY9w3vLRYHeVKWCVTu2G22DJPkE6IIJZPhnNEnTqF8sB/uUl1ijtUg/4HQG4z1xXrvksDpYtM
yJgK48nzXwP2qurOf1gJBQ4F0ErwtM4j6Kj1Q4zrFAdED56bpn0LS1AzdePK0V/MejCmoSlMh4fc
UA6Ag4t7Yj8gz2VHxbfVaN+lzlBikuVBVOxMsikeSipki17+w/ou7M7itd9Ljd/54xRD0XmLwi0t
nrJVbcKle+hydbNIHXrB6CUddtHX5EkGSfszGd0wjGGZJE81J8gbySrSdGVAZdkuQMdAKULybx7e
lC4taAXwvzkChhIk+r7VVGsYhTOHXmgqCY6qft/fz6VQggjyvxbng5e8ToKWgl3NpJln6uGJQTLn
voXFFOfSxCzrwgtPhjwvTOg6By0lTpbtew9e9yNXTeC+CMQw+FrvbOme+MvVMNXoQVk6O2xcyZVq
DKFUFbUAxSofXZqZfdRZFHM3Qdnvajk5iN2wvb/UFavzzcTYRh+Bygsr7c9jfg6bB+K/lcJDJW/K
wizWxpmWotbFIuetdnA1NxEYoUDYFILLau9TNAL9lXiy5JGXNmbnLevLTPUIbIBW3RBkQ5F9g6Dh
Ug7WUNsYQry/g2tLmh28IdEhKy3CnOb/jMFpkPZ2uUqANv0lsywTqqO4x+H2YJiZ9/xo5NVFhUTC
bIY4DhyJtN4H5BfUXwEG1h2WSelzn+nRSevrcjSH0hPOgF0C3tNFXnfwiziGUKjeDSu338LacZ2D
+AYwa3BWzWlp9BTkhDWe8KhCbbm3q7Te0Fv+H04j4M+Av6kQC0eGPTsZZTxiUrJFobDrCuUg6AV5
8BLIRvYd3q0lc4eWdBZyuCOa/lAJCbPxPywTEj9gJNAlBLl5CbbUtCpPYryXuf6syw+ZvpHW0KW3
hDgy2rkXNmYhB2PIY8pQM8dcfmiCd9eWISIxts95Hu842BwIsC8+1OUCCbPflJmYnTTEVDKisN8M
KVralBi1+KmhJHjfv9UF17v8YbPjpGtRwaupblp6NqNvXYMjtPPWoAsLQR2+DVEjFWBUVCQmT7to
F6htXKFQgUclKb+j8sUvX//DKqYUAzx2Ewpmli5ViljxoUI6nECSHNB5zFeB41pP13AASycCajLI
chUdjBJz+ZOOhDilER4YlO+I8Kdowc+58qBYMzFt5cVWicoAqa4eJhr9maGf20AebVgpEa3ZmP77
hY0sKltd1vFo0bPvIrKj7NznT/e/yNIXByYcDHQE02ggAr82gYlgULdo+OIjPHeA3h0ysPsWlq5x
1PvYNJ+Bl8dNjuyNBa8VDzuVqXtWb/rK1iF7rH3I0GhXFbfvUGZbwVUvFWyubE6308XOlb6iSi1L
4QDPTDIGVzEkQ/7IXHYaAe96qw7MkleK8UsfC7BGCJUQMJgAmn5tMlZpUssQwDEH4RCrroBXNChV
7+/lQp4wiV38n40pSlwuSxIxi1hPyyosCQAFzxqTIw9eRYhcEqNZexMshkO02DBPNglbodZ0bS/k
viZVPd6LDWDB4iu0BloDfSkTc5dOcNDPIsBywr52YneNFnFxNynwh6iQTk/2eaQAX4DaUESKQNrJ
/i7vP/Vg5XG+1GVHGPrHxsxJsjSSm9TDSxWDuEaw8WzywQ+Nw1zfUJ88S1op2S0vCfRxUyER+qiz
CzQp5MD3RyxJl3BN/+qS41CvmKBLtTkoB2HcimGsDKN5s/Nch305gAI5BCdoULwC3al8KWLUvsnQ
D900OSefcZWyLQ9CASqWYb0LEymxQ6gNb3gm+lsvLOsPuefizyLM+EaUvNEJBcVDOUjNqJu1Hnd6
jzQ7UC+0MrTu0/EjGmrZVL0e2i9tL4u5IRQ6pHWHsDnWQQwfgfqLGVQNOVaDJpxLKETVhqgPo1tI
hfeThFJ8VJMmf+R51R/kMKgfYqFsUCb0cwbQYMKgptFgIs4TyZc+Rg2gHnLFiUGQ97w0TRDgmm6D
k6KVSmUFSgDFnhyQrdJIfa3SjTEbqrdahRYFNq57wh3vbSWlkGzG8TgzmkaXN37eZzl6hUV5CCid
fhkPt60OBgdSNGlqDLIfWinLOqdQldIR045BrFFKekcHS8UB7CSBZ4qjT1+9eNR3nVr14GTvUxrY
XI6H3JATUT6QXOQbr2OgaMgrsaqMBpvodElMLQVTcuDgUxNh0zZxYDaaAimyUG0DNxmZ+p7UPkAg
oii8hEg6Pkeu83OVd7ItSD5tMMIr09gIAM+SLRp7MoajxUj6QUfCrFhphp1W1PS9iUvyR84C8aHT
4tDOwBOBRz7ogWJLSLP4RxKpXWF6LIt/p1zpdyEVkrdQatttlkojWCuG5Ij/e3P0dR1kB7FGj1wY
JHTEqb/VexIeSaAUVpmNQW4U6NP9YAVRH7vUg7wxa0qagyxLjzuHJ54Xu2CAJtuMVPVjFNLCAQcu
q82Q0mGHUbbuU2t90YY1sPsoAU/dDnxxQK0GSvygg0bpFPMizI2MTXknJICfPWCQnrJ0VDMrzP18
22RF8eHJqs+Msub+R5j5KogMpWFUdsSP6/cQQ95OOMb5jjcifUmbHLK/chcFmyYi46PU0RR0NINi
ClzQHhUIIW9rCUmM28oAVdhFU3DJUFM0zEw5jIbWjSso8MV5O7RGHzN+6BQhASuY0Gx4AGl5Q+uL
7AukWv4Lxb74RuGXwrMnKVVqpVoL4H8o98/Eq6VPlrPQ9GIG4eIwD9OXlLbFTyVGKRicXyroPnwI
lv7Iupg9cuZVUBjMKXUbQU72etcDMdOAnDnOqu6FFAMpDU8os+++7XpbAgTlhaiT9Giso8tvJCTr
czsJmP9MIx4ekkDxMdOBgsILGYjgZLyhviFmYgwSD953b7T0ui0Howoz0k5V911O+MmjNQ5wJio9
ThFGSf0kb/ddF4kfA8aoDBIVMn46iHESawCnzSkpUYmE9IPSbyFGLyB0qGU0uEE+lju5FKKHIRyB
TmXgq91GGnhJwaeAgSJlhJhxVSs9eJfC6DeGxLrXXGPNFqrVDGBIdG/OKepKKdjEfCsvs/Knp3P/
hGjYWAK09r60hBTOKEOFhGLgxYfwcQ4k+DgM3j5oAzy32aByFxC65Bk8kTjqYUVaA4a8LciPCgfI
0+go51n4JPDB36g+VXAcIpCZ66pf2x5N+z0Yi1onG9XoA0w5giEPfmODbF7bgCu+7Q3VU1qrLCEJ
DfZkApCq1gAnIA+afm7lorODMJVtqHcrnZuraslMPZGV0QCVZ8WMLguK2iJ+FfsoJJXAEym5hoGr
Fpo4Npi5awpGAS2yVSmKX/SQorYNXZZ2NHwKhhoT3FhjbjKxir59deI97LOifisyxu2BlvmHJvN6
0/px5IBAvfqgnlCDfgdsSaXQ1HaplbkFYc/u1U+F8QdPYuVXlhHP0bQoewQiWzt4Nav2mq6PWwmO
+NokAsDf99OgxcfQRXp/kwaBZzzvkFHmcMxC+aFnnzwxu3KturuUHF8+I2ZJSCAR31MV2EmbnQIt
ynalareUEVz+/bMERChwFXAZKWOR2AXg2pXyJulv9/dqzcYs6wgjArWLHGuoq13Y/CjZc8Qf75tY
2aa/D4CLrJRxiAJKJUyAJMyHMmhT/ntED9ImNoGCUU250b4dxAaURQnS0ETaBb0tJIEh8rUnw5TL
zos7l0ZmH6OlMejMaxhRH5OfGIE7jRvBVK3G6VqjMfOf4ub+ri2+US4Nzr5MFGMWgUyr6kwJkfRh
3Dy0eyCvHqgLGg7xsJZST956s0AcQZDfQFuKzXvlIvjJClYj/xwSIEq6B114bJSjh1EvdaVYsWZp
cpgLhygQA/0Uo/7mILqyv/FK3ZDVR6iRZWuI3MXHJTprMlgVkWSgBXNtKowTRW0TmOKP4VmTbAWI
iV1tBsSmv/nKW3nxKP1ja+7nRMp5kYaw1UoguDuNstN2/+UogcoAvTMUGjExcb2csldJLHG01uv8
qLDMqJOVNZCl2Hn5QCDXFqgc92UX4YGgGAAXO+V7vT13tqebqhs+qJZm+iDveK93qsHc/Ds1cVe8
ypIB3vtgtTIwPUbmHnn5W2bPSx8kdhGdqPJa+jQGjggskKR9EPZDBJ4TXinkRjQ4cuvcP3lL8YpO
I+STlAPAHDOzJebmMmnCckIppugTIy7XJv+nz3SzsAsLswPgNTnxIA0CUGUzfObS7xgYRAbmOJWi
Fxn8YnH8INdr/NmLZwGyvyCBAVZFAa/v9aetwopWUvj30xIzBp4KFYiNDrZW0zsHX/f3cNXYLFwW
lRY2vQBj0TR7H2yV1mkQl3UFChCbPvjB5d9h8b1idHLO+b5ernB2PLIyRFsmgVE/MOj/kHYly43r
yvKLGMGZxJaDZsmy5al7w2i7jznPBKevf0m/uPdQEJ8Q3W9xenMiXAJYKBSqsjI31e90h4K/rX6K
TuT26+yFY25aw605vDo0EPmgA8tsqCqWpe8JE+znscIoV7L9CG3/2FhGiqlo+eyt6i3aQ+bJfxA4
LrrkQADl/dcys7ukGgMfA8go94J1bZt8+Qfxs3qFpgynwigvHcG5IWZHMxKHHlgp0abBjM8lf12N
azBCYVBNtfTf6VF7wvCsXZ38zNJP1YvJuSgWyxUAMoFjWMU4DGoxjMsaQiWrBT7oMX9qHsyzChKE
dYmyrU1s345+5udh3211sFK9/c23nVlm4qBGgpwEkys176ZmPQgIPWvdUQwr/zQDTAKBYtOp9+FH
tG4zmzsxvOjIM+tMCAoFRcAVCevla4fH2eZBMqzktXOKnbAOV7zZz6X7GNAXAxQT6LmjnHa9y2Ed
JLI+Ybxz7wRR6E5fNcW6q48er+m3dEPODTFxrx2qgbQT9Fqonmn1rvhbKnJcZil4z01MP2GWW0Ql
3DWcQutobPsUkBJJ+YtsEwAIdPpA2wJNXuZI5JjrVOUJpEq6fTdgMNglGqdWvHQJz7o57OjCJJUs
Si26OcJoHjoz2TVh7EhQCVMi2bnv6Ium/s0otAmhNNuvJGty3Qymlk77An5QPdjn3lrnUfcsfXjQ
fQKHCYwk/mO+iiGGkB+nU2HaWHf+SihjK+I155ZWouvgqppADtATZbw4L0bIk3RAjgRgE00BJdIH
C0JMEo/3fAmios8NMV4sClGlps1kqG7A2JOSeJeh/OUaTV2fQXDo2VULkcxWxxS5KNWOPmqrRA8V
G4qqvEt96eiiGTcNmeoAZH3H7/nna5QxH2U8Eox4JcqYwwqefHHfYKS6lzj18KWTNTfFRMSskEvc
SDA1zeyEymMX8JBMyxYgNTKREIHliblPlQSKzNFU1G/qdZGflJaTPS96CPrT//n77K2ZQfKj6vH3
y+x3RCPHz1BXI4arhDwemKV5OXRFkDsCJAKMCsuZAUcEYgMqRrbZ6g7mdpDyCCvNx+wjqpvNaADN
bViyH7p+nB8wk3QazG471hQ11NaKMHuqQF0i7MiGSifqgScv4+zFUgYx/4GME4MUiY502gsqvJn6
OdB3IL8IcrtsdmWxUXj4ysWtn+0HEwBQncaNGqKXEgPuUYeNpRcD6LU2PkqJ9wPaUqiZL2z6JbMT
kZEIU88DFhZhJkJ5aYSTKLr3TSz66aQvjZwPzTzWTzshg3yMCDhhJB+CWELPnYttWt6vf00wrjro
uYpyOfYLGtmlHUBT75StfNdwS0d/oFvByb7CZ3oxORfPYtFBny2Nudza0QiEYvpOGGALT80ZlMYo
81u/xQM0K8EAUdh/rBsDSMXMIqv8FGYJyQHOBOAvhFJd/Vwbqyx5T+qDABLt+99tsV85t8Wkk17n
gbIc6pp2sh0Pyl5xUM09Ebtww239KX7KlnEYNhpyzKeR03njuAxhgqdH9KorZbhMEBabPAoPupps
7q9u2fH/6zJsFlcr8tBHHjaS6HSdKx3q3JmVGAnH+b8FBa5fPRiqxmU+zT1B8IfFLFd+hPp8BtFf
MxdqR6B+vAu0XMSTkoTRq+yJ4w+TJARis7TbROoQOxUFRRXEorF8vxk9qwQL8VtWFeI58+TIc8Ra
ocEm9ROMpOWYtt1lvYJe8piVIDvR++ATDOx9huHtLIZSfRap/wReFa5qtceQVxfq8ofRVto2w+W/
H3yT9rbnV+MTJZX0DBb6+AdY08KtXwX1SqFiVx6GQomPsdjydO2mU8lujTTpfxGIH+IymT7RLPb4
VFTbFEPutjEI4RqUWbKrlwREd1W1VRSITkKMwrOGXG05OelCrxok6gAYY9Z1EoFk+7phWmBEzkCH
Q36kr8RKXcA1Akfcjrt8lQOD9FxzvO3Woa8NMg6t5ZNOiw6DpH5UysgyePRFtxHw2gCTzjWq35gC
HAkirW4kgpSlgDiDCJ5qTlC4PTaw8y1Xiio0XphMxBNKiAKEkp/ayG1cSuNTplCLthUne/r+9qxv
IEPDbYEZIajCMrGnUL2IqJMCV0TBLlGssk1+UCK72KPjK6OYhrCTraWLz3nILm3j3CzznZKokdSg
gFmp3o0thD5/DzmYEXnUFQsvdVSUZMD6weiDiYab2WQ0rpoyUOEPbZWJyMGD9ohz3n2FVKg3okpB
rKPHRf9hZirusr4rFAvA+ML1qCfscnBMnZN4olADhV76UoVqfC4TgX4URPjzWKwBGAGWVgl1bkyP
MmlmlraAZsXQaqVm54QC4hNPRe42KwcLKhJYwEfQVwfn8nUc6AJ0wNoKPiUP0Btx5cxtAVeosxbK
Cwrnwbvwgaf6CLJ/CZPuN8+eVlSLBMru3xxKbfaz6h+a3I1izv219H2vzEzxYBbaWqA6+2jwEntY
g34hsWQ7fzL2yYN3BqHaVwaZiNCCLgiIHHms5PLkoszJgWmCnQT1lwZ+uGvTqhI3XhxjhdJFu6g7
QBrc6EN9/NBO0LJt7XhrToQXQ2rZ4Vaxh02EJ6Z1/25diHZXP4E5RbGG6XdzmDY5+6Gbx4ingbYw
dQqPma2RiXaRGLZaSGBA+1RA/uJZ/wulCmVLDFz6ofPyvIWb6soe8zmDMAnaKICHBlt6zAEPcLzD
uFapNe4gNvUIqaA3Cs6nV+W5+XF/KxdSzOulModDEBIlUb+h3u/RNtuGptO+qVYJTYfJkezmKV79
+V11tdjpCM18NxhayNOHU4jvM0sUXL/nUc3w/IMJKZEYQVhuWlMmx1u9jTZ5wVnD8jH/9xBMH3S2
hrJA53QcsIYyg1itUth1/6aDqp4HlF+0A95cNAhkIHxZsLgGrZegTWEnlR5HgDV881ejnMCZwAlb
C9cuRn//tcM4oE7ieiASHja+cIYkUt29CZTnaVNguAkcMxuMp8W6J9d9Cxuj/xR5MbplbmZElt9h
EPYoV49hthXJr+EvMperpTHuBnpQIoTmFCxUm07arKVoF/le4X0q3hayThfkQ0MolgfAu1Y8VFBg
VWLn/mnl2WDcbshHL5UBLcMb92k0N3mHIlbACa7LEYHIEOcVdUx9sdBYasqhr9bYsJJAvUhzSLjx
BqtKMtsQX4YBkK7XKrnUHoSaJ6mj5FngJYEL7SoEJej/akTE8ACG9a6PV16Xad3mcHtarhTjEZqe
mYTHR2lDVswSSQes3iHJV/c3dyknBLRaROUdXgowOvMFGy3QqyFEjls5veNti48xhVacRWwwjD1o
dnEUn8BazytOLT0WrswyHxXqUxF2wQTN5dpYgfZw5VtWte9t+l5eyj2vh7QUUeaLZBJsQ4/HoZqE
zMJ0U6hHrwK7g1PxZoan38ye9ZkVlo27IqkZNJMVrXrPCkcdj2aL9jA4/nqgCd/vf7jFlGRujUlJ
JKHsx1KGNahorEGYiE8GeMEJKVBkpWtk1/K77xRO8HRRdpWdRE5X2W3EOze8NTNZSd7TArhFuM/4
8BM42OO4AVnohbj/YJJ+5VnVugDYZr/vOXF1KSbgtEoqymygFmAneMdCinNTRCqYVECpVWDisw3h
6f4O/x8++q8Rxke7UTJjdIvAwLdqHW1DT6kt/EoPgHJa7brbUF6Gt5iBzVfFuCmtJOiYSjAor6Vk
5a37Z/8RkiwjVPgskUuHt7iHIGlEkRsYnxuGjQ41AAIFPhyKDMnzoYk2He/FuWwCLwIM0nwjvpmQ
1lVRF/YIaSrwPECP9dByq1vONb6U+IBc4j9GTKZ91JuBEY2YaQUg5dmD4Gyo8OqDnGWwlY0Ob7gh
SnEDCWUBjMlBpztoS973tqX3Goan0UYB6cw0JXe9Vekw0Wh2EVYhHcTeoe2P1lgp8XboXu8bWo74
QPdPtKBQrmYxGFSJDH/wcHao3X82CBGpZawQ8i35EoJlt3jsbZ4s1uL1Cpbb/9pkjpKZyU2r+/C1
fqV+YZ7aBa3vOj8kp3IL6MdK2/I+2XRUbmLxzCBzlBKtqXSjhUFx7T+lL+Eh3vZuYYucGLEY/v41
892DmaXEWhEGelfBTLsyVuB1qVcaltNyoh3PChPqoywYJKWcdu9zdPxH7wD1OWCDt/cdg7Nl3xfO
bC1A+nlN0sFKdPDWuR281U7rhiveXbyY58x8gc1zqKQ2ftTDjvoo4epv9pWLguQ7BnQe7y9o8djO
Pg6T34+ykYJrFYZ0cTN6jl9tPfnlvomlkI2kCeMyoD8wAMJh/IzmTSs200S7lPwohB2Kvk6OwQb9
yTNWJlnH8pchrnKDM9m3kM/AKnirES+gZcfyMmkB9fSpVWl7pLVltLJCDwhoIH14iNOF58uUEwKC
hpY2+JYYz5MSmtQYtoSIuE7BtVdanvmWi+9dDqkYT3Ixwwt0ukDXNcgs/DH+uL+7C5H9yjqTXLRx
DGnfENZzNK0z8yTx6jqL+6ijqoNYiFIxG9gTo60bYBuwPKTXsfDV909CcAx4qf2CI8LAv2aYdTSB
0oQVgRnFP/jRoQ02mrf6i62amWAeD6OMaWcMl6R2L49OV4tW4T/ft8BbBHOahMqvUPTHItB4wUTL
V9A2gPVz4OZLOZcOyg0dUnwYf7rp7Iy1GQuFDCuRr1oFRnQ8gD0zxcqyE0q6sAcNnbF2i/ylpy8e
jzRwIQReWZ/8ZRYCwTjQRoIIh0vbaF0T4yK25X4wMstXdLeqQZEILGZm8maaF+7+K7PMGyxMIh91
VSx6VJ5q75Box176oVQ/lT+fT0dJ2FCBflExeYzeyPX60ror9Vo0IjvEIJ0V0/KUQo4vEf9YEVY1
p1c0FPcmoA0oW67taA0tm2zQgYbPMNpBj0V/6crB7pSt2Kxb45x1nObTrXMCbzPZgggETgELiOqL
VMcEgYGuaoJ5lZc4eBLqH3/q/1cm2CaxRjGK4uUwUWgQNVbfFao79eDcN7KQKE1WCCZoTeS0Nzo6
nkQaFL9MYMckK/0yCzv9IqDFrpVJEdL4KRz1S+zkm/tWb+PstVHG7QehMLquh9HS6FwdHIsdL0df
eK3CBKjP4BKSKeHWuvaIsmn8ICw9mHCz53YFCu5VtM5ALZVsMRmW29lGyV6NdWE/dhY5RGty4KmL
3cb661/ABOFUFfRMDPELjNYqhK0mu63S4jXyen8vF8wYkFZAF89ELo9Qdr1QHK+0JTTEAumLRvYK
lKbEZ8rjWvhuCV7ntyaQkgpSDnBqGNI3zGAWqcRaJmUK4XZg5NOn+FVqLd+NJBuzz1a4C9eeA0Ue
oFOPreuv0gtGG++vcuERcW2fiSRlMso1QQoCkalxJTnJSv0hnYaVbCUv5vG3sf71m2NwChl3Fsxm
2lQcqzQyYdD7qUlWJ9rxa7uXLOJqR9qvpC9wKvLWeBuW0Sgl4B0QAVSfoL/XnzISB6HSenhM5QiX
6Fye2ktkOPpBLzBjPq7JT8mGRIdnKxr3XbHkRRMpJXgPwBd2I1uqQT5Yij0fXpR4iQV6gqdEpKdu
FOotBuwFzvlfWujc2vRrZs4Ewv9oBNx3QtwAFakWv/oseZb9H+Yob4bm6/6XXAjVwAhC4QAXxESH
ye4q5l69EjwzNgErUy/+6gcKJNblvpGFiAYWFkQaXdQXNG57qYc2F6F4MYEmBkpLYmM8IgU0OV65
ZEaH4BmoB9C/V5RprbON00IT9P5Ch+IpWrghEhawQN1fyG1GAsJIXcYVKuoL74shIKlUtpDEMbxV
PL4H4GCPwm2BV4a0woiO1WYpz+2/qUeYozYJiMIiQhhGCphYHYxCSgI/S2ylMOvRElVvsFNP9M69
YsA/jAC9BSvQCtU2zJY6pAOALpEj3bcxupVhth5tqNpWOwE90HCsQQjcCepr6tXI4kOxLTYRsC+j
0ypIRMRUb4I17RJFclokJYe66ugB7f3qVEqgWdwXRqie9VFHxB6HcSU3Q7DX5VT8KQ+5ue9Ds95S
OHBoS1KKnEYdVfDe6OjVQkTcJ/pXKuY9ZmnN4QOjPNpjXnvpJRDq+K2ITbpXSdyvMJwaPhamr++L
LJMDJ+1Ju1MTXX9vy6Bcy/E0BpxqYTY6dVsKxzw0W2cUk9oHgZLY/kK+GtUr2ZfyLdVHZDxVZ6Tn
LquacQ9KpM47E0FUHqKemK0NxSrSWD3me7aGFgyvBbRmV0bYYsw1lxrZASxAXwM+DkUcz8yLwfHp
EHXWKAfCQyJn4ntcjt5j3tQhmFwNrdymrRA5RjF01a5VwTeGBl2Q7bMiznf4jJgBV0g8/COXcp5a
YxenzyGVCzQUQIy7yuo6/KqbMpFXggEGZxsBkQLwV/r03QfB5odsjMVXG5jRh+RXilv5FKyMeZYo
BzWo0WZsMDnO8b+l+GDguYk3NTiH/5c+YnamQhLCf2Jgu7CTINt8JSlUyv5cOBNchd/CHGj4wMcZ
F1chmlx0JiApgvnY1quEOpri3D+5CyH8yoR8HRtImmFzIgCx6v5nrOlORAsH6qaAv/BkTRd3bLYY
JqKKOc2LTsBi6mEjVbsaybbMCUMLN4SJsiRuJAMwb4ylXS8mbAe5Re6N+ygG34AGnu+1fgnG1FU9
aX1/326LXejJYuQNrTiAdXW2EBrCTCCUOYrg6WirELiRhWY9RuI6bArba9N/IoFXeJeX4riGZAqE
wWTyOiaOt2lZBn6D60K4oGOTHd6h/zRCVER9fvZP7T609Yt2igF8pef0I3BNZK8yhLI4nr/4K8DX
AY4IAtpitgepeb6hZilivRKvdOB5KTg47u/tgiYANndmgrnplc4D+1sDE8RbadSSj4P9gcYqcOBn
kjnKY7kND5VFtrw6KW9pk3/NDnWRJQbkbmDXV1C6TAary7b3l8azMLnVzEIzSFQdvi9KhNc6PPXy
430DC6UJE5kY0rGJGRR3MZPyNni25VkzIOXOZQHMH4bxIwPIvrJLE3QXFhnrZJWC6QKXUKqDzKAJ
vFB2mlhOfwOdHcF/w3pfhF1bOvd/2dLS51kIc/4TH4wXvoospKMvAl4CesABDi6FsrmB6QfM9tas
mkkFtEdzvJNfYzlbl6S2taHYZTLHEi/OMEGzz0WQmQhoanpFuOn8bZagOdA4jXgMgj9Peq9CGrNr
vWT4beyhA533ntPoIcTlnSR/xUSlkwm8cfOloGZAoxI1FwyoYLbkegdLP29pTRA/u4lmKLQg7K2o
G1IpFshFuoh3Iyx9sLk55oPVUqwOmQBzQwoYV+sM4pfXWm3yet/xFsDs0J1AGwnAAdRdoIh+vayW
aFXQFS1egS402Dbk8g/AQZ8InRVABJh/XYubbk82xXtHHF6HZ+nWQ46Pqi1m3W5BszrtqZZosB2A
cAbYbhMAQGnM3ftL5Fhhn51D5ot6OOBmiDDRZQZnXX3S6eq+jaWvNVsJWxtJx2osQc2DwFJo+rpT
4grID+k4SsgUQNgfXf5/5pgzFg5qmdQJzCnKZ2J8Zkj0Cw9KJdHbfTtLNQKokvz3C7GNnqhMTUmY
HmHhL/IsotRojQfUzHAJHAwXSIUW4szm6i/GvuGUuD5xnQP2irnoa6esEEIqj0royeEmSDWbaE9U
vkgDqrjhJFHSQKeZh4NaOt8TrlqbCgWYx2HONwmkoPNzFXuaZ4VdjMo+p/RCuyJ1perUAj0kEA4c
dilUEhDfYYkiMYC9vV4mEvpOMToZOUunUldQzlpMPcsMM3FbmOW7bho8kNSiRbTxJ4yUSnAXXlvU
aaPWZYw8Mx8SELgqUjhu4i6UfsqxJwTgAC69ZJ32NOU0BRbut4mNUzfAJInXEXvx4hNnIP1CwzoL
tG1Oj4ZXru+76sIpJ5MgJyb+kAAaLO+IgLanCfme1BbjGJIUoxg4elX3QPsb/9y3tND9nKYjQLwA
ilpUQ9nWXZi2g6C3A0CmDVRtfUv4RVoHYvfQjuM9chYO4LWtKfDM7m1hjCM5qGALk1TpKT2av4PV
RBcjr+QHO7CCo/ghcr7VQgH72ibjllIOLq8Oh83O3eBZXOcWXm8OOBJt5RicGmsHDD5nR28/3rVF
JvMTRGnS8B2B1AN0+FN8jVGHsIbtYNUOcb2LZCc7ujWc+1Zvz8K1USYZ7Go5V/NhWia5jMIeTOqd
bisNukMDVyh4OlfX9ZgrW98KDrPPmKetpjc9bIEovXZFLGxilLhk+8g5G4/1xeesbXFDDRw4dOnR
E1WZx56pthnaO2JmVxRkXIgwkfpc9tzvNuFyrpelaCgEQiAPZ46ILLHCYARG75voOshCBeWsWnQ6
hR4wpeYY4+BUJcF0e4o57Q7dlvjPG9swDgkBlFiViVqWWWM/xmhbjyh59lB+qDpxI4gElfrcRrRZ
CVR5GcPODovKAhNdW/ic2H0b0WCdqKhwgGtWudFVyvDQGPFUgDSb/9EFpiWjB3LfP29zCqiIow0h
Kga4kjEHdn30k9bvS6VF7dr0XDXYltK+B/Va9n7fykI0uzbD5BIY8xNEAcVPW3wtZNd/UT5ApufI
+lH1QWl739itW17bYq4flMwkkPTCVmtsK7hjWD4Q071vY+GRNxmZWChwpYJ5dfoRs7NWV2M4VjUK
75nWr+KEFpbvE8k2GmlYNySGNgpkLvBOgBBMHzX9SSMEY/ZSp+3qlD62zThwftFtoMEPAmEO6E0N
/Mu2UpXQ61TQK6LELH8lhmGl5skThTMl3TrPe87JX4CzTNag2WRAJxfge2aPlbZO6kjDmSwkD2J9
KViIwVfoBmVe/mhDPVpBDPSh8UfjBK2RY2QKBkTJeIM+S76rAgWtieBQV2/YLboExIxhXwHcSYnV
qtuw+BmZ77qxuv+tl3YWpXW0qtFfgdobc0S6vFJoSkvgkMzOlfsEHC6xE9SqlSg//F6171v79hw2
3MGrZAQ6RDyJfSt5mhn0gMugJVHoXYOh/FQRbV9P1WeBgFKjiWkFDG8fZ8G+Kksc2zCKQXYtgdZh
axhR9dwrMdinGsFQf5mtrzhAK4zUKtU03onlkAVuPOIvWXWj189VIIHDGvDVEuJFzeD6o56+yHoD
bd4ml57FRhW+yqwu1yQS5FfN88pN0gypEwXqeAhCNX0VqAdsjw/OyjP1K67O9NJhnm8+EzjGVm6j
qMLmNyPERmTZTYxz2XOog5aNQEIHNS/MyLMq93IQ975BQmx52n12GOM9m0b7kkdNzptlmnyF/biT
1hgKiAD6gIb6OmxETUOrTkXRMvcAJEo/6sEi3n4klt/bpurKxg5DuVbBe3bcdocQFghqUiLEH9En
YrIQU20MT0+xi3rzMtJLX+wAL2oEQJlexGojhZwIvEA7omDaGvgRHBsZOcB0pGbRkea0SGUfJ1Nt
XjAa3ytImB0vdBt0haJ3BS87WNVPJk97eem+nNtlUjxksZnQmVinWTfr0Og33cArmSxFA8wn47kq
AVWH6enrpVWoTsoJCIZtP9oU9bbsNkOZ2poOSviRczcvueXcFOP7ce7jqZPDlOlDrtPXN2hEWGKa
/EV8m5thYrkfDeVYBTDjSehM9uc+fidpbnvD7wCstfej2+37F44xcd5ANwHvJ31a8swxNIp4k031
XYjLGuSJRMQi2mPlXahY2XrGuaYW6vXAPk4NUXCeoaTGQpilUmjLSplu6cAaG6AAios84su5QvlY
e6/EXAvqkfq/htxOzY0Sf9XFKTAKS4rWZrsX1d+VUFppcUnGTaY7YcajMFxypvnvY/xVL2sl1nzE
elDDY3C8BVeX8ajUH03ISSS/609s4AFUDlxAEEsDZI5xW6UyaynQsBOVHFhZuE6Gc/JN2mw18WOp
D04gKRZJhZ0qHAtUJTw7KT81ZRf3r5kJmt/eFvXH3udcdkvugKCE9wO8AS8JJk7E/SS81qKwZMr+
YyoD8KV9Nm3hxFIFCQBl1ee/7/vfYuIy0bPBKZA03HQNo1ZXO2rA2engEvNR8Z2MvmXGc9D+ouQR
dXgVOSlGu++bXTrJqPdMvSrsPZgort2+S+RBg/ImyroBVCOkSQw3ftArlXOPLWal86/MRAw0bBWt
n/ypTPegmYUfuxB0qyJHIc9RutIjp403OfR//dTJZE4cWVqkTmAeU3GAFLAVi7KMAs9sYzRkoYaR
A5bpqXb358hLnOiZkSknnAWQuC5IBoVf7KT0owGwtFkb6UoJnjttk3oPMu9NPf25m2MzM8c4aFkO
mh8OMKdrEVgXLFU59ehMEd4zbCkQQENGhCCTLIKHiTmedBCg8pHj4lLi1hajLShBAsikqNKvJOEE
xYUzh8wDaqcTMRyKn4wvGh7owEOUdu0wuuh+ZaUGWPvyBx/KP4qdx5wTvpB5XFljvlcXyX4i9LAG
mboRg9MdCawwACOjbKXqT1CFd81fHLYrk8w3izRVzrQWJmUgEcSGOl1+FHmOsfDBrowwkXvsosir
przU71KrTHaBbGNbLYhFtCXnVMuLX2zSBMYjfaJOYBaUgkUmUYdpD5NLiDYQyI4yxW5yR/NdNXsO
I9UO2t919jvUD964MZTK6VTdUsSVCTWFcNv4q8pLHIm6FRr+fUKh+7RCchZDmTl46AgnDixuzezn
MluDq4Zmcoi/X4FuklS+LVVro/xA6dQ1eOGctzVMYluZHSXjlPB55UeuObXwFiqrCTgTB1txcMG8
UygHAlqL/NyANgy1sVJ+Itp7kgbrgnebL4VfzOP+50PJ4lTJmgUnqOZ6nSji1xBsM3hI/aPW2los
Aj26hbaC5XXvtOrXmnbOUqfrebpmC8EK5qFGie4zlFFv6GHwTK/7Kcv3ynNPnmWUOuV81wecXGIh
zs/NsK0uYfQEUocwk9XvYdU5frHJyuzPb8wrI0xA1FQh6NUpbhDhZw3MEw1dnce/uRSboHcKJiJA
Yyeym+vPJdG+S8CxBaIr/SPxtmMCkfJtZYADON7n+Vv/+sdJgA4+HTz/UDBSZfbziI1YUNUHLiAe
XMHcaOZl/IsreG6C/TSF3GkiIF44euUx8X+UuitknNO99PUNQCAxzISJ2hvSBShgjI0yQRnR1BnU
NzE6VNnTX2wUKpK6iHqkCK786+8StLJUjQZW0fYXA9LG8QHTS/dNLBUkQRD5rw0mSA0a5HrqGjZI
9T7+VLXVUNuC9o8c/qTtY4JrUaMpx+bizkGiHpre02OcLRmWRUPRCpjat9XW979C1FiUX/eXtRQO
gTD9r4kpQswCkIfeFUBXMFF7bids8J7RnCg7jcSVa04pg7ca5iORwU8ClcIUMcEAIG268KfG05xe
uknmy2E+UkyHrpZE2CjDwQoTSzVeBzO1iLRXeMC1pdg5N8VcJJJRVp40IRS6/FMSdkn9VfR4c6/v
f5+lwggeHpgCBEQOSTL7/h2jDtNMkNy0B2R3ECuD6pRkebTdG6Vue3KFR3FxMkxlPWjeMTD8x6Dk
NN6Wgt78FzAuUvRJUbcmfoFibtvhH719lkFEZOxK/yNHk13krXgK1EwGjbFA9FDQbJ90rZVrl2zJ
GPSdhGYwraAEFVhJ+GLkbuLtenW0evKmoHzc4BnOuT8WBh+QLKEHjTMOkmOQVlzbNVJhqLxcBxLR
ql/pL7DMfShO8DsHssYKt1Vs+b8DK39rjuZ+4NheOBowbeBNO9X4ZBanEVdN6YFb9ztEmqaTYpSp
d+870sJXxDDHpHIIEVNisloRRWoUfRlOI6slOK3MlS6uA8UyRd3SQgdJXsSrXC6cj7nB73g6iyy6
DHmeovfgNmpkJVFhjZgBp4dI4TTclvZutrDv9/vMTiv6vqmmBBUBAVrMBmrMPcjI/uIDzY3IjG8U
VMsypMR20KH+hMEM8gZU9P0vtBC7DAnNO1NDXQOeMP3/2UJiHdxwSgz/k4h6qHNqg3lw33Shm6e+
7bcRZ98WIv+VOSZUhgLKXIIIn0vk33EJQlRZshLBLc0dkGvcaQOeNSZaVhpFopPBmqw7VfQraoFl
rDZ97GjyY0y/7u/kwvsHw2ConWByAhVXVG6ut9LQEjLNhcX2vsDEF4bCnvP1sKu26FxsiS28hLb6
4B+AjTgJPysrd4t1dHAQcNAE//OW9/VPYbZZFD09owbI7o26RFEMGtqtlfG4dm7PGoyAAlNEM2Iq
F7G575ii5dxPWg017jzqlBijSI0nQ9je39jbIAI7Ciif0V1H2si+K6PRz8UihB1J+opBLQ0JzvJN
huJ0C90go7MDjfNyUKaDdX0ZXFtktg+130jyPFhUwAJjK++1e4m24Zq6z5/EGt/Dp8+0dkO7tqFC
WzTQ5wwPhZXs8ou/Gl3FRX1wzevk3p7T65/EuHIidrk0pNNme26VbVqyq5sf0ErkCp4upJxzSxAv
YtyYiEWXTW48qrqCF43ngTSh8fyjpETRKiRQACjSKv+tBrr/FEhmsNYpiZ/vf/MFZPf1r2CcSxwk
v+t0/IrOrlCOcQObuM1HIlrnwYHQoRPi2OyFzZ/jYGAWmOhJ8BpVLrYC6lXAsKZiCL708liDyzyR
H03jB4a0y4oTCRe9emaJSXBSLRKrzICluCsc4I+FEqQ4PaZRoIzZvbXqo9pwUuHF8zqzyMQnU/VU
8G7AIhQD8s4Fn4TV9w9e8Rdd92kTJyCMhBc+kqlrD1L7IOuHBIZEww51W5Nqq219DDlaFf3y1Ccx
fO7JSYo4FcPFI/KvWZVxXM8XI1/PpvVJTpRAgVI468TNiCt2nFLX7e1/tUAWbYPZIb1Oc1gSVFdL
jt14loZ3zgGYfu1NDJqthrn8JQFTzHSSiam11pJyN0XDtQFVAPFCS2tfQH0lDNtW5Hglb2VMGiyG
htgOElbWgndB6Dx4yE8Ps1v3F8ezol47iEeyVCsmBwmVfRABVwqqrYHzjF30dlwZUGYyUatWGW8v
qjT3RgIbpWZlY2SZQOpRyQpQAb2/mEW3mxliLouYZI0nTQe5R8tKFT798kgUd8S8Hk9FayFkAGuP
NwqojjFpajAfR/BoQkbDR8LeuVr20IZOY1za/AQcS5w7RvrnXg7eCsy0gs156scxOxhh2A6T+yEK
aNHBkM6J9p7+efaJbufMBLN3IUB7UTegERRn50Y+V+1Lmdvj8CBTzpW+0GK9tsTEpL5ECSefsBPV
e/xLtSvwuFvtq293K/+gnKyys1Ur+LVD/vtQ75TI+voSfyYcT1kAsE7NXYRF5EzTFOx0LmbJ9gDK
QrOnAD9JkqVQC+rIO6g+J1b8mq+TfRbY467/6jF7yTlvCy56ZZe5a0qKpqrRwq7pnRPxEpW2adoq
Lvdo2Nw/DEvZw5UpxmnUFr3FQsc+m8lXI7zr/wSdjbFPq6ZHqXyVoqPvUc7qFk76lUnGiRJBVTMz
wurQs+mk91FcV+TwP6RdV4/cOrP8RQIkUfFVYcLO7M7m4BdhvbaVA5WlX39LBu6xhkMMYX8HxvGD
gSk12WySze6qQlSbsvwKE4/PUBgH6qe0mScLhtnKj6n/hJhtYD/S6DEDs6YqWHlciywVeUtIR+Kh
klnocjc0EYR8UZeCbHyPZ964gTLxkXSC2eLEYVBq/8Fh4nA69CqYoIETzidV94LquRedW5efYIcN
Do8IgpdBlOIx/lC0VlSqAZokApB8lfIvIsol8wGgKoguS2Ss2RQDsZApMmf030OWyjdS9WnWS8Ed
mQuBFPJSSSMj8DJn0TRS9AFGL1HqR1k9GuG/ePCSo/5/AGavB8umOs7Fwn6RP8jYp9T0ZGaPUetd
X5y86V7DMG5VJ7THqQV2RM1+Bj0JdZJA4FG8SLOGWIZyFeGisAmjMYUlVvkqxR926VtoZ0qn1Mmo
IJpyZwWUSujJWVSa2PYNK9UGpZFRIqHHRw29tE1OBYFFhMAYk+LgWqIsHkV92BKQE6xEomTcCVmZ
wOwHdVvhcclGXYkUvcTaM5lGNxkEM8LFQMGgrCHDtzQDn89IGEDzIx1R01GOJ0nyLEgk5L+u+xXv
XIJiiv8gmO0lq8Mm1SpAVNMddNI729NQRFzdUmnXVWg/NG3BxPBi8cK3sUgN4KWI3UdRLoO+F4JX
t2jaUANt9SWu35MnGUfEZzqI2oy5Tr2CY+xrobNkDst7qVUfB2UXm68m8aZ6V4nK+Plz9ccuJlgO
vUX7eAZQN34zki3FW4UmuARybUGlCKjItaWyjdnGLGrntmzi1ZtUz0P1Ekd7LUT991OSCE5cAiCT
uY3RbujynCLwy9Ouz59xg8kqt0fpriEgD+QO2h+LWHqPEMoZrYJCb9eI3qSsdOo69m1RLztvR1Zt
PIhZCs6rUHM6X0XywokR94uLE0fDO29teXL3CuLl6yuJG3FWMIynKW2SKFEIGFV+kKR3KnnXf597
PEMbAKbYwuMeDvbndpSJkRTBUthIQXZApehgJalHYnWHhr+DPNyNRYHaV7WgTmE3gmZoTt0BMkYg
dsCbw5IaYB9Mk4LEptXOCEV3yiHfIv3vyZKD6qgtQW+aj0vaKIDk1BOeQy6RZLUfIVJ0NGkAqYKd
K358LvZh4yhvtku96hcySdvoTnlQvhFX8mrJkX5cH26e1xAce8A1iWc0XObP0VuS22QusNhG61Sm
maODk1hCEeH+OgxvBaBudDk/IEsPrptzmKjtCYgGsQJKZasGP/vptHD8XcfgVCRiJP+AsKqWdT51
NDcB0kGwrAw91boNzA/N3Nq6q6BoqnhM7G2TCRY3b0GsUZmjVzgRVEYtqE1xiNvSqbS363Zxpwh9
rpijhaaCzVXVaj9Xc4UF0Y6S0bmamTRbMgUqBXlcarSu3sl2LliFvP2SICmB2jZ0RqFd43y+RjIr
eC4DZtBqBbj4rSEBc1slUdeMW2urD6rqVU0V30ptgDzvlIs4SfjLAtQgcBcU919WhxcW1bJ5WGjO
5cgNH4veXa6hd7Y/38XQfAmf7a0FrXVv8CI/uAMRkMCduPO6+gD1fAiykEogGMIH5Ch5XrbvXpQN
5LyswmFXEMwom5KcS2OCp3LQqW30p+g5irze027otjpAXWuOXPPGDT/kdxCEePXmulvxdj+4FJqZ
8XAhX/Qc5nmVECMCuJb8IrPkzINDIPdcvOgimSju4v/jwGzWExV3TWotDkzLz9zcU+ujEzX083eN
FQazCunQB7SagaEY+6gBXV2to1r3PmvvQRLiNIFXSr6s+v8whNilUIKwUBKzRddZJlmkywCq4Vic
EZ8igAZ2BrqVV7UQHJK5UWB5+cfLHV7vWJIeOSddb/9u7a9jb04KP5RaCoZ3FWd+3RT4PnfGVmDL
x6z2pBl8U8FI4RtydQ+SjnZ4Sa1/cr//1jfLHyqFkZkVGZaXQsFukkqOaX0iSYL+jxIlh7rAIG48
W6009qhn0BZFwzBoirWnyPqY6/fQnh/yQj7IhYVzH9oMNVGDy8WUIeWKEiKQKpnL26C9RJjVKIKP
tSvHFmdKaTZcNPeaiJkt8TURY8bFSmZwltlc4UxJLZGmyis3nJo7s0wdjCipajBt5SjCEfjhxUgC
DA4FojpQEkDqlgGL2rlWMyQ03K6BrgAlKhqJZWN8BVGPDuI6lM5m6bQt6z5BQ1SXC+4GvCHVwYkF
9pOFgITVWGvHNC66USqRDkKncDLX7b3eNnhr08HDNs9jJ8DjDS1OLOhy0CFjjQKR86Gd26APtRTW
0nxyeogsNjddsFPC27h1r8eSywiGgV1BsbeRucw1HQJ4FRi49MBRUO86ldG73qLJvdDfK1ptZcn4
miqU8cmi6yMXHBo8mNaF+BC17Od21rQtJxqUlYsioGCfTSTfaF34bubhPgENkWNDpdNN9eSptO2l
97ESRIOL6zJjPBO+i0YPUbCCcU7y5L6H3k+oKyeprN20z5xqRhdur0uC6x/Pl+BHMBeNbpAKYzCt
hFrVIC+ejD8oiZWCFzwreVP4/frMcm1b4TAHiUCnTZ8Q4FjB4N0WXlmErk3vpXRjiTYkLhQhuDXj
2AaOHsYkU+rSjujgQylxQQvjfBuaDgWZU63sdO1gZYIkMBcO1RUg3kWGCzKQ514T6FWuKyO8ppPD
eEdnQ8EbcZI5U15Od7jFg6U2Dm4hfv3XjQmLu0CJWUVBkK6CHuwcmFAVUrATBe9LfkKgcJRsJ4sY
SrjGrTCWf19F1SQtSADZ2ModE/N726eHIEbZnQV6C9vYm1HtELRi/72noHwax240a6EdmzkP9vlA
rbmLwGyhPEuSa4cf5rxvhud8UB1JxJbIC+RrMGZ3Kjs1gIxLXEFEPlm6HrQEKkZK5MjkM5MiVNgf
Yl1w1704VmDa0LOF7RB/Ye4Y96yiuJeTBVJS5s2otDdzG2+6wRAEk8va0AVH1UGIDk0vVIgyOHNH
p4YaSeWqA5huyVMYu721QSZO0z01/IJaTZX/lCxPz0UaoLxBBYWrjoJrLAedLYSHJCDO2xXWOuok
sP/Gfh6/yOZrZ9yE5iOSC06ZPF/3GV4UQ7IHKmbQsjHBcnPupkYXhkkjYUyVSH3qSuWmy1U/0ke8
H4p4Qrm7xAqLvWBbYwS+0xTjqqU/InSA5EEADh3deKmhaR8X5V5tR+rIlX2y5PD1up28ndgiNuQ3
QDRlXDw4FV3UN52M7dHOekTSRxsHD+hROzaqG4tKENhEYMzamOdeHxMFYD35ssOt2mZelrxR6o/k
rzP4i6+u7GLOU/XcpGltLlDKq5p9htS/Pm7Lp569bi2//7t1fEkPo4H33D9CuQ2tysbvN3b+pET9
dzUXpez4EOjEx5PxcpFkICq5JjY67hC2wNNhQGwTXHvXjbjMBvy24j8Ith2jqORczlIccc1TGbvV
cdyn2+mevmsb48lwPqtfih/4pY86xq2Ee+z+Ojw3bqGhEFLHoEjFKe18DOeg7YekxbZqyki3FM7U
2F7R766D8PYbtHv+B8IcE+o+I1Y9AITYL9Tc55mnzpaLheDm4yn/ug7GnbIVGLPTgIBxoqjcRYSE
1KCC9yNNEfgdd8xMNFCgNN9YyFXPx0wqithU66oCO7JiODQJYrwPvyhJ80840G1AUECNOjs3+dBg
sYKOF/UC0bCVcQ/w0z4qPEVpRBkh7gzZ4ERDoMWhkb0MSHKSZo2O8GfLtY8muCT29PanjrujXDyT
4PHvpwihDvSVSJriRM6sKlT7RygMhstX01uLHIbUCRKXvBn6A4Dn6fMZAleBlWcWAIzh04QR1LyJ
RFuGCIPxgsjQSlSqAmMyNnbyQPQ7Ye8ZbwNcm8Gsm0ru0A3WAGLoj1Hias2+6jytca7PhsgQZsHo
4OdSOwKUmjSbnKYbqLA6eVsLvJm38aAhDEd4iMXgmr18xurQaUqq3Q5LEFDpBu+Ukf2C2ksnNb4K
+9c/GLRCWoZ1hZTY3YSjNZCqoHUMaCrkxjYTvqfw4szaHuagTtUpnaoBw4ZHwwfdkpwBFfWglfIM
LX3pldaLbBBy9BOaaw3Id7ZLDXi8ybLkrqail5bftwJ2K1x/DHOiz8AfX2hkua7cSCf7aXroPbRq
a45iOvZW3ge7ySv85MV6swTbF/fgtEZm1vKk6Y06JRjs0bJfhzo/xXO5yShSQmWE9h0NpX/Rdh5U
L8qT7fV55gWtFTSr1RjhjttpSF/jOng7jt/xcksGf4zcCYT6ytNfYy1PBrh3GgoaQdn7YG8FESlR
MuCGZYTF8TWUFibX1Yet1t8kotjCG1XAaZBv1C2UvbCNSRme0W0DJO+uFUl3moJjqd4iMYM2HtD2
pf3wY4oMf5IbR56y3XVLOeHgDJpZPZlWt02dwdJcuU0qP6OvxV/XqYDVFDdrEA2B5kVBG/L5Ai2M
KohHqUFKhD4knYc63sTeBP2hJYLaIa4tSOrhMQApNbDznQOhbEzRYxPD2Bs7dbqJytdkeL4+XJyw
tpCb/QexhIlVsMkklMkHMSCK2E+6W4riC2n053Fn94KjGmc3OENiRm2uBxB6VZiYNt3k8c0E+bLw
oU++X7dnWa9MJFERHfF6AzpYvMwx21qWS32jpjP2nMxReugAF5/E746qUDGWd5VFTQwuzeCik23w
3J6PXBobRlZGi2/fTjfh43QXb6cvaR/uc6B1gtLqSypR+NwKjeW9NEu7kiNJrtzsGKH1pzpGm/jW
OsqbcDtv9W29bT+uDyRnf0COHKUwC0ErSN4Z88y0qCM0buJIpaNZBlq17V8XFy0m/YdgsKecVI3t
UemAAAq/fjxCvCQPvOtG8CdphcG4gyXN5hD0wJgeZm+6ywrH+FH70yZ4i75Jm3+4boETBiXjaIlE
4TN7DEX1Ll6ECa1cndQBEtMJtGKGJhcceHgLaYXCpqPNqiPossH5vdPeW83N1UORvLXz3+9Oa1vY
HKwW5J0ElTIEOdvJCrBojIcs2UjJm03uivnh+jzxAp0KGjVk2fGMho7C87VkdWadp7SuUJNVq0h5
GY0zzFXkm7Mlem/i+TUy6WjXXWr/oK1xDiWhpCNAUh0bfjh4zdyCQ8j+h6HD0xKIt00N1ys28QNy
wz5XA9y6I0oWOnFwRJdbFRmtpLQftOi7RfL99fHjRXH00Oky9Ejw/sIyX7U4AA/hctWiY+G0PYVO
yKOehY4+QQJaF9xORGDMsZ4S2nWZspyECx/M3u403jRzspkUvxPRUi7zzkbztV3MBlhKFXgbA0D1
4508VQ6Yhp0gQTuL1wStG9X3Eo7i14eS54prSGZDrIe0h3QGzsVFUd6khf3eGuot0SIRgTjn9IfN
Y0nOo3YEJXWMy/czriihhFU8grNNTV8p1H00ZzD3CmrCI0F6lz+O/4GxSZqyzafSVAFWhdFuyIpj
NHU7uw32sVY4kjn/VI2xcyxJHgSjyYtVKyvZNvFITgYjSRFFSh21nfRlDFV0Vd8Wgejd4VJ+AbvJ
Gonxyi5ok6xfTBzU6jNStNqRGx1cT9MRbeR+LhMvkaPTaH3IBkoOrBfspdukUZ3WGE5q9byQnHZG
7MhdL9iDuA6l4LiI6jXkJ9ga2gKiy6QysTZHI9w1DQJ23P4CG6Eg6HBXJfKvKHqAyhu4r87jGqqZ
I3CWIIQa8nMTPLXkVBfb+Uc4vf3D+ljOIuDWgvgRm9UZbNpLdEb8TEHJNOFaaEO5rJm+X0fhWoND
x1KMi7Qee4yDKEMe0aUwWzbSB3wLaKGSxwDN13lW3rSKaFO4LFBbvGeFx3jPXM4zQhmOwbjcqk4t
/5ijb+UIDvxO2+A1CPoT03Mgv5gNGByFxejcRbICZ6JcOkp9loY9AqqcHSz9KZeDpzSaN2C6da8P
K9cXV0hMcKuIAiENC8NaprvM2E7Jt84UbOVcY2zTxGEV+TFwMZ77YTUOvdYUMCaOftTEs4pN3Gyl
qBUEFv6M/cFhT0Ehlrs6gJPajSdf2YR+kzh40LnXAz/zpWNV/MvIreCY5VWlca7XKcySm9SZq9Id
Bze3/yVUrEAYL7Rbuwep2HIZG55Aupo1j0m4/wcPWEEwviaVWWjFCexAW4qbl5tJjVzjr4uUsJrA
N4W7PyKyTNgKojCH+gYpAVLSY276NT1Gpn/dDm6KAS9rCHgE/Emg+Tv3s7jCq4M5yjhkWV/d9Iyi
JWcEf2Gk3XWIS1ALU5Mn6++7OhbLVqhL3Fpdl3HBnWwzAipe8UH/7Rq2KHfCWT8wCIUeCoYQj9zL
El4hUFQPIBYgjmuj+pISXL5iEn7vRh01NahhvT6KnDAL1gm0FEKfGvcW9tw4TBCTbBvEA0n5gbJS
z5jSvVRMnqU3Dkm+roNxgs8ZGOPdEDhQ1GgAWA4RirHGWQdSRYLnQe7orQxi3Dur5pmgnr9yZ1Qi
zeqLmj2mzeBEouJszoHqzBYmkA6NJDcV/rixOr50VAfJwbTLberVln07QTIhHAqoR4ueJEVDyDiH
Mat2P+TLfOGN1UA9R16eJtGb2vLtzKH7zDZmZVlWFypVDdtCqdznFnWGVlS8JbKDWUZdrJVjFsKO
ZCSHvh2dsbFhiKhnlnPGPrNk+ffVWooKG8feETCzuTXao9Vuxlpd1hM4VXNXxLvLHzfwTqGtDNcw
dudrcyXX7QbRu5pKjzQHClXS6yvod+/m5dT8B8FuelklNcUoAULfkN3gTr7mjk5xkF7u5NPwgWZk
V31G+ctttQ38tHbS7/mvVPQRvJ0Xo/rnI5itUG9qq6BLchctsx0UypXjqKNlz0XbQDWm6JN38TJq
iGD5oeoPKhM9IruXWgWc6+Bs1p2GPOT5RzUe+2gErbwgiAgmkm2VJ2OcNnRJuxpQtx6m7dKFeH0i
+eHjjzFM+Cilvqwae0HAhdYanDH0h2Sbp6iuq7xE2Q6iGmXR6DGBI8Yr4jjnAJypNwfePN/HA7Rt
waNFBNxr/KX9xzQmegyFnde5DKRG3k4dsnqKUyiibOjyAHptHTDxg0Lbt+3QUoX+MJTwekb8Vhff
WlC79/K3IvEmaEGP2+tTJnIKJpZAyRAdhRrsIsprF3wTpipF48acmyFsbRj6iN9v7ehTmoadnBdv
baVvrpvBOzetVy/76tQaVdTPi3NXYK+WrI2V7KDdnBEZj3+3YKcv1BtdxKfJy16fgTIhI66NMe8M
BGI4urWPfRn08zs05ewRPzTVpSfpGTFESEfEPQ2oiqwrCprHce85j/9mipNPoALWGkIvzuU9QT7M
lL7MTFQGw/WO/5Auctm1Est51wFpAuueAdKhqvmXdbVCYIawNM2uk5e9rLbQZNd/6eEmbAT7C3e/
XGGwMdaiTVKTxTfyDwotr/AOlQFj1nomeUs7ARg3JC2shaCLRyaBfSNUpAF8kBQaoLL6QBS81lje
2By7+FRJgqXLXVorJCYkyXbSdam2RIvmUdY9XfbtShSR+A7wxxomIpFQjct5gDUD1BSGHhqErV+o
vgKGL6q4JaTqc8sJCaodX9P8o4T2uajRRvQFTICaKoqzNYQF3Kb8YZCvovOuRw7unrUaRWYxzaCP
CfJxsbB4DYdHEE430n3QYeF6eZP4eNr73xzEZqpg9LkItCKCQVAhwZO2G8wgK/0KtcjtRU9RAl9k
k2fGUKtzpyy+iPyktMzXezy99+mNLnpWEyExS4ykkH42mwVpkFCnfIghFgmKK2P8GkW1DdzoB/I7
lCtbqI9jK1boPIGjc8mQyNab1KpOaHxv9XvoHF33C+7qWsGwq0uNsyZcEoKz+WnYmJujEQjS11zX
XkEwi6u1eqUzl5vjYD1F7a9J2/9vJjBLR08oyOoCjNRCDChDzkzutiT49b+BMOtn0qg19Ms4qb3h
FSR323hLwvf/CYTd3fO6TlrkCXAvxT6UqP4s6Q7opQTHV8GUs2mDuieJ1izZUsV8ibRvcbjNRkHp
g7oshIsj3p85t5iFAqpMmqWLJSAPtncQINBP39T75GTdK3fUS97kfeNlC31ic3wJWwdN5/Qgba6P
Jnexrr6BnJ8fqIUCYGih4tgi2a7ev8Y9BaHgMY2Pij0KxpT3VA2o/5artSyC1WVViiHRZVKAhdVn
oE5e0A7eXP0Kxuc0qjdyQrxukP3Wtj1K841u5B/XjRWO+DLrqw+IgrJQsFPiBLpRjsomQJ5zo/rD
rxy8Ip6xn7flMTjUfvEqbx7C783N63V87uFjZT8TR9pWMbJ5uT6HwzeteoGg266vjU2mKHjSNCyn
SKGifR1y+clrPsbElTLqgwF9orAYrJDorLADv8dikURM7KL1wsQX0wCx8LiYpk57a/Ty4U3SBLuz
CIKJLm09azK2f7gqpDvHxyL7Lmwy+E3ne2W42A15ImZV2jPMSI6NW26VxxjcmtCRS5169qADsS0U
t3pTN8Fj8ma8yc6wU+861/ZeyDb3clFCQGAxu2fTwpKmLvw9ec9Zd283j1os2Hf4EOjdWB7WcY1g
/KPNyEDlZUVMEBeMkl0avKiiag5+jPmDwfhGZ6jBqFjAiLPpJc5bJx61TQrdjKoqPwpNVKLCXWWo
TQE10CIOpTPXCFrrtZoTnD9MNBRRdPTa3aZH3zKtbqJkL4teNPjJIpRaQJoeqi4G2/CTG0WTj/mE
pO9j84paabhIfESLne7k99od2Mn+YUWv4Jhdow7m1J5MmBfLH9p0Y9F9tMieCc4LCjdwrGCYjQE6
voU1lLBK2lkPky/fxjek9LK36htEcvfJNrlJ73U38K8bx3XHFSqzQ+hphje3AqgtOaK0UR7for+m
SwZB5NK/p+AtwDZQSn++Bwx1php5iPeNDO208k5J/abLHXX0mnCrQed8Tt/+waYVIBP1606VUiLB
psya1KOB07EbdDqeJuWpF/gG5xQJChI8W4M8Bq/XbL+NEuQgEFea3O36sXfkxGi2bVU2goMLd5JW
BjExY7aqNBlnFCCC1/hhBi1jHJqHbBR0P3MdcIXCRA0VAaIJO6AY2dYiN4N2n8t3uqjx5ZJzknEH
dlcxgjId7aWacoaIXONmcu0Y0R2t/LF87UvXig9oo4uDQ988Quub6Bv7ny7vIDME6xDETPAIxXik
BhnWwVhe3PAURsajPn0zRDF4MeNiY1thMKNJUIKj6Xj0WBIEEfHy/LvZfrazrwQ/qOZTUaM+d/JW
cMyoNlLYynUAkzTtXZ++oKpt2Adhpo/j7mAoAgecYYJCEf1l5wMH+Qu9LJa5a0CB0dPvUSDwQa6n
rwCYURu0SIvBnoiMVLtN85uc/AxFxEG83Qr5KOiFLBsklu65DWj/lyIrRDgnU1k8VlF7Y+uoM5u7
RL9p0TZ3F8paulW1Jt9dD0u8KUJxqoWiRLR86L8XxuosrI7FqNvFiLBkPJrmA8oeR/WQilI2vBEk
EEEmpgGCPWg0nZs3qK1U0Ygsy0uFdKy8D3UQJxdke90YjiegsBLN2HCHRauBGcUG4VCKoavqyuh2
d+UokJ2soqIT6OJPZ4sIHJrY4yGKoMsamFAYd0hHWkUyLVsX7NlN/10e9kF5W6qjM8mi55PLfpHf
WJgWlCaDgpR9JE9nvGbgvtK64Zhss+4H2OYPrfrZhjpappBbNgbXJmbpKOnP1og9c+pvbb3x5lq7
lRJrI2X3kB54vj7Kl5l15qOYrQxOGAS9TCFnDZXwLm18KXftaT/FHjHeZ7qz5DvSCUAvpnbBRFs6
SpwRIi8UYOQaL5xEbVqcceSHNDeeskRUzHGxBhkIxiwSpdI40bpFcoT4dYIO+C2EjqUq3E/STVSI
Wvku1gQDx4StprNbKWoAR2LcIJD9i7LGmdGWcH22uN66GjjGWwejUsYuwMAZqbILm02ZyJ5CZFca
vUrU+cA1aWk5B6s9qjrYNo5w6CNU3MAxlIY6OoXCZuuPf18Qg4FDsT5KSlFIjaobZuBwx8zaMYdF
tfILm1iTZQ7RNniDlsABn6MyxnBUVRAmee6HsIUliFgJWnHmNmHOo0EtHZO1cNy0NbnLhlqwy1xE
4sWsFQRzopcoOn9pDLOkOAHV6SlLnCKE8GP18vcOscZhgmRMU4xqBZzCTB2rOaFbdUYxdVT6reiQ
zfO9NdQyqqvNhaqlkjYaoFK18CLLqVDzHkrYRo9Z/HXdqkvqcmb4Ft9cYdVFaky53GL4dt3kIAts
3bZ7zbdd9VQdRjf3wNzmYkfd3lin6PElcV9CT/eufwQvgqztZSJIXoPOU0aZkVt3hZ8X/oAWO2ha
OrpykEJPEtXmiIaXWQi0H+OptAAHbb9nCVrYVqLF+F+zmZPU102REjzXQ8FmgSpV1N1aLNW9MtCZ
SHj8czW6mcmx0m6t8HMWOQ13EFcoTMCyQT+fq13fuuCOGax+J+EKjYP32OR+Zd2HoqPJJQPe4jgr
POZsUlBamUEPq8rJsX6ZoZO/E09+IG967oS9U4Wu9Dp5MlI86IfdBLfh03Wn4QXNRUDQxPGPaBfP
gz3RpTFCJb4rJb2Tgick1lyjETzbcePXCoTxzHAyIun3oAZl7MnqW9yJ9pnLtO4yjihhBhEd9IdQ
yny+AOc0q+cxwDgW0omW90X4UYdbc/yKIbzen4zkxqhuQ2mbys//MH4rXCbIBKoyp9Gy8Btc3ZQm
cnQTByORHOzFzYmxjgkvUt3nPUgYWpcWd1r5U5uOKvIFhoY6FjR6NplfGoJ3cO5qW9nFTBk4jahd
VItfNDd28hH3t2HzoYu2bA6KIkPRDCWYSJURlny1lyt5blWgVIHkJibZZAPI76xTr8T76/N0eccG
ydUaipmoEFmdwSyG1h3x0PGEnsV5F9/OW+lWu6+hXL0P3elgfygCii1OOFGQ/7PRomQZNtjizt2y
aqSOhKDOQOr71gpG1Cx44DdyNAXigaHfiVjwOav5DI4xsiVDZg4p4Cr1mEuPSrJTpEfBQIpMYnxx
NKrBojIwav1xgCZS7eX9bZd5fVG4Qewr/a9W29TWQbYe6v6gF/dNfGpCr0NgE8kHX76lYFINAwSt
oMXRFibP8+FFN4YuzUMKe73wjpw6zGz5qbmP8bE/trvosdvkkhPs0mNxZzg30UsjqvTnbIJnH8As
kyKQqkxP8QFjsAnGTRWhn/+jt++qyHSvj7vQVma/rakcZ7EOKIir0WQn607oaD+izc/0+JVskrdS
8UAKez84xbFz4udq+zn8/WH+zFhmb7SscjSpjZnvIDmteRpomuvcj8NvJHm9bqxoWJldMTPLqS0M
2KpNbh8cIIo+ZY/N9BTEoo1jWRHMdXptk8FUP4CCAiqUNZBq9Vhr39pUcK6+zMzDRcFGBxYTsO/j
CM+Y0miVGmha1qJY/qQHJ7txxmxDyWYuDtPowTgSQlNGE7XaaJxlCmElLArQpUInjb0zQOWhqbJR
a127JV6N+AY+Lhkpc7B2qIOfWYGTpG5oG7u8OoT9LWjGKXII+sEgd4P+bgwPcRE76gT1nXCbBl5S
9v6MdlH5kM6bAUpGMy5AxEGNQGIFhy6AqK41+j16wdpCcpvxtY8qv20/1W6b5YZrgj0SVPxTfTJb
eQP2BRv3JhSBxKIIyPEcdE2hNNhemPNB73EeEZAwKUtp1nEOQAQMa7e0b9MUfDU+1WvvupPyRngN
xQTbcgBdR6YuUPER5B1NBGIJtBFAvyH0jEqQ7+aCoR0Z7Ej4D/Tz53aF89BlOQFY1tvOmM8bcGE6
rfIuDceyu0uqdnPdOM7OvAD9h8cEtq6ZihhXUVyepFfZpB5Rn8PG2Mydfx1HZBcT1RQrIFVjLHaB
8zNvclBCfpUgm5+jbWVae2vOBEGMA7jwpoLfHpTaYItjHERSIytQDatzldqXw2ofz9+m9lYq6CkG
hZYgaHNGEUQ2ECsGY+zyKMKA5YVJZzu0O1fVA3eqXiYUV0XGZigE3rHMPhPFznAYV6wUEmmNbHZu
YZ/G9DZTnuP+9fpEcQLlGQTjgGQmdkwoxq0NNFSeD67x1+VBeM/DGRDPD8hsKsbvd/HVHVqdiREW
EQZLi7q3tpi9vooeC5HmBdeOFcriHyuUXrEkI5aBkiK+kTZ3StG7A3cyVghMxE+kyFarGQg9xObK
ziMTcl5Il16fDwEKy1Sh6SUJsUI6d9RTp9X3g6Uh9P5tif75lLD9oWjs6k2thClyp5+iXvXwcuRd
t4OXZF5P+2+h19WE1HVKW90ExlTMt7GBlycIipYoRpmIV8XFMW/xnA1ms8GSIa5o+lQp3BEESlFf
OPogb4PhqU0Nwba9zNHFgvozh2wuseiTorUljG7evVjlE53uwvCQNYceEqup33cP1weBGydWcMz6
TQK5LxJ1ccp42Pax7UjxW6Zug1RQaSFwfjahDwJ1q6nsZRGnyX1X00NePF+3RITA7BslDSGfJwNh
0N6DAsSRisDvefn/M39hdgzo1s1FWmOsMl1+hqYcZCPnYVE0mu7HXvJtELWPcem0zaMdiiryhOBM
9IjCWdGtIcCCkJ/zoHaizqXdKZ/vG+NmTGyUJR8KSSQNyHVGpL2w9y/SIWy1ABqBjFCToh5CDLET
FH4M3fQBQhTgEsg+jUe5/Xl9DnneSNAaqSPfjAYrVpbTGrWmGm3gdXb/CzLCzyOSYZ1SeDKIY69D
8fI20Lr5g8UM6NBaKsjk4t5Vjk3u1aGTHqtP8zZ4elEf669SkIi6rChBQFvDMbHZCrQsUQrA9V/y
XfxqPqV3009qO9XBnFzie/r+VX8QKX1zvWaFytLGVqaahU0GVFxPUenXo8ryVttHmQO9MpGmhmDy
2MojS6lKuRiBNaHcqICM5FyAQ+DR0rbXZ463/6xtUs/30UhPsrSF3pKbE3tvZNohGmJ3mEQZIhEM
c4LqlAhiz+0Co8voL7lJkF4TZe8vRY/OvUJnwu9kTebULSDSDo8S2/o9eS6OilccynftKTEcUcEb
d89bD95i9WrPA4un3KfLJDUo8v80HeNb6zWO5Mfb3oWKgPSzOqjPPURPHrLX/23amPiMuJnVcQ1k
Qr4G61UljUPll+sYQvOYEL0QqoErFCDGLWnd4JvitIcY/U4orYVJ5TskVO9TDzIr6tYSbNyigKIz
AQW7thGNFNh4H6e5o5w0aHg46DAsQ/8D3VdbU3BGuuy6QtmEJkNR0QIrKmhmmMkMpjy2q1ZpXK2K
cbk/oe86TfyMeGreeHHyNFEQsey6bkshf0fvklSwEjkphuUDbKQYNBRc4eXz3JvmcQ5tcEc1rj2g
GbXPvLzS3Ul2MLdT4CbJfqEBnAM/r3zRRC+jeX5OOodmVk5pgeYAhQONmxqH0MTbZO6a1i4d9nF6
K9mnvDzW9L0k2xq0O7oD2gVHKn0i/1SUTwOXFAhmjOn/kfZdPXLrSre/SACVqVelzj05eF6E8dhD
5Zx//V0y8B2r2bot+JwNY78M0Eski2SxatWqBwMkeoMRB7U8QXeihbcd28jS82eESSThPclK28hD
dF9qzbr86H1i1fUdG1NTybcyfOyU7SCG4ZaIX1THaoyQqfmgo+AINep2B1eUtuHo5MlOLfaZkDpF
t0uFjRfutHQ062Q30o02bMr2KepPnnyngl7DQmYn6S8WHFiCCnB4FUlmG+N9HN6lkq1J7lBaeb7t
07sw2YWDS2r4q+lrQi3ibUN9C5HLLH+Qa4QE0kM8PMSDqYuRTcutXjyhPjqJZDNvjyokdNmDlh2F
9sXXIfnllOMxKg8ZSrSLaKdnj0m0SatPr3tG4iQ1nvR2m2mmPmwi+S7F/iFo2a4FX1C78eu7bnRb
XXICz1SSd1L9yPTAQk7EhFMUaScf3YTFlzR8ErJPeahsw+tMOCy1xjBdA5Jqyr4SbCP4kjLVUtBz
aTgn4Z2QQ/IfmRSpDbcJdWF+UNd68Ypt4rlj/V0X0C07Eu8Ocay2eqHRzw4lWH5xbItpQg7qiN7u
PXpYuExxKlLtoAt2rNmwUaU7sH5NktENjd7R4wBahU5irCWeFtJr6ASoolBQhfoTBAS5vZmozCtV
v0GSElUUO31XurXdOIEZH9GpnZjkXj7pL6UDC3sizBzWvJtrz+0P+XeSJ4PWNOV3ZgFuWFNKgA+P
ULO2Oiuy0ruSmJ759qQdwfXbfyFz9FY5xYqjc13CjqZlCIP9B5nbmFo2aHqJS+0PTchzpH1hjm+s
MBO4rtaj7uin3KmOw9bf6TZqoTdCbxKb2Ws3wcL5cPEZ3PxDsj6rWYfPkKzGygDt2doGh3HnZu8v
qTm19dKPkflu/Lp9Ml17QZfD5665No/oQHQkzHoGSdmPXHKqPDchGHEbZiGrdInD3XQkQscKXUUC
KzGTs2LJB9+NMM7Cbje14x2qbWOtxZRWMbkbLvGhyVlTzGnyiv5Xu9QtFLN0EIC0P+vTOd6oVrdi
TdMqcaf8xSpyXnMsl3FaTWasG3tZ3Xj9WRa2KzM5GeT/H8PgZSr9IadaVAIj1NhPom5Hku7ysDKr
7hMpJ9uI+8+6k0w98iPTo6U1iJ3ZBe1DFK29MK8zLQaSSTKYXtDWwa7lu5DojRdriZB2Fv1gg1ng
Qe6mrtCaoavZItqk3w22vhHAPy+2372lf+R74RiuqP9dTcf0DRqFjPDUPhfVu5d3ehnnFc3kEAS7
+KiI37T5fXu+lwc5A+CsCDn0LmF10KGpogZaW2YWSmiFhD6ivVRqNrmBzB6SFmWMBvQK3tpoiNIj
nN/5W5aHFuqrTEnzTGMs7rq820UUPWi68omqLd40QrB2kkq3NzQyqZfzYRixlBsTTwIO+gMUMWQ3
3YV2dPbsn9Gmt8dHeBomcl9m5VITZb8uVLXtPbjMT7fn7eo7sC4KNHw0KJSj8Tvv7HWCP8RE8uDa
DqUrUbSgxIVX6SdpeLwNdLXnJgMAJ0OCtheuVT7gb8RjnGsK1kfxUSuLphK54Kw2Zr/2XTkU7pyU
0JU07iuglIFJS3OEz4wOLZt06z1lO9lKezNDRjH51/OEQ+WMO4Ugus4KGLeQPdThMzjZnWjdnr6r
i4eD4MwbYWShIg0GJoSE7OKoSN6gsEvvxCSPNLOHVOhJb8L4W2jCfiXnv2QiKrwNDUs3FdxzphqF
IDC1Y9whUbshVWYSCYrnB0l+vz3C61jGnyH+xeFe4KMitUE+TEcEHG5b7F1tw/bSD9RQsiN9Ao/7
oJ6inWpVa1TV6/fyhCyhZwvya8hu8sUCTB+Nzgiizop32Ho7nZhvpdk68qbahQ7c5zUNg1VAbjUb
VjQQbAOgdqqPAWL2GxSKPugfndtv/D09r8aJprTvxW3EjZC78QR1SDvdByA0p3o7s1pTEtFQ2lLc
1FqtproW1bxE+xM/moUDmjTO2oEArbfFO7ppvzJ07BwcyZoezuNGu6vgsfpW/QlrGrZrDsXiSYNH
GtpNg9mKErzLo3UQsyyVxqQD5Q2c43bbTeFFVVvzhRe3BUTqoc5JJTTk4Ta9VlM9NzCt8IKb72YD
UTcICBb7/Kd3P2nXWeM5uWcuCpNWtsn0+r1aytltzm3HBg3FmEaBi5Tfl/KAlmyuZ8c/pefRUiGJ
0vxcwZu23S08bluqghTXvp916HYJjlFdmyAIW8GmsondEbPBs3xlZq99/cl8Zlc5Z6xtRKOCSNNx
qu20j+5zNDPN9Z/y7SOkfLf0K3HHzg738r63RM3urcF++mcezOUn8DWrsqD0ZaziuE3GXUE+hOaB
BpZB31K0Z709v4uOEaIsdAp14EXHmVHYqkUQVtgrIxJe6Zif+55sbkMsn6w6RVOVqZM8Wslf7og+
1fFGnXY/6lFVEZ59c3bVg5yYw4/aZM8oitmUYEq6ax2JF7fIDHca++wcgGJ2JAc1cI1A2in5eESu
Gq0kBsf3v24PcXkW/46Q2/NtOKhjzYBEjbcgeFUC5/bvL12/4LqA+AIKAbwkbtPpVe6zjhUwSaZu
KkQ+vHujf+zSjZjG52SN9LE0mjkat+USLR/9Ct0wrMF4a5iL6sb/wujmAJxBaHqg9uIEoNEnRfxV
r1UATkbLnxkI+mpI8aig61zVTEqDLGtt2Vmt/hOvDbm1q8BFaYvBrNvrsujwzZB45Yqsl3ERREAK
ZNJaqe8j7ByFp4T9Yl7kMkjKFSmUiNLWeOuCFGVMaf1KWpQ2qDQ7e3HlrnzPtDT8yKGTqhgibgZ4
TNzMDkwp5DbF90Tfoikadg1qUWVmxzOoSoiK1GTF9VzaYgaapaBXlgQNd4M7PpRAVqhfVJ0FIRJ7
0I85FEI60ckq+/bArlYUjK95c3HOJGUGWnU1NZBuyL5KoDxjoNLmoW3Rm+XHf4MELgveXH+u8MtD
o/ZVJtdaH1tGREy9Rt8gqB89k3LbIj95G+rKU8CgEOkGNQO9h1Fpzp0aGoIqgZxMLenVFkpEnVM0
zJSk19so1yF8DmZaw9kxGPhCmEklYIStd8o+BVDmHpXSiY6drd7TfqqyuY14ZRR/ADWCRx3cH4mv
6cnQNA0l9UNsqfpnKH/3AyI43h1SurdhlmxCmSqTVPjNKGHgDsWmajpW+lgpJhwbtiMS6ngOUvbQ
rJG3rzMC04BmSJz1kQRxR7+ebELMN2NpHED7q005lW1QUxpbbBUzzoqNZEQQA6t+5erK22RxQjFC
lH4QVCvyvl5T0nGsjWlC8To2oMKBro41Wpuz79szumiQMxzuXUAFiL4rIcGM0kOoHhR0zljbyNfJ
rD9z+XcsnHeViMPYVeKIss4H7UHc+XgKPFS/IXlcb7WnWreFF6jsj1Zgg/i3cotOP31xOF5C8xyf
CIEv2Q8wjX37NhilWfTbsB+gb/Y9eIErDWcib29P6OLCoVIDXHkD+va8iepQB+hEDxOaZL8UkG81
FLkNNlTXVnbc4laQUSaLx+P05OC2QjIEjRSqMNBo3JbhZx48Cx1CtHeq6P4XA1LRcBfjQQ6Ap8HG
DasyFkrYCbGw08pvarRfRhxYpCxWdvfi1M2QuD1Xxl4weGgNj84IDwZ1leRNrnQrZdGKUVznNCar
mAFxVyZBVkElnoghFfQ0tpkpa6UF/tBLXimPZdQcAyQ7ev9Zyl/TwL9HOSHoRKPT0R9KjPdjXjqj
Flh6Ee6U1t/9b9PNebBNjLpLpcC3iYVdGQ6KtIhvl2s1CFfe5TQDCI3KdKL+Q83p8oJghdFJYotK
a9p/xM1321ojRFUKNLuyul+3B3QdbeewuGX1E9yDWI7Yqpz0XdqkoMG5lUVtVtvs2bBJaHmhlf1c
C3lcubR/YEFRRaHp1JudW2RlCMWORtMG6e8y8a4CK+D2wBbNFd1w/w+AWymogeRDhM72VqHFdigf
h9qOkW9ta/s2zuIRPcOZ/j67zHUpaxOtAY4afATJiPfUgxj9vI2xeJrMMKaxzjAERWBDPGEMqIoK
o/ceZXOR6Fth80jLf3Ugp4VBHS6UdtDtV+LJUR1ri0QfgFXmpg8oNNcjVr/mpi5a+AyFu9j8suqI
jK59KMvOoEDu1J6pZ05D7qnnKvT59vQtXjMzMO6GIyzuZLEBWEBOHnX0yik71xCffWZV5bYIftyG
W7S8v3A8GyrVBZAphj/OwXuTbfp848vP7N95pdNCwS3GowJ5UIXXCVfyASRyhLctkhx0t30nDoMa
DaLb5nCPNMG9utGeGvsTZZcrd9uixf8F5tXDQcCKmjQDcCXQzYi0f6HVJ6/WV47axRNiBsMdgmrQ
x7kXAsZHNWXgp6b0dnudrmlrlzOoc0dfIctJpDRAGKVvBYGrotx2xquiPErFm494qCDuabZ2uy3u
5dmwuIMPHdaRdYkAqua4zaA3CG/cjoKpsJLasv6rCVTXTx8bDS8Q40cf+JbQvIHy9tz2UJcLMzNU
upfbE7FosLNP4o5KoSFMzRk+qQ07U6dPee6W8WO5JsGztKAqggAyZCZEqAtw2zDJ66TNai22askO
BjDexnHFMhdfVjOIq62nBoxmvg5/+Rw5vQmFfs8NXsZN40a/2okn+L8CckaqZYwwkgIwPDbf6c7b
o30nM9GVYvwmpsTMNSnJpaWaD5AzWTB+tTIJKOawfeuJ3esPov6uroWD1lA4G/VCmINcYFRD/Lun
GAcY+P1H/c8dirH/EA5SUSCL0jH0Q7m81rQuq8K+wGASkH3x4FAVlNavRY+nH+HfGDMQ/rSiEhpe
SiVACjCdEvaE5hpQo0YusAoPVRbaefvP8teXw9I5myASMzpIrMWWVrgKsxoJe1wyh/TY/YrSYsUC
lw7j+fA4g6BG00pDBzAhe44au29f5B+3T4fraPE0HgM1dlgkMKb/JK9m3kddC8rEtJkeu9WzrhXV
th8kF5U/7wYUKMyoo92mr8rBDlgr7akWv3dZgcRx6IBtBbWZo5p0rtyjR+LtD1s6STUwxslU/je1
+Lo0H0NqFJ9kCEHRVjBTaDMwJOyF+BOE1npNFmVpmudY3DSXLCNCUgEL8thoJy1ZY/ml/HPXGUz0
HITbdnCJGB0agKSDb3ZMtLO4PScCBFRXE+NLZ7EmT4EuxIMgijaNd7amcPuoX7EeV59oq31k+unn
f7E4M4DpiJkBkJAyQ08AwMTM7BB2lRtw+9vXTHHEdE14bWk0OrIlEM1Q0IP4zxtnBtZQZSDQu0Qv
pf4j776Kzr09mKXVn/8+N5jCbxSdeSAtGqNvMbmyff0ZIjkrW3nJnuco099no0hB7PeScBpFuGvB
QiKOIoLmS/HCffovxqNOIYPpNga19hIp7pIMxc64iQdwYorKlRvPlfSVc2NxUf6C8EnfVPVaqSIA
8cCVpPrGb9du36VrSlc1VNXBlFHwyA0jLUmX9SGuKbnYjmAHp2baP4bSyuIvj+M/KHxGIdUh6ddJ
GIfE3ET87r21Fp7XOQvs+6mtxJ8Upw41ssvlaBoV58sABG1SNlV2iC1ozV3QQ80DiaVdXr5hh0b1
JmdQysV+xSvztj0sT+R/PoAvEg8FIYRANWIABh6VJTU97SWr3vt/rnW4HCff85GRQMzECuMUIRpL
cTfET8aa67K4iaCWICGsAMF6PtnvDXIFLi8CNKn0qpZParADzy6rnHAtdrn0gtVnQPyZIGUDC32E
wxBFlLpT170Mwlap38tkq6y13bkms00zNwPjjoapRLE0CoDVDdS09SfDDMwhhIameX80395Gy3SO
jqOZW3mtDHPR+mfI3EO9y8I0HlDfAx50bI5JZuXByjV+rS3FDY4z/zDpQoP1gIDABTryPgqWcBas
YsNOKIa0i11uOWbvsKfOTl8UkIrX3rOLEfDZ7PLmn9JS80cBNkM/xCd2zl5FO6/N8Om38FHdiw/7
xi7N8qQ5tzfdigHxuwGShko1UKBKiW9W0aaIjrQ5FrWtRB+xtsLZWgIDKwVSIkhXTLy7yyMGBRRK
3EyHcR9lbiCBrayru2Yst5VoWIHYo/AgX6nFXDzWoCInoqERKvvQJvsSU669IPBiuKZZYHloDJRH
piwHZi3cecUOfXwD7zd8ZTMszpF01CO7Xuu1tPjAn3/BZNyzG1WgJYR2WnwBy84QH4aCkdq5eXzy
2amEfaEVLB68t1d1GRNxsykBJukGH9hUDb+ug8bAo8ZDmAltetP7IL8XyoOvVZYHzdkig9D5at57
mkz+mQNtW9weqJ/UDF6mNaY0TVINsAY6Bf/Ko7FCKsXoDk0vJLu0Qp0c1cd4U6CLsaWHoYwHidTh
kUpHgi+rQcpqumhlZy+5TVMykMiSPiWLOQe9CccsKiWWWF75WMlvcSljzdd6Ty7dXXMQzjOXUvQn
STw/sRTBof5eo3dwl8AVur2sS8fgHIWz5XgY9VYgGAreGaZeyKbubW8jrI2Ds1WPiAlJRSCo0UOX
IGoIDMWAXLx9G2fpggSxkaD6ddqYvLMRUZIVeRkmYK6Ur6Fu3JeicJa1/kC1ZlNJ9cqwFifuLxx/
tkZJEKqjFyRWqzabXuwfRhw8t0e0aGYQsplk83SD8M3BNdFTW5QxJVaVf4GoZUa+07Ef/wUG1Jtx
eMIN13mPuUD0GCLIAlw0kplp/V7Q77wIV86Oxbn6C8J7zNAbjJXO8HAPVY1VKsSCd357GNdMTNy1
oH1Bi0yZctf8mzljnccg6oSgajBVDybfwl1w6A+5m4LAC0l93elw442Odvb3a+u0mLU3JIUaYNUq
kzL85XEsIt6D1mAw8Qy9lwwT9+wxOhXdU7SLUKEDqsXtwS5a+t/jh483qpGsiKgASBDFgk4F+2rQ
UisyfqX5fbGWNFk0wb9QfNxRVAbaBQFG1rMYJZHjMeh9W+q7lRSsdEXbVfAwR4gATCIRooo65wcm
WlxCGrgApccaXeOoWGzPfpdb/4095D8ReJQfKYpOf0lI2iFnn1pZuvtnpX3uEyZPY3anNlrF1ELI
0dO8GjwFBZiE3OuKHuq2kqbxGs9uKaILGR6KNyoSHQj2cHcIkWNPbhWMWElCMxRwealHL0XHUB0E
HSsfUS7R+FsxvpfL2g1R8nbbhhb8pgt47nYhrRRGKNvB2aK4AlJTPYJNqNUpLJncEWHlvlzyHS7Q
uFumqpIM3WmAJsuPNcINY+2UYGPr/msj42JHAO6Idj4rZ8LCqXMBOv19tqDqYChKLWGG/fwuZx2c
/LXn5dLz5QJi2j4zCCbTLBFijEsQHjzVragj+8xWyEn13iNUhaPHTPlLTgQ39B0/ePNDaMsMDqI6
lh6banDotC/CfgzFM23XmmEsz7mmQtbcmGyMb84iB1FSBD2+rclfk+i7aj9VCIDldJOUz8pow/hs
6MLZt81qKetOsZGQCZmS65TXX5EDNYt9ikkf9uS38qMozHZb2KoVPatWcxB3hQMu9epYF05EPOMJ
3pK6jNwuH/XzQwHiZRL2bu+Cff/pfaCz15eB7s8u+w0FQTe5M2DZu/Bh7d5ZOB8BLBuQk4a+F8RY
Lw2ADIpXiBp6ZkAiMpRftewUrgl6LY4NTxuUkyGkqfOlqLFAZHA/G+xUSZ6EUaXYHdDZsk830Ha/
vXoLrhpK4f9CcTum8KcGKhmgoNITCzZptka6GXT3NsrSvpyjcJsm74vaKNA2xaIoAJPuKrrWFWFx
UWbDmIY525VdqGZSHgAglCyNvQSt6wdragXTwnLPEkP9k+WRoQKM7qmXGL5fChBjiGNLD4gD3QST
ik4S/YTgXiAe5c7KIjcOJMjuraV9lvb1BTJ3TwlynEOPFch+8dAgLZ6AyvITwcEReYp8EmJZDW8t
QoLgDP4oWDsIrnKDFY3Qi+UWiRJEaeLqOYOWUiMgcAepp8YMk8YUBrwfVo6ShVU05qD8OAkNBzTN
RMBrvM+0eyJ+ownkbUtcuAQvIDi/rfTYKBc9IBjq/wezhJ7HDiVY5kBXbts/vEneXGaD4ZN1VVur
nUiAJOfds9oU+xDCiyFUB6t8wETKdi1/l/G7Jj7BDS+0Y9L7jkjBu6HotwihJNXfBa3mDklpM+1F
8oiVSF8QcDBBojRbaLX2nXoXCv/cAE5R5hN0dbwFrS+qFT67RTxDgiq5+GqAL5k6/8U6SKoKTuGk
0M/HNtGy1MuroULYXhuV18Awkg8GM4S6ryL78N9VnOyQFUXbYBL5xr+/TtC+TMMeFqH0Bz1jzgq6
uEjSmgVgbMVPGTmk8crorg0Zv6/jcgIEWonwo0vaPCi9EL9fIVFrFAzFupFrkPfbc7jALgQMiLuI
lCBPB6zLE2kifKgZemBZcfCIAuAucom8QRW9xphZeXfonFK0pm4coUX9rCpmbVmSqebuuHY0Lg0X
7VqgnYwhS1dk6drPxXBA01OryH5nkXasBwGNzqWPleFeX4so1cR/+lTSC5EG7uat41Qs4rpAEG4w
1WeyaW3ymuy9o35SS6s29VPyK7WSQ7zXV86l66oteBqAFYmGegwDmePLiR4JaYSc4ADuNG30UeJr
iN8i6IaHIZPayCRxDS5/XYytFWRy9ZD1cYo3SyKWsi0GQXYvIjR1B+5WFVhZblSaLXce+khWZQuG
vNYkqYlKNAYhtCLynz29qZ7REABrJ5OIbiUv/Pf7eOKkwr1AccW0+aYFnV2XiZdBT9SfDlpdcw3F
s4typSZ+aa3mCNyFPBTI4+cREPrsAYIjY/dEwoMRVaYhP902i8nIL89ZrA146xQLpMEF5damaJJY
gywwWAMKQ5wp1xsnNmLR0gVKzUJKjqiLx3MjDqH2IqxSM/9EZK7g8ZZTKdJqU1Xm5VSKXgzOfImD
LNxJH94ntGKOAuLthqXsPDt7hzAUmFhTsfs+uVPO/u9/Z9Fg+H/x/1zks6UUxN4oiQH8LP5m2sGD
LJWHhgSb25O8uMNnKNzWU6O8DdUWKLR6jCJbhNQAFGpuYyyaDNoBgAqoKCpeFJcz2VR6WOVyi2gz
whpSo558Q95o3gh3IzOp4K1s6mufFHsAuhFUUkSKVi38A7WQBSY2GFKZUssoJVPyP28P6NrXAIIh
Q1EWYSIR/+MG5KFZayR1MI3xjHIAUmw930k7lGdZ/irTfPpc3g5nYHxVZwHPpkxFgJWFnUinbtgk
hUMjR2RbTXF72c6quySwM29LV5UBpZWR8o1HPSGZdLcAXpyrB9KbwothDU63+RWfVPtU+6YPFY43
cWuyHTouoKAF/UPN1KJW5yRg5q64XkvGOp8KPtCBxnVyMc07KY4lMprGlvkrD5qlQ2cOwRlP7hue
J46AgJh+0+8gbIXLFg0LQsMVKNrNb29b0kL+aTIl3PEImcGY+NBRj06/SgoWKTohu1V9T8Z3Kdyi
Jc/gW3r9m8q7WPnIhQ7MLEjakM9KXYnWLW0WHHBwZqby5SuOjVdoLGzQscCC7pOlI7XfSisnzCLC
pMOAN8dUicRdSWTM80jSJoqsXKEpx4kEyopZLMTfpnZsBu5xbHkUJHD7sSwEUngRCmY6FbSAQzI8
isZWiE6sRk8OmxmRWVQguuHfSvpwaXvMgPm9Gektq9sWwChWQzdIUf4Z1mdxeKnyvfjvHP6LQfJb
MRxwFOXTIHOWudXwmY/SXvCDlcNzbUT8FkPhqTZMxVy+LJvaeBenB7xEPO0nqbcgOq+gLW3o+fxx
u60Bba+KyDQmcK/0j6reh92P2zts6fIxDEgeoBOdDhI6Zxt5rpZlUTe44DwFlJUy+B20kmB22YiK
7p6NTqlVknUbc2kSpzAdEqxgvVNeK7YXfDkwJiJeEj1B/gqKdAJ5yURzMPbdWiu+hSlE1xbUeE9l
8tAp4sanNK2YCRqwagOBX0nRnvNaG91YX5X/mX6Ju4jQFxpi7aDiaTrUcC5vPUY8PHwpjqqpKYE4
BGeW3aOY6SyI+T6Xzz6RXarCPb49lwvZINTB/YW9Slv0DW55FedH0BvbLI1No9dtFrzKg4TGUNq+
yp9L5h9aH3J6imd54HRbQ6WYIbQJa/0FPVW3SqNYivh1+8OupmOqRUeWDWLAELa4io4qeiIGCAmV
ljqAE+Kh+a0CBk+sHAWNoXUndVS058i6amU+rtabg52O25lb2EaS2qNcu7QiZKqrGm6pqDuJtvvf
Bscd2nIAxbjWAArcb4ph9C8yKuLl98H7jKODB6rXbbzp1XBhW9youFcFybSo8PUJT3F8yNP5ENF/
I2tyTosoKtqPUtD78Ybnjps09kky1H1ppfKR9BuV2V1zksX322O5jptPg5nBcEs0jGgdmkwwyml8
1xsTtwIxhXOwr9+0Xf2QP2rMFH+vdTu/zlxOsNiXqOHXJ8Fozs1G7+UKRcCYwyB7LRW09diX37pm
69IdyhP1GLTrz2HNf7k6XTnM6SScWSOrK1kfcmBC+SgKv3u1MbvhzQjPtb/WCPXqUAUURZu2qeAQ
9BH+FZH5tZ6UlYL9Rk9lemr8U6nc1fmrPD4g/XF7CZcMZY7FDQuNusehyYClICsL3dbcs5UsN4Vu
ZZutjYk7UgNRCTLNB47foH0YqhiK7FcAZVMI35sahB+0Zo0RuDIy/jQdO9YUJZtmMb/L2G+9fQnG
0DTWCr+W7AJSEiBwgNo0OX6XdlGmMekEHdEbdeowGZ+1bg+5AtOrD1K+ub1WSwfiHIpbKzCq+6zR
ABWF6ML7SfSdyn7/bxDcMqVZrhTI6JQQqcAVG9wL+VfRr110iyvzd8r4sLJRKVHiiZPNBY3ihCQt
0coOwjeBR7U70UCY+PagFm0PUSKEStGz66o0T6tzWkI8DXi99DqGIbNGrbfLbjiQOIWIr/wGTbwV
zMUxohYCVCv4EZSvGTYUX2Rl55WobC/taLpIoG7o2/Ead3wZB70cQO4HuY93ilgmlgiQ6SXy0R10
56zwj3/OrHxYMb5p5fl7C6c5Is2KKBugxVzaeQCZrqoaMYlF+1nlB+QWTRnVlOhOUdpy6ohrbMHF
fTXDmwY+O2+TPGWd1ANPGrdZZ8oSSqB/6OIpzddisosjg23gzYZ3IVRNLpFKKehwsmMKu5Nx7lJL
fIu2Obr1lfv4RURVJV787N5zvN9Gs41+rgW/Fi8zKCP9B57b1XLlV8SY4Fs3OzcxigrN9Gd8EDaB
XW397J/tEko0ogi+CsVLHD3sLgcrJSDW1lC0sjJxU4FehFLR0R6k3e0dd22VQJHFieKKcem8rkOi
RKo0jHGFqqNtrx6Rzix7WzBeb6Ncx7Th3eAZDNVhmUw0HO60Gjpx7JMWcuDDXjADqA4LZrURD/JZ
2hsu+DfZppJN4obQrd3ru8CGZvkhsNfEj68tFV9BNYjZQfZBRzExN6WKESZig9+OS9tHp3coeOWu
n93n5YqlTj90uQUvgbgt0VHmI0+D4fbyFxPMpIV20c+VKV3D4DaD1hJaCxEGQx7qI+IIO+rKmxbT
CiWhbeOyjW/lDlTCTfgIduioO7KhjnKSHm9/x4JnCW0cCYq4SMdgYnkfSBlGryM9rSz2Wn5pjgii
/R0EJ9GrQHfSbfimnsT9sCatP3nF/ATPQbmtGKhGH0gTaP01oMejDkG98hiYyq5yhY/yPGxvD3Jp
rudwnPmKNCK+0AIuHI4VEsWTEOOKe7c2j7wX1OSSVFQjMF7zHT3pZvIgmCK4LMc3Yx881Sfx9PA/
DYpnGfdGE9XSBCgNu1DdyWQjrHl21wf2hW2o0uWGG5JM98BkRxTvSX6D+2ijR8fzeqeFa3ofjpfZ
+qiTucyuoB7NYsNmmNZnhySueESXANGNXeUZe8HJdoPbbF+oA/n+TWxCIGetEOI6JM3hc68rpjFP
qSZz7NApzj8qZ1DqfqAD5r4+9I/ttsYeBO1uQ3bB7vzd30t3kj06wU8PhrqmD7I6F9whh4r3UPZq
fAt7bRzZ9o+hi9hI6hrQyQp/Vu/5q7AJz0/+qbPCzdrb67okhJsJ7uQz1EFVo2klhr3meBuK0Mhh
cMStaP4+ovn5V/RDeKBbY2XzTPPLHwc6QSUYzAC9HflnZi4UA6lFiH+DLbOJ6+SAurCVHOPSETCH
4E4cJoekHwdAdEK7zT0VHqlnFc1aw76lKwqXE0HsDBlN1GReWrIuI7ub1fBGQzn5PcoIalSJ3p8y
Hz110RPJTVVp5SJZ2qMgZ081oBqdMuqXiMrgUanwpvceistidh4NbdO2jj/ufF9GeYuZRCsHz5LP
MUPk1au8QiWo1p1eR9krywoHXVk+2tQ7jlrrrzhR06pcGQbknVCwiUL5q8tJamgUeNODAhn+Q8Tq
Ry2J0Gqk0J77zntsSGtn2vBy+1xd3AOItfwHlDOVCkTjMiHwE3U23rd5Z2sJ/aLhaBn6x6DrFrqp
o08ItkY2CGjyUZ3BWtkQ/QUWhXBhu09V3c0jtnJRLxrw7Ku4dS7SoPK8BF8l1qPrNeW573IQyouV
0S/OOFws1GTKE0WTc0sUGjQN7bFPkv5DqxVTQadYaCFp5H7st5UumLcne3G/gBuJMPqfUnsuV1yT
ckTJNEYVJz9qOXWpWDwk43fayoccqc/bYItjm4Fx11lhaExH48PS8qrEoWm0jaodMSzNP1T1TqT+
yqm2uGIzOO4sKFkZIFGAqRw9z+zazgnR6qoP1tjTa6PiLq9G0IjQetgjPVoAC/In8jcC+RTDt5Ye
dOHX7Slc3PuzMU1jnt3ULQgERlBhCjMIAMOHs4v6F+vTHUhSK5axhsTdRJWQlgGZnsFa+p1FToPu
e1H1nEIm8vaIllcJyk/QboRuqMKtkkQNkPhFA89tWTGRDzxDXtH0q2h7G2bxisMB9n8w3CoV2G2q
nuNiyGtUN3tZIG6HjsnObZRlW/iLwi1PGiikog0Go1VHcMFcWX9vu11ebzQUltIft8GWVwi632Cy
gOvEt25Q+3Q0PNQaWjVF6WqDR5JWmZBPgaiCtHJ7L47rD5UeFLzppXtpdoXWi7KnYfakIDRL7VEu
3vReMMfsMUpFS1wr/l06lRCrBeUDuh/o2cZPozxqoFTi7Z6WqhmV57JBIU3+MLTvpbLCFF6aRFDw
J+KHIUE1kTvWUwV+L0qNESZgorptSwbnUgqDTZqr9zEL6+fba7ZkhhQ8dJTdE7AEeFpcm2aZktTg
h8tl6CQSOw+sd29DLEweEuYYjIRu3SD6cWuVqQwqoWEAXQLhIWj/H2nX1Vu3zmx/kQBRXa8qu2/3
EvtFiJ1EhVTv+vV3KbhItGlhEzlf8pCDY8CjIYfD4ZS1zgC2IWbhGcg8W8Ipmfl64OIDJMqQAgEq
KmqxfK6synGT5WCTcaMEhGjo6S8kj3SFU8TjJkYG2lRRIpX7EfWL6SHTE8FxQ6Zl7QNsE01VyEmg
OsvdX0lupaNOKYADkdwCLUkSvZnhiE6appcnhymUPmHsrPdlNcz3EkB2P5vcMtxODfLHQh/kp7hI
p5twzGqfZlKzsZJYRyLHkk69WnU3bUP6zCF6DosoVFp+DlZaf6NsUF29JsU3jDpYkTuQQnIDTGt8
yJKkP9SlZd5UzA6AL5RiRqgLh58KQl/7JopKQHtNAXBj2CQb6JhuAJCsskjZF9MgYXxwYvtJjszU
a2yqB0eNRsmpDOpRc4jdlrIDSiRl9MYBLFSeLGloUKJGbitbDDFphRNMqRb5CSlUALHJZo0D1Kts
08hZscFLsvvVtYNdO5GZRECRT1pbdYN+yvYjUYdjQqT0VLO0f7LoVLzUUvmsqOodRHW7Ic/MyBnl
aQJVnGnnbhopKXOqQFE3cdez99YEDO1ECvbQoj66C2ubxO6ogLQmG0huuFYeV4WvGbQHgWYqG1ug
Pqi+kcjJnrBM8RlBjs5QB/OAQyP5WVeB06zqyoPeddZ+tBWlQ80BXddNJ7XNJw1aEh40cLm4+OrC
OlSNEed+qVWmeuijQQERb57ajopRZLDwsIoWTqOOxaNWxcmDkgGTS53q7iktqhGD4ba9GboA89Gl
abSOpdXy+zAmKPO1DPgYngaYgNolSZBs0HKTFG5ZdOFjO9WN9cjY0I4YMs2U16xv0l2hDQVxjSml
m56Q8YdshtRLK1IUPhB1uufRxnZ5JAuMfDuVGmQqIFJ71SRaWgcNCJxPCLrT3di0tRI4oW7Ez8Wg
F71jARDe2mWkbU6DUpjZoUZlQfNG/H8/K+Uod3LbCnSAETdj5+SZbU5OGxdI7qh93m3aLEPrdhrS
wK1Zlh2kVJbxDqPVbiiJ7lrVBCZAsCNpqEBTxcwcGgZPeqcSrxvk5tyqzbCJ4K8PdZShN05qbIxR
YIQCskOaeKbchLuG9clDZQXTXu1RS3WmAdTvedDEWw1Uik4FoiGA7Op6H3oFM7t9V1EJnNPxQLxy
UskvNe5CtNx3MYKoTgHDnhEOwUkFGPGjbOb9T3tqY3+0J3o/9nmzC8NqeCKMJTiBiTUdaZYEXhrq
6n1ZEwmsG0iBOyp03uhlBwzvCZPH72EKDgDHTIvwTUkSlLGKuLD6uyDL0kMVMIAeWZgDuNf62n7E
dFp4l6rZ+NaPNeZsZKra26lXgmw3mVJ9iggzcc0D/M1PQZV93xVMbr3ekhg5NTIrHnTMPR0VyUh+
qUliGg5i3Fp1Na3ufSvMWtsB8ncHmu0+Q99hUjYHYzJH4KykiU/RRT4K3OVXRC2UZ/AHr1WAnsky
j8bQAxlJt4CaDjzPTPakKXcHoAmZGItFVneDu/1ZL39qrMrQ50efWocePsYw97L8rMvDx/Vr6muH
F/cxXERWy3JRh3S+eVnoaDiLWeol5vuA9kcwi/zKy88y1E9RgKCzaZy4Fr1tV+oRl6vBRRmMSMzK
hjl33yeHJGu9tsw88LG5Vao5UkB2mE/0DRZ5KSq5lmq/ChZg7e7CZiBRgbl49LtwoYcklQnmyXB3
GdUHjTQvqqONmtXvLQPu4tA7VZf7DZD+PFZEjl0MglBkJfJBe9HcX6DPrz8+m68BOmFg5txF15S3
etB+4KgcuuyQoVgt0PTL+PC81QtR86csXi251E5m01a1KxWlF9u+nJQ+UptOJbtj92LE2yE6tIog
4l+JWQkmzfGGVlQMPPAFQ7TVaQEqebgDo97Xp/4F03u7aZItx85Mt6jogzR+v67oWuilzO3QII3F
+53v/IxCSZpYC5Exhgd6rXRCBTCa0h6j9Y1oGHAlkgRYroW0LcHbBUzfl2vaZVGtFSAcRVffJ6gg
wVDgXVdmzT6WAub1XWwa3KBS5hYEtE0JjDtJS2+yPvjGEgr48oyVAnHzaeNDSbTW2RgV+V2u406D
pie4vfUJ29U9Vv1LlLyGIp6A1SX7K4LHhIhGaUTfLUQM6uAZQ+3V1fb6mgmU4MP7LJi03lAgoa0+
rG7Xms//oTytgpACM60obqJC/Tt7ttgWdQKHFrgZ8YKIoxRD6LjrS3CNEPItU4pTFzX3UwSqwLIX
NTOsnScVZMwKoHzQBsl35FKVjXIhK7Xb1cQJ0g859RGuSdHk1+xJCNS8ej3gntK0308ZDPJcmp+U
DqOkNKjPGe+Z1ygOu61eyQ2iqH3+o2ycUTADv2btgCWxMRiN5n+cqEtxWVu2tTpfjZQ8lbnPpg/J
PA4iT7gmBSBIBP3M8A/IbFxKaSM8a2VEnm6S3dbg2sRYcqkihPj33jvMXC3kcGdXL+ymj6kMbYDx
JOfmrp7YKUegyjJZUKtdO1QG2pgtDNXg5PJgqoNU9TrwyFBHldUTs6bTSEWefO1UYUAe99ScFMCz
+XLVxk7WECrAFKTWDJ3OyEyvHOIAUGuoul8/wF9HhHBVzcSQeKFjCBpYSpwsWyklfW6cz/3hG948
Ruofm23pa+4EtJLYNR6DDVh+n1F6d8bcqQ6ZINWyquziAzi770HazZg5fwCrnXg4ZNlPKurRXkux
L7REB/+llnZfojQyQYi0Q9hf+ufUbz4AE7VlG2OffwZP9V3/Wr2LxvF/z+nwTt5AWxWAWNCYgYnS
S7m6qbVVJqG8VVfO+7QzUyd+j4gb7h/xtlV2KXWFXSfzr7wmkttQNZymngZQVXa7PdmFrWfcdY1j
+8SV3oyd9pAclBvpTt6Jirer0TaYOPAXLKMywGculVX0YowARgb++u1wUp6RKEu8eBvs0FKwVQA/
5sSP1bY/vly34NXzuJA6/3xxP4yEtaWdSNja4Y7KGJ5QBAMSswF+XdC/as0GvBAwWR3exiEEVCfg
oXTH5Ff2Em9szAr9uK7J6hWwXMDZmy4kZZlR01jDAqaVQ2+ab9kp9iX0VG70rQ2quH9GmPl99P8q
xhlnGIVx14wQF6JPD9PijgbMXdY/CbQSbRBnkHgfFybpIKbx0hvdkd3S/9aljrwPHuXN93oXvwoE
rkXfy2XkPIpmDHHXmRCofqKXNz1Psqv0TvutfgqBMyJSb00a0qh4V2ho9UJz1OWmaXpOErOEeYzM
a77VWxCn/jTPQEc76CL7WLtNTVC74dZGgI9HzKWoOqlLewLZshvtwwf1sfPQ5Nickm/WPnrQNL89
Wpvme7K1BXfE6sFeyuXsMs4MlYaohoL3kvrRS+bFg4OkwvCA1mzdVW6090Ry5G10TgVBytfRMpgo
OMIAMYrUm4Ze3EuNjTguIwxtI75MMKFYZxQpeb0ZR08Cxsoe5JhQfypR7gIGRQq/amnJ41TK9XPe
m8QLUjLscnXKzkVVyCKGgTW7Xn4bZ9fNZFUZZlrgF7IOmLXDPpdEeMhfkS5+62+Ajg0vO/SOc6Zc
ykms9paJuGbSkP5TH0n51ivRjqadW2RoLEh/FoV83+mRIFuxrtwfwfxUGMzdquNxRlJMyAYMtpuM
sK3gnK6aM1pY/185fhosMpD5GxmU6w/FifyokX7BNSk/W5ET/jxJ5+k7A7i/KioBr/lz5M7/iFUu
baqZ8ogUhl67Uya/NIWyC4N6O5lofzO10KEARLBK464utLfr+q4FOku5nKNgaoWmHxlLmkp3Jfso
pYNZPF8XsbqiINZDOIdRKuDnXaqWleNgmQFWNEUzAfKX+q2BVnIRtMOqbSykcIbfxpJG83Het/iH
VexbUTf8atSE0qWMxwngTPFI4dRIyl4GwQQc+C2UcAHaZN7Id5h8+yw39r7dgaDj+rqtaoQnJuJ6
5E+wdJcCJyNDGJ7jxuiUF6k/UXlz/fevbr0BBiY0kWIan6/5VhgjMAcFCrVVjr7jwRnL+24SYait
SzGBQGHjTYdU2qUWfR/BE/bQYqwfcnAqjnfVPyONzv4IZS+8S5C5AMrUpYiQWE3X9LjsyvH3W/wm
wFhQ0tf/xY4XYjgLs6YUv3e+wcEtpmvUSYOdZrzIqeDpsXpcFmK4BbOZjNT8fJ+O4y4tTtTct5In
5C6ZP5aPHxdrpnFvDxCcZxMLIUUxQS92kqt3Zno22VuDT0aBIa9fmHg2glXTxr3Jj21KTO+0vowa
t/1utX7Z+cMBeFbqlh1isAp2gO7pvLkYJPBt60d2IXde6kXoSrIqIUY1yz30W/NWesB77py3bnNu
/AZUpe3u+ola3TrMUOEP+sQxt3ApT5NbY1DrGEPt5BRPuqsndJ9UP6hUCOrlq0G5+VcSv306yjsW
7mFs3wjouo1lHPXilYyvESAfMyAA5fsmuU9BkB2K+nnW466FaM4tqRXpTbmFkvYnCqL2a/RIHtIz
DZ1sN7goLFLJjc7yMfdkU2BHqza7kMzdkR1qE2GT0calkZv3D2lzUtuXob1Jk9NQigat1lqZQVUM
eBQZXYXodJgd28J45CSq+6qEnrXp1Wf5EKBIdpj88c7cFjuUHM9q4aS3ysN1E1qth5iYOAeAGJpA
Fd6G1DwrqT7BZhuve4Xvd4LHcP8Wne3ddCcQtbqef0XxRpT0lh0GEzQsvrW+sS1v9A/6Mz+Pt2Aw
GjfaRr8DPNJ7+Ab4HsHVs34yF6J5Ixp7NW9nLTuPOMAg3LKjeZPt3p4DNz8KDWfdZhfiOMsh3dSw
6veibmyH7O6AOnQGzpOrPjAndM0TO6dCjsP51vniYRcy+chKxq2eYbgSA7e3lXSk8l3VAwcJXU/+
9X1cvWHnTCZmUH/DZ10aKt7HSZoE2MbYZl4NPsze/hBSX64GIwshnCsF8VTT2gkcjqQHDhkeUKW8
rsXacs29TUSZ4ZXAf3mpBeBy0tQKcbgnVGsaoHRMITvngw38jnqbmZUAnmPNVS/FcRYRNiqm9AC3
hDdc4DAt3LTVWSo2QLi4rtZqkm8piDMDpRqSMFawcMNG3YPArdzpzuANx5441REthPp7e5R2gDu6
H0TnW7Sk854uPFgx2AwZdYjWtvonegRyZ/Kob/vabVW49r22YdtwP/mBDwTW61qLJPO+06oatU2x
urb1PY0OzHwaGZofdm0icCRrtr9cXc4s7bbX+6aBIB1NmGCayaOtAsDA69qsXgXAzcbY3Nzf8XUA
vE5bq5lj2DLzQwnQSuwYstdK27PAaZOjHD0AeHwoAFRwSpQnmrlBJEj3rS3o8gtmV77YSjnoI7Of
s5hNesvGR3QQOOhlQdHVsRMRnuHamqKVZwaYRuHH4jOmpkzTyRoQGsbjrSL9KNONKiqbikRwlilV
NaBCZhFjTu4zoJ+oRrBpusIVbNzsNHgfvFSFs0PaZWnRZpDT2FubfW8lv1L8MP+l6mf0WXvRCHSe
26EThIEr9yrMRFWAHqIghOBnkqahZ3irQCqpSoeQj66tnTR1NPI4BGjCawVnYMWVXYjjXFmXx+i+
IXj+qGF1V2aZpzXJpsOcLB53ggVduQUuRHHObMJr0eqN+aXVpX7V0ENYi4hRRNpwplF1kqmOQK9x
u/R2Iq8jebSmx+w/PBmhCPivgNWKYWZ+XqTsAemZzwHB0D+iCQdEQZkIkngtTbaUwU+IEKkJsqbA
vTxazLOl0LPD1MFY6Vtj5o4yc8bHkzfFAzhox3uB4a9v1B/9+HnwUVEGW+8hW9a+JYXf0wMrdnn8
MpV+HT2H+q5RH8dy3xfA4b5XDYHDXPFWF5pzFknVSNPKAaubhpobyT8qOwIvA+g4c/klLzr/urIi
abxR2ixidH51tfYdUX9qYBqzss4BMS6aOa+LWnt3IeeJ0A1cffaMpH3ph9WkUDorgGb6iHC5lE4y
Srt9E96V6H8DzMBbnqHXtCEPqHbdWmALsei365+w4jovvoC7CfLUkmxCoW0yoDPJsnqCBrcK4I2k
1L3rolYXdqEs95wFeVzayhmUBSvtMZLCTaHpB9XuHAq6pij9cV3aumJoPsENq2LymNtGOZwiwJVC
Mb3ca6DrydG0uL0uYl2hvyI438LirgykASII+kIHE5xEE/KtJ9ptE/pyXdRazgP79FfWrO7ixiZK
BDwBguBrPKBwFpzJpj5bP1CJuQPSkn7QduxedKt+5dICJgheFTBMwHqiwZCLoW0yUNLFkNk8tX7i
AR11hzZYKXRiF2VeX92m3uCnG1B7H4wb/OAE2z2qdyAZECg/WwZ37158COcASgqz7Bk+RL9l7gs9
AuwlNVyl8awT2tLdcfedekXpSE/Zs7qPBKH96vW7WAXekNDxG1c6dnlku6p3ZfXYBK6mgGjgoTBK
karrZvt3zTmbyoeK2uBJw5pvCg/YBttv9eB2u8SzH8hD40eOOW4DV7C+8y/9sr4WAHtm9k7Q3nAb
jdUtewUYuu5gGE6NoarcmPuhAfw5dmem146OgTzFCH0jDl1GFCdXqNfqn5hV2F//lNUjtfgSbqej
iAz11M3vKEzK9WcNPBWWhiHpyutFCJJfwZtn817I4jY2tgpakBFaa4fsdEZVprtL7pqd8YSHFHUM
BxQ2m/aH5N0nGNv939TkdllWersxIoiWTHQtGJi2aahXVQB2735GvRB3caV8e6Ep5zyKJIstvYC4
UXodIt1py31l7lLQuhDtyTbugKjhxKVAx9XIa8Z1BYUYyg38GIk0KUabVxAatNQZka63jOIewBIk
/2fugd8b+VfS/CUL36jrJeCmNEgKUXiKgV6BUQzZFLiB1YMJlGMd1BMA4uRDvNiqG6rLKUC+G4TC
VrFJamsTybV33TLWV+2PGD7Ko/UgTdSEmIFtEsnLgjtae70tqDmLpPAHHtB0ESCysWJ0p4+/Gvsu
yYC/KeJqEYnhTrOFiYaRALHFRZjT7OU6/pS6rHzNaPKTdGokMLgvOzQXtnBDEkDao47MNxfqcdFa
tgTyNlo1z0PAMDqjJF4G9H/BHn0NxSEJJRXMZoD1DP85f8nC4BKdRMyaKc3xEjioVoKKKuLvoI7e
g67/MdnKS5SqrpJndwT9wtcN5Iuv1jGWbWOuFx0SQDTkL2VzivoorOTMLY2jMhaOCqj56xK+riPy
ZnOZA3UwYqKed6ndULLcjFojcwukLzAf1GNwocHcTWkWIhKCNWXQQ4WBMuQaMavHLSROGpMYBlNc
FhaOrt8JeU++Ij9guWxQegN5DL7I4NtJ2kqmtApwjQx6jR4tYBQg2dFspDG5jWTpNq0RgwZKfyKS
dLCsai8p+XNZTudCCUOQLsibro7uMpVqW1SdDjko7QIJUzChrHab68v+9TEwfypQVnH5w7iwJpfr
3lcd2jEpMJMqydgUJN3J0czOIINVHrSaA2rEmMeTh89w0r2EhK7dVYJAYGXn0e4J2EUUPcGewCdN
6yJAHWrE+E5ODmFnOmH1gI4/QdS8LsQGtYmKfheTP6YpwwBdgQkUN8LhCWp5a4DnQshy+9tRXsQ0
OpqINGXubQZsM7DTLlezZtqUKHaMaZiNvpFuPgYv/V47FQhfy9rZjp/V60PnWrfZ8URvK4e9PEpP
0aF4NxFyCfb1y+37+0vQNYV2pnmwkjPyNikzgt6iHITi1M/aZ3OsJnT2D7uprOZL3xtBaUkKUCXr
tchVrS62hgge0tHdzQ/dYoCwBD0UZGuJ/X0ccK0UBOHzJMAeWjnHWOy/YuaLYOEQ9awCzG4LMcAj
dWpmAFYyfru+jF/eAFjFmYcZ2RVMYwDP5FKEhXCUphL206getOCmy74BRb0ZHqz6m6bt2kBwQ34t
nHHyuIdxMzZWMMZJ7k6ll1c3dHRAr4Ghtn46aNK7DRSQ/hmoJ9eV/PrMm6UCfQ7XGIwW6ByXWtKu
sMuiYkCp3knN1rqX/dxV3kCagIFFL913W/r547rINQtZSuT0VKc4x9wcBRdzKt+Oan5Al9eZmNW/
XyqgDEHDLArZIAvl59qN0o5tiYHyWWcjUn3jvqxqTEzGAkNcc6KwELQhozXAAGgMd9gau6eDNeTY
ttvoNGy6PdrKXPKen7TPxJH/uW6O7VpK4+wefCUBGTH+jdda40k7YxsDwK06TjfMKQanFazh2ilD
/w6QAXBZAj+Wi9r6xIpKi5Q4ZSPaHeqfVCTga2Vi1mchQbk0P9Ms9FZOIUElDts33xR3cmTJwQOM
ePTUHSb3O/CdRR3kayao4cpBkQAjB2jpupSqJAT9x0YNJyU/EaSEQMzCRHbx5RUPzZDBUIgMYr45
fLuUEeiVElRDn7vZPrm1zk/GD2Vv30wH+ZF6ruXUHjI3riRCaV/VDD5r7uqcezs5zQI6RnmgtnBa
IJHKKsMJkRwVBjlf69G/lfsrZjachfsds9CMqqKD17gFM0/nISTMXQtDxw7dmuf8VL0Yu/Jo7yeB
7/j96OEvWaBq/9GPO206Jq+yIoV+yvZ9gODpNjv1cFsb9TF36M/iBOxCrwuROFJuMZLwKh38tnXZ
d0y7O/q+FHnPtTti+TnccTSkxAhlvDrdpvb1nfmIrP8R+Gq+8ljkXr0ZfNvTduUpvqWvLhXhHq8K
R+PbTIgLJ8ejRoaGlds0h4XFxrFl27RmHunvaYQ33M+q99Jc8CBdsWgMpmM+By8eFX1Q3Nqzrqo0
mzYFZsZk12wHR+nvm/wutmKHoYhXiiBxVmzZ1CzFgH6YsUbr1aWRSWOnl5U85C7NuslprM8uRKyq
Kv2/e7l5KAi5qPldYPPJqEwlRRDFMjbRqqQDJrOR9+/0QRDqfs3+4IY1UFYjGKrCU4rPDyeRGRpp
D7xZ49l6N08N8BLRCHxnx87G8Aa39aaDQhzpbG1CUb5izc1eyObOa5lUY9mWkK249a/0pTqBcfaY
lo4FI7ULd3LV0ime5dfrN/3K9XEhlTMYi5YwGAapNUoZ3UsuAg1eOQDAPjHAJgxnB/BL7npSWpPm
VoTfL1V+ITuZRZ3EeiIYqae+Em7HWrSFqwotBHK3VUGp3RTFLPBobJsTOZnH6Wj70s/aAy8jceRj
LfAwqyriogIHGeI0hR/1Y32A/gAZtmnmw6G1h20AHgXD/qWaH3hoOgExgVkmms1ZVRNjjGDYwnw/
zvvlweuRMukp3qWI4ZudGfY3qSTCUV+1SKgFXB4QTpIv7TJaq0Y5mOxyF62ijqS9sHgfy+cmwXSe
W3XPyuhY0x2oD8P4O2u3HYIrUei7puXyC7jNpPrQDWWm4UwEk3QA+apyq5X65/Uj8NVnoo6Abmtw
S+ARAfd5uZQpuo2A+lEXbksf5cwxkkMzHBvtVpIPmvbzuqw5ori8Gy9lcdtG+0TK0bOC8kT73dS2
WeAkw4nEZzvxrgsSKcXdemhES1sth6Am9FLrJgmegVID0I48A6iI4NJZSX3NmeQZVxTsSxinnD9m
EWrYcqCltMwKcL5b+zx6lVXdTVIMj5vgKM/07TiAXZk9BrbIROflulxONGUvLJQLpSqVEpwBWGhC
ZV/Cv+D33Jux6BafF4sXY5lI6WH6FbBYfBJmtOUR/CXz7YPHMqDXQZgAtrX4tszzzfVtW1NoIen3
Si9WUq+mGMPeJHeZOu1SLdhQO/Gn3ni4LmZNIfSsgEwDczoGNu1ywxglJWBgA5zsKr017fBjqOKz
jAwT8tyiN/OKLAt41pgEBYWPAcCES1mGRVKmhpClJMWxbcO7aTS2ZpWCcM3aUNrsZPWOoLbCSjQa
DTcKeQQM5SmsdQxMf1SUClRfe8Mvv4df4qYM4rxu8T2THrzmHfG1ihz0IjskNLqrUwsIRaNnIiuD
GdbIGbJ/9jaIlVD8QLICDEOEvy36ThkpivmFm9XoSSX7AcOiiH6VGNMxyF28Xd/oFXvCGAkyzmBg
xIgzHzdNRliNKYBvwN07OA1OIvs+dYK+MZEMzknrgFMCBFZUuFWcOVOwzcbQK0dRg9yqGS004Uw2
LItBJjU00ejWat6k+CZiXiTCGRNJ4e6CqLDbRmuhiwEi5fDE1D3SrIr19F92BZkITDPqKBdwR8Ii
EwYnA+jCgCRLtJ3NYtBLba4LWVfljxAeJjsaWgCjVfPWS+dMu03NXTK6QyuYJPl6z8CckadHP62N
YUX+gVNmZpAMJhZMqlXE5c2+UMtTqxXgomMKKDcC9Eqagnf7msHNhQ7MSOExgG6mS4/CEpNWNugo
XctKXDraaJDJtnZDnq8v4LzXnNcHGQ/wcOHyIYhHnCtpmZCxKGELhnIeJ3ObBx/XJXyNBuZs3sxd
i9wUgDa4/EPU161SqXg9mVacen0XAYwr6lOf1Nl7PyYt/GKYCvzfV7OY72oQP6IuBmxCnjRXN2q9
nfBAd+NY3g+SfSxt9T6pjHMHzDrnX/VDf+KMWwOcZkMGbdPlRk0IrRpbQyzexF5nv2mqH2BKRntv
RXQoXxcSgpDTR3YP0NNfqiRxQNS2zhENF+23wXgLqn3YvlTKYcoEh+qrTVwI4i+POqemznrcz6T6
ZlJcDyKOkK+PCXAkGeC7QzIPFXK++FVr3ZQ3wIJC69Vxau6MbCtFr1W4K/tjoRzDWpCsXFu4pbjZ
WhbxRh5mSVu1EMeK0R3l/TRW2yB+l4Zdk7D/YA3II6LAA7xPoG5wx7ab0BOAU42LF9OnVrLT9Ok+
VytfQotDAVjC67b31UnM7YGYCAQCC9r9+bMFQLYkzOdbqe9TxzQ3vfUcFP51GWtnCSENrlcUEcGO
y/nxPOmsMe8pXg75T318KJNTNALZTODu1mzOQDMg4icUAr8QbBMCWnTVnKWQeyOIUWO4v67GVx+O
RwkcOF6Rv70Q54ZauSyyogTaYZ55RgFS+89Qu1WTfTpSRzgUuGZxS2HcWwF55KhtGa4la9KcmO51
817Xgfov74GmdV2vNRMAmRqeCCrCT5kfC216q8/0CAtXgoCGVduZ6BpgswKzXpUyNxPi/gM/DA/T
FFW5jpIwuHOBwjoCHEOxHyRTNOG6ZmkIF/4I4VbNKnsJnhZCJhzOfI+miYkcZCJCE1rdHPQPIDZF
+hbQA5fuICuK2qQxxFhUP6bAON0hg1E7Wji8m61xVsIgFRyhVYmAyZXh7oAbxBd+Iz3KdDnAdRSk
P+brvDbdUtpLaBpu8u11c1hdwz+i0KNxqVynZU2d5DnMYdzVdF/2hWPrCCEFYlbtYSGGc3NGoJdt
20NMwHyje2ujhyJ+ua7J6qKhJmOieAbSQL7tyE7AOheztHAV5b5LNo1+kO3AyQEeHwtcw6oycD5A
Y8IIDNqcLtcs0oKiV1Mo09fxphhVN2Hpt0EbBSd1dWsWYuafL64hQNFaBvjEC5e2KRLVQAr1R2I4
Tf4fXCnCnj/qzAu7kBMbJlMIhRwgse7V1nrJpvC/bP9CBHdSkagOMxR3CrcLH/T4NrZvp0GQb1nf
/r9acNdOrQEgWJ8NuUaPcRQeW7otw9SNtNwBmv91U1t5LuNy+KsP/4yobNbXQK/F7ZNF1NH7Gvnb
aSvp70ZreWB19LtJ80qjTdwk73aAmvrf1pOPGgwzCboyhHy411Z56rRtUIuqCwIr59l3FNbF1Cog
g1W2Z0a3MvD9TVHDpcDG+ZGn0sh7cAFDCMGURuN31kZXDqYogbRqGwBCQCMaMi4W3+GiyuPcLgsp
ffEZZE45+h27ZwEGUKkonlvJD8M0FrI4U49IHw9mB1nKlmzaQ3yT3+TPqKjtAEiMWTUED3ftzvzn
t/MsFDCqWCxcUPwVFWlmjRxkAfcqP6mlz9KfpsiDz999+fC7FDEHZAsvkYSsUa0AehnZi5V9DOQ7
td3OerR6xZE1gX2vH7CFQpyLxaAHI6yEQgUImWJHecuOlWOeZ7I8e6v+uH6c183j7+pxjtbsJJYD
rhQOUALZYdx60TC4iL97/SPXX67L+oqwh6ffcqvmj1msI22GWq8jCJOBMuHLbvyiuaFv3nSHakf3
9rMEbLbObw7SVt1WD7EHgLrrXyDaSM5A6zDs5DLH0kaVvkMDQze86mMPpvc3pTh3isBVrnqRxUZy
bhm9hhTkrJCmZNoHM8fYQacV+GvI/rpWIovh24FNNSzQvYh1bUK/AnZ3BuRv6kzgJWzB0oMRLNyh
0S4QjrjPClw5F3yX6UTQJo7pBhy9ir50drK3hyfACUNm60h2gn71xC0rQQQi2ENVuTSiPJjqKKQQ
2vbVJlXugXeKgcqtUr/1ae6k/ef1xRVsIt92Ik+0pPLsXjIwUYxm6lZN8cAkU6CVaCk5F6NIjT51
KcTI+aeegKrkYLYBcoC7qHdHG5D+gpMgUotzMiGApaVBhbxgPJvNTZ4/KeXj9ZWbP/madXCupStZ
gVQSREz94zB+qKMg6lmtMi3cyZcWZCsIjaSDAGtoXqZReiB2AgL16D5E99ho6Mc4uy1Y6CVCQnWh
aM6RVJYyA5JBtKHlL2ranhIWHk1zPDANRN227E4F5sKJ4euDLLgf1u0fUT6G5EAJ+tsZLJxoFrQp
IPlxGSWS5jL5E5gh2yidNmQCBH6VnKfcEOSEVm0FAQRm0fFoVvmSvTpRbWDJfOL03jfK3s+I5vT0
vyQHAS/zRwx3sLUWPBnJiDVt4m6TWpZb9fFtB6KjVP0Z2bVgGVfaoXAZLaq8/LMML78YhCw4Ae9S
BDDS9N7Yl+dqF3aOsscNdEgGh7wle1F3wOr+LeRyagLTQu3kCHIxsek0wD21222Te5U8OUr+SjvB
QV+94BfiuBc8wLWnWpFQzA7yFwnNw9ZrnXtTjfF6gaA1D7bMI3NHgkhZBgZF2OWg0G0Uen1+3047
ZFp8G/TCEeK/2hKIXNNtKXL+pMVR0NKwKFmMXEHNfqXWUWp/Dc0zjUAkKanedWe2tmvzgxd8aehM
Re3sUlTVdiCnamdnRsGn4kTxu2KdgjHfKIpnhaIh2FX/shTHGQnYP9WirSGuRJRiAvMhUhzJugd1
hDPZJyv3AXfYGoZAybUXyVIqbyuYNTMLdd5CdDQN2w4UJRQNK8Y/ozojDlzK4S47NTcT2iC3BECl
dyq78v+Rdl49khvBlv5FBOjNK1m2vZ/ueSHGid57/vr9OLtXqmJzi5i5gAQJEjBRmYyMjIw4cY7/
EK2Rei9dPlPNXIZDCd7yOfsX7ZPG0wtiVmZmd23uPnGHHy+7xJqJ2f2WZkJuZjWsJmLu3gCG2BbV
2uNtKfIyvoNeB683xnlmDk6hpwhSk8OraJEt+R+V2Nuh5lxex+LB/dcIRbdz16Y4xdhaT0AyhuHr
WL8Eln8MKML23yvhOQykRxNykcsmF7cOQCjtToNJ0vm8TQrYwHQrvk40fC2tBzXfXP7zFx355M+f
fZpeTAcoHXCwQNcPphXc+xG9dC8Ttu6wVo9YtsVIDlghqJDm3Fm63wZdILEWeqKxbcjVw9A1h1IN
9oW/1tZa9od/bc3JsxqjR9dKw5aYk+nnX6wM9Zi1e3hlQfPrXiSdMQIeoIDwEcWObROx9uY18Fde
RwvYSqKARg0bqbKJ43IWUmkHy2YLItkZHjXfdh83/Y/sSg9td5cc0y/eHgL0/bCJjlAlXa2BgBfD
+YntWXxNhaoeTIU1DtNEjRf7UAsEDJf1DK1bPTP68aHjEXPZKxeuKwmKNeZr4NVkEGYWXmNU0Hxm
3ABdx9ug3ajtI/DDMlsXjV96EAJiV9lenSmtT6jfaIBAO9EtwIBas1WHZC/EKJdClwch2aFWf9Ex
v9Ooa4WDfhNqaxCApXWCJQJurINw5p/nAUUfxS7tQgA1KtIKaJzJ6VbqIstuoqx2OEfpRvSLPxaT
hFae0UCFwR8wFOzwudHUd80aqDFea/jH1GtuXGR9/CZb+YYLJ/DMzMxxdCkdxswg5QBlWcrw6zSe
3a1N2H3m75otZuYpY2SNnjddxNp9chff1xDIBduHdNfXNmpaYKOih+p7ewvTj6asLHAhNDPcx6AF
MAcmO+c4Ujlt0sGV6P3FboME9fi9GyBSuXwQFgaYZAY4ph4CAr1Tzn/+sdpRq/SkoRGnD+pD0oL9
wlp9zZQ48mTDQPWgFx4ouxnXEqmcI4/ht1COQYnpbWQHnpbYobfymlxyWoYvFBX1I7Sc5332fJDF
pIdqBUG3H1rxDMv3Jso9vHewXd1auf+WvOjU2Ox+auhyi7mOsR6Zs32Krosj6wheCv7w/fJWL1zu
E/sxg7oIBdGQnnlSWlCLsSr8tRyQdo99XjdxECDVOAjHYgi0HWqFkl311a+6z14u214IsmdnZXK1
k/Q8bfVCD6ZOgTY8SLIjt4919SRHNwnVP2n7v7M186i4LaSxr7Dl9d1N2uh2GaK+0FYQvfoPYWvt
GS5f+YiflgddARB21FaAZ4Cnm5k0UtRPxrFJnaSe9BA3vv9UIdnMgE2k/fDbtcjz6Vr+bY7IBoPU
VOyeHPhkNwevMhmC7lIHBQY7bu9yKOfa4FGL1hD6n07CZAhFLMaglQmONIukaFROZwFDVfxFS26F
eFcaIYSS26JbY31b3MITU7NomsIWaPQKpgZIjSLZlpNmG8dXHsCdKLrR/jjtnK1sdhiUQOH+Lact
FIsd78Rrr+sOl/1QWlvSzOmTwEoCtcFGb30rlMdBQim8t83hqg6vynEXdY5OQpMDpzlMxx6Rx856
0uuHQUewXlg5gZ8HHWcrnvloKDdZJqr8mrKFcfta1SAgtRq7hX0n168tt7RlcVdU1366bVapUyZH
OSsATsYBKZgyGHB4mGeOJOhFBHX5ADOhKX9EDAvKRXcnUEY1pWiPGqY9orbRl1/TCe6Yu8nap1i0
D4wflnGSAoA/5yem1cShCwQm9hpJPypKa5dCPKWyot7aaqIcBOC8beJ+U/XyXRUfVhxh+tDz1U95
HqGXnAYe+nPrmdK0emyy+rb70qVQsMrlZjATR/OKN9eSj0ZmbHN6YubQbz0teu+6dOvq9U2ZrFKf
LIWO058yO2aaq6H3V7MRqWXnnr8VrV8KdMmF9zc7fmpotuO1mYh5gKysAwuEE0dvirmXRQihsxe9
bSBK2Bct7eL8QfHXEPmfKyY4G38xYE5NlMfyLDxaYh21hcV2kzfZSr7V9J+K+Mg9E/baNoLHYbhL
5JVLZylSntqcYsFJSB5VThYTWqmjMmogOVD0xHv0CMRoA3ih25dx0H+0Vt49XXatpRBzanaWX/sj
ysUtE8WOpv4MIfnNkazMbL93FPE2jEf7srUpRHz24//Z2E/lAVcCui3nfFMjza5Ayh/yyiWI/Lps
5fJW8m4438p2LJtYndY09I2TucVBaozbNHhOLJY5DpvL1hbjItkkZRWR6UhUms7NAfrQs0aEH0Xz
TdsfUTB71FTGsY0XU/8edg7iv3agvmfuPQSyl20vH8Z/Tc/xE1D3aJE5YLou+l0n75KmocINXVq0
Fvw/UUpMR4JnIFhlQhByBeeLNEpYgkoZS0n25ru7kiTTu5XFzpaUqxjhXnjo1uazPr88ZzZnR8IY
R/j0qAM7OmDYyNjFouoI7o0Z7gTtWi/2o7vVBcbuvl3e1AVu7/O1zj5o0JpCE0vYTdGDKa1jWd9p
OhHeqbubpGE8vd648c7Pdo1MPr92Rha/qclDW5mGWhh8Pd9pqQqHyEpUGGqy8rXpwseg65zOf4uF
tUt18TSeWJp+yUnIqfs2RiAWS5kbb3Lf3ygtOCxhjXJnaUGWJOI9igzcfY6UzKS2FwJZYkECJSYj
hLzI9Aimqap+jaRmpcG0aE1nXpKZYVh45o5qFmUiCSKMMoJM3uQqtlX7TL8Uj67arCTtS/uHIvq/
pmb+qeRy7CkepnyBYftIgTQjNkPGv3Vtv+KSa6ZmLmloqd+2ycSTk15X8lfZetDzu6a48fMfyPop
41dRepPcg9x+yaInqb+z1mArSzH1ZK2/WY9OfCXtC72qTX5Ak/1MkivRvJFUaErlhyRYA0wtXUmn
pubhu0DQx/KgdqlG45/If4vSwM70dpPDA2nm/q5V1zSTFnfXmryTPijoyplFhviFqGrRRwAverSq
5rXJ/U3RutvLX3HRNU/MzFInxfTjQFIxQyp5XWfqbsRE0GuHMpH/dHKGlgi3EXPmEwUV9bvzoy0E
8f/7XGQT5GgDWqSdiHxR6RkPYS1AGFz2MDu2VbmSTyxkqrQXplohowagfKetPvWTvNH9JGFMX8sC
4QkOdcNJDLNdOQ+Tu8/yCJTfqfX/Lkd8qgqOheJmicLrOCne9GYjBjfDaFfuV9Ma7DhObKlcGUNb
YCalYUcPCC4UHZGrOQFbkbWCXhZMaULiaCsQTMRI5qJHzayt5liddrDkcRvIqh1pAuBPiakAb6uh
WV+PoV0yQh2k3cbVu+2oGy9iJtmmGe9jK9qFFkyiqeVEEFz+sbvxkycqMo08ltrC+acYYPEu+pxx
krSqNrlLNgJQPfyZ1I+X7SycV+D9is7fTC3Sgzm3Y7SpEEQtc9R9vdfk3nbR0eteZLrP6jQ9nq1E
3TVzs6ibSeUoGuNkznvNKCdK1l3Y3vvua9q1dvI3bwFWN0kRwnyHqOtsF5O8CHr0xZhm7TaxaZdW
bYeRtKnktwASF+04IsjjrqTJC4ECMjRaQLQcVXAFs9PryY3W+zHEHnCg10rspPGvdHjpxLXa8EJQ
P7MzC0heYnV6IXGMNPPQWle6bmvoAEgjAzvJypKWkqopslIMBlfJC2C2j4PXwx4SYMuQHnr1Qegd
mVc0k6lN3dqatUNYMMt3yFo6obI321+XfXTpSYdzYpp5OP6aT+wkQH31ZGAaDietxR9R8dXQdjJS
f5YjUgIem33cr5yLpVB4anLmqH7t9mml8xV1NJrH0XpOFGEl2i5+wJNVzdICX1eGTmsxIRT+TaGV
O8Erdi3j1loUf2n9VZTU5HjzuHuyJGvW3pX1uMpNiruOUXQ/S//eiEXQgN49hbCrXGmeBc/cWVQr
a/W9MtcS46WH1uk3nI9mWplVDzlcxY5fHaNiWwCq6fInofnpem+mf5Plz5K5LZWXXF3JKZed9799
tmYHJRBkOR1MLJdFuBFgVRpr/0bTw/tSB5Scx7uhexoUfy94LUpnz4PyJrXxSjhfeg6dLX9WEIkU
nXmwnM2Pip+x+9gU3aa2nCS8bwsnbo/pyFvsS7VG1bwYi2CIA9bLVMsnSbBh8MQ+VbHqS5u0fjaq
B7fbhemKIy8FdeSi/sfKvBkdhW6TCRpWNJU7veF23Y3SQda+yjAormnnLmQPFAXoZcoMvNHhm52a
wBhSWCcJRZb5KqTRXs/fBkt4huLUFrKpiYlMvLbWol4xOn+qQ78pCV2N0TbbZO2r5l6HPCihRpbF
G8MDzpuu+MsUUGdnlbliJiGZXWW2Zp7UQo1geXJJxpJIj3kt23J5HNq17tuCd5wZmR0MLdETt1Yw
MvYPNa/02GIAihxsDVeytpiZ7weCKWUGYrPOaH734USvBtc2K/vyJbEQTadBYmt6o1owP878Ap1P
K44MEiYtdtT4zUKdALk0LaTKuPZxFveNDiHXO8UUXsbnOZMlB26UiZjK3fux/VV0z4b3rNV//gpg
Qf9ZmW6ok2R8jGgrxQJWBINqaWwX5lZ3t0Xz4SmF07krDrd0xzKqD1kwaBmI9ebnqjTpK8mTOSO5
L73vnVLYnfyma4/GeJC6bdcw2bOSDC59sqkxAP/ExOg7n3vRMoQM4ykZjLV6E3hQmxvbzLsrzZtC
XaPWWzrBMCJxlBBIRG50lpWZlZ/JromtDMmMjBkD6dXP3s2+t7X6x6hsSyLwZYdc8hLcwzQZ0KV7
9hv1cvL9hkKPvbDDIiOVNmosjqB6NxM2V46l/52p+fuexgNYoGgyJXRO1EcHQf6iaKM9ZuZaM2N5
VTyhLEblaAxO3/RkVZUnu3nvwacz1GX8M3W97LuZS8J7J1f5c2XIrrYdMiDQnebHN/E4Gjf6ICf1
HjyMfyyEnPedrI6Z9IA4ktRsg9Ev2g1Io3Ylf1u4kxhNAwnCqJNCz2kWDnKt76tmMDIy1BhH3unV
g5bR8gb6omQIT5Qfl7/2ki/DAmQp8CbgtvMkw9ObvGVElpu2Luwo2yrWR086rosPZrAmgrm4Nnq/
qiFTtf7U4RDUMmuUaW0wAktfetkftrKR35ZePsI3m99FcRYcWPzXy0tcChFQpIKIgE184habvQLc
HB7wbqKoyrMPWb2VEfzT9MdcfpTlnnGhq0rd0sS7bHRhrWc2J3888TfVGMtWnYCPjCfZYzxukuHb
VLDT4tiugWTUNMAvW/yMSWFS+3SZMxfvh87rDXUyWW7FbJep+2TcT11LyTjkUm0H+dHy0JrY1MUu
zR9z6+3yD1hessV7FZoCksaZ63LP53ELxJhexO1ERFk/mTWdrHFL9zb11uRxl4ojhqTQnaU5C4xh
HoX9WCkCyrqAM0rdZapNHJ4MT5We0YaSJUdp4/qjQ+z+IKuJ9k+hNdY3q/fbbdU2IMd72nlHNa20
d+I4v02vE/PJDCMt2guZ2nUbvYA9ZFu2evRFY9Bkk+hKtQmRDPrHGxWqWJLkSX/zXOUL/ruD83Qt
CooodyUcNRR9R5EPmXU3tMemcIQkRiokofD/losHWlmJ/rMv1+Y5/z8H5T/7s8smg3sCNUm+oDce
w8hRgy956HiiMwSvvnLotffcC1eugIUc62zJ8vk56QKyf3lyGga//faXON6pzT+X/XLhCj0zMUt7
8raNx15kV30w/BkgDVHaafRYreSQjIwt4KzbyxYXgqoJQSpR1aT8AOD+fFFCJ1ndqIxg7a2rwdyI
rWlb5ffAhSRs7ZstmaJqA6Ohqk7kW7NDZ5VQqg1eNyHev0J2oUGKZUZbBWBfP67hahbuUJNqCr04
hbTgU4VIrScW+qpnviWh45fekOlvw/BHu4ZtXfJDKON4mRGuSXvmLMZSK+puG0swYzUa8hOpoYLk
U2PV33RVnY32UIkyTDWWmN7oAhqTmyRsunhTeH2yUoJd3N6TXzLFvJMwXsW1KraKCA7b7x+r8UcW
vNf0HIeIrsv4x6BvGrr03lQmoyYyo3n9HKixV4YNy47HKrNdA/5L4JrvmWW8CzF4hMtOunTyfhPy
AGyhrj3fZGhtXTMdgPD5RXqXedlNnCq2axorZhZ2kPVAbgWAhJth/ugQwfjW0jghJSHEG11blJ/p
n1rRd6VbSZ2WzjlwPQVaFN61sGyff6s2Tf1MDeCQMAvbTd9yCNvE6qrsacT1+yTzj0T/y1u4VB3h
EYDctQWZ/SRpcW7SFMoyL6QJICj+I8LiVnExNBATJ07bRzAdfmTZm6e8hekK68NnfC13/YlhY1YT
6/MmEusJX6sKrQNGeayETWg9aO43Rv/totsF7pVV7LXxEFhOpT6UxnvgfYzZXbXmtItpx+lPmQW7
vh6SFr4l0g4BXV7OZScBlEo2mvgtNJDXLA9ycuONm3SwPcHRmONK/xg6zW5QUoFQiJ4D7Z/ZTzAU
V/HUCQzvmtY21O59X7fF7GPlYy+gEXiJTfzqFDhQjpl9bNmo5cTVsdLSaOl2sfzNTfbm5MjlLhyu
yrCFHnQNcj+9ls8LKnDFQ3g4TWeoONlsaaYCd401JLTvxsaBQO2u99SVc7NsYnoETGBXSgPnTixn
YumrWgrmafCOeQUqM2jzH5c37/PVQe7AyBQwOgVD82Dj+YzowLySQlH53ewfc+ODoqYt/vGsM1A1
JFdEeoCIZRF3zpfiNWHUWXrJbqnXWWHdJqqxkf589HhmZXYpWF3bKYjlgUnM0/0YlBTv1J9Jmqy8
WRf3TJ4A5jjb9BQ/X0wdaKGVtZjx9PcA0gZkk4tqU60BrBeCGJv2rx2eZud2cr3OtLDDTpxWGwGE
S/8VfYyRgT2fmK1Zd1lpp7+rvZd94vN74dzuzLXlwoq91p3sqvXWFJB8by07jM1t26u2qjyJqbBy
Fy3sqAXrIfVX4gXqGTNPT3v03vuaYTCqBOCsMzuoO9tV3tx+JT6vGZrVwPRA8CVlwFClxMmzESjy
kWwnux7K/GuEiMHKuhZ2EqwLHXDrd2dtjhNthCRqJIUgUeXRm1gMm9prgAwlqR2K6a2SGLar/nky
yENFo0tJ7Y0ZmXmOS8lSMIMQ8LjS607XtnbrbyxivFuszDV8zlNog4oiXTSAmYT52UcL2q4sTDS5
KBJZV2aS+qh09HamGH9eVsYQeRAsezBnfy6PDmLedhErGqgpBxDzWI8Kc06lsvK1Fhd0YmfmHOhx
qXobtMRC19gHKFzJRrKJqnF3+Xgt9I/O1zP9jpPctXd9RA4S1uOO6SZCtFXpdpWxhQc2168gWutz
tLaETRVlYAquA2XlDCwukwEcPIQEWpsjsFIrK0ZFYplWKG8lAXL8Qd1KcvZ0eZmf88upS/6vGXMW
vQBYSYirYcbzfUd1v1IAflbFbFPL0iHL15xx0dp0EUMMDr3bvFof9EUvdCYPcAu3EPPsWlS/B8Ev
r602flxtLy9t4WKGvx2s3MTEqPLGO/+AiJOLRdWyNCVIH4REuTGKb5ctLH6jEwszVyzEoaQfjwWD
5CVltGaU6ic1ildccXEhMDFOD0c+1fyRWgcpOSIzdU5leo+i0T8rwdos5rQXszwJ3lxa7DQD+Oec
5SQL+M9JxsCF27tPLm/ENHsxeN6ruW0+p+mW2R1DvTV+ifBnptR1L+/jUrxnHIxnwJTiyPMqfapW
hasNgH9D8z7USyftfgTN1hXHldCxFOiVaRycZQJtnA+Fl1rSSXIAqjFUjNvRzDd9ptsupJaWFe9b
U7KDZO0qW3hqTKBGihl8QLodc7bzGGrdtFMBbAId+QJv4lFnNP2rESvXea3dpk2lO6Pqv+il8RR0
fWeH1ijajaBXmzE2uqObFEdNLZVdXheJ7UnK6+Wtn7Kg+YcHHkVeCXAXPr/ZISlzDdKuwYXWppNs
pQL3YANHgF3A1SYK6pfVqZClb20yJo16C1N2fIrzU+nFjRbopUdNE0E/t/kOE2uaj04QrXzrxYWd
2JllmQhv+oKZCYnjtq91T9/hKGrUITXQI7dSvsu7v7hnYenlNTsdIfB05+sK8GDB7XyeAZBWql3C
e66zq1JaWdZSyDk1M23vya2k1nVYSdBAOLr10BmgNkZvY1ovl51i6ZxM7w3AYTgtBeJzI2ZQJYnV
BCmyBneuf5tQdjONgyXu6nS7ClBZXNGJsdmH8sUyq5I4JPSool0U13KwryAcvbyipYvndEWzx0BU
eVUlEEidAbyN0TiplNp+dlMHr/KaQueig/+3njksAvZDsYs9THnSR24e+uixlF+KNfKJNSuz7F+f
FOwqDSuWebTyL0N+j5xx260E5sVDxHMTPyA/hqr53BFUL27DICERBzO9sZpfItgvrBnU13Ih2EmK
6JjDWpKw5BDUgvhclCJgOZoZRU1RTpg4BAme+1srLuyw9LamsfJsXw7MlCF+Q24ZeJ7tIN0ysysU
rrwCqU/NV+xOp3GHXpbd9eFRztyd1qmlLYBs0ajmS+mPREtvo97atQNFjKKzC+0frSj+Yst5zCBN
TLdakbVZHOH2d7vQp5yQ1samhgLQk/6J8mqfSa/p6AjZbZ5sLp+Npf02NEWFv8KyoImc7XduCHUx
1jGnvUjCQyHGqhMpfn+bKfEawcyiKZTBeDtaokQiOPMnIoubWiwuK8dbCzxI14svutE9X17RQlEN
ZAFWwDNDI8wz69yOwhslEac3+YjYDLTsr20d3Fbtr8H9qXTd0fRr30bDEORS9ywF/VaTy3wjyKLd
asCAL/+Y3wC7+RV76s+zLLGepFVgw2O6gUnY1ybS2vzgVkEdblvNGJ5Vt5fcHcP4qWbTDGmSTS5Z
7Tc8s9sMlkSHDix2LDiRL0nZkwlT3FvfSEHI0FdlGZtCKIlpg99l11aZGd+TYbSeWr1E2DotJPM5
dEPrsWciwmHUsfoo+FMAx1Bpfo8LOH5qP/OinSeobW3LucioTJhN8JlYzesHY5RyY192FNg2fK2q
d8KwyExQoGK0U8eRMbtGL+LoUJVG/pC7xZjYQRiXsd3kteEYvZbvijpxEq+GYqtSszS2e7/JLXso
uuLOKilt22Jt6C9wpgsfQxFT/Q2CYmQc1FN5W/XqSGJdFV6DrFUu61dRaygb2fDE565o+/C2UQf9
QfITq9/Wbd5BJtnL8X0kQ2Qp54qn276qx3s1BiOO1p3ovqmtGTVXcl0l3jbsFONeKpPyiFa2sevD
lvRgUPNQ3KupVeuONYTGaxcWYFSapmW2r6yzXaKaeQoEvEaKUg7U7rr1qv6bK/qotnS9kG99Tc7X
gIRL4f7Uh2YOXY4dDfGQQJzIGaD5u8Z9MqgwmX8xM4aaHqre9KcoFjCldn5yqlBUfWmqZg79fZod
fGMbiruheDXRacvDa9c4KsLh8gFZCgqnJmcpTW+2lZEKlF9KVNlzuWAo188fQTV8XLazuIeQr6CR
ZqkT9uh8aVZVjG0aY6fuy0Pnq/usCF9DRX/KmzVB5YUWHNv4n63f//8kTeuHFE6gqe486gfJ/C4O
j7UaOIP5Tc2347itIhQ21mrdnxntYAWg9DLpl08XxxyCHomNVwZVQUXQuvWKh6y7LdEB97+htxFq
u6HaGcELB92WKCbktZ3JmyB6r+Pvl7f5c85w/ivmLWkJPHhNU8xpmSYQ3edyiDap2Dsu7cf8ix84
QbXyev3sQFictJCndz61/tlNnmpR2Ad+ncK7oDl5IexUVMc6d83MQqUXO1zMUBUBw+Ffzh3I7Vo9
j8eMnKvTn1UL+h7oiw61DwpfCaAelRnu9xWeenVQHoOsKLZIh5krt/XnTBYU7CQJMumboJE8/f8T
zxrNyMqDqewbVNUtqYu/dxOz2dSDAJBuHCj9ar688h5Y2mAkGmgnK1hkl89toiyfW4GI3rSn91Bd
JHHleEXnbptc+nXZeRYOzrTH9G+nQW6a5bNkxJX6OJEilseUUGD9ivzBVkp8RvgQkm/tcDfIjA2t
DYwsre/U6OyGFhM39koVl+3p+IWS/l77zS4rV5mdF1pgU/cfqBg9CYPK1Pk+ikohu5laUX+wYjtJ
7krrJSGDTu5NuErKbVLdJlB0X97Rz1GPDYX2+/dcPNf87HAkRdRYTcnhqJJfZRVByn7nuoOdCitf
bnEPT+zMjr1rWdkQG6ytrK6y+HuNaNFah3r6DOeJ1PlSZttXhlajSQlLqcvHUczsfsj/l5s1cwTg
GQb6EywignqaO+kYBeajEV+bcrOmrLEYJk/2a9rPk3Oc5Eyd1hmLSc17wfgpVAwo9EeFnNiVbpDJ
sqta/ovVcaI4xRaka+K83W4pRdN3JhVtuVY3fnI/BHcp08PKmhzBkiuc2Jl31zu/UgbRx44vpddA
MLa1HlPN8jaXPXvNzNyz+7hVGxEzDU18qzO3PgDBPKlWCjsLjQCyYfh29KlrjfTXzE6HLkggmlR5
J2oLekOdq+6K1kMKTmtMqd9UZRhsI7mhRmcWwl0gBu1WKYf0q9kl7bVcpUoA8HRY69ovORDoKAIl
BVswFDMHElJ67ZaQMBERKu27OIxdabudZFTANlTzW6YP1b0WeF3tCPQXyOQIutu/+AInOzM784ZS
qrxX2BnTbZ8zV/pZGerGyFZec0sLPd3/2bGX0mrMB5fvbHRfkPK1Jag23OJxVO58OHPN6L0f/2Zd
JpUvHuBTEjez6OVBlPsyBfcgMN1dWIjaVaa0EQ3dWFs5k0sxTZoKbZSGoSmdl0NrIFJeNplqGuWm
dFHmTnXn8ldavFNpAU5ebMHFM6/x+m4U1qNI16XoG9srHWU4yOKhbndKvZWsB1n37bpZQX4tXTts
H8j7SQfcnDdfBAGJ1Lyn1K71ENZJNaCs4Zio6lZP65Wv9blaifIDTQNNEcEufBKwMyKrQCVVTmmj
MhQobEYmfSX9o5Rv0+4qLV8v7+biwk6szcqVRtLVY5Jgzad+baZ7RaypJFZ2Fqzs4NLoHG1b1qYy
WU/0maWbcHfEVTqta9DEjanVO8VKNkFT2XUlOCGzl93wxepiZyj6Wzc2di5yjn++Vn4A9WymqCfv
md1RCPBAp8Z16KvVzk1+NKa/ScTiKFrByjdcOuPMZ5Ck0A8HYzA7ccGom2kSCBOI5r41ux1Mqlb9
oJk3qI51fWAbRrly8Ja8ZiIGNukMTmSH2vnaTN3rpSoOGC41v40SCeZDUql2hf6m0W+8yl/ZyoW0
nY3kcTJ9UDp5s62UUZ1IhrqgZNCYxXUxqOYVcGi/s3uV20OhFLKvaxNmnctfcCG8QP+HMJTMhI9C
ynm+Sr1vsz6bniRaqO2F0dzlwRp6YtEE6wJIzuiaOh+2bvUkGozB4PiN3rGQqQ7Rzb28ioUzB1Qd
WKc5nYPPeXMzFNbYaNzASXKQC7TH+5syQB3Y/wu6B4naADhdECGo+M33KwvjSPZ0Ij8kQGHnbTLr
SssevTXmqMW3pMEAPtrR4gL5rRa0OGDErmVIfitKB5LhubBQF/6qDfdBdJ+r97q+H4t6d3krJ7ee
59CoN/2WlKQ8P/9aIGgb1etYYC18E1T5OqV0lXorD/KF+ivcMbRYJ+YFBAPmiBq9dBNZSzhcBoDG
cthn2UMfPupoQ2n7rrqr9GtZ3o2B6nSkn9JHIq44zFLORsBS1Wl0HGjePHZmEN/FCdKCTjrsevW+
0+wW2jsKQFQlbLG5tTSnMf8xKfbTp9xI2hqH8sI2swP4Kq9lZGnn4DNXSJX/OzmayFdd8EMtHn3v
5+UvuXQ/nNiAJPz8bA8GvG56yXRqZanM4jR20qhOL/4ItegG0Mih1Ntf0ii+U3225UY65lG9EtQW
YujZL5hlxtTYyOxNfkEGSZDV82ap7nK/vtbrfqMBhByCNTnmxQ9LXgvRAmQlnzFoRaxEzSgx8ybk
3qgznNiV783ouWS9Q1c/+RTXHwtR0JKdrMGgb7ua4TF/56nRwcizVtlBMyZehZbZ1Ss+txSkVFIQ
g6gBs9icUsOMTbXiTBBqE/FaQpejKA5Vz0UWasLKbbn46VFQB7ELiyyCW7MikCwoueobEXPC5p3b
vVK2sEX/IMURVF/3QvaqN9eNdpW0r/6aFsjSJz+1PEt/2lQuA7+kFCSiG1PcSulRloAlK3eG/yqN
hxUXnxxoFq0kRqEADEG0+lnpNFR9LxnEjJFbS71RM/lpaF+sNt/CNLTLw9qule5WFKMbUzCvKsn9
uGx+aa0AelGLNaaa8e+vcPJED5paa4o+naKY9TbAUS5nys4KTdSjxHfun+vaU1ecaOlekKZ0mRl3
XugMNJ8faqGHkoDpStKSSHvpZRE6ZGnTS3XkRLp3o0udDdPYlZgrjub+TFR9zbPUhR2fRNVJUphQ
AZFzbl9xfcloa+6HrLqBNaeujmZXgWkY7LCDSX9rWnvL3cUKMyNUy3ZRtvbJF2pkYMRRzwVdR7Vx
DowsrcCtGpG7vguPEu2oGhyKKvzjc93rwiEejqp723d/Ech+T4+DSQMHo87OEyBkr/CnQMYocXgT
1RBS91qd31qJ9Tw2wR2ag9/ayKpXSgtLIcMC7wRfzNRgn0+sSEqZxoFcQ5ReKDCJp7ahc/kDAhIl
bwVOuJB/Irs9Da7z1KT3Ol1YJ77s5mopGhnD+NBbw5a1h4IKQdWKLLs8GuUaV/HSk5PKBF1eTFHp
/N2qODHXQOfdwIgH1X1ZPvcq+BE5cTIx2kpmQQbw0CKR1DbuzqMZefnQLuzpmeXZp4QMIkQbF8uV
+9C5oVOn9PBjb8f8ydpZlT+fFUyRj6oT6ucTnEwYRk1Cdh4181G5UunIcsPc+AKk4Xm5jRLVTmA+
y8ynUfevx07fV2ip/MViDZnwNE0gA2U4/6rpGBSyn7LYUfgKmqwSKjuvnyp6zZftLERCxJIoyTNT
BvXBvNbUmLSOOZOkU1JzVZot7KqSAw3RDyGtD0LSH2N3Tfd8AZ9BccvkQp34K6m6zdam5oaRQl4H
dUpw1LJDoF1JHpSqB6pYqXnwGQk2vmjCTWrt5BBKEGaCu4Nm3DfCymdeXLtJP5SADFB7jlloFOZe
hYHfEfL4jfaq8mJot2bp0pC/tmJtJT9fdN//rM1nWNt+YCy3IP6nWevU4hcaPJu+V+18LeQtBQQ6
SOwvBSF4K2e5mxvLyJQ0I+VDsXYA89CTaJ5SKb/2leipt8rHyx60lLJQzICIWaNgONW9z121Ensx
4CmeORJ8b56U23m1ixrRVvPbNHHCfOsGT4ydBWbgiMHLZeMLl9qZ7ekgn0SjqEVoFb4+bKcesPHw
RvLXIKwLCT8YIgA0VFFhIZ4Xidsqz33TNSG1EMytCRRAE/8PaefVIzeyROlfRIDevJIs177VrW5p
XgiZEb33/PX7UcBeVbG5RYwWEO6L5ioqk5GRkREnzhnJAsPT9ZWsvawAF87AFn1mnV82sbUWCm+1
oaNbV1Z+CGddrQkdrGcGjy2304bkgObFfWToGAezVY9qZAf+SGLoa5+h9GxOXZ5u0emu+BIflrYk
/8PHXR7VpKjVdDRIyvO4bnWIbaOUKeumaJ0gIn7aRqXEt8Ajo63puTkbWeSHzCqRogEVY+xg2WnQ
w1hvc4nGHQgxuXqAGc2VJ90xmOJPzG9p7Tbd1gdYCfoXJhd+HLYZA0wDJg1zcMvis1UhYDWkO1WI
nyiI2/mMLSKzGexEFmELtCBt2RIW/Z0YLNbNOeKPpPEUokB36dDpSJLGqCvcVvQWGPVFjc8Hjvaz
U5pbVQTzGnPhqd+sULcLrTqobeVIUnYM06fK1I+x1tgeDetID289Uz8EssA0w1bjcd1VNdgFaHgC
wV+OC3V1G/mjxanLOpNs7qaNv0QwRyuuV/ufI7U4qeEXqVZsWe9f5TTZR1FlV+LWoM3aweQ4mnw0
KgLa8uriAEhhTLfQCRVmpEJVGo7gwBkKqKsNBol1S5SOUBuj0vY7tT+LMnRewC/NT9NIlY+mFBzr
DsH3xDhcDwFrNwQNZOAOGoVhSA4vv/0gKkKkVfOcLgCgoj6G8c8wz/fqJp3CiqejnsYrU7VgiPzQ
YMpQB4maWfYxLz1P3gWhmO41sWpI3ITuc2eOxrvUStIxDYzirjZq6c7UK+lWzQpmaiGy2rhB1s46
Q92zWBQULx8ukLwpJH2KaTbpwbuePJneL3k4hfVuSp6C9IVax3/eZohW/phb3BlRE8oiFJnUvj20
8I4QS03Vm7rF1LaaKMOrQmZBlYrsYnGS0ZCTFSRzkTCsUPO48/KfrfBLbnaG+kWTD2V2SLaC9W9a
oGXwODc5O9iZnzJ1lndGjMnRkdzqnWrqp+8x7DV3pt3eBnZmP90E/wpPrWO46UZhcM13z00vkvMx
KKraQrLVibKvpegkMmiS8bFXtgAdKxcSmeqfXZ1zurMleqkn5nWLHUFO9kIJeNIaHGGoT20OE6zw
F8w8F+YWR7JXgnAIe3Y0ab5M1WBPxUsffhIFN4eXP7f21z0TvUl+/ocvSFNGggyIpsnyvp2iNDIy
hSSRsjxg9rQahupQl7VZ74hB+k3VyKWy84HI7se0qd7EopKfBM0alZvGSDva0YU07PVYqWIbwqDR
B8w5js/ymIuGo0yKkjwRzstD0WeqcYT2bPgWoyGvI+TjK7tg8rlXfNOPb+vSgj5CZgC6sku9y4Pd
oAnVTSKitIcuZ+comewJTtqK0k+rEeujXPfx6IqpJYRuF0SZ4dSDZz5oQhmBfpVMpCF8VXwtZSn5
oompKTqCZE48U2vRF2FUkTzGavMmOrVpr/DwGmHilZgI5TeY7UNneArMEqLgf5OqsHApD1cvSqn0
hTtCvbhro0b8hzkcgqcqhjpTbqkf6HstKOUbv89hiGmKvkmctIbH6lCnAEDA4vqI10uJOs8Yiker
lHsR+qFWnmwL+RrKe0NWEuvFsbvp48BqndKPzJ9o/9KZaw3rV+wX0ilVrPBAmWt0rYTBwhsg0rlr
NGPHvuVssu1DIR+5pdG2jhg3uue0opr+WxZje69PVl470sy3CC9BG7R2VUXar9Tymm9SiI6dE/t1
9aOtpewlD3NIIrQS2hSYv61ficb2fkJqBH41aRChoxmTHKi7Ot2pzVTuuiqOTtyeXNK9ZR66zJMH
JyiaU9q00c2EJsmJ5ot8EhvaZDATowAkZ0Ga76saDxOqQcluNG1U0vsMXredLHSh71ZJm90qeefd
i3IhVMcxkwzfjWVRuE9bfNceczn/IlcjYCcP1KvqVONUlm4P/Vj+XAxRcKtXo6I6ZTGVjKINZRnD
e53X2m6IA38fBfQQBG2SXtRqCCeGRjqAx7KSy9JToXUZqOReav17oamUu6GX653CK+57Z43lAXIz
cNYFnpFuvJFXXzgzbh90HtFc+f2gPQs6VdXgPWnB/S/qjicfgvJe7r/G4QNa7Fl0VPJf1eSOyp3+
VyyrPMspUjLCzNDEsn6Vd41V1jGpFlPvd8w8Pmj+zxgSGy0uDjLmxr7bgzK4LdMQRceZ63VLqXTl
lawQimZiSd5BTBJcRtxMEKc0IBkHjAN9hXPQ7tpe5VSKThBmGwFwJbozLQiTOLOC4kz0dmlLEhKt
lhqBGmlr6/pDkeqAIY+j9+op4cZHXVsW1TmRXgNkRATbS1PF2BM2SzD4Xq1Sjy3V/EYSB+h0wqmE
gpgoAnmIL8XI8rZ6v8Wqv3JdUt1njAH6F/iJlp+V8nNXRRNgyCQcv4RJiJJydQ8T/MkELXb9Utky
tbgxE6GTFdjSZ4xIeTRLzRX4ls0QM/nzdN3SypYy/KuCooXNlJfbYkuVYbRgnQTxEnUIHqVa4cpC
/iIM/S4y0p2ZCLthyDdS85UCwIXNefVnR9PwI2RaI2wmbW9nlcIr5OX6quZfvbiSz9PFJbbOAyCr
1iNQiULzbJU5h3gAjmX+c93K6t6dJaWLll/GjEE39UChptbi/hbewtiCpV6HLDTZQ9926Hxh47mx
sjC61CbYN1wQgpjF52qUsQ6nnhOAkrhTiy05jXdCE+G/Z4aQ0UGJoFLeADe0NENbxSwCFHsjqdlV
2jEK0I2RX42tstfa0xlUEm9BTjNJ2zJQjfpQKIUfMsbMef1S0oOnsTAyJ+Q0TNkUdq/7/IogilEn
0HvV0+2RfOcfr2u70k58P77LfMm4DerOOga+Huw8r/Bvg7AXdpKaIG9V1HrsuXHT0/NOdMiU5KoL
tqZbVx36zBEWITDUKHErsyNUBuW0PqLKEwfKxjdZibPnPm3MP+Ls1OQUI6XewghTp7Y8IMn0s1Kf
tfCHru2u+/Vq9DmTUlwsp43aBg5fHlsdlapIbFwlPOqSbXlv1+2snp8zO4sVRbXV0iFhRcp8Xtr4
h1mITi9F+zixvmqeelPE8Ua4W3vh4dcUqGDKngPewqbVhZkmtsgcFzo16mCygyTbJdM/gZIh6f0P
k8Jy4qaq5F5f6tq5PTe7OFBxnaVyFWG21XrU4l+VcTwk7YaR+bcvox7zkzqo2BlfuHy9NolSj504
czrRHfWV4DH224392zKxCN1SXpEG+JhI05iz6AXPchNuXA8rezUDz0AXmdy0H5j5qlI0uqSG4tAU
i09ZLXzz0YpKveIvKhjnZhYlhTZMKr0xZyLVhD+POZNxQXgfWTBw75TuPdU3Qvfa+RXRC51pFXTE
5xYukJb0rFKNWmgzBm6eN4/RZOyaQWX8zXONdNxf97hVczAtmbArzDCthbloQu61lXh0e/T4pCnZ
aaXOFF5Flz64L4TTdWtrRxmEzf+sLfyC6b9BiEasVcLj1Ne2LP+s4/tG2wfgArKta2Ot+MSMIDwJ
nGCUdBdVXzUO5SmAZNep9H9VY2cZh6H/lUSvFozcZftzULcARGubCRsRqE9YHKmeLg0qA91aPy6B
IDOemnsFLLjqgIR25IyBMTqt3n6/vqFrhwBgDSxmdKJ5xCw+XxoMuQVfO53/HPzsoD/6vnaQedJu
ZJprK+NNp1C9pJD3QW3IHEcj5Kwx+IA473Rbo0HK9GZQ8aLbGr1dN/W/9sAyKVM86udTQlJrVF9y
UQSj+3kE7Fx4x3GrSzi722UknJ99wCx5+eEmy9GeNGlMK/bShtL7L33cWeGrXt/Qdr7+jT4GQ6xY
dHsJIwz6LYvZmlGbVjBGoKn9QNmphe676hhugUBW13JmZXG0wsEKuiIBLRZSRkhbNDwZx6KMo6Xx
xno+HuJ5PSRi3CCgTpa04nmShnAcYUk3SDBlR2gdL/3WNI5vPQpBuHFbbVmb//4sn5nUNmDAI2mc
oWpu6678NzHQ3C46qdnTh4bFuNdDO2WQacPj1/fzzyoXb+M2hn/Z8lllNb4UKSwzrWVn0yFhJvu6
e3yMUuQ2IEotpsWBXixpAlWja5sszKCCMz1bb6DVzyFxkYVdLI22ONVuatKOUpLjdbNr+8rlP2un
0/1TliwRZaj6MWPUDe/FB4s7rXrxpZOffg+KERluY2ORKwnVvMo/5uZDcvYZ86yRO7HDnBGIu1h7
MLLIzsWjpzxp/ecwRFDTybZ0ubaWuAiOXUHfF5EyHBO0jqGeMmbcB+1B93ei8WxWh+sb+rtVtIwm
c5scnC5XN1Hlcok0/NGI0/LGscLPmugozaEWTnHm25FyJ4GksVR7MF2QjRue+hvRf83w8uj3pacL
BYZR1rsTq38iBomKz6VQQ8Q+uWbJ+VCE09hQN9YLimmVm2vtoUuVA0oL0Ci1e6+IXDFT9jram9d3
5eMFNX/3P5syR/uz796UtQ+qFu+eqt6WvU+Z/iUaNmx8vDGwQUFdnKlv5sv+0kZVQYbO6BYzU0FT
wX+UCXYdoFGGlHO7G9vsARR8vwHNWpEMvzS6iEtdakzi4BeNA7n/52joD0bQoi/XQ4WQA2PVnI6+
U1R+LcTwlsKvEk/3qvSZMretGJ2baaOrKhPDQ9lfueHZbiwCl6j77dCJ7IZCMaMW3uX22HV0pH6o
gPKyfucX90Z6AxX8X3xoipj0GEhEPpS9sqgcgkia92PIgPQ0R9n0j3VWbC1vrpZ8cHYJlCPRHcju
kgKfkYIU8BGHukMaF8Zs2FW7XWMYjtZYNlioVzXIXVplz+MUbNheu8hpZ/zP9CKGqT0kzNYcw1q9
uwnL8gRB/4Yrrx6XMxOLGJL1Mj2+mI9nNcMetntCCBQO6laOtR4yzuwsQgazBKIc0WZySjJ9Fy6Q
Q/srPNL0uauO2TEznSf5BQL33oaD/zh++htX+bOPi/NaZIxjJh6LDGMGMa1oh4bmrh+3+parF+vZ
Ghcn1ACSatTzxWqCRZv2Zv7J4uqJ76IWAvxjG288FLc+3fLcNZZS5fOWJogW9ve6fqcPP69v3IYD
6otKYhR5vVVI5EJC/jooj5s55Oq/TykPrJJG9fADA0+tkqtO8xKyx6ZitOV4/fevXsgIcOmzZjDD
9IsPr6ddbiBsR84B/LunMqBI0YtWvOpqweBDctsN9ffrFud/8UO0OLO48IEy1cXSgjfD0ceTjhCO
8FQKRy3/6TUbZbfVr39maPH1e4t3Xz5iKDAf21qDxd9GznLjpl9dDTx1ion6wfwUu7zo4n4SIji/
CUA911uaDCeRzqAdiEwSlwBaxY3vtZYDA+ieUd0AtT7wyqgtZeM8BTwSmMdafTclV7f2m+isVa8A
qEnqC3QdvorLVQm5l/qmztb5TJxXsBNH0Id1Ot1T/5gFAIG32l6r2/jH4FJcMWjyIkx7DJb5wZQf
qmrX5P+K5qukn/7C+84MLeoBvmAiz1DOKxNKUnt3rOw4/i5LjjVtzJ3+fqouHV2ZcQWcLZ5kS5LW
FDyAPwYNKR8ceY54o9/oDmiB0Q6PgM3s+KTd9/uH6Obrk+daTvvlpb5t3eRWO6CLY7PlDrW6jSMh
yyuH7+w3LUn1Csi8KkWva2d6/CLs/Bvl2Nzmz8m7cl/cTg/Re3iads+xaGtP5a3vjj7J+cZ1ugJn
I7eDS0w3KePyvlp8gRi2cgVWxJr6i6PeKAe0j9y+sEHp7ii+P4FjOwQbWnArUJ1Lm/O2nKW8Y+J1
lW5i87s/OdLd8C4+jU/il9L9Sk3DBb9jV25wo96y60dtw+NW6IQujSuXxntLiSwr61jwTX6ELWnn
jQ76Pk6/75+0A8/Yu+TB3Jtb+zyf0Q/ud7bPi9TI53nrFTFmhePkljvNzm9iGFqd+sdd+ao+mrbg
6veGK7rAozaC1Ioo0uWSFzlTAy2ZOCrst/Io7Sf7zXgc9t8/6Xa7113pRnwSHy1HOajuaMfvL+2e
DD3aWv5aCDt3s0U61WVN1eseP0G+VyRcrNl9muxhLzi/j162T78UB+NG2Vnu9QCzmscpc5MPaLFB
e2zxuYdOHWu/Y98NO8K16l1gt3b3Rdk3rrEPneI2gjXGjkon3XtOvfXyXMsXzq0vv3qdWCU8dzXA
CSiMup1MW+v6AtcsMOrNGYZoGPjAYn2FkIS481A7SRI5EyX4SN5ft7C6hZA28mBn+0CBL9xHypI+
CkVMAOaT3PJIkG6+4zm3P9BTsf/1T/7raAen1knezK0NXLtgz20v/EatJWWSPGxbcYfuteNnbkDp
ABLav1okHgIqYtaJWOyjDkNmXE4YUlp7+mHZtaM9pt98O3a058TWKid0Oif/SoGEWbXDZlRay45U
1Fv+r/mFo/RlGKY6Kn9OPdraj+FLfA9sWEFzC7IxGyjUN4WHRvr4c2PVa29FRoFZsQpZABOBl8Ew
arrIK3sIki3pzUhgHflXN+66+DWW3yLNDeKbbkuaavXOOzc5R4qz4I/sQQ9oAZNVaMfP3RHZlMfM
zW6LU3xkoFlXbOlBi7mAUBx5Gd6inc99/VndwlKuxGN6ORAGzTQlM6758md4VU1roAQyN+ifgRxa
KbPpB2qKpkmAKKGu2nCwlQ9MYVufRenhsAN4fGlPlkcz06WycsQy7Q4g7IDZeFHHQyiJNg7sSkig
WTUPv1Bo04CqX5pKwiLsVBGlb0ar9mYxfoO7dyObWl3NmYnFR8zCjlRbw4RUlzbiW27TP3bj4bp3
rpx9OKGZ0KKkAIvMcsv0so2UsJgVy9Hmg89z17KcmA7m1+t21kqvGKIwZsxaqh/IadHsU2qhbSp6
5jcD6aEFV6N6UDykiexMOpnJfRG8XLe59o1MOKtQZ5MNGIgX7uArURHFHQMMtZnuM684UbTfcIO1
civL+mNjkWZNWqBnSYyNuKicVNzx/IaXgelXZV817sS80uQGzT7wN+Y/15wDPDujh4wm8GBZhNLC
yoqQSfSZkQdStn/D4SXfUu9bdQ2G5WFV4VB9qM2LQz5mY9dVTlO8lpZEk/6HkUTcsG/XP9P6Uv7Y
WYTlIAu1NG2wg5JVrKBC+ADnz3UTKwBLhdEKBqMNbnFu8Pk3nAVEwQiTwRNn70vz5ynyoNGN87dq
UuZpK9U/jv40HSqxyO5yKThVlvLV6sfEzSY//XT9p/wGNiySVH7KLJNGm4WbfvHlJDWjuQjEy+mS
wU9siHjrtz4P/CcjGYofo5oNMvQhhZHawBhjt6sz8yGIA51LU6CpS0DLjvzj+SGLDSgVS/KSu8Gs
e8OuLN1HWWeannzLr+1QKIZDmDflXRH4zWdNF/XKTvoCELLoa+FTNqjaTx9SyPdmZLhLHEYD3sRe
KtxADdtnsNsSDlzZgzxEiNTK0WPeziUrrxhNWy6hf8vjMf/VM+IInRGcCzsfOo8nKSt5OZdSK9/I
bWuGGzF+BYU1Y71gUwOdME8/z5fO2afshWYaTYiLQWEJjpl/Zot34K/3kzUda4QYFKDq5FLffe2X
WDYv5gjsW47euTCg8E/sADXnrPoHqhZbrftjkUt007qNuvyKS8MARjOc8jD+tmy2JpJFxUfjGwM4
ue17xC/z4WYw3q+70sr1emFlPsBnOxFOZtZqIlasuugfVJD0gR2YsQKhhR5OJzGr40+xaB18A5GG
Yug34DUr8YEZbei/eVahaf47CTkzr8IGjVAUYa+J6I+PHdIFL4q5G+sNO/NVujgwF3YWB0bwTGUc
Um51k1E9Y9rnAPcn3nf9S4e85/UtXflwHE4EN6gDiR8zVFlEkxbCPjIIKqeJVB1EIbvzfP8vrnbc
F7pd9L84FIvsAWKzVC+A5zpBazwWYgdbdwKtuBpsFD/Wbl2GWegCGjB5Mk632LuplPqOsQ2+kTXq
O6tN6LiNjDqWRle+VD6J8ASHHDAy2CF0s0atpc381+t7uuUni/ieAQjomrhiT4GQt9ZgIwSTpLty
i2R31Q5oOR3AEkF7iXtpfatR5Bo/URowS5lbafeFygSptPHUX/NHIBQS2RK5Ju+Jy2MXeEORRPOx
q5AHT5WXqIiRXtl3kKn4W8CotTWd21qkF6oX8LYesYUCl1UdtKC5F/27xNiCRK3aoV/GA4Xy5wfq
jKjjxpp8/CQMZPN5lHkKaEIt/bL0NrAnXcs+X/eJldTMgi2LpwFMxMxYLu7jbIjDKZ0vQSv1gRX0
n9J+q/C3cpQvTMxLPgtPXaOW1mhxT/RwOUWKtLck5Nm6+i9C/Uz7wR8kELiaLs34oSnl43yU1ep7
xXDo4L1EWwS5K9RF/MNnRhZuwKiRxpAP21Uav/tIsEEM8ZdMPEnSZyU5aOYAFsXpm4cWjpUt31gp
K2GcN5wIBwg0bYsVToGQZHHCCie9tg312Nep0/sPMcXdwK27LZDX2q2GvB3MgdRC5vHRyw1Nu1Jo
xmp2+QINo0g9SMPwDxiR29zv7mY1JHFST5rSv/13j4Q8EEAqQ6LwgS8iZeH5QqzXrDIa6kMj5w+K
9hcPupkX9H8mFoEQQZRU0WdX0cTwuRPTT0wjMXYzuddXsub4fC2J6ER+CST+cgOpxcWT0Wa8GyvL
nfJpLxfTydqe3F/zC150ZDczdfoHbtDSoMIsq3nltIFU5iBR+WB25Wk9Q3pxpe27QNP3ZlcOL2Zb
dA9FksRuIpce/5HAj7Rhu21G2xCDWmYSrikNG3b93BW1Shgh9I/iJ01IlHuBgu6uzxPvUW6iYLA9
URzuvM6YbtTIS98R244YYLe88r3xLKZAAnie7UZvwru+rqZnS+2L1xpprJuuUwK3a4rJRKxLR8Qw
nxr+r0pRRJHD8yfVbJ9izQ9FQx1zx5xZfhQyyXL9IfCezF4uuSflWX5WHWDqKtTuoJSDFdlybdKu
DoKnqlPCvSiV3knIvFOcC/LJELSdVEwKQlXGuJ/6wgJ1Z42P6C5OB1UT1DsNlu0KYHebpzsli8Vn
ZdBhDEkHVTmOUz29jZWO3n3eQRLQiULPJMEQNJ49RlmyM7Wgex2SQTq0ZRp/FfxQYnIw1MFQkTZt
MUKuZhPzAMTcxNBmrrJLz5Itoc6Qw+Ymh5fwLvTK4qHtq+bEKID6BlLPi+wqawe3EAbzQTLbKLMH
gLYbydPaXcVM+fzq5l2Pmujlryi7MSqbYn7LUVPq2l9VHsNcvxu8X9fP0ZadRdCt8iwtFIO8RWIS
2NLLO1Hz3lBJvemtaYvjc8vWIvr4aTnWUKATGizvu847yvYBEdVVYtp9bny6vrC1y/f8My4WltDA
K3qNz8hC7phi+RRn7eG6ibUgbsJBNrPMwdyyBHT3vBlrlXIvcEKJiaOA2lLh8zgp9kKSf5/JpLzI
PBX6Vq94LTebdZmYbIZQRF6OvVlWL3TKnANm0h2CU7ng2zK1zSg50ge0r69x7Zud21rU55hHHVKj
YxsLA6GnFtbIvaCLr01SVp9qS1D+P91+cXuMisSgJr1MUsHYTX270uNdIb96EMFeX9fatzs/X4vc
LJfHOGlVDMUDtGLtsOtg0BWtt0mhtRPGT2lV2GO9Jd21Ukn7zYU161JA+8WFcnmsU6kXQlhQaidt
9PvQ/2kliO2I7UEM4l0U/zKYIRM4F4bcnnJxi5vl45HAOG91QCFM8Xwo55pSBJFqiXG06/dhpH2K
wZdf39aP1/KliYW7yNEQiflEH7rV473hSUcxSdw8KHbXzawE6Us7i/xJyXxhSlrsRMmdEnzug8Ae
9OdaduOShC1yEvGLgCrRdasfz8JsVKG6BvvezNx2+fGyErq7uqbxr7eho6fePovag5HLtmAG//kc
XJpaRK9W08fRVzEVmDrznrALjmQUnfUIsmOj8vAxw5lNGcwU6iD0P0SxOBmsztfYSoG+UPTWZHt6
2rZnfK7S79pftOEurc17fPZgqfy4VpOIhXnSvW5WaCadrID+jbZROv4YIy/tzH9/ZgclZtFIRlY1
+ulhIHyExS9LrG+G4L0TtkQn1x3jzxYuvD4P8lJO8hkR0uxCxIVi43vj9Y/1ltt/DFqXi1p4vZyF
zSzdVTMGGFpu6XuxzUjFc2P0X3y5f2jHPoTAQJ1uEz1Stxqoq8YZA4ODxYJ/clmS7OSZKy3FuMZM
t4A27PBDqEm5QzuvX5Lil7/VfVrd1T8GlxC8woeXYigxSPWyL7+1jWvF7ymvwuuneqUrza6e2Vkc
a58Bdk+sYfFsXI6AvwuPngtL12Crtnb4JtyPbv047VLXfxHutkZJVuPlme3FOe+sLgLUPNuW44NG
Aw/+BMgwkq01btlZ3DsQMXZp1mIn/obEwI28U82d9qnYjfvsU1nYvDiCg3irbTzSViAyl1u7uM79
nuqSWcxm3/JdErjC0dup9/2b+m96yI7jzADiVL8i9CU3gtrqeonSRGpmmGCCWRz/WXDK8zBsyveW
BJ1X6Y5GtbW8+etcFm1Z3pmVxdcTKHwr0uw5EVUr1ET80UkNeN5rV0Rpxc93/ngomV/kQrK61+tu
u3o6zmwvvmhGVhYWArb9Rr0dE4yI9ECE8FCF+vG6qdVYemZq8RXTJBOjwsdUJvQHIZ0O8hjZZWo6
uZ5QK9E+Xze39e3mvz8L3UPhFW2SYU6yvhbSc47+dL8VzLZ2b/77MxtaQs0sGOfdAzwQFs9pc/SN
m03ikdWl8IijfY60gb5E4dYNVVozFrmFsttEcKviR6BuzOaup0K0/VSoI9F3W86IlU1XpKZMVqc1
7zxHb/q+qNx++joJ9b1mycwQFl8y6TXOtnRnVhOHM8OLWy+sM/7NOXEIlX1tlU4+EUh4tPeeb+sQ
VkJtuFGGXHXEM4uL+y/VzHCkgM89KxYaLTtjH5lfB697lqCwSlVxY2tnv/5wvP+YW15AQSYGAEy4
1qNGcIrW/9aN05Yo4ZaNRaDKqiqx0oglqXw1XgYePO2M2l0/UavefraQRZwak0ZT2xojbVu4YSdq
oMjM3WRIpF+IBV03tlLHJSrSuDRMOLJBxCzOb1mX0iiPbFsZHfOJ5uxT5H316jvVf20UFT35d1k7
tdFTEZzq4OuG8Xm/Pn6zP8YXB7vvmzyDmJz9TJh9u1Xle19/16Ij8lJJ8hKUd5Jmm93GbbOaGlH1
ZOYF6lHAbZfRZCoLFJ9DjCKJ9j4E0sGMQreX5V2hIZkCF01hRDSGhP3fLPbM7mKxQx2Ygz7nnVN4
N41hDNsPmvHmuBvyN4MCtjS+ZUHr5OabFm9KSKzu9JnxRYbd1oliTPNrqEHHUlDv8+zB0H6MUeSG
xk1rHErP9aujZzxfX/SqL5+ZXUQdwZ98xm8xK8i7OjKfy1a3Na/cS8bbdUOrsfvM0CLYMLlB1W+G
eQdGcBp5TEK2vFdj62/O5h8zv8P72U0UNVo0FNpsZrA8u+yH90CZ0C4ubQmus+tLWi8/nBlbRJsg
Vv0iLjEWyb+kYjcojuefPJ/bXLCcEVmhds8kRccZ2TC8/tXmkUFUamZqmcsTkqdIHBs+uTzoXdvv
IIceGM2OhIOppDbDPEc5AUXUVSdVjKCKzfbCZLwkQ0zB/W1U/i3SrRm6/8dW/PlFi5hYVKkA7gNA
LYIYqPj23SMDbjDV3WioJhrKQahRO292lr+RTCniWoSi+f5/t2KRuNVJoWrZjFmfyq+VrxwaXbYH
6AT0UXXy1NgVlPOk6LlJx5vOHBwxEk9akJ4U8UVJghtL815L/Xtvfs1q2RFbGTcJbhjCi+xeDg5N
Lv1bJxUCEDHEeRKC3TXTv8AIaRBuVVhXb+OzhSzSQqCgsTZqLCTpnrrm5Ec/oCWE8otewni67j/r
AfbPni0CbOUVneXNb88SUQn5pYZNXSyepeZR5U0hGLZsvF43uH74/xhcRFa/EhNd7fGOQoWuKrbg
L4TQfRh2181seuEyiGYqwnndfC4QOTV2pen4eWpD5dhXpxhS6rZ1u8nupf6wYXj2sst7EkEFyE+0
WYlF05cT1IWFsJ4skgAX4V3thQe4fXQ8nudLG32PKWsBh+qyuyF1q7ZDN3EjuP7ufX+wjygAMzQQ
atBJuQwIgk4FW5lfhn6JLm9NfWsfi7dqKLteOWOYRsfIn2DHqxLIvOpPmqC4SfAojv+dK499OPsd
i+sEtfiqDUp+R9BMxZ7iCqMiQyC6alY9ennEGK9MT+v65n90LmzOg0OGAU+FtOzC9pMc+7GmkI5Z
D4l69MvXTZmQ+Wd/2N4ZPsboGp/YXGxvN9WSOYw6ZTYdHtvOP4havmtNFXXIQHYt764Oxi1C5LVl
0ZGApoyWCNiU+e/PbjJhbnX3KssaxgeY8mwIdPzh3+tb9zFdJmye2Vicy0G3fNn31d9DRiZqDlG0
VSrZWsVi58KxRKth/jhp4HTU6MeHMvlyfRHzj1x+nPNFLHyupTJgCQImjAxp29ZOvB3aNU39n2vI
l3u1SGB6voc0HzNnKO+V4Wfev3vps6lszGCtfxEAXlRZwAktOWTSUe/hTOWLtHJvN/4+bjY++fpu
/c/AksPeg2RlFGMMFONLVR1S4y3wXuRuq+/78Ypht2QdHBmoAvOjpqkR6kiWs1te5yu5DUcegXcq
PO2nHrXZu68J8c9JLZpX9BECDZbQ2Nt4RaxMV/ETQKHMMoiqASD58gBNEb1GyPTgQdnnD+XBO/n/
aL7NhGt62iVvmgO198Pt9FN5Mdz+i2nTFHCqu0HYytVWv6ilQlQyk1R9YPtSSmWC4y9seEK58s3g
hv/oX9s9YGI7vYtzO9tZr/AAXj8SWzYX2ZgpdGpQWgFKG+Gd3r3K/53lft7aP2taJF1VI0RS5PHv
B6jIFkfd+mxF7vUlrAaOMxPzEs/CXwqqWFBNTOgmVE0nMMdgbzfaa6tnAY1a5myUueCzONKdGU6i
HmFjRor62Teel0Me2bW5v76WNTuzHBIEYqgUcSgu1yLG7YCXw8jTQuxxMKGVf0k8EyBPUPDOtL1g
xDGvm5ydexkUqdXCNAFRnsIT4dIk9YRYaSqIVCzGrKX2l6+LdpTj9kYHZnR4v25tzd9mJk36eKKm
I0N0aY2GGMNKLUFFHfJDauo8e7b0HVYXhB4WLTVIDdEiuTQBZ0mkpDpXsCQPbqbvRmaRKgks5Q+1
ebm+mt/ffbl5jH7MY3WICX/8XnURJRD04d4n69h8YTTSHdB//9I/xI6HLtsP89Tvpwfd/pzd64/j
0/j4tXLGo3U0bMVunHx3/fes7e75z1mc5rJHTRmS7HnMXLQHON7F8e26hRWAPIImZyteHOgwTxXZ
azCh7LUH7z4/iE/MYR6Nh/Sm/Sq43U1xr9vJoWOV6R0K697x+g9YOyHn9hfu2oDBpR/2f6g7s93I
cXzNv0qh7pmtlZIGp86FQoo9HOE90zeCt6REiaKoldLVvMa83jzJfKrO6rKj3empBg5wDlAoIGE7
GKK4/Nffh/EdFOYUxd7PLhIJoD08rZ8P9EFXx/ykc10iomnz+32/jjgkUpCd6tsFds1XVCku8rGM
KCiFGU1WhaBrp2tRn5UZsSpeEdKODNl9lvn+3R04X2BYVyiaga4kEJBnX2IEZWakGlrp3jVFpzOE
rY5IPjoLdoHk7ThEZlRE2QrgZfQ8jqHzla2mrf9sPKd3/jKLfj4jHzT+AZmBJkO0weGgwF59PyNt
5jE6gXK/MFbuUq6S1UYsQEP1luaFWjQ8ZLETNXv7FQViRViu+Irefibz+NFh//YrnL1+PSVjnbkA
noACjxi7RTefQq4+WmEQS/GgbzHDvM47KqG2bCpIO+Ipq5eu/h44Pbpermn//eez+dEwaMnFYYhj
F72/Z8dUyZ3BkA5OQouli05thBE2Xh4KZ/PzcT6aMdScUAMsDSQqzgvKtafE2Ewe0hTpg9/3oZ8U
4Ug/CQ5+dOa+HeTs4KGpR1Q7D+Lg1spO03Bd9HdwdVG49Fkb5kdn3NuhzhahZIlZTIC4LPxkT4Mi
LrvPgPnzzJ/vubcjnK0xKA3QivQYYXC+imytsyOcEbO6bbDl+Vc5fGJbfOQy4sYH4Q8AhxnTf7ar
dFNL7gYI58ibEkh+Ytlhnb6k1bPjPWTlJ8vhw+l7M9r5wyVBMSDoiFqaca2KJ1J9kir6cPJ8OCW+
h+wb2oTfP01u52xgPcwJt79v2d42LvIKAb3gG4RjoAOvhud/Y3m/sd3PDsiyN0bhz7Y7751YIbOC
KzkW9mfhig930Zth5t38xsisPREAp4JhCnfjBKjrhZ5H85kj/9G7eWv9ne2iSdmMMAGKZjnc9xW0
OG5/PlcfHTlvP/9spU25WYnewuebzbrqvw/Q6ApGQPI+y619dBpYiC9hLFxdKNN8P1nj3LtFDawB
Q0fmgNYja93jigIMt/jMHPjovbwd6mw5k7QsnEThvVQ24udTHtnpvfI/u/k+G2X++Zu3T3raongb
o/jGVpg9UAb3lHxG4/x4EDQxU0ihQrLubOdMnRXQNpgfxXpJFGCO1qJFaeu/sQRmhuCPQc5CIDVD
FSRDw+Yia4twsrOIWigCy80w7W7+jZE8D/Lfcw4eYnjv58yqkE7hJlwZD+0+TnLkep0YMVDqPx/m
gzQ8YgYzJA8BBLQknGsO6XzMrAwJsUXvQZjF9e44VGvAHQS9Fx0lE+y2UUDcPWFL2pCvPx/8ow37
duyz1eePrS0H1DAtrHICz7w+TYH5SZjno/MUcsOoRocQFy6J+edvlh5Lp7TEepnr6RiOnK7sI6dh
VsS7ACWr0vU2bZ3kkeXX96UzdJ9k4j9akwhHYMHMxhCc3/ej956VeFOG28LjsByYXAyVv0/89pMI
zEcHk40Q1qzIZ6Im8uwhu4IEDm5dXEpJbBUFElKQQGKLKlDLn7+wD5/nz4H8OUf0ZjbVKIe0mn1D
22jQlGjWSXuNQvzBQBRNYEf8fLSP1+ab4c7ceeSAQMuTsCRopsM8M0K09q19jUu+8FTIsxKdk2nk
6WNXQUvq54N/ZFYg0u266KhALNo7e3V2aSamznzE1RDod4Ir6IAu7U7t09yKHPOlTfQnA3506r8N
JJwN6AWddtpyPvXdASXdbcoWaAQv12htOfEe6Xn1ye77cHrndiqY6o6JmNnZEVMk5qScBgEznnfb
xM02gvohr7tlZ42hLljYjyeeishMX34+tx8to7cDn52iKLRQCN9hYI3y/y5bl2CftXrz80E+2hQe
3h/E1GBJGe78Jd6sVaMK6pxS3NbEW03JyuArnz6502eTOL+Wc2sXFSMgGMxalMB7vh8mhxyS0xmz
UcBONJ8WcjQArSzWvdlsQMCGvvF4TatvACkvJlYuTGVuobT1SdXwh88KJQCwQqDYgAzm+y9BiGUR
FJa36DIsFqi85kC9izquPrv+PtoUgHX8Mc55TFuXRuOjegorpuRXdsZjZVYPU2JEPTr2K/UCacno
529x/ubn0+vjBoQaKlr/gnPdemcSRW9q8PGSzOYzD1esawkXjOvkZNsSkvF9urAkSRZogpefTOtH
WxLNDkBnIdeGvoOzLYnG9obXI1xZ233iw6kXr9Ow0M0SSu4/f8qP5hXEJfT2or8X8Zez95eZmrDc
QlSG+vdVs+H8W5M959W3znhOrn4+1AepW0QhHNBJXBR+zyze92sFakndiBMGM4p0QdcvR+Qrh6WZ
Hk136ZtL30phQd0DRv3JuB9d9m/HPbvsdZ7bxOgbxAWc5YteXJJ1Uy/9hyty59cx9D7ru09OmQ/f
ngvcEHgO0D84T0vQqUCmzepgdRbTwnf3jgGY6KPBb1P9yTr5aPv5b0Y6O88Kd5B+No8EEysMoN5q
PA45YCCf2DIfVKjh1b0Z52yZMO3Z2p/HKVtUQZvrPkScaGtftsi2ROqkkoV78/O39smT/X6FvDlE
k4H/mMMMwYg2OdbyXgLHGHwGXvlAFX6Ojf0ZqDu76qfGk70jNeKSK7ow1+bNUi4cO/SP5gO7nhZ8
pU6QdhrC6dvPH/Cjq+jtuNb73dAWCWmlP2BVNk+s3/TswD7T9fwXcb8/n+1sx/VGYcucYIx+WVih
dae2SaQ3/qaJkmt5Yw4RdIsWYFxG7LFY7NBbsvh3PMq3T3m29wruEZsUmN3Jsk62ThdNBdoiinUm
/9SrevP7nP7tWf8v9ipPfz+em//8D/z7WVYIGDKUk73/538eq9fyl1Px+Pza/Mf8h//4xbPfW73K
i0fxz7/07m/w4T8Gjx7bx3f/iMsWjciX3Ws9Xr02XdH+/vn4mvNv/v/+8JfX3z/lZqxef/v1WXZg
MeLTWCbLX3/8aPPy26/WjE7829vP//HD+QF++/Xusc2eH8tf4PqN//Rnr49N+9uvpvUFyCZUmQbz
CYxkGLbb8PrHT1ACjRA1XEuPzs5rKVGm99uvjvllrjOZ0bcUCRLUKPz6S4NI+B8/AsYGvw9Sto3A
8q9/fLt3L+nPl/YLonknCaB1gw9+X+CFpDr6YyzPRecweHCz1M/ZVqiIxQZtQ57LSMMajCHnEkqk
CSr6vDZq0PZgoLrm2qDgaayPS1FdBdnRslmcoDLDnQNvolrajIYkUKFf35Tqzq7u3PE2HW6N6SJV
p65VEV8FCi2fegUp1NG/pPLZ9y6Y3nvJlWte//V1eCMF/vvpEjxkz7Vs5Pf2/Lf+G67B2YP810sw
kiIrsQjfLr/5L/6++gg1v0DD0wAPDda+YUMJ5o/lN/8IMAcU3CBfAzvHmOuafixA0/0CvhhSjfAu
ZyXSOQL+YwHiR6BAgMWDyAGkwpCU/CsL0H5vBc2e1kxpRYenAT8WBXr45m8tdtMYkCLOTBVZrTCW
E4dKsC4ciNgnOLsyFJXZ7RR6VQo8gVOMJVpHWNFErpnQSOXCg8Zfa/ivecm3Tj8StSiCCsArba26
htIel5ZVfoepaHRhkFe6CnPTFsmi8ntzVUJB+MgzgLXR9MKcfe0P3Z77/XgftF7ux11fIJ3rNqAl
lz23tp3Mp22gMr0DcEZCZDsZIcILcEEVozP9VJmt6pZ/fTX/y6X67oSdz97rtn59bQ+P1f+ART2n
6wHe+NnKPjwWj+PjL7uuzor/+7//T5PP/1rV4+PL4y9/+2X9+CTFY/bLpikey5fm7fL/x2f/OIEd
+sWBDQXrFyAptLdgMf84gR33CwS5AP9ChzN4GTMW7I8j2P6C/QLkSYACYDgCFEbCH0ew/WVODaFQ
DelFcKl856/sgNl++9PZgekP1wonPfSz4MLNiLL3GwCi13VhlUZ9SxO1cpWxEw6NqoZGEvqc+ONl
LqoVl+MnBVd/D/KdDwxOGO4RB8Cr+SJ5t/MoWA6qRdPPLTZXXIO+0TrObRbkMSmQl0T7ZIyOLQXF
zP6gmEJCr0ern2wQpxA2QPYBAoSQ5mmcZutourRS8cCnMU6zal1a/RWvjbiApAIzqs2gqtMgn0zE
FEcAeShzL0WR38jqKfWbJVVi78gpbgS9AZviALADDwN3inMtN7SkUTvplc3pN68FKQ41hDdGa6AW
QBkQZR34U+pUK6MpLsCACEcne7SZ22362r9hoohZXX2zDPsWN/MGhPyoyLKXtEwgsMkuaa2vetpB
0BmSQGiL8y+GwrvJYCbMH9m09aYf8FUaMmzy2j8OAeq4IIGeLhH0i0jiRLrFZOXNsqNupDuy5ZYT
tejyi+kEZVEjeR4rVImXA5QzCH9J0w7alPngrLyh+hokSVzZ04MeW4QoU5IuDU2W1gRaMrVvQT07
aafELWzXZNE69KJT/ax2C4V0RC5n8dUwgyIfZBO2VUWj0hF70ycxlQLC6iOUM7rozdb7YTm8tRR+
j2mcLRe0IUPEDsYM1up5yg2dMqLTJqlvDR9pe+3uQEBaBmqMVeZejknHQ5sOR4tnNz2FhiqyjA7E
2vLCu8j6PmrT6rpqvaUadRJOWfOVFfquaDFfslqlxF2jQCLiUxKnZh+5mbP2hHU5tdUqS4LNqFB4
L2RxUVJ1kom+E00SpileO6d7262/mkkX2UMSdkzvVFkClMzRY4+3M2EVS8kjdKMXC212V0jR4535
dpwxgBCLtAdB2l0B5hg5afHgAYObF+4eWId+0RPxMPQCVxDEoU2vi7qx+la49Xbq8wukjdedzS4D
Kk7C8va80Edm62Ol1HXAkqgoyE7lzm2ayTVCALd9zZYm4jRjIk4etolGb11u1UvP0YeeIWvpRFSI
E4PgUp1C2hhECWVihUDOzC7EBlzBLRboPp2ST9xYJM7/+QACAwkRZCRQkLo/v4F7gOBEOdDmtjaC
m4oGN9wAx6bwl2NXf62NsloMpj5m2o2rlh/aoQqrWl4l/UoC/ZS4+sghxV4rvs/8IDYkW6JPK7Qq
61AB7jiU1Ykm5MYZuygrvD1E4DedTSOjmGA8mnpXQy/H1e7K8fqD0OVmdAHh94YYciD3CU7CBqTE
1HZWJfYb98ZdBiJ2RVFIUdTbRPPIrvlTkhb7oadOaKQ8UuVwV/s8qjob30jHMhMxbTqI+LbLYJQr
WKtLS7PFaFhL6AAvFJQ7iZ6nvjr1PSxetztUQb/QFcUezmMPp5BsEXWumgOz+6Owu4g34Mx5emfV
U0zSZsnN4SACa1VW6bRoTbFQtRViS0CoM4ARfOfQ/pgM1VrmL4HvhZNbhkR7oeE/1xYewSJbvIRt
11TrxkUHWgqMXSvpprJx8ifkk8SBPdv05zsZkS1Agyxo2IL8+/7g5x4V1AVi+BZzfehaHCkQh2Sj
u2iccq0UWEiDu/YTdll4yanygpjwatUSNNJrTCMWR1XKbw4XceBk6KIs5Lqa6HKy62XtOOuEOotm
yC980aGuq7tH8HADIuetSrLneZdY2LcMx35N+0UyBpBf8S/q4K91Kv1+qyKkhksdFirsS1zR7y43
B1grD5HZ9jblnlrYGHOwOghtDOC0JZ9VU541CPwYDbmmGSwKj+4c6tiT2gZqC1epI9utK+TSC73I
hjisx3atcm8Tb9iNvbuva+jcQ/nN6EQfmj2q3bykjH9+UP+eX3r7eiHGOT8wcGMwqh0wmd4/uu3m
zLMHwA8HKsOJqw1BdKqYL1VV0n3v00VVwcoonFUNdlxfVeuhdSF17i4F9hPKKSMq6QVv7YsWCEyc
11swMfcSqQhdlidesp3CiWr15UYG3cHq5QlqyafMre+die16hdrfzLoVpL+iLR6zHLt7kHkubKLv
6gIVrYouGWcvQigonLuRP3YHo3AjO89eG9zaFtXHhmMQmEDCL69zND6FigF7O3pqrmAZZ7CVDlVS
fWPCvnTwCyEBvlJa5KYx6F7b6a4qxPDJBTivmPfTSqHSiZJPZOhNhFHnXfUmKlaZiZOhxXa4pcRe
17jFbZTC/1dZ+//SJ/hv6L4C1vJmBc8hmnchlP2jfGe8//7rPwx3w4Mbas8O4pznBOHsH4a7YXxB
OAVoTAMhNpRN4G38MNwt6ws6VrDs/w7BBbDwH4a7aX+ZE3uQiwDOCJx49y/FTmApv18TxJp17ZCf
OI+awHgsh7ojxUZNsDaonTIZ+dJUD6WTool4ciYdUkeTDZTkuwPOd1Sn83JS/WZqtdALV/sEveds
5N/dBn1EoRC1OvSQKKzh5U7o5hCJcC/1NLkR4amzSbXhQK+H1e3XaizMWwo1QeiWlDZuCjtXSN0x
oZG2rxmsJG3V3r1R1cPWyDmN7KDoLxRXdC2TyexC4XaiCIMqAOUukRC1B7tgMu8qSZpl4U4CiDhH
8+dElQw9lmNVrJk5WN8NM6+AuVKwZofJQ3W1DNpDQYR/NWmXBgsV8OEAC1J7cQqT95IIYoGV0VXO
dZDnpdiJvnBJyK3WAw45L5u9ydN60ynmrWyQ69LI546xpkIHewMh7/vRHzTcfZ8SGg7zNUi52V1D
pTy7UzpRD86QDzsojTS7flTejjtTd699Zcqwt0UqF77qOhYSytqNwo0KXXMiQdwtekuFWkzpIZOd
fLJzaiXxQOt2heJCWIlcNHTpqtGJZd6Px943xZWXTMB4uka1LKbGSkMOw1Ot8ybtLjJdW1dlkIC6
6bEK9e2Z4BonfM7sq7yy2khPGt/fy3bQJ+Ao/UyDsITvsiMl6epl3/fVtZ9bgR+aqAN7UN0kDh0r
yCpNMvpQyoov0WrAb9C8DOY3LwnKBYuHolTDwkgCBN8yVu4z0ZllVAQ1g1RsJrwQ7blouEz7KnL7
PLvqxsLLF35r0jx0U52xsPVNc9kZvV41Q+eXy865QWX4wQL7PYJcWR6jRiQ4iWwaI7QwI0pd0g6a
un5joE5atTe2nEbkWIZgT8E1XNNEO3eZGtnJp41+5JPdHAJpdidr6NIGoHpj2+YwEf2m3rSV7+9o
CeFLBHDYXVNzNGP28IFBpDOTCLA4sQdckrx4k1YxcZwBar4S5v/SBonxxAyQd8e2TCOuMv+pSLls
wq4us2OVimyF1l0dSW+aIKXBq2Rh6s7B9DNxoJ2CTYtab8ygwOsCPBGsSFF3yXJSbrppM02+84AG
L24Dm68DkXQKe7dBG8mgu/YefpoK7lMU68KoKsOq49MlD5DyDQ2LDMVK0kEu8sAdQuwvqO5M2fAw
ZhP7anRVsk+N3DgiTEeuA0HsReva2YkVroptCDveJ6atbqbcQ9lDmnW+sS6ZNZfFB+VVnTrt5eSV
/jUZkWPysZJRq24YTVTUKl8WVRFsEx8wRIG+5dUgYH0KadAjjj+322koPKxFoIftRIe5O9FPb+UA
jzEfK3rRupaGLpALPx98yyIdQzMYUz+UZjlEWTt4B2uEZiFMZRvpJ1sd+yqll6NfSBA7oTn4aAoP
SUNfOvI4NFaAJdbkTcwaLTYY3YEF4ViPZi/pXcfHZBU0znQFij2BnHzAIiS2JxqCwVbGkMJma6hH
AyDPzBpZLa+Pg6rS96gidL8ZQT9gfv0aOWBzEtsgz/rl4PQMip6i2WUghF+ju1AtB9EGMc2Uf9dU
jRMTDT1VkqELISRtn+9AJh1eRw1K6XWCXsmNLezpxu+ED6eW3SoPYvC83U1ir/qJHSaj9oDeHzRZ
TCVGaXUbyS7RKEmB9nQQIqyqT207jhdj7zNAmclL6rWnRIzpteIuTM3Gkunr0KQp4OiFRQVQFhxx
DW8wr7y2KV6tEiWRdHB2Vc+sCyT5nMiDZN+yZ7w5cpM0l6XV9Num8ryV7LPsNR1Uf3ILWh0EY9Za
m9b4lbcJsDC0t6qbGgHgcHJEmsXczssJZfa6NpejNbWwnOx0XKRjMMmwGpT5EOhU5ItWlemmyOpy
k9W4b8OqVNWrOQHJoj3vpiur1ln5RtlvuOkn8VQkc8iTKONmCjQCJB4c1IYRGaeJka27Iid7tCOP
J4dMUxvSSQN/Slmz78pB3xhFku1KzrpHNJZXyxI31kXOMhZbcLjHcOjZtC9N07iyVa/Qh6G3Re/Y
kZXJi8wusuvKK82w5Lw+2ha4yqjLQxIURKrpe1lBMYD7I07eNrGrWCGvHloOUQflqjCzrYosgs4t
12h0MR+LJgs2ZTXJlVX1zrcURKJbCx7wlhVYaDFqNP2bFJGaU6rSZtP4rN2poiMrnLwGRERy46Ki
OVuZshtghwqjteFUNGxnSgTF+rxo113ljmtHsQmWq66XQe1n9wByBDESb+q6GA33GQLmJpyAILNu
hIP6ImBhJrqQrCn39tQ7ByjmTK+903hBmHmBvBBKtkB9eSQyhqT/JrVNVh24HQ9e0U6LWg2ZE7aW
cL7iVwTkm0ueoZQcXe9HaWhnnecpB6pBFs16RAn9MhFTsW0dFyQc6EsYNSSR+cQgRqSr9GS2pHht
ZYCCq6T2eh5WqFYPWxxSCgXewOgjHSTyK8OXwW5wXXxj3k2bYZzqk5maxhYyKNbGJnVxDSqafaCO
hMge0llQnR9B8HJsLld50I4mVFlAIKmMdAKkMFXuFfpB/KcGGr5X9uBhpY68k3WogMG7ZE7qQuE9
89M7Xipra9qyfjT6ZFp5FegeC+0gsG9mY11FXmmh7o7XNcpHCpVYW5ISdcGV5+467uuIiSSLTV3Y
mJeG1icPIYw+9FyZHN2yTbe8qdsnaUOyoehgxIxUFK+lY4jIaDm5Z83gLCCxllyoLq+jyQ2yqzSz
8u806HgX1jrJx4VVk27bWYgcIsw0vRRwrdhuCluYCAs1ek6cgRIQNVOCzHfqkDvUMHvPqTJx2yAO
Ix7rBiegR0YzbqC1uQHF1zyOnkG2bZvTS50RZ1jkIi83DvOrvXISuk4LAhBoN062GUs0y+3MTgWb
AtbbEpuxuiA07VceQ/Crz21/Q2orfWqqkWShaYgm8n1h7Cox8m8p7jdgkYSw79K0YSv0a8lYspEd
CoQE1l7h4FTVjX3QZtBs2rRHnYDDgI0B2hk1EBYtkB1BMzf2r+uSyGokkvgi5eNNl5RqO4LIs7dr
U19VBSwN1FenEcjV486tU+toN6O+xNWGUBBunMsU3WrgxCAYP0apQMUf6tbMbeNO+bgqnXpYVbXv
XZvuwO9EUORo6ZVY1ENFmu1g+SSLAWPGzV26vIiSykE20hx9HqZgGcFybh5SyDIiwpyzre5gr4VW
2eMaaaS/cTKTIHvceQ8pehBuJtm2142yi7VNy/bZ0RnMRAdaqwCUEmzxwn6cXFUsUcsxhMofYvTj
IpqY40wnyk5dYMxrcQ1M5rA2UGW4TT3m0bD1bL1sAzIAIWBYG93kw0H7o6sW1mRDJgzzHzuZzuNc
OPDS0e3PX4rR7C9zkiTfRiGCSMJtPRiNUE6YT3myn/UyjoS0ZuTkiXPKaG3AKuVZD0VYWdU1gK1+
cp1byOCaU1lB6g3LAfEfJxWhmjzEpnqScXRpKYBxHC9vKgTI62yZMdOIs6qHaY1EV7JJAUu/SPtO
nqpZ9gNuhRFpqsxDwLjHcQ1p3eP/yQj/gVoXvcespTJgji2g3wSFTTPvkkgOHZZNSco1Kz13j/RI
ki3K0g4WFctZ3IxZ9pXkw1yGOdJTYo6oorCKfj0Bqt0DciHzGGXUpbkQtj3e9W7u7UiAIyJ0ZTFs
UfUUoOShYHFZc7mzOStiZFtw2hf9OKJJW+R3U2WpZZoDOVDSFvdJCxuVxGlumpcCgbCj39XOopTC
WvM29y6N2mEQUATO7sr0WblN7D7dFYXvPrQaEGVnQoEcOHz8UODdLBvTyTadsPiSJ748ZliiG1ka
+IRsQmS491zsdNUN8ZDNZOTWJPrFzVHRi1XeDKHXTzy2ui7Y+0VjrHzSsi2tpwDwFYceREqHBZlc
/eTWVbKCI9PeVImxlhC5P/Wt612QySwzdC85UwyIA13WHdoZooyIfAucBn2yBVJeWA8S4sfYXDdt
y4cX7WctuGiud2knebEouBO8el0GBn/X0TstbVjAua6i1q/LZ9/Q+VXiiOloIPgO2T6n2NM60DF1
UUYOlnyRQLrMZLcFELevPZPsEvdAsLKHqTnovmyeZub6FrvC/V5oK4cb7U2XyvTVc6EN725wuQl9
UI+i/A85OQ8NUqSGIOKQIzfC3Ql6PoVqQptjiovBLS/6KbEZJMwmZ0eapjz6eQ/vZiDYf0SiFrOZ
ArbsYJ01kDFHi6uV1fS5R83tN9dmdYzJd+O+sSgq4H3gNM22v+CMZEBUQUOJDMwyoSYvoSJKAZAA
0wYb0Jhqd9GDmr9p4KuelA9GJlI12tqpoPei1iNkpSrXFzPBbLoluEDzOCvzYe3IKn3x0a0/hHhp
WWiXPLj3sCLR009kuwSnVdySpBk2XZAEt4m0vKgxeQuxWMmHIKz8kS4ao0/h9rVu9x1uq25DVdjd
0ckzZE1N6Cn6RTUVoeE1yS7xTLDFTCaNvYUgNDxG98RHQhfENxu0oGYZLEBfi/bOFvCtWEd4vdM6
bYqFO+pdKqcch0zFbaQAbDQhE8WGq0LMmlK1Qao4KD2EFpg2MkQ/U+sCwo/mwcrhW0uDeN9Hp6MH
lpd6i5JIH5FRkm8RMRcRvKHhVBSO96iYryLbyZes8uudBTRsbKhR4dyk3sKDgKAduVMjtxK0/2Ob
CbXuLKoeLbfzlgIGmRvCAwtRrhrE0yTdB4xtd2Fajt4clUxuA8nUgaIX7tARCTtOG+ayQTzjaLkE
pZh5HTjH0e6QHqiJB60Gw7yFqFO90oKDbQwS0jXlxNgHSarvW0dCQZVkOjgMVl1uLU+s8bVCq4Dp
XxBeLCVWS8E3Lhzb0K019hFt8ocxR0VrCCUBtqyt3r5JAGreGEzk1/4gnEi5AQlr1+yXkyHzO0SW
p+9VMGtgMC+9GAdWLaiH+vTBd5Ggcty0CpWLw4M0ldhBmYBHfgJzSozo9M39kh/FMK+tYArcndGL
aZGzwHvUxuT3i66C9gGOHZbvLHyVlaNB1QqywL6D6w/d04yRtTb0zTCS6dovFcL7bdcAulyqQ5nb
aUjdoVvWNRcinL2lTR8gucVYMsUwQ6BdalrZRVcnINUY9ciefF5/81zlUiQHre5bapgT8pjE+GoV
DaK4Zeu2ofaRZkBEp/zaNaiV62Y7CJS+g8ikD++4sXB7T6VcY7MNBLrWXpMvaDsCm8xMMj15Xn7b
GLmMia3NdNnSjlyaXU4OUjbVfW+bzSsnpfOS5vOXVj0Q/5Y0kqVRDmM8VgRyJobfh1U1tcuxGqdQ
lMFWm026mqQYUcb0+3M7oq92go7lWuNMX48jJQfXKyEsxhAMwkVsQVXekvShhpDrUedahUPaoFW1
r8VKEvgETBN50SogCzjvukOD8NhFHyiINdiDkUqYPBAKmRSK9RFSGmwLfVRIozfQMlHz2dTgxKbm
tndtKUNapOK6RRvhtzRHBkKrFknUziuvit4LXlCVT/kCeZd0T620B6i+SrMnL8ttvaj7wsffKwtm
QdJ7R1tIa5ULOJi4SlVsVOY9M8Y0TJyyePKtYW0RM8EkyEazpR77BKrVqWHvqxHnwdooYffznM0V
0/Mxh9qF3N+0nVcMsaVt9dKlovWijg2DgHs2gPCIIANfT7phETFNBgU7rwawA95ksBZwCL9yg+ir
TDVI7vPMxqtOSG5suI1IW53z/8femfTIjaRp+r/MnQnuNF7mQNL32DeFdCEiQhLNuBt38tfP41nV
NV0JVKNrbg3MMVMKyMOdbvZ977qQGdQIqn5yZsddMFqWjEBIuGm7rHsPeF8s4KyxTMx0lA4IICkH
kWjVCJhUL3513pbK+t2i3f82m2kQN7lrCbjhwhiiTqX9Lz9YMkGASqtv56UUD/RJKyspDDVewrZw
7HegwfVB+iLdd2tuz/wWhR9ATlQeL3CRzl1u6X5KlFYmaWBbcFpVp+po43xlftHp9LD2Pg9CN1kv
Dgvtvq8n/zVL8yvnbAQXzyqqc8sAuZ8zyeDacqfctVrWh1C5BjzhprxpX28ClanbkJtjAzdvEQIB
EoubIVCHWqcel9bs5C/lUqdb4oO4TbvR7+sDi6d9Y2cWea9KZOmu2or5sZjsJR79uf9ZVyxQay42
+mDK1votBKfgVFv+y+yFJiynHO8nL+Sih8sSRxepy40PAlVE6zCNL7PT+wd76uRdNYflxxT6irem
CGUcrtX22Fru9IjFZeKTbnRN/PFY7/OpV2Osp4Wo8Gwjs9fa6OO5GrWdKFTdcsjD3EwaY+y3syc2
stIHsMve8HggqmzKmPwEN3BS1TDRTsqzkVnB9izbfth3CwxOVNaG8Rv/cHhvDqP520z5i6VtDj+r
Avw5dYy1IOqZbzovB2TGbMVdvY3OaZZDsx+D3oTFz7zth1hk+0A1QhrZ1Wj8nMF3d705kjEwOO3C
oT+XT3Jb/e+bMvSvoknld6ep5LGB6fqZOzKlE3wtv2ugyzXigEfRYaRDGFvzKi6w0aCHurQeRtfK
LB7tyjlvpRzf8mBwDnwGU5JKinxNtczIZRxWzhwUmzl8qAFEh2W9XoWtd3RkNwL6tusnSx9wjIQb
e0h9u/gqndq9tlas24/NCVhu0zkrom1S7t4dqfhZ52J59V0AFFps5vvMC9DTuKAyhaN+t9eCR394
GW+EEY9NyFrlH5zJOmcGC06V/yBvWv0M05z5N0vFbe6nGbiAyS5SUI3jRGNKxnXOghtnZZB/69ei
9qKSpWuLsnElR1kXhfemO5/0lmBo69fenpZzqALqjBZDV4fKqVw3EkGvSbzUvBVWt/jfu4n3+GrY
N++5KnNoeKKSbhjT5BeBvMzUteidZMvy+bSEXXczWoLEzNwg0hwEc1z5bHW9Q4eYlrHrj6jrA6cL
CfGtUKaDSJftrloHcTGykikvNbNh37p2+U7OkvrRBdn2HGR19jyuSGjNVFg3q/aNk43MBT2F6ZzH
3K6XyAyXgUGfQhSmGz+MRrlIvKV+ML6YeDF37lZWl75LAYjGziK4utjWM37FgYZUsnpqbxh2aWuD
QRFgsPPbKnso0tZ40F5WH0NVhD9zq2zvHDVvO8a55jRnrrOvOgvhSzqNZ4CD5q6ZSv/Nom7UinN3
CI8oHWGs66l8a5Vdv8qUvq2l3bgR66EN9/7YkLc5job1IQJYIdcJ0/2EPeh99VhTqCPtd/A6WcY3
zJI14W2+fU8m8bPPrZAQ1d8/V20+3rESzMmcjQtwFcImb648FqG82MnNXm9rtpOPkj6u3bgBZ0V2
l7t7CJ3qPPm6eWQiNo+zLLIbX9CMl2AhsKIt1dtTa2YW6DklUdVRt26WrF5b8hQRJ3iXOd4skw0r
ypyIsK8/mBegpofZ4OArrUm8lGa9IXrwW/DTzjCQphA2fMxk45vQHJ5CQzCE/dsaBPMN/CJkBZmb
JWSM16/ue1/Ps0oghZvyULCE5wdpceCeWs5XJr3WIfGyWqCWMWv2036wZNdHHRV4H2o1xrcFaCBx
lsC5yLFuvrapGfd2mXZ5NIyVZjpXumxjz50YL1A89GCqyBrEfhAGDD2I18CW21czSn+PMUjSnDYm
5rIUz+HQZUHsWkPK79nUK1hib6Qf3uJTTaCHzWRR0+4cJvnqd0wxHWdvYOTZXeOwK8YCKHTZ1YU7
Dyjq+saJDa9FuOd2qRW7Rhh+Dek6mZw2fiEv3dQ33rHwJkJJnZoDLHYze6Q1N2yAvhf/ypylqyO+
UYTebruypyn3CI+aHpqyCDMUEnSVvYeD5FBuNxE+O7k5rMf+CgJEuTS2hrbKXIf9xPZcoFcH/+nq
ncXjZ+zqXFS/ik7K/AnOo7kfuqqcv1x/Kb2jb2Y1JFCZL7/oUO7KZAwH+i7KokPMmCvRKHjZjlct
Gyv4Wuj0qvZyAWpPBiUqJ9aNPe8Ko6nLZJNz8GQYo0kQE1PtbgisRh9aN3DrqBNZZx0aSAaYNYRW
MVnn7pG3F+rShEiraYXNTos00nyv/dG+2bSSX/Ow9m5Sz5N9Qt7WnTu9Vo/sTGDofsWMwJjefKsD
kW8X2I32qaPr8ufWjc2hpLnuQWwpb3G2HZkRuiVaO7ZDrOPOcJr9Qe/BJLjOxNXxHbXrMt45rVu+
u+aWD3TzOnOVjIMB71OmWU/8s6jaksQshv+9UYXtgrFJs0EWKKmV47BGQmaCqfV9n9/Mjo8MKh0Z
hWqJNZC9XifS7PwTMsU02LupjUoT1e0HQIWTjOWy7uhnG++yLvMugZmP3zZ6BdkefIBwvRjT2W2L
8Hc95izN2aJuh1b3FBwKOz9UoHzfMuAJToRClL9Hs6q+D9IKMrjhkf9LB5yzG4vw2syOe/bWbAT7
c9mQuTgQW1oA9pVclEAV9mWaG+cJqjh4vvJfDzNwZ4xVZjAiq1mXb6JS7t3ii40vXlY/Ar/l57lp
7QOmh/GsSmkfPUGpSAmE+boCx96swdqd7SKAtQ1qc+/6oB5LRkIAYoeCvSazy/swq9ck7DdniRhu
ArHT3ho+r/5UwOFqAJl6woXRMt0jaWtZ853YDTLjPjQK56gKVG2su2JAhqvzkz/0dmxob3gVvkOP
Fz3UA43tPZ2aoAV+LKRjFntth/O5MBBrRqVZjnuYrnm30BoFSur4r+nmrQ2CrqG6K2eRvo6VC9zD
C4JIMJZ8urneom6krNROBrdNT1hF3Fu7tYykrgqHR0JAd8lhcVb82KP3hQOmv69SMkPBGHpxtrTM
+IJVY2micFjq9n4UVFzvbKu2CujycjL+HxQ0/w33x/8kA9LVb/uv3R8klQ+/6l9Z1/xnAbx9/aG/
aWhs8w+iEGjSIqcR7jq4uoz+Ln4Xf6Cp8RG4Y3cViHr/r/3Ddf5A5uuElB6aXOPuVRP6H+J36w8C
J69tZOSU+OjV/y37h/2ny/U/yapsS1wTWIPg2qnrofP5i/zd8AywG6cs4tKZTBX1TWdek/wG1l4p
F9bmZWiXHy6GMBtDxsryn+XMLdFSl0N2LC2bjYSDrd9NVUvheZ0J/6ZHLLHtcrUOKtkg215cmxyX
qPK74CdD8BzGPeBseePZA5NISdl9QicSTe6D2/1CkWsvBy43ACW02YkI0k7HIxrTK5lH9LZbu3kb
LSh568i18vW1XDwzSpXeECBrvcmDGF2xb8i13Wjgbp3XCjGcjoj6Xzy6UjewdZpjf6yW59+6TgZY
3fRB/+pQj6til3fAiIPUZbN20eRQDwZTFyFnInLGsLwW+W1mmMfcMZzHhgLhX74uGyO23K45uxrk
PjYkmtdkE0p8h7JuaraDoaFWJg+gs2uCH6sI0q69wbFWnIXZtuNduQ62OAS6kUenKyvO/c2zzaO7
2tlLuTnZWZkjmqYe/qeIg8KpKJvdfNqyebu/c3J63/resYeIvam5MCVPbDQjFetkNeSt3rUhMWyz
3ZJllKMuiVuz8sHKZ3t6MEWrvahx9fSqDZ8lVma0iUWZly5BxGFGH+gYCH6J1l2L38XoubeLtxT3
Gczwp1ePznioKgFsJJoxxDTBpN/d0qOF416R28PHO1rHsLLKBMp+eWzcSYy7mrX/ZGPPl9E0S99g
8+r6h7pZ9jockdbrTBbsNa76htc9fANYN73dmDK+B2DgLkBpSCOq5sZY4T3Cp6AwyjcecKYxQijT
ZSfoSC13RloTe9SnHiWjQ4fE944CPwJPhm67UAELERmqZhoT9gcNHxe01ltF8TePv2dlu3Ke/WyX
eVrnuwx6uY1JOvow/RRdsdHP1qvrG9OHQgC3Jf0yzADgkM1NVEyApTGhlwFs6RoawGVt0H03za10
o20YFyBYo5dEcjrdFhVNMTwV2ZDezvlq8m8g6mXgF5Jx0m5Ueapqv6SFOshZU+S4gVwaYiweerDe
NhbBUvcIIdoGVmeT0D6D3bkLbcSNQYeqQd9r5AEu+1GFMfJO1EaQ7yztEoaeT42xa7Hyd4kGMP4l
bWLyTpvZ4gAx+uzscQIdAxsYFfXPUFdJg9CzOjeu0576Jqj03qusvIY8yhwiFswp9yLW9Ns1nUl1
D/XyGCBX8kD5qS+OVuVWZNPK3nyslGnWp03XBRKitCO+wdYkybwMVUDDJwfo5P/N6f93e+rfzRN/
McP+5T//979UbP6PdnHZPpLIf307/VDV58fn/Ouf7qbrj/ztbnKcP7h5HEyIpB9Q53e1JvztbrIx
GZJTYIb4A/+0GXr/0Hdyxv2Btx/Zpe2Gth/wHPzjciLy4g+X7xlmL5OSoRBd0r9jzaIA5p9Ev7hy
AxboP2878gQw3P7FI6VFLVYkISaDoe+NKCfGdKifs5bWwfQWeSalELJTuXWbp6gGNZKEC76q7mWp
m5AvPpprXLfWXumcAuFUzc0pXMzuotrRS1iqlzFWpvW0BuIbzrVL0HPz9K2aD1rw4AbXyV4IfRXc
cGLUMpuOc3uFR0LkI6TxJ0Hbv6B/EftxXN5Mcw7iLjWl8Sjy7CqKCzSMHOdm/eWYY3laXdM6dv6I
AA4A/ZTz8tkalum5dUU27manEReoQCC71EVnA9sU15kHOpzR1Fqalkwat31nmfwcPXlxfAK6mR+i
aaQasRRFGjVjWx2Fm04X/tGHMWcaXevHAGOVdq6NzkqOl2CFHU7Ad2p92KSdqt/OQlI+2J0EfOqb
1DoQCWDSKEpfy7kzma7VaHkfegJuyReBgN50n2ttGehNivkweJkNHYj1pK7qci9L88hZRT/zCAC+
7yxC+Ls56JOZ6gJiApXaL9v0xSA9P7b22t6jWRwj8Krwjg4FPxHFNu5MUcPc90zENVSbTx11yxLh
ISJrZBqXsiezamhPAwzDyYL3u7e06qOln5qLYXh+PC4FolpnyE65MYw4UjLrZRJpjfBqQjrQzda2
n1VvvW/VRB+aL50fZRcahyrvqqPk/TsJFn8+QDWYqNlseJZ2qMHKUXlwJ7o2hKh3M16tOLKouJfn
tNsXllRATvO8HtvQbLHz5a1LZWzIPOW10/Yyq6pDoNf05zUPcOAJaRyDtlPJ4ox4e2RbXMTam5FJ
AdMh49qsIt9eCCWkB/mrEUvzLmBMjoVYq3hrF/vExpW/5FOw7Kvtaof1EQrBYjVnmdndJUwpvXZC
pEia3/qOaQTNIE2P6J7bgVrwxSqMPRoo92aGHLz4eWj1tOiyvUTl6lmHtCubj3Wep8PqGeYBYWyH
rWib/aOjhTnFTj4E0RxCzpdhSmhiN2wnm3YEnmtRXJp+9biv1MbGh9bToYT4S07Gp7WGh6Be0zTK
+9l4C0t0s80QLocUDPOjqXsNPyvdZx6cjSclwODoFcujazUescuNGaHw67+yzTXOZp5NT1wfRux1
6ltducHBq70xatiC0N4umJ+2Sd7M2lpiXEzOvoWORxuAT8ZDxLpbvMYaItPs0V1ApQW/9az1IQwB
ndEjPWYo/FCj1Oqx9pbDtBj3lD+Eh66C+TK86m7p/HM7VN0NdZHHYdb1c7DZ7YHHgGoj/zkP64+G
pjXote4IFICvjMZz3rDpx4ry9XZrsid3cj83L/NAVdzuIPVaNjFI8rPF8AsDraw70VnvweL6bxhJ
cygTczxyvwPXVR9Fapt7u26su6UsHdj17cvpjOlznsr7Ig1fmqY5tKtVJRhwYSSze7ltr3TSHtK+
eKzG9WO2s/d1Cl7Tqkt6yqj2YgABDppu1/v9zg8IzPW7367rZZfG9N6tcvoiWi2LkD6nqHqyz9TW
94Lw5h/KQ0nTbCXOKnuRv1AePYUyuOubSl/KxfjWKGu/9agzamode19dqkWdfGm8G9McPCATXHdK
6W9TJggdcyNiEWUMM/8gA3122sDY17V5NtBC4vyE4BCI/PoJjN2hPFtlBCKtDsdFEMS6R+3uk7cM
NrNyNAaQFy+L9rzf7PXl3giyZ8clYnr21wuEjbmXM2RaW4d3FCMa0VrTYx9s3obVZfZ2roVyHCnM
sttGsRPVT9cpEHxrRRy2L28xzsASGmF5Xv3GPleufRdmyPRag575qQ23Y4eVMTAWVGdb+ZWHyy+1
GQcWLvTUrrwNc31G53OV+8O4BZ78Al85bzp7EdjgfLNzIukuOyUgKhrdIYS98gpd8CtN/QGM13+U
8/xSlSEKgb5Bq2Lb74DDdTIqOOcp6I+0i9lxIO3H2XZ2ZgjFb/nh7yKTsOHF4O/lEBYR685drrg9
czSVgI9WDeuJR8J3mkOgQhNsa7B2g0thn+spgKKpNhOItEu+TFPcye3VrIIWNBVBNrBjxaU19JSn
dWO84q8de2vaUW1e/gIeKZ9oAect7PhZpluA+D4fhoNlV/pLoFqJIJgofQMY/Ln105Y0/KaH0Db0
oQkMESQZ20J+mWHfw8cxwIXYIqwzYwl6Pu+xkqd3zbotoJyT8iz2g7n8HIcJ4SqELPiwWZcj0Mw4
zUf2JEDAwH8cZQpVPYZtlA2IxMaQbUhuJmqCsk9j4KxpV+EbUK5d3FSkSUfuBpZbMKXHvqfpnhKp
d5cLfbANvnBGrbcYX3ex99cu2FnDsnxoli2V5INj7swOkjLKet3Wkb+29nLuhxBF6aT6aXmpfK7B
s2qyQu/syh/SPPKxNbcPS45FZSrolW01btDZqvZ57YxQCeqYAa2psfnwRrnTHZruECuMZINti++m
7lUkJxM1ReF+W/IRFFl5DyYtERS0JyEO91gigZ9VsUvH7C51iyQskaxIxQ0Qt8tk4ma2LgiKP9tp
vfG9cEjQXz+2+dpAZPkPlqXmuDG5WYc0A/+eoKw7TctvWlS/hQm5FDTXqjkSITAFGIDeM7rlhPLh
BUV2+ZFTZAUT5Qui0Uu41WUHFA/KXNsvXX39bvoOjU0b3gNvNj7XZsnv/aan2CN03iEaODn7MItt
r85iAzA1Whv/FRvELarC4RhqwraaIMtihJkhXFHV7tKSp9RFgRHNxbolqbdOp0Io58hWMgWx6aVr
QvHZfFsYmbxYYi6O2DqKA3I1/rSvv2N8Src4mH0DzKFRatfOA5o/V6R3bkd/OWqi/G1GO3yZpnB4
ngLvRyC13utaGDfrNPzWFcAgdNnO5JE04NhPjGH+j7y3rup39IkQIHN/aGS4t7rm0Acbj5FIQNK/
FZBaqKzQ5XWZljH4yiU0/HfPrWB+MDO9VBVf+A41BY8AFgHPd7kEPa0+R9yf57XSYNF+0LexLrrp
Q+cd4iibxkE0rTsutrZed76061JEk7KhYryAD9UYtoo3oGlG/4irxgh2uWEY1c6eiRfjOsiI/aBU
k2madjYy5t3EddutuzTDgtHYWa0FA+G1KmeNi2EFpgEKbhaxn9G/r3s7G9+zVa0jRl7D6ZJKCqO6
pT6PosCJKInsFKjVfEQ2bpjUdvrkl1XmpsoHI1sd60fvmMsJxY7Tl0lXBYF4hT4oXNiiqpAEYJum
Aqty1+BXW2cz9KsjnbQ9h2UwDwdd9PPPBlnPZCTVBlIFTy765t3nw/25WJmzZdGiOgNNFTyaBpTZ
ECcDmIkQfdVWDS8Ghv1LbZpSf7aDGK/MKMbfI5Q5Nb66MTb12jLWnlt/XOLC4CSLkGFIWqNz2mM2
s3fP5XDNOGDZsCAcp9Tb1bCk6Q+/T/2LMsWC+racp6m7m92q6C9dIeVLj3uY1qkBJsAlWu6yrpNa
zqMqLQgIR3RHG0t/c8oIgOZ3HV3Fhd/UhkT0xOeOlLfQEwIlvF+Rr/1ivrG2lmLldqpS+446+Ymd
xDa6iSK5tHqhus37DPOKprHVt0SbYDfOx52z6gI2f1v7eoxGd0O76bvbdg3OzDN5miaMAglydsGt
Jev+R43QzUtwkSgDLS7igyMa0tZ+n7PeCM515/ucRDWtWolDLk7RR3OfU7+SLd1iPBWyQ9RSLVr0
T7XydfjNCnqOaidYlbk3y9AYDny7zEFF/jiPZaxVQzZqzqU2RBC1Csx86rRxqJumrrn8h8y/DaxK
OWiLbAmxTjQmFTYG8ZUEnWZZ99OZBkwvgTTmgCtp8W4KJ8XV1KVh9kZoqPUxCA7eqKnT7lWocq0S
LoVqPqZd+mQOlukn2xqo5XZGMHdUCzr/n8KZRH8wl9WcMnzqFstKpMHsLtuUN3fG8Ke+wjD8+dwM
Kf50bIr5wZWdmN6MfjDbJM+XpX4w9dxyzVYri7GToxYtMcdDM4JKRWtvAZVN6XtDU8mTMovqpEqg
l+F623S9qthjJxV301IkPnLHXZ6vy7F3roudbY8nsTnmQ6DN4sE2O9IZ5pDPFXkrprbBtPX3cE6t
h3Bx3e+plK9sTDyf1miizSTWg1RIvnbxaIXVO4EA+b2lplHGJnYGhqsOVRRQVDpEcl3Mj5DWvDUh
W9Mh/zyA/9ZM4d/Y9QbKj/USkKxRisBM0HCMF73UfpRRpAHBsgzwuKQz4PZKoV7PUyhgBluIkxd/
yT6GwqaKqwm7vU6tMB6Fe7fZ07gr+QDqDMd0jkA8l/ljn7kxkp42P1fBuNDmPlvlfZflv1ed90mQ
NUWIAo1IWJg2a6e1C3MEpNlEwhHjB8a4v1du/n+c6n8Rkfxf4VTPv7pP9U8JWn/+wN8ZFFAqioWA
h8GiQJ2u/Tv/YFAEOcFYjfkzn7KRf4BUJA7RFGhjT+YPrn5j8Kv/IFBsoC2LyB3rmtv8Zx7cvxHg
ZvniL3EONv0HJA6wRZF5CeT11/4jpXAzBRkcBbqu6axkYeymsvHObBvNh4MJ85vdzTz/uQ8msC4/
nBC6QNpDdy/6NL1RGIc+U91ucQgVfsIEKL9hFdr23ri5N0Oeq4o9IAjeUUT0h7ZMa3khrrJ+CJFe
s7v36jfiEvPRKJV3CrfBuPPSonviLNB3Vp7PZDjP4wM27uF2AXt66zcjI9RR5rvZAwWzl8DYFcM1
C5RB+zUftJu0g5mdBmutSPdSrLDIFPSj8Fb32e3a7eAYRf7ZBNS3BFLNJ3hpVJhtNTzO67xdlsH3
jgvq45tNWtuu6bdq7/ng+Q1ORlqWHpBw70jVfCotrAabbT2D64sY8sxBtQYiF+ZO+hEKdFxmY+2W
dKRUU60SzIOM+bnitWdqp5jk2zI4c+eT2lQMRIDA0ji+PNtOee9nr/PaPBle2R1l5s0PyIGqPXYC
5j4T8eO3umOcrWuR8erH4ZeYW/egyrI6WhtNFiVUFva3ef3EIm0+u4hATsbqvmCUnL+zWztxlbnG
YbayZL4qDG3XO2xWVz+mqDfZ7EX7Otfmugt8RqagMaaXTFG80PktWJdtYowAJ/HpQu7Ht8FZPBXP
slzQdunwPhzl16irnZWD3FRw+kgDkEAQmZNHdTCkX6Oc5KHSzvDoOIxodZkZhzYdp6Rt3XvvGotk
N8ND0A9s1wZiFO3E82pDfC3uqa6yZHF1Mns4p5G6vmUtrAKHcZwV42fgqCcPbRne4+LWTO32LNbc
jAe82nvHzbEgedtlmIj4MWRscKeUbfcpUV6DiGYF+N/0OtlCdlGfjfLG0D1r7aBbXkRvdWRp1T6I
KXpUiP/xbURxdLGkmC+p4N2JsnmLer/STLVANebUVknG/EDe+G7WP22Nen8MkRs6dracwAVSAoTj
rHd6LJaNceh8lEXDxtsr0/TcsAwt9VTcduEMxBsSR+P3gqZtB3QhM8SXBQu3b3Bt2WQ/BSKZLLzS
K/Ie188OvqgpOA7WgzJXI/LWEiuz5xC8buxMlzhRyQQ7QLHXG7uLbpajtpU+21P4q+usk4FKnej5
4WJR1sy0h8nu6om+ldPS7jov2082tNI055fJHotkg1FLWkdOu9ktLk6r0BSXmvQkw9x7HYqqwamd
k2odBzylvesn4T4uMH4R8uAvvBivAWqKe7oGsKqaKmYSQPw5sRn1Fq6TIDA+lrYrbkBd8ieMSCPl
qY6ZBG4T21ioyPrzIXMDfxWx6eL044vQfWyD6186KdxDsZL0NXkGkzsIEvaUBQ+F/G6XlXmYSmt+
GwmZ24+NHp9H27tFEMV7JZm12voc9HNc1s7vvFKnzpXq1s8wqeOKtZO2vB/6UJM9olDpCop5nXn+
AhZUUaZN581bKp2MmDYvoTaQZ2CaAJ95J/vP3CNuQY/ayZd06xJ/UM2hXqsjPtgCC12jghulVPvm
rpBSedN94U9/vMKCDwp9jQzdW8OxTmxObw3O6Qj0iGdyaJ9TqX5iUvgIRn3nTUj3gqtU1S8J9q+a
FGufys8eXlwedb87GWUxvWmjqm5t4RhgkgZq1U0H+3Qpiy9nCrsblVGOhGR5+43zqUhqBwl2U5LM
VaigP4yMmYw9pkkvY52Th2gBaA6tVe57Jjymk5Lvk74quGhpIJJPAHzOORCoRNzu4n5IZhXMR1X2
TCd9IXd+1dxtWEMj38dvk7mWlWSuLS4rHOMlnAwJyRHYPxTmPOLL5GDdTX7V3dPme3az4hEor613
ZRkqfna7LVGzpkxVToTWWP70mYoxh4f5O+H4613Q9d2vsKi8Xwsf27nYwkdryq+2shkrVG6Ij5Xi
cCwU6YVfZAuSku6HTGcnwVWEA9ezTkyN5XMVqJ/DgL3IbbSTYJir35phm55auyrfehTKke1vJwkH
EWWZTaJFM1kqXvPQhonY/Hfc5cTbAGVfFQprUINkwsnM+Ya/n2PgbtLF14xhLyJun0goI0CGLkua
q9ZA2x9o8FmER0Iy3vCr+SyyVipNZFaZs1+ITVOAv1o/1RvbIIFKpSEO/Wq4J2Esxndnausbxo9C
JEVbBy+uacAYqbodv+M2so/Q9/UDkU3TKQyL5gZRpEFSX45LxFYkYkZONnWYdnvWayvt7Ne25pJi
5+YYIEti+hxNMYsoraf0aBW6fcMR7b0AghNpVODYgdQG/6O9r0mND40C7Anwr3s2HFE/2a3snxlF
RGTPtY+eaOyjvgL2T7EPk5zBoYVNern3vWC7nXQ/nmVRtgcv3YrXxrXeGq14xMaqQWC/OGdsKMsH
74fkAkYA+mvdWhiFVVK6yF9aCfTrndcA4/cU5ZnNCYl3HkNr5zwU9aGxQkF2ez092VAckGpdTEKq
SrI0fEYDD/pn3mnWJaMIuImbNIZTQbwXlq/+Wqa/VTf7+9UhtLxfD6X3U4g6MczgMLhTUqjt85og
lkIRSKlcZM1hut6rsklvREFc94TC2LXYdifSxVBlK048ZbSf13Hx4iBWeIDsGNjHtxRvvgxGpHQN
NNf/oe68liNHsi37K/0BgzYoh3iciEAIBmVSJJkvMJKZCa3hEP71s1DVc4eM5CWt7ttYv5R1dxEB
wOHinL3XprpHS4qCpggvRCN3vss3OnIqNf1+2GkqEve2wUmfbYQFOInpWM/wYpQAHEksoFiju93N
kBrOfcvnhDSwn5rb1LXMAL6Kfx1HZfectFKsE8kyEwLKQmmb0aBPU+8QC5hRicXuL+rrFmPq6GCB
6F7gh6j7vJEjD6doMWxL+6eYRRyw9+pYQdtiLVs2aV1jHAWV+FuRZe4Wqku7QZS9Gysld25svLip
/oAaRW7aDq8eZyQSpdOGWR2q3xN0gD30g53Jdym08jzyMOiHLrOkT6VWmbb+kPCOW5BSZgTZIi9/
DRQCV4VCxknvg+BoWqwWVgXwUg04UWq27ZVZGEFac3y2ICJ8E7VLFKBt4nG3dBPx/TAcS22o7iMn
t65G2Xd7B8wsXQJqNfU42TtUHunrgKlnsQX2K5VZ1v0Y5RVbgbLxfltFTiSUKRrapjXb2aqKNhTE
1jGqbTpiV3MEhUdWKOZ2YgSbg+R5X4QOgAYtzq+jqo3PFH2a/dT1HtniaQQkZJBFkChKdK4pNehs
oQwEK+yB4sSN5FD/XVixfzkqSlmNqHDnJINR3bue01XrqugkWHE4DzXTeGJpAS41PruI/84EJvSD
rune0vrANcJbNFCJR4QWlj1KxFGvmh3+eNp4juWFh5QUht+Z3XX7uoiPbmLRj40S60gbiuFJxOI+
I5j70La1PCjpmt8bD/jIwEY4odNawdIRiZMh/Ws6b+UpapXSbanCcTYidyoX4XkkO5TRMBkiPzCT
0DhDO9J3qN9tK6Sh4GZ8pVQVOHjP0QINYpwn1Vz/wMiBdkT0ICDK6pH8C47GZL2iZmXgRxv9rzKM
hwqdthQOILMrQ3o+inouhn1b5+QRW0GLdAVb0jj62MBcX7vzW21WyHAQJrL7LhfIgbD2ddf0tL87
2MGUFeX3EWv6uvGsBNKm0+KycBOp35VEOZhcKIHSqdLcImMSQxEPTvceDKAoQRxXDZJ9y72Dh6Ev
wqgo+zaRurqjgu9uo1JVG322G4Crjmbx5mlkDLVnYVJOQCZ0qF/uchrZ9EXS4or5P9qmERu5rge0
ilsguQq1JoHFLdpnM534oLU0q36bWqeeswoPBQWncTtVzR0q7RbVrI+NFvv3JVFT7ObMlMqtGTbW
pRbvhZqd80KwJllZW1BXlu1ZWtb5nckxgImJQx0LiI3nmh8w5pH9g6cjoSxlziZGnLeuYKZu65om
ddjJp9rSxSb3ei2DwZGIPdZGhSk6ZMordae8ogwHyiSW/Qopq7/u25StCh3bM4PF+azpHbWDM6Vv
vLbSjqPmUWsfHbWVnacfQ1a+oAhb61CmcbNPhY13O23AJNVYZh67uRaHtPbURnqdzwpizJvaLWiR
e4oFVW85tOygFRrfnXFJQuPA+k1v/BfYVTSbkSUg/sAf2RdRoPVNvnaQbXH4ajgWgeRi6unt+Sr2
Igsc1qitnEzTjsOC771VsfVtbO0zr0tF0DvGNQeGH9L/aU3RAafEbpCjf0hQGtOxBd+ij98qTnyg
q0b/zI8tEE7w5g6DsM/dykQ/PpqP/NancChxMvfVd21M/BVIpf7Zyexf8E6PA3XJtcpJaCrU1ves
iwlN9SoN62LVufFvS1Cb1PTaWdvS5MzgDyJw0wJkVu2eT7ZcnNVmkBH4DjQ7vFAxoM1slMVla9kl
k1DuYbqfvHDD0VhcuD3T1RwKmJyafl/jogZ2w4Ahu7PEeuCGm5kNJsDAejFKrDqVWue2LHdJaZRH
xJaInDP666W4bVWhbbWwUrvGEE+Lj+yRuRAQSZL9KPXSwSwmQKCtU3AMD3o5qwB7tNjx9qtNaHZi
34fZ3YivNWZ2QwGR+j3HBc70K5NN0rcqDLUJOkXZ0/sxdDBNNea6oFm6LZFehfB0nXTHv9gEdIZu
k1S9zgBfNrHW2zgMIBinQx1egw7hyNO4D1ZS+jQ7RZiSaZjKl3Qw9LUwelinfD0Bzq9thOZxhYdO
u3Tdwf9m+ghbKdt6Fw1nI0/2F0lW5FeCws2RZi6yoVk6W6e3AyHwb9FdrJFkcECChHERzi6sNsEe
s+kv/cZ/TSUwo2YuAZDmXTBp5hH1uLnJKElvZq+5l0K7bbUKUyvkG1ah7qnvHZzmTsSQFbyOxvdz
mqjOgDMBa2OZsiaN9N4A5+EmndUVXJQfykZh4VqDu++hquM3kqR90eUZmuSSwjwuBo7Mbs3fML1k
RxxTvDIAr9AJ080gjYpd4hibGnn5Gpqixx6Eqw8ddpceM5o+mz9S0XhBOSZrUGHtph4wWvmUlgLe
nsWmGKWiNxR9gPqJDnGucPCWtyRIHZqaQaahnN9YqWAeto16a8BuZ8mlF75gLV40E82IrYt529HL
e8G/KVdUumAJuT/cbjgu4pPGMPLd2LIeV5lxy3LRXclc1hRiKyoVpckxCypTGJrqAKFzb2Jew3+D
3antrxu85TNKQTyN815m2F9CNCst1XSYFWV5oJvmQJUVw47hJm5ax052eRjOW3+sZ2gU3ffRF/Kq
y0odTbD36CMNADCR7rJQEnqShReUlc19DeF2PavIXEFpuB8L5Bdtel4V7U/4aS6gXcFhlfvazVOi
zhCuPFpG2d4UnXvXh6JYCbwPWyaZHkyKN1zmlAzWSmh7aTcwW+qsRYFfzZvQbulP2kBxq5S2PqFW
cwCw4sZvE5fpVDNeOMG9EBGQsZ8vzEMNgG9ldmqTNYhoIqow9uImLbKa7ykCXYyMmz46mod1PPmL
PZ7m7BDpB8PhH6pYT45mEV1lOOItH6TMqi2o/yVJtEltR7/AnBhuhJXeT6F1qXcR0W8tALcMlyRz
MSZ7SgXTRg1F/EpvgcYPfhfxHFmJv87ikq7R9Iy1ocFu4LfwEQueUQRpOKlRkhsphYy2bw+NMxG4
UoZI9Aztm+k0Z1Hjc+J07GxdWdEeQ2Kz03HnbdKaDew8NXungrcYCf3JYO25sguIK+yt/WGmsW40
60zPjmNZfsesl+41R0+2DqIgkNwFw0YGIzPKpRk66MQZJ+XemhjlcRH6O6yEN+w9kHlJjPiDJdeF
AcCOL/1smi2mkYozpuQDXbEL/I2PxvvlzfGrlYCgGLIZJXeE+o4pSi26o/mqaaw9WZ4cUCM/QTRV
apvY77+JoV07SpKIGIr+W9Ej8E7yR8uEDqvMAmJcjAq9Nc51rb4Bub5rLc357S2p2QlgkVo9Ac51
2GZyxlAYIdeKmgX6/KTdaY79CEYu+uH79JRcFa4tMz+HEvPqsi6upMVzgyBlPBoFD36gXuDkYq2M
Ybihm340+25r13mLmVvINR3bXYSyoUY9tYncsryzsyLeTfZ07DCUsHDMsIxm67nJnLMi7M+N8Ic7
MK6sKfmVF1WC9p0RaA/UK/s6MNqabTp8qv4opONuWs+CAQfBboIFN4L/CMIuZvdUFLuwVyqIES1Q
FU2Ru4OkM8Nt4hR3ieMfjAxhepVz9MvzFAX+1JP8sDL92bpHvPeb4FDjPJ4Ne9XEwtpqsYOvVFYa
uMMfejM8ana/8aMUdEXb/HSbctjiRs7XkuNgYKq0QFpT+/GKVuoL6yycXpHR87HaPaiMJ0RoQOj6
qaQp9au1zcBwpkvq0HhC81fZTY9mShevd1CaO0Vs7VM6SBfJGKtzozHFnSJa+JJeEaPF/q7JFFHY
YO19wM+Fkhglo9esKqA1NPp0Ps4d2oh0yreUwNm5gEhxh3MD5/ooWUymDnds1jYYGp3LonAuYjkH
fpwpnl7NMj2aamsKR39KaDd4k0kfsA67vYVecNJ+dVXQMf6b6ZpAmmA02h3ErFk9SP1pqMxNwtqo
srzcFFb2axbl1qtz9pB9mV47iua6zPQOyEkxUMWKv3dprh0izVGMx3OX2fxO12yFWErLf8YSPH9R
WvqZC5/7hoqmhc+4h34E5YwqvlaesSMNz0e+rERDNpeGlz09zx1g0OSC3mu9rrvpfgzZpKNzjSME
HEJq2sab0LTTNXg07WIvFXbXSmnx0c7S/ILHP201KfahtPmhVVzeoSdipqLzjirqUfjD1pwn6EMu
xEOrwPtfwKGebaO9hVtGPc0zzyJDHTK+xB1bktfFZxdm0VFvzbWUw0/0uJe2waDkhPTTpxVjVjDL
INId4drscqg2Xo0NtzBrahxOoOVmtkqNamMDVztzlPBI08utrUJXJyea/fEkZFAZtf19ZqO0EKsG
RiCq/y4GxVEpXV1EYeXtIdvVW05UOXvtursxhxSsLU2DBlJtSQEXndCaiIxfncAXT4HFmKZX0kqj
rVvb0xM0/TVnkHStxltc83snYRCi1sl3MskORpoECGvXAtt+4j7V9MpZjraudORZNMbzhaJZtK0H
A3dPtkL9tNZniipUxiFu0mkv5LV0re3sp7ctOE4kjlHxo+uT44KL7bXxm+wFOJlwZFVuu/uSXVMy
s29u20V/IFz3bAIBvym9lop/gvUzt521w1Zi1jttBzlcHFuHlYo6WHtERx1Eo1xgpNQQGpcPwW/s
Y0Nt1mLVS+Bw6K5ydFbGEjtEK8oRuCOeZtQJAzblpQJYIxpv22OmD4rSycikMlCgW2G+vKBG+hsF
TLvWwoaJ12DnF6jO6K76QXeCPMaUPNsskxaHrv3s9e2GzdqdK6FR9xocHE2D1rKqDfY9tuGhBIlH
AIxgDi7QkEmMKanPd12KmJk1xdzeGKl7706s06P0fcgXojxgw8apqxonjjf0pMuLEKQh9iQxRGB4
em+XoiHHv5HBf9MM/zql/P6i6U3F7s7rtLVeEQflNjgy0Uzpz3Ylz7XC2YRemRz8ju66KXpzM/hM
88NEWM5g42U0gdWuw4lLwDW7xekf/uLlNnAmPAybrjcQa5ml+ndiSfSfMXubehWGefyrQsfCgZKi
mCfRtCse5KvobP08zl39uU2UswPUNj5W7jQ9ZJSfCYu3qm2f1flZ7FDfb5L1ws1JrCfTto0LqkJi
l7ZsNCUT4VXoJ/eFQls1ZX55E3O6eRn0DjcsIJ1pI3wMoLO04oc+rUS2ytJBXZZoqy5yxExbY4Ko
mhoiuZhHWT9KV/lno1aEWwpUHbvavIdzG5oX5dQiOVLlc9S013ZCCyHWKSd1otEOcZe6lwwIuTV8
Wgq8ML26ZdtXH2UCE9UkJndgSx+ND5Ofpme4Nw1KTaF9BfCEKNDMH/Uzv4KDJTJD3U4p+xEnR4sc
F4uqvZ/M6Ir4kOGYV5Gz63Pk2RpS/e+jPbU/B0FiQgGybIsEcg7GVldbWGQ2hlZwuVAFUGoXxjc7
86qDadbdY2mK+RxCcnWsEhX+bE2qJ5SBUL5De+8RaWvY5X6OLrVsmzhtJDzdfa+R/rTutEj9lEmF
rwin6Y5qqXWspoe0y7Rnd+pDTkZOvzcLXS6CiWjjKczyaZnkuynDVOB0fnvswm5iCWNzgaJq+XgW
oRk2tjUiTmC22rfGDK8BH0CmMA37aETSXc+TwDveuvlrzQM4wyRrnClBZEyvRXjv4JfSz8EzBYB3
0oP/ZfM1t4VHFVcheYfj45fHUHWC+qaKAiuKvA2Is5h5xm7/Dmz4R7KM/9/inTwED/+9L2jb/ipf
43/dLpF2v9ryXwQ4/et/l/1z+0qc3r/OT/Oclj/2txbDdf+NEYbDm6CaaVg4cv6vFsPyQcX7Hkcf
On50PixcRv8hwgMO+rdAlQ08UAhhG2g4/kuNodn+v32MrH8JOzxX/BO70HuzEEoQHS8Tf0nAL/Qs
wzmxsuI3xW2p6O9YIu7uMsvNrnplOM+DzskReytFatixwZsH9x9r2dtcHvt9fAtXRRJi64Rc0INB
/Gme5BLA4UQcRilinZPc0MhLQ5zn7kvrn6v0m40/bmhvOvNb07M1oL8a+TlFrjvcAsw2m2F8kgL2
nKsfivalBYQ4GBoGQtJ4Drk7HYp4ODjypoRZMYTperSjdZKem/4dgL6gBGcFKoJcNRXY3QQzp9wN
SLtrvaHgTuWeUp7b/m2lwwT3cWDhX46r/+cX/vN2l5fwJobBahucWCa36956F8llswJov1IbjejQ
9qoOrJv8AbKnsTZX/uHzJ714vT678okXbJzgh4RMtZwTpeTEMV6F7WNkUEsqk99Yew929/vzKxrv
pT1/3uxJlAeWowkIK5fE8hhsm2Dbb/DZrFAj78I94VirYnv7+SX/GMPvR5N1MoZnCFJgFrlifEiC
/AoD83Y8/g8uYdh8xXyPfwcSvn2DhhyU0ZsYmyf3FZMypMjrCK5wVT0U6dPnlzL5sP98Z2+udTJa
SGtyGzas6Tq6LDFa/PR2zT29lmO1Gx/Ly+hXdGZeEaxgH1nhQcevrLspXY3fP/8Vp+nLyyeKLgtD
vbBNxzPtk19h550EuYXHvdMCOgPeA+doxZZpDmoHvzOEhRVR2p9f9IOh8+6aJ6O1MFpH782Ma1pZ
MCRyV/bAc/EHF5S81Pbzi30wUF1sRmjgHJOZz7eYsN++085DkK3hpUJur9lrcBfTTeTDRMtmkrXK
yrIwPADgKlVdXNg+4mELEfNzhWf7yoyw39R0ra5Qt5lXWuJx/ssc+5+NOqZHQssE87PHO8AievI8
DCpZzH+JhomEbWNrIo/1/SQ8gvtKCZXRkk0YteKLKeN9PgjtVtR6nMlIETcXkd5fuUFvJisy9DCY
YaVYy1h0qKmidot3Ndl//vSXWeDNxGTZNvckfBNJ4bIyestQeHOVfB4HlHvdvHe82QC/XDm0UlKn
FHetrtdXUzW7x7YwZn2VtY4Lcko5/zRg3LJZXU32Tph1Bb/iL8zDm9/QN+boeSQS7U3p9EEKQ+HY
DUMVSFMRTj9iwLJMJzs2QufQG5mQ9rIp/db1afhFruHJBCZ0tLC4hh2Lx8ELP33kilSSMsIsv6UM
CO88Uc0RAkFzsFvvF3y9cd8juf1iDTZOppnloktOKkJQ0NX853SehkbYa2XMRYmPv60LqW8T6Wf3
rplm+5hKDtSaGLsH7kfP2QgkUJRIra4lQkMNNSouIysvPx8UxjJTvxkV/CaPb8jEXW0jDSX1/f2o
GEwgkmOjYBsbLs3+Ys7Avw7AjLIW2GXo/czGnPMBG1ojmiEd+Y1z88VPONmaLB5sApM8DyC8hd58
ie95OzAFXC4CA5tpu5g74zX1LUNH0zTQOIvdKv5WOhATt1012PUqsWNIVejAqvMwbptnVy8qZ+uX
o2KKnJrw5YvftsxI7x4PHyV1Od9eom9dyzl5PFhsOm1ozAEHnzVOoOx89S0t82Rfio7AF5plzQq1
XW1srGieXvuCFIlN7i5yOk7w6bVH3IaxGk2X7AO3wdqITTdKNv/wV/IlOY7tmY7N6/QMcbIc+4bf
u6NbOnsmAE6ieVs8GiNO66mIwIINs7HNAJoCwYsQe1EjPPQjbNXOAyOYzKbkUBxmWyI5s90U9fKr
6MDTYb/8OheeuW6ypTY9sbz/Nx99NludK8lm2pd/tansEpk6tEscaC0C1tGY8BEYobWvkpZDOiIR
WkMeBEI79CiVUMr9/GmdvtLl52D895lzfUG43clwA4DV93WkO3sIes3an6JmC6yWPmDJufofX8rV
6WW5pu/CCFjU5W/vXO8FZ3CaWgitol96q3r85fjtCk/3vljHjdOPyNYNl3RS9rSeThDzaUyr0TUN
DtIs3IP2ep39JN31BVZ80yrxtfUlYpTWtn6kuNnWTk8cQZa27Vo0qbfGHxXjFIOa9/nNm6dTy/KT
XBO9Dbdu45g4We1Hi2nMjUUIDLhPfy4xCje+FCCMAeKRO1LtEJ5Uxxx757YkZeDeoAgCpgug7oQJ
fVOHmjx2zkDT0B28PmjHvkTF1xW7vqL/3rAOB0gE/pNQ/98eHf4cHvxqi9MZuV8MFdAQ795Zzrrl
IdAI91TjFCpNH+erbPQ9kSbzF8PjZEVma2t4jA0y1ZkBXd1e9gVvPgwS+HxnSoS/B1Mt77w2jTB7
VqZ4nOuwT9et6xY7FBfZHrtoDaCgTCnPfvGSlmu8neCW30Cyt8UE7INKWWLQ3v6GmWDbrKvMcI/K
pfleURa5sSfR3dBbsbJNHtoxxVAxo1SjVan9LPmeQMTZtR0oTycKrAcRd++W7RgFFNutaG241D82
XtNUv9MmnmpiOYkp3Q79YJ3LoU2fQd6KiuBWodf4lgRCAlzzxe3n9/XHurbcl8+XYHhAqwRRf+/v
CytXMyC2WQZfDKJJ4osMR9yWqWyQSRV5SUo9kBl8i04AaIdqp+nK3ec/4oOhxEnbs9n2sKkD5ff+
NzhU5pTX8QH4kztskzqnBYLu5ViYmfXFe1z2pSevkW2dR1V3mWj9BZHy9jWm+uB4kdI1JMCoLSRp
AxtqDF2Aa8pDSw8FMesWdU8Fjefzm/zwyp6/VE5sDCunvhKrq5W/iOj3uqDsXNUIkqwGgoGB4hTj
aKkHBabLq5l8hfPPr7y8wtN7Zu+GbcY0dVtfgDFv75mvGB0cKWUHW1bW2VgDpQjlrF+XnT2vk0k+
fX650y0jI2rZKv7X5U7eJl4RVFpZFB34Zr19o8fiIHUn386UizeDIFu4MvJs8/lFPxhCbFJ9xzOW
NElhnwzjAndf5MoMn0vkDUHfad9dZoFLnWzoL6704e2RlAjhzfY5/yyr+JvJaIhNsyeckNvjOII2
MVzpups8uWoIz6witG+Frn58fnPLC3r/Apn7dI/LgXUzAci9v6SWtK4eObzAnpCwg3QrCziqZ3+x
3v85y3KVv6FxOKk4Zp1cxRpbMldTxCgqk889zuodONWRiCBFVsMoLGLF2pBaraf8VaXFX9zkn6MU
KxhWW+qNlBW5/vvLTyonBKnhuVqxVx40LJigDpPhoiiS7lqfiCn7/KH+ccqwOWEtsZXLlt5n+jvZ
DKLPzQ3CayLaNJH9E4uqToOnHLG7S+Szvx2M0/eR4mGvWoVdFZ42isocAhiZN8S2PlVT/NXB3/pz
C0it1Xcc9vmQAv/K7nw7uJigp1JlPuZJD3fNaHcAbFo2nk5MVqs9p9QfyhZZbK5hDuvS+YzszHrr
RJrchS6uzWHIw5siy7D5xEYF3gg9eJOO82PhpoBASr0LCmzcxyRM6+vc9uTBLbPskJeoQBC49Ice
1tu1gVrkop+t/IzuCXLfcWiQT3j5OvF69/D5a/jzc2IyRMe0HKmEz5f7/rWPdlK1Cs7hfpLxpjUv
FVHPvXgsG3LOzS82fx9ca9mqsKXlBACp8WTyn1Jo+AVNzUOSuPFFI/1H14jIdaqdEVRoftdBBA8+
v70P1lfLsx2xxHE57JROCyVJbvYqQp16oEv4szaQwzh9jP+FaepK6bLbSxfhTE63DcOT5Z6H1Rx+
8Yj//LL4Ccz9HNEMYbKFev+IK3BZvTK1CDIC+aYU1541rOIbQOWwrscs/WKh+3MqXtLPKVrh9eWu
Tz/kslQlwlN6Nx5ZxWcGtOULNZEnl89z/0V14s8pa2kSOJDO2DlDFjs5N8w9ZusxJnFv8pyzqAqR
7rgFBhS7y3cdT5PdexjeovZ0NnCD0y8mzNNCJPvSpRrFrOUIammUB94/WIftojYoLTnUFVka5Yzf
s4msOKh8i8a95ao9theN/LXcCDzSYq/KSvueOIP7z+K52VDwQ2zmbk5rgsKPtwz8N2uSi0nHw7yS
HKDCtRuj0NSTzPEzAPHEkTVPdf/Frf+5Ii0XxKvr+NhudWd5MW8uCEt77BTFr4NDkGAQ4qu8YLc6
fjFw/xxJQEwxDvg6MheP2fr9VaTvSQgs3Bb2SxFgrTDBaSo4Okrvv6hnfjCSlsdHcYXCos708P5S
fmuN9ugSLpNXJETCbQBhToENuau+NzhBre2hys/TWoeMVNrzxeezxJ9fKDfKttDkFEiN86+6+5vH
WRuVzEKvTg9lN+V4ZJsKszuSENKhDmpwuy8+mwVSe7Kh4HoMT8dh7qXOeDJwmWLIQZmq9KApC62M
406B0NskGLUu2RfI+y9lPaRncQzujaUqWxteH+/jvocXRDbsttdx8aYySV502SLozip3D9yVtFmo
rfBn2KVUGlsFFTfersePsIPdOV2EiMTXITXXZzEsflfR3n/+HD+YbbkxJll6k0s96rQ1EIHr6mTZ
oYLwjHSFtrcIPLOZYbiX5O65LfKSTj8bJywz3sT/OAEj2Xz+G/6aTt/v1mhQ6GzUaFzqAh7h+6GE
Vp8QhBk5DrKgJpioaG/QUVrEwHbGgxBgFLSGRDrKcJW9F67Wn5ul8B4NY5jhcrdgmipiV+SIjKyL
HdQLDrlkTiTg6WuWf67ZEYmM7K3PMGSQsghj/iYcPHOFpgpqulePzxZ/vXCtctc5Sv/iMPHR0MFL
xiafCYf99sk2DdJNkkISTg+jYadbPI6kO+AfQyAVES0Ko3GRgs7Pnz/TjyYCT7Atoi1iC/pc7x8p
WGBtIKMhRWoqxUqvJuKo1Wht/FZUX6xeH3yK1N0Fkw6FXhdEwftLJVEnSQRrGUFaRYQIiRRHGen5
1rSmaZelY/7F9T6YSU1WZYYsmex8/CdznF+1CGU4AR+MzgCvY4NLigU+r88f4J+HT1BqHsuUwSQD
IvrkrWmIHtFhqPSAtnpAh+zFa0TaqEVyDty9DjENmXe14esJv9hmf3h/lPBdhoxDN//kefbgpevU
9NJDZ3jyAlV39TBiVLv+/P4+emt0odjNMy6Z0U52djj8YqobWnpIJ5+0zkgPL4DoaHvN1bIbQiLq
L3aSH18PgQDnFeon4mTBRaFftCOaRQBcaSCADG1Nh5QzWmIo7SGsfH53H7099hm0OtlV0fc6ma6x
yFlkjHE1tzOKYzziM+9FqfYTsF3IihdOMz0CM66Czy/74U3S/+IrR4nB+fP9p4B1wGlDkj4PcW3G
xGq5zZZoI4l0etYu3EQXXxRCP7yewwzI5bBVnjbe+qa0fcJLs4PAOY0BOy/Pw5RXN/rUMocKzvjn
9/fBmm9aVPQcmud8FaeLhVWSu01UALpJ19XWoyHT/dSxc0T86x40/POBPxsVRVY/3o860tTPL//B
pMaWXOeQt9R8jdNteRqSAT+T9HGouTcqMmK6RFX2Y6Ljt/+fXImhA9NEZ19+8nXE9Kz9DGHlAV93
GESJ3+7bhC45ddPsi8/9oxXYpGuJ6ZA6/t8Ql7c7wzkdJqOj8HyI9T5+IZqPOKEZK32jEMcnEEsO
0VR6F1hYyQISdvcohu7LQ9cynZ0swSbLv8/ekWotAOP3I7e2KFYQbpoedE2Ea93Bb8xWPQyswlfb
2EUAm7uFsWfsR+u0JIE1cqyYYRDWsM21Yff547cWQdTJ73F0h46uxVmX6tRpAccGUgBFUGn7JEVc
verduPqN1824cgFSqR2CptneYyKxf+ZtHjY7xw7H86kZxVPX1+BSJ8cg9mdqL/qpJULPkJP5PdXc
4UyMg/Uw2yO20Lnu82sg6KhWdYykMX6tCPJt9jT0uMjNVl5J/Jbelh5n8StMCBAPzHoST1NkdR7T
SLrh7EjKUK1wdxv5ZdljiArZVHwrAMBda1YMaL8kM2VeZUKfMT3ZbE83TUhWDeCFkQgK3Mv9ZnBK
RE20H+Gxjxoxdlscjvzfwy4HlJA2NTsfkRUYvNMOkIcQff5aWcp7oNDDiltMcnzx6jm/8HSU6QSf
Y1nDMEvf2RmxsUrp0pSPJQmym6hsnHO9NZABNyZIViudikegUtNj20b4pOk08tsws0sgGjbRv2Su
+8/NXHUPhdKEuzFEMeDz73rttudnx6suQ4e5UUlhPBX6kjs1VQlCzt7JSFrD13QLh63WdnTbPCyy
MqoQsKfifPTqX2OSPkREzAlgqqXx2PQJcTwYLJRzSYV9fGl0Lw8yPcTHR3U4BeiAi5xE4pq0TACq
HYHtcSRBmWkYsQrJHozarO12gdUm83dyV7MXNzaHPnBYaZ7syh2jDXFp85Nv9I57Rs/bRtaP7Pqy
VnP8LLIk9A+kboIwaVuLjMFikJcKXrGPIXEs4ddAPg13pai8V+SiE6+P4APiDkjpuvAnp70Ns9EQ
qxbBA9weLVTeCo+7y1KnpbOx0RJf3RbwJAErI2wnUrknXxec81DeF1Y9VTsLvuTejqsK52bmwEUU
FJlSXEmeEPU312Ovy7RHevfaHYbhpi4VbO6285Gt50riQQiZTaCuyvRc6a1+TWJWgXcpnDJAkpqW
Ec/jkO24qxM92kunsfAcQcHzNkbnXFQYql9L3Hn2urfJYoRI05BWXcHrgQ8sCrTPKszQKimlextT
RvWjOdbDS4SF2kd05y4Yv1avnyyRVL98O+9vLaHks9ITY2IwT9bG7ucF/BmN6VXaR7NYd7MQL6JH
3osAu4H+b6LkGRmGMaK/SbS3suGQTpoa+sN1KYXz3HVYvtczU9BzlmZjGmiG6z8SfUPtVY3Eulle
UhfrKFn+Tp5CSVLIguyDPlbGS5XLPN/58EJuaDThbCuzyk7XGQebDbFP9kNiu95Z2cx4EvPEwBOo
ReWAO9a0yx/+mJsDKQ8JiOU6mWEwYTSyzmKWjwoBxcLgbSG4gc1lVX505wJ+CkZ1viQ7oUe1lnqM
tUASCT2jpk+ktSKvPqcHljr5dWGV3XWVRjh+rcklixJxxmvVTcV3zUrtQ1H5BI9gpCDIoAyH7uCP
k/WgsnL4OVIERsGVED1I+HwGy6HLDA+wVKiRvABXSeKd0v0M+rnV/cAEVLYY6ZTXoOrWw1ek8v3D
OOcOifHUQ+G7WLmJoaKWMbYgZKb2xkrsuTkQLd8/dGW8ZPWQLrnymhYTW1T04luqK4ujdw0fYtWQ
O3wdkzpyB11k5IVKhu5WtoX5i5Kw+KmHHH4w8ETzdZu2cFq1Ie3BHbQDFu00qZNrJvCI1ClhKfwg
ao6eiXRP1ZqhR1JFNfTZ+ZBm08sAB+zFnQ08DPrwf9g7j+W4tWxNv8qNnuMEvJkiHW0mKVEipQlC
hoL3Hk/fH6hzW8ydWYlQ31lHD6pqoCiu3Nhru7V+A8zE9SrZ6dYaaiwfEJB0tHWd21l/y+tIe0pa
awhd/PiokfdmLeNn2M06uf2IyRjd+uQxhV7wwyiiW/wsn+XJ0NttgZcc8tUIw+rXsVUV8hopp3Kd
gjft1x74Nlj5aBpV4InCPHgoAl3epgq+sVe5OnX+TS0FlrWmbSUhmqCZ0QZub/UBd8ngg2N3zvee
j/nkpzVMd+eZp2OESFPLYYPiETsHttHtnazh27WJSOAvRdsV6IrE5JaM5NXEA1cdocBnKV63CH6o
qBtAY3yC++9/iXE++syfryyXmhTzhFu9dzP5nWNBOWKxuBR28l85+k+tq0DfgGlgh59aPKZrBpUM
pquMAwwDR5IyHx0W7iJuUBvQJbVJMz7M0s+7ZCjUu6SMYbu1yH6mbtY2UrWxYfb7UMg8j2RCWiUk
J3BhcR0Q9n0TxPFmRAm8QVuV+9WU1oDZhzJoUE0Et4R7CCJlAT9vcK6bOle+dJ1f73q/72xUdItU
WeUYPMI51hClt7TCgj3T9kWxxqNjQCtMy5t907LE0Vs08y9pWdaHggtiu6JNhBuBGVBzhhEUz+pE
hQ/8Uy075UUKDPvepuGY/35H/j+NnedVOHe1/zN8/rpOXv8r//Vf99+y984a//7/fiPlJf0f7m40
irjVUtKmd8Ql+rdsIf9EDQzorTW/JWbQINH+xcob+j86O7aNqZqm4x02X/L/FS7kn2jx0IXmWq6b
qu0ofwOWP37LGLo1tzUokMyA/bmdIrzVqrxnlTa+RN0n8uDwfxswtoPpDoCmYY9/tPxoRxJSmy4K
Y+F5qp8Jzv0Vuw+qzwxFLM/IquSk6nw5Q2c1WuU9OmfopgW469bYnNWlnCDo3pbGzPVim/EpLq2t
1qgPBm09FALZyu911H6RiYmT26YHZwNa6KUb0bcLgqCUb/mwyIzRBUCLLYZ7oqTDj76X8mGNr7Pu
prXMu6YymudKVrF/xVmhuUrHUP0ZKl0/IKBBo38bsvhcXQrVfGMnyHWvcQW887zAeUzHNPzaTNxV
sLpHkQnJu374TKdya0qJ8U2S4ce4EUI7KLKhUBPMTDWe3qqV/xobxeBC0zv676/6V0vt/02Xm7nG
9Z9X4/b152v1rXn9+V8fG/6nfluZ4Y8qz17rY1HR+e/8Xp0gg/7hYQskHJTqv/qg/2qKahYWNtqf
9Uc19t+1qcj/yHSOsGWbn6loT/Nq+3dtKvwLEAbWlG7Ri7WoAv6FqKhQMgWxx8qkRUO/+a26L1Qv
Qy3KMX/MEGGsw7mSvsEwyu3kDGFKlBGcp3df6+H3K/eIwXL81vwdjZc+R6xtUN+YqyzveglTOCpg
sBFLRKjyqmq1DRS+v4wAFGt+x5q877HDmgVc30cYurIsWgw67jVPVuG/IeIJ/d1bqM6cfDVrxpAY
QI7ZQHUUWY+jpLZFzRdm331hJAXbh6Fvyiptd31bII0/5bhllYq+BPOdi/PvKgcg8VST/wLiNUcG
5X4clUdbWOR42t4DxZTgw2e/CmtM1nHu2NdI2I/rStH9ayPQwV1PxUixO7CHFR7j7cKmKrYRfv8S
nbwEDU3XWgRBO6rWS5TgePOjarHNJ97GnoZ/yCyuduX1jb9xEhVr6VDz1iCLLDcHebOZ1AF1sbB+
xK6Wq0kCQx9xFcgR4GmRIi9nAe7uhRZWvm7zvl5nZWvvlNSYnwWm3t2aCvptnhRE8OeDvFmVIKzv
8PReBDOfmV6YLwB1Zn4ZhFDhQyd2NPIamep7mXvdtdHH8R1KZ1xfh0J7bPMR523PCvYGebDiRuwd
kFg31gq7O2JO45PX2vlLVeKL5KVxszYHqgQl1+nry6kulCSZBJ39gd6cxcFON0dI9TQbR9Q7EKAG
9I3umoUH0gBfY0W70NkYFe+Ev43H5QLGBxsSFDoY08fpN5WpRWVCC+9RFisjKgVNCL53nY1LBWzl
9PsfRxKWVy+P1jCYRNJv0FeUN8EKnalVsHU23QqpQmwh3eomXxern38/Qlh19MdgsXMxEi4qhSyh
GzrB5A2brTUFd2FmuYY93o76ErdNBNMweeCYoBJoqgNaHjDz8cdUuZ1X8ahifLs1d+GH6Mk5ZHfm
DamuvER3qSvvsrvhoO6sbbGtP/mvzr3zuC/2UHAPs+lvuzJ+QeL3Dksw9OPrkn3yu4Skiks9o+w8
hfdafwvDZFNk6AtUzQ6n120UoiuU2qiuLrSY5+96tLHZ+IJySaXizGWVVvfxx9AnCdJui349ZfZf
ejyiEJkHf5u9bzEsaJMzesnR5s313dGjtHUho4w60JCIXMUGN92y8+gPQ/x6OYlE5MWMB2Y0fyJx
dL+PFKH37pkVkTTIivmNcRWtfxirasXraOEYOpksIoHIB4HAGQ4IWaid+2MqJyaU0PtothL2+m1f
jitl/NZNz7i8bBIWaWkt9OfnxBTnCjz87McHbghMx/HodCxCESYrhnsnoW6H8ISHvzGIJTy8a/ws
jXLhQF+KJ14ZpEZzOoV4iC27cpLfdxOis8ovtCgQKOruqyXUsdD6eJs+SCL0ybkU8T/CALE7UP2A
yvY91cLVFBc7R2tvHeP5cpacS/n3UYRhyWpnDaWZD/dKHwz0q23ckxJ7Wkj6kwSZcackPCAVZOhp
DR1PFtKVQG2MutxbmNIGQb0uQ5tCg7bKMSJDSXtl5+CTunohL0/m7C0sN0vulNgGW8IKoDmm6UNU
lnvJCR/xSNk2s/w65eJSzb86CRq7aFpf/p5nRjqj56CF65oJOUQIWWImpXvzSMuMHmvqXfMa3NaG
taU6u/LU9LE1spt6iSd8cgQ72Ea++QXMdA2CH3/fNKycpi/McR/qqODp48ardlakrKIi+3F5fCLt
klVOl5WXPddbXuUnp6+dJwhbUxG61++lg37T7+MbbOfVJ4Qu4Vspu2KTbXTLRbxNMxamUzyOf4ee
gwJko0EknAl0UrCRqw0NqBySKdwzDarQuKyi9au7FREvD/VsOK4ZsgKbwmFfO/6oyDCGKCdK2r1v
y6uof4D7tkv68TbUNrFafrscTFyHb2N7F0yYQROrQiss3oLd2tJXZYktefr3aTfCGyJNwDcAzT4e
jAq2QQtlk560Go8bKfZNdxylJeaQuGcBnQcWQltxRmnREhdmSFcqJVTTHOYzWo/brKy/5kmcXEVj
qG3/9nvBT6KJOPem2Vcs4ajOdV1GfnEK900dhfeBniFoH2j9QgqI64qzxcTIHPQzAnrodAhfzceR
MTSkMTvg02TuksDWnqauUL6H6MztKNkswLvF/YpwPKMdg5N0hrGL9z696qJgwnvrAEIDnElwmLsb
OIqtx1r92CMK1HYLy/nMAHkGv00XRGrugcdpUZQB/SQk0g4ajS23UfprA+YHzqjWbdlZHy7P2Ul2
MDxus5Sh4D6qji7keI0NkT94FfJCbMe6hsopdfibFBfay3FOcp3DBlw4GImZ+n4iT+FBFkEfqZ71
FfPbsL1NZWf3P4sg5MWIYFuMSFV9KC17NckHO4sXMu/Mt3Lg95LGIJ+wbBFWUpF3Fr3ppj7QAlxJ
8o1KtTBcommIRD/uFXypP1E0YRWlSj15tBLrg/6pOFiyOz3H+QrxY+cx/BEh+vDae+t8Cfs8f5z3
NzcxqHADtoZkzNOcoAi4zvqwysbT1kGFaN7CNzyznFi7sgVfEGNnSNLHyV3PVCJ7zrd8oFkw5A+6
B1Ujot3dZxXiugqMje7n5cwQz/95cDPlb64xA29U5tx8d70PAP94tTNhdEN3rXStvRbhNIUDh4sp
VN0u7IIiLfJtAm3EMYBY8xhG6+E4nDl5Y+wYRsUEGlfFgz+5zla7nW7je3837eJr7QYRqOvsRvqJ
tn7xmj9fHu25lfY+vLB96FXaV1NHeHlmauUP9MzWlyOcm0NELGYAO10D56TC5eV9h7VHdeBEWSMm
u4lT2pN4MrB3THtvzL7mWbiwDZ9ZFhAA1JmOAI+IApuQoZQMbRQLpf4w4CmRTN0DCO+7Gq9gBZG1
Tu03DeWuqFIo1csbv2tWPbJrXnZ9eehvN/zjhUIgipO2M5d/iHE8ubAmuyREUu7QotdO38BtDv0n
qJHr/gEd9Z3xqt/WB+fLQtT5r16KKsypVBhqaxtef6BfyfvxXg1fa+cezrEhX2dmcl234yoNXz3d
dzs7WEjo020PAobMcGcUJM86YflIVdaNoHVRBJ6FPSpv3QzXhvNzYYjzEIQhctBCIYe2jZLFySW9
AgFEvo0HRcXmznWUlQ5l+wcq0PveLb93n6tPmeReDnp60s7Ukj8xhc9a42mReb3PyDDuBB4Ol99N
EQc0jIfLgeaS/MnooAIrXFd4HiPVcZw25USj1C6U6ZCyv9L+BOcMeOOn9bVL3Cxd13fap8naXA46
/03xi76POc/ru23PQyrEj2WUnAPEZuThuUD6+nKEtyLCpRDzB34XQsNXL0h0eTpo23ql3Zb3g4vr
2IrH+K10La3Da/QtdsiZh7hJXGOX+ivYOU+4Z1z+GUsDFU7+ugZDoqnDdHCC8AZNc8ssFgoNb++K
k4HO9ScI71zURcLOpFpxqw31dBhv5MQ1d/nn4GdXXdN3Q3YXhMtH++Ne2UiP8g+vdaVH6THaV5/j
p3LtbEzXu20XblMndSR1ZmYh9YK0BhJoqOQcf/iJ6rZVAgY6xJ8p6WAnispt4rYfcQGyviy9ZM/t
vUfRhGmOAU80CHEQ7Vf309CuDfzJcXPJ0VPn6HYNJCkRd9h6C++vc5vtUVxhYiFU6i12uvIh/YUl
2DbY6uv42nywboOP4V1wC9pEfh4Wlurp4TZ/WdhBFjd+pEuESx4m0sHoYzNwkH/p1h0aaOl1on3k
jqItBDqpZM9z6HCeMYkWaAeR1UdfOeeoNsfD8NJsw2/W0/TDuc0/4GUb3sqfRtzQ0xUaZiZe0S/t
1d8vGdpsM9KV6g/N7+P8wZ8N1aMRo5oJ391BWql0MC5HeOumiUvmfQhh8iw9KSx5YkOXb4x1tx62
46/iDreiXX2TXaOav4tRnt9o+yzCVsz918PyP6o8nNsT3kcX7pmw61I1xRX8kEyJ5BaDtC1bHCku
j/FsEHR+5ts6xR4RTW8jlonWejsdJJ3l0ENyLRcuc+fO3llL6L8jCMOQ0q6UioR9p64+T2F8m4zW
VZnKC9lw5hykQDZrt9CyA1Au3K3CsJ0aFF2nQ+vsnRG1+OcKTcyl1s38W4WEACABnJiWNeqNolqC
PVIZrOUcNmGI0i1N2PvkwR62uXQDfu/yxMy5JYQCyw31ju7WLFsgHOzA6qI8Gr1p7/v6fgTuF33K
guZxnO4cSV84Zk9fF/Nt1EKVBVY9JA5hKdkToNLIyYy9GjkrpQs+AZlC3d7xPFrMg1sBq5tATV0e
4JktGbXKmfVHcqAnJ/aIEDaF61O2s32icoX9/PXoYPtmS79a6Xq0mg0I202SZTgVfO9UbLttlbdk
t738K07zhi7omyQNqldUR4RTCM3zwq5iediHHp0wdbS29HCwTizrJwCkS+2n00uUpZCg1P6QwZhb
m0KaFkEMR23Wq/V47CO+rm9yyMFNkl3bibcLqAiOXvRVVmHw+h+6qt0UzhKj5WQ9zgoDcGfmctAb
OuN43/TwR55yX3f2YWmz3PWCDphR+lus3MOFlv7ZUA5EAHvGdMAOPA6FqxQqOTyG9p4xQSJNcNuR
axSTsF+N/zaFqWVQswMiBizCppF7HCoZGjmELDYe+mlyZTp6Q/AaDp8mI7qTkSivlEPwlwzoN8mk
t0oK0zl3OoXTQS81tQIKMh6wVXKpv1/Bf1qHuvZAjWo1qs31WE+7qW8Xroone9DcV0GaDmSdyYIV
Xxl5WFjJgOL/AZF3dTVK2H4VgypvdLXgtTG2+7ButSupyrXd5aVyJnmJTGFHYcnOopfCNkHnsvRt
cJ1Ejnf4Q17hBkmdhcKHbwTfadBt/Ejedv6axNt1ns1DtjMXdo0zo+ebclI55A14P3Ge62oYA6us
DjEapojGp3q8SWqnWIENqH+aMgIyFczIh06BOHx5/Oq8OI+2ZOTVTIqMUMxQ7OEVf5xjRhfIbZy0
1aEyJAgLDgA11IFi52BYeXavtOp4aznBdDtWAMt7E+sA/hhgWt+HA19kw8rzveeuQqIO3LGHhx4+
7HAJsJgBr72aqna4RtZwcK0iLRfm7uSYn386SCtgkFSPyNrjn+5NGToaiVcdwt7BxCONwvUgmc5C
81RkILEkZrgXN0K8m2exKOEL6XgvD5lDDS6KHG5kjVJsTKN9ieNIue3QTlwD+X/0M+xg+kizN5Fd
lX/Za3/7BWAwATDRJzs5yqYQ6/TUk+uD2RV4uVWIKA29nSx8zrMDRUaKrgRFJGrB4kAhrZe2p9WH
ujb1TeUk/gZLqeq+93AiNMex/xgjYryygja8sruk3+OQm3y4nI/nlgKrER4km8/cfDme00qHVdGm
Zn3oI11HIB7nzyjvtF1B01MpkFwwO4k6qC6NCwth/sPCOmBTR9gC5CyEfbGfYEveEEBQMfdxQ6es
dTSMDuu+XXlk/0qKZO2qip0flwd7ksAIOnBVAJQGWJBek/CmiXNF46kRa4eCymdlHXppSYbg5LA6
jiAqHqQ9B7eMAtzBMWlYv6jmle08Xh7EW5n26Mu9xcBTHMguDPmTdlmWB7hrlBpusSDtMVlzoy/t
Y5HfNL+srwl2Gi/9df+9Xwh7Ml9zVLLUQp8JLIWYrCmdVyWwfI1967sk4ajirbjhrpXkM2j4hf35
7Fd8F0vYaAbYTRJeKeoBw85VbOu3zlTfwrRbCHN+SHM3XOHU10zhKEI3zFbaWEfyGGOKV5+K+Ogq
9+3z5fk6P5g/UeZf8a42ZDpdg4IC986uHK7yHFZYdxP400Il5GQdMz2oPCKszO48l/mPo/CQxeNt
itVDX23N6WrUbgY8z5qNkj80w98uXcrqNJ4pGCpzJ2GWln8/IjZoyDZmox607GDclfVNqm/iL9jK
XP5wJ7fqtzBQPaHXIlYgC0OSKGTLqK7z4V6QDDbQ1fjsa9eXY5w8WuYYsKjAizoO9UhhR1BiuMkN
83MIdPymvDr+FDeY6ADimvR6hd2H7Najep1V/sLgTu9Bx5FFPBcFw1aZnFLmzdzSgMnDKy60K2n6
UaUh3ofWrsZwQTWlTTN9dVp5PUZ//TicfwGqDEDsFGCq4tWTaxgqb0OhHBwr2VqSvwmc5xEKW5s+
Nr62sNZOH2pztPk4BZXLQ02sEVS8IqwgLJVDMihrjC92RZSgj6Gu+yb6rA8vOO++BPlHA723XsL7
qK2uxzzZXp7ucykFLHwWHJrFbkUxgyxV8jgKVOVgTBhA1181DNGs+ifuNgtL5FxeccJw1WVfNHhV
Hi8RJMBsdEd5MGgfow6+2dcyvM1/Jt6HUj+Aqbs8qtOLBN8W0raNiieMdEqex9HQ7s2tyCFa8FLh
XYplgbrVpZ2ZoCJ/k1cfhyXswZnd5ijg/O/v9rQhMjuPG5py8IzbbFx34JvLr3a1U/qb2F6Ys3k3
EY470CHc9mmYz12DeX99F0uKIq0rClM79E16SL12G5b+wmyd2aIJMWuhUgakHSAMx8E+pWsmTzvY
FChk52cX9G6ragu3yqUowl4jDUmaeIA1DmbxTTIeU+3Zi+Pd5VQ4/7H+z0jEpvkEzVT1HUYy4k5J
39OL/mWQ/ceC4rklpCMMRu+PPYMCwPF0KC0s2tEiQoCGrRU9q8Ed5d0P0vXlgZxW9slpJDNMmtYs
oBNYXqUoNj7UxJkO9s7A7DPc5slGgx4bb6XoFiKoutT8Pze0WSOdAg7Pjpk0cpRpoayMdRwr2iHr
7A/WhM3bEN83aExX8ZJq3rlceB9KWLFDFA6hM6ga7X/1g2+q27YZboehXzhl5j8jrp25SgOvhqcb
e9HxiMq0avVImbhIRXg5+pHz4nVt6DZ6+1mL+6vSDJfQlKflbopxrFP0AFGr4aYorKUizXAyU8rm
gCGk/ZKMSuN2VTrdaCi+r/wUrgC3l9dEjq2NFSPR0Wftpgu6O6MwYJPL3Cw9NJEnRO/ux2QK7ou4
/oHeaLgLjbp7Xkiy02mYq0poBSEeMuP2hRk34l5VPPyeudQiBa/b2ZfSwSgxbzpj5UMoXuk41tx2
qiPhltfIqE4UHcZKExoqXQZFNMBePW1TCTNER91e/nGnc2cDsOdWJzuz97oob4nFVNwXmNoe6s7G
DryJ7iAo6wiwDnilmdKtjQTk5nLIN9LGcb7QKwAeAlUC5D11oeN8cQK16cOZrNGjYP4Vp9jgZx83
yUcEq3EGo8vZfx1SzcH0CZPIL3kbalgtRlJMy43e+McBrbe9jYoVjn8GWDF3DLzoU5xE0teixP2B
Oo8Fl0VCtvsrwpQT0jAkiYMgjao+RkEjg+kP1Ommx8T0US8wyltVfoJbuqMmQbSCNu492XqM7eA4
qFO2orZe7zOpoFWkQDb/QmdyRJfClqyvOlL6j7EyxvjkFShSjLUJWKhLo/QJEfcSsklidp95I6bf
+76tOhezMv8wsHsuNYfnb3b0TR0uWTOtzYSbxDtXqNbqtqQ0mRJ1hySN9n6QIjk004+ryFylMcXx
hSk8iaYAOCdnkPV2IFAIKz7KwPgC+e4OYUBhdpQLCPg2hKvLUU6uNzRiqI9SHoEyig6/kCedaQ44
I80uwUG3qeo+cLvG+tCU/Ta3NHfsJoALdrZCRG13OfDJgn0LPJ88EHoAn2vHCWr3Jp5SZUptSEfI
DxNcC7nXzl4Y3tkoHDxUJx2euyLSg2oMKF8kEA6d1K3V9mBjSZ4Dcbw8lpOzeh7Luyjzr3h3sYlC
rxkVM6fKFCXZJnW8Z7qUSyYAp9WCOcpc2yES73exBdQaExIbdkSBp/GQNLAOZT7h4P4K4mMVT8Um
MvWrwulZiVPA/ju6GkJp/Et/VUhLd4fTtOFGzLORRj1gExrLxyMe06TNB90LHgYJi2fHvInzYj3F
YEjVZuUZ+rZsHmt1SSbqZCOFfQhN27ToltDbk4Ubiz46+kiTOXygUmI423C4MaYVIgrpwmlyOp9s
1NQuZ3LO3J8R5lNPq1pRMyl8SJAw2OIqA4gGvNLCkX5y2ed5D34U1yQeMG+g7OOP6JuJFSa+yrmA
goCrx6oCDLIft52iu3JvySt2YZ3qbP2tHnnHhnmxdPsXB8oveGuRclWSZ/llYaDYlGOknCnNoYMB
s8J3sXenJs0XboBLUYQ9RpFiCCC53BwGxz8YKTwrCG9L3flzQRDVe/umtHxEXb2hT5NkoAVz0HyT
QyCWs+KTNCny9vJSF8+A+YvBbkbbQ5a5HokpaHGEo9TytgitbFv2IS6XgVSt1cEOtyWWFpvL8U6G
xYVhlgumk8xGRVP2OEe0Qse+VFPKg292bM2/SuPT5QDzFL8/1ICuEgA6B4lAeUZcydw0gRd2RnnA
HxjvbE5lOrzB5/9ZEOHkHKqMDFAIgtjVKiqf++ljaVV/eWCKIxF2hyw2Kl8OzfKg5F97cObhNC7s
8+KuJ0YQzqy0DMxiCLTykOMZfZ3Wrs5CjcCzuF6z6Zd60UszM6fGu1MF5XMbyRU+Wqo9YU3g5v0t
Za2FjyZuqeKQ5h/xLohSaGMWzdNf/GA803Wpu4NF3WYhzPk0/pNlwhZgo3jVwAwtD2P3XQORHS5d
eJc+1jzOd+PQQuSlpEEvDzatOCl9sIwnxf71P8tiYS0miZSGUUIMH0km2f6mpZ+N9i9LC+J8zCn4
bhxhbk7W1JFiEToyrQKIM3lOFoErC9MhFhf6qY7qwmEkHYJOuh6gIBcuzPjJRnm8r4joZvx3NarL
anmwlOiqtHp4W4dexcey+H55Vs5mMPwplaIZBH0RCy83XgA2nGXfSN3GptVq9F+tUdtYzgfPWOho
ns2yd7GE1WKHMOGznFht5axa607pPmFNv748oKUgwlqpJDlMenXex3AvT7Qr2ZZwMvvbx8xbor0b
irBgkHZxqvotioqqn1Fi4ai6hF612d+nNFBr+pKUp8G6aMJ4TEmtnBov7UNoFiu9aKnLxS4a1Je/
2pm9mdIIuEOFg5LnknAjLds68oqqLg+aA+CDp6Jb4E2HkZkGKGKFRuDlcGcmiXDcyEHP8sQ+6aCX
mgecpie9yy8ThZhYi10kCS4HOSm1M0lHUcR8G4wkobRRHsp0M79c9sVD/BiNrly4NZJoP6b74BFR
tctRzw7NwJmB2yntNFEPIm7woFeDlvnCUtfz+lcTJ3k9yRYQbWfDgDsmBpBf2ubHOx3250FLG4yL
R4REUuIm0j5uf14eyplNiN//J4Z2HEPVlbgxJGLgC7+V9cdK+VQ34W5Kk4V0WAo0b7jvtm258GsI
FgSiO7L2sezG9lQLmpXS7y6PaOmrCRnRS3JfayWBWltes+Ot7OTgeEvZfeZ8OPpuwpLNNBkFj4wo
howuRIlWVb30gjyf2+/mRtiAcELqu6bmgOjR4lFBLrhIpt5XvfqSJ/5ay20AC+2OruUHAweoxIlu
OkvbdepSy2Bp6oRT3coxkVf7+YtGmBAjbqU1KK7I6s4usoWVdfKEf1vP78YsnO6KDXAB1mN5qIOV
Ua0zz22e6g/WVfzJS1ZauqZtPdvYbpFBvJw2CxPqCLtjrEhJ3M+BlShZN4mHRe8CquD0NTvvVX/G
hoja0RIY2owi07wE0OdxXlq0cb/HeDo30JjXjr9Nl7TOFuZN5C35ipKPDtivgzYY63iEQQR8IsYR
QVpaDQtrToS1h0bMeRMSKVTLjR7elHG3VeLPl2doKYiwg6Rp61f12wwhVmu0t1pQX8tLPiln7kpH
cyTsHp5Uq3quMUdy2u+UDvlG09+obe9K8b5S/IW96uyR/C4jhF1EKXAlNubv1im8lzD3rPNdMeVr
R/9koaajInHRGkuvwKW0ELaVbvrvoHCE2FYOQf/JHp6neoG9N+8KwrOZL0nvGUWSWRpEGJsDFxxV
Sh40TZZvUWF2KUW7JgQSyym2VDb37fR8OUHOR0RdkMoD/xHzPaffXabJxI2jcNZeFN1h7rDC4gd4
pf0Bo6pV2SyhK09ad7/3qz8xhfOzQaC8NwOqD5mOLLv2MlTW2tYQCunp4eUoBqnXirPR6hvtr3UR
tNnWZgZYgmtA9+1NUujdiRpFee4UmmTse0t3+xpfejpdo7625Z9yoKwvf9uTTBWCCePsfF+xs8Q3
93Lz3cKBEd0fN6mRFJPyve/BZqvstdUs+XaebplCWHHNh7qkaB5h21/26Cb6yrRX8bjuq/Xgvziv
wd+uxzkcFy3YiIoC51Q4BGTJ1vpJJZzj7+J+Y+XrMXfVHITGGnVfK1s4c85+1HfhhANhUo2UMirh
kmrdPdHvDZzt8C0bsO1xh9fLE3iaqfPYZgIB2DYu3iK2PNZSza6dwNwPBOtcJ1iPzbqSNmGz8ZCE
Xav35uZyyHkjOdoBhIjCWS5jooUjLBHL0XlUsydlCjeD360r7/MULL3WTk6H42BiC1F2sgC/HL5l
BVXYrjbm3D+ssqvLQ1qKIsxYIk2ZV8UMKa+3flRxKvhurvy4HORkHxOGItz7ESCXtdRkKGGAV2yT
8+B0rrRq2FQp6nGY1tjw2i+HPDkT3kKiI0jTBIK3eIDb5VRxofWMfWJ7bpoMKyNeS8lNsESKPf/9
/sQR1nOYIOQ9TbaxD/3ZBn1fyDu1XHg2LY1l/g3v9sU+Tyalzh1j3+RPSdquNUtybQipmbG9/NFO
L6vCVxOOuMmTtbyma7iPK1d+dH40HzPZDe/U6+R7+6N/QWPJTt126aa69A2F87s3hkGu6G3vs3oT
VL0bTx2qyp8uj20pyJyj7z6ihrllVBgcLrrkbOww3Ebpax2pm8tR/sOm9CcfhC1CkoGoOSp5V2eb
Tj9Ixcr5Zv/kNWM+S/K6DbdmsbDFX84OVRa2+LyGhsL13tiXiP47t4n1VMOaipewIUthhI1iGgs9
SHwmyfBRYrf8VT++ZMNadaqFT3j2DIHw9nvlnnT8ZGirkTYyUUW4Dn2X/WjWD9khbSVLK9xCLk/Y
0rCEa0AjS3Ie23y9Rv/hmfpNUX6nBrLqqyVA7JlhGTZXODiD0CxP9DtSq5N6RPjZkNpV1K3SDwOS
mW74E515SCCXBzVvOsI5NduCY+nKqa8CwDrOdX2EBQMGy9g72mYsJArX/xdLlghzn5SzF81fIc0d
qC6aJBFBDkqPimVS4zCMKqwVG0uH7pmF+z6UeIWRUrPTAziS+9SMVlm5idQK/4Ffl7/YUhAhu207
kcMSRMpe5nIU19XarItVai3l9lIY4SBUI1BKWsdYLKtf6TRe5PBbji725cGc1lkAwQGKmrFHMyVb
LOeZzpRmTSkbe+Vjuvc+lwNSQrzN9TUi4NCUq9JVGxcttcthzw/uT1Rhh82nUc61gaj5DDR6aowX
c0kR9nxi/wkhpB0S8UVQ5BM01fRzGn4rlk7zhb8v4rr7rMnSohhJg2h28fDY3tSFtbnwlQwh06Zy
yFHkZQim+iVxnkzzSh7DhZkQhzG7uIPxpIHMFjALRR+v/7iUvSb0y/ahjvCMhzT9Kg3yEt9aPY3C
Js1LDcFRIIMnQBsbcJ+S1Er3EEuZPGDp6ElfbbvqXuJxar/oalZGa91sq+coSSn2xhHWFKNn4nVT
65n6XHkd+tVjo97I8jTchr0CiWNM1P6rYhbGsAJv4ic8xzznWStw0V1BcaRYliK3mLmphG0QIiQY
bVxOYvGKP+9nMyAbgg73RlTFjj+d02pF4+M38xCoyfTUZWXnRlWJA5pqBatMSa9n0eiF6RKvx28x
kZGaLQ9hBYknuJa0aV46WvPAxt29Kj2OMYBXQ/yeEDs2Cm36Esvdp0Ezri+PVUxF4lpzjwYHRHx0
ybrjsRLSUEpZ7h9yR4lvgxRbpL6leYKY5dI79Mxnnb8oyYjqEA82IevHBBhkPxnoC9mIWwde9yq1
zlrX5CcMSu69NukWlpl4rs9jex9QPR5bZCD3XmpW/0CTKNj0ifTkpGYPOxbKaF17f/naIBqDmrWU
IEjIyN4dR1Pswox8eegfat1zbutGL65jtbNnWq5ygz9T8PejA6RkwU4g4MwaOI7HMaKaiZ/1DwYO
4lj1FKZbQo3YgBkuN1YTVAt3zJNrLVxfAIOgS8Hu0Z4SQXX4n9ZFQDHhIbF+hZr/wUAwOi70q1jm
buap68Gwb9U+vY/K4k6PloroJwsErCDtPVSVQOJgMSDsZ041u0tCB37QxujroNf+9Sj7iGNlzWcK
RqWLKL3lRsWSGN8JzYdRH8UV7lG9B4N3HDRGHSnPw6hvA0O77SUV4nzhTnnj1kBoq9q7jnoMb+NB
g++2VFI52WVnHSlUOcDdzYLdIhqoSmxZCifLfDBirLJyzcgojY1LDcCzUUgayow4S0MpOk4ohdmt
ZprKQyLhgJelWsJVDv7S5Q3nrUT6/mI6K7nTQYWyriKwLotEN8vOtTZvpRCBfLP9pKa2HTGLlnNw
urz5rjVG8LHVEisGM2y3g5skja3QqdaSl8nTx2sHPZTbaGyu/TqPt5MvlzdTJEW/j4D/7/3xv7gM
zPal/9n+Y59XTYAVz4/Xn6jbfTsy5Pn9//1t+aHOjh9w71B1gYfPfHIR+235ocr/QIkG3Ugm8dZ5
00b81/JDV/+hqAtbj6cd2Pg36uG/lh+6/A8lPJJ75o/DdjD+xvHjNyLvT5pZENyB/tgQ0GeVSxNx
keNslkezVINmSFaSlXc2F6xAuYtG9TUs9oE/vkTI6wdRPWIMZn8l9V+CQLrG59n8NknSuMuC6qfh
pwXQ5PYBMgTXDWss4isttdzRqOhgOF80X1K3aazsbE95hHmy1ozyAaOgl8Io9IPhN0HtVlV5HSM/
GWJaJg/1Pk9+Ac91U6RwvE0iO+HHprHywxTcyPF1PcbpxxhvxsJNI8ONpnQl5aDz9DH+kJfVJqhx
zLHTXY6DtT80a0cZGlfhLrkdbQlMwBg692GaOYmrd9UqkEHxN9mnJK8+l+l038TxrMONdONouuH/
5u5LtiPHsSx/JU7t6c0ZxDlVveBgs+ZZGx65JCdBEgBBAJy+vq+5R0RGeFZGViyrdy6XzEQZQeC9
++4gnE0TI+aQoZyyUqBHJLrNZynjqyiq/QtSIbFTtHtO0afChdwO3QNEhXSrkZzHWPgeGHx4JRRy
yGyrmist1SelFUES0JqNJWxFPdOfjLInTuRHzbwPlTg7JImsaePyJzK6BU+Yd6/UGmxslUBJIMK7
wHMEAiZhw8UHZ9PN8O9RIHJU671q+8+gdsaT04l7pJ2/rJwcIj5Xm6DxP8TMs8ZDkvq8ODeClUeX
9vp6jGy470NTMAbfNkdH4Z2TNPQw+Mjq7tat4w1fdSx2S1J+cg/QjCprhEpqBUNCCIk7Xt9DHxin
QajdgtjIT82g8mj2xQfhA4TbU0NuUSPe18Nt5+M/yq6Ezy1T8x2bkZrRUX0PbtybQSpfh6zuWZ4d
QgdcJvfMuqENxNGBhIgC8Qt96rDhUg++uSLhCpR3MeOWcQSlliiFczjDxRhrVTv4N8RF3bQFgskI
AlgclfaE04y5nbedJ2dJZ1j7pJBjqcIH9J86Ari7q2yQzlP9urCIp4EDs75+ItcRNKPArpOjkzhJ
gVwCpPXByMDzVx+mFS6EPwkMMfnZl0L2HMbEEpr4Ve/aftiVLLkk8OSzkIuknj9uF0S0wW693E1N
xdJ4JlnDYug/OLzlbN+m6Kq/SgIr5dCA4DSsIoGaYyjxZ41l/OIn+oXUjkQeJKY9Zaf1nAYUWpNa
kptG66cJuU9pCYp0oO1xKYMt1ngOfNfPQtLcJ3RdbYHTd0iJXOOckLF/jGZRODVSC4kMi1k5dx6U
iCaljp39FM60Y977uAUOeIORvOrq8kV2Oi1pf0jEplmf7HmEXdcFLfnea6yfa+cciFKvN7oLlx2s
TcqrZthBhCAyauFcJFjh0gHBnlx+OkPYRSluSEEAIyAE6bUCtdvFY+tFDkfA4gsiX7A7VXKBzTjm
obHbhgXSI/LW+AohgvOyi7Hn7OAfNF0HPCJbOM0icVSrbhuM3l2H0ApL3XSu652YY7dwB/IthHc6
9eGRjYjDt2gpyWXdRzQr5SWkwojp6vDWcTXk4VRtZjwK5Xhi8BzcuY0rioZz79auyknnxulTIcP2
pNupTIcIzxeFbXQL/bYMxzAdJ/uuOqiGQhjf90O0jamSmQDkBSaDl+Bf/fvi10GeWI0wUfdzHNjB
1vV1jcvYtcCJMn9+Q0amKBjvssof4XMc+HnoOceynpCNzlNKbRrJAc9MJQwWrbd16PzqKfgDJv45
bTFIzA5kwyZFTW5TBBW2Wainp6RZT82kAFKviHhaVnKYS/UczPXWXR04rDTL7dguuK2ts4tF46X4
X3YUEtSPeJ7Qfuoo61rnhOijVEdqyh1Ef7+6rXMwAXldOD/OLkySBi6agkR8wrBpefEYySMzn6oO
5JwlnN9p5aaQx20q6qVJuF44NQIwEaREskFGO5gvXzM7Maxm7PLIYkTW6phOas36+LXqPZHWvYou
oLImq/M81yTI6nndKZAcale/JSrZGjXez8j8TZb5yZF0LFw1vyx2vGiYyhPk/Uq0//laO/SiIpO9
7ELhHJzEIFy3mdN5FCKH3ocVkRDiXUINlJYTMj/huvvG1qrO8EjdEK2XPOYsH6KrSIcf3hiYY6mE
n0viv+t5DpC+Cv+IpbkI3HZ+ZXak+SDj7YCzjtVgGjANixuIULNkWlQ2JOQMeLnJTTNXb4ra4+ia
HYMVQeZJb08m5WwDrqfnpsPhCVMsWogQx2EM7kI42FTOX7vI2Lyp+AuhMwwfyIsQ/bgNmY03yVrA
CWCkma9JDk7jJfP6a8/RR9Brv1U9YkPcePRSQcMDa7CsqaIsb5sxzKAKfEcGK5KIEToKR+z6oSLG
26o4fl+0GTY0WsI7153VTXXWxllvQWngmaTat0bBMrjsnYfOMF1Y4TnfE/7yJiKsGM4LjoZ1/4g8
L3Ohy9ZeR64zpivj6jIu2+EWKX3OZcVZtJejdm+qKam/lb7pTkgWFteqQyzpsXaQWUmpIc+1NyPU
IrZrePK0XjccOdNPPYj+ewrXnUyta/CV6rI8dThOUFa0DjJxZyxapFt6A7yICBH2qUoq+TYoJzwo
7LGF8mJ70PXsFtRdu9vKhXFBJVzYTrii4zvtN91tiw7vKnEcdkAbnzc+SAhRN0Q7y0y/ocwdehDf
pP5GE0kz16L9C0s53pZc5mxsgWVglK58HR1CDvGX4YN/XIPlzaGl+UA2eoUth6t7arWFlgj3vpyH
QxMvU65EM9241YoG3uXlu52nck01rP/2ajEkb4BxVmnka3HhTnV/DNpBF2EEWwb8KfWh7gYikDls
3buIQ5Hq6hhhYV23iexbhNwwZx4bBhf8gRVK1lccBMiruUmithjAtmN5BA+Am2mmzkH38JWYLWIa
vLVGKhFkV9MlbXqFcSnG6HRl1cGpwoqmDeLdsfGzBJ6qfi0L27H4mQU+hkEYDG0RKTNsu8XA4SWC
0h9FpNyew4vxlogRfYRLirvxuhWVgkJrlNrBPYf6WlR5IO9GL61CBkKKvVJ3KXPWbVVLdsRr4kzI
y5K0xzLRGySSxTjZqH4bvdndWsPfu8XNnCXOpzY+kmXIqPC7vTCjeWDdfNnhk46S6bXh3dFZApzf
3bT3BwQrW8sjkCCqEFUagpD76Pvna9KSu9vS7/zcDO6Jx0By0BhvDYyIU8x6T4lucgJCzA2R0h77
bi3CTt/awGTBGHlForGMO5wda22n7dR0H/Hs+ZmdSfewlOOjLlebBW0AW+q15nC0qHeBEBXYJ3AW
rTxIcHpfXjlUXkie7OCy82A48UkWjupmnqaiHeMbWh8nH88kkouhNI2Q5CGEexnqOk6RBrjhyXyt
lMnc4QKmEihNYUevGJ5r5nQy04EjHyLHzSoJA2d/2VuGmGYXSVVdz7alw26nSoOhgiytTTW5B84w
/0e4dz4qkruIxQSq9ljG/SVfCQ6FARulMIUfTbs5bnk6WklvEIvOi9gvt2HrFklUPwbxoE5kwq7a
116Hey+WZxrxZ5zoCF/v5xzUo52ffFNxRK+QtVHtZ6nxYOBn3xyRwAAV0q6UIVUO/mj5EJv3Snnr
wdL7ua1OcnI2PIh1QWc97YwD8lJcwYxhnSQ+EJ6uAfAL/TSDdJAxVI4wVMvR/V3DkFjksJNNgVBe
lcl0IAa8/kiV7JNOIUXB1Fwocz6JzKNXK+cUJO2FiNha2Kns06a6iPQDIu4ldEbjhYvA5SWEnHy1
Ilsl4nz9rr2jkVNn1BwWhX4EPmq58Oih8+Brl7kQWY6fHdhq3jTPry1S07ew+Dx6sENF6dZnMPbC
rzJUFMNQt5uWj3U6IwgnHFGp46BzKiBjgpuijxG/DOs4HB94C9g5pPMQeyBTxZe6w68P4U66YkxG
BC6Tmk0VheypZU1wGhbV/Ooi+rcghqv+U9yZ4fPTXLz1/3l+6btEZiFD9tL//fOX+sfX1afM38zb
n74ohEGFcWM/h+X2U9sOL/1hBnH+yf/pN3/5/P4u90v/+V//8S6tMOd3Q9D0nxJ5gRPDoROt9L+G
D47gBI/yj6jB7y/6FTfwvpy9es4pBkDWoHUGDvU7bgBKPQQdZ5mn98MG5TfcIPgCVAC8NCDHEE5G
Z7/D33ADD7gB+Z7KAXE2yAt/K8b3DBAAGfgjcoDwSYR4w2QmROwBcg9+Qg66pmz4GrcCp5+G0lUH
ywH+BXxfhz1JyxVtsuzyWlidVouE0yF24kcS9R+V7F5H+Db51ryhnEY84cLXol96gxU9BlDUx6is
VxLczCNKF0sx9iW8vCdgWsMhEiYJy4IJCqw+HTVdVQ1axECUjxMiqav4HFY6lNeCOHxXJ5A2TGfb
x77CYVt5V76drzlmSNk4Shg8O95FMjD/bpgOMvEOczNUh8GBoSszn/73I4uhIBT+sqI9HMu8tBrB
3l7UnptQi0zr8qtHp10dq0sxR6eZtM+whMcDxatjBapBbriFuRyvipG2p9KPbGbj/hZzfL4VTWeR
LTx3u2ntLtFM+/vS6Y6wHHn2AykvGYtuLKopAetvHLyxzBYq5Ua1wBD6mRVxH9ebQepr7gTOIcQZ
bYdl14xOtIUMVGxpw2GaptFuDjaDi6mH+Av0tn78aDRwaAh0BnSIaQO6RUNRzgO6vauq+VL1I55w
eevSpVC236FLR3k27BnE0qIP9olbnUY3AC3EnmDbcBbh4ozTVQbHgSxq+vuuLfGTijxQzUXGyuBx
ITBSAG4Ah8fY21I+PPizv0HX5ezM6ouLJQy7onGdwtGoL8oAFzNV7+0wZzVZt/25fGlF7e9r1aOk
0ute1OUdB6IieLRCGLwGGQLPc6EDNELhUCBzryDIp8wW24EO1u4dAAIYse0wtb5gXbJhbbMVRMm8
CluWV60+9qo6Tn0ZwJAPAhkHzTgqQPnseehDWmFM6oyoyr14g5L5kyUltI19Waxji1pboeG2jGzL
xr6PIdCzc5nmfTdowEnb83YbqgQ/53Vb14ePLcIkd40aYfOAwq5zl1ckr2+XRIEWYMVp7fijo9tr
lApXKDjzVo/3JaK1yhDhrmjUPR/1lW9MoRtvy/pmTVmDE28Kk6+q49s5acNNLHwncz0hkJjFENJh
5WEi7q70zO08+ntokE6BnPex005guqOjaS0GdX0YNBusn8dSkEtUheiObHwL5ieOu0meHNgRFWJQ
O6AHfVaiD17WtsrY9xIXZQ03EXpGnxd9WN0hRHhT9bIgS/k0LSuoKb75qhB43a/1e+g7j4sQ6hBU
Yb6M4ftKyNugzbHy63figvzvzNG9P5Du3cbsDjDifibeKYiW09nHCsaqO7+yJFsWlU8R2zaxd4Vo
+y1p5xvqRAatHj3Jbn6oVXNTKb9gMrhTfnXTe84tE1gtKDx9OCpnNBb3fhMgsLb1Nkm3bGN3bbKw
wxhVqtzWAcqg8m1VWN5roG6GBDmjpbkwfb9bG8R5u3CARvGzg+sFjDVotCt7+UFMt2+SDx+E2dTV
8m7yUBWXrZuiOKzyYbDjJhHYIFprssjEZtdNg8hiHr4nZBj3mGvwTT8/Bm51LCsJU3iOHmLAmvKF
f48v2qy1pFi0zUBXfcESLdGG+5echLxAzl6UethslOMc0K5sysDvrlTjiX08RJtY2nu16geMn8A6
BzkJ/ecWoguVGdfwvIQWaYtBapWuff0AiyVUxyxTLX3C4Z4nPvIWSeLlych2/Di1OY0fqXiokwfU
iGu2BHLTe/WSO1NwMzKDfX9FgYB+nc/+YzsMW0PLXCfLu0RdbcIKEUeLCjdMU8TzmNlHokGcnaPh
o5mBVTAPWPQC5S2LjxjwXXAAdHBiibIAj27aTGvuJ/4DpnpQs8INxa4NnhIfmehLCaq3rxFbYO0L
I9EtciqBtPCdF8TXfmifkOgOTm8AMKmsBpryAdsaDy/rBSzcfh0/tAz6bVAh9yuQzY2dx1fEqSFV
V9Pz/Usehknc0H6CO0spoyyO+NtUsyCFMcKNVO4Gwbh96sPFB1j4+ARHGcjRwkqmroD5nXEoGhoB
SGgODpMrrrEVzCk+66cYSpu7ca4fMfL/CgboiQr1voT+dcW7Z2zn+6F0991I17Sz0HJ49tEd7M63
2s1KmMihGsTTzPBxA77fdP1iU5wdKEBj8BJVMMrMXeYDmrWvTuzUOLzQ4q9kynskVy9+8t6Ns8iB
VwHwGYJHEXOS13EHfnDTwy4mPAEqGSC0pN8mmFltFp9b7PKeRS3NEIdD4vEkVfU6T+5z0nSHNeTb
QTKa4mBDxCMl7+s8HqXtrxgmpukKM5tNP8498EXwa0glnmAdozZxxa5ZsDyCufA5ejXgx8nsw8W7
NUvM0iEmu5KSm4m0F6E017xTb8CFb/3VI2mSjJfg+mSI2LO50fMxgYVumrRkJycvxok9wShspjtD
AAzbHiNRwB5pEyCUpfGvcTsfsHENp7btd22AKhuWzH3W9/aWTP2IG+TCKbvBlrHE8CG28+dceXcG
tmMZZGZHQ/tLHB1I6+pNgmXhFkPTYCCgUVL7csOc5aYbACdNOlGbULbXXhIeeJ/cMNlGWLrWS+kI
nHANFcvYVH3VULenI3WugrB9135yqGlZpYtYmwtUMxCIUg/3kJKnKYyazKyap2paClkPLO2ZvGU9
f/YCtG2i93eDhCzMoW1frPFQJN54yc8Vl7Env+sw+NDfHBrs5Kq6tBbBNy5nxPwm8CCu1z3vOZ6t
yd2G4Tgi9MkDSu1b74L1LzGskuyKJihW+dKOexO5MLml29pMyEExK7yZvRXbg95MfNkgyYCA424Q
bgcA0mvXVxYnXxePm4xUNoHWxb1aSLOl/foiS9yn2Gvw1nIGBN/glrRvUOfUx2CZjxhI1ZlPx9vA
7+Hx0vBt0Cc+1r3GchbBiSGLMgudPkiptTC7lnzcClWzjPLoLQjA8zFsuujE6hZjDEChDfSWJwDh
w3GqUrU2D1HC94sS72pE4zNQdqGq2cs8PplsMGwXB2LaeAYs8yZq7x3mnvyobMC7bGxRjmGSVjNT
RSUlQrHdAfh51TWbIcTEKek0NtsoPClImtIFqWTwLTss44DwgLJ6mmZlN+uigm0QGR9I0Nik3LgV
pulo46Jq8lNZq6yFmTT+7iTTADME8d+8XmBWgLNgoxdziX3uOAbjCTs5vD6RK00S8UY63C7mhG46
JbCBZAvqLdPk1q3K1DEwcuEtE2AezVGhdHcVL0FYdFHyYPzlNrbsZVohIuPspHXzRiwx6UAMriZq
x8KvFRxnjA5yGF4BOFc9SoGyA44oSFN4FfnsAxsX2BdZ3rRwnceJG6pmZ0N1ofoS1qPjdOX4AUK1
VHBjZmzMHiCIaZjh4AYkNZkNKazj3PFp3i6zOXI/OGAgAB81G3z0sKI6knm6W/vkQYdJMTjJt2kN
YS09I86u6zdGlht4U7T5GnG5AQEej5ZDio7jCA8wZ8dcvZ2zUZIu167EprNML4upMhuSMq3pdFoG
twR3Azu+6cecxQtoDPC4nJaxQ5HcACoYmrd2tifPA4wfeMmUQzR5icgKmummCTPI1QBCVgIkEPjT
tcreYPWh/S79D6PkQ4ncsmYBXsuDogd2nIXLep8koOM3nboXuuqLdgmO2l+eHZKg8QlapJ7Py71f
Dqe5Ce55GV8l7XqrBaDiqeK4rRMcHs4DEi/6qul4AWveKauc+RA03W6JpiMCZPdVjBnYaBpUXCQq
lgYFVSjt9djBgnjgzqcv1QUXKIbXvlvSsaFXVWR4ikHdcRKyRYoMFuSiwZuzawTNQGTgWljuIgdo
SE/3RlffyqC2WwRkF8B2HhsHiH2pZXRQfHpqk6rZdhV/tU5bRAPdO0gQPbmJ4VtuWns4Sy1CCvdU
fHop9qJN1TYXgPsxhYGqqq+fJZmx67iwLnc7bnYw/R43seNaTDtoXMFiLdrXEbZrKpndLRaDwB7b
6mGBAVthym46BIM4rNH8UKrwuATAqRSjb6NF4ao7gwKXakzIokNvMYkSnXY2zDodyhS4R0UMcKOh
WKra0MMMWH8DmjHLXXC9ddf7GQIlruvQpnbRDcZdcHtygRoFhp98yR4TJY4I0QiKUgYEiEv7BjId
OIASWZbkPHQa6HQekqEMHKN0CMSwaRwMOJ2Gp2jpuutxZTpjdSkgolbsZqibr54PO/3QRgceBVU2
QqyLrs7ZhrIatm5jy6yM0YqSyr0Man5d19GbiQC4MdJcGifsUjXIDcItUnn+jVN0Q6DZa9fkMkQV
mzYGbwIrjMFRhZvIZwRYINWFV5jB1wDEQFgUqJ6X1xj+gpyzBzyu70jWusJIG/3FwH1U5cMH7VkP
79/6LhbvS9A9xcHAN0PANyFqa3SwaoXjHcRXxun4pm1X77X2pMiSGs5uYOIsWIgIrF7avjtByfLm
1T1qOA+v4ix2AbnUd+Y8kwFzY03XLsnjtnPzeHHQQFDg90hj5iHL+/gEJsBzU99wFIKm846R8KJU
M3EPfydM2WoAuwNJA8zpIdHKNBs/ElmsS5OVI0qQYF+G5rofW+zNmG+UGNXVY3sL61YqGpUpQDep
T2B9tOg9KLKHUKoD3NIxW0+iDSv1mgNcPVIXIzvPH55FVZfYpiNsijZeCjhCMJzo4Y1xn+dJlXu/
DzcCTe7Kg30MWWUaJuppHiOWlWp9VCRGFbNclNi9y2mBOCkYNiUJrnweZZKSLRUc+Od0I9oSGdGG
Xa4SiazavXCR4mxQgtWxeNByuOd9dEdb+ehN3k7XNXRhnt5hhFLU9XIv4RSX9lRfk555qEx8VEH+
1BWd/1JKg1RcvQ5odu1z01xi9vow8MjNq1q3Oz9ePoYVMxSN1jREBVZO5zYewHbbW9hdRLWXlWvs
g745Z90wMTTG4jBS5J+smmLWjuc4DUp2MD6UuOV74D9N2BDHVd2wcam3Y9U9H3lMLzB7vxhH7wBf
ejTXY3lVD2O3j5LyIPB7Br6AIRrXn5qoU+8mGCTzrXOeVrjIqSeWY0AOQkXMnlf+Bj5w1L+FlGQz
OC05ccaN6VGTYP6bWQ2pBfPKPTcgIsDkOCrl7Wwh6RaMY3Y513cLZEdHd7ImN9HSbtQ4otYn7uVC
wntIKIDyAnHl+IF0ATNkBxM6lJRFF8iPCApEAKvr5cBItkJ7vLVDv4Pl4mWvkTZUjrt40PdgGAwb
sbxFTfRGFCH7dv7WdDO4ddWWC/dK9Xa9jFYCyorz4eGKnkIYMWGe+CzUKnfWtB+yxF+RjMt4uSyI
AUHeFeaP9ZQjZS4BNwNqn466Ne546W1Iy/MKk2C0WSBKxHGYTWCmbT1AfAGgdJgv40Ghgvnfhnqq
8JGdqTW+KbeQUzcXY5Q4h0iT5hibwCtmDzDA5LdtjiTYNdM2uvuOo/4twPiCvQP7kt/Mn9Hh74jv
P6Dj/22wsn9Oa/7XkPLdGxPml0cm3gFS//ImPn4x9ecv2+FTvH0w8an/CDZ/f6sfQLMTe18gcImg
Y4aUOIIdKjijP5Dm87dgSA83T4rgJ9h7nkHoX6FmL/gSnLPDQGgDew3Gu78jzZ7/BZT6JAZ4fY7k
OjOYf4Par38AyEDp/6UP83fv3n/gzGebaji7IUfzjDEjlIH8hDOXFL2Ic4aTPXhu6HTiAq0g0ga0
zLAfoWdpdOs/OCDLP8HXFQmFtayT69F0+sE1ClaBPsf6ln65gcm/braNh1H/YqPdXM/ASL1wlqAg
MRx87frYo13ZYWBLrlxRaidHHgi5CHT0b+x4fkrH+fFHgSWMIoACVEGk1p9pd4w6hID82+YT05gi
Lwm/DnsMmGACDu+LRWOyqzXkadSEuQt/+Itg0OGNhZBgWyPJ8DyTH7LRkRcYcWGCiOyztGskJoO1
99DGVVQAgF92Rgx694cl9evt+UVYfi2xmPR//cef2enfLxx7Ae5CDOo2pgjnqcAftIHJgD/Hgdts
vgScY9S6zkU18cdpFWOGYT14XaX+dxqtn5TgP37pWefuQaUF4m38k26v4YTC8cRvcjo2/kPbLI89
TNJTKKtoJkl4FUBoV8yAfAD30mnTQzP7b2InvD+T5H9cAhQAYObAgB4RNj+x8onqp4WMuIReDKSI
A5QIS+iJ59kLbNZFNcHMPBnyeo7Xrec0Dgp2fwZaYJwijhdwE5gHOKlv33s+OTiwMTL96xvz3bz9
p+cE+m74AWD2A/n6z4FLKxEOt2i4cho8YoBogfgM4MGMOJxHYc/VXdY1VzHsZFZ3Pvg8PnXBB4C1
tHEQPlJGIBRsnYpv4eOWrTaBdFbkAX1ZMFx3wqd+Jqk6V8D0Dl7b6V9f+3/z4Z5D4tGQEB+gxc8B
JapuhOB+3IA5hkHFOg88lwIiEoqTEa3a2u//+vf9JN49380YeRshHKAj3NF/SqdPIjh6Wuqh4Pad
ZYPJ6NFd+mYrx4mjLWzLC98GX61pSOp2csIgBexDMoEipz2wLhMdx1tTorj468v6548BVwXJMCI6
E8z1fnaltjQZOtfiqugwj5lTD37G66nfYa+FGYFjdf799/2tk/J/2xl4fvD+9RF4+Ta+af32y153
OP/+eOCdX/freUeiL0jnwDmXIN4Hg9WzJOTX8+78re85TShikJ6Bg/C30y75grEZMuRA5IbLLtKI
/nHcJV8CjGmREoitHE05Uil+Ot7+6rj7p73uvDYx7A1BzcZTDGHanzdYeIjoqDdeWXiALFDhA/DG
oMOkUKUlIP+WD958U4vO3g6hA5StIT/2kb+1KP7/LJ9QkBCEX/zV+rkCS02Ov9zVrJXmTfzyf/7x
z39eUr+/3491hZH/FxzoeHR/zNfPiX8/ltX5OzDFjUKoOBA9hvXz+7oKgy+QlaFM8lCCwTb9vPX9
NrAPvsA9B0qeBDITRHlBmvo31hVmH1g4/zgfcEJGcDbB+/kQHUAZFJxP9j+c3CDQdLISbH1wlPcU
Lv5hqMVNM3jviOvgADKDo5dUG7zP0W9LAgREfobLclcm8hFZGBced1jWaP80IrpgrW/LddxUBrQS
MW2jjj224BNnqp+RpFY2u2hs5mKUFviXrPaWLnfL0N7QSTyqJN4TtbwmEpEqSXm/sAa9UAxGNl0D
EGkijIWk/BzbSqAa6jsAixT2KJDnAnlgsbMbqwScR4X5rwFf0ZuSK2uC0+yTPeIa0Kc6925Cr0rA
qyJhO6QA78C93g0zf+G8+SokFdkcSAB7fsngTC8/B9+RaW/BjTVTaNNQDA3gHYAfbukfprEzgAaX
V4hA8Jq5fXECAPVDw3uUbexr5c132C0U0NdozCKUINMI0LYK5GMynRsom1yF+F8dAbDHrOPW0c6u
8c6YOHnU3lwBE0csslMjySYsd7THW+kBuPAUTndVi9wKZ/UPdCm/+ZO87Tx8KqClg5SJ8yubx4UX
3LcqS8CwSChqWHcwmNe2QJkVBhPbseE3PjFRqhRm9Yt6xGtROCVkt8QEbyuDTQcOGj5k/De2vcta
jrwo2UyzBMPEjCfqs+lw6dRRXTbWsAYkYe2lM0ASMC1wJ0BdeGyq9WkKymJxnau4c4/ghkhMn9St
M7nvkeybNIH5LMAOoCxCD7eeje9dai+d6D6clk/dJ9esYi/Ca71Ma4GIMpT1NNk0IJSmZcI/V45g
KjcJJYykGIjSHWwB/K7vsl43dDc3yxMF/Whp5tfIVihtyWVHHJpGAfJxa73t5HpXhcjd0IvucwB5
oPMudBc6sJjrFXCiqHSKqFG3ynN23ug+jZ16bL1oj6zKx841N6DZYUgmbj0JR9hJ8sdyXe58BBnm
jrPesS6WaSUDUIZNl3VLA7A4AMMCMzakV/rR84iDPYWh1w7s6CKqwxMFVIcK//+xd267cSNZm32X
uW42yCAZJC8nM5knHSzJlnW4ISRb5vlMRpB8+llU1XTb6u4y/gF+YAaYiyoYVbYzlUkGI/Ze39pV
s2uz7i23+IYhPY0kv1WApv4Mamsnx4hvfmy7N+Xnx9yHBszKKwsOfONF/u3kqIoDfAc3H4WGT80u
Y5Cr8tqDbK1LejBqO47RJzsLeuYTZE9GNhx4eyBf8w9h9QclDAqpxdGkVpn22VPUmM96bEJfi8tR
FyR1CAVp4gQb4qdfWu18CxrrGxXPUzOU729Nu/6XyjR+5Ilz9grv1BirLldbl06QvM6m+wW55cUM
DIO1wTkzCeUY2M1dn0+fzdY4ullJooSrwnCS18Ro7kwxPdfa/6Eq4xN9gDPHUgJsy3NWy1Puzs+6
Kt+mRlxoF5T9p0X+3xxqPqQX/1wbyVoxpZEnBHNxf10bOcemNFem5b7yc3MXtc1jZhXNFvZhVzbx
Nz1Vl7Q490tUXYKkP2al2tVa7n/zLmxe5eMK7RL2C5jTzpRB78OhsAxa3bZdZ/IuSlTAccQg89w9
tsoIY1FcBkX9OWvK59KKL5o5YuCVfSvi9AdB/D/Ch/8Ne4D/uFNYX+sflZb/O6g8dnP/eef4P5e3
7vUlzV5+Afn4I3883F1SdxiUofp4iOIIE3w3fzzcHefvUHWUT5x/VDv+96bRAbkjqb5OKZEcGjmX
/ePhbr9vGjldvY9rAPJz/isP918P5R5+WErKPjDgiun9q8QiAIHvkmI1bA01nIkIxhtCA1/qsnC/
q1HT1nNra/jdTbMeeX+6XG2X7S6xRYlV2ARG/Hhqm6hFm4IGbghjYvHkqR265oZnns1qWhwApNnd
tWbL3TpU9nQcIqe8iKXWR7Nayt94n9aywy/vhY2XZD0RPsMi+PWHG3hJzIQGWkL+jIlKR6ONjCdj
dMrfjOh+/2s+vMw6Pw1Qeq198fXxNn7aQ1WBsqyFezfMgaSYu+4wsrca4o0Us36gY/pdC85rqlsx
qL6ab4i6N8cpt/IXOcFZyEXF2W6oUnlUbs7sxWJQm6iLfmfB4rr6+Gnw5fA+cJrYQrgfijSpY7q9
yCsRcgbuD1OdEMYolyC+YPrWW5wU0VXq82ga2LT+7qL4sIYxsMN0LcFFz7gMxmLZ6///+RPKLJ3O
fi5CQhXFnS764WEotRmm9tjtl9FrgZmH6KWMCJYWzJp6qLOkf3Bool6VwAlWoebfnKr/zaXBTD1n
nXuKYtt7r+z89I6yhB27SeAknDsxupsJ79S+8Mry20/Lxc0fF8HPhbF/9zIIixi2yPXHXf/h3Nb2
1lA6YEwwGMz+ymAggOkZUvp/8CoQvisabDLJ68MjopZN1dL+mcK0WIJtkTTG3jej179+kQ/Lyfod
StwM1IO5hMB718vrp08sanPtB3k6hwX45hUF4hlMr6rvRC9RDy/RQL0UZPOvX5Rz2K/XLGso0id7
re+xnL2fi396UWH3ETGLSCCg0M9NXqc3C7GQTRZU8bOo2ah5xH73fQl8SALe/frXr/4v39766qwg
AbZyJlU7Hz7XZTGSqW8DEUpV3LhB7d1IJsjd/fWLfDjbe+sJjFI6cMa6xWCE7Yebo2OaZN4kZRWa
SRecGTN+Q0G6QOJSVvdGMty36ejCui350TM7f2twWvvNCsYz6ePn/Ot7+OibJzSnWRDoSbe1gUzT
TfRVJuPsDEZL6HiOY7aCwZyHSGk6fNM2QWjB3FtZgc0UY/8WiGl4bkxKwFsiRfgqHWXr53i03CNm
NX2R5Lo4j36a7fM0V4LYgwi9aIHkzv05u62spY3Bw0f5FLUKQovxN/3BL3u4zTRTaagA1taTkqPk
RsXmeA/XTEJssMVF37nF7WS3DElJOvmUc+Q8MDvd2wLHZj+IzBlfMrdmQtCoFfVpGo/bnOdCmLVS
nZ3Cq66AsOTWRk25dxtOeXZbvM1x37yNbnZlF1N0HjPfnkNtRjUhFCu6LkmO5Bt7yjz6eUVwRi5e
cPBU9vJ9cYrxXPKnz0mks3voJPQasZHO/ZYUcgr0JibOVE1jPY0y0yQQqgflDd2WkX8Fv2dyvMus
TOttIgcwAS9WeyOa+wVQm15F3HNS8Zdq2AcFFKG0vXmXZmWwM5bCuTY5A3ccZNTyEpP+2DhdT9Vd
lQ4yisYhUtLpsb6bS6Eee7vww6LFZSUydAPQKxNBIEbxlnUBrzY37Un0mX30hioDPjVyuD3XAM7l
K9zKdGJYbacoeHfOgQZtfGx4jmzYKlmnzmBnnkHfsr/31Wl0xgaYdPB3wM/BJhkCKgDSrGGho+7g
e/ae1F2wq6Ux3GTZyDQ8PchwMGt1JEFr7oTWm0hFn+fRuIvHYT7h29nnHUGXdqz34A7V5ehaL44C
V4lM5n/ICKtKZ6BGioBpL4eJKR2J26owL9zjMOfTOcsMzkZt3T9743C0ZYQhY+RiavBcVuNlYtvO
lnQpI0S6XZ+bF2MqXkdC5xsOizdp3t9lMlvCJU6bU1DHwY3s4MJqw2FQcl1cJHV+bVWZG1J1UsSb
xbOfHeus/jbYxWVvjF+reOgIPwxnaOlH5ETq5Md8eIV0jdAqXUauxetAsiQC8EUDAtpskTiPO3cM
025eQjX1E8B3u3EpP9fDlG1qR3yuGcJ3NLrMPFICiHe5s4x7mRBLnYdbfyZc7lROv8sT+5PpZ9cp
iA7575UN9iC5mzwHZRJd1l87kSWoZwen3k/t3VgJ8CFjWjF7Fd0gOn2dQOIO6RqVFQnj7yqGKMN1
Uv8eja7Yqcojk1zOV6ohRJvFyqSB36sj8OzF3DJz05meetOsj35aPVaK9GE9uZ+ypbo1Ktu/p8aj
bgRqhyc1tsspM8GUqyG4gemfISDbamcZ3RKKTn13W/ryNiiWcJsbgmSHKk+/R+OCMdvoaLlETb+D
W4cpXuL7WjiXtTsVF9Fasw+sZ5WCb3oC1D5ngi/xr9fFb44WMi61Ye8U+BuRiuHzALlKl3DpQuVr
7jLHKb/F7nwobO8ibhtzmwfkAaBNH4x0+m74fhzWOll2jL05OtpbrvvJ+GYkNjB2FSTFxobJ+DSz
BQVfBDzgqso2s8mlNQyRsZ9k/xrNFjehTCCuk2fDTj7VdffAfJ72SnrFsDfKnnt1XQ9n9yTcGPQ0
n7IDGXhIHS845FYkNw3eGRLwt9ZSnMBg3H1tCMo08/vtVNxMZu1vAdxdlgZOs0nAWt4zcbsbzrrN
XrNsPo/eaJ/dGMxjU84vqkUssYCUbhq+4roZH7okRl/Uz09j4F0TcqzCVhMHNjs3Chkd6LzK0ux5
H4F1SskDV332OGvjdwMkaIB8fGy5WFLe5/pZHlM7OS/9sicpeuoHbeo1YUDFBZp01E21F2663hRu
FMTbyJ6KcWMkbtdex2MeyaPuZjmeAkmmPmzysl12qhZthH98SO78Kq0c1k25zFtAwPoViXbwEhXs
7vdWT7qB8Qv6y4iH8gdRntohwGJA+vcFPuNt248zjgjKHPiGTAChfB7Y7lXIsPfx6DZXQTaUL7RP
jTGcKul+q2YOA2lT0InWpWFNu8Xzyx8gmfnL6DSwakvtD7xwtjQtEjompPMk9mi3qXQqX7n8BPN7
zO7GpNHJQq6S2N3PCSP4SI3Wy7aMOWSpiDzxxipFX55TiEr6BkvSQM75U1/ujDHKr2Nn8u9MmJfs
4PdCNSeCNtNLYmigRW+Uy4seiwmo1yOVeJuYdjSSlu8ac1fDtvmY6XWL18XT3bCN2ST2GyI+nkf/
LKq/RSU90n2gDGHsCDSwsDkRg6x9J5uybVGX7r3blwXWZDIwN74T2TxoXAXU0hr+BDFbiODSyJM1
YSUm2P+GDFu57SPTJdw8aFKbIjBBfmXtlbu06KgcaeEhzOBEyGyu0kwwkeeQZlepyBSslcQgwlnY
noYzHjIdhJ3NVM1taaZZtm/ghEngVln+MHnMc9mtkXy0x0PtzztPZOuMyLgU2d4fq3K+CLwpAFSj
Snr06K5b25zZhzjJk6j3t50Tzc0pGq3iUbYy+27GsyBVkMUsWdKL4u9kFFSyK6K4dbdazXWwQ66b
vjl9wXJfqqLaiWYqGuDgomLfkJSOdxBtaZK8MteMVYNKYob3jUt55B/1PM65kBdpOTFQbxQ8Oq7l
YpT5ped2foQ2h/C9dS583AXpFt8gARoujTrfqX6a1c6IRXrKFDLmr4GvSHlQ240ejL5O7W2UoBQL
Uy91iJW3Dqr1wrLJlmWBxcZpRTXCoZzGe0bWsUTXXjR91qoFB0BYAUrWunrF+bkWbtEKmQXhqjVG
MeXJMGwbN8+h2ObeCpsOzglEMjanrSDOywLfxrOFz8aHKJy9vPss63Qgx28Zt9Japkf+ynjc5ihd
vo0cJV/auZheBDKVGy77rqXwkLpAnsKb6p0ZM4V2tvEvwKeXutxaDKRCACMd74k8EIATKCseGkVm
kGiSFaXmlhjhAmut5HCBcGLi68p7/a1PXRY7IxpBnXs70UlYulZncc0q9y6NvU6Szq7ZW6WKWsme
Jd2TO7eJswfD8Ito65ITpN9eL+rSjzXp41710W6SgkeaY00pk6Jpqn+1Ip8PYm6sSYWUUhjOXpcJ
fXusJ+JMqGHImRM2iu1ECj7arLvuyyr3Vr7d0lG9bfXKOzJguCeoRtnwqgvM2d3DSDjjpoh7/1nb
1Ro4F17fbgYvV5/qOIdm9tIgdw/9UAYoQaIxpa+R28HjYnpZcWFJ+LNzluAu4WOUCT0Av87EGhab
TmxU/BfX6ab7mXSB3FtAsfCourKHPUuF+7WcM1PtVV1CrMxGtrCIjSAbYpCLpAcwe9+LWebhZHRz
ezEttXGtZzN6WIJCyHPA1ZGGFl8YGkKG7BTnyckIvixEwTlHpBOL0cx1qI+V1QXuzl06TW65cuZ1
snHfb5M5j25bD8iXZJNyMnYr3DObSnloROau6My9kRsLyB5f3nfWWDjopuFQuxsIpPubPkidz7ar
4iRMhPYvcxnZnH/b2R3IGqB8bPvIa/cDWegnmWXmV10GvrET7Nrw+XAQSA5uHrD7s23OzJtEDYFm
i1WiavFoWdzkqV+92ipi4R0lDi1vyNUX6lce3M84qAcQXPuT1+V1TeSp4IwQTKoONoPROO7WRQ6J
XTwfIGNlx3GPXVycxoRzsumrV3tMqmxdZyJ8afTleNHZ9fAWLIpkVFI3kMxJZzi4ChrRk+CqaChJ
Ywruqnqx7W03rgOweWcloSVptddjawwGGafeZEJBK5zTHPOxHAtEpXI7Va4iEdHO3ZMxJYvYegNN
I/b/RXM/i3RIQmUVRNcrbRbJaW60F7AxGl3kEP0QfRPt5LxhJVuzuMiWbga/Nt6IuI8YUAWg2m7K
Yn3wERlMO7Kn7rNZxvUQtvYYP5Qs+DmSl1bV5Nl92ocUGSXbMF2Or23CdO+9JFTpbKQTk42IvQCU
pGMKzr2qGv7zoi12jMWMQ2SjscvgRpni/L7gsKB3PndXcvLdRn2i1ZLe5UO0jktxa9kRgzcZM9nk
I00xZY1sImJsbcspd1TxYsf9u+cALY+ISfKjxMGkWXppcj+4Q8yWCiJ5AKAOahpCg40kNekNRcxz
bIgbQVvTQFoazwo21HeWsJ0T/UWkBnylQxj8LJdEHZPZOfc16+9BNG3/NTcKDrWZX5Y3msuMvQUP
UX6/ZxDB05Lj0i7Fvf+aqIA0X12Cgu86Woxfc4Zy0R/ict12HpOXNn6VKLwIAfaz7aKS4hZZF1dk
Pk2DswlcME9Wk6hjyZyS+bVRAi689Jb8YVADZ5jJG3h6G4aCwTMULbRDBZ+XfJFl4bDLz5Ino7Tk
tIkzElOlNxbuhTb99jqnZnLXTZXIQiGiNSrLupVsi9Epon2pPLfZIqhjqGgcRP5nHgtOhzwy7knr
epTi9qnUw8TrkjT3TI+xOZZoGJo2adQf1chY9QcORGm/i0gpLvc9kcjq5KZ9fPa0FT0pURPrsnnw
kDfmQTiH1EyHz03mTh0dtGyQD74/Or7m26kWWKBMzZt+MTVViMnr+v1giejRHeDGLnBB6ttidHM/
9NgsMPi0HHBdiHZQXMds2A62ClrGbtRz+2R7DEjfE7qYg6tG9wtckQFctykNoBUOt564Ao4lV4HU
ZUpZ3nuz2Nv8h8NSUmLaV2JqP3dZHHEeSHXy5hHFFWwvmfBASChZ3A3jIppxGxndGIdB7xRvSd4S
GBZ5SzSVUfPZOYkh2D85Q96Pm7xKu2j3N/zks2WWsgxzD031zioD7mCnzOOUrrjTf69tl0033VLU
Jb+pj/3LJh9Phu05kknebPUppP66yYcNmzwRx4SbHbf6AsuJbiN103x1XTTFvm4d60vjlmSsnbnZ
Ws3QoTxpaH+LCgp8h0jOP7WBmk5dY+Byd0VFwtmrS22HeWrY37PUn/54z/8NrbL/10grqsJ/0S7r
yrcP1kt+/x+9MmgXuTookAuZ0oE2oXH0Z6/M/jtgE/idvVKK6CMogP4JWNErs02L/g0yYufP5uef
IAy9Mo4XDoc+k+abDaL8X+mVfTC+I1WGlqcYA7wP/UdT7sNJ8p/XN0ZM+zbRZsN+1+OJooW1MR2M
lXK9zPOo1G8F6sICUU9shkybdVAsWvJCs4P9TVnWMlc66Nf6Nz+bA98cgLhQg17tIT8X3TvZD7Ph
jVnod1VK+a9JMIJbKiQxj6/HkfHWZXgFyQNvuLd16R8gOJ/pSe6yNL9KjJynsfe1XLJTPDcP9iwx
VcUXXj3vchIGQ0e+s2mPWqcOtZTJ2TOeftPFVcnjo08u8gwLcx9znguird11cmcFafFsl8FArbHf
e8VyG8kGyXtlizMNrSsTMZmVp7SYOh5z1jRuEpf60uRNr3FUNxuHvevWaEkzEDb63PrqmGZ+EC5j
/9WY2axAO+tT6xK9TTqr52m33A2De4hpkF2l5MDuZFaOtzojj2+2QxFOqreOU9eyw6VN1EdG/Wms
P/dRfW86FepJw7xF9DNsMKmz7I6TIlzHGbRPy9OQZ/U+izjvVZ0M7nuz+RRHjbsPyvy6QbV0nFXc
7JfJLl57Ze4lwdOT8shzJOXYk0SM8i3s00ln81NLs21rcQkRxpkulWAPMMLyZFYe7ItUD/gXojWK
HrPtyoNNE62JRCPUXjlQRMnup1l0xxIt4a3oSUQS0Aw2ipkDYjbueryK5DE23cTuYdVtgQniSKIQ
OizeQ2P0b7YY1bYy8OzDkDq7tql2GsVQbQ4HV9uPVclpxkqW58hr8HEUBQHDpumYfTN+FowWJ1fS
E0Of6u4eR321cY0i2PjeYD4a0saQ2pv3gU/RMLlGqkl0qn+sGh7Mkv24FeljJ+NLOSBpdHqM1jEb
gU1WkT2ezW7r6LTFD6gH+CI/uO4poOzNpQFVwN8Fe98fK6O4V513ZwxBsiAKWW7KbKZZ5i/EwyM1
ha4T3VplKU5x7LdUjylIycVZpYjaOllFIrdzpcCCEDgsuFQZSlMld4bL6Y5N0Ocht5m8I9iN+g6S
1K6ffpQUq7AzzNG14BnJub809rmh+6M3JeqroglwRr2L5YRLbt/l+V2jfWPb+kV8Y5N53GXsPGhx
5O52lDp6SwuuiDSa7rHS22GKn/TapmWwpc9DT7MwJLvGRRxj3SVhQ0XgDosv/QCzZENI6ZGMk4yd
jaCqfhG0U/uNXU9+pSwROgvugBEfiIpWMC64KnqZchMW94vNoZtFc1sMDth/PNwu09gwSgbbS+GY
xb2n8nVTb3HxWeTN58LnQnDLbYW8gBrDeKc6v71y47jazV5b3rpifg2cXF9BUpVnyssIq6wsDYlB
tQ2iuoG6IxWxQm5mEKAd8d32imAEkwQi0d+PKQ1+Dfh1JhRZPeSuCG6K951xZYMedQbBsDTmWI6+
1DwWjU04vsvc4mqq1XJrmsDzqTWkI0ErItaWEVmfckQxipzcugsvl1FMYURg6k71KifGoCPcGF51
571v4b337XwetF2Cuyum1p9AOzHsN7IOinFqbHFS+cL8EyKSRDfyq9bJvF0XLO1+bNgJbXJK1noz
xgv1l4pEIrdfZ7+ksR8/LC2+5dWKaH21ZkQ2c5YnR2LKXrZxhoKyn5wCDB+1GYTW1Cdfy5EfZvE9
0HrTNC4l087w30Z89GmWuleZ3+qbiQLLt972pi3muPG0uOnwmrWYWxHKRHqVvQQnq+YmHY02f3VG
z9oOXrdcW5Mxku2H/aMItkhO83aZ7BcXiJLimVRfK4s7sXc7Psl4ifIdIlyyiuXi7K2mtnibell2
tt1ZF91I5U/xo57MNplu7WWSd4V2zQvEhuKHjmJENlj6uMLdZDp6+FheChE5J+/9uCe5RWAFpfJZ
rYNvtp0Xh249E3a1Hg9pFFD8mAiOV24RnJh+gQxwboor4Rr+YxwlRWhUgz5QE4hjiuDuSi5mJULT
ooxeWso9gkJVoZ6tiMN/nhHItulc3HfNVN8qx+i4VxwHxtB0qHxTS0hkUtyb/O0hN/FwmtJxOS9N
Hu1znpvUEtcT74QDLd1wDhkuLD32oe9M7ZUZt/UrNWLKw5MxNBiG2vluIRF60KoKznpIczQ2TXQ1
UCm9shAmoUrFBEzzuUVV24oh2UqhLGqkfXKVuMLbVMY8blsvBszKR16RAnGy4+Qswrpe+ss6px5j
OBy0lvczvVyP94UuI3x/aE+iMilRUnKIt5hWt62mutpPY+agLzas0DNc+9GUvGc7CJIvmAT0hRRo
E/1usHYTz2ucrynDC4Iq6C6Z7mGFso+az0pnDc1SHABT3lDQaYv2wTOt8QzYhmevyT4VUQCx17fz
bsi0PkyeMyBQpiO1jG79Jc407hiVe2CMS3Bs4gr15IidNa/IUY9tsZ+QGT61nlvvoqSZTyy+i7lL
Gdd0wEAo7l1DEuXv+/1k69Cqh6fI4AnczEwbLIt9pKrpNGr/WHvmF5asMHcaIDeTv83TycEOeF4m
gvEPA9+Tw+hj6sfWrmk8ih9l1u+cmIBr2YoCPZNg+nHsHhIlH2OFJ7ymsX4V5/XWd8fHfub9OdO4
C8a11dmI4k31S35XiSj7OkxYA0hw9o+RJA7uGdWncpbGYUCLfZXP2gQNwWbnTyq4mzO4WXOth9ZS
B1snTbCp1Jl5ZgNw5/AJ4/zFToPOUa5iJkKiFCy8T6WT7Eu697S8zV2u01XZIPeFNO4kHufN1Dp3
ieE8wcoOjy7d9tKYrEuXDu0RKOfYjEebIRG+2++dIR5PzOTbNbaPwGbWxX4oZwYAJs1JtfEPoyXn
n5fTlgPtLf7mJSxNTNBuZpVP2h6qnV+2X6A8mqNneDzu84hQUrXVeEc27dy++dyBYCp3U/l59PQR
DP0pSKuQrui1qehyT0y/5Qi4L1v3MAbfp3q+67q8XBtAHB9ZvnfKzMkV6evEb65Htkdj6pc0z9VN
zzMRY2yxjyGPeEpi4ZWhj9I9lKPwdilR/Yt0jXibaGpEH9xTi6PA4s0/yJoPtI1BrFvlMDOtYFag
Y2QoRine+mhFfSXDiv3umTLUDhr2RxsL/qf+3CiaRHT6mvbascW+cacfk5zvR9Nddo7A7xjge2nj
+EDxvb/E2hOhXG2abaV6NDpSdpyXRXBwU6iT3h2NR3Ow8B/GtKXHHgqikocaom0JZqQdcb4cUcK4
d37qXTT9qLeMM7mtRUHRZ7BN8zBo0OXRUbdRatVoE/yKDCwfV4WdZZPOzkXbURIv0Zqx4aKQoXdi
9q06tNriy2LUdC6iGmheAIjVcmSblcSXhddvCSEth8CE+pxySgNCyRONe+rnBa0+T1d42CcL72ol
l4c4mPwtB+7xqqHoM24WTgy29C8CI/OPQxB7F64qK+hA36gfdGfQ955KfaKJAMHhqOWoaQ6eatyu
h66rDLRcVnRvRla9VUXgfcJTPVB3ymtM8XOyA3eghJEqoNXWNmgG184hLoaaxTH55Jm1eUQnJG6s
wFBXtheoN2qN7V1UuckjzuJ+LwZslXTIsIX50i8vawMpWVBN85fIL9omFCpmr0fwkXEb3SqA9hQg
f4RVnfLItaOVf2YyAOKXziPLb83QDdLL1Juu/PGQjZAqxOVv2qWlOcodY13XwUCdpmmyMw0s66K2
o4i9JMapQZviYRRLjh9HZjcVu6WdhQXuumFkAW6CzNw0ZKFxthIQE3ZhPHK/+89jnrsXE3qebeA5
44U/8PFoQTxwnvMX2pP5VpZGdXQ86Oe41asy5fvqBPFlhBiwsb76TXXIkjT0xGFe0oc6lWd/+RFB
kkEj/hBmqjdD05K1F01IYP2yox0l8IZGgnU2nyhI1dHBX6ieGv6XoVRvddn3p9qC1/cc/USfKt13
2fApyW9mazlakk0R0YZD2a6AoD3nGeNZM3XoeC5uI3/xTzw0u03fAWsoTddAIpjdWAvs/dCy9VOD
HcbBUoSyi/VxpUMYTp/SWy4XlIdZDXcyuTddmmLTcyjimGbCtjqpjS8qIiKwkb6Mv5spXqKxH5Zd
LhW+c09iYOrQT4UuicobHlLlRWsSpSf3CpqtB9KvA7WHY9XN1s6YUAkmlZe/DcvIxq+z1yGBndm9
LPYU81M4Qj9kSkYvUWPFKAPt2kH5UfsypCycnvXULLTZk/jadks6JJhgGGnQufl2iesEwUCAWntJ
nGKbD0t6DQTF0ADXtI8MMx1PTj7JG38wJdMaxmSN0fcBrj6uga/Us7MXCtXVwkdsxMdsSiSwfzmG
ADlRjhLDNw+Z3SX2prUQYNStXx1rfEZhP8TBOS3a6rLL0vQYRFgYW8MNSNhkw1ulFcXeEntOO1Xe
vqXmtUe7kJ4a3xreLETaF7QMoxumyyF198fxkkJs0p2VWxYHuTI+1kr75Cv302r5aCt87mbKFAHT
RgfuavqQYBV+2CJgeFS1rO8GWSOOfWeLSCHDGek1BImYcHlZ3jkkqsT2dbLCSe6KKblOrh5WgcTe
6ICYhkxF++idbCpVpSjXUhg1BnaCKIL9y9pJS47TGpOHlxQPI8nu9aa0ngx/5acQr8GIRStV1f1B
WK2wVclT7TyvAFbil+Z3L4Kv2JjDGJzFimqViwu1RaXauFYrygVi68wouWR0LqfiSs5e8yZgv5wV
Als614YzWsGwFRFLV1is75DWT+8E2VIgcEpXrKwSHaOxVtQsXaEz04uXQxX57hPdbdZ/YyhuyeWJ
C8E8rXBc0bXsnWIb34m2ZIXbvHfODRkgnvJ3+i1YQbjynYnz6UbfyndSLoCZo6wDPVdqn2LQitSR
0NUX9YTZ2F6Bu+advavfOTw+qOE5Ec1bbo7ipl2ZPccJ2qtg5fimlejL3uG+CjSMCwHiT/ruvAvm
+UXEy5Nyo5sYv+eGosrFUPS7uRy9zd/+SZVXmUmL0xs541QrUg4784m05HIbMGhp87d/Yo1xDbDo
r+iiBzZ3RM/ZHgxrzFFC2OqpixIIE899W+ahu/zbP/lxa+XBk5UMH1dGfFxp8RZUmCBTSadqecfJ
u3Ixz8vKmFOGN9vNe/Xy/5dx/4egxvqf67iblyouXr6/9cnPYdn1z/xRyw3E36W35l6FB0lu2mtJ
/o9aru+vUVk2hR6xRoKLLgXNP2u5ggIw0x7ZGaOx4yaxKA3/Wctl5hFJCWYhEYd0A+wQ/5VS7oeS
6ZqsWHlhdn4WZVz8P7+WTMtYzIBvQfou49zDNmRo3m1vK5eqOGCZc/Y/fTT/BvH+wEU7HgiSCdVO
4fg9n/3h9SrbYtFDr36caSVtHbjGLw6RuNO8KLR8foIGriCa99cvSuTk57rw+4tSR7csKuOUzN/L
2T9z0b2vifI78XFoXeOyL/KEvYgklcUvf/PzfUCw15eiMA7+DTW84vIfuO9K0b5uOGriyiqzy2Ah
YAwOglXTzPM9+UZnkw5ef3j/VeKb+v6vf9IPL+/zQzKfCs4LIJ/xWx8L8y4ko8Y41x3zgc2qLkob
c9ti3AhapECgdbegTk+ca7o47SsMYX/469e3PnzUvAG8Dq7FaFRiOfz7g2Yi16yEIwWOYzSuX3I+
ifuRrOBzrtJyx9goOshRlzgXjWh3cdGOh7asUJ7FWJVRSg+99dmT43TwrfF/cXYeO3Yjwbb9IgL0
Znq8K+9UNSFUKhU9mWQmk+br76LepFVXkHDfROhGo8VDl4yM2Hvt4dsA3ir5x3zsy/P+6/fZNtZ1
1/YchoBffl/WeBDOSxOQcZgi7Khqja109A8h7M6tSmrj9h8X5IvDZzkgkcUhzuSFQg7n+/cXzOhU
SJHXywOiY5ZcFw2KteLM/HDLZ5V9bNPm93lXbJBZxwRV2SpGHhJMl7EpCvUPg4D95fULPZca5NeC
g9FnoTb8/mv4KDXdImM7MHh2kUl3SdSsdGDLUws+hgoGCNpFC3SaWS8+fPgmezn4FFTl5NKUj8P0
HvOC+UY/GkqmM3YJvRcnc58T1YtjN6UImBJm72wrlMU+bgh54RrWl0tVt8axSsOhXNsI1ehlNPFV
YFXm298vuPNFnP/rFBFRWdzl5T38+gYKpSy4LFlFMT2EkDDqFuuwUmJ8Kju/gHUCGLiJWjYgU29F
12YpoEuxZ7rA5IDkG3vq2FSxfNeWZ9zOTM0fSq8330aopUw58vIhLyzxivWaVrPs8w/Hwt3czMr+
3s8GjaCRjp0JwEw7zy5NfGr/epZXQ6X1tk2i8uHvp7tM2v7jpvp/ZxswCrR8B7vSYo/778jL0EPM
1jMtD/MiP/V70Ihy8oz134/y9a3hsbFMXhZQ+T7eC//LYI2QEjDr/K4D28bkm0FnDoazPOpu9n7i
9hz/b+v1clJM6YEALIJVy/9F/vnPeh1gI0nnjsM5QIOv8LGc+GGQYJxR/2M5+MP7wIdh+cLyyJCT
vixn/zkSVOU6caSEIK+T5Kpkq/yU+2b5MButPPVOVj5UVprd//1qfl2kl9PDEwQeYwkfMO0vVxNv
XGTCRqwOivbUO33EkD100fImYr0AcROkPsT3aBSvhVqaIZ1n/OuGfl2ml5/AhJi6BKU7lp3lhv/n
vI1h2dabyy4Rsz+lOan0a9nXiOlsmjr/IDX94enhTmJHYlSMGvyre0w7OdLFIukOwgjKBzcbWGmz
YQkZgzmdlupfocpfhc7L8+NQZuHtYujNBf7yUjSeSTBVVDUHnJPzvHYpmNU2DRrEPK7CnL+ejWK+
tUAmb+j5xcmGzNzswlyRRo5OszA/Ngxmruo4k++93/XvlS20u0qH2NkN8BMusAvF698fij/eER9m
SsTKDIfky0idSXTh2zQBD0x2PboPVCZxUNbnCOn0498P9aeHnr7AUjoS5xv5Xw4F0qGVLadEOdTF
V5YtratejsPJsNvw5DpFfU4d7R/+ftA/nJ/D7UCHhMbYJ2H29yduHty2sGt6NyOK911A3MTVNEj/
UMMNuPz9UH94vxw2Z/g9Fld6sBDf/vtwN+nUlvMkmkOshrTeVagLL5Uzh1vttvKuV9Z0tB0FnNbr
G+8yhFXyjwf+T+fK0ZEhRAgywoitwH9/QG8CBTcwAx0qN+kBXHKG1iSimz5ron+oHpZz+bL+O2gx
XFzEZAf/r9KWAt1fFsvq4PLNOo21I0/Sn/k2h+bsPCdYFfJNyDzlZLT/vKV/uM5WwFuGL5sMVmQq
v59mGxYlMkp/Cbgw9d6hNXaftmiGUVFgj83nibUrG2zCb6Yu5d0jQvr/Z/0OWMoCDyEKxu0vt3qW
Yaw1IsODm5oIu2lBHwcFOrzJ5F2VGLAySrv8V033h9vLiokhlu2ZD4/mSxEVOoFjQuIUhyR3o+sY
9xTNQcTmiAThtuz+/jAvF/HLDcYPawcLxAar+9fFU7BDCvGSNoeWWu06I/lDy39WqX84iL1szCxG
tJiy7S9VccUU15urlBUhGRFfWMKIIJYlNID+fjJ/uHKLt5mlGecBKKEvV65EI4qoDHv3iDD+uYDb
h+9FoNvWhQPI4+8H+8OrYfMtZU8VAIRAr/T748mEtdDILrsDFbq9r9IoI2PTpKKdaY0TdNcat3Hf
aGAkhv/974f+0/WEN4QKaZFhsQL8fmgj5wulxro7lKRabzrtvhs5X72/H+QPy7gDmpCH30IC+7++
4ZFhtsFoBtWvzuY1+FfneU5GeUrUkO1kQeAiOtTkX8XLHz7mvOuYszkzPlVfN1CzmyJcBYBzMFTt
PtPqNW5DxnSPITkPh9yH6vH3s1z6Jl9fAIedLCAvvh4R5eDv1zLBL16Vs98ccsfBvIH7Im4JvjPS
T16G4ImFIUJcH0XD0yzC+Daqh0iu0qzBm5agsPwUrlU+DLnNLqCrp2Dh1TpI34f0ncwtav/CU4Oz
pixgXhS2kbN1cO8dmtaWIJNS8fL30/nDGwA5APX+8u0lgurLguX4plRujaXPFqh8V6L0HXixsfHC
9FTf/J+PtSyMfBigWkTsPX+/coEdCuaTBcUtMQOo8od5N3cGbdOlF/F/P1SEpZ5nHeEKnZ3fDzWh
L6sneyoPvzoe0kSxYcao+d04zQ9/P9TS+fryQIDgsmkzsOL7DlXM78eqssQYzDHm5RoTdtTKdxAG
W77YW6D/3mplo/d1O6+Zb1QJgAd6eOh/oHQvH6TBbGJd8pzdTqGeLyoQ1ZM7j0gEuSWoYRqjef/7
r7WXJe339dtlDaLSNm2kl5b/5Sa07iQ9AsHbQ4WI4ywGR3wvMa1dhBxBspMtlLz3WNkfldcmTKCs
2Fg3nT3fJUHaYvV0gVtZ0JO6RiGhC9iLNGWviRVR8uRnOrwbwnrcM9ZCkA6b/Dz4Wf+PRfur5Z5y
mg0mX3gKGofP0NdyxhKzQcHKbAU1FnZn8gQJvCLVZ+WVJht7BivXRk16VKHSYckIe5/KfD7+/TpC
Efj9StK0oJ6DbOB58Nc8bv2XRTWsm0lkhGccAsV0dZ13bZLeMK3tiJfIEaDmRn8TsDqtZjU8B3nB
CBOBj7nQpLNPGyj32DWgxWnHqYd+NDJehlzhrmpQOExdvsYk45+RKt3ousMiTrteIpAwBu+daJpV
nOozzZtNJ/V9mybf6yl98oPl8XLGY1JF+ywCwtYaBea7mNgopzgTabqeC6YcUb/JIpgmbbp10/pG
WN0l8cm6ENOTSdyxjt7s0YT9j8SvyO+mQZ9xeczHBlwA0qLXDkMjmTU3E02MfOPX/jHMcScwqaCV
Mh3nrn0ODYE+yF8LL7xI2OfEMx0VliwSy5Fktbs8KY9aVj97IF1m1e1dmR+ZGm+9QL86Sq5D5KQe
zYu0hMIlirWCvmow01qRTnyYB+xFXnUwB5lsXfQXhCGgesuVw8Tee+ux9KKyih5dMyZl7JawenRi
2EPKsUC3QTqvspJDPRuXyUvvXaJACAKoX0lvI+QUxIEXvztBezdB7KLf/Y2WxkbY5i7wLnhGPrLK
4CImj+2kicWzr0Uw76z2JknsM0iw13GiwQJ2rieLAOJ+sTcINpiqDK9puEWcte3n6QzDleAKjdtR
kURAzFXW3g/iLE2wYv4HGega1rx3g591100fbmPg+KQ1vfYFdhFh/gz7z5m4jF6iHJmIISXZHr7x
ag69Y4B33a/J/Y0wfU5O+CwsXCARLd556K7ssgnYXBYnq7XuS/zzQUmoiW6SR7v1dzzFmG3JzzCh
NZhtTHi6M6+TAvy/nPRN2ftPCY9zGeRokuRagcsjx/dYzfMOX9EPvDA7zyAi1xrj66DDdCz9J1HI
DzvtRlLp2jVxJe4+8Iiv9hnFVfLVMMEej6O56ibzjSCPawfd7iaOSTgQgNjPS+wF04B1JBahmXGk
7bNOHe8ySwfxBp/Z2j8nyr9yxggl3zCu0fme2o6BrkPhq6MnlLDrOHcfwtHwVkZZX0UgxrGUjug0
iDgIsmyLqu7VLZofzCLwvafnGuu5KiPkenZ1xjV55TWYUxLCrkeLqDKWyad8bh/MobqzIvljtto9
WUUI/eKfDE3XorO2luLd/pFZxdn1io3Q+XNufqsXdRGvSZYTeJLp50jWByOS70hpUIC7cPna9FOG
8hjDyyWC9SPV/oUwkE0FOhc5xMYEDIcHxwURE577CdZBrw+JHx+bouvWzA66M8agXeko+C72U1QH
m7HxHktPO9CCPU6WFSRq+TvsfY4Yh3H2fc1XcVVBjlBiODZY8OyBWAw3PJr0ZM0+vZ+5gKItziXr
CAQQxMU5seBaa/HqELoBWrhJHTy9I21HqmaMG7suFldl6r3atb8KynxbuyMpR+I+cwtkp35OGjJ0
gSpxttIXCj03vqk4pPZgTgEDkTm68v2HMiDFt52a66oT7xpQx3Mo2y07+l1rRt9x315QmNy3srmj
m+kHGNoq7Q6HXCWCnxfsGTguqsxLPWEPTBRLEJGBN5hHMBkX7geO7UcGtUTa84NFcpjJc25bzRNV
NJsZ2Tz1MpHY6Z1ZfFhNvg4F2I3IOMh+vJuUYj4ffINwvI4jD0pD86OZKQAatJsbKyA1wXZS7wVa
v3WcbDcWGN7OouvKG8QT9S5qiS0pSFRAoFHhuTdLKR8T3bVgwr3EvskTNtDrSQZkonfgQoY9blDk
jmmZG5sm9rONClCHgBTE1z3nwSmOiuDJctEVBT2nN7tNBCJjPMS2Jbdja0H3YQ5cAjVMjI+QTESq
lLzUPwM5389F/Wlajb3Bvzlv0xG971REPVqcBP8kSIbvmI2No5eb7koVDRRG25i3zaTFIxbNjyjm
DXFEhJ5WmqgYXQZRT7yi6I0dBN5HO5L6qgX23u9La1GfsMzeJGlbHqA0QwKFfms8ts2UfZtsbLwI
3wFppd5ofHq2hFwILF2vTMBF6kI8S/SYtU58Q25LSeni1hBdwm7J9FJo/5WQ3rw1yIzb5L1AcB8H
Wl2hxmWB9/tYf49apyC0lGn5ehTDmwRe8T7NHHylvGp67YCNHGXeYvCnIVXse3JuSHfqfG9bDzK/
p4FSYp0o9StldPXDGtVIdKbvXICtiuco0UQ/eD1EsHrJ9SrsQnCPhvR75cYPMuCFh8k68HLNkbuD
5d+Q8YHJ4kZCDV3lYxl1q3mae71yI4lPsszKZpeaOHDHKSs29my7CxG0uTXaWl4yNnMvmV9MUBuI
0QhRlh0NpzZ3deWGV1NU4WGs4ba8+qhuj2RusPYYi2t10N8ComlWyJbSExSJj7zT3i5Wo3OofNKa
2Cg8QM//HiiIkDWbggeli+7RywPnIGf6kb3dENLcdJW+rnqSj5DDO+lWIimGl9ra73Sv5F3qFO1q
0m5xYqqD/B8LPeJw8uFnmpoXMyb5pcof51gTVoXF4sTobslLNBCo17k9r7CHD9sGZts2Iw47XTfF
CKUg96OMgFRUiTsCYnw0bjnBSUnKZHOVKN33kGdG0fK1K2mmhZOp4jUG6nLNfmZvKSN8H9usoOvl
ojWtsSwUI/EpoiasRBB+vCnmMrn0MxLPIEj1VYpqUhFXXy4htLAwkDNOoBLwEp8dlzTOOsOKbRGF
8YZMl7odTRqW1h5/Cc+4dawoAvGracd4xiZ4peZ4fiHfSezHMbN+Enxbf8aJlzwZpt+8z+1djPOR
LR9F9N6K+mQHCSe/GedYXII6S4GVVIr8EJpfzdrzW/49GFBQovzch9kgroPIMt9Fl42HOgXqMlAj
3+MPTCiHDHury6HGrDvOJxhMBHuQhjCuB2FROypt/0QEhl2eQdxGmqPaebX9IklsSQ5G3TKX7kY1
IxdLzelcoDojjjERXK4GmAg1Cbmw8WD0Ly5h8KcENIbewjepSbwUpj6Myp5IwRxrBEEjG9tiMNsS
NRB6UHgKfHlQjTs3kxeCVfEqd7yr42h+gdpjHbx6tDdj0GtBgCBmk1Xfjsa7lU/ZvjTtFDmNrkh3
4Gs4mmQWtx3P2gaNI85iB9jNGj+nI9e6LtQ+rbN8G1NkH1z2tScviuWj4QEWwVYNWpmH2Ba3Xu2k
xnpKsQCjUondXUJiN19zCYd/hT9bZzu2xtFlJDJ8RzwWVXQinEePQBX69I5RHLl5drsjElHvk6Kq
Pnz6Vg+a6cC7rD/HYUHfg5j6yZjK2QaoTIvholggN1HuenfSYfEdg5hIPdSi67I0g4cWq+ZZqT4k
T9GvkRcOmsU8ddr4uw9o40aJvD4NjW5PSrgGQDXP7L/5QzXCdlb+2tPp2euS8lCNpNzUllPsnI4P
9RQFwxpVPGBZTTodtIx+O88u5+rZPXwIbeysyneP7aSWLwjbybcBQQkCdCY1DxlYleJbacDcKAJb
HSwXxD4PviCwUE0/PUP0V0SM4ysHRfXqsSvZM9zO72zhdXsZBuKhtL1hWwVG+jG5NQkdA4lgLeZn
ZdvlXR+4zxKQ9co0BkLXULqbqMjHaUkBiamCe4wFhCvRaX11S9e96kMvOVVO76PvKwaxGlGuHr3J
MRGqM87LCady1Fm4XfZYV/CIVx1OkstSLdy0k981p155nr3lf/CgN42YAsa0TO5mN18sO0vIndHw
ZQPyTt4OkI9HewjMXZw442PXGOE+TkO9DT30BAiVrw1XY9bFrcXQs85U+DAHjT9tmG+Bfi19ET6m
wVjdAUwU7VrYRprtB2XRqJCB8zM1u2Tnlo40N/VEBBjB1FArqrQl6jnFqh1PkcCWQYnC1S8vrmkc
SKyw3x06/8ex0jlNbdfTez8eIihKuisveprlRxq3KSIr4SXQjdyWPGjQSDBXkgC330gdBG6mrD9L
oyeUyE+9Jx3VHppMSydoDTPC9TI09yymje43uNyEv21qv7/DZGcf5rBpjgSyzNjQMvs8RWEAIctP
r8XkLI92P58JX8720EjolI3CtxYMwZIE63yXtITWIYX5ejIkrueQ0LXN4JfsXVqvujcpZLeulwqk
OaKdzyxYP1OHuPuZauUs66QFzqXr73pMeOCDZCMaQx+ViqIVREV9Sag52XM6gKhUkGwZCU7rcGxI
/HCd91wP3QvQI/Ymc299yyRIcRUHz5aw5nVYtMSbETWmABIEDlnZEVVsUxXAAsi29ecm3SZ6UBvE
zsYhG6ZoY1nkVMaUCFDPGux+dBEpPAk4Q6dJyhVDfKDNbfqAoqLa50mXXs0qJwNYe7re4ZlybgoI
X/dOMczXhphoXQwRccL94qQXsXzokGYQxmfjg2wqEzWNOYUADZLmJXU6Y6OGLn4e81beGUOTd+us
CZpdtVwiGRQTvRKsK0Hmd4egG5KtU3zj68cqXtuJ9eiS3UkHCLbSilkgTQSY5NlVIn2UpXVyMuX8
PUxt0BdShTsbrNrBqhu9RsaM18lAmntPgfPpG1XzpueafUjavfTx2L0GXfROW0Gvp4A10GL9HQov
Y0tjvUEBam5JEmSDkFTzfVCoZ2OI411uG9ld2s841EWeTPukrcDf2PUM8sWHuIFCmiKEHmsXqerK
9GW0dX3VbuO26s5hBEUpbcpol8TDupJ5d3TZ5F3RjwJZEpBbGzuThf1hTl4gTCTHqaIF4FSP5ZSy
b5BKgHA04B64YKEjB+A874DatLH73mfFUtuNWDxt/qDY3NaVyF6z2vdP7HDdjdX58SEP52bTzmm4
NXJgT2M30Fbwq4jFYJRbu6qXQrO7mvIeF2enngEgsVFxvP5kRqZAUA04Zm1ZWV5g08oi+g4xpgbX
8J/yqZrrlTDaHO21JdAkY7mBU5UgZ+4N/yovMTVZcwMhvjKMPRZE/H+6CrCujdXNmHvih6hxPAT1
+NA38S80lblL+6x66YdE74fRHbd2Mzy20Wgz7xfec5lhRO6SZNjKYiiuEiOKNiamFreegH8L82iX
g3ndgTfZp2CrDlabhCtVhdmmNYQ8zWzyfgyZY+6Un0u4OHj7oj4cn1wX4hbXX6wD4eI9xDmLAcR5
y9isbjDtzttSkaQGy6GjO9wcuiqf17kHNKW0SloQysjq62jA+FV0kPXsoXVvCP0MjlZa/rBkpp4V
+Y8HVnR9ijvo+cQEgr/sveR9mCCh+W2dIolximd6Nf33zvCbuwgy2zdbQ4xrvXrfV6FzVkMsN4S6
dBBrIn0ytFVHh6ymrdy4o9hOwpHcuxK7a5Xq+hN7erZxJvhc+DnSnoljZh5Mu0uvI5+EVzfho2sa
dLwMrFenjrz0VapjvQusxtxwy8p1KoyOEhxMUDSEe4drSovIClHrYQNupVobWeFtvRybbkEUpKXH
aWMQ4ryrhiJfOzIS92NRAnTMWAuHqui2hHzitQtYe3z2MBsQL+RLQf/YFmbInjnKiprU27bdGWjN
EHcnDrBBCvtsNeSFvprwMN0GvvbPtOu73eQ7M8+pf+pwbtakEg3NjZV51k1NBXgwqOqOYdHjjlBO
vJMYc+5L9kwrDjBsVBhix8mgWpMcEB5KgzyD0RT0OmRrrsJ4vpRN9m5Opn9dtphs8L1f65oCn7Cg
D7dV+TqoiivIg9HKHmz7s0l1uu7berqbA6/c2XRLvzlE4J5L/HpEmI49aZam3z/F2q4vGFamTerV
10rrN8bDuNml+VIXOCCMvikJhreNlS18tZYmxofSwndE3l1xJ5D6M7QNTLTokCqxwNLXi93+ZGk7
Y2PexnvTzlLe9rHYpm4cPQ8W1JMyz34UmOkurWR0tW5yIEJBxhzc1Wrae3NafWhqq51C4Ha0gJvc
DnkDVsRmzQ1MipUV7QLcRG3Vum+uRpM9VKWxhe9YPRlSxucQ0ssOJB64qYksbFfFuK7GZLpBPfgO
cWva9HOGl71Lg/eiFdh2+9w6RKnrPuIMnFB9Ez1q0Tun3VLlRIb6ZcDnI5/hanK3AHFgyXYz6ItR
dLGKnqZ0MDT7QY7qugRi+lQBP+WD0sQbLZziNCCLoqEz4YcC9/SIe28/NYM8Rm6KySrS3XfVQwEx
u/G6KbHHGzUPNwZYcecnlffDLNtn2x3qC4ZeQZIxoJY5HLNTRAzuLg+wMRR+Zg8LZbG/dHEjH6ZC
DesemwTmhZIM2JUYs+LsxFOxTpL0czYZtveVkcCf9k0QZbo6mTEjNnphYtwph3QOjNzzJq8gfFo1
VIaQkYZtOFBMe0mXLe8JuvTc+XOkIr0YcWBthzm+MjJHPTh+QadtpnlTOaG5kVbQfDgxeASnNSTV
AW9elIZetQqYld/mKMUQd7I6vgTZSLaKK059kbbXKhloG5fjW1R0P9MsD3ZBx0Bh8LoJr31k7qNh
qE5wonxcs8LXPxl8WPUaDoN+yqMpfSnDvPvw2s+8I+jS8zBk2THTAlpv1Tqw5+o1adpsYzt+f+o0
iQ1FO+rb2Z74hAxQzrd2HMlDnFsh7U6V+Huzstz1uOzlRZo0tPL8+D4ZWLziZC4PGV6TB76uwA1E
HW9ySHDrWBRjg43WbXZlo3iTCliOBe1jScHYFOIN5sZIb03FdKKKdKv6LOWyWtMJw9h7h4vv1A1R
vC/KlrEBos+bqQbMt0pz8+I5UXIZGqI/0a410a7LMHqxQ+/SYZeyw7DACoHCWdUY07AUEkcD1bZt
0Ft47oS/x0o6E5qq0YphI+2JfluJGkOS8zDDjfKGR1rG9a5haHkMiuI29cg0JlmXaO6ZgY47FUx1
CrzmZjMXR+SjIHzaUDzPVTNhUI1bkl7Y4AHAw9I47XzVFSMBq72FqRtE+bbPsnt6VgyHMSApMVEO
BkEBtDMa/Q1gK2udMJLZcZjhOg5lvMe331+PcWmuyRIhqrsK1hai3LXfFldBn33X9YyP1s3UgdlT
tsN2t21nH8txDLp3Jh7gPDjRYrB3b7uh6ejS4OJj7ySeTO3ClDNHm8jrPjO2zRCPL8zJScvx2Ek3
pt9+DmgevmOHzO+AOU303PMErrFI93jTnaueQea32g+KhdQQJM4KrkP+UySJtQ9i9y0SAptotOD5
8BAcLbMoj4FhnZPGe6llWB+xyYhN1vZPjUVfvHTB60ZY2TZe62JyjUL1qv3eD/cTdjBgC4AUEaq6
3n4IYu+BtmmxKZ2+hdRW9lcj+uSTwEC0IxwyfaPXnxQQXVI6y1ILphyx3AagAz7tMMuuDd2Ge3Za
8C+o+E49T+mZyqCBnhJEB+kmxrpTvnuqcKNQwyrniZYCLeawsc9d6ssrT4/BbRQlzO6HiKewCanD
e1raO1Df+LWEtuFBjKAc4sy/HSenwIFPR8dLun6pxbyzHDU5y0Hh9N8hFkBXAaRMpPzINXwwlZMZ
K3NK/I8MgU+2on7pbiFB8cHoGDIp6oZT3Cfyio81w7swDs6t8gVTK8sIDr1dVMcFIGKvgpb+TuvJ
+NscpM0xD7R5XEhrzxY9pl0xFzqikkh7llY9s0VG9PjWxYjN80yonWUCd4ZEU8F+kYO7Iq0vfzFD
p3uwOnfhr3bU3GU+zKTBspI1ZDsZsBKjpGBWkuSQhZJm4u/GOkQ8zAR76wpzdABcvhx/qBQ/q9+m
5b6YloFU3MzDzWwY3V0TF/a5jGvxmFtJQTVRT+wFmSRs29TXZ4gRUOqSXPVAEWbCwFZzYVkfA7TQ
CyS56h2sVRPB2x7zWz2ldORhlGT+pVKQO1Zh2+QXGQKhWxHQHqabYMzsFzfT7afsC5CnsAXqs52H
fJgxmYXGysBSflsPWc+nlx33xYQ40l51QW3Ya2vw/EPbmsHHlGGmmFkXP5OpScIzdZh/sByX7+po
WGm87iNrgScXXX0WPrCWTSaN9tFIUvc5Itf8h1kLQbeQxAS4kMqLrgeWqrdemjgdK83P7XMjuyQ9
0t+C9IrnMiraT2BD5hs3OVgxUo267WAb7qpPcyHAuIYJvmB/MdpLx0ARis483Em2dPTvC/sQp479
IMpOXk9AYCu+jNlEDrPduFeprJAtDKaS1Et4zJxN2i8OkSgZn+o5RDvfNhWWDffX73Ji7a2lyM18
R4HZvspp9KIVxjb+FIoVb6hHzoS00RsHpeGV16ewxsMojQ/TGIxPTQwhej9UU3TKu3luV7bfF+1V
UgdYg5F9ZpJAnAHtXGzi6w4qFDOZ1ql80LkorJ1b5e6uypnvQ/51ygdmlUlxxFGfErDNANbZmEzD
4HNWtbOa4sils2Hz1sc9xsyNlExb+SCk6OerycKLHMbVOYAq99CGudqLvhq9rQp6Lgi5UlxSC+Vp
QvkvLHfHU5pbO7QTVBaVRMVTMLrqYbvT3VjHwVw+0NJIvtGGZwcdwXXc9dZgvjUykCf65zl0orx8
NseclPEItgXz0Ebt43pSP+TQq2vimaaT7+V9do5Q/lzTkOWvh+GEzXsRr4Qq4jllRx+DX+HBXGPV
QpMd9eIVlH8MoRjjcIBNYweGPz+EsY+ipw6m5N0ykvyCvVnKlcYeoredT+MJ5D4bJDBq2tZrgQwB
zCoo24egYq5PgFQxVRvYLjyNSewhWZEh/9gR233paY0/0xEAPthlomOxKCWMGMLKHvOhVj+wh0LU
iEPH+G7YKPS9xmkf6WoabO6mxt9kYeEE8Nr18NSZTveCMRX+n1WHz+wZ/OvAScaZUT/5351PfQBb
H5uiVxsMFCXrFQoa6vEYyPcmKkXS7/I0RzgsPXttjgZ1pWIhveY9IPl9pDlbrPO+RM7uWCQDbMCC
MDzonRBPJZAE85s5uT28D2V534uwIHsMv0aKSi53n0Pa9GSwtw53o809JhOdWXJHgWuddYZdw5k6
Gd+juOPjS0e4uslwO2xaHaZXURmVt5Gq43JnxTRXV8bImw9WqKELWgFKQtE2pScEw96z01Y8CcxD
X0tb+R9k0eaXlNAAepHTwBphKlTwynCDalWyPWe2Tv7XxKDB5A0qm0W3mAtA7huv9KLHFBgF4pyI
x9AQLXei7hkf7SRAGrCpxAICSYXa9pzoyKoONKqGJ3K+8oOJ4O3GYWrwkGSIOcqBp5dvQ3yVBn75
MHlB+1hEYSpPGdnfH+x4BkJdteIFyRSWFKqC2cC0YDSUZwp59Z5iGhBT48Z2s55pJn4rJ6g+R8h/
tjwS20XkoJm2YJa6Is6P/tTnhy4MEuQovCTVemDO8ZaWPN8FI6xrxChqP3lNsYMcyNJbTMk3RlRc
zsCyp/pmkOFE5ZEm89ZkbJTvfgmZegTJn1hrG0AusWbN92FvQDDIl5dcCXY71+Fi+6knWewWcSPB
erImaMcqBhZ9DsJfGk3DS4kPHatUZHcPypkG5lFxrnb5sjzXfAV20TyOF9OLYQXUjbgHRj4yPrKI
j6Gy5zNU+Pxn2s7m3s7r6co3w45rgA/kVgZx470VZVfCbcpTrOcjzfWlTcVNGqtS7Zs6ZUfUVZUf
ric798ubVI1636q2OZqGaMgyMMyTmlPuBV864a+5wXS6gVmSizHy5yadCxb4wczim9LzWSgz7PQ0
E+KGlcRsDeeZfaW5L3PUPV5ipPcdz/dNO5KcO2BX3KrU0wcjsZiYjRTW66qZuUggYSt1DnQjYWzX
Ne3W2ghj4zRVZjmtmoYHzgZ86wKwh0Jg2wxeN3UBcAaFAeeVMrNBhtPPIfnJBctJHYRIfXFlYXdR
ffs4Cot3cYG83WhBvhHXwT/EbWSsi/+h7sx2K0eyLPsrhXpngEYzTkDny50nzVeSSy+ERs7zzK/v
xYhMlLs8yh1ZQAHdQLxEhLuoy0uaHTtn77VlWpWrvsqhPpu1ecgZKjC2d5CZGqIwz4qnexvXWupT
nOXmS8KuQqmMLxsOTn8RpSinTsxD2bcaC9NJplCDU0FEO3fATd9Gg4lMyeRR6RjTLguH8QfqLjYN
PRj7e6U3FsVjxU5FYBN6dzkmd1RbBApT+/DwNpHLoDIoSLxZ9nbCrkmJaBw5y7dXY9mBqC0ClBFB
XWPrigZBPkNz1ZJVDbNVFwsL2cRS0wYsMcWgHdq2rw/0J/g0JokE5P9hHd0NQDTAiNodC33HHnDT
ckLq6FMPtX6MXL67y8kTuGi0nkbbehhEqF0gP8gTDi4F4/aIgIG/HAD/C7br7Ud++ZJ+1P9n/tlv
eTFWoR80fwai/te/nfOUf77+kR/+xv8bUXRidkv/967si5fkpQ+/d2T/+Rf+smRL8w9XEPNtE7yG
ZZdS51+WbDmbtQ0LNwFHEhSmNurSf1qyNfcPOUds/ylExjdjuChT/+nJ1oT9hzCIHXRwajPBBEL5
77iyjb90of+lG8XQZyr8DLqcI/GQC8+/x/cektSL6A0Z04Bey7EjdC95OSHtI8/Fi738IciYtqIc
Y64XOKraDAlitCBL6+vQba1V5iCmqo0qOVtN6ECz0qpDKfRplfmFONUuWXOm5ffAz+oBU1RXNgcf
PvC+KBpmZ260zND8VVZ/NK3U+DDc8SntqmU5ebfNlK355Yol4SPOyuqBSSECeFANGMDAIaLIKAmq
5OpFi0ar769kNZCLTubWXnMzolmSGV0BXWvTj91RB4a0sIT2qRnuY8tO40/QPbQAHc/cEYQ/vGgZ
tK4HzSoO4C5BZEZhvp5cCMpdjYw7rrxzWb6AWYPeEiIqMiJggQolLJSXOz+NN8TeXzZKU5tJT8+D
hasd5mMwTDvKkl2DAtStRhpSWENbPXbXXc/ezvTuKtPmxmM9rTjzLtvQuiDX555mcj2rbtLEvRJJ
+BjMM1qsiT07SR4rhAs0YKwREl9jwT6Txode18GTzjAZDKU57kZTaKt0nnhBA2PM5dscSz1iaF08
gMjvdmMa0xxETntL5/ao8vCNii09UgfQx27rYEl4GXDGVn+TDcC0xnwPCuYhunZTpMhGgpWZbljy
LubqMqWieKlMZjHsCP6tI6rLMq4PRUMj9sBsM15FjDOWuqRFTzQu1hnxjSeK4aDTHQ23gfeVnYre
G6GZG8YWQeL1lI0fle1GK1lnezDB3c7MwZX2I47zuFzZHp3JFqlHNaXvYdi++cq8omVyrCq2R849
FMGh5i3Tsf80ebbQEWd7NFkbmfYgofEsUb1QlQxJstJsMwI4MoyoSbGmLgpCha8imB3wB7vkgJnk
ZGS22mYQWTe99G4rK9nUmeDQjODK80IUdUUNzRxFtErKN68Vb1muVu047mUMlt+2KDVnMnMl5vFo
M8dE+NE1DKIPQgtuRDURGEybF2oklE1B2kQlNwyjFvrEOAUZAl3dOrx3VHMfEwbkF/qd0vgTqUMf
soGsYwBIWTkD2gMvQM1bAujIXuuWbCl78q2XTlWvquu+da4kCWyIxFWFxAQi3dklCFc6tCa0BJ5c
YCwjr3n3aU8btB2ljiSgGrLr0g/J35JZzpy8FbvIN94YaBqHAPbMiqYeCTR5Ya0iLTmUsfligHCG
AMKzgyt63AN1XHQkxPlHExCkTWsoC53FKHYeFLnKFe/WaB4Mz+eQdmi7zSSGRTeYPog+w+HlT5gt
MF9IaYZUW2kjB5yqVV55G1rJz4K2MN5vgciSd6FH0TNI/ZQlj7K+yweIkqBmIgQoRsjvziu/jMuX
Xm3rJGFA9dih1w8SfNmLvOPcYYTWYmJ4r1A+Mc7K7eK5b3qBIq/Kck0sYm8yioUVw/Gea3MOwDFK
3AB6qD5q4wGTMjweKUn9eTOjTrnhRrHqMO/LtNBRe9cb9OBZjzJkHIiY7Di7YcipMuIiirR8ylG2
iV0Q4m47uFUpaNfUHNjsnYffYVy2TF7i45SMsbWoewOOGoAIoKVALQJ+qcaXr1WRgoR1g7BaEYDT
3TRzHAQ+W0V2TJQzXpG0IEzqlyEA29VETrANSiUfkzihf0ikQ8H5pZTWm0/WBwfADBLNuo66jtUZ
ZWwjOST5IL3Is1LWmgFQiXLZlxFkg27UUjrA0O2BXyph0pVtB9hihe+5i6yRuNOJO8vpUJv22qsr
Zxskyn9KKVy9MeGFd8ylLgLgk5bqsguvqvcJb7k5NuhRJjN5qSdxOSsMlRNpF3mdyXPuSX9Z5B4p
F8oa7+Q8OMVg0DzlFROswfMeJMdyYi7ad5zmOM4KhqWi6Xh1GgpoQPW0a1HCVQcNy9ahnDbYRIHX
x8fG7C9oJQFuhMxrFUurZRHt6l0XRSAkO258fo0AaQFvCpgi37smllrhpWtW2nHnTwfBUZnG+iaz
tfSio+pcxUVzDpm5MqTwnmoZrl2vsE99x38gpg/p0I6MIUZBVrBLQ5s0pHaBaNKBURgSQmfHmxbG
cEkfitYCbdS+aL0DZvyVV/Vb2Xbms+3QuTUGSbvLtBrS28Swt/z2wQoYEHUd3uTwUE/Fqo9LsIbd
3J4pg1sr9C6cwt9MHS0O3QSVBlnm7I9BehrGgfa3TnPPH26SXEv3KkmOaRUT/acGpo6mR2naexxu
q22LMmpRjPWHlySfThwx+6tEuAu6kVGUizFI+mOyJOlgXSXmgFRkXBcD7x4MkTUdnvSattFGdOln
1Won5XNitkhFq/RLJ3iSGFs2wIqO9Jmvm8xcShlwRkCTGUbbWfmbWN26c9wHBgenophurYTAeOqL
blVVKZuO1S0bgk2SYtrZevWpj821LdOE0WaQrgY1bWsBQguS66kzW/TtDCThQY8MmYi1gSE1vHj9
lYeEA1qjBoc0pVWEhNmdTpDPCAohNpxyia3U6d6hfjyoCH1RYbP4N4NgfpgazSYY5Mam47AuxvK+
sclmC7oJR2e6s1AGnSw5bszQuG5MP1hkbtrNLYXrlAyebafQUwYvWdes07DddFO/t71erEaEIl5R
HLwBKuWkL7EELLU8Y3spW3cvmujo5HC0bO5AYYe3NQxpmtaWzbo86Omu5kSzDIkCO5Lj9GlLBvNK
e00qIuByHqSCkdiQoLoZl41LGn1V8gAgTY+3KHYfYKpsOBivfF3sfJtZlFddFHmwKz1eEB0ppZZ9
RJ2/7NN0nXTUYoqrhnn8KM1mZ2GibbzsKk5wfTLGcTaOOWR7ggq2ssx3I6EcfeC+NrBNVXhde6cA
eXtRkj3O9Kl3WIzdcz0UpwknS1rcd8pbe7q1bfrHUtY7fbSShxYBA64sd9Ldbdrke2SiO4Mx8IDj
QAIwM23rUS9f6OC/uUyuquhEA0H/CNP8aMQGzGwcR0NDCJS7ZaZyn4rUW/sRpL8sdhAm9u4j7b/k
jneSLCybXS73u4vc1EEoWp9WJNd6Q0lTuj2rLzw9tsphmQXVbRjU8FxrM2BASjZdCU/W9IiKH/ts
ixnBo4bOVn7FUugw3dHjOTTvcp7hVu4zfE8jPtbhTRqa66jjRFyHs4A2nPzrvsgfTScE64nIyoQ/
zaOGVCsw9GXotUcaOVQ8+cugimPROJduLLQ9IZMVrXEAPrZjYQbBDoX8kxVsTS+ZRmw9fSOXhdio
6rmgxbbyS0EwRd+tW3vr12zknX6pGi1jGikdBOmldx/BgAbwVGTDN+iVN4zah5WWqye3fIVrt2qN
YAfBsFmPnn1jF2G/wijMylCjA8e+hwgdsCTYN3sVkNcREi2oIp4fwKdWbl26AkKlO5GzZ+rEtxX4
k/MsS2yUAGp6K5zcRUJjj90JdgfiYyYmG6cxmHcb0KXrDAFyWahzheZlQRPhOqdP9zQZ9fQZkjYS
tv1CFzK4iHiG1lVLdw+X51hSWbsHeyr3iTl7QQ06NSLmhB6uotE/gaDbdAX2mqxn2tUwmwTQoqF+
vJlGq1m4aEcekmA6p0yreHoZ7vT1OvOqdpkHyRLW6KPmWcfK9sCPdPuqISQUxRynfvfkDMEpwpQR
uBGWN+eR9vUbWUSXQXbjtuarF4bz5vKtHMQqSPEfIZGOHLan3qussykyvFQWKgk6fnsNHobFZIy8
ugsAlDQekcctK89Yhm227kz9DjDKVdqXIIOz1UQgFFpVgwQ30uR2gAopQzjfMalBsmLa14WjbdEa
AKRr3ro0t0A7okBEX7UsLR+vQLQsVE68acHNq02LFnOHSE2gDZJ6y2EudRRNz/jssskGKblyhreX
fXtPIcgEL803Xg0AqCzHQwjBRxePpdO6Sz0wjausVm9mqB161i8vS18xwgTrNvG29EzXjXnDtnKG
ibisVNuvYcw3SC2gUmtmt0Bd2x6KoX2MoZ1aDGOnAv2oWYnPvgo//EHftH700LotHXBYjJkIv6l6
uFAg/skS3Y18LUjAsHlScYDs34QVZwI6v1MOirDqwJEnhlhGHO7W5MI9lnnrPpBx3pykciAmoMku
k3ajhH41hezIIex4RHCzK1D2j/Qtn7NEiZXthpdJo72UpMNXWXoflMMIP9JdilC8tw0Z0rK0D3V3
VRojc4kKqz56cV2jW1aoa8cOqrtSZZuowqI2GVSnhV3cJIyL+gmBlgz7T3+q+Ih0bVkiUDc1Buuq
7rJiuTQCy8F4wR4ESGKU714AZDdHSb2sBjzYMfN0SJsr6TVI7HPiOB0OH9Lu0iOQdapE9aJspHw+
A9+Db453ziRf/So/c7wXCmud3Q30FjZN227SpIyJcLU3Kvdv+7bYmJ5x20dgSA1Aon20zlv5ntXV
zumHO4JjvxUU7ujDKJU4I+F1LMHiJmpTNcm9l5+yOr0BHAGe1oRW3HW7iiQCShyUDq+oDYGaP7at
Z19UZWkumsmKnuPYqdZKeAMT0aC89S3Er1V6jSAzePODUIeZGibBhy/b6SJScFsWep6JPU+Ulq+b
qOULpiBBtdzLPUIvfIChY5xr1D7Xupj0Uxzz7JUI1Zb4VtvHFNLk0iQzZZ/YKIYrRBorb5ouSsZs
K1XY1rImr2lDPR9wouYBDpFuIizu8fZNBCWZhb7pXf3VU8GIfw/j6z5OUQiWJlag0g4hvXfeM8GI
GV4MBKPS8Y3XhBbiY020Na3YtNsAEA4BYEKTBvFR71Xc5tccYcWNJ7V+53mWSfO1I385T0u5YU4u
72WQmf2SkRpeXA0C/K05edEM2c455mg0ms4eWxk2R4LCJo0OMSNjYGtt0nlU9bEJ2tu34vzE1hKX
WzvCZIrsbuKbb9qLoAgQlyFnPqRgYlDd9/H4Dg3AXlZjOexZgfK9XwfjHg+jdpgags+qRi3zuvJp
GITGZsTsutaRXD/G7pTuTeSz3+rCxnI3deiAW37NW4tcqU+PegpXrDk7xzpvh4N5uAKOPr7Hpsuh
V0/H9ZhnSbFEEOvAK444BeV8svwU49eCjV5MW4yYhEdUvoPrU0UvyIisrUv4wSsL+aGLkwC5Rqfv
YF40w4qdavggqL34hiTNdJdGbMlzbzWIT0kgOwHW1kkI9pS3Y+4a7vRSGauUozqa1pQls5PwbLOC
82+Znh32QyQzYeRtWm7+RZrVDMJ99JWtQI+x7uwOOffcXyxYSix5RxOGCJSY5q9lNPbrYGDH0dOY
+2VJI0JzSQg9plfv3PVBfsyjQp7SsItXqdCPMSJETGYWgapSU/yYXs+bG1sV+rNvBu1TQIIXa2rT
TDd2WHIgcZCuvYJ6p9gY6pxIParbnY2GIV5Eo9yVauAQm5qh+Z7hrhoXeLx68qC9Jt6XpC0Su1KD
BtcY5ZMPUn1r4n7cR600jxpudRIPSS3ApG4Y3kFyVWywTcmwNq9MyvW8lI+cn3J0s2wynm7vQ3jo
jTftgUPdCNjvDBfc26HNX/BabgEQoWSr/G0gjG5hOcIm3TeuiYhuvKZJF2Pd0gFAWe04yyQ1x2MR
xiwjHiGESNuZ2k3LIHNnRw7Kd2/ozniayGpG1k6EAef6bGU1tsnZI/M2LvGviIz0Yqto4MpVRLDo
bd5nwVbnrowmsZ4F7wAIuDllro0ZZK38XvOYqgWkmziFWKV1kOANtvsXp8kfO8Z515o+KOqA7JjI
/qKYIfEQF5pV7LoRkcKTfcEQ8TZXhBU42c041N22kVPT7nLcjz6Y6Na+GOwGDH2V1O0dQOVngk7m
N7UPmn0aRijjpDEWhMJhNjqWwB+TdROzpCIKrLbFoIhlaMaeLpEzXPhmNsvmyRU8USGLdTZqdFtT
UN0x8ZpNeSDdolygyPG2VsW4YimZz78nxkTPc7Itn290gMbSZtUNiIWGBhZnKYqRtnsKihQBw9Qm
E6ufh0FGIzsNpbQgW2IqswqVZImc2ubnHjy/itYhsK/TZKtuFxn+vpmlJCVA34veKJy1RM15lmqa
S4+J4PMeSAc9RdsbDw2NCrbXuKgvBk/VzPSVeWKGjBx+wuqxkVgYOfOJSdBUaZo9TZl1mHIMzFp9
3SHh2FZ2176Ksg1Xdc9pOLKsYsHgbk2M8UYL5LYt+1PeGv2t0RCByGRaH97sBLWZmVCHcGCO58Gz
D1M+YhPfc7wqPwi7I0DEqTGtTx3TuCQ0g4shDYbjZNW0Swwj6PCXtLl/sMb82nTMguIn9aubBP7q
MxqCyF2UyGcxVg8AeJFQHbHwFgiLq+7KsP0H1Zb3cU6Yr9n4N6ITDZM9A971hMgR+diWdofi9kaE
FQlkCba8a4ztVHn9k4vZ9JRIOm2QJQ6IUuejTfgshRbs+qR6stLoGvckxHDxyTICUB09swOovILt
XNkFhUVOt0YREqzX32iB8UdG71vjCbDkCal9BsPRdZY7Kz23lhpZUSYlm5ngQPF6Lz2V9hO6ljs6
SWLrVSU5h4m87gcbcT0K1tS0Ec3ns2nDfKgxMBDGp5ob+kzXTGw3Ib3VSD9LPN2EjsevA+ufILHE
oEBU5anNtPJG02im16YWrsEel8gNKE7It9k6mrYQNv06BoRI0zzjGWswBgn6YMt+6uz7sCIyoWZ2
2ernkf78YnCcq6GmcjDd9C0BJ6CrvFhSYbcrdBdLZTJCLKDhvZk8KwWr8kq2yZUed/U6KL21k8o5
LuousRQYIURFt12rO2tDDSfG74/ZJN/qxnpponuyTSGg5Otw6uQ2sR/zhAlEC1wJSkaaYPJHMIz+
YXIZPnuhfd/r7sVIcgC+FZ+9tlvSRZwWJdFC2xaXEb7tVU5vDPfJdUeXr6thKJH9wUfdmKwIHtOX
tNE3nJsfhtFmX08VfpEyOrh9RgBgNKQ0XNWtXWZklmXVuW/bK88lJIcD9Kmf5Jbk8YCUHUNfhyMp
h3VX0Yu0bzsdTHpMnXai37DLHT+8iAVFnuPIjdQyIOmCc4Fwqw9pUZBOeZ5d0yC+Haj6F1bHWdnr
zTvLNA9El2JTCG133TBurcN+x0xHfYPAxKmgeEisYMO5qES3nn70YdRvk6BoVuxMkX4VRpl2Lw1k
jUhXrXQrLe2JzgGYa3rVwukRsrbLyR6Gnd7VN7jY37HHIUryekq0PP2siXWlv/I5ZOLRKdtolUss
50pFHWlLZritnCDe0FG576F4EA5c3vh6ER9oP0/oj70SvT8JbiohAd627BbZozyhSX0mY2Pv+oI7
RzcMxXh+phuvLRB4HbCNk+c0KAXLoWZ4xDBjb47pMlc11lrDM/OLvAX+48bWCozZlqRwfaWLkjvn
LfMOayr3mXQKffg2mrG/yjr3FCMrudCIkZ3TCfqbAavpEo4/Ja87bkbA3mtOBkji2ibmE+L+NumG
FWVy40GJh2JunMGUOZgzIuOZuKJ+p/eo//GdkksJ6Dy6siLG6R2QIszucQXD9d2panMPLhH999TF
T2zkwzHPg9cJnvyTgl1/6dXeLmt5XHzN4nhSzuMRlKx+UR44FXklkSkhAbC4iXCZyVjyTjj1eLLc
WNtIiYE0yU/AgrftVKzR9bwMBN290/bQaEkxGHPleNGY6ECG/sNgXS6T+FvAHCZnPLTshng30cVh
RfOWiZHr6yBozQvD4j1FNbGuVfxuwGjIRj41Zd7C7j2ADfF9WTXWPhEEsQka1SKW617T+JIwLGmc
4zx5H6IFQOw3s1Hc5jOqy28TwsuTi8Bi9G2xAJOwaKgwFtInCt4IxaJR0SEr9X0tTLraLNEIOBYh
UQ/PZqlV686rYR9nzv3Uy7fODo9ITg4isndREm/RoyNXrWmp1LsAJARBM+WJzNryssegtIyR9SwK
g6Xa1b2JOKppXAQZ8nc9RDk4RHxIeld5cSrbaW/UTkLV2po74Z6Q9KKVKJIY+L1GLHFB+LFVxOfR
Sx81OXwyxeLjTleWkZE1qOYKIfg2411aYuxXSD4o9Xv9jkiue7AEcol7e6/KaT8O3tHLxIVZWduI
IdaCqd8xVP2BjbGmByzg6zLX3DSmLFaR4ihiM91Au03HUXePiSDV0JjMx3pqeHL63sGkYooD45Cz
5oLEaYsa82v5hNlTrToUzxcxn2STW4W2LCA6LhyTuk0+5NFT3X8iQ14xNeamiAkKzxSaH6jrnyuY
EpWtdnkqBQOsjIavku59bsr0YGIbYl5zKbvpnIfhS65XT/rAWCH15iyNcdn7l+Uc4UPszgjLJlCo
Uxxn5XLCdAXeFUmAg0d5Rtngi3XOZc1a3HTkU5DJ1R+isMezigvB9Jalrh8bX6W7omF1mBxaDXGu
c4BATwoMDGHaBq3Mso4mNNpxtKiLXIdT5OF2jNvLdEjFKjEFk65wOAxSEmQHdeAeaTgb9SSCFdCh
+kpZ8q1l2tHV2nYecXZaQFqK4QWrMhAZuVjTsxnlNyij+nhYp1Ghr6ZEcYBJ8nPJXTgh9GUBF9ZZ
kAIVI15cB5NerWLRME57yHnuzA7Bto7asOpfmzkUzrRjLn6tWxoa2dxzL23bualMf0maxVVU0Aci
SOMhNjziflysH1Z3p1Fr7CYdObOLEYznK1okbv8gachGJU7WsbFudANASIP0WM+39FQZagS4JFy2
9oF1XBe3OrBwBBrovqvoHm/hzJmUn9a0yWo+8UKVeYxyyf9mVKhm4X1tawODccqwEUnOofSnW48S
ROkBc2dGJH766Vu4wULEPZY+YRhpKVvZaq5KFnmbSBnpmKuyJYYKzA8qQO/o9+kRESHHz8nC5xmn
uyiTezT8ZD3rdfLGhuIDdlLFJoO4lod01+s8r0j4KenPMMbTvTS74tWKV20+3XIWWloWQzmE2mrV
VKTl5EkyY4n6Mx1g2l1tgaaYYbB4p/DfpYF2QRQFBzo7efdr0iiS6lHhsuercpddcM1EiDBE/HqC
BTlHjuaP5SmjKEwfk77dC49BCk4azu9t+JAKUpGn0V9BavJunbh462VyW/e8Zbql75XV0HxEJFsg
GBD+t9hmgl+I4jPNkSOMmr9t2EKwToTzqGyk6W/648Lowos0EK9tbOUXRgs2StTqqPtti7MALUMX
kL7Wj8+WnlaP4YSlsddo/tk0hVbUjDuiXJ8GFeNTxDGvTKBQSushfU3MX+ODSt+Jv7lssm6JL4fd
cTgHyl85en+XEwFVGc0nvU7mmbrHi+WN970Thc9tl12PHFb7igZ1gRS30zgOOSVBQ83RKNrrbHry
dYKRHGhXWOVEYt/QtsMZqMCThOtZGWPwLHqy2g6C5l1uj6zOtbMhtXqfNKxJcqxXaRfiewP003X8
i9Nc1ojBcnSyyBWuGA/sC8SGQy7fSC1k9auai6zTTxVrPMnWtNNuoLNTZyLpyPz2SmbgvyR5ibA3
GPy56i6z80Mz6ocgmEsBRYQaezYnQH0FDC7eOdo3cs2YK4vuWNt4uOJxKyTIJlGfiDfasMuunK6t
8cEZS63b6U5KEcmzFzrbZgzeRjhXDfmzOga5hNtH4gHsVvtc08uPcy/ZtsrcqIIt3Y1vjbp8BLi7
BPC8DlDOQnuB7G+L4FP6rLK+zPE3xXvO+IsqtaAeIGnyG39fWeNFTTgYsUz9ooz9R13rDrGgtZLe
UG72G3xiaCISDWrFiwndylfauUnrNdbMNXmVUAY4N5BUUVeCsYFxbCu1L6ypWU2apItLWmzNr5ka
0JzyWgf104VAyFACDGrh1NNWQM9ISfwEnLnwkvTFTNRjZ49X9NyS1UBv38qOXVXuMsztk1kGN1oN
O4f5D0piWx/p00fF+GF4HJ28UX0OQbZMJm6UWdzqbnw3mQc3a1ZjYtyFWXfZMzRhYa84URUQHtyw
WUdxjCwi3zJqJI2zQ0JMGmZ8GNkf11kZX8qknO5B0AFhcwMarrRTlK8O5pitnRae1CTIxqRwCqv4
zk2mO6fud6jHmZOnLl5YpzyVehtdIkmarvJuOA4wbbAuvX+nqrv+S5H2H1mbXiPCbup//Kf4kbf/
p1AN+vrcJ5WuoTvuF6Fa4XYEaGY8Gl4OQ23EIlluVdbG75ldJY/l0NNIxWRinwYEpVSAwdgY6z5h
1PsbHioSu+9Ri6j5ZuWd69DDI1EQ4OUX1GJIwJGVNiJbkP1Qv7iJxzct6Akmc85DfFti+X2nbe+c
QRjWd04j+w2Dy7oB9mfFH3/elv8FVeb/b5nmBlzG/152eQ4+/mPxAmTppf5eezn/pb+kl5j+/7AB
7iqHhh8EWTWnePcfdfOP/wQo+AfPkDB0aQlOc2LG8f8rD8f+A9ckHFjkl/Pfmf/XP7WX5OHMIFo4
9u6fceS2/e9IL39E95qmbgieZOVIAyskOtD5/39Hxjervh4BThdbN+gg/8jeXKCGLn7DS/2RYfqv
qzgITSU508afOR3fXcVIceiOrlFsk5oBuKdT8saa6hdup7tLn2RdxqL+8bsv4m/e1L/9ZIhKdcWN
lJb5hdEKQWOaRgUnNVVGvsZHAcQOgdzq11f5uh5wAw2FlAj8sQMomHfxxxtoUaaFjl3m20lzrAO0
lOEpZLY5F3PjA5OJ4ZK5XnAAG/Y+OJlczQ3U33xS8SMqdL69hjJ5y8nfsRxQRl9+hz6f3LZ1u3xb
T5q6BidDZaJFOeMq3FQPDpgYKJuGup1EaO+jsizXdqsP61FknBG10u5/c1N+vvUIqJCSSyjGFjON
LytT52omnWE72/Z+XO01ekELzcUa8etbP/+Uvxbo/fs//pNPLYVlSZ2kjvlzE3f0453XQj3DS+8z
WivwkzoYeQ9U5s4iCaEc/PpSPz2/vJ6ER1ApuBbkd3P+wN89v8psDLLOaZ0r7HrHFDTbY0PcTrZw
8uxeHwbtHcsCedy/vurPH9DghTQl1xM27+n8tX93VdpZVtPlrg/PUdlXSRXJG7tp7WecFclveLM/
XYq4Hu6g5Jby1TlfMzp8w+5K0YhyG7LoHIKwYYLsjNGxYW77m0/108Px56UUjSOTu2maXx4Oj6Bh
NdQ9MW9NHZ0DTx1rza5+w4JmUf3x2eAi/HRh6Tx/vB9fLhJlRtLLqAB9iuKVYRFlooGj5Sqt3Ooi
aU37313gYK4brAGgrgVjrq8LXMgST/jdUG5zp782ZHiaFAHErdat00F7Q1lULH79bPzNXeTmcUnA
wA5f25dX3gNWQLysw+rmWOgDx8iDSsaY/H9yFZcQJUtZ85v24xNot5kBts+GNZ0ZlIUG+dhCeOn/
5CrcQFKqiIIBu/zlKiEzKztRxbavaDqPUf/KYaP+zUW+lkumzhVYJwDVsSGQAzc/Mt+/TU3ZlTyV
fBYFdrZHHbk0xMQkcRKcCEfr5HhRvCsN5ExG0oabkqwcjOy6tfr37ylvs6CDAS7Nsr/cUyPrEtPw
+Ob6ombcy7xkM5EK8psHUvzNG+3amAx5NNQc/vXlMhh1LKcWfFzXcwu8nWgBoqCDENTfjWl3DmZn
Tyglh/N864flnrDT5wFfHOczE7ICYG4G6dVvfqu/e2ptFjPLJicE4NCX70CZPoFTCBS2o2zPmmdo
G1WOvys2/u4ijmGzUPPUUhrPi/l3X7Q065AzBhcpiibbIkFGHaYAi//6a/y7++ugUgARxj1mW/jx
KnVNinFUDgUjoEzftXERnmNWtcNABMnu15eajxQ/bHQ8uY4FBN4i3Edy83681MiX0bVVW2y7vKF6
ykjMdnQzAxuNL6UdYtAcaTmuK30sfvMhf35pOFsA7ifaDqC+hVXox0t7zEgjhax+a/V190STNTtk
ta9tixbcgsxC89iCbfkA3WmS+RVjU1ASVa5nhr95cubb+cM9cFC+kT3CMcfCh/61zIIwIAEruPnW
gJOg61q0BvvFIKih1xa3SAd+fct/2vAd3Zh5+/PRyhWG+nLLCSHxa4A4hCvjCI8RoRMZzlnfjy+x
JvS7OM09JlCdGu9/fd2fnl2uS2IU25Yzh3R9zTBoTKuvop5Tbs+Z4oLvgyEnzLHf7I5/cxVcExwa
idBRc3n847cKFjrpDXvMtsFIPHmqUwCWUff0648i/uYr4yq0QDmpsN7JL1cBH6DhExiybeUlb34R
Xg2WlS3Rn8OFEl24AlVxHUjtLtNpbSDkWfSeBdfK3wDOyhYiK075UKEOLdzfbZ4/vbsceXSyX+Yc
EQnnX/74+U384E7b69k27YnhRbgONzcebfQvbb7+9V346d39cqn5q/huMaKL1sHzmHiQjKHdT6Kq
VlMBA8j4v5yd147bWJuub2gIMIdTiRKlii6ntn1C2G6bOWde/TzL/94zJYojotxANxrosMQVv/AG
NVb2vYIWVKJynvRIsTe28Ooi2yJNxDIErt7iI4N+Vge5A9Nrw0g75KhjgI2kpHr7+1ZHgVxICkQx
xFq+ZolWIo8iiQ3bdIoHghSJstn//PZBVIvXTEf8S4EodTmJqGJWEcz7zKsVu3LnDsp5MYA+vz3K
2lKJ5JSbltRC/mPE8WqpTK0OLB/BU8zNE/Po2zqdN7q57tQMxWMcD+bdEKCBndQCEnB76LVZFExK
nQDSZHTx014NDQEj6tJ8zBCS1aPPeirnrlQPxmljlEXtihXif21Ts7Lo++BPt9gS8PgRHUnnzKPx
OX+qbPjszpR2J7/OpHvsvfu9DbbmHGZh6LXgWZ6sxtYOGTxx2CfZ/JX7cjrrdkZnPjUGBL5QI7Td
MDdRwu/0L5meTi+JRPRLco9KqNpwNydVdXZilCwxzyzvNKlrdwhYdK4kGd2LBl7mgFUe5KS0l+/R
EQjvfbluXVsH/aChorUPsSnwcC+rj0nQ+V6Gy8JTgTjO3e25WbusCA9ltLUBQxn6YovN1MxlwOuZ
p2aVeY9hw/DEzIRugcbnvg708Pvt8VY2G5uZ6gR5CnygZfigjsNYqWaceZJoYBkaChF1H2heXNiI
QnYANFSqswf0HOu37zWdSJtrWWEL4It3udc6dngJszL1JJBx0OwruHhmPW5EDuL/snivX49iLfIT
J7XTHuHgFFR0VrtGo2l7LDtrV4O3RnF3MA6BhZJY0ETVrigh6d6e3pXl1FVRGBCfCEVpsZxojwKh
agw+kjf2hA634AsCIodc2B0NcHxvvuZ5SJBUcCxxdVzFSTOmOGEcoz/Uj7kq4F3GVxvU5B5yMmeg
CPXnqabdhdGgvFH8uY5UYHZzZ2G/RXGNv7lczkELZPTbQPnFVfJs6LrvpkDfX6S5GO/ZW/KTtWkq
LKqZi8VlTCFV4WBBR91wsbhdgLVk5zelVyhZFUCQyXXTlUP4GQUYNXR/UZxEAbGNgocJJDkwOU3R
zpJZIWdVK5VxrmRQ3rsuzX6QxzqoA+WArT9Q7tA6Ty0tVPTCqcFAJQQT9q5TcC04TlETVO+nIAo/
3t4q2toMsnaqRqCicUcu9oqiVUMQBT5gdKuOw/fUxIZfelSXwz3gZe2XygkhgaqxSAWCEjaPZDFG
IyBjcnHIgtH5Z0xne99ZI8+COdXm17pResulbCh9R3naAi80wRLFE8GuQfp28Jhpo07tezmRLDha
XUfWpQa+gvLVgGrjUbXj5nNutB283aD4VkGNf8gSh8YR/C8bZI8mVLSD0VUrybS/avTpQYEVQ/gN
YlD96/b0XMdKCi8GOSQxnMwLtbguMgMHh1mOSg/7N/++ISzbjYGpfdaobW48wCsLgakWxRqNWhQB
8GIh8n7WMgn1CE+iUuMH44MyOIiTavlHewJ+oja2s3EXXldvbRXrJZPMijIGSfIizq9kcI6oc+Ue
Ju7d2cwG/26Si9HltAd3joo5oJ8MOWYyJerRyN3Fz3QY+43L4/q7xY8Q9XxRgrsynMpALSdqg2pz
74g0I3XQW+8q8EzKGIB8QQ5PucdIZf739squfTyhDkV/TjEII31xddCAR8vG0DOvjeB2xqAwnjge
uJhxDtxxaNuniBbnN7+1mp0F2/WIRtHs/c2PILsk29H4+mXlkV591le+mnmdNhYvVTvHLyO2Noeo
HyQ3NozyPsCU8iglGgYwOniSiEtwYxtch1+qSnno//8GbXGfASiWgeJqmVdF3fegze336HI2Gy/+
9Yt4OciiIONIMCBknFc8KdfKj6lmRecgatuDNVTxvgtCgDA0KeJ73IOHo54k1sZMr30kfQrzT5mS
I7b4yLahVt+rsthlWviuQShoh9qrthVjXj0NKk5/AichFtRaPg0hEvldWRPJgmGSMeHL1He1P9kb
J2btW1RdNqiGELFRzbt89Dr4xLGjNCwYZq+emqLSi4Bq527szeu7T6Wz8j/DLIMYrXeaGqF3wvI4
AzaMNcWHsZlal5RSAqUXYQrRIXiaI9L+CAtwJlUYk1+2nmqHGQmPp7w0klMAoNrVkzbeCHFWf5xh
EXAYFtUPZ3F6w3DQqk7hx+Xg3T5pWpU/zFUSHWI93CgXXAdTTANdD/rNik2tazHbflkHSQca1JuQ
/N3bNdJ3ISSlQxnV31or38r2bg/HDXW5uADtgzGqC4aTUx8wuGa6MP79s6nhVA34W9pY5tXxaFfp
FlLJ5EZiol8lXw0quRVWH5kn937wKdMKBS+B0HTDymoprxf+Rmi8Pp6YSNSc6CaJzf1qPCDkph1M
jAcMW3pIh8A6JJNe7h1wop7qD/3bx0MYR2Ew4kQ8DRffl+fAQYaJPlkYQY0zzS482EbxHTxFc2+B
EjvePjV/7OovQ39VIxJGAw8/WtgKi4sO9WAVyR4p8SgZQHKJk98tLgwBrlZFkD9LcoSWzUwoHiUP
sVTdgZZ1raxw4bQeQYM/FDRS3QSnvAgRmbQowRqBqq99N0zlrYjjOgtTRbjOm6vIlMqX3ppKg5zE
YGrwydUcq+4Mkr6Pcn04fJsDHebL1DroiQDTuz1Fq8OaPLoyNWrKGYsZslC1DVvHTDwUKVBOsCSR
eEc4yjTxI9I55l1ggXWMIrM53B545d6kiUk70aTOwHle3Bl9gKiaVIyJNw2d4UplXLlNEbYbn/fH
/nSxA4BfAk4RJwq9qUVUJVmACgs/TLw2ySEy0aM7WnnYPI/QYlCVmKO7dmjn711XVgcHBtmT3I/O
2Uhr3Oz03n5CfdXY+HKxyZc/iV9CfYfyqop+xOWha5w695F8TzwLhvxZy1vCHDlSXA2J643ztjoU
1wmYD65ljNEvh6pSCHVtwdcnrQ7bUcYYQw1aKF6J88+bl5NLiwYxEaytE8ddjpSplQyN0o69qvKB
fWlVfWxxrXr71BH2cfeLwpSGJenlKA36lVNWFrGXgT/3bEhJH2zUej7lMDU/vvmDxAWli1VCDXsZ
oxRajqdNZfBBaRt96iTfOfllk51vj7KyQNQ/AA2IniatxcW0dXiloNPbxuCKkSTRilBYo2nq2exi
fePpVFcue4coSNwtvKFX9VF0XIuu652IRoIyfHQq0JQOfEHPKPvaRZenOdVyLZ/QmQqPZmXqj7Nk
IkNBE/Res0P/BSUeHaCGXf2rWYGB/MRo/KqnAKXCsRaejTjGmAk9EA3HnnszSc39lPv9czKrvmv4
IwYeU51ulBxWbhFai5atkKZpmmEuzlInm0nVzHzTSMPGNfvSFM50ycYxEqtweWKF+65i6gpIEtVa
ZieoXTR4o5WRhxJcj4o6pkC9YXfeqMeACE3JP1ZUUzcer+utISq/7EFwNAQEy1a08JzssxQ3IcpG
yRH2jnFAnfhHZFn9xlZfyb7Id1SVJpPAKLA7Lo8VEpwhxGEt9Dpsnryhw3pS0VoV+YEKegbit+gi
V+2zMVAOHZAFReSozt3bJ+F6JTVFBfpFwUoDbyaLf/4qFOnJ6iqqMDCCKLQcjSJFPmI0io2VVFaH
0angGwqJB+Wqy2G6TgLz4Tihl4KC4/UP4GrWMfa50uwDj6197ZROTftQZkV+Dv06eJ6c/Fvgl1ix
Dj1Cy2ziew0vRe/2518Dp4jC6OFSdTDoLSCGevnDULya6Q+pYg0k/yxByt6jut+cjAzsKAYq41Ou
Cskb1GJdaKPWaS4LjHBreNJ+A+j79s9Z23zsOdQPxY1+1bg2zBH30MIMUTYxja/+NOEmyb5xwzH5
fyqaCF0Gv4p3/zlGr2Gs1xEIq87H03QgVGPAyw83Gh5lrTUST2Z7U5RtYGZ2lOGnAMIs2qDarg2Q
Aab2EWxsubV9D8RIxa1GBt7E9rscWu3aqJ+0KkGmFoOBccT2zGSVKLn0w6mdywd9kh59A8L5VE6q
Z+M+9eHN80w6Aw0e7Cz7f2lKbw1dhx9LkBCAQ5OFiFafNLTl97WNZNjtoVYuMZWHBhCiSueKR+fy
Y7UIud1J06C8q2qDVpZp32V93u74bckBlj1w/LZ4M55GvNJATHQQAyAHlt0kdP7KCepR7E0qOiPo
gtUuHZe/iPI0lczTkPnD5hlYRLHg9O18rnTYYLr1NI+x/Wzjoz25sWBvyr5C5C5L0dlsNMxiIsJp
9Ogr/kWeW1pI2VmBU/H59nSvnCCAHzqdDV4lwJiLlz3UkD6yRwhqKNQ9JTaE2tjuS/iChb7RL1q5
0lAyJ8YzoX4K/7vLhdWhCZVmmsWoRZlwNBAGxENRR7By4064jh+AHooOEfKt1FOW0E4iL2lWypy4
C2Oxva8jwKxHza9YlZ+5rtKN0da2K+1BkbUBPyBlvPyqtsbmyAAG5ZEz+se5QQ1Gi6p8N+lZdQwt
dAL6LtU3noe1RQNjwXLp8IoMW9xVrx6hOHWcakC+0cvyIjqWpRkcTYdQVushT97eH8ravUcCIDtg
dslOl5BK/C+UcJB9NoikfAhRpIrq9gmt8gcfi8Y+hJ1oVOcGifvYRz2ut97LSNOMRfNko8+EMsdX
baifdH/8ZJX9aeO3icdmEfCA+BD1LBUyFyjMy3nAu0WaiPFiNLJDjPjAfO5N9KkxY0OkyswS4zjE
dfk0G4iS8InBofPn3rMk9G9LNdiqGqy9jfwcAdQCr0VNdXGWqoZQKKk5SzH6eYdINpX7Mau/I5ee
vBtyKziR+8AJBXG7T8x2vJtQ3jkGeVd7YUJP8fbkiON0NTeGLJCwAPmu+mu5YY2yCqnEg2Wnn2lX
o+dYyvgG5bJ6LjMNVEDomP8UyBKcphnF29vDr512EBT0QXguCJPE0r3aor1lFaHcszTOgIafpqCp
U4A/826PsvqRJAtc2hx1LvHLUfwiJ+CVJkahSbIPqTx+RoJNgXKIhWzKkRdCtfIuHvTsqSl0bWOO
Vz+SdFKGqUAnYslsAb+qZn03xJ4dzPWhyRuaXGmQ/Ue/+/+MPFZPu0VkLcpf3J6Li9PSuqAaBrZV
mGMrHyHAcczaMHIRlnI+3p7P1Q+yBWyMbFKlsnc5n2OE86iTiNdAUqDGOVOE9Vb6ZrA7CwULh3Ho
kynaEipWJVg0ZYUce3ngVHeD2Tk7U1KLv3hvHBseiehWkX0t9kaFa6GamiyO3imzi3tJ7ErZ+GYY
uCiCkacCswFuB9TwcsZKfJDSnHakx4WgA1RC1MBO0JJJyq224sq7xkgAfmlJcKqW5CWjr/Uw1tnr
k2nPD72U6Hs5KeyzViTYCCZlsbHtVvYCnBmNfEsg3mBKXH5ZZoxykeCN4o0QdVyoAxbmwlPkvnnH
MQonn6fTVpwlXJJMGKdrQiEv61BRQsHHxMWVF+QvRuEWAsBDTZco7/JbLEKtIRVzl5tTdY+LJ3rD
wBU3ShcrBxWQnGzRk6MrTgXochTen1kV/qkIcii4BrfZ5A7o9RwMzIc3nuWVsENUw4F1iiYge/By
KKlW/KqQEabIEEzySsf+1QnBCruO38k1esxFA6f57XPIuw4QSoDjtGWRug61fEIEMPKsNsM2poFe
GUZmuFEp+XNnLt4t0MGEGgTjAmkotuXrh6NH6EtqIY4gwxeAc6iirNrbVgR3sUZ64LnD03Y+RKqV
1EfQea2xn4m4h7taz+wYc0V/vrckWa92XABF5PIIJv/UoYpRyuz8ayDfdpDG1vis0GPDQdJqI30X
x7WDz+4ECGFXlVav33VGiRdDZFbth0Ae4PGHytAPHqZSMUG5hWvNXifxQhRIyo9J5MABkwPdye+4
yyq02dTa0Q99n/VfzDqKYRXV2dB6ldF3FoIPWTXsc6U3vbQAwrz360L9irA5mgUdOlDnTOmhYbLF
fmZjj+qullHrh9GbPdfVdFRzLPn2zYhI+K6g0/UOhiKaQ9AN0m9l66ji903jyUR0osHVzOiTPWpZ
5pe0lOX3rVmAFIHLXP+DhXXzY57p3e79zNLMvR2WzXecSD3+y7xD6sjQD5qcGt0O49m43Ttqb37V
klh7X5Ov4MzdD4iS572J/XyVWAmyUhaurQiI4weUKWXsNnOnoEeMLtFdjXfdpyqxEUuiBvsuM8P6
0E3oqVpYgz5Wg9IdZcRPkCG1InkfRCpk5LpUKDZaZjWjCj7aVPx9CeXf27t6JbwVdTlhzKA4Gtn1
5XaTETgZGoNdXWJcijMg8OhjIrowqGnNR1zr+52O6pA3ZPan2yOvHWEqO5BihYcDOMPLkfM+m6mI
jJEXmbjWSIFmv5fyaTxaSN8je6bKP1Jz9jfujbVHBNYIcTyFRiKXxaWedioifyX4wHwYVZSgnP6s
ZWPhFfH4k9aNvHFnrNyIVCINOpK8IfA2xRy8Osy131lKjiefp5UhysuJUbhlGf2Lxqm68WErs8lI
tA+ofgpoxuLD5CIwJNQ0eIdn5DTGMN4jbV64YQsCpkoQQU5j+fftBVyL9y/GXHydrc41ulVktKZd
Zx/9lPcFCyHFrUCH7CMdFR+FvvtBa9CNHPzAvK9VqN3BDGQz6OUtpsjqXGugMkQP0baXBaoWk3XD
qnkNGqy1DsKj3e3KyThid69tHJqVXaRTKIE6CVWGyGfx4dxdgc0dTUQ6oxEOnl0+BnGc79tKh37f
UAfemGlx6S8ehYsBFy8r0gzdqII09qwZQBhaTeA9Ah2hoKgO96adVIcqAz9nUQzEDElDbKbwpTOS
K/lRLQdt36aoSsE22wiRVtIParQEgFRCLZFiXG7vwYCvgwgTyw4nAtGdtqQOmn9T01E+xI6Fsn6j
Vx4WJshYl+jO3Z4VVbSRlrOi8RJT7CMBVpbpLyCfMUfdmhtERr5PGotD4dh7lOIfWrP7hVzfQceU
FN+Dz/4Qn0E/PBBu7dkdrtSWX0el+GIh4pua2bOFdOqYdh/Vzpk2fuXa0sG6g38tuCGAhS/nqIdR
FFSiKTGYDRK/ce4c0DAd3h7gOYbCPECVgvCiiV/x6qJJgNLLuRRQlp9QGu86hHJxjlM2vmWF3CMo
umx5QMCs7bIPJqNLIpeR4h9rCfjxUDnZwcTW5JTNo3+m8YgImhSX75El9Q+INhgH1axlD7eEjavn
+gBSRwNNSr5hqJBClxvPR3/I8isKTqGK3qnRFCf8wlSPBK74XlWadbq91bbGW7xVcqfihgmi4GhN
8eTqMYiecUbPowon3MfUunq8Pd41Fw+QrCMAZqibOtBOFh+oYkgBTsly0ERWz5gGoLoo6TXSa22h
xXt9mupDUkzTkYqlkI1JrF2o4/GBplv0bFd+fxc50owmWtNVIGy38C9/QI6XJ48eCDVq1WL2eW4W
KXk8Ih8TVbZzxElyEqqVe5BO2BnmhluElrInUH5PRqpTp0dLHjM9tIAxNULUep7emyga+X5zX1r5
hwkrzttTt7JUVHPBkIgMhOrn4qdZZTXhPiyDH2hDodtnTbtakl8S3xk/2UaQbuyMqyuQ6IWyhIKH
sKPaZNqXBy9oqzgM0b329CAf9r4k2/s5jPtHW8811FkCWrZ4/0aJ8nUskV65/a3inblYBjE4CFvq
vHQlKFhcDj6PmdbhRBp50KFDVEyDd+aQf1YSLKPKrvxt6P27vxiQbhPBE4xlkEiXA0YSoilD2XOZ
9aXvpUnefjAnQPnOhMijXhm4WNoIwt0e9OoGBUsM7oWbnkkWJITLQdG3nPOw5yvlzuQVG1Jnn/vT
1p6+2jdiFN4xgxyPkuGSR+cko+VIAZ9WBUp5Dgx8q2YJgeSwmTrk6ZNk48YW9/5i7UjHAUlTmnSo
Uy7ehXxULSUNK6bSsJ6qAsIkZQD70TdzwO9DZ+17tTTeoVy1VTVenc5XAy82DaK6Nf7xhMBxhuhD
Ngf90e+bLSTkynQKjWBQUjjC0etZLNpo6k2vRhN90iLvPGlGNb3F3ftgog70mCDPvjGd108Tz57g
KHEYRTt0+QJKQSCpsV+Fnl+q6snsUu19GYzaXRmwUxs7Ks/t1KXe1INJVwKrcP1IEzYJsfTx9nZV
V1YWZLtO8ANInOrRAv0SgAerJRtClB+icUgnCEksqflFYghon5t9R5n27FQjcnnafqJe4k7FhK4X
zY6d48d7YnZU3mkQYnojH3xTdvN4CoVW+zmJCiTiZfllaOJ3bYY3KsAn5Kmtekc94Z6CiHlo2rbZ
mNyVLXPxRYvFxHy3klBTRE9Qnn7mhhY8RWB/zrfnbW3HiI4noRwNZqbu8phXXdn7yEuGHv6T+m4w
8uaQmPIn0DC9i5jJFqnpOnthwyBNYcL6IQEGcHM53mhlUoyGHsraffUvYvQq3hi69g5x68HNfOO9
oU3JAahK+MAF3FJawjZ3wpfzvtfezmMQv0UApijNccVdAS411LIhSQeeU2rxQdKGANWXZt776kBC
jJju0U7nrZRxZZ+Kmi10bYGZsZYoLZKIIFNaVjVq2pc8iNWPTtBlHxR6lB+VUK/2eUc5b5eWlr+x
1H/y3sXlx9Ak4QRw1PSXdFrqerMyRVHoDVZxHygzWq4+RiV4CNBHsyiNtBhM5en4ZbQ67in/JbWs
s2ZWP0k3/60QjEyGqqda2v82w4SWUgq5W+q/U6c+BcQrblN3j8CpY6Rqqu+WUTSHLsvbQ4A25u1N
u3IyBA+Il4lP4XtEUvoq7u66wjQmhzmExNUeHau1jo4Cx/0vRiGBYJ1o6pLjX45CFZREL8BpbiCV
cNnRQpUOxdbbo6xEE2DwLbIHU+OPZQkBV79ESgbEY+jGoxqfoZYXJqlyzkw+DVfLeCdqKhtbYXUC
hT4OkC0Knlc1YznKnN7C+LrRnZ9VqygHzPayjZjwOlMkkOaU03+nakwJV72cQFz39Nim5QlJPi6f
9cpEXxnDi0OQh90xD7TUJcFODqCOpE8YVLf7qk7lA5Cx6AOYmGE/9KNOJQ+rxn5u8ZCJE4UYtrbm
+7jEJmpMOv4qpZsqWKuzQzeV0hEi6IqyeKsx5Ir8VpKFxaAz7EwVdRizD3/fXvf1QWhiEJCDIlk2
OkoUC2u7YhBc/VpPizPjYNa40r99FKJkMN5AP/hzcb1rFi4JdCFY6BmSL3J39b4TUcHtUa4TJ1Za
tOqJ/WE20ii6XOmsSxzdt1pu0kCOP1fDrJ9TmbK5OUeol5Cnu9QRsNAbAFPO5fiCBIZ1qDBzOiXA
bk/DKJxzEpSnkjyvThs/buXGpbGIkAwhH0WLP1iDV7dFZnWAICWUWyia4RbrxAFeQr7Rl3t8Pqhx
j+wAN7Gb4L1SiRa6XunFuyghq6K128RoICJSixuzDshcwtb8gJxIGh7jIkoxZ6VxBnPUTvVPGz9b
LM3itqYwLDM5AgaNQsrlnKpBicszpOMjT2D3HRCOtgvgruzlDMdO2eCHNRlPIkBsfYeNGUylzjzG
cdlsLa44plc/RMQGiPLQMbvKd2YkGLuklY4T8nDPQYSofCDZiOVmiLzHWvacl1hUho7/m2pR9hs1
SIKjuR9fSqNQXm7PysqpsVFZwXJNlM4JWS4nJXCaocaMDleSdKpcJJWUXejDQXjrKPTr6HeaVMhh
JS+Lmg1OBrk/s2PMVNiqtnF9DtNkS/jh+uZnFJM2Ghc/aeyVWBnmc3hqzP6RzBpzkHKaTpHf4yak
RuNJzZRhL+fquHEh/Ge5LpeTYR3ySLq5ADWMxRQ20aTV+NUhOI6zGFZRD6WWlT/ngQL3QdaTwStB
cTq70ilqbd9lTfre8K2xRybVGNE7l2dih9KS34NPml6A10jEDjIS7Y7zIej15NtYACA6OEASUVGd
1exjGGrqT5t2h7JHnbXQ9+qoTd+6VMlGt9LtSdr1mA/o57EeJUSsaaBhd+YncGdTbY4/xvWU+hCz
InxtoyzEJAH/QaV0GwVnczcyisB3kc/DrM+WEFY+xWYaPPZTGz3UWed/HQcpdM3RKb9HQTelO+wm
cUpWQRa+9F2pf1KGMfudt2r+Iy6DKtrNGBANdImMnu3sRKQzUvQDcxfnCZ+lynSbXGYonwrtyC43
RwJHayjBRphwhNGiD3/GdsUJKJIm+i4NjpLtZmmM/gnUovtszhNkYbujXFDMXCq1xh7w4lDNvV5t
u2FfggL8OepK92xGuQNezTDr0wRg8SUjljZ2GQZ1D0qtR/5BCwf9FHYaLUNVktNvIdr7/yC+3OBh
oSBI78vNi00bZB8aGRL9mYSElt0hrVzNJXWifMBAsK+Me24X6yN6uv4LBGb/kFHlatw6d6b7gi6k
c2qlmG5lggCWhINNU8o/SitBeVkfnCii5uSMxj6DATBgkj0F35R87rF1UpTuKe5DJH5ro0RD9r/S
NkZjplJpdEVWCFG11J0XKTHzp17OjU9oD2IIgcSh/26ssHgOIKwFu9xOwJcqmYRLM7WB4JOdmtLL
EGXZ59snXkSMy0MhWL00c9BI4VFe3Cu1Y41+gm9SgMj53sexfN8ViupZjblxr6+NhFQRoR4NYsqo
4oZ79RoRBFVqHWQUc9GVuC+b8HeLkcuT7DTRRpS8PpKtUpGjRs11eTlSEQdB2I8hI5HFHKsgq+/n
0jf2TSd9uT1711hhan/oTyH8wn0pwIGXQyV2adsSm/JYBg1qRTgHf5Qsmq3cBxouDMnEU9rQbAWL
6YZBD4ksybau0z9h2WIN+RH8AEgwJmdz8b1DiZZ0MiDunwVIrqejiV/B6IzHQs8/qVN3D78TZ2gf
4xjDb77nsU0dpnOK+1pqfwXOt1ga7tvW/xrZ5r0ZaubvrpyxKIy18nR7tlbWhZoXnCuSbipf+mKv
jZWFbWLBXmslzGLq0P43bbLuAITXf3NuwbLAukXCAJVFbRmA24EPKkhL/aOPtaLbZwbdqc6yXDw3
ZWjyqTbudJrxb993FICFaJOQlaJIerkZAj8a0DQVVXQrkL/0rTLtAjUeTvy75l9MJTwQSFUcXMiT
i7fMUlrdwbzUEQYzOCZF2C0B2qhQDWznja9a3ePA08T+hoXAa3X5WY6RdANCB84RmwGQCgX4hQNh
JW6Gs+ocUtXALooH9yAZSu9WdpmfK6KHjedbpB7LPY5aihCVpvZMcHj5I0wEMCbF0p2jqUXjM17G
77jScNpudVRzrYbSiSOP76qRZCo18q2VFdN5NboFjFzkq4Jkdjm6IWchru1U+VvYr4c8rzEUDyv7
TuoR0UyiIfg0FXGN86yhbiy0+K7rkQHoG7SerKsY3g7Qm6gD+IkdoODDhBAN7RhnS3hp7WQqBN0s
MNkqVJvL7xsqDJkwf3IwR/Bx6cJND+6j9AB8y9ro4a5+D0kTEBCh6XAFSyf4wTFGdY56ZFZPNLoK
dm+0BZ4y12YNqLLBQ4Mm7pIXb4BAcAg0GCVHOKivteaoKWP6KJdx/ZhTKN64b9Z2pyp0nDWwe+IO
uJy/HlmWseTOPUq4Izw7E6ogQdmWeAz0GTdNr7p9q+FaOEsDVFJ1K9Nb257cqOQH9GPJQheHYygV
H+wPwzdjKv9sTD++16wsOkIcyl4mR6+hXta6K1nmx9s3+tbAi+cP7V/iqoqBEfaSj6oepP+osYVl
goqMRBgXeJ1oYfojyfwNtOlKCgHABVoYBHWyhOWBbM1xrgHXsMC0/NA8qAvX1tL0JLdVvZ/asPgA
oe3n7Y9V13aVEI/Q/7S/eFYuV7kzjdhH+cY5jkb6YzJx4hstfsguSzW/2/e5rh6tOMjvaoRZcV9q
sqPfGlzRU9aAKpMm2jzWP4ZUV+8aozWf1Blz0ozdcQRPa2ID6eAH3FfZkWazek4pAwKMQ0AT5FzO
f6p1PzG7Dd7f/qjVnSso1yDc8NVd6ss0rV5MdctE0oLCMidDhOqsYSF+7mSjd2d/qvdq5yf3UqWm
+4zU5nx7/D+vx+KCow7NatDdpbP4h5r3KiwM69kiweJ1aQt8N2Q5Sh+j0e4ea0vP9jP2XY/8kOwB
7zNn17SOv6vCangnkbq5uZLIrplY6TnrRvtESIlDhAyIrZ3t4V6VcH8YECHCPhKPXISVMTjKzMco
xaEbsr/8ybD7cdeUjeU6aNsdZIxUXVkFLDEy+N6cVeUeZb1inykaXe8xmvGtO3Qa/R0d4SPa83rY
VpCLVGFF3pFtbUzN9SWG2B/6VYJOAO5EHL5XMyN3aSXJNRvIaLP+sbR75yBHobZxda0cYfAb9E+Q
uwbLtNQ0CvEd9VW7InhEEv0QZCM6dpg+u0GNi2I0JamrZi1GT9RqNooNa3GrgFRQhuWWhvm++MAi
UvqhN3hVgUBm5zLUKvxRZgfrONscZR/Jy3L6lhqxci4Ddj9OzUhVpaN1gCCD43M0dPrXPKq7D22J
rPwe7R35wZbDIkc3uMEA1oqU6BzO1vBmsgdwferv4Kh1xLs5nJcrk0wJBuQSc1b7seY14WDtLHUs
gcNWhTureuei9t+gymc0gGabYGPiVl5rMg4AG1A9YAIv76EAv79xqgsCsgxo8KT6+q4tm/RkKP7G
/S5utOXhBEuELwK3jYDcX35o1NgWymB8qBL1wTGykRUL5EDe2IJ/AuOrYVQqqeSg6FwtA+cxyqKs
mWv7GNXDEB2VJrJrvCqbEXFVQrJ037QdZrmNRTN5N/m++iXxYyUEAds1H2d9Ur5MYz6RNU8j9k1a
1To7ksD6BwxR9Qu0maHeNZ3zXaqpZuyqPpqeJ1idP3HDHWtXH8fH2YcALOhU2LblDnUXKjOB+hNb
6ghXMj+N0lMkpRE9IEqpZFfF1OIKjmvMh9tHfqVTJegGiCUw2SYdZvHuvTrzhWNJsW+lznFosRqV
nG9jDAJP7rJDHhinskju+yJ9cnwqLoH+PhvkH0k/P5ZTdhfU5UtXDRh8RXtDzj/0dAfKVsP5azxJ
ODCpaGJKuNW5Aduz07jbO6feqYh5bKzmytNMCVFgJ2DMkYEt90xqdgnIfPtI6gUas6OcnJUdtovY
xioYxLqWAEzenreVV4wxhS2AsL6h5XY5bWOHaniIqeCxdb6naTbfo8aanfMSOLHdIx5cy4m5C6s6
OWgBQPDbg6+0doXkKzRT+gxcg0s9oNRXfKtEmegY00beWTFW7n6DBXb9UcYK28ft7Sh16YfcUd6H
pvRbhxOhRs2WOuzqvFt0nMhTQHMtH1IFbeAgqVr7OAfOkzKEon4+85blUXBw/KrFJ/rX7Q9fux2A
cYu0hEgMDe7LWR8wPYKdx0qXyoBxZmZb+yLkirg9yrWYI7ctNxCq97AiuXYXG6qIZHQnOp6fNpi+
wTW0j3lWg9MH9uuqSRbtcIkWbmS+dR6TvD6BXe32jhIan2x/hHcXWbpnKkGFT7Lo90b5cMqRrniY
kJa7R7VNO6Yl5dPRDNMndLTf3ucUP5/jQNYDGX6pc9/M2LI2pWYfq15N7ukMqkeYgs0uDNTac+ZY
egyEteXtSVtdGp4GiJro3MAlv1wa6tEzOhKzfaRKElNNrMydVlTGxkO0duzQKLEMBAoA3yzzDnOu
y1rzB/uYKnZxhMRhUqIcnCMeyfEnA4vmh2iOnPss7+0PdVqlG8OLZ3b5bIDoB4MDnxp1iMVHQhao
nFRi+DoRbfnURKuhx0eG4r0T3kHD+P0XkyqAYTbycQY7/3JSDbCGI+Vj+yhpdfPQNTlsY0dqN75q
den+d5Q/zeVXT4BURkDA+tE+2qGu8Nrhl9miOOD+xbcgrfBHMhNUpZjbV6NQKJmoaWCUVykdOu6d
YrmBjbrEX4wC2gUhFqLLKwBvaiRapnc92zAKA+5e80OOQtvG/bu2C1EngAMGVcq+4oTjQtwiaMrF
h+Wb+owbY/Q0O8RE0mTHJy3FwV4eG6jpVaEeHPBoG9+4FkAjokTHkrYSYexiVwBjCMu+SpnJTM1P
RtwpBB/ch7DQBqzWHevQap2xH2Vr2ogW1va/CMog/II8JYq+XEM9tcFnyNyHiI+6lNZ/ptZ/c3Ze
XXIiad7/KnP6etnFm/fszAVkUllGruR1w9Go1bgAAm8+/fujdnZaSaaKVc9Fn+kuqQKCMI/5G305
QWUJlnFRdpbltevlx8E2CybX9dqm3c1hv8TJ6wbB60Nt55+0pnnr9u5j4ix7kMVLla6VCL+CpuDc
PeEkz9+vbvq0z3vuFzEq5aeiqabal4gJH+sWcnnCnfuwtAhEYnn5IbE7725EQA4LP3ftTve/15qT
7HzrK3uTPjBnDr1Y1Ju3V1HjKW6vUIoPY9SZTmVpDnf/h3j4ylSfjaKfv/cyJE0cryfAPKFnhfKv
GaLZZdPPatvXeTynaNT9hUgfrSSX8JuSinUBh7MqZVSw/8Q4s1pGgsZlDuw1x37+PLgCVgT7tRqR
UbaGh+VsNkvkGHllmr3DjZE4iEVlzZIHMseDVKld90tne9kn08inysfdSV29iS0lDyz80q07KxsW
18dDSMbY/ZTRH/1AWdj3lGpwD8D2HPTw1LF73da2/tmUhAe+0XgQnftlrinIUDJfXc+8Ig6Mnn/6
Sl6vDT7HKx6JKuJHwxPtl+df+FJZiDUMhGFV4eCOvKjf2shEaxWISYo6+vDG6r2E0KSoD1OiJcc2
1twPTdbNoRN1MgDCkd8jMWZ+pe03vNKsSNwluaIESw/C4fkHu3JowjJcYaPgk4ABrmvwh/MfBUsT
6y40NJLFbnwOyTYYuog0grpPUOQFPStD0cLBMj66ajO8f370K2cmxFaKlSsjT72o5juTbinZuFZQ
EI1+Mfd9cVcrdf/BEwlqAgPyCA6FnFBtI3uH6nBlB1NKX/NMYjLKtZv3zlWNQlAPY5x6SP+7lk19
sC6rHWrylVGe0IZPRS2QCJt8xMtENti4h4bajO+i77nSaH3LlMVOmHd5UsD1A9O40qKeiijnX1EV
TmNU7eCEUeuJg6rkyWOSNVlgmZNzM5Eq+IUX5Y/Pf7wrg66NAhAxwDdUHuB8UJaVlLmGA4UZYTaL
fbY3v6487WNk681DJZfyW+NM9s7J+wRtPA/21s4m0BegyICRt2YtZWlMEvgD0NSesOYQqTnudhGm
odhSO5SC8PQd5Du1GdM4kK1VvUuj1uiIeqPeCIvCbj93id5ZMGBL475LWnemupnE7UHG9ugekyHD
a3yZW6cIWsMqVCoAkfYYSbhcvmjTKQs8UWX6g9vMdY3yTJ/FftI3anto+8n42oOowuG2KGFGqE1U
/e6V+fjVoZz7KXWqDoYxqpKV35hZMxy6pV1uGyg0dZi1C8lLqY6uCMwcBQVfU5SFk1+ojx6NDVzb
BUndnVtGeFpHVlV7QQq8+GFIO9EfYlspILwr1oI3smnJFfCxDIFVx5U4AE+UIFUL/H4PpIHizZQ7
fXqc5/RjbimtPKpRNInAgUbyaY4G883kprX0aZJO4h4Jsck9lNVhdIZWC4WBL/TB9hYbYdShmF7w
9NnDgGG4iTd5mYOR7VUDvGCflTvr7UocQBUU9iNdI5YbaeD5gsN9I6WcljghcsXxHcXi9nG2KF64
sWYgl4mkYK3J6GXjAZGZJtt7iayGDCub/mvr0ng3Hfnr+ZVukQOspVnAf8YWzJD0bhS7rWGHwovE
ycjr/qYZ23qnrHEZ4DHKWpTl5alsbCGyreG1HTvcDiE/2UGryuboDQCXVQdPbh2L4p3reW+8zeEo
hZmkmHnZIRZw4tQQ9B5Q9DhgSzKRQ1Z7OqSXpyTiguTGNAJhbAA4Pf+uqVAaZVFmO5wMiX93R/tY
SDzFnz+uLu8aRgFtoJOAryUE43yUprUNpPpbO7QjPT8YUTu9GYzYADGoMB7Otg8OYIlgSac9Gt8a
f2+OLOAYDMkZCVt1W9YUsfQKMUsby/tcCWbRonVmivo2zZ1hR2v7ylTyeiBRmFDWyhbykmbW4lj5
aIXW4jW3HC/R7eDoarpz31x5o1UYB/sDgAfUvzcLhBJLEZdpZYUiUeL7PM300wACKqxqp9q5qK8M
tVqcwTEH2cJ4+vlnM/sEqYIygVCdKhUCaUsdxGPrHWS17FXOrg61ypetbmPqha1D0iZp24yeGZZW
WoXKiL5pPOrjjcahuLMYr9yd0CtxUOL6tLBj2ZQsaAI2XbKYZoiZMYzWPELZL4mtl+qS5h+1RlPR
4QPD9vwOuNJoYRrZBQgQ0C69EPxVNYJpTIYNREopV9QjAmaT5A4Vjnk3iLxB5HAwH0cq3plnpG9z
A9Qjbh9pOC2eh1qWpd0tKFEcbGF2YezmIlwQ+qDdkcfoX0bvn3/cK3P0VFMkycL/DcDr+Zcns4xI
DhYzVArT5fDhbAgDExDdqSmi5PT8YFeOPI9iKV3z9XPADTkfjP6i5yKLZIaYWxv3RJ3WjTIrw41r
YGwxK8X4y9yKdd+gp0rFgpLxdqOOQo5sYQDE0QLKtNHgExduke681ZUV/UQJA12/nq7bmoSTDVkt
Rcoo9mw+2p6Yj7FYOmTcuT2en8ArJw/VD6jg9MIA2m/R2pjsiNLIHIqoc6O9irw2hv6f7qUrVygV
OuEOmBFiTjxlt8dBXTiThR6nHtKQU+4Uz40e2zyWKIChJ5L7qalUR7eW0y0eWdP3omrmsJzM6bZB
mOEVIp/WvWfT2bXSulqQbBEiqIlh8fRIE793kqUNFk2xX1simXcyrcsJgvNE9ZfTElFP0BnnK6wz
6qqzpaujc0JPQsjom+s2ey3Bq4NQkYTVhYYU3brzQbR6KXoUcvUQ0+kBdF/VfrHjunz3/Le+VCcE
9ID2K7JLZLIs483xpYxEkNlkO8g8KN3dLJoqzOek+D5WeXqXPCQwHLV+CCjiO0ie9GSX6ZSEiPyM
nwu8hQg1He8xs5ELcUHOhlzL7qmVhX77/HNeburzx9xMuVnEeYY8AR2DRYuoC/dJsHQdbAWgMUgV
p3ts0Mvtxnj07dZqOwJrW6VkI11q8IaOgwdUXgd1TyAoR7X3wTEYO6vpCvGUsWxkFyCbgG3cEgFw
afGAnuEPncZaHpDZNwetqrRAqbMpjEpJYwFt5ltVVu0BnZ/5MOSmEthlXe6cMVeWnIlgMp1ol7gK
n4jzJWd6JOfwapwQz6nhNEYIhxszXdTnP+UV9CHvC/GB7gm0pAup/rhcRBvRjadJE5O7QAk7xVHS
+7Vbk1hbEtmVWR8DgcXUvQS8fTtSjt5ZT9delRgVgi28VMpWmwSkyhIyXiAMYRI7Ju6ASRUYam/u
vOrVUVZ8NGgM+zKnUKWrVavRT5h2o3OI5nE+ZXjUH5+f0HWLngelpBN0a9Du4X+I755/NrVvJrhK
+kocdMAuutp00hbn+5g41Ft0DV7ZmBd3OjHATuhzbZOgYb22wNacZquxjXBoF4naZBIX6dx3rRUd
20jgZa2Ve0Nd2/8gmgi9KTNSGt98LwTzDUUCFw3HfioPQ0YDUNPSDNvfjkvdMvfypqtfzkatmhYw
heHt/teQMW6VaXRCW5+rW71PhS+GxN0JHa6+Fef76htPt2FL/hy0GSdwZaKoVDpuQE9IUoFJy1Na
jO+NqRavn18oT3Dsi5Wy9i2p0q1R+OYUzWnnqVHi2uHcVSUa370XOFY6HRL0/IM4NqTfQjY5If5p
n0bCg7DrR0TJxyZ5lZqje6p7lNEVuBEkJVh4SAsKqTk0SjC0heaj4z286LEZeUh6Msu5w0VBi2z5
4NrDeOiXFUI5xvOtQ0ITALZSK99D1vQkmwgDXlwFjHacfLtyfUZx7WrC7SezbvTZyO6rCYGB/5Ba
08Vp0yCkWMCilMrS3iFL1UNLGd2Pz0/WtW+zEvBXr3tU9KxNKmvUvSHnhUKc0gg9FCKPQkoWoGWg
QtDpNbQdGO21XcyJuJpH0neiMHy+i6VWJ8JKqaO3nl77TVcYH6zO0l7VAJKCmggBB1W0+jwgUTvb
+MpaXzG1gE3JALGg3qyKKa48s3VSTqnBqh/6CUFpTbTtzuVymQNwQFA3dbE6RZdmK/VaFAaqyyJm
rcexFRh6OSLKDwBaWQDeOAruo42qNDuvduWEOht082rcPVNuw+MOB9FhqScseUqN6mGypnZnK1+d
RFgQhITEbFhknX8+BWZGV7eYTXpWOd2UnlTou2R7qOSnwthmB4PEWUVFUYNahzsfJqXdkwBM5u4E
UnmsQOoGkdeTuIk5CvXYiG8XY1BPLmVkUPPpdKcD/4RlJsWpmNBOJtXrDprambdqZqCuUwzi0Cnp
7zC29RdAFzT4BlZ10jpN3nX58HkR8Lk8DfjSEBX9qwm1iAeli+yg04DDxVlUQi5akpvn994VEi45
AfBBG12ulQizftcfehndUHppVxROaMTJrIeaIRUZxIrh/lNIunl+Wqk2raE8RvAiHedXsljMxo+s
ur13R1O2hxq1/ZM9V0CtEDeqP+WdOu3V8q4tLrot9HvXjqa1LQYldRJLU1LEzJsejSJVKYOxGvW7
TrH24IlXmk5MCMcRxSdSAUqH5xNSFaLPncS2Q8W2nBeek8iwjar8wYRwFk5eJL8olfgjc6fOhwmX
3KUu0WFfNo5fC7W570v7m4DZsBNFXZ2BH55qE3kkSpPGliYc8oG8PtSe/pbOSXZqK3Awz6+IK9ki
NNa1KQ4shILYtk5FoZ65HRjKTGx/tJJQYja7eM4XzVteJQrQQVUjJzDh6yXZa6OfToOevBhXoHaf
p69nqdzaWvmhsrpgNtSXraME44LV+85jXjsGiJ8hwnOlc46vP/9h4VLlcJZWUG91FSWi5dmP871n
xcOxSzvq8LjlhIXeylOML4Mvl2o8YblVH4jrxHGejPGooG5+zIs5OylCmC+9Plse7NEGeM4FfMzs
Rfv4H9AgNCDoFo7hEm9hhIXHI4Ae04ettIf9uwKFW/nDxJZrTWXVQDh/o3mp59jJTTtc5di+zbKt
fGR4hkOmmuUt3YYuUIxBv1H0YnmdeCWwRC8ley8KC5t5gtLnJ/jqRgCZR9cI5RW8cDYHIMag05xl
nh0mK8ClbQrEjvTYvLEis/AzsaB36iopLE6k7FRhf2+GcoDoLcCaRgJZw0btwwba6M5Fs14k23N5
hUcC7YYwwiVwPkueAoBIcL2HbRI9EDSVb+08rt92A1quUlW/26kjTwUU29BYEDN8flKuLTq0wGlN
Iue1NqbPB9fHIc/sLLJDcp35oKUQGAiTvJ21fSUgorIPPJlpR4Bhi1HutWhsqd7SJKywLbWifnwo
Z/HehCRxzDrv10FT4OMNmFl4+JBgPK3LH3bSypPo08axwz6JnGM0Gemh1hESfn7qrnSiGAbxGpNi
6hMy5XzuijYxNGWkIVPmee8jTSQCasYfF732DjP//8s4o8zRNNadEVfI7rovXAU1hX768PyDXM4u
JB8UCemFkt+QzJ0/R6O3mh2LUQ+nWXwm29IDS4F8HONqDmKs7HbW6+XJzXBoAvA917r11hASIeVV
sbzUQ3NRlN4HhtX7gyiSe92uzF/uZJyPtbnMSaAaerA5laxInR5Kkf8RyWqvnHh1/vBFcYhjCTC9
Nfz8YbmIKsqtxgaJOc/wQ93eU4/GLKuj03QkVc68l9pfm0CufHYblRJowpvx8AqdV4CwFk6O7PwK
WbtXBH7lsbW06fj80rg2FOghlUWx6nNus8RSLVBwQC8LaEWpHvsUbIzauRhDOVG+M9S1WaRQAfKA
BhsAv80xhiIs5G3k/sl3TPOVUUl510S1PMZgAe8jWdY7y3Bd1efHJuYCZPUwRkD5gT/YfLVlmfMk
rXi1RaWmNVKXOqbYUZITdsUxUuvioGieepiEt7cDLg9NhtYZExbsCh/ZfEAA5qnexkILceBubios
yOAJqNrOhF4fhaMFkTByyG1DdMGJvtbcVMNmVDODrqdEgtbAnvvStRVCE4/kDXI8vdv1s/6w+GXf
SMAEfLZVFB2K1bxgLCjnoDbrZueFrq0QLBRI4Eh16D1tpq0wUfyqmloL1awVfhZP9qFJev0QUxvw
uyGZdvKqK/EHeGCuVFjmjEeR6/zdai+j7V9GapiOqRsUjZI/KC7iQqYaW36OMP2xYBUlvoE0NGiG
SD+ptbrcgsSog6Z09rDrl1PN4xCKg31dg/4tlrdUK23gYbFJa90ucNQ6DUcusBCsxLvnt/3lTJ+P
tNkbUUuyDP1ADUnZ7ONcuT0oyRybq0QtjhCtvj4/3OVKBfnDxl8VWlAc3/boWlQMiqLkxVZ9jRuv
jsaj0Mp6h+V5Zfo0i5uHgiEJDeHS+dd02xLAS+UtaNK15W1qiTgswaHeknnu9UivvBBgU3SciMow
rdjmkC3Q0U6vrCVcLESakTXuAzA52c3z03blKzEKjTKX7i8rYpP3u5Fq9Y6tL6HVJjVFefEiyqOX
2tDaLI55DzN1+U5U3UADQJ2AGQ/g7nz6ZB8xZcakh71u1CFyJALpm1Z5//w7PQUb58cy5UjI6USU
fCL6jufDeGVdxKSNatj3bWQEozpFX5ZSt4xDPaJR5A9KG+WHUUQL8SxG2fcZWGEZxk2V9Hf8kTE+
Dlacm68m0chHWibxx6JVcvSAOCsOgEXjN1k2l+NtVC7yA94OtoLznpfOb1Sv+QNUqHyPC1Sm+ZHs
l4/SNUqJqbNpvbBqRXSHeFAXxTeyUYhXiTuSPxVaVmugmBSWU96AXZ6c6r0qRq3HGm4t4k1rj+Xw
/DRd+RjkvlRRwYJYMO03G1TF37o07EENp7bobpopVUlOk+Tz86NcyXi4ptY65NppXE/484+REM/D
pkOwPZoUer3pmLwsy6VBmhARh+zBkrOS+XVbeC1C7tR3fWgazhxkmW7dxFVkPqa2Kt91Sx6dlBhY
1c4GuLzCqSXTosXhmHIak3H+eKOap/pU5nNoTHZ5v7I8D8aYFC+bTgETAW0DLnRbvsIXY08h9nL+
GZgWP2UwuK6gIM5Hxk2RzqVHd7ex1OGkI1x2MNxy2Hm/K6OQt+F1D95oJTxsAnPCPFMZMzZ412cj
mq8LOvXmZO/ASy+PEWaOeIQex5Oe5eaWyzED12eqWKGVauWdgVl0D0YRwt805+UfTZI4O4v3Cgdr
dSBflQE5G1c6x/ns1aIxhnrWaaqbPYlxXFr5x4pWdHMnFH2p/VYR9UM7qXF5r+QNDNzEGDHXiNW5
UvzMUFz72C1m91XKZHjArCqJbsxort971HOToJEKPC0Jgc23rdpTfE9vaNJ2EWTIw1Br2V6F7Npn
4i1WXyda2UBjzl9Hs2rHrdVuCeOqS+9tcFpBahfuX1gMP46ymbS8hnluNPia1EvdH4p6rkLPgIL2
/Ja/vCT5NHwcWF4oZXNPnr/L6OajglgWSy4va79qUsM383IJYk6cnfz32rStuH1qO3R+wfGfD6VA
wDPjJWXdNd74wqwVrHI1b696d3WUFWUGvhBxm21xPAYL6qSzO4fkHhTorGI8KEa0F9Gvk39+az2R
1qAbr2AGdduxadSmgCdozqSARvJhsYbuBmybuKnQuwkKD2215z/T1S20mrJQjUR++wKTMy62aHr6
d2EBUPpedPpQBVq6fIyNCElsFqM/SVkGk2KVnyJ21StspeWNA77Ob3tbP0XZGD8W3SIxHwK8rAwq
CmdpBQ5mRFDEbGqVFnn2u9mpyXt2cvnLZ866Wzg+CSZIhLa1SruVTq/W5hQ2pjaGGZSE+14XxrvI
mnQsP3t7J8K80vhf2z/EL6iqEMxvmxcAAkSbrPOlK3V0nBNd/5gmbXQ36ep7ezKyEC0OmCrI+p2I
8AskauWeZNkVsMVKKF5j3LWzi5Lo+YKv5yiz1akbATiW8hMwHwEDifbY60rGzR+KQg2EpvJYlEej
Huc3peY0Du5TztfSHIs9pYbLjU4qxakPzRh9eqqs5w8zidQagKqtQt403YzG6R8sNNUOxSz0Xz65
gJdQQViZxOCctwVKJ0tw2hEMNQxj/AVrn/7QAvfYCe+vTS+vgdwQ3RsKxltgN35Fnj3YYkTUSX+H
YE0UiIF25rwgjjKJh6Wz7iZnNANFH26tLvsn2f0ecOpKxkgcTg5DdZm4DBzg+azqs+UMYk7GcMyR
CrK0ysSrTo9fCdOofUppFTV3zwinsi+CbpzbuyjDYaFK4y4o0sHcOSUuzz6eBocHQmnShIu8KpdU
GgbFGsIitY1Hif7qYeyreIeVdGUlIe/O2UoliuR86yKh1S5w+pZRUHWpkceP27fdAnLfVxWj3Xmj
J13v84OWV3IdlhGtqPWyPZ/gZRY9cb3W0XCcsOmxZRIAcHGx7hjdZTpMlaksvqVw79zUg8BsWxOY
mAfWoEBcb6PR7A4e5Kl7OljRV6tt0gKjX9GJW2lHRnFyvI4aWtbVBuDVtD1arYPavlHL9CtIwMG7
iVOLARK8GBa/NaSW+wm+zJlfAXYvfYr9peaDMZV1YLZVdDI6+trI8uj6S2jvy0PqtM6jak5YGat1
V7aHyJnV2Ef0NykDRNv7o6YjpBdokeVNflapQ+I3g94+zJkUQYa+ShHo2KUnh7LkgQ62khd43VW4
sZ3mYqbThlOPfnTx0KkABMNPC6IMTw+/TRpzOgjX6ocHwyta2hFGgpBfAthsDFZB4+cvqAuUMPEd
eFROW4pscPq36aIqS8VE8AtOCnCro85F+DmJBgRuSC5fwuTFV6BL3DcissQXV8njW7ManRcmzVYf
zWhaUCma2hKEx31TOPrsZ7nqfWg4E0+gULMHGpLZL8Yj6xPjAAyqEtQN0jWbhn0jpQLnu6/D0Syd
IFkWh/hxXHYCrKcj4McVzDCrwgG9W1511cU9X8HjiGYAC6wOtVHVsYDMOhHCVElSH7nEEtEkzRFY
641plxxIZKs5yFF9DEo4qb5eFD3GfjoY2WAewcr7cWJOAsEWAy+trsaU7iTpmkmf0oSMfQuSdOUj
fSVh5Q0V/lGlXdxmg8rJh9OY/av5Iu8GOID546K9osEjwIolA7F9WCV28tKZ6/TBEIn3Ru/s5lZT
qLxbHbZ8OFc01SN01Pkxc6q1/D8DL8nMTOrB0lbGm8Uz92TUt2fh+mjcDdRJCNLXNu75tJdzZqmW
xNd7wlYaRq+RhHkV75lNbDNSRqF5wShA5NfccH2KH6qhTq1iIUOLIUzmRrxEzr19Af1rCPq0tF7I
qLRfIACbHxMUbfc23JrsbtYVfAPgLZQrV1/bzfKNCh35O7xRQmEVHwq7Ym0Y6lj6Ta72bydspV5G
Lfxfs40+y9xGFjmfxp0reHsTWFzxdMrJ9J+w2xclfApS+ugYQzgsRhWkjd3e1U2i3KChsSdSd3Wo
tWXFPQBGdhtwI0SqpJ2L2tmSu9/bfDZu5yr9aBdyD9J/ETmuL4WSGPc5DMeVl3/+SRHprgrpFENY
R1i2qgk2Pk6eG2/tuYmPdY5Gy4RY3iEaRfMuV8vlaBq/DIvnGcgtCRpXlikE182tZ8eqqWmD14eL
C4jASIsuWOpu7wC8MqdrBuua1GF55S1MCtaPB/sz6tFkL3MggW0UkLn19wVFiJ17/NpQ0Iss5hWq
DDf6+aQmrWq3TmX3QCmEetCQ+rurqrm+m8hKnr+ItjtynToIpuwLKiggVTdB92IZ05jEdN4TRy3B
8dBw6V0rPzUGjrPGYrSPuJh2IeiVPaPFC6OxdWi0l6g5Qzu53JHwKI1mlE0fxuncYzJmaL4lezQF
vLjxtWQpK59rv36L9TylDHW5sXvgab3WyPs58eQp0im9sN2s0DCKHE88c3lXR2W2k4td+xbQIagn
UqODP7dZ4AN9jChBvjpUR7AJNtrwN00shyOwV2vns28PYbATK1yYoIAjAtL05ngky5h77MPr0Osk
9u7mgl7nGE2n5z/5RZDIMBb1OZV+JdHiBeenzuM8GtJKhlpT19Yhn9v5n4bKKvDj2XHvJgx54Hd0
nvVSTG2LCJhpA4TNDGv0fEyGZeXnRmuloSxt/SASClOok5vOMQUqi7OMhuvqTVSphH2ZNhvfZVrW
ld9aVsvtjYXDHd0i5cUYmep3mMEKxByRxF8Mmjbc8aLuqdWreOj6sze2AIqyJm0DYZfu70ORq98t
s+/eS9OI40M2tEN57PG+QFlwsNyXLt7GCJNZyfQ5VRKLXF6a2Qf4mxjZ6fYwJKEXWatyQan1b6xB
w7c1NvJVswdVfDUplndFHoFfIg+jxGcUAR7Gy/tRN9IwM2vd8RXUk+LAU1K3g+kg29dmBAXmFwMt
Pg9c+TVGeCIzbst/wu2E1bSWDK0i4VidsYRuM7PcGcXZ3IfrKFSGuQwJtlgNm7WGisoMja2QIQDW
5lB4ekTMjJnf2NDOlo4SHYA57t3/T4z/H29hYCqkfWu9ySTxYk+dH2xtJeDCIaOyEirMwZeId86H
0kwV82AMi/fKqgV21XkzZiCHWaRm4NqN+s1yEu3oLjMkjNSeoy9oAy3jcbbT+WXd55V1Y1Zdm4Sm
jgpt1ER2ThOLxOY4oWc/39pekz7OsFJxPk6gLB/Tuot0v8R34Rh5SVz4BsWFKVAyY8KaiMxVP9DS
deGvF10MJTe2uz50xjjNUZbQVFTijRpXUvzGpuVYj70sDqVSlO9HaUS239YORaWZfWuutPRZxciL
wcz+ncLmt5C0R1k44DjWup1v+hQcn02vB2hktfN6akLR9Tmf3rLu1EKRbU65ho+aKRlN1qLvl9fp
IvMiMHC993W1MUoewh3c13WRUzcuW2xwFoFw1a26DNV3o19SEHHU1fy+YMcGZqpmdZDVeGCz0RZB
jri03TGTEllWFKO6j6DfvJc9l3Dqkwp742Es56p4/fzBdVE+4LhywBSsEKe1qbDV0UiS3ujyvknD
Dutl+DiD2S8H01Dq19HsKQAq3QRvKel68PQFRLHmMEzSQ0qVSQEZZGcfRi8R/xPV/de36f/F36vX
/zO97T/+m3//VskZ3GTSbf71H6/k9/Jt13z/3r34Kv97/av//qPnf/EfL9JvTdVWf3TbP3X2l/j9
/xr/8LX7evYvxxI84vym/97Mj99JQrqnAXjS9U/+X3/4t+9Pv+XdLL///bdvVY9oE78tTqvyt3/9
6Pb3v/+2zu9//fjr//Wzl18L/tqL+WtZfG22f+H717b7+2/Egf8JTAW7ZgDzdCzXCGb8vv7E0/nB
So2lBgW9hwbOb38rUZtNGM/9TxrPKAqiVoKW/FMcBxN0/ZH3n5z52lN2gprNCj/+7X8f7OwL/fnF
/kaN6DWeMV3799/O71mFvIPriBLJJgdYlnJqYA/IU2OL6gE9C+/B7Ny639mG5zHVn79+/e8/ZDfl
au2Rq7k8OXpb3UbZ9DAbZn6ax1Grgqp1EieYXHyN/bosd4Bc56f5n0Ou//2HIXHIdQY0dfFmBlQB
MYtL9NOU5CjQCbuqjVNfW4v1ukuV+Ne6On+OuEkU9SmzKmzrq1OioPsVjLom7xPRl8vhh8X0r2/2
4zfa1Cv/HGCNx354JeJ2xDrEXJ3wchj6Wx1rL+1mbNz4o4h1e7xvmtT8p1Xpr1ox1A/Acd3X+MMp
35AZUdQd5sd57PfnM2wuR0WY+NmafX2yzQnN+1E1Y1yvR9G/RzBoT1nvZ4NsDutk6KxGdE51QiBh
eIsclPZHJmoXMWRyql/T0PjzTTYX7iSz0qbYIE81KTbWi0Zfvcu92d6Di/1sS22i467r3clKKmaK
zfWymuzxjQUeYQdq9LMp2nSwq1R2Q9co1cnlo7/P5wKl86ykkeHPzoJxyvNL7ifvsJUaVGMvIfaP
4FYM6J0poKhCWxP2zlr62W/fnAooX5Ra6mTyVHH0vBmGRuJBWdTWHvxrw8z49yfewuW0Uk5IFlby
ZOfzNIKotmb1Nutstz9YNmFxUMuedCJWq+Ex1+s8vdVGW8g7ZKhk/WAVrZliggt0zO9SD7jHyssB
uo1r1B7k7md7WtscGnNajRXoUHK2xaV821dqmxxzbO4pL6tZpn5Ou3z5rskh146DMiR3OjcHpmmO
BL7R1qUz/MWPsTlcLDMZBxf496lVxiLze7N2HiE4ef/8aytpc270xJx5Nmb1Ka7i8tGABQNEuDGr
vWrWz9bS5siIU7nkWkXuKywhBbIRZfHeKRL3w197/M1h0Y026kpZUp8KVWTvlaTJvo0zGvl/7bdv
jopeizFedPL6pHhza/pSbbHiy6Bl/MVtvDksxNI4Xpm48uSqHVgbDxVaDBL0Za+Z/ZPDaFtB5IJF
wyriUkBWZPaC0RkXM1CX0W19JYqVP56fpXVL/BnK/3s3bynn9EbNWTiw4eKxnl7iFNJ+H5Vec+9R
Ph/ES8iW0V7C+ZPgQd0ED703d0jhqeXJdMZpbceZeffW0aYJGhPelNqh532BHXR6nYzH51/vJyt4
jf5+vN2HRK2hjEXy5AnM3EKnQ/Ac3bSYHszzA/xs/jY73GimsZuMsTrFuSzjyYcuXCnHUXHQVyyE
ls61r9ndvNPk+9nrbDb84CpSR/e4PvWtdMtjJFszOi59Ur5//m1+9vs3Gx46IQz5SidizbEnAjHX
Vr+bAqXrndn62e/f7Hglm6RS1incS89D3dEFsMfdIHY+9qZI/Odi3mx5qMF60ahZdfKks9wYY+eK
b0kMbO64yufpnxUF8h6lx2S0/bJI8vKFsKIRrz7ZqXtmOOuHv7ahNsdCqaPPrGl8IkUO3qeoMPTf
sRec4qDoXOXNX/lMF0Y7toLbS93MhOFNNcZBtoxUuSLH2TkT1vzk8hVIkM43TSmGnKZNUZ9cPCLa
wOxb00NjBqgnzO5UgE9oVy25KHK1GE7dnH92Itv49vy7Xd9QpODngydTms94lcqTGml6gfR3bGe3
s550yqsUATHlrZN0VfX4/GDX1+OFUrJU9DhySkEK1boW2l1rjURtpiUK/trv35wOdq0raT119akT
qDwbRSJYavVwev63Xz9QKWyfT1XhyaSf1+s5sc1SOXQeOql+Hw/lXV9Leww6I3X+GCYrE3/xdTbH
w2wVtW02A9tXxUCkd+r3oJ72KAw/+/CbswFHt6yt6zWuHIeKBgHCbm8NbyiSm0VZpnulyvaQjz9b
35tjQq8Xq0or8vLREpTRtMVV3+pUPy1flGr6aSil+75TisgJkfuKisBV3dz4i1O4OR4KN9UrQyM8
L0lnb+20d7NAHYzi19gJ/3sEwvU8XxOe7CjCqaQwckZbEaFLDUooftVUEZeWUvvr55feTzbOtmMU
C0PqXaTJkzFUbuC1donubr3HpfzZb9+cAVXRFNJbt+X/5+zbmuRGlW5/kSIkoeurqqpV3W5fxnfP
i8L2HqMbICQkEL/+rHLEt0834+qKzWP3A4WATJLMlWsZ0jQfbDNFH4LVynu/uV8O4JMXf5OpbggL
vFGB89IPqdIfgqX735oW///6OxbfouIig1hhcHSnVtAaCtFkSqM7v6k7Fr+B5pxBJwXLvhAwmhUg
DIWwrF/EjJ7L5wvTBmh1ZAHOJiQH5fceDffAAiAr77nujoEXUiwj78x07tku3oKubj+hUfxmJHbt
0DhWndkgmiAChdnv+heBrPphCOb+RmhxbXDHbEGCOpZgl8VLaGaiHvuMHmyohtprW13m7B5dFcib
lOJs+u6Bb5ZW0U2845WZu6h11I0ViGDhENo8WU+0FJDQylJ24wq6NrpjqavZxiaOVnEOTErvFFmy
+22axx9+6+JYqhLBNnYh1oUHENfVgYL6kwDBtt/ojqnm5dbNZELoXoK6/C8bRq8ooqobVJfXFuby
/ydOhmd02wzSJGeKvvkW8rQzUqI8CtdbJFrXfsAx1mBLxyXaLwwdBcQp9coPGcJ3v1vKxYhKMhWQ
M47FWc3yXTJPpz6+hR28Nm/HTFuukq3MNF5kmd3Gyiic/kfOsll7HknHVItU9pOWszgPKiP2OKHR
ABW0dTFfvI6NC0xLzZ5CSV2I86KmHY5YLO/XPWxvZNivLI/bwR/lZoUKFA6lkN0yvgbfQ5McsyUC
G6Lf9B2L3du1tKQNBdpkIrmDz1HuGhBvQLT8XKXLHZfOObXRxSUwwslZdCp6TPtC+7lKtzmx5UvX
otsMWWxAvo65FP0pbegtQpdrq3/5/xOrVek0zECm8cvh7D80F1Urno43EB7XBncsdppMHupgwcq3
u64tkIY/wR0Jdd+XN/byOvvDq83F4ookbMtRG6xMjNZXNYPSBK+DrzxpEeOUfwGHqM7QkEpvmMHF
S/7p5xw7BmYV4EJg685tN/X5YTcROI64KfQnqNpCIuvlj7q2Zo4x22AbNkDicTMGpjiEE03uwaJ2
i8z5yugu35VaEnTQDjhMMOj8bprEel+q5lYTz7XRLxv15DCBKX4jJYcTnQAqqM0q5oe8MJ7Bmks7
EAciXUkER7EnXfSYMdm+a7D64sZpujZ55+qNc9VHoHwcz8sCQW0KvSkIovLlVhx7bXjn7gVlaraQ
YeHnaNcQTcef8isQymo9bTKUsgKr+7Y+GNHk4k3P6Iz2i+V9kPbDw9SM9JFHtE0PIunscNwv3BYV
+us7flgAW0M2Zyn7fwa7tX+pGCqOr5ElR6JpBc0+eIH4UKCDbR1SXMpzk3R/S3RfdWdUH8zwadB2
/NSDlX84yIUU0xEgL1Qx0O97Bk9kGtzloHYOX0MMZOO1oeO81ZlR6DkP+mRIf4KknpD7JVfZr20C
/+lfxu7UVkkG0YTD3pHic9vG6A+/sUcOUOG/jw2XfpaXQ2D1Eo5nuYNirLpgvca7dllEWgEvPcqa
8mSHfqlK6PSIhqi5qfuimelRgCbPnGO9XxAUqF/zW4DzK09rt2FtWgwZAIsGbQO16qOCHPMbJKq+
N3oGMy8IyYDRWgYCrsBJlm+aecr+tza2/y6FC0XZdwD+u46Kc9azsG6UPsUjOr5e9kKXQ/8HX+ci
aVOu9aiHTpwBQ5H5IafxfkTAzgAXE+P9Olv98eUfumYWjlNdZqB5ARHj57GI2acomlowWwX/I+Tr
/y+S403NAhiEhVLJWaWJPQY8T47hWBK/953bwzRGEJ7Y4mQ8t8lmIGyjFhSi8rWYvnktjivvooRF
Tw7dxzOISIcafXjqoFp16/q8svSuVi7o4LXO93g49+OcfWtoWL6V0ZzfwGRfG93xd00CfLRehhEU
UBBb7bd9rlMO7iq/lbn86pObZoUiWCajdTkPNOdrvS8y/s/W7uSWTtiVu97tHkGzuRlJbJdzYoaw
P4yT3GDC3VCUqK2y8bPfV8TPvyJKOz0kosVXCJa+GsNp/1CMnb0x+hUbdnG1LXR1kS1r1Rk6IxlB
XmO2oI8eSFwNa5/zg4B8/OoXY7ucwhy9X+vaj0EdFuvw2C/Bf7rSDn4vBFcsx0Zrv7TCNDU4t0wN
3M18D9DwduNOubLVLvvUkC6oxfF4PocQ1mMVhD9peioaViaAtTWNuLFCV0r0aDp6vtlqmqCE203z
eWm6fbsfKJieQdMWD9/0QNrpVZosS/dQblOPb4zLgQN4163oGQRfEX+ztma2N6ZyxTRdevUp42xF
bUacU9NKc4QUh/iCGzxIblwe18Z3jnWadCDTKwN+Lsz4ZdvwPSLTtwBZVwYnl9P+xPIDRGlhly3t
mUqZfIwgUX3hVr1hMtcGd52W6AheKhKD88Kc94J06IdTu9+6uyxy6YLthAAOPQ8Wxnkg8OXfxkHm
zG/d3VaDAhRLMV64ZV3MYXgaulAecpaIo5ezIs6uRprtTEJ1rm66LPmqTVTWpgjsl5dHv+KsXKYP
wxp0qwUDwjWRBY/UDNJAeDJWoFoR4Fa+IxE68zy/xAkKSpltkDwPi1ryLjuabcd+l+gaevlLLvb8
h9DJxUACnD9GatL0DDqQtPsn3wY5PURi4roOQj6pE/J7mj/kYRDdOLVX1u63TOETk1guAgESUkp1
F8jowBdwHVRk6mQCRF1UQAm8zDZ6evnrrliIixDeTNGObdoHtUZfZwElGz0D/kvCJbrhjq/9wOUj
n3xMOxsw5UEmsJ45cMpVkqthODIj2f/GkfTfkNDtfwReJZ6nPmjqLWu6r+h2B/POHN7S8L42/cv/
n0xfprHozQ4WqUUKvM62PTr2RXyr3n9tdCdatpvpdJzs/ByE+/o23aFODPKb3HPpHbtAX8wAMnQ8
UaHpAtYoxOKvlbqJUbsydxcEWNKRpSG6BOsIQEn0r6iOz+hVk4kXlBH8g89XnkiAoeG22VlbXabV
lDf6ByIeKw4GMC5P3+FiAYtxh2zTTMdzs/fdGYLhYJNuusbzG5zDz2lQBoA1DGeWlKxKwkA9jujS
/UipXX55GfBvkOOTAzrZvCUbnNI50R14rvOM3zEwy3/3G905/k2sIZlQZP1Zc6Qz7vhoQE2LEJ3G
fmf0N6fpk+mzeU2hi4MfCJd8/RwzLt5vNkITpN/84+eHqO9sDONtwGKeiB20DWhqOXFg6vo7v/Ed
AxZxs69Zu/RnCwjLeCh2bl8VKeO3qIuvBLO/cUJPlmczdsqysekux5PfrRA4Go+B3tP9IER2i9Tk
yo+4OL18pjkZbYM9iESLWniysuYQjzLtDoQiJXP0WisXqAfk6AIBRQPV63VKTkLLGNQDUDnyG/1y
fT9ZqSFLRirMDN3j4kIiljZs+jD2MvvqN7xjyfFWmkFzDG/m+LtskdCgMvGrtLlK2SPVCoxkDEa2
tNM7ctkJdLrfsrBru+uYsDY2scuMBCFtZW4PEd9Xc+BDuX4s+0h6Zq9C8nz5e5pYCcKD7pyFrRqr
oSgoPXCw3HtW3dxGuIuASdunRXvu1bqcoGL0j95M7BfJuz3ZU94WxQ7U/zmiu6qJBKWAyXfPRLcr
+DINmwYIiHRnSEIDhJxFUfqKtz2SxD5nE2ztz9c+R5f8OAdpi+aL4OPOyuAxmgvrlRND9+PzwQ0A
wSZCJ985FlFwjjieOygfko8vT/0K4BG0Ps+Hp0Ee0Wyk7Tm3shxPdCogX5QPeMFuciqLQ9euyQ9o
qbHuown64PuOBkXZV3uBHPX55TlcDOHfAX5SOqathkBPW4YA3w6r/J5qNbzhtM8/+Y1+Mcsnfiki
85YOqP6fR53E9/kil2Oyo6XJb3THuLOMW5Miw3Gee1q+IjpN63IfbgKery2NY9ViDNAIP2LLg6Qv
X6UU1Wi1NcKrnAhCyOdLYxqZUjkJeo7K5le67BtEqNHm4Lcyzs08oaqRqBZPf7kilR42ePqjcf+W
yf3ZqaIv9/nU2QptIfA8NHXDUUivspI1b1oZJGgxEOtyi1vryvK7ULgZytrAoiw4mXo0tO7Bs7Mc
Vki1ekV3II95/hXoOsx6Qm1QQ/4qQHkpOiRoJD56bUDhWDaaZZA34mtQ23ZBox1L+mO/31LjvLYy
js3KDa60LzA4Ggfb4ywmSNPvSep3dly63RkymFvUBxAX7S6MM8aG9zLgfviFxCUtYKi6WYGe23pV
LLvL0x3aF2pmnsvumGzHMrDqKk7PRIlfhRgFGsIjv0wjOk6fH5i439CKEixYdl62j4LpojKCdzdC
uCtG5ZLQEjlHfG0s8l0TlDHQFz1TdRSQO6qnZhfac4Ec00WRzWq0HuBFD16384VC7iQWvXrFctAG
fL5Ca48mUtB8l3Xe9/2pUSWtNYv5jSLMlRVyoXARWEWsapqmLjsUcA8LLQQazwq5xVXLI+2X/YeO
4vOPoDaOtxYtQXW2gblqNG1tUOz2u7Jyx3RziHKhn6y7XFnDUEVKj6e8gb68l9dxBQZAhbXJYEJt
YQYl0dc5R3OxbYl65zf6xR09ucxzi36MridNrSedVOgk/gKRuchz6o7liik1fLYY3ARtXCWs+Zz0
wQ+/iTuG26wCIBRIloHNqxnuCaSoHgMBhITnnjqXbbkLZXMegzY35D/DXUJIFtV8v6k79qqKecgI
WA7rUvfD4zLzgFdhFwGb7DW+i4aThEJMSu5BLQeTfm5AE/d9HIZbD/grF5WLhuNJoksDjqfaAq7/
OCJTdobEgOcd+y8FgwIynMbgGtQyme8ZtFSr3cTLDW9zscg/BMYuDg40zomOuqmpiWHkuAMZAqcc
LekdqDE0eGyGzO+N4ULi4qHlgFzMl2sFzbZNN7zWtuvu/PbXsdkOnJV93MDfj1NsajXk79l681V6
bYkcm42nApwhAG7j8ITqW6FAuHKKt52oQzKhR+Mxlab1a8UBG9xz59OPE9n02jX1KCN6AOnWdsyB
f/HcA8eEs3LbEzRB4EvyGfRAiCD4TxkVjV+s/5ti6YnnhKZ4XIIVEjXfnoT3Wdp3P5GUoH5POBcG
t3P4t0Qx+J80e9/PoTg0IDLxCxhcXmmIZ4RDCZ6jOi46eerWqDuO6fq/CXH/X/kCJNnPd5V0YNXp
E5DabWonx34p8yMZFfEqtePrn48udCNBE6QC5D+JfNtkW1PNQlCv9DZocp+PznI7T4VE8chGtNmq
QvMxraSNODq3IKbd+x1NF5JF0XDf5mApqqMtbg6kpfregBb4xsm8LPQfvJyLu5JaQsMDbbt1pzrL
8EhksXql6ECXY8/apK34MkKnlLNh6G+s25VLwUVjqTJIFe90ULfxpt6V5abPwHrp9y87vGsf5Fgy
UR2BgmRe1mDd6n8Ju6cfpyWL/goRzIWHLRqnz+E4mq8v/9pvSoI/rZ9zP8uigYO1uPtFKLP2fdMS
0RwBEuLNuwmiR+8iUNfb+7mEmtRjG6Axp1LaxuVdIYj9MhpWdgfK7FieoA4Qbu/p2oFTd8zaLjwC
R5Fpv2veRRrOy44UH02CGgxVyd+zGoCQDHMlPr+8DFe21IWOlZGgUSQMopQQQp67Gktw/0Z+7bLQ
VntuaMk0IiBPZIPJb7/KpP9Hy2HyXBjHRYC2cGNgjcBjNzTsHOqZ3sdQA/Ec3XERkoXFQgHDrYNt
e5uNwV/QhPbLOYNf5vmqLOA90nsOEmWIo/ykY/YpbeQvv+107nWQ5RaMFAMikmYFRhIc3PdGTn5F
d2Rxnk8c7aGdUQITL6LlZxf3H/tsvhGzXTuHjvHvw4xaIFrsa6lE90CGUB/B7hv6vW5dWJjYIGTZ
hBz3bCeSLyQPyndIwGS116K7uDDInystQMFYc6pm8BYb0EnP4NL0G91JdpldzSmq4WU9ZfM/alr+
3jfqtywuFAwODwpQEwAoER5ZX3jEs3NMV8/rz0VIFW3bILqfgjpSRfepa5vli+ya3C9CII6Bgi4e
xay4RFRZZOo18nWihhYEOfktumOiZU45oMdNUYczTz9YNYu3IAC5pdtz5bC7AKkYTeOaBzjssxJr
ewjAVfcaRKDcrywEFP5zO2VBvA5sgxegWbbXs5nMm2xMxI21cfSA/xv6uRipbkNFVNMRuCuj2M8c
WITxtV0F+bsN9mWqe7q/i8PpBBwE+95s5XaXjbbjp7ht9uBgSlAK1Ojy+dmBF2g+gS5xAKERbtg7
4PQ5OzD8Rx2tndOP3bIUyY1ZX1tz57rvR5Ouk4EazU5S5HVFUM68yhbD/UJ5F25lTLCyoctx1XXJ
eodadFotQg9+lupCq0Yiaa/tVtRUd4g7SvqmWVvP3JOLpQKfLt58e9TU+Y4yn4AEUsVSO/n5L1dx
ZNgiC00RZBLUnqzoZ2maU9hBDMDLUF0U1abyPopY2tTIJ0xvIINQfGiJ3d/7je66gT7iOfTPMPdo
jyuoYubVsgR+IIzExb/mBQWDtYH7BRlm8T2E+MVdPLXNB7+5O05ghY5AkEGnogY31ecmlhqdOvt4
9Bvcua6nLRlCBibuug9DVsk1+wCaXz9kHFQ7n7uvJQtEUOyI7AK0BdzlYNx5beyafvKauov/Ihs0
b8IekR3klYeaobuomqbmFu4uxRz/8Kpw0V/GQmckgUZg3TWb+kLAafc9tmvwSs6B9GuYSFzsV9AJ
my26LGpI+0GwI+XLo0hTPwoIKMI+X/2BNTsXPC3qbs3+TqLxW878mjwTF/Ol8Z9JqwmBr83yV/Qi
N9JMQ+j33HY1Bwo0FshsQJA3MR3cWQgoIeEKdetbLFpXbhAX8qX7lKg8YAjz0PF2DMLwEe0St+Cm
1wAFvzvNniSa1hEYoywaEFuH83gqdWFgsKlpeMUjm+l6JEGyHuagHdb7XIwjP6XQytOgGJ3w1vcz
DceqQbmCN/Gsi1oH0G5G0QaqCbiUPUd3zDpYszlqAlvUyL7M37Xa7RksxLvfA8IFgzGID3Tg2C/q
JBhBBD1BJzPTnqVPFwK2b0HMkgG5fNFCymdq4o/ruPZ+V5jLzha02VZCmQ+PE1bK05qjkdhkU+NF
hJi4PGxWZDaamwUxvqQGxVUWn9qs++x1YFwEGPof0CYfq7zeNFuGw866sQeSgIFL3u8HnAuY6m1n
IH8uaqEEOGiXlr1v2aA++o3uvJanAG2kUJkv6rSY2zMgLm297mT2e6G4yC9k4gzkMVEv160Ar3y3
jSe9mFukTVe8kQv9ss28QOcL+5rO81BDSA5NPGiHvJFcvDa6Y6sLB/cvmHix7nnxzpRkOvAs9KN0
IS7uiwEsEwOmmdeyWfovgHeTv0CtPnkF4pBden5/zQTUBFOfZcB32+6vvBDNt5II5fXWJy7uKw7X
UE9hi9uxKBcBEg2zfctYh7jZ50iiI+L57MOF4HGVkKwutFnpqcMblB5ALHpLDuTPG0vKS9zy5Joh
TRvlCUVGjkND4duYRPPHyVj6l9/sL7/6ZHRFlUxU3OGZglvpQ5yPxbt2m+xHv9EdcxVQzOqgcFLU
TSxk1etlqeg2+eVZIDb7fO5ZY5M0Mm1eC/BQn0q2B49sauZ3fnN3rlbZlGTo2ySvL4j6I8R0yNEG
Q+R55h1z3Tjc73K5nyboQ7MMzE5xGu5+R9JFcyVkN2Nv8LLVTEFLdgZz1D2bF0jQei2Ni+ba6Ap9
tulyufbT532S30pGfrw89J+jcQjlPd/ToTFsBOFwU6u5E1/AMmz7uhzCMarLufWLasF+8vxHFstH
DUldRE0D4jE1MQh39uC5fPkTrhisi+lCZm4GUDLLaxqSAU+tkodL1W59s3mFH8SFdUEAZO+YwGtC
mkhWW8vqpfR8yhGX2CwxhOsVWjO1Sop+OIJ7OyOgqS4SP5Z64iK7ViiNj2ouEPblG/j2pxCKdeXK
PBffsdqBAB5SUHicCSymEEsbvsY6uEULf21nHaNdyNpP0iDa3nU0g/4eiD1QqHoljIiL55KDAiuA
QsJI2YBVjAfZkdr5ZhPx5TL99zOXuIAuULdmI2t0WXcDdFXOSz8y9bDEmXkbFNPQPBQRdBfA7i8/
032z66Hfl55XTcDCr+WEalO0EgV1HyWjr1SDtfzcJMV03wM/99M00EgEoH00P1+2oCtOwEVpMN0H
thtnXBt63D6lWwCxyrGTJbSnrAm+vvwjVzbThZ5JtpKNWVPUXKBF8IhSxt4e6Nw0xM9MXfhZOmGy
sUasavi2fILAKv+eqM0P7Q1xmuc+rJiRGqU0hhnJ9o1MzYIOGvvdb2kuS/YkKFj2PYCCEi/qeE0h
cp13+ZcFBD1e7z4Imz0fHaKboMgBlqVu0cIHUka+D3mlygkoE7/px89/AFmQeJxAmlJb8GB8S5Ms
/Vpwsn3yG93xMGMPcnFwyeHZb2z3Y+vZcL80hR9A6V+i3w34UgCAb5HragaqKtoDElxBGCAt/Byk
C0Lb43w2pcDtFDC07XdkhtoS6265mStG5YLQqMzLoVmB5xSDOgyoT09gwvBadxeBBhnseIUQXlo3
cmJ3+SwfoN2Q+R0ZF4BGWm7o1gRpjRZljYJDJD8uqZU3jkyJg/cH35s59jQuNidtq/M6nnh6ryE9
80+s5iU8kFTccfRpCKs/tGvUgCOH+eWqIWf73ArQFw9ObyvTugi0fShZUphKG639SlYQDXo+/j4k
mZ1JnyIXPiD6KMI9/baOEQtPfvvt2BmY24HMKLBoIfIrB0Ik5CODya96TVyUmEwg4R5foFYQ3sqq
Voufc2RukU1dsQIXJDbuMW5PgcGTBCzulVkHk1RM5olXEoe4ODG7zhDKMOga6PNiegvCQAhHT7H+
22vhXZxYgTJqshVFVkPP9jX48u0xaqHg5je4E3ozi9eg7vOsFvse1eBXHGsFbjHP0Z1LMdu7cZqh
qleDC3uqaEL+0wzlLb6ua7vqWHGniBRERUm9slGe2EiBdSOb32vTxYZNkP/eFchw6nRf3zQknCCQ
2N5CJDm6nv9X/4XM73Nb5RIRdwvxvXqbkhFK7tCWeFAZBDmq2E7yPficlKrSNpmmqouHoKmKrJvX
46UCkoDoexpkVfaDmKoc6n6vIdTAg8pOQfOWFTzU1bAVfeuVxyKuPO6IjAELpEWCMgNsre9BCIv3
oF+DJEmdCD4F/h/YrzarpZ7vcO19HpLFb+Iu7At9qeVmU2RWtW3iumzlWjOe3kqr/i4x/uEOcWFf
WcglVEcRk20E8kGnYh8Y/QYSt4UeChCHymrtguhdFw6SoqM6pe3DBtFPXS0XsbFKpXQNT1m0muwY
AE9tjlsu9Yc4VqE6DVqmGsqb1OjTbHfzAwqo+TGIs3dmRdhXRVBQ/J5zFs5eqETilq+jIEd6Hipw
NTT/WojMRyArhLjjnPzzspO5OJM/rJVbwA42ydtJI6FoQZ4YVG3cFvkhsbb8T5aL5OOOmsbnl3/p
ik9wi9nJ2oOTsZ3Teht4f5e16/x3qaLZr4BFfiuyPwnEQaaYI9qJkVsMsvU+Bc0+8nSejezErWbz
Ylp2Fsa4wTUO6mFQkYBOa4jXp9fiuFjCGWLPFz1WBFUip1VnTFuJOPXMu7okdJ3AASr7JK3FvP6M
YNQVUlJ+fUkkcS6S4ZLTpTZL64w2tGKWfiij4sbr9sqZccGEY64ggT4jw7IV6fKKg1gfJhkWfq9O
l38OueI4yuc5A59aq97GKkh/GajIfPPbUuciSbulz22aY0u3JP6hB8z7SAEUu9Uic9XNOVEf2lBX
hvxDhoJzPj6SQW/fhjGehxNvm7asIsBpPwICXrxhZtyTV0hicPWFpRzEqwa97x9GG/M3fVZM8xG5
C/2OzbQNj3YfjK1auhfBATXHBYXacNVvIDmZ2sPWbKI/onAg+FHNoA26cfyvFIhJ7CwW0MVdBtWr
FG6uzwFGzqj91Yo4SSpgdfb8nlo6Nq9bkIV9RmXIPgIGAxHYqIuYHyaWuChKdHfRDjrIaR2HQfr7
GCv4Qr+T5oIoDYXgdMfjvB7IHNgqGtkaHaK289T/IC6/niBbCUQvKiuLSpJagCLm1Bdz7hcrulDK
ctgoND7CtLYQ5AUBd8kfIGLZ+1XmMcvnIdcOGkAEXZcsR9jTnxcxdVah/hH6sVQQF02Z03VWmzYp
QqQkr3CDI1vDWum5OE6sOwFb3u2ZyuqmRdALbUrKv7VTM3iVuIkLp9zzFcXnRWHtGZX3pE3VIc8U
9wsvXDDlBNmd0KgFznvcUVREyexBSM/mSeJiKaFQNiIUKhK8HBXgHeATraDwQo8vO9jLBfOH0IU4
AWqxQLdEcRybZAnn5GBaDsbkGJ3P9GFI1+zXy79y5Qr6F/RxV1YuGvXcNZbbB7O1LQFDdNTeqhdf
SXi44EewRKZ2HHBNzHP+fRZmBHNoKML9YNE5eNibNv0nD4X4MaTIYKJtHOGZ34c518dY9ASx5J7W
U7/86Jvy+8w8SRiJC3Jbg2gsikmnNVCwzVuQNvMaJf3Qz+JckFuZJAwxK8IZu0btY5HQ6Ly26XDy
WhcX5NYuzGycR6Qu1nJ7o9t+/lAWTf/55dGvHFoX3kaSrN857QhAJdO4H9q2E+aIvhH1TYLI2/gl
AF2YG8io1rYUFN+AwLJqZPchsVPqd3BcoNuY0NT2dCN104vmRPtuP0dT4nnXuEC3ZmxMtEY8qZus
j+7YFgo0VIaeztqFuU1gqBbBOCa12hYmK2OD+bxFg2852QW6ZcgWq4Bi/KkM5td7GgINDqW5G2HS
FV/0m/X2yRsHbEJL1NI+qYN5ywBISv5ZLhqkL5/Ma4M77hQzB7PMjItGd7Z/FQ1dV5FZZDdKdpei
9B+ctYtg24QxEd+Qkg4XwexhFsOSHcBjtIMbLC6m5G6J1/lru8Xqx8ufcy2R48LamgYqaDYqCCD7
EbIA3b6kS7WjA+TXJTX1ehUFGy7vFTWud5FpsqkHDyYShEfShGSpLHJM0WlJebxVlotBvF8LyV4N
TR+OFaLFXD+gmw7l8Jene8UvuDi5tm/tRe2Q1JpHylQZYDefQkASfkyS+rGFExctt4y5LVmo4RWg
Tn6U0ZIcAs7Njev4yvlx4XJxnwTCppbUVsfbeSYr+ytFe6afzw8vv/rk6I+6yMEcFMY1uE7kETzz
6oHLufMLg1yiND0ROkuRYPRttBUZ4+41CTyB9sTFypEVyKEs56QGlwq5J0MZ/1XY8la/TXbFspx7
fOtRL5nBrV3zqWTI3fBh+sLtPA4VWmNWcQRqcvHTtiIuadoC5pRlZSSqpRU4+pACZz+KjexeRyh2
sXMZVU1vmjyuixa8YqekTaFEN6lxuUVD/uczGrvwuYEJ+P3LKdJl2Z8hKtAcW0ArPKfvAHLYGsqc
LiREvbAoDm2S5Udshh+SNnbBc0E3c+QzIRev21yd9iZMjyOTfhX42IXOjYuhS4YifJ3iej+gBAZK
TpZ4lbFjV1F0DMZ8sZCsrYkY+Lcecn1V3hDx6WXXeW1TyXPXsBftkDARRnU299snZO3714Nht5Sh
/hyfxy5ybuMF8iFiiWo6SeDVjVz4p5wmzd9gx5BBpZagWatgoeHHsJXbVlMwm3phbOPSseyOxOne
bzoCXFKj2gEG0AOKxureb9mc+16nCUt0r6I6UaKv5Zjeoe3NL86KXVjdrmhRjGaK6mFe9cek69O7
LU6VV4geu6C6WeRxmTNMfaR5959QRDtDdzdIGrxWxgXW2TThBgoguA2Q8v+s+mVFe2ocf/cb/eLH
n9xk7VpsEyKQsIYa8njHkDNA0XDwI5CPXUQdwfUe5VkR1ksHMGYFGd8FupI29fSgLqBu3AswWkVr
WOsxao65aTVYVko/SEfsIurydKYL0EtRDRhA92NqsxR1G99EU+zi6SBjlYpNNBGo9Yx80NBMqpeo
D70yNbHLlJanPV6hXGNjgyn/NM9k/GmHbmtvnMo/3/Nx4dhrHox06hjcXMdAWlmFQTmaaguAbKrm
fum/IUObGT8DcwF2bbIEFIxRuMl2st+DD2N/Q+V2CzP1Z3xd7OLrbNdH0I8KwhrxudGPJO7zt5lN
dtDqk3Sjh2bNuTyFaEKJj/J3rOpleS6MbdjYsE2ch3UHqbw3IbH0Ua3t7BWhxi6Gzeb5VoQU1Ovg
UqNvxQLlgXHftd/hcjFsa8co2MI6ELvn63ySafsDwnv2xtG6coPml/8/cUmplOB8trCLJtm2n8tu
2cdUjbe0Gq6N7tzPkhdkiRmN65klYQXBQHEoM34LRgX5sIsF/PttGbuyogEK6wzsrXHdQo9zBhpg
E3tagfepH9cKKCstT4ZCj+U+3EGle0jNsJkLxiQYj7uNM/thBR8zoLUgHPtPMVqiqi7ZkXxIdV7G
h33mbDs1kmdNBSXaDii/1Gbdoy3F2lXA1OfpsVSyCQ9Ljk6nA7J1a3nIZJGvEI6TXX8o1BDvB2r6
UNdL3wt16MUi9jolG1nPJUU0dlp1uhZVCoG8FTTEKxd3O2EAq+y7DecHtKRu86t5XKb1MPSo5ryb
KYS4z2mHjMCpXS20z4Y4S7OqC/o4frXaFmy2Ld1si4qlHNZ3HYRFvoSI8tTf0wphagycbu0hXnVg
Dqy34fCTbIk1h4Vt3VYx8At278tuCbsq3KMsqQc8f3WlAXb5BjQreJwyJUdSNeGg9od8tzigkKtD
e8qHhkdgIhuU7eQ5zYOweUWmwMYHhiKOfZ1CT60/7qHdm++cTxfUxP+j6EqWK8WB4BcpAkmI5cry
NtvPa3u7KLrb0wgJBIhFwNdPvstEzET0tA1CVZWZlYkrfmXZatIkRWqSceY3POHNf3hxiSxTzhz9
Q5mc5JUnTYSaJvRqsoFMhGZtEISYz+U4NJd5AhKYrzByDk6w3+fDmcIytMOPGLgkp/HUWrQ5Ef2N
MMZwywlSDuNcV4S+MEHC9KlF9NQZgZBOnDaYoldFwvgq33cWBsuDY0yDlAUaWIsLJ+Ms87qrgrBA
3JD9qXuvbVmRXqfwGKvpdB0N5L95sKWLKSf0Eo+VN8j+otPOt9O+78mSGS/lVMKtzO2HqRrYJzUq
Gi6VD2G1xsahva69VO/4CWvoueAq2Xz14bq912r6LdCU/jYE/kfF0G/4ovqNuTfbzdtLOzXhu9/G
SZdsCyFWmbluu6xvNIGVM4VLXNa0ESvmOCLPKexmT82EaQIgRzq4fJjY9sKgJWEnWU9ATEYReXFq
lLWsoE4AFYIjWT1mtdpq8MhbF/WniDr1gDDoxr6FsGtOy3RQ0we0km1dbFukp0/Ne1kfuI/tdhgS
mrAXLduFHdZeS30w4DFxaMfA25eEVYKeOZKtVqQnNm4s1iQJoKsXZK2LELvTJGvHddRlmnC3nTo3
rc2ZRwJHEme3quFDPVGZ5gnud1DpxGx91qgYKOWgRyRNrVOqh7wOexpCCNJ4VhBM/le1z2Py4u2g
L0OSpOZncwuLD13cBvouVAgcQTuoRhBfLvqnAST+YUMkHmnP27WMd7zdUzK380MVbhHe577qoXRb
2C/Pyx6y+UsIPJrcOEh4EY3o5u3ebox8zbHZYQgBZ/noEYnOdZt1sLTqstb3XYCfHs4WVzUhMbMQ
Ht/5IU1m6x8aN6VBgZcpk5KOKv6RnW3mrw0TryygdEviA01dfx+nM7BIKCPIbyxA0ChX1doA1arr
Pi1YT1NTBkQt90h7AvVLWvj/37WdM+njLc+3dZnr+S08sxqwPbGFbnwVeISqCJOgIXA6hcr0bpv3
rcmXaF1hM0UJ/zM7fOLY0Rlut0lHI1Xe3ByHg1d48s9yr3144ojEHe+isH9XhpRtvWy/g2rAe7Ew
BvVFUiE5QGeR6G6um52PWVKGMwkRv2jXqL3AgLkyeGUJNoJm2Gus98lMKdgfyZb9YUAe9p9kTebp
roasfPnQM7Pzg25rvZ4bQoUfb9UhrmkWdtYBBk4UBKXBLps2X+NpafNoktFHIgBaliRo3U8gjS9m
AuQD7/8mjZlK28i0WOtpOsasR277BH/6aO++bxKCTM98yJUz/1QAhWCGmAWo/hPxKeGxd+Ardj4t
9rGKelkwQiZ9mgftXOebWVyGaUw8A6YghfWQNa9pNP/ZJmHhd+I/HOLLWBbjY756mgw5HKhsUYGV
zRvl0Q4mRJQ4MqrCowgVxuw2ru60IovPZxeRR6SUQh49Jjseq++w9Z2NQajgHAQJQQYJ+3xy1OcV
AnFRAlxVxm7mBXLbfqGCqcvqOpYHcFWssqpKH/bVTlWGyAtaCLC1C1zmyKuf1W8WUvkbaULsOWoi
JKwvpM+6AOVGeYYbPVB1Hrbj9jKM0/iF0Kb5rtcs+Gx6NX7xuJe5q+s9D8K4e3GuxS/YkPTE6fpp
1/hlRupo1sauzcNIRQWcYFiGQ8kuDbRRkOGvMUyEtf4F84b4kS7dN2lrQLZbiwQH7f3L2mIBIErJ
WCgJL5ahlyCnpvRkFkChooHkgHP53OnmmTdmzZMqnI6km96Hev8WLmDlii3Ao4W/ZEbMNF4iTXDC
+7b+j0xSZMZWzzoKf7spekQQ1V2aRtPBrfZx39d0yvYlqP/CDIftpZhN+kunYQWUCD4y+7KUoh2S
UzMiaFn34Gv4MDT57vf2P3zZEc134/523Q6PtCBpL2hOXNkodx9sCYoVYiq+QgTGfsu5P3O2Pjat
W3PaBOE18s1xCPdngw2DMwpFcB9Haj8sgrksmBP/Mq/b8uWM2TJNpiTHNzY/SI7npNB9ZLY28tBF
mGQCNcc5mg31Idtte7GguS8xwfGt4RFdDLJrsqCC4/eyuO049ex7ryI8NK8ykTZj1vH2sHVwAuIw
Vzzynm9XSlKO1SY5VhnkeFNeMcq+Yak0/1Ez/wPPLJ5DrDIegz7+gNZRn0ZKYLSCYPqTQnpqxuNw
P0Vb35ssDuEajQ8Nj2diX6pOETiCyAUcurF+jKXe4ixJk+rLVChoUzROmeqtS0uckTKpOleoVrHr
FCj9OxzG4WGPCCuWNjiEcTVcQ4Zmcpqai0CjltPI9GUQ6QCxXC1aJLaEHyNI7pOzas2aoT1jMhb3
0vtrrcibUSw84eMpaSXicvNTnbWS7tkqApabQV3cJN9kZZacI6Y9N3QdswYZhWApdH3xQYCbe+af
oZ1/c1jY5D1kh03m6TqU4Aym39jlbIsuIXWVzb4eT7HBTUu2JLjCbCx+5FSFKBS7/9ihdC8W1Y3I
xuFpNtWV6/N9m73ON8bG/2roLuoimMeuzn0TqwJBEzabYAWIu8WK7ypck+q4gjFroMypeHgUM5mG
3FHSnJhLlnxTcs04FSJb0RbkbF++MUtOITRGNImyDsvoDaQvLHFIbVnvhB5DW7RmtnueLrHOmcOV
SFdaXWbkMa1XrAvXGUSJUREgJLSYb/pNWJIxLAvySy2pOvpOulzZ+hueSyaD50kFG8OYFms887cB
3mV5vSFiCH8Ji/dTzyWbYasfhofUmeFOtPN12dJf9d5ch7a9zEg7OkVpPel37Jqm9+gHw+7Zwh8D
RS7x0ycimP2WBytvZ3wtPYShi3/uK7PpgsoBxUHwPoUlb6Jp2QJSq++XfUwPdnL0odFWqAzZRFGS
c7+GXRYSm2LSSDn6ixZ3TVZPsDl2eBT3Eolan5VbaT6g838RaaIz7gNyb/ekVHV8hwZoeCC8HVUW
LqMvVZB8ztV46ZoJoRYNmjSD3u8RnvNhOZDt2I9t+wirh6+JQ7ec9m2ajcseDxnWPpN8CQyGF1uH
eSziEUdDjOiSguCSVvFAT3vYkjgb1qC7YDphLaS0YvtXw2zmuMrWDoVxW1UiJmfICLMbPyyG12he
sdOZJ0llDnUY9vlswusACi0jlWqymA3m4OIhfmcgBRFnhczRAaZaWSND/ClMulmzWTy7tp+Cs6rr
sZCooHMeCLOfHMM5hSklF9jAa+1/Da8dy2tadS9y10BIBGawrF/SNi3kCiOBsxOxedrNOpfpvMqi
sfCxG7a6++rCdr7vfTIjLMpUSHPY+8LSZTy4RqMJwhbBgQK0+2VZP55wa9gyHXtbGtTrkqi1fjE0
pc8UPQVaxY3YnMRxeq7Xrv2FrHEI1ZCdi9TTpq/Pczi5J8xoy0NIKepisid2Qgiq5XloFjzipU7C
18VNw39+gmfrYDp2YoY3QSZtH59rNOL3MJDleb0OwcvYenPkhmJBZsbBp9Biwqa8H4ZsXAXNKLwY
XVbbvvsJKEbadF/exJqKQjvdA9OxzQXaTY2tVVu9NxLWntju61RQzjElURZpo/+Ole9eQUO2984v
6I7jcbyw2HY4YpWasjSh5JzuXBVer+TC5aTPlnZxCYQ2MU/OD7MujY2jGDd2vEIHBPs0uYWVKuBN
K9+90F2S4bOcvtJNIRA2TGj3AGlK/cvLKfgUvMKzU66x75yPFIM0cQTNf0TBkrLmI7LWFUt6667H
ton2LLZTdA6qMboblqr/FhWIfsw56JswVSalTOHPNbbwoCdw17vvNyumkxxnmzGr2+lh5XBIzWAv
RfIpmRaTq4nsqE66lZh3IhqDA5CYn/iaYn7x43JZN5tcgQbQ37dInAzBlwMOc2U8YoVcdVlW2onM
2ci9o+gkfR5FIySW8Mms4sym2Ets/dQdV2yGnnHFJa9axeaDNswjzIE8yBEi/MyFO9LoV4obUPY+
LsyY4sYMh9UeUIp9n+t6vhLoJgs04el/2LoduhKnctRX4zj2pm77TLkfABhApB6j5LL0inPyByud
HlHy6VO/zTi3m15LEc1pl+mtxw2n4l2/IUzwbm8R4FlN3cfMASJk6xIEFn5huuclDQ17pjHvl6+l
EXY9IP84xDqboYgH6vbc+zp4WpsWN3HEhnoujA8E9pT8xL771G2fnlSLybauSwkuNomsRV9XmEwk
qd6UqDfAIJxAh7/0FTkkPEr3bNzFeFVsVHPhkxDTIPAQEWRxBWPibAEAdAg3glx4SND6dznsYxFr
iVAYAcnB3cYatDGMi58OjUjeN9KWCjfL1SzM4P2MHClrklbxKQnldpFYMHxfwC6ViofLnXDqHQqk
5K5XAIwM7oQM62Nmh7kcgBx43QxFB6Pucxh7g0dUs+rUdqY6oo7oh2VvpyJimy3GsAoPOmgj7GoF
YZVJT+Zyap29DiCZcjTJ5t1FrD84/HsO+EUXHnG8t2LogDIErP0GTLp8Q3DojtHQVgUffVtuuDBz
3k/VGRgbxrsNOCqgFwiC++3mISfcs4YTRBGryLzWsh9MBum86nMV9O8LkhQyvix7l8G6NTogpm8/
DAY38kLHvphpxMsWXr3nZZ5ZNuFGeRTJrDIoh3HCx8brDG6I3BQUl2wxMknPMnTiH7Sj4oRGKT2b
HoMj/ofPocGPBB97V6ADFCWd63fMrezgzBw/R3HyGNu++iC7/ZxDDf6lMYVooxHmUY18Q9qYPsMn
qpmyZkVIaqZhX4y2L6xzrGFg2AkDmtypietcx0g+65jHLejhXQrkzj7A/aXNWKyXfJohdlxNvWGL
fDZ/FkG7fEQ2wB1hEzsYEspDpLHxMUyy/6pGjYZ6RXpLTSpR7FTNJcwdx2fbjuKpRw3+hZhB2H4N
3J8GBqBi9/IUO1VftVMtdtRh3LQ2y9se0iALoTTDHR42lxrB9h/9UJcWzeetGzPZXo9RSS0m9glc
Am5/U2BsEhi26uemj12O6GRVror+RFEVHSeLI1Kz4aRXlmaMowWje7OUsFf9t8N89neCoeIShUhP
C41psl4EtgSb4B6pi4/aiDV3cfu1DWS5aa+Hg6CM500n6ozMmy8bzZdCTvi1As23I5B5ejbp9rSh
5Tq6UeHS5d1dHIZ/t9bPx65OHoPY4zeo+qe5Ftc4xKDoxQLYKCJfVSqCY5hqoKqwCLwuQ9QCGAHE
nRlXHSVhWMJJZuzjYIf1zVt+pfzWQAlNc7g3tyVUSp8RqdFSJuabL8mU0yn+U+tuKRjCxK9hYDy+
knHM9LjPnw2sxMp4wwZWbVjut07kHhtIx81ak1cdXG3VmsBJlO/NA/oTvFMUBwTR70FbAgZA19UJ
zBKwBMTLmQgM/oPqILc1yVuHvbMertU3XJRmXevYhybBcAl8UhdTxGyG/mGDZkV/uaEC0rQaUY42
fOwXg7ZU2ze69h9pF3foGAadLxVroAms7GFxjSutkd9NYCAqjsJygdPktWKIaiQLfXaInXmWYTSX
alnQwSmjM9sgpo275ECqNS0QSJ+c6qGhmaL6S8teHOLIrzwXqSQfEV4CoOpFvcE8+DzjdWcpgQQY
Rz460FDiPui7Nh9ZPRzgTv6SgPYeddVmu1o2ixreJJcZmWlPQWrSvLEBriSxYANqVd1wHpEffzek
gyiVqDAedQ5Ga34EbSgpG3NhhvleEzP3WQT3n090O9/oWc1l5Hq79nwmeUS27Q7bTuqJDsOI+jft
+OWAFHcuI17wK0BW8zBX/MP5pHmceBWvN6zYrp8D9AC5Z1biBzf8Cs83ny1QwmRQeizfq66x/xLr
AY9qwiqP9wCrx1Z7fmllirq8QKxMAHmp+ElUyBg4rvCbwBb1NGsNFFwuz1ztY3dYtRnZT1XvLidd
wtnFCj+zXEtge5lk6HWyqKZpd2197dV9SEaWYfprC7xZh08QNdd831JI1HniMUKGYVRu6esSpPrP
Ju0Sf4Tprb3IfCOSa2fpdt50XC1oU1AAv6e2WdgFOPoS51hJun3AEH0eCNJUdywvz3GIXrYL+iKk
C8bRGxz3HnVz7ArUrxAKPEHEvaKB068yjhv7wmEUuR7WqurlEyKE++NMNGZkPhqMmnO7DPyh3oW7
yASia3wI4ikI5mDOUlBF6nnFKqIFUufbhyEM3XzcGJ1cMQ6uqy5BvU/9qw1m1NnGbLM7jljA0JlZ
2Sq/RhlSVwICBb/STMMvCF0YJppbl5WtmiJpbUAn0D0HIxPYcMRe3iNMnmDRmYHT8Yc4Btj6M07I
fb9bazLuRbUh9zhTZJ+Xf9TsKML4RiJ/SOra/RrTtDrNsuleDO/27i6JR/1YoSrhw4iEGs4TcfXb
3FUY/sN0C9+Sto1eHfPdfqyWW3dR1TGsffE1AhMdosEjFxfW8iEmujUNn9pooo/6Zj1/cJHsAL9P
a7fBrw86+3OsQm0eULsHc2I9XIzPLavpCecL1csuUCLpul0eG+AFfzs66XusJfZgtBqKxQUktCcJ
Ilo3g+ADzEsqmyPLNBIeGq2LthPSnjhuC4Ck0Iqf8NeKV49Jhp9n+LryI4mi7omJEVYy3Sw3LLrf
nItxQ8nhB06w05vGetiLW1u2FlWPNwSO37mfScwBKTB2M/KE2PX41BoaAyPqQvHqwsrqf9528D9B
64gcHQlHtDGTePRNLmPPEVy7goMYdFt5dGq9/KznzqoHgwzgsEhdPeAzUcTZO0uMvqTDYO4b+EAG
JVJU+jlDCpiMnuJoXPImmHp+7UnopmJTNu3znqgfDtLD5JxK3ZdIZVcvqYg4tqUHs50wyDKazYIB
8JldCg/9BsUtA1dj/lWUgRVRae8L4Nq7L6Q36795c/ErliDZdtAg4y6Cqob8aynw41Klo8OSdK3r
Y4xF7IvBlDvchEzJe2DBNd5v9bT5vOcrnf52Wx2xKku09u5K5r0j52iPAv5sxC5U6S3c8g5t27ML
7up4ufQVPOiylHpn8w1elSJfIx4/4WUIA64lGNCINAk2cWGikbii1eIFuTPO4KJTFAgD3UPAa2zq
TnM0LDY36MUgTBq8rPXdFMoo+AmAKUeHbpur5Oa7CZPVvwKkh7kDeTLwZ0KAABVqYk3zZJsdFOGK
2nOMbDRtt99DHcRuY9j8hQHuTu0Mt3mENPN3SEq3D/jEtw/J4pPD3O7LLwgSAGCPKN53WyzGLsca
X+0zYqVF1E+4sD8WLeNLD67srV/mNj03db9gvKdBHLw44cYHsom+LfDNqv/wDvZPrxMRn0RECJwe
7WpzRkz4OK96e25W8OyqxXSZkVZjlGAt5/WZGAmsCdi+atGhArApWqrj95SO8yOaf/4EWkiaTNV6
1vACXdLhg/drneQu3a3MI0C4t2ajWsb/KF0XcuC0RsxpOrH0Wel5P8aYDBC8rbCv1DbeXKNUgECg
+3AIvNg4bs01AbSvKO3zQIuGnCca0xq07TAyA4ilN+TDRgvDu+tgh4ps3jmR92CT2/lpczQGar/P
UfC3Fl39nQLwvZ/kEpM8hflFeNdbtkLdD9xa5ysgJFCKOmHvmONGV26NFm8Ticbzhgl4O8aRTt95
5zHWwjupP2/V3rb/adhywvbZuhvZC1bgFKzBjhlr2w0a4URUb/XAXSYpCVS5Rzcb5H4BM58tXo6v
sNfaf6f4p8z2Ssw849jr/tmMCuxxmnBqywVt6ksPFAKzmqldthGDPe9NrAO9VLjDcAVsCSCxHve0
LmF13QR5ozesYUM02NUnu4jt1fsq/dNqg/bdMj+9og9Vr1Q2eBByXi0WEkHE/m2hGqkzg3Iwgo8P
krSECyCmOxGCcmkq2Z2lx05/FjZb94SJfr9zYo/vfMPhVYf4EyNY0Qxc7nnXN/Q/7EKJ6sB8rwwS
G7bG5gJC8h/V2ukv63o23Oh1O593oKn/DVZqWdIWkPRhpJhggTS3qL3daAKU2nClL40dAFzTuHd9
AT69M7lNI1wXLScoTTsYewmkuk6XrCIy/QAwV1V3lcH9ATiqI9UJeroBus/aUwz2Q9X8myM9/DHd
jhIANnD9WQZQlrkIev/M6s0n9yieYDPo1IIN5DXl6GMnfyakFQ/Od2q+OEd1mCvSImJnnDZwR1RH
+lcPho7hREP5eITFJ93LLmjGHwHk8y9pY97epfB/lsU2KuDGpLa4wwGwVuoYcBgT52kDUjvHN0vD
orKgw9BG7vWvtgnb35Nd+uCyt9IkB9kk3Q+Y+iXO9jltcm4S9nMbP9IcEvx2yftO+sdgmqTJR4HN
0BxEOu76QE7vUQv9xWFokrk9ypmgLIdC9vBE3iOAwARkN7qtGLukRRX41pQORnC8XC0AsBLdefu1
gmbOcLuEYLXHtj8kwnjctHq1V1zC5C7wBIxusqx/gBunXU7DeQcwGcj+FbGjODHDGBA8Ur9EwdHR
EfvUXpC4AhjXjMlbDesBccYly0VGIzJBjU1r/Sv2c/DuCJmbv/EAJQcWEvZ9BGxhpC32dcTy99z2
ycM+Vosv6CCnq1Dp8mcHdrDnW203euicx4Ro12YCQewF/M93hPnk2CGj5H6dgxXjL3Ckw2Tn7c47
/NFHYFeA7bG2ppOT1U1n7w1+/A23osYXoeK+B5vR9BB7DBYnA3P5uiJywhOkVy7oMy3mbNgU/acT
giFsGMO1zciaUnGwSWp/ZikABwTwuAmLcG+XN5DHnh8CZZblcPPWqQqyxzMUMtz277AyrvajxMrq
32oJ7JyZKHWsXCY0bzmMKm3z3NB6BC9haiB/RAOUwLE2FphMM0Dci1fxMBpa3/dhC5l7YCK5ZSPF
mtl53PtxAj0yoG/fF8+HMlG2ecf3EQRvS7KxDs8pcUmxYvxmuWCsg6AEY8ZHYneaniYfwESqTtDR
ZBJree5l3fZwQjdqfP+P9u2WHvBXuE9cbkjGVroBZzW0QwhZRlz5uIQrfddmcAmoYyh4hA4PFAz0
nAO/6P6O3LO1HHESlgxYLtIxAg8mqwyrKeoKRSI81ineGzTt8b79rWjFxUMzYGjD+NlP+w2aitb5
GgN2v0stWLB85cxMZVOB8DgGm+wfPXazfyVS3bxApin8MhhPx8MIVchSDE0vumLGFBJ8wKluGp9p
t/n4Tg0+xFoyQNpQHMhUbZi97RC2v0CPW/yXPkraHxKrLriCBUj8YSPYQ+3QkWJ/KgMugMIEVyWb
fNQGbQQUJzBGvTQbqkuBkLYQg34CvUceVSg01xZEOAEfUpMpF5ABVg+bJrg4eUOG17Cx4VfH1vkb
QlB/Sk2nYvx6ewctAWPtcva0DZt829r4RsxtCfurdLtwVPgJHd2Obg9P6MhrQ92eTcGetKXdDUsK
1MkbH9EMT8jFHN5qq0B5E86GqyM1fuioq5UCJrzM7wOp4Fc4rO59ixivC8SZuP2cVG3/uVZx2OVV
sKo9xwvHVYog9mhFi94yn8PKBKKyYJkrtHse4UjPMY2D/rEWNllOG27wtCRT3dEcFaB/SKxOkizC
aucPsBgv8xgtOQAA7YbxlhUUjgWb1366n62uH/UeC5J5xzD8ely3Ba4ou9+h7uM8CwyLU6YjAMaQ
86UvHup0k899HNR53WDTIevWHfBVx9GrXlKrAwDT29IOFzbOGAcxeuLaTfZ+bTJgSLAr7Hoc7ZaS
EPuJzdg8hMvWbMcKfqn2c9Lg8s5gD1FUYuiRtgxILLVlksgluCVtLE2xhw2l1wXPAvbckuk0C5Jh
Wn7NMzwHbFan8KpC2dCRekKUSAUtXjVNb3Caos99ws2TSZT/jUeFtlhgbWA+J/OmDDqFPvoNESGH
TCES04a96LGPSnChKWLENi7/a1y0BblflRI5QIP4m6bVBnrU2BWfnSH7/Rguw/0mNOiTaF7qsmOG
fTvWbK9B3Gr7Th1ou9OYSvwvgTHG7uQDRIj/S2bdYNFY4rWVYzDb6K4KLF0fkzpw/2bhtr+J6RYJ
hdNtTie4C6rD3DG2Qm4XmKaYYs4KGbSVLQnMZv4lNATvHY1hTzIU2uAL0sEdP2OrI8SXz3KucoQo
hqdNS+RzRbE5Jlz8s6tHkswSkaBHHDNB0eMj/EgyDpsHXhhoPfonOY2JfmD4vKOySVn1gUyabnhL
ZgkE3SKUURQmCPkdOrAheIFUBl1uJjeh/nnZd9cqxhJHsbsKdc7uzUewhLzL1ba2pLROba8xtAML
fokK00lVdbotQ0RhVgXju4jzPqp33AgDVx3i+oR1mbcRIE+KOqUyCn5UAJKOOnmeJmK+ApCWazaP
g6GAr/wMi5hJD2vpVABSx+NrvKuDIF1LPSX8IVJD8+F6hqY+GEHTsyCWOwR/G1ghv2MXORcYWV6l
Hjd+1mRUEuzOIOUJQpcdXVtMGWjoCpzkX+xXdMCRUxznPHS74BfT3X4LjPnNS7uS6HlIDTBHwfF+
AqmLTrMaDPu4JOdeQzQG16dpwGMAuloiUH30qOE8dkC5Vm5OhszmAS3X5A8LnLoT/JAp/culqN96
10ngFytxAPaCkRxQd2p7aNKwgWChxwJRCZ46+VBL5UDTx/GAVgw+nwMIUdF8kz6Y35v+BilB9t3a
k1W7VQhD6QFN6jGp3SGli3MHNZO4Lji4hAq6Fd6g8E2Re8P+AbSlSo/u9twx5r81iRpetxlh9s9S
cHzWSYTwrEyH2LrLFOQktojSof4PfduE7DU+4PFPQqFdTyKFURuIIdtK3BFA9VViNBDhkYTf6FxD
0FiyFrC9Sxr6LtF21YAP6cT/Z+/MmuO2si39Vyr83NAFDuaO64q4GHLiTIqD9IKgSArzcDADv74/
yLpVEqvKvuWnjugO2w80k5mJTOBgn7XX+jYKayOK3drb82XFwPXM70bRPU/4IR+jQddK9A29DwwG
TRq+HCUTImoR5X2QpxU1yjLXA80vtpCsRJOm39tKj2gc581wsY3IzvbsleKOcd/0m3d05tb6lFTt
MAf0eAyaj0VjqAeN2jELzEXZKPBrIb8mQ2LfjhabUawIDhT0slp5WkVv+fBXUSSub0aZcVSYDiDP
3HyxfDcmMxX2skaFmwhcl0HnxOJNyYv5bu2SDj9Tq9VrMOA+fSuMsax9aZlMPdTNBAFtWOeIAbWu
MnSYYNcOKUUr0qsEI/H20VvFS67k3eeosbmQ1NHEfAUS5QyTW1WEnWPNX9Ou7UYqrwYgS7dE9UUe
FbrwlUEqWuAyTGnc6cKuZRiPSk2hRtFi7RC45m6Xjm5Rsclf7WY/qbOcaa/qrUtcv67sy8jpovQ8
SXtWJVGV5kzb0GhietR5mTO0dFpvazBI6eXgVI2gkWSIeafmmdtzh95K7dIcYsPvAXzUDyXu0fkP
4rL/ylP+LhoVDabGEblbGKKZqbDxrH8xnKp7+3NJgXdZi0VZ53lW6VL02lpuOKbxvJxr/Q+SV9/S
5v/EsP4eLEpinoGaS6rurYiC9ajEXKX73sUK4DHaLJFBqRvUpWyBly9sppsXTRZGG6QlQ0l3CVus
MuT+XtnH2VSsPxc2e48jpYuY1jauWxYRbNFpUiyBlv3RnI5/kV2x3iUjKf5F7pgoJrIyyqesnOSX
Gcl89YxeNvBwNInc9Ke+uvd40jiRdl65+rrXpjk+W5SC685oxd2fe3bz56SEpuoTiL923YuFEKap
j+pRVes0+HPP/i6H4VapGgsmV++XrFFDtdeqHQPAtD8X6nlPOS1at1adgvdea24J8tEybMEUniz5
g4j/v7gm31NOlW3EYmtPy56G/Re1GL1BVjd/7oN5d7mzz9Br5qGuey7FT5nrhkySrv/kCfPuWm/k
MGCN3RqAuVUwl1NoIYdR/ykSh3jPN51xVZiNmq17pv9lZ3Us251cjT83oka8p5vma1OkFBjLXnZt
+mo1bXHV6nXyfTjCf7zM/zt+q69/W5K6v/4nP7/UzdKm+Hbe/fjXj3XJv/+5/c3fHvPzX/x1/1Zf
Ppdv3fsH/fQ3PO/31w2e++effqC/jUJ+M7y1y+1bNxT9t+fnHW6P/J/+8i9v357l49K8/frLCyVA
vz0bi1f1y/dfHV9//UXnpP2PH5/++++29//rL14y9M//8Pi3567/9RdXfNCEYRmuajBxSTO303x6
237jOB9s01GFRbNUNQDxsDhUxA+SX38RzgeYZozvEKqqudRP/FFXD99+ZX2wCLbwj+Wg+6k833+/
r5++mL9/UX+phvK6Tqu+4zj+6cRnBwDYll/+IcMVR1VEp8UUm0I+nWoTKSbVXRreqSLLA+NE25OQ
qv2KQRVxDuO8kyOZMULTS/VS6+9T5L4HRTUfEwOhk+1Z03MH6ucu39lMI8VIYdrJTU8WqiAebo+b
uUnRbhw0uyZI1ML9NDPs5vNEPOLWUVwWF88wNFf1NZ3h7BjtG+dunZDxsI0gk52XbWaeunGOb+PG
1hqKEmIbHgK4RcJJ7R0vxopoB7jkm5M5ivhBOiJaUP5xJ1EYJpGBN5WrSTOa5dZqzSW9xneYUvXo
sqBH3NpuE8JwyCq/s/DPB0PR5S2ORqf6mNMHuCGBsF4bVT2ddLzJNK6KFsu5LDx9taqLBJ/H59GK
l5NpGO65mER6QFiY/KKZFNymHeMGtNSqv0RDV+0Y7DH6kglF+1xL6gsmOc1n7CGSEE0CFAw6QGyb
yYW0S8R0rScNh8l8HfamnMUBe5Q3AAoImED+0BpW7EmHXkCOH/GwmCbZ5sJKrU9FqtSHPI6N89me
iWlISvXeNu+knJgwEMWDbwzqyvDRpfVbx8UkbZgXlaXPL9HWYCjEslwaOXY1u+gX2rCK8bFxbHzp
pmQvgGFh3OuW4galM8rHvlDNk8S8gHdx6u3jpkC3XkMJekTPmVkpRu0KDKq4V+nK7Ox1oI1X5+vN
ylSeHEmj6EJDod4j6ZV1tw2VPhaiEXap7Ny6wwiRsCQqOUOGiLhw/qjyTGb9oVTi2FeYdMH+yumD
esyNswR1/9FGXwpGQ33ETDyeLVpuXEykfR6jcagCdYWJD1oXGkLbSByCmGb8MWHslcEHQFGdgGMo
rcesTi3PnRLjYFvIEJyUrm3gabXHxGPbPKFHYXJFPjYph8AmOdGElYuDoUavjdc+qdj+TfFCyTbV
KVq8s81aMdjsNHhrLrCYK2c6FpICPXtosd8ubdkFqZxUcWDkA07qOKOzQw8muqWXXjW71dQi3m9E
gxetQupXwzLTXMYcS7+iL4RNJtDMkKCARU0EA0vtIgaq/4ASZGMKKMqxOQxxrJ0Xral+TF1L4R5Z
OVNo9XSHPIQ+Q7ttcTzao0eGQPQ7RWZa7ytstRT+UsYnK88tbNOJWZ8mZN9dFTubl0wzlBsRYxcQ
Am6hqn+77CapXtAm6B9jN2suUtE5CgdZD9I3NWZ92Ewr3uugdMoD7r8q1CYju1CGKcFpMlVnxaga
blDTbqALw1cER5eJDDuQoQ4CwZL0NCES5V7V9OoCGa7t8dWpt4ZZCxYlyXSepDLYiumVOx0tczSP
etRoX+3FjW6YvFq2wdL04iMZzZ6gIn4SLUi0xbHDiOgYUlMUtVew/zQiK3j7TNrOjcgZwznML9Tf
zNVzkKy8rleK6yQj1DiQmx+9LJ2Iu8xdZw8Yq8z6ahVMkK8tsmGob5t7LomJJ0xDfWys0jK9IZvA
wjZZYat0gbJ5Yh2Otc+9swU/pTtVJ1LB60nVHVwgfTpzpWZYGK85uZZzIW2JDaJemyzILeQFD4OG
G0juLnTqCZMfujFNznRavdc9jbKLyJJYhoqq1jUvGkZxvoy5quFczbOwahxn2rtdaR8jhRGmXgeF
9NKMNPtcpVlU+kWpWccOk0NQxmYd4ntjcymAutywcaZr7+KEOWrKiASRVU565gA1PS8dpX2UjAZb
uB6xLHhptNzWnbhn9kV6Z7nl/KlxLAkXZooJX5qKOIzRPP22M/t/uCRhw/p7NclZWsXlc/WX27e3
rz9WMt/+7LfSRNEs7QPuBqELyLXf6o/fKhN+oX+wLY2TUnPtLQfMS30vTewP1CQWyFZh2FzUxoZT
/16aWB84CU3HdU1DtwFcAKX6N0qTn/d+pqry4ghHjrB5Md7kuwIlGw2zwjBX3sxZG/bdsLPGjFuq
dt2J/g+K7W9p+L9vrL+/FiNFXcbcmoCuONwfi6HUHfpImkpxswuuPqaedib9eh/fjF/S2SfenTik
H8LS8Oaz9UBowUtDrPIeWtQBMXjPQ0PpZ7u3/eVp8XC3+neLNx3IafmLx/8I8bMHi1f5hU9vYPvv
AnbB5N1wF8lYs7zq3r2uiHLwczAdlCDeVf72t4c/Os6faWqOwfqtEea0XEs1DJVF4OfjzNRmoMmX
NTcNJHVn1xgLdq2zEWPsMrBylO3R7voY7Zvexikz4Z2ZhCN9kdcIgTb5OfIRpWXhdCtjjeCUlcVq
7pHSxWR1WKfW7IMBvJPM9pwli/noRAszXAiCkhimZtHG3DmrEdYrEwtUk88hdQyV3i531rl8MbO2
Y5Wv0r60luB/OfS0GzTE4ga7Ha6mdbQMx3OkC7O7isjqdlmKR4QRSerq0RVFMtzi8BNRqbi5dad8
2BmYNBOgF2760jIr1gXEliixpykaqVq0z47WmwOmzSMwgW7p1Euc+HjeCbYt8bgRg8WA20BCC78w
Ryn8REeQ8Dp3cp6Ndu6+msxE4D3pCW5zmWVLyDyiKvJMIOxEYuyeQnXRMrq5dEnVGinYtO8ttZ6+
FOlmkCnL6QI5LFN4CibCetyualByXcJCLps5LrzUFstXwwIs71HDUCoNXdHcF4Q2vi0O/9b6eMGn
AEjga/9+Q/bTHu6qeavu+vbtrb94bt4/8v/CrRvrxr/euf1XFdcFIJ7fNoHbTo+H/7Y6CuODyqWi
Ow69MIcNGr/5bXnUtA+WDbCDdc4yecy2d/q+OirGB1YQ23VdQcdDhx3AJfZ9eSSvti2QdI41lb0b
v9L/rfVx047+vmg5qoM1zlUFS62u6mwT34lknFC9bsDRtDNGDezbAlhf4ZXNkA4FfZ9CvS6j0bxb
OmBKAbOOelgFrqn4QrrLa6xY4CYgaJfPtMZ0m9Mqn5/aNZmu4Dwon/vUEHUgpoQIcWZLwwcPMF0a
22CLs2LotzCty+VIh6ZVXkZDSVrswJlLd6CscHtKxTZdMDNL0fgF190dVr+hJb/lqCRkjXoZcfqw
72UKmRO7j2qqVHg6tMH4WJu52mI6T6KvMbnhMkCIn5dQK4YJZxQ93odlwYsbpkrKK9hpk320gejY
PpshetWbx19lSaBaD8ZWnbNgNnPH8E2dKZm+00h1JHuq9Q8GiZH51JC4wMrS2SkbjRjbdu/ZM/ah
CyVviz12cjiUwbQ4DarupIgsDctGzypuuH875b5vyn/chP8sgPFFmoI7rKO6hkvYz3TfyXhT02Bu
tKxjqlb2FfnL6TGKZuyKv/8q708XJAPbEdhvDCZ/gMHnpP3xHods31PvaVcTQTt9YxiwzW/roUsO
Y7ym6fXvv5plbBrbD6enhtwtdM5KXtB0cZO90+Cqcs2jiFyuhVujoCLNi6cKCtdziuGzPqzsTpOT
S7hXhnaH890XpCeJ1i9rSzJxThvEr5mo79on06eMyTNJkPClye6t6AcSX09xvLjVHutVfD3nQ03Y
Nu7hWBHUj5wzfdEo6q2uW2ZPWBHnHrbJFsOZ1AsUjHaeTzoha2pgdt044cu4uXC1ROmvYX3Wj46x
Tfp2Rpxj9KVtJ1zX2NCwKEmM8sM6mSWR4lRzPkaTzh2raA29DFd71dud6sDHN4a0I63b9G1zKFp9
Wk52ao1NoDTAEHcE2IZXtUzsp4VzK/dJHbMlrBZjK9dT1ToMa7s0B5maChONzcJ8653EPE1mMxGa
g3iyelmu0InpQ0kybF4Cwc2iwTVSi02/yBLNvMLeraREEWnaeCgX5RdCZuyjYtmTm+hmi1yCgXvR
3rtqaV7PVdW5p9RKdfZL69YdzpI8/9LjYK4ovCxMjquwczXANBSxezNqQnKYrsQzgFlcaQNIDkwK
WKHZNSRKVO6KhaTT7YqnC5sAxklu1E09XHbET81zqy/pl6mYAk+dGcW0AAvC7We01B3hr64xPNL6
pGOEu7ap/Bp+jH0yGn3NfAh38nydkqI8Zq0yfGwLkxCzEruG2MHF1h9XeoKOh6leWXyRscEMk7Ij
LwHzL9mOyslbdmdyYkqP4vBRWKY73zVxJFJgF41O+GDoVYMAGYkZgstGanqkGKPOl46c6O2QWrVP
epXb53VfwBpIdH1WjknPQNstsJM2+0yyUyQZm2ClyNgBV+EANCzzZJ1qD3k8yjckgfwtMZyB9ICC
6sfVuEJyaeK2PLZCGUw/dzApBCx966FXTfvccdORyQrEKHySbJciE1V1atKWiKajZ/lplbOBXWpZ
zUedWup+YvLkCaNtH2Lbmd5mWwyPmLRsEdgGSU6s60ZaB/Gk54IEVjkQEUe36sJCjO215eSLQ5x7
JbfKPptorAaELgl6BOUrOlzGi8Vn/Jipdn3LbrZdD6wr7RbF1nKHRh4T4vdr3CYK1ePQm36Uxnwl
QFIZfaOmddt4raimu0XtymHX6E6Jez9fMMSlcVXhdxgm8BQOWaFdP9nOsbdW+RXBA998VleTFkhy
GPerowDbqHTRfgSHN7+Zw6TDqNAxsJqzpsR717RbE290WbzxVeZ2EC0xIA83V5KGGT9jbQRysSA3
FIkO6WFtEHXccsVTVmO8Wel3pAQSRlE7XxwxFPiLl1mDlNQ4XxORGldGYU1vyVo3RHqlbqIqtUWh
cIG11PHFRFjYJ2uf3wOKaS8YtotZvGTlQ8Aqoye8/DiDOUdSByxLw1q1apO4c42uuV2ahYdxJaEp
icFNl2BJG/uKShvGUBFPjGnAY6JUuG6b+KWKjeaROA8se6xgfe63iijcYHVo2fvmGHES4mnCnaKv
I15AtXZvow2A5VW4wvjAxpk8HoQoVQZVpMr7iHskilZuRG/WaoKixtG0GSDcAsa8UYzOeS90mrgv
WKoZRKhIrPrMMsVGhbexK53zRFhb9mJuUi8hidge3KJU8frGMc5CiJ5VLtazSKxwI5DViViuqqmM
JzloZk0LU0glMCFcERcsRxtRGMPxWV4sK+k4o21uxNJMFTPr1mwMHPS1K1xOxFktBMcLsjqxHeIW
sT7nsVo6BwUf7ltqYYvbWXGy3LckQyxPcxSYEsQi00NfdfTPdSvPqqCOMygD+6rTm0t3GQc7sDo6
bAVW7wV0JGaJEnMJ/KJTolMQEJzN6zjAME/ad0gc9WHCVvPWIgO+mvSx+T7YTVzpplCe5jHbIiqR
kn7N4kVfvcgq5HBKu9Sw/IYPckHD7crUFwwiH5DAx5bvnuIGQ2xpwptYrQTRK1aB7Hi5nqhxWBiy
GzZDqqw8ol6YQie68RmzQmiqe2O0eRxHlyFBHu216mNCFPYFacj45K59f8Xz2Y9126ovVRRF5J2T
rqH20Vdn4UJ1qjQoOoRcX2sxEARNrEo8/XzwnW+3UfaY2YpiAEWJTRBL5CfJRqlZpDJNoTRlSHJf
/5JYpUBQFMtEIbdgf5aK2l9FLMKVHxc9lZaRZIYKT6E2HwA+pHc9J3zrYyrKb9qcAYIgqNToShgx
eaIMpyEGYqz3rLhkFT418WgW/qBg2AqWKVphDNHwO0HgQUxz3ARKCrfC/HqCxsmtZ3FJ8aV50l9r
KxVlAB2leClxlyKvUyx9lcjCT4wtiV4dUBUdQfbYeXLGgW+fEV2qBfulJMWMKcJ6ZY5lRy1Jqw70
i9tXAnF8tj6CULae+3iIP5U9V51XdT37ZzXvZL8z1YwQmYjBrNFfUVQdy6hLRYMcNj6VVWQ90ZVa
zZ2b5NjjV6/I5Vyc5dPUTLWXMoqMIgGyPcGSxda4lXXicuYy+1w3tv5i2lOPOYe77ujZ1prEeKh0
mQd4Xe3xHM2+aLmzT0l73aEvPo1sBSqvSXNI6lWSJOdKm6Mpo2kTb5zlWHQ7OxryInRzZ1z9Lsrt
Le3sEHSOTAnUhOHMq3Zu6jDwCLYUSn/mrl3TPC6xHuF2wxw53jJcwx39eJqqO1PBmXQ5Kd0sDwyz
6TkjK2wfLXuOeqUH5Y+m0WuYt2nKaF+qSMbEsMGpMdTXdykyKc8sSeh+2OcyEwvT2DByGIzXY/++
Puakh4uTJPqBwjDjo8kTD6OrOe2GamTT4JV039MvqZmg4i9xoWNprIlunxcN8tdE5UeuN6Z2HKPy
WsFg30B6o5iAOVOYZoKIWsDXwnZP7UrkyypSYk0L9vschJSrRLE/q92avIqWuMaurIzMvs7bxLRe
aTRyPE4E3MoIi4Wl8ag6pPUqT0vmXB38dSLM74PgqtNdEwl8/rWcOQozdTDZ+qBAF9BE9iBTQmhr
YhZBJp1seFgXaNr36ZCUYkePSo0+Dpjm0HNzfU2tHQWJaA8xSX45eGbZOuImxRUkbMIEJs22dGUL
EuPYIGufkG2yN2ZVxbsNMBPlSeOxRNbd/dL2hKL8LmE8nqfHWDJCDVYPOZukTqpzYOrjdNHB4sDX
2yhObmfEYtn+bgFuqV4NErHCJ5CpAztpxkjciQ6Z94KhUQWMRH0ZH1xlgwXBJDMsmgIlRQ7TNkuf
ZJahP07JvHztNqu9r+bt6LDVQ7g+VLE+PWHdHqLQnN3xTDKXEj5VHk0UKXrL7bByOuWjQoU9e5hW
VytMozID/WD2Ij7PLLtTWSiBJPo1vMA9SS3IGI0ziadkFY0MWtyt2gHKYLGGDnz65uhiqBcnbZKJ
6gNca+vQ1vnwOb8i+iBNb3dsXQ2Aht6K52e4kn2h08iLyBWFS0thjg9HMZpTppdxGmZuE3/FUMGt
N3EqYsI1rcFb1SzTFYqgWYrQAJEIwEAr+ms8L7yz+iwbS7L/NcZFDkQZUzYLk0ExLKOk1APTMYrb
STOHF0yz+ivusCF+UlSZAshq45u4rggtQQPNe8/ScfD56zhPr0IdRXYdkcqToSkSW2Jcc4eFQ6+H
sLQ0bt8Vp/ZbyymB9gRM74DRjgYHQ+bB/DXqUrD/dkiSHsfEHu5xC/YPJrdBeHqrJFlTjKlFCDHt
phunrju6Z7MFST3pcBX6CnteWmPMHL4iYpU7gerG8Ue1tcpPK/USXTfuEEowZ41e7GSiJFxCSbx+
WZm4EHvNnBTSq7sINYF5RKlBXDVzXiQjnm8Y4wCqJaOfhEW7zUt2Z66uclPKSjviEtHmfvdtq/v/
pbNftsFdfxMyNlPFz66HdqB4+lE72x7/m3iGuvVhUzKY/ovagLqBGvHf4hm6Gr4Hi32/+73r8F08
Mz+gSpv8b8vVbPoLFpLBd+2Mv0HjQu9iAAdWR86rf0c6e2ekQ5JAMRNc2boBLkWH3fSzFsJ8VTUx
tKk8rulssbrdcw9cQjwRTNJwl4fJcKDvZOf5eGxUBGwb0zcQzuZycbM/mAT8c5fj+ztBmhFgh7b7
1juVBPklB0GQlscmn47chiOwekb6yXQb7TeF9ydPzo8q0z89aD5DoRvCNnCcbALRD44P2WW6mrDV
O/ZqRIO0CsUszhlkoh/0NtG4BUGBgHVWXCoaddia1gvGpiLbrQIvgzZ0bvjD2fJPZK+fcc7fDt3m
yPlesbFgg9l+/8P7sV2lXsjZwL+oJzeMTfeJnFUato1xTCyQNUBQ2HOq1v3vv+x2mH/Xpf7xZd/p
YIrFGrDIpThSy8PFMM3tHtTpPo2Tm99/pX/y3f54gPY7p9igLUmRt1pxTJLpCxERBiCNuNxW+7VI
//Co1O1M+ftxcRbTV3dU69uHydf7fmJO1Lqt2pF8OCoFlTgUKTuYjAjlDeNC05oP+Dn2pat9baOj
WSthnJ+axBBhbzhPgmTevsQxbhKycxotHMhZkkjHJ70v+nQJwU2BzyQR4hlgXZtYgi5b6gC4WH2L
zq1dD4xa9zBwf8EeeCXJOHp1pj1FfPl8gzV7Ge2QJON9Tnxg11ndfYb24pP1mENGvI6BZjqT56bR
JxaI8Qb8oGciZvoZ0dhgFs4lTgkRTnpUP7Q9vFxvGKtPolMulyGrT4uefFSBBKCrjY/KCBBqSe0Q
AO+dhq4KbypOLmAlXLizsYdoNngRhjca2BPYuPyEoXsHo9454JyEeTPD12ljLkRIQfdWkWzN9XIK
a/B7d67enBFgz6/Ifoat3juIXH3H3k96NINGD5bRrkv7N3wur1Kb2dN1jOAG58n1tbJXST45qw23
cdjVk4qdgIR7q8+hkzb3ZA6ftIrZTOisbPP2dYfGMrHlVdLogKumPg5105BN7JrD3LmHboN8GenT
uPRXUErecoblgmiw6r2DIcSL6oWtqkFPz8LKYwzDoamok7JJv4+1ec+J8kWJ0Gc6CW5pKD5zg2Z3
KbFV9HK/diuunoENa4nRxGstSF7Ysp9UtjX7seN6YVIoAegO4qrhGHctSSqadvKy23ZqDiV7SK0B
j6mLwAesxHep7yHRPNjaJrEsQxmqaek89AN4HgTLz6KmGiqxgZAoI3jsNqw5K05+PnQkwJHYlUso
5jQ7pgWl13lQxGbettxHCvN7c9Wo9KjcIXZuJbLe+dXIEGcXp0Fjz4dVJ8ZpYajKGJMk1Tms5JGO
xsuchYvreENOHFxTobJhF7HZa/RJgjqe9CeFFqcHZeeMoFJMbJ9Rp5Avoc3czAkgkqGzr8rOuXEw
H5ERVkhx9YKrBh24T29XEiLLnE6BOhcIIOLBYuAHTJUTqzPMRpI4cgjnjBRhe9Zpd8KtjvH8Gifi
vBAzikCxh8bTDIxsUdARqi+qsQbm2B6dqL0QDGRdis8gBEH49N6oKodYu4tZ0OvJCAGNeqA6SODT
B7GfZm1bAepQyOjEwBl/KYYQRogzC0AczePM8uqo5L64/OL6mkiJpQHCs04MkdzrRB+UC8dkA0ZC
zsgvh6I6b0CiWcllPOxj5zaGgK23a6iugdpjh5s/420Zeo4uH84HeZU3I/HTGYj7Z9NZno3kuRle
laXzB/BL9L7t7LVX1LDQrmPtfgXtXc7BDMVBFdcV4zznZqavAy8a2Tt+zSqMaslXtp0gNXZN/0qq
LYDntZbKWS/GHYrnXN5WOlQAVwun0RuBfJK480lPGlZ/WbVmqCt2MLcZ+hYCECh/oVuh4j4lw+di
DmASYXqCWIKKmT7y8brdfDsb2xAXhN/psqEhHBVGSD7MS4gI1xCuk+K4LncKCC+hnhmE9KMcVKI0
TqnqMnt4K/sZ4k4j1x3LXQ2VYqgTOK0vZrmGy7e+215ZRQDJcYcOeiXG0cc6E1qTG/TtEG6fZcnw
3HSydm0/+4IudVmqnjSgBXCZuqg/ebbTS3FrSpBa8V1j1/TWnMBqtoCGCGY92Uk57ppl9Lsi9qro
qSShPazh6jIyCfY0uIPTAoRDSwVQRvQosZw54jltz4YUoGeqeIOrnvcJ2yIVJF0EIqEyLkRSfGrx
GoKhCE31fCnbvUkfXrFar7RTX8GsVIEFZFBJ1yqHJGUWjXJNZp+e6u0WVphUtoeZCMVKm36SvmE+
r9OdBbOKNeWigiRlGVeZ+KwR/ylLjWe5EHV+m6XJpds+T9VVXCGaxi9m7exci5ZLv2HycQ/QoTHV
NKC34NvRJdPa9qJUTdCupr6ZCSNfbm9bmoW7p8DlC8tMN9Db4oBIf5yYfbWrtfRz1W5sTSAhwAf0
btcUHawVNCE1ji2/7LUFhNKyI6+MrRCiz8CisS6atpvLLbgSf5WQAac4WU8Qw+9mI3bPoi3CVBd5
CZ2fpu3IrHTnqy7G61YDHGPtFYSuIFXas1pVvLl39g3jz4NRKd6ilQUoa+EvmtMZubnXemy1AxSK
GwH9hLkh5xo8+7BX4/3vFzCAZP6hqEAsNVzdsqFLutr75EmqdSZgT1c59MiyU7pIOOwHeozV3TYc
I8yT9Swf+iwgoEXyjQrFNODKquqZa01yT/ekPFtmiYjVQzQGxT4wR+G4SUxaR8g4JejrZs8L1jvy
pmBOX6NVGlbgsPoAEntAANY/SsV6ZDedhC7Xrda8NoUDlITGLmtfkX2ce+K9slLmywiAMTAGcWFk
R5fm11dNTPa1Naz0uIvQlp/W5qpVxjDtax8dnLcCExE6PeAe0LHnpKW1NH6Mdbf1Y4SjxL1UUHxG
TT2fDLv1Mk2Gzeo+rhUSE8OfHWRj3RunByJYfj0OR8vuoy815NuFCPydxkbzjOGR8topeZl+0azr
RLbZxUL+jdYX29hkRXBQk3b5kixZ/Zgu9Q6e/EXf9Zd0/fOb3nIUePjl02RGkIUnB12M1aRMZqjv
q7tNbJ69GECkOo0Emdf6i3BgqDHF4jqym/tJZ9dsLi209cxWJ6CnCKCbF5sVXixXwiW2DYkOGC/a
YGgmAMqqwY3O7LaSHjYvhLrGzVe/rCX33bFQdwy7+5yRyIOYyGwrjMiK6SsT0osrulM1qMtN3WuP
tUBrHVr11JJTvVDalfPViS9tgqIYVd1Xm1kUWGZL2q6SaWcwnSwvWyhLyiqt9y4t0ROFF90ZIPW+
0yoxbkNWZJYQ1iZXimNdjxAS9faqK+ipygoWJpANlJVL1sHzeTXvl1U7VaoB1jpFhCnLz7oNRiHp
n2KlwcuwLqjZC50iveeyzoWQexTuIdAoWi+gNGOjmNqe7mPafo6EiQPUnTW+gRnJkW9yVW4Kdxpe
esK7d5XuPhqlUDyUFApt4yl2QerBPLzOe+18Npl5URXjM9BU6PFdk53N9dyitkZXK3lpo6QMgYWK
AYlRlwPMRMClWBS0mEpEkOxSeiand/bjXLRUGPr45GSFrD6TDsUitc61ZCTlkrsnWn+ajYAvUJ0c
Bdl6NAhqh4kwMR8trnS7G+jjkJfZ4b3kHfxHxOxyeisECdmhSu7WRlM4FaRAPOGMUc3nTD1l+V6T
yUsOjMcN0Uk/Dv3QPFcqAyXm5gpSgtdD88Zcm8eHjAkbnmQaCEc1GEez+1xNrA/+Mui44Yj/X7ba
MD8iN576UaCSanjOEqmtQbNC0B8ILyto3jKsqzpGWFuODQn8UxWdD4tzmAu2CopxoSnmk0HMmIR0
akKiMbBfi3GSgWN8Fn3WXrBBomoalhBtdqBL0vuFvDDaCt8dN7TV3Q8MA5m61QkElxEX9hETGO7p
/8PemSzHjWTb9lfeDyANcDjgwDT6hmQERVKUNIGRlBJ93+Pr74Iyq0qMSolXnF2zN5SUGYgA4N05
e699qN3ienYh5KyXCdwiF7czY9+1/jSiDVES9MQ7+Wy2Ww3RyBL2T2c85zV/P5CdkHYLGDZiyNfZ
YND2JNeih0dhPEJwDFExdHlxl+N0jpNg74bnchqxFJvHeirPokqvUdj2xWPZHe1xXMbsIqR4cvqz
DhkocbqNa6HNrsOnmD5hCq6GUl/bo5hhm72dSu2+ZMBmbX3lO5B1BDhNXzyHU3aA2YKYkV7IvDLC
q7ULe1eXxqIMzGU0NJRWI3fa5SHlsTqWG92ldYKRzEUN4/SckZJPbf8trY9o46J1WCVL1AMLjZmr
09ujD/04zux1afdIn8mWqXJ3O++p2EavcLZQFd6X4C7p40WKrIj02ITJTsqPqUEvNpQbCUNwVhlr
5YwUSaK1PbNOp2mbjPeKKaKNTtBGjjgLqCXeJ0H4bDrf2uEqyiKaVKVMtkUXFrThoptquNY8tmFD
qdag+pMlNOJzIOrVVEzO9VCzoGKUQ8edfgOGaTJhwvizevOmyoyjrIK/pDa/VRG8f9v/9L/T2/0f
cklJKhw/rxcun9Ln/Gv49GPFcP4//q4Y6uoPmhC2hWyIGdKeQ/r+rhjq4g9z1rrRLkdr912d+3fF
0JB/2A5iZBeJESc/ZzaK/l0xNPQ/pO7qyrUsti22Ur8lRhavNVqIQJE6E+PimiZAMZMaJBulH4pV
gvcTHEbX7OIq8veesjP6HTXt0HSyjmXR9eest/y9AuK8a0C2HRWU6ltUc87d4EUc5Ns+OUMmEGyW
rfpFKxNtVyo2okRC+P0iTEASl25l3Xbs6Vb+0N1P4FE3bSWT/Q83/R/KboJ78kOh6PtPwf2im66D
XgOx9vzvP/yUtnPbNCyDele6XfjVrGq4vUae780e8DYZCeBhwjGG4TRaR5Nf/QlSoA3ux1a3Fh2m
7TDqxg1Fl/zGSc2dJAl3V9Dc+YwJwqDbgqOkMsNw933OBQNRfe5rvX9xBivc5oAq9tgGhlu9zcM3
nMiXBc75GSmKTTwmXiFTzNLLVz+syks9woKyq1REe74Z0id9RGRcDEa+G4cRopfQqy2wSprifR1s
os6mCuYb9sG2+3DbRn5brH59t//7ZlsSex1lG9NCcW3NNcIfbnaiE0oHdrfGQcQVKteNVr5X1Ne9
2yNYsiGXQicItr99UcuyHRfhPG+/cVkKbETbIhApml3Kg/4cNoWGkHhiR7o0SBY+x2PW7oCiQrv/
/etCGUQyhfLP+a6Y/fHHEsZr+dnEdUucRgvIhViEtPwhGireDj2vv5BP9EaNFfvCReGTloHB6cIF
P6IoChrGRTHfLhIJpivpdyobDjmWtYoQFl8/kDfVfOVwYr6gWTA+9+C8YVzp3jboRHFfVTK4AhLC
cSNtQFuZmI/abd/W9oPmoKDIQ5iXiykK3WpbAJjhfKdNofMAvg0Vmh8Od6EDuZfl+KW2gwGvFYYz
NtJgpye72mES82C7EXPz2MJoa/qu3A8VQBx039m9J51pbQKh/pKMKt/Gtq+e6NYvqoKNTZxKv16Y
NR7GRmU1xcW0s64E7px7vSkDZozCsSiJKadeaBMkrlqDRBKk0/xn08+J08hRT618EO/UwqxhmzOf
YcaxkidGnVzDU2lWZVV1Ddoq4gd2ydj1XzQR19YKIXTF6ThV5Qdi2TLkfdpQLLiBg0Q4S82ShuUQ
ntyOahpsjObkklZ9rxWmCb02g4Pt9lR4I7oXIzA65JWDWEMTUweYNMlRRww1LlN6Iegg4B1/zVWp
b4DVVLs6QGa3LsTsTfSqR1TAn2RpozzyqcFlCy8s0tvSGUmSobZ0nyBAO+aVmYMnM8m1dGpGrhnQ
OMwoXN52bdDXHFxGhcqQu1Ab5ACQawfokpj2b7VIimsJF2ZLo91cTpxcFiqtQfLKrDnVYeY1ixSU
O3vwHPH+crJyD+q3YR38IPK+cmqR9x5YvKObAgGsBxSYKqg0PKl2fIVUxe/XjU91tA2M+B5ZERV4
t7a7pfBQpqD6Mr8YTSg4VlJwUaFYuxaypanSzrDhml0D/vM6HPwtTF/rnFkYqzJAKQchS3AleX3A
DPk8xvYV+JGvOPiCjesnJ5MA8u1EL3XdaTUQU5LsaCvn6ca3mpc6nyS/WjmrVvR3YERKf1NQrFUs
ARXN9zi7d4Tr30X80xl6dknWitNdZy2dVqQigViiGnJWPOZgo1IJpZbYltajzCfJvEA+cisjISnT
t8MZVkwNA75t7uG0Ip1VPAyov2kO1cgvGIOTdOfytDt6e79Fn6mRywUjrhBUvOLIX1qilDtrIBtK
Tbr5PESUH/DbUSOstf6E1JZSPknlK1VwGG79YtyaVZTbW1czonMG9mQjwOud7L4ibSbIvnqdFsBw
Cbw1SpbhNHIqJYwZPGcXTx21LHp7VaHP5cZx/KbqEWxgG38JXYx1Mjs3XrOXdY4JRsnHUi9Pdal9
FADAV+gPWkSFdnBP9FV5iLKyuSOdgEpWkL2UHMp2esqCtKsSxZa5GN3gW5f45altFYERlhmIa4pV
FNwMhUzYbFVIYgeoFydyEA+FhzHzqkVbxJukyM4ReQl7hGsmzMF0Gu7swiFZqqwZPXVnr7RZPSRE
lHwqOxSDS5uxSZPehr+L2NfIEOOnDlJA4dNV78zeTFYVjB5yGVib1sx6+TIds2BHBMDwIfAyDqSt
A+mONBC8mG2yaiUHsQjVEppi6R6qlr7hlWHK6ZGMCXtZy/C5Gyr93FlOau+62gTIi/bz0PTBkU7s
GC+N0sHfFPo6WQyJe9Nhi7mtwwTdpOP5p6ylk9IhyR8y6yET/nAGs3kl4B1taqmNp14vh4NU2XPT
fZKa5yxbQx4RjVJExk8QojHT7msorsiZBf6gyJrWSMbARrHYrvyyOBU9NZ2pzK17VM/eWrZIAEU2
3ThIuuj9JcFGdEa6NVi1XkiWSE+2ScTHrNJadp6HTWCRtslYLtG9Z9E9L67aeGz+EEVYPmd4o2xu
cDH5IIr9Stuiy9IPoYmibSnZhaULI0cBv6JL1Sx0144+AGUZHvTCy690fNC7OdZnmRj1QjiBOjKv
2eiQ0ZEitTEqahU0DOKKtlhlpsGaR5k/EiBq33qYNdfmXEueMrxPC4z01QdZ6fjgY6vdBx2DHqmM
E2GK7/OxvjI6CWp1SuXNlHvjthbGAbrdYzq2927T0Qkes0ODDGgWs7QFLYwUmTBtuL3p05WJLEIH
IiTqSztDQC2VVmHBzfvPrCXaCpUWwS7UHXDsZ+O1RgzY2qzEueBg7dXRR0Qzt2mjwUFxqjS4cUg+
m/U31o740mULAvtDVOvl0tOaZDOWrFsQnOvHrFZkAbQaT2koerYsiEVrojM94yWJiaoIzbD+4Oha
+oEN6wM1cmulkT+2JTzUuhWTG28MBZa8ayoHwGtJR6bqin0uCvcqAnS+xXqPbM7xqGIHNnRcfpwy
zfAwxOKjn2b7HqRZNH52I+LyqMOiVy7/DHvHWtmT56PlkhSsiW2Dc/dn64W3MUC9tqRlJVUiF47n
kB9rau1zikN82ST4nUnEjgkVYjoa2+e+8CD/uVQl2/ogXSS7IEqfRd7hqO7Kfm9qoX0I7NI6Mt32
x6I12nXZ7krrTw8f3jm3y+4+ZTVdRQ1Nid7wPYoA1ISQbsPmFD3FoNq8Bfxnf8JZnK+0yOZ8Elg6
mX1NdIPOcCIxyFl0Gn8VDx0OiTFAfTT62jZzjGwXBi6lN424F0f7lBO3QBAc6RBddCyR7oUdp/A6
obbgYpO6DZO23PjwqUESCmJL3Nyg0KCC/kvT9mJdeMCzJ1M9hHF13+TNShTVkxIdO5Jp+lr01R1J
Vf6t40OMUMK6Lsu8XgOOW3q5QZ3PyUvkYxURfhTYlyUCKWb1iZoV1PzdRPiKOyHulR2tHaBhMCzQ
Zu1TAlue9MRrNoiFwIW6Dv2w3v5oGvFnbu4yV5H9MdHNlmqudaxw8LP/QqGmyjFiau2ba+mFTz67
qyXUV2vph/qH2LYeRDroa89I6pNtaYTv6sNjYxPsAMj/hHI2WfaVXW1Du/iz84lRKiq5hPxx0Lzi
qOsRBWZ4fzabrMRhFRX7GilZDUIhcsJPBOXcVnLoqTZT8VWqx7Ux+unG7N3PDQUYQwsc7oEPrRAK
aFiMz6OdbwJbDRuls+fsm0enG6+lcA7AVeWW6h7hYIlv7wSw+VVIDodqmvjKjU3Siuzc/RLV7l3t
1uWnIfFWRa4+V1rxGNUZCUxV7d6Cd9zSBdZocBsfjdncYFL4rbpQPuT6AAO8a6bN5AY9QyjIZpgs
xdsafz12lG7vtio4Jp5tr3PHH8jWochXUJIiffF+IkZzopnBi60Qas0dkr5wv7aBIMZAr9Y5hSxA
Z/pRA00CXYzMZjCQ6CgJBo5QVqzipKDPTvXfP1RUynb2GJ9yjuPHbhzkrQVa36uaaEv27J3Ljh43
kZIfCh7+voVzshXNtLfT/hx6zyqmW8sI2MR57KHJDxSUCY+cRDysVMMzXrEpHG+1qugo9aJM0Rsw
3uA9lz0nZlfXKICbzV7o2YaF9ToZ6jky2Dy0TgjPsniRVFrvfY8NUR+l0TnGC78s6vwcDDkdeDbF
aM2fSm7MypezT2l071A3k/HSIVMnwjj8gqeQ8VtVq6KaagzCleFty/HPwQ2OJAw1nBl8K9gmGpzW
ZY1Ndt3Z3c0UkD5YFBXbwmKT9Xg7s7PRT9eUTMINfeLq0EZAz/OgiQi9GOyr3L4a8tje9hobMKF1
Li+m0RIKRUrvMCBolgVxKxpG2q0O1GNpBYa/wR3QP0mi+fhWjbnkzdZuAps+pTYaexv/Xs1+BdFi
5t6xo+ipNtqr1gAinrmYeHjmcf45E3W6LcC8LMRIhu5iIrlyHwmbZEPa27HCSN2agG3LwfhI9WE5
AHQVfZOurVqnHGoe1BAmn4wqPYZub+/COY4SwTNdyKT9WrntXqEtyB4Mh1wq79lqx5UskYGy8sqV
bhAj4g+AqlM0BpVZIWgY5Z7UBT3VthGQR2a04myO1IBdDADVdLS7+mGo8m1vcx7UugeoEkf0JofO
slkjVYAGFYFIkc7QlnwlUbhsPV0Gi6Gf+kVkBjNvuqTSi5hd20BYRgADNAYdFCDoZRRVxI9kZXrq
vtNrg+6mjj54PdMeopEOt7FGL1q4O4J+X3K9X/Ud7hjPvOvd8iPsK/JwDlGSRbQgAQM2H0REGNPw
VEh+CMI4+siDj77VuKsTjNvdeCwM7CgzCMqgI+Ox57R8/SNzJ3knxiEG8g34a9e46Z7DLOzYh1Kl
ZKzZPltf5+yFD12Mq2fq5N5uqw9mwcyDl1xzu60R3TPIxKpMHwkWyvfhaD75Mrix5SFH0Lt2ii/2
oBs7x/xcRIRAdhURAvJMbOBO8HZ+rdu6fuzSzL7xfG8v4cgumykmCS4q7oAA3zH90SoGZyn3yvMd
AqxcK2EVd0YOG03bLPxWpWLhiJiJwaVmNdF5aYO4+DNEGtpGo3et3JqDT6VvLKWGh6ROsfzl+UpX
EeqN3oXQ4aD3wJiCv1wEnL+BP14RiqNuNaY2auEYF5djiRoA31xx1eP6+OpApaaPQtJd4DX+FdFB
K28iiDjFUEoQso2cI6AkvVLku2G6Yu9LzGyzzNNZpaP0W12X/SmTunMiuQQiCK1Rq9eMpefzKMwp
67eRMr1V0z7UU23vvFRwWKm0mGJ2oj5DICHWusO3Sh3f6D4liantDE9z79LhU6mkCzg26O9Lm52C
1xrUoHDo3xZmV7AvDpqNHtkxyBeCsOJo0J2liqW5R+apH/sMW13Ueicz6NkkGoZQH2A0WPs0r69o
KEmiuLRqBWSaWCldIyXUCpp9P5tzSuBjG1MFXyKwy3ep20d7RNPTberMUqPAssST5Y0OfqCORB6O
Xv24tjAzvYQUICy7oWbWhFttpBHtBSA0oVH1xM6JIuv3qVdmd7re2gehjXQZ7XhkyaBrXqve341Q
UdEC1Nc4iX0kV0Z1VpM9kmuAWAgBODMGsuUbP5TukUToeGfYw773SuMKqze8HDUVt6E2G3iA/oQL
JInExahw6J4a3bDg50hON3ZkcUAus3hfcv7eYPv4gryMoAb4jEfPHP0r0/JRo1tF+210avdFFB34
T3rF7PnoYcPVNzJ5VeJgAHBIUsCi0kZaQL4Roa0Wob0UxshWQOSG8wnMccYKGlvxOTKJOeDoUjyK
fNLvx3QOayM+LLkxhZaeQ2GnT26WIdDBMLqYTE2eQywupCmw2bNShUYizkzN3GAtClmNvb6mI6Td
FVncH1XtCg4eqOd2HpBmfZOXlhevyMFh45GPnJnaVOxbz3NWSRo+q6pRK97H7iYyxaMyK/WUcs4H
bhDLb7qeFshrg6S7oUbtITrSumzPrgPvBzXQnnUvmfOVdKj/CYWlOpx6ZBJNuyhMMi2XOrfji0g1
4S5z04A4NnFMSIv+DqzoJwugv9HgGAHQABPfaSv8FUZMlzMvhkf47P616UTmRmvFfRCQNprTZ330
zOaQUJdcc/s/+riP1im9aOVJF/pP1x5TnQDhpOD0zn7d2rdj6SX7tGvKjZJ9tLWSrt7ZYrq1hxp7
j5sat1NUf2yF696wox1vK8ON6MFq8YeO89+mUzyVOUd3W7qBuk788RhnlaSt2Gf7+TgOV3aSJ17S
cR3YoTbMmUT+eTYF3RDus9BHNS4RbVrPPMV82an4Cyfw4HveK8LSwVDxjVYJcwuPOroBAYwQTzA/
Low+KMXKp+tXdmN8HTRNvcPDkJ2rLtE+aBC1HlkHyrs+Ex5ZZyFF6rE2fX/b4T4gf1aPIAvkWhR8
RbCLldOogfQWrhufOLvHSw458tvQ6/2drEwS76WBucvV6HbSwl/KsMSIp1X6la453oe+99SVEcfg
/i3L4qDswRFkliXKmWrfbGi5TnENA2se2K9lxC1ZK1abpNwSHjnuI0l40yStZs25IWbLE/Xpl9Bj
p99lvnHADxZ/xMfVPHyv6EMsbx7Kqdf2feBWj40fFLSM6xnhjxfZGvQ2WGVllK+oCVhHTeraRse+
+tkj4u8oMXVsOC9dN05afG6nxrgB84tJL+ksb4lr1np0ctryste0s4fvbK37XfHZVp5zzYEaIpNR
uc2VAZW1ItAUuRjwlGZ6qWRMPZ5UYUIIpsE59qBOzzh/uoXbhtm6xHpxGBvPuC7xwx4DKIDUm8jp
BryUXHdBlKGsNOUs2Mv6lzSOvI2BIAmxal98jkffufU0Z9zFRiGupiEj7Nfzmu7GnQCv4yBOKc1O
wiO3sZny5sFt4nSLh7oGVxLpGGLgm7CjbwP3GxY/gW3XT9h5BmjfW9m/jOSikC43ZuCZW/UB7zdt
E80uznCzJLRW7XmgT4whOzetI/VX86YcjWrjmzkALTERiUmakSJli3Z+ZGAoXJWRnp8ReMXXBYRm
FncRPw8VIznEMXVb1IbY97Utno1S98GoGdZ6lGLaDFZm3FgZi/DoDsVnLeWPeoTCl7CP9mZsnNk5
WTQPTRt6V3VuneZcxwczSZurVCd3l8QQnfTx1kqc2wQ/LyGMbba1iIQJFhTy8n0MmQovTpZuQmz3
8PDGgkIwR/2HlmQewMrlhDg2bKV/3ZsyXVaoE+7SmuV2S9ok9uEM6Rb7jmTaWqHZ7twaUncX9eql
IanHXbSqKT4XozerLpuosRaaIndF7zJ16ykXwWzcZMVn2HHOGmS384SwXYBH4Miw9TDXwXlLO3tD
ZIB1k7VZ8yAHKuQrvwbFraG33bfBSEigIFw9kMa4s22qI6zrbOdNJDYL24/0vziu/7/r/QYbVNJn
/HnX+64K/9/VUxa/bnvzv/zV9naMPxwFSMtQ6FIkfW/sCH+1vZX7hyVI0pZwlXTX/IEO6v7hmJZD
k42iim7r2GH+3fW2/nCFbnJ4E5YOZx5Lye/4ZC6sEhKqJ99q9urgkkEpftH0LnC4CdbBYW1UnXXr
2mAkG5ugYMhLBOn9cFf+oS19YZb461o08HF8SBrT7kWjNBwSAluoz68VGhk0M1p2TW8r3XmE+J7j
SBi/hUNR369Hp9IxaKPjP5EXNhA1MBQyVRCvkhON0fVgndI0TjkUkqL16592YXT561Lg1ISFjtKV
4uKnyVAB3kfOv5YkRJwNra6e6S2296oXBmKcxPOuqwj2FDSwqlbr37843FllcGmc+tbFM8SO69bs
mYd1bGXk/anawT046Rna2jC/1i2jPutwMvZR4kUvv770hWbi++/G0aTTkzcEdJuLfrzwDepEigQb
T4vSazai8c4ET/RGh9143f/9/iQ5ZqD1sGzeHcrpr1vsKhkTchmaARk5fo6cHeOV0+dkAKeluKPw
5qzjxsmzhQ2S5GzXnAkR545okTuKcL/9iw1B41uC8rHoRV84frxGNtGQYjIoNVQc1Ky1ZR/k+RvA
7PnV/I/T568fbMKdAmxJ9oTpXlzFF7TSSFYa1lQdp4/UtkbEVLVpQJ4j04ouR19nwaahDU0iu+n4
97Q3GuON234hbJgfLnILGu9CpzUIjvj1XUf2gXqk4Uu4LQdQh3rkR3MkQEr0fkSBHFxIRijIh9+/
v2AHmY542AqR0OuLOtTvtWJKxjXhGsPad/1vxui+qXr+h9vLoyPQD3fgf1/EbQpFhKnVrfuCA1E8
y3WZid7xqtBvtZn3Zw8OU/zrn1K1suAIPb8qJgW8NvVpO0KFOPz2DUMKo/AWuoxB0H+vryJs0jA7
g2yUIaaqWbOPW1Yidd+Yu//hXaBqxPTmKCQnAKtfX6VS7Iil4dH1rh1zbRg+rJqsDfOHEXTZyhoa
bWsr2bzxBs6fejEMTKEADkmTCQYKzuurmjHb2rCquYP9nFMN03Tpd8w2ODbNN2bw7xqSi2vxJkjD
YbzxrGZn6o/KloTCLFJpAiooG6MRhbxvPjlOLqOVM1XgHIDilNl2AHBIiSLpMiqqaoy+eSai2kXL
QCaZ1IjzbOuQMkAGCn94S/TzD7cDrT4i/ZklbhuXY2OKRjP0hdmsK8reB87d2YZDjntAZRC88by/
z2OvbwfPU7KkuVJHJqRfPPCm07s6HyjQOLa+JAplywJzD/fhACLgyuphn1iRWqdFcIw16CK/+U7b
XBrJn2CKxcc7CwV/fBZd6xkjnXDa1srywVJ5KZ0F6ua/vsq8KL/6iTZsAlYUrmFKLPQX47OjM6+a
sGjWk0YqfF4AQMHkoENL8vut6WjrX19O/Pcrxhac4qQDbxX9CwP29c/yPUyoDeCCdTrKANbuQDNt
qbOp6CBqNZ4JsCYQXwstp2KAqi1BeZwodHY6ilYcWr0ewNipeSk3gr2+fxA6LW6sS3Z7BbcXXQ0N
XiLliGYxVj5RC4RcUiHmHCFQBFKCj2gtNpaHPscb5qNLGNaI0BXs43AT9kVnXymr7r5SHCYWbIJl
fjsNgTdeTXAH3dnNGGIZQkS0alMn8DcNKC8D4Y3ZGmtKY/B+q4oIQOTIlhOtVJaH5ook0yg4gzLP
x+OU5bbDMdj2TIx5QAgXwKCDFwPdBMeocRo0Dlsjeh/ZmeES4UR7h7Ahuosdb/CpjQ3IZHpNueld
1kUh4p+EeDdsepm0fHqHHbND4ZQ5/XjfoLDZ1ITLLVurT05wgEAjTHlcYDqbe4JOa5dPiQdNe0lW
R6YvAc5Hd3kAbgEEioqeSMsirqLywvFb7acR6bYwY76RRSswVjHf6juNGnew96CXXkVzuOEiBfhs
rYmPm1Zzb5vyaOyAPl3GLY6XG9FOPgHoOI3yK0qOiKQWJEy4MOj8UjOTm9yvpA5a1QJh17id6GA6
ReCIQDF6Nky2glMfOZ9tvO80r9b3wtOyL4QhTRDEiXKKl0VWuc9oh4xgT10gVuucat+mMj2dNr5j
CAwng3psGhTVbCKUF63JT4ycD2TcdtFBNUK7dbTYNlY5uWaEfA/k060gFhk0MCq2G8vYaMBGDeiw
uk1TlZRu6Pa5T4XtQqOsCJGigp44FcnqFE+1QxeXUvH1x7ZZZo3hXcusG70jZk+C4csp0Q5EWRLp
mPeRjDaubLz8aHZk/4G609D+wEmRZ+D2ZnWgMG8VC+IJ5P2Y4Ig4OGhJRlrKcdUccyXbU4oiZy4H
YO+BYktrkzd4FFDpfBJnM38Qp7AjtmhIyhrSPGqEP1n+x0cmuCDbQo6pOYZnoL7LwgOTgbrShLIS
A6rZosSAfoUUNnxpHBXRO87G5okui2Usp3lHTbJ1Wv1JILtyV4Bb6VfYA58xFKBsSIMMqC+qgHoi
PazSvhvM2XFUOk4E0i/n0a4rSdrVeRomGrmYAnIDR7zZShwBRaHR17NqWqaNXtftUndqzcIjItMU
xmcuACJKPXH2uYOZHmtmafd4bZJSu2nAcrYvyieT66EeYEQtXLstHgo7t4dPgZ/Vt0OHh4sun8n8
kAYmlN208CZvo5GBlzD4AjoeHqR+3l8IqXuzbS1wHoJexxUiBu/RrE07wz4c4dUqdTncfZ8sf6vS
8L8Tz/9fg9XOR+yf1xLwOGWv6wj853/L500JsZtzP1tjiNnSZFX8u45g/mGxwQDDITnm/lVh+Bdw
g38C0mHM6w4L0ncOxr/k884fhgWGgz02lYffwHjLV+uoxscqSYHjEjXNMpOSYOL6Zz3r+80MTNzl
PcGPP/z+f6ga/OzTL/ZjkIw8JhXNP3suZa5eYgiuoip5Y5/zs0+/WPtjtEewcw3nBDsqXqo2gmvr
yWL3ru9uXC70ZFvZFiEfp8KjDggP67psK/XGjvUnX9242BzB96gLpQ/WyardB6pID+xn35J5/+yz
LzbcTlTZYSmFPKU0/wczp3L91qnyZx8978Z+kMlPMFJjcivkSdP1e8tj4ozToV79+oZfbFv//S4a
F9vVPrfdSHWaPI1YuB9ppxBlrTfZF1cf1Can2LZO8tyE3lWLXYjwZ4UmMHrj0P6zXzb//Q+/rIp9
KmaWkifQ2+ESs/EOQulvFVr+87vM15+dem5RewMPxBr6k++6/QJGVPC+ITZHEP34xXWSeQvb6s1T
o2fxCsjhKaNE984Pvxi/ShOjA5pAnKzRfinKie6F+e3XT/tnN/xi8DZGhRfIywT+Sp7kZPXXRS/E
+2aGS2cFcat0PLxAnBqsaRjFyfwWTvS3f+ynqJ6ffHX9YvDqdpv4VJDECXPIzuj926By3nfD9Yux
W4x5leAgSGm10J8fPHgDhCa723fdc/1i+FpmYuuNSRDK2Cds14WV1+eWPbz/zm9/MYAtsyT0vauC
czQ2wZK0eoU/onj49Ze/8A/9exjpF0NUa73MUnSt0NpH9yIuXXALKaGypLciiNGybgO90PjGVpbt
a0SP2iXTdD1G6XBHSgt6GK0Q1jt/6cWQVjR0k0FrypNnRNsqkM4O40e6//Uv/dn7JV4P6bYb9XBS
QXlqEu/O6zh+IGJ956L5nU/0w0TnQ7fELFE4J6t0iWAui2e05cf3ffGLMQ2ckLTUwiEYm0Lwg4zJ
qB5i743n/893heb8xV2ZQsPSUvzMWWijaZGT564i0snddz1SaqWvP780e4rFaVqcVNyGBwKdgqXd
Beb9e26NcC8GNidMu2jJwDgBk4QJ4sr+2hrM8dOvP30eYP+phvxraLB5fP3dzX7oJscFddN3aHex
LAPtazPrYKHgXv36Ej+7/Rdj2/TKjjLC4GDYsNYex+aFa7730c7X/OGdNPvAI+BL2qfWdoMtGtJi
WYtMe9deizrr60+nuy1KeILiVCpxDRflqvTjN/BwP7spFyM1m5s5E+erk4AmjowSueJj5RXlu+Zr
asOvv7nTJ0lZlYY6mYa3dzQgGm+1nX72wlyMVE+GWUk0nzqFEvqEF7uIF7oE7ETYGm+M1+99s394
KS+jC23Y5h62VeeUKppZiWvUh9Jv7pB7N0sTIrK9GjQ/+xjm/bIDHT5FvrktB2t6IO2GNOOxMLaN
X3DsjbrMPhiI61gQkQoFcFlv/bp+1i2ddPMi/4Bdbu8QubU0CtnsqzIV7mEIxcd3vfnq4v2RcRGb
IRKyU684IllRYm+go0frd336ZZlUV0SBg7vOTo2YkBfHCPIzHRPP+z79Ytohzq4rSjFROmmjl67v
YSWK2/d99MWc02FOCnytdE9K6x9Nm/LHlH1930dfzDVJlqXZOOXuqdUFAAy9OKG1eN+ZlDbg60GF
fwqi9cCH+5Y62sfeSN9Y/eaF4p/e94v3xGuJ9Wj40JNSiX5jwSJa+7qBxARax7rp8/KJvo61dDRD
nn59n34yip2L6cdssIgTjK5ORNyMV6je4gMGQNwPs73m15f4yQznXE5B0ugs3HHuKWdYAZpJrlWX
vOvMRUXk9ZMApGfFAfnFJxoYEILysvzUelW3edc3Vxf7BaS2bNFN1kQnLg+lyL8UInjjSf/kvquL
rYJJ/qNM/NQ54W0IbzAOEUyKUvzoOW33xqL1/dD7D2+Tuhi54HwJX59M59TFSIXj0YJyZ8OvCSj4
3zeZld8qpwKwk7aesw6MgoRvTP3rPs+M3YSx95yODYnjubLXQxFlL++7qReD3qLwTgaLbp3glcHT
k4Bn7OLxfZ99Merj0LaBf0XsMNx45+goZ4sorN63u1MXoz4zsf97qmaLEVdiI3M92gSd+8b26yeD
RF2Mwwnh5tjrncFxE4ByUenuIygl730TrboYgiaiYU14oTi1M9AS6SCepDlL7X13/WIQZuTOq87w
7JMfJ80ezOdD4pbt+5afSy4ZoAYZI3awT6bXfSBpADlwZb3vdblspKK3ivokojYBfvAIVWqVReXu
1/fkotn37/30zCv5cUPa0Sd3CfW2T5HsE+xmvf8sMRHc2VDT0dUj6v8fzs6sR24V2sK/CAmP4Neq
6jEpV9LpTOfFOpk8YhswHvj1d9XRlW6adKV0eW6JojGbaa/9rR1oJtNT3BVQMQ81+zBY9h1KT/EM
e2P4MaQr/1zJTaZ+Xyl14o63Zl0jgDNPIQ3B+Z6jEGV8c5x6ficn9Cg8mlD53QkYqaZ32HS/AXlx
DWx8IThSJ/IC1C0iP512IAGy5nbRCgJ9ChbA3z/VpdbdTTcDH5XAO+FUE5YeOVcANsXab4Ny/SaD
JkD6ETf9E+S2H+B+eVfBk8Kv305QQ4uL9B3qCU44CIMLuEOa+/+lKfm/uesEdAscQ2nhm3HKaPcN
lRu3Omj9ponrei+sEHpimz3BG+Nbr0K7UzBP8RuRP0zvuWqo2sLuBJQn0qRNqO8WDuaU13i7KhQN
G/QuinhxKtaxOCB/L/fdFmyefXfCk5kUWoe6tqdgZBkgaCgoKRt+LRNxXnVeOQq42kBaAciPOnJ+
KmL60/ZiAv5n6J8kiwfwCJZojxoM6/X2FCbnOPvtKr6MKD1fGeOnzfTlmyEsxc0addqzdSda4aFB
ui4R7akH1hAOFtMzbMSvLNrnHr42SuHLnpsSGpFe44HCNCN7gO0jvB9gAe63FCROvFazaVu7FO2J
FJ2+E+DYouSHXhmWSx/YCVkLOXrawCzjxJKkCfc16L/HxCyoTB+mhSJzPZ6LU9MR3GOvaHBVtTSx
i4kKFOGSFJdCWLUE06HaxnC6cnq98C1i54CcoQJnhAS0OU2GwOQcNHFUqgc3fp13Nmf4d7ZLDD/2
0wbmzC6Zqm0/T8l6ZRpdyELB3uDlPILjAAj8A8GjC+QRN9A6w5kLNUp3QtPiVlR6egS7A5U/AXiB
g8rin9MQ4NTn9785G7EqUNdWxEFzEqhd4wZK3Ezlfk07kd1KUFHoOrUn4L8PpkIpUKE/+zXthLUg
ANUsgbYwW5PAENchMJEQQvg17sR1ZckaB0I3J1TYwHWnhx5oCa8E3qV56kR1iE8Xgldf5CGNf5AO
tzdUznleOVxp2srWecRetp7YMmtUeJZ5ugruF2FR9nKWYsGH7cvQNMh9VwKWrUCufZ225Jom/sLA
nGUKv28DvAQpbkMeGSef6m7MUKUH/pXX94yc8IUuuJUlj+sTZdsZKB9BPAioNfFs3glfZmGTvYkS
L14wsgRIAPX5K5wN/PruhCfcE1vY29D1NLbJpynt2n1/NhDwa9wJ0BFVhLjBl+vJan4m7i8oioec
4eDXuhOjFQoMF7DlglPHmvjHyuCvKWET+MmvdSdI4eq7xVJTe+oq9RMVUKdsu7Zuncf2lX3dNagN
Y/iR03GeThU8kt8VakGlaVJ3HxVb9LNf7539N+tSw2MmpxODw+B7IsEOr4SI/VZHVzGq1iEUW8L0
qcJN8R6VffyIWyW/soSd5/UrwxM6kVqVsyYAVekTq/r4X5QhoKAdVfd3KAE0d9KUgJ38fZDO8fna
DzlxCy5iUkxqUHDOonACG1E1zMQwfgJjq3yaYjmCOYcyuyvb8IUFyC3GAeET9iWb5jlkg7d1RvZA
UvlFQugEcdSkcN+D0O5EzVZDkcjXvUzm/3Vq/3+KA8L/CKW/HaCbFvxvaBh53g7y7RB8ALHB72IH
W/IXa3I6wAqplDFHbbIBK29Z7ywqkq983Uvj7QRw3cOJw1Y9uh0B+rK1DLTlrVB+i/J/bMjfBgVQ
si4Be5DkJKn2A3iseKX0/JpO7ILrvRIYKJC8YWBRWPJuodZvj3UVYCBLluuAF888FSvqAgKU8jZ+
A+LqvwgP2WKURdMGRARwpHazMDd/D9QLnzJwAhXVo4BfVhRoFwAnYZ/ByG4CHN5vogTO/go8Tp2q
NiF5PYBDDYPrAILv1e+BwVWAJQbFHUwbkkP9DNruIO+KGNg6v3E5j9dvk3AGca8ctpjkA1k+ElD2
yra8khC4NOROaIZlU8wAcpEc9KsbWHo9NKL/6tdrJzBTo4O05+i17sFImz5pKHv9WnYOv3NgsmSG
2UMO5MPb2arbEUXofk07QTnDb3CzBSInnOL3M1hgnIEO59W2q+0KqGnNrNHttZTHFVWv3Zj+8mva
2UvPZTnbAENDJO94uW8TFCCgrMRvoXKlXUkmNzH3aBwOBBzFf+u7ODQf/TruBuW6kQ6wfJJDU/dk
BLyFyhmcQb/Gnf0yTaKyTemKGSiB4knoPeBAflPQlXSlhYKFcAMOxzpvIXB2uGyYeLa3fh13orKF
va409YKZMqz34L8d8Kjt2XEnKnULdjaJKYxr4LqrIFWBrMfvnu4KtLCFhTrJ0Otq7nMcIAD2vXJU
vLBKUScql3YpjQJmNd+aIYEvp96jxLv1miUAPb9cXcWM4gaiWZbHcvsYqBgedBZoSp8vGfyhzSpj
MIREI082NAQ299HHgMBt6u+Nn+fxnwfb4A9p1lT2VRlYdWrt8KkGNeJ2Y/YJLPtrxWOvj3vgqrO0
mmBasQr8wFivuzpMJJhcOGD9vfuXWnfCE0VFOJrEKUR3VQX/oR5MNLzyeDZ+/tHf9sykXgI712w8
NdxE+76EXdTWLV67ZuAKs8BTgQIugt1PnZjuBuQX/hBzei3Dcl77XvusToh2NIzgUwwVZdCs5p8E
7m77wY7mHogxOFUMKPi9MjkvzR9nHwWIccVjJ9i1LGpnHInwlHuDmpzsGd6qiLG/f+VLP+LEbgFP
n43O23jSmrfvYsvYG1433/raJleOpOdN7pXxcuVaYmwJ8kYJtDZxrGGwBsDdwZZxk8OkN3iSCt55
EnWRt2tPUUT09//qwtx1xU/Av83gkJHznhg9F1mBikGivvu17RyDa9bIhQM4dgLXOLw38Di5nQBI
87qMBdzZcVmTELCjClw7AFIFzs0+yGbzy7MFcNF9EXUjXpdw1y7PUv6qOo6wmn6yQWO9UhkwAHjZ
epiWBSkyO+O1o3mO5+XrYhJxZZpe+qDRy7ZLiMtFFDYamr/2nWxKoNJBlPT7oE5ALz3IR71Q+pRQ
CUZTOwKAZ72EnIErc5pUuMSyEfpES/O9oOG7oOs8m3Yi1xg8ZMwhCLTaDOXbOJQwQSKBufJOcmFd
cFVOsCqE8Tnh8wmVnmeQHpjTNzWdwZieJ2SOvEbe1TsNYwA21vklG3ThcZf28ZtAmye/tp0wDQIS
TiGMfk80YODusq8mNT/8mnZilGBHSUAe5fmqSbrTJnibaoAO/Bp3YjSRskqDua6QZt9gsNq3T6jx
8Zsyrlhpgn51hjHiAvmJedfa4h9U9o6e39KJ0FUaVjYryXIlJ5R5h/o9qLl+jzGBK4SaamtqM4os
r2pMFHg4KHCMYa3mN+TORovDQqMnBesHm/K3lG9vi0Y9+zXtBGl/JlIArzicGHCnu3gD2hdPnX6L
oquCknNBUgnXoFOVZF+BDS5RL11Kr0vOHzwJQBFwREttD4mVfFfjsbSproXmhROUq4Ia8DXboMEO
Spf059gH5R52Al/hAJDeD8zzwTRwpU1JtiZpsRH8CkPqo5nSWwaEnd827fpB9UG6oCilaE5pP0/3
GUxKZ5hkXzkxXdjsXGVTA64khFMjcnAsje5qArsXUSV+eoYgdQJV6KhqwOdpTmHFUP6IZDcwB56l
WoErbRJwkq76YaqRoc+e4XdV7Tj105AELoVlBKoMhBZan1bYUNmk+G4JLFG8AtXl8aA+p1N25vUp
7Kv3ddL8AlPKL9OMuuqXh5ewBZlTsbk+6cKwY1ZP/de4ApLXq+euvikTtSA0xqikDXmiYvkx9aCB
+rXtbKJM1y2J6qE+Q9VhF27otNNdHfvNc9ccS0cjyogiWp06Tj/zJP5kOhiR+PXc2UZhLMNQfi7L
U7tBXw6o6X0si9Kz8XPg/nZ7pRpV77M+l8TCn33P1xKQ1CH75NdzJz4h3gubPkHPaQ0gJgfncdes
ADL7tR6+7Hpnp0rPfC7yzMz1XoHsBTbU5vme4qqZmCDDRuCrm8O155+Qm0cZiHd+HXd2UlLCNmZo
BrwD1emdjNQzLIE8z6GubGme020edc1z0sC9HtaY5WFQfeM35K5oKYYLMsxOB4bnsewz3uAOgOl8
9BqUMwny94k4Gg0qTViyvBUwWQZRGJSc1nPEXcESRANZDFx5kQ890fdZFoC+3fnlYWGT4vQ87qHe
gg9AHrOV/7M2W/prPbs4+i1csROhw0hBl62aON9GyW9BWwvgRZ798ht1N0Ir3ZBlWqMcSdmPbBvf
2HH2O6H/wUy0qPpLlzTMwdcbd8M+bEDO8eu1c8o1mjYEKrAlB++5v5kDwLhNJfxOi64mydq2oCD+
LHm8cICUzxtR5Pea5yqSZNaA+VQGS55sNDspG1G44pYT85P9Ba4kaQNvB5Yf8ZTXtoUnPZ4m992k
/RZzV5SEMiraWRlNeUR0v4si+zPbqN80jNKXISQBwIP4OJxyMsALrIKzFsCFnkti5MSnbOZoplEw
5YuY7q0hT6a4dvy/cLyNnNhMoIMZV7wl57BVrIDOi+COVpFnr1keObFZRTxeVdZNedn3t6nIvmQV
8cs+wory5YDXGq6HKBjUedqA+Bym3S3quD2PWq4cKQMpzbYl0/kUxR9b075js/BbVCJn62wXpUYx
FDpPmhg2UfVUlO+6JjMHryF3dUiwmYSFx8DPzVc/BMVja7pknpunK0OykH8uc53oXEbVuk94x8AH
0x/8eu5snwGf2wYPikO+wpMY3Lcq2Yeq9AwhV2oUJ9qeuZ5DXsABdIOJXhBTv5OzKzVqeDWpJKgH
iCXCw2j+DXG79RsSJzhNJgQcJ9GyTtfyVpTreChZ5Nm4E5ygUMUShNw+X7NCvBXtEjZ7A96zuPHr
vBOgJoPV5GzDPg/TrZAHeFLq7Q713tZPuQPq6MsVQHblDIC1nfLedo+JNdGhyhbP0XEFCBsl09KF
wZhTW8Dcq2nfkzL78feROS/bryRhXLQMWZpN4eqMtkFxfSymKPoOpCmErNEyeG6krhgL/rN0i2TU
55Ou3sxG5z2nVwqSz7Pvle6Hzrgjl6NhrJT0eRfBf3AXQL/KdsB2DH4LgavIgh1S1JFEinwekazd
R2rtfwWURU9/H/0L3XdVWYE1BUqEliGHZcjwiYzwqZuJCP0OSK4uKxJSZ3DhEnkm9HObyB8mlp/9
Ou4cMazs2LiNjYGNwz89fLbimPntSa4iy+qkIF2LlqcFJmIWUPKN+h10/yu+/O12jjyiidVSm3ym
SsI7l+6bUnleLP6DCP3WeJOycglhEJwXJum/48HIfsQt6dlvuJ31i5co8w9hMJrXHHyCMto+pDbx
EmlAkP1y6UonXta8iPt83OANJ+D8dY+kxbVKowsz3BUhjZHlbR0vKg9UOsLIdl4Ge6oHnVwj0Vz6
AWcmFgKlqVpZlfOSgPc5YphuNhJHP7xG3iUabxF01Eu5jLlNy1M3j/1hFY2fIC5w1UgDvDhAB7U6
b2p5DFdyqovGS9gIavnLr8pFIkxjBc5ec/MMM+e7JFF+ywp1JmPSDRbZxRbLeAMvH1wcn0VKvvkN
tzMZq2aaZR/WMp9jAm2JjR5WLT3TOa4cyZrSVjBCl3kro/U9L0K735rxGib+fDb8cyuirh6JJXYC
joOMObzks+GQDTP/Z6grGGWLiZl9oky3b0QKtxefoaKuRMnqVRa1FDInaxDviw7JqhsOZaw6/L39
Czgd6sqUVAPYa1xolY8tM+xfC6ed+cinov+C3DU3HwVMZnmLwtmS9XcA4IH4AvQIHT8tlIUKLsBD
JPY1bC3GR7xyN/0Oj3MAGE8AReN0EUR2P2UNaht5O5PnQrZllxtFn1etsgU2axuD/xoB1fZu7mFA
WNYA8u5APWaD13YAd+WXIWJCNmzjGo55xcY7iLq/qPXa7f5CTR8wqi/bhr/vDCvHUea9NDZ9XLOB
8q8JPDcaMN4ndQaJbfrjMGzt8jCaXna3qtDAyC2DjrzOvNTN6eqyXSMNYXbeFuoWj5bfUEfqtUfj
uPPyvyuHis8a+MrctvrAs+E2qJYrSYvXz6MwB3nZdMP7pVDcypzVymQ3EzcrPUy2biSuM4T76YBg
o/PyZ+gA52DdRjLnNj5kQc8ObQq+398j59zX11YCZ4GUJBSGt6HMYc9tnkBjlzeVKbXfd3UZXWEa
AEfYTjKHQat87oWIbmtiWq+DHcxTXg5MyhbbgYem82iDoxdFr1PUrvstWa7ia4EfXD0ZzBuJJOwu
Kvhjx4jfnHSVXXaG1X04bRj0rkB9TTZ3O5SR+0EM4bHycljghmQq2a8SLzwJzNjL5IGR4cqQX5jy
rrLLFJOYi7mQeWG7ZE/xLPXAagYsnViLKzPyvwvFK1PSFXiFXRcDQk+xWYhM/Nv2+tcsiv4eSzyq
fm25fgVztXhDSDEc1pXCgK4V5t5kVN8G8mzPHsG3ZepGZD7XhmmYl8JEukJJvdoF+NOVgbgQN+BL
v0ha9NkYBXpE3JRV+0t13byvi3W98wpKV4SWskm0NIITImwC3ttIVodkhrzcr3FnOREsI3BwQ0yy
tfsJ87uHUfqhfuCp83JQomgWtto6lcdJBhOB9g1IDD/8eu0cthgBUDnRg8zDgcu3mHjZvdHimh3L
ha/pwrZSGwx4W8RKrpvlSNm7IiFel37qStDaNT27DWQyz2TwzEyVnghrtg9eg+JKz1DtuULHW+IF
LVpxX9l4vwde49mvcWcZKUyFEuoWj2hZP7R7XnE4DXIE0d9bP7fySpAz50BTwVBHkbJUOTUmeCAi
mY/NRvtHnSTdo4ij4RNOVuZK1cCFVctVXpUlQEtDonAx6kixH4xodxsZoOOFVNhvu3A5VBJGWkyt
45jHAXnEvfROKet1PaLM2eaiSvRjRnE4qtmcfGrx5vB+TcfJb61x9VdxMlRV2+EzA9ZL9kONl+95
8HvLpC6GqlNtvS4EUVvPZLjtFjCPWcm//X0KXQhaV4GFZ9K4rgox4LrOfsTl0uzWUdR+JxdXeLUM
JbwhWty/Uji+HEADqXewPPG8D7nKK1T1EPimmyGnpH5jUdqOuk9c1/3G5Txev73uWCo6s2gkBAZb
fRlxmIbRi99q5squCpyJsnaduzyVZHrUAxw0slj5zXNXdVWOxbqggG/IeRQfwPn+3PbdJ78hcXYP
Ww3IGnE0nUIudqi78vtgM7+MGswsX463XCZZGPj/5C0Fn3RNy3+0DT3P567sKgIMnyw1lq5h0u19
GJN3vBiu+Va+GkEpd8uxIdEPh2gcsmMXx7cJ51kO05foylx5HUmO1p2DRtQtfTs3TXEsZ9Mc4ITM
b3Vo4WoEytQjPJnbQzmr7l+LQAt3nUqLh4WN5EayrLsDR7ZF1W9yLZxfP1SiM87RpICJnUnHqDiy
kerHkbf9Y7YMQsKCm5Y3gncx6o7wxPpJLaoQ+4AqJEUTsEn6Qxik9eMiivrQRkyanQma7VGUdrpd
4AlU72hVg/TYYv35+2R9dbdKufs6CyunwFRK8mM/Rf1NEU7RW/BM0mdc0tnz33/iwod3fRFEjBU/
XSJ+rMv4exmO/0qZep2l0H0n1opGWNrBVOi4VUMMVaZKdvOaXrlyX+q4E2saJkJJplt+LIfwY6LD
cW/o+NVrUNzUVZplcGuC/eCRK53eVGfT41hd8++40HE3r7SSboxKw7MjjcmbTJu7IOmevPrt5pXK
jBMQblR2lDb82AM6t9Oz8kIf4Gs6ss9KIBJsp7MjHJue2nF5EAhWr367CaU5jUIVD1N2LAv+rhDh
v3PmhS5Cr52zawo+XqQDNK3D7bEp+C/SMJ8UBJp2Dq7rVCUBPYdOlPTtPmHTtCN6uHJQvTBL3IRS
VUs9zB3nxyxd2kNhzEOyytbnSIOen3/0t3NBHBUCsB/Gjysv+x1thd2XI/ObhG5uNkPeIQKVnB8D
C7RKYdP2oJL4yj3nPLZ/XBZS7iZmYtQfrKLEmJM1ne8W0YCuywp76BaLFaYJsivZglcvJfgd59uK
kYahjg1HfsOocbfgmbcCAyUYD/A9bO9pNvd7GKVlPncG/Nx5A/jtg6DORNoNhOqjHOk/WQ8dfhD4
nOrRtPOtOQOAsiKKHfsGBoJJak42ad95xa2brkkzTlE3FLCjStYPoy7/Rcr20a/p8OWIpPCRg6l7
iH1JDwWKnar6I5KsXjkVDIqzM8HCNrMrdOxHvhXzQarwM0yNvEiuaNzZmeDEHI5FgcZbafnubRbD
du7vg8Jfnf1wDX05KEsUV2GFnO1RwlzqTQQzwce6aea7COmmXQcQ320bGHLb03K8Em+vxwHszF/+
IjR51coXyY41bDKWWta7WpS/2BodWQDv67Cbn//+r72+3jE3L9TVGTfbuZ5gQ1VnPsKhZt8Rxr1m
E3OTQhFPTFmlMzuiIDg6rLIiu2IlXvsAPOZejpFtpREFb9Iji7oOZqQA2utZeK2mzE3JNEOlVMrG
9Giy+m23tne9Kn74DbmzMiR1NbcVE+kRLhNI7WgJKHBQf/Jr3Dnyt0ZLG5s0OaKWmB9l31cf1NiW
Vy6Ir2eqzvYhL8c8oSYMp3bAdIGn77DrUU/0ucqSKM9W/XUI5HYztHaCJ2VqdnKdpzc4bHnlv/Hb
zuJhONXrYqPkGHekPEx91N7GYRd77c3MzTaYGTDZzbLkGGxFhE2fxidLh+jaleL1DZS5CYcurBTS
o2BAZ6pK3vIthT3cFODGUii6vrexwoHAawa4yYeKFjZMsNUdYYCsn5JUr/s16cYrG/SF9cJNP9Sg
yoqmidNjUmX8RgU7sdJrxtCX2nZ2YzB4gm2GQcRx7tVjOUY/wGd/9hsUJ+Y6WpcymMLkSPVmbpJw
ix50snjBC1PG3aDDlDe02c5Dvpr9EIv4AESK3zLnPunPJEplC/PZI1C47S5rKHmIBPMqhkPXnaAq
VT8qWA0n2FcGpJXbNbjLuPjuN+rOLlbPdRySJsNiRJCzH8LjEPhVCKKkw9mTYYfclW2FhU6nLd3B
7PgWVWDWL4b+eNaXUzXOg02OpSb0UHRFiJcS3h68hsX1zkjkOmxw8MWYL/UvNsNRdyw3r8JvjIuz
Kw5FS/F0IzAX4cut93QKQW8v4sQreYX2nSCFsjTD4thh3Oftifak301x7Hc+ZK4KYetnBU/7PjnW
lBQPkxp/oCZm8lvh/9Ah2ISOS5+Ex2za9EMxw+O8Vrr3ehdhboYDdqz1FBZhiLt08A+Ng7er1F//
Pl/OQ/vn5Yu5mQ1UladjwG14jNs2fA+wbv8wqkLdl2vb+C3rboYDR4RFQqQUH9cSjtCiYTtIn7zI
din8hV8eGmLa0iARJD5GQSJ3ZTLApSryksej8fOZ/bcrXKQsF3SRaLxepl22hY9pb73uWczNb5AQ
7y5AQp7nOtUHufT9DnlmvycS5iY46koVAWodkmPF2d0guv2qJ8+OO0FqkgRTJh2SY0HJT9U0X9sw
uXIzubBJu1XlBVhUkerQ66jlJ7s2d3NwTQd1qWlnG51sUfVjVYfHqBuSw7rIcScHkvmt6W5yoyuq
BWjhMTyOU/EVQOeDpvGvvwfopY47myjYDEki6yLAZWGubrKMAb1extZvu3CzG/Mc2nZVQ3ycgv5z
lnSY5RH8Db267mY3RgOWz4zr7RHpgHXXNiUKe3jsGfluUXnCp3FJyBwfNzaMO6R+v9lVfPHrufPC
aCUrlc6W+DgI9itU9BeXyUe/pp09VNUDz+o5DY7wSuqGXUXj7lMf89nrjZHFznTZqAIoAZCgoy4B
uoPZ05s2m/zC0zXjUCFPFc5FIXZQekj7lu7BaKr3fuNynv+/rbVwe6hpUfbRMSm6H2dzra7zi6DE
Cf1y1kMQQ9BzpDZ+F6jpTRagxMyv1+HLXofz0hSlXILjFNvlBv5weNcteeG377u16r3M6myLVXBs
u24fb+Jj04xX8ncXlpXEOT4PKaQkUSDRdJz8zMrqSQzxrdeYuKXqfYhEn6wUDEfnrd5jNfw5Gr+X
T+YWqnOl5jpatvAYNBO9EQO/nVFY4vWsiqzKy48JQVrZQPwbHau+/xhZATJxM332GxQn7MdIpWSe
FlxT9NrtVpW+G/EM7Rc7bqX6NqwcmIQuPMIVvv8WtbT6UAbVT7+eO4F5LrABNNOER0W29T5a2vfD
tPplLVjsxGZRAAtSzkFw3CTZbiMtyYEvkw/tLWVupXoMwqJsJNbCaeyfZyZR+T358TWou/totRSZ
iGifq2AgeyXwWgF3Qj+Pbbj3vJyJZROMY9Keq2zI9I1V5ZteMp81hVGXaCKSZu7WdRvzrKqiu8WU
0S7kI/N5lEXrzuGwJgu84VaUNwYtFFh1SR56OfpsbWjbmYibbJeoKZc+J+MBkoYEuZuo8FnH0bYz
D+OBc81TqLDo3H/vKv1Qb3Ch8QggtO3sEbpScLXJULjTRNsONjd7VXpdmNG0s9tX9WxTkkAkZTT7
lIQ7qwufExBadvaHFnyhOehnTJM0zHZyz+LU67DMqLs/FONS9mNddznnaBMn5m6/xFe01+d59sd1
Fm3zl4HDp7ANyz7FHCkz6ABZY9ZfyjRyt0x2efb6nu42ka0YLqZYB8zL1N0Q3pzWZJE3fo3/sU/Y
bMFduct71KOQuHgwxeKzBWFsnNhUle23kEI5xnj7GG3xbcHkj7/3+tKwO6GppjKDX/U25CO03A9T
3Mt9g6KJh5hZz847AdoM1KxyKSAHXHR4EyQ8PjbjqD0/qROiw6aoQBXWkCtubmOhKnAZutpvxXWP
5MFGAlSplGPel8ldmx76yo9qja3y5Ww3irQlaesqB2SD7rpef5ja2m+1dZkmpk+TGTzKMSdyMzsu
2UkH5Eqq5zwtXolSl2dST3MTBworIiokvsD351gr9envM/FS087OqdsQz4pbN+a8M5/Mxp8SVX/z
a9oJzWjm0TSo4VyAOc27LBtRR5ZcGZHz+vTaiDixGeGNrBWjGHMZ0HGfRlX0xALa3PF0yg48KRb4
v1Oyl6W8ViT4H/vitZ90YjaZrag140PeyWn7sukF5OxKFM2NyVj9RtQBfn0O1G4kk+12SmTtUwbt
V54ObPzcKL4+pf1k9tDqm1MbFOKu7ZrtmYp4OpQ1e4oa1e2HdrR7nWXt2wm0+F3bjuagIMO6q0fV
3Kll4bfNVvwzaEHu6LZSr2sZo6EzC2ZaJME2bSJP0vR9l2XfAzyg+M0CZyE6Z51jQvsxj6CT2IHw
aXaqV55nBZffko11qeoUc2zSkGpTy+yuUX5WNEDjvFwu5gxwMgrT9DwtSzh16nq/Ja1X4oFRl+DS
NX0ZFqzt820LbtgWIvuYMc/TtstvGYYZ6eJ67fJAwAiSJPxdFtU/vT6oi29hTbCATpyIvAzklzTJ
7rdw9PMupi5fhUslWs4RNKwpv5dEfAsXfuPXbWfF2EBTzgqDIWmCZLpt2c0KYf+tX9vO0lAje1zM
mpUwcgqHh5AO3dtgzvSV8/CFtc5VDqeMzEvXDSJvwqC725atu7coxR8tq/Yti8mBxH2yW+bEzxcP
Kq+X854MfVvNqCbM1RziDdUYYGgTEWAt8hsuJ64MBBcjHfseS0J4FzEQKMk4+EGXqKv/3DaWToXA
VXCu648kXpArqGx259VzV/+5FWMfwni4yWMoovHaQatdnfixM6mrALUWhXw0rNpcoqBrV7RhB/dr
9t6v584Kn8aRmjoBzf9A5Jd6jcNdNvVeD9eMuipQeAqTCLSyIa+auTjApdrG43plspw7+Mq264pA
NVAIYViVPdAzxRYfqDb1Hqw+uZcqDR9iYfSboew9j0OuKrRmrdliUCjx9FF/qMRDnNLPfh/A2Qdb
FJMDjjSJfEMhwC7q02VHt2sKqfOR6rVBciI2GEm/CRaCF7Nlt1WWHZKG39Gs+xrYazX3/w34a7/h
RG1fJ3U02Rj/wMTperOk9Y8+6et30HI3JzJXwbNdyvRNGfAp3rUzbd9G0D2ZnTCRfAe5DXoyBku9
7YOiWr/POuiupR0vds0518OYIDAUDJe8DixUgPOI3bQri/Ft3cPRYy8iMdBbFYf1/Yh7yl3FVPQ2
ZiT80m919Mhku92TpauOA1L4B2BV5N7rm7sa+iwsazFLInLLtuTQ0Q4oT5RQ+DXuXN0natO4ibEP
myjLbpMl7PZbBtKRX+vOeoFMf0qmAVJuyecKlNClPxRwRfNs3bkaQGyaRqYf8ewQgKE+2dLsVu15
73CFxNDaRRNyubj60oXt0lKmsC/1s+airpS4LyqzpYyKPLLLfujoryIkXkoXmMo4S0SQNXgUEHgV
6DTDVOnjZgdTtCs3pvM555XwddkvdB4VSYcelY1lU+1tFa77fov4m7UTnnAJV1Hc9XC2i4e0zcXE
+UFN4hEJjWtT5lL/nRiH01WdothOgIvLlwcOY859K4MIwQxlrsecR4GLo42o6whH8KERuUwT/bFb
6ncRmfpPfo074drCEElQ+ADnqPWFUm/KPpUTOA1+jTvRuqDOfO37BT0/cwnZ8Lbj5J1f006oVms8
K14IcsQreLpraFPsGNff/t74q5t7mrnartD2S6iDvs27ae1jFGC09DYNoubTIGHBYVi6vV1N1Plc
AdLMrTMthGZVOIdtXmxG7CVVz7pjfsPkSjG2oWp4A2ZublDotcfGl+2nZPJaGdBzd2UYRJ9uzYLI
imn0YcnwogA38u7KvL/wFVx9dSfwBtQrhNZmh5uiU284lFhDxG9qkGjDtPI5giK8nFvSNqosoQUi
oC2LL1mZvf0fzq6lyW2bW/6hyyo+ABDYktKMxkPJ49jOF2fD8iPmCwTBN8hff1tZeZCRVYVNFq4U
hAGBg4M+fbqFmtz4yLD8ff1kaXMRgo7Mr2Mv/xC/PBWCfvr9Hn0zt8K0rdxqWdAQTqHzA2CvB7Rf
Rlo9+RDYeFTNLP5XEN58/P0PXcPMfyI0fshOsGDNHPtGyIsoKB8SyboeDcWbepx2f31SW2+gfGe6
IeG530BhY1zuyTz+2+n4xk/bfBxBwU3Hdd8CRdfL2ayb/0c8EdgDLYV6mCZvTiCuINJKVbBZpYWX
hqquPjEVV1m7e24NuMJutPB8RJeV4SOqIPyrks3fjXYyYURPjhXajZrhRNmgTEDi9qFpoZStBvL1
99/tun/fWDybTg6aW991O8beve1DHU1RotfuHlf91uBWZO+D3VRlVSGuxN1zXtD6wCs2PbjN3Irt
gKy7BXU7pJBz66fNPH1Fc7UTloMltwAXDg86lHl5fanKEHpEbJmSqNJ3splby3L991/YL2g6Lpuu
KBoUfLfvK0gq6b42rjO3ggm00UIvmBAP6yl8WCbv21Qtbh0BwmaQ07LsV2bwPYXPCfyxur/GgrqU
ILDiVgBZlm7Vst+aS2H86CHPGU3hlVo9um0WOwETYRDFNWLENg7ex14u78Ag3+/Evhvf02aQaxNs
W0twwZFtL08dyBlPgPjvVavfzB2RZliHSIqu7PEEqC9gj1VHymBgHDBaHLemc8KK8RPWUYriuNiX
eG4uUQ8HSSP/gHqjW3yxWd6aqnnkZqlQ69CfzNB82+bu5PRNbY63rNs17NehuYwmLo8gfs3gG8vC
Ld+ySd6rqjqPAWW9rGZmSUXEO+lDadBt6ta1vCki5AatzEtIumcR+yX2OnWy98HXtE6SDzQ31Cte
ebQCS0D4dYJmK6d6Pga3DpJfbN3SGwApICGg/SiUIvE7757IzI10xSZ490HT40VEG/gkB4m30P9N
+XjwB3DhRL26rb3N895KIgH6k+ayQ3N6qMD7aqovTp/VpnlDrjKcei1wjmr1Ga7AKl2kf08Y80aU
sVnelEJpThQT0ui+1glUv0yS55MTrI0k3do0gSSeGWfolLUBQbt39HkLieOqWFtmIR1asTnCI9uX
v8b+oV1jt+Bic47XAIBzC5u/S236J7nWnxq53lNtvpHQ2pyvwfBxWsKhhrV7O7TPvY7jz0WkykOn
FGw//bqE0xKLwAKLVRl+M/Oc33nR3PjQNh+MR54Jx9q08CEnEOoa0eqws/mn0xa1GWE9iWD6JSJs
URaiWYA15HHqltntbNmMsLYXst2oaS6eF56WIVfJIlwzG5sSxiZwQsjsI21qluhTE3bkEI7LcidD
uHHN2qQwVgyUUlbiEdYbcWLlVrwIaJn9HCWCUuq2+FbY52Q0/twt+AsGOSZqlkD4lHFce+sEqxES
J2RAPqxp+Q/6mS8rbA0dJ24f4RWFarQ4Naj3orxp9GPdQNTHaVFshtjS8Z0N1dxehsLTx5CFD0FM
HG9xmyK2LrsOqxY5wsC9IfHC4qVXu1v+YVPD4nmR61rgKK10gGcMrAbqr/0MqoPbulhJWUe2aiA1
nu4hdJDTkc2iS+owLhz3i80Qo2wLxpbo9lIx8tGvVolHu3DyR2aCWE+cGLcstAaAjRU6aFI0b6qE
Fv29ovKNs2oTiWvJ536+Zn4hXCmeyn3aT17ThiltQu/BbfWtoxqhxbfe5CQvPin7ZBrTzg+mOzv+
1vStk1qEIPmiEtgA4x+kSkbaDMe+MepDhWbRO9zc6+vgjXe9zRZD87aEyN0AqN/f9ZHvzZrOKpiR
rGEDrXH814w+5ju/dePCstljdFvruY4gJScKP36/lbx94hVxfJzY/LEBnq9StniKL1I/dvVXNhi3
FN82w1r2xivZSmtYHNH5uJCAPnp9/tlpA0XW8Y0G9CtJcJgv+RR3KQsLfjCBceqyFLYbFoT61r41
iA3oE21TP57UwYvmv9xmbp1d1W5S8HyvL4aw763eVnhiCTelKGH7Yfn9NDUtmwCsQKb9JEk+vSNS
uQErNqEKXReUqHqVFz3ma7JM4lsZjY7f0zq0IDrxNYz9+jLzSTyZndHD5pfGLdzYhKpaDnE8UNCM
Q2r+6MO1PupwdSqHMmETquLB3wfu41kCa6PiXcmG9mUsxeg2dZtStS1bqUcfhbN17H7w0Dx3PLoT
WK5n5Y0gZjP75rVjfh3V2OZ9uE8otQpUwvfA39MYZZyT6gJ2J+f+N61/66es41rtZvc99EmBpSpl
wqoiT5rY56dlnKDcNcBCfCrMP5EWY5tCNoQkrR+PCbTQx1Pbz1U2xCF7MEUfPuZDzdOA+uVLxGZy
2GZ//gA5uhKmD3lw0qjoPnSTXz/kM95FKR1h9H0INzSUFXkePaxCy6MSS+4nVT+RUzyvEBef4FF9
JPv2ufRU+zDUBv1bgem0SVE+z/tkNis89wqpw09NFbY8NZPXLgcwPL1zmO9wzJNtdPT9qzJpBSu9
x3aqNXjy5R7zhJdUPlXoDFfJtvUs/4vMQfuR7DMKHAHwzz95OG4v0JoOn6BYUSS+H+sXGKqqO1/5
xvVhm4eVO+u2tsFVC2uESxjuBzXc66W/cdPaqpgrXFSYFwwofyzV+MAgiZvUjYyPaCUtnpyipU1w
C6NxME2FPRryHR0fvf+/Tk/3+EO3lsbKQiAGWMf4Usi7oVuR7ibqjs3aurUFAgJ9jUO3Pewiejw1
Ly28ZpPPPgmdWlUQcez3At/hSLIBUBybLTq13bYnBXan22vEJrKV0KbreIf8aYemZ4puOHlc+di5
ZQU2k60YllpHWoMmF3bQiJvp+xH67XdSvxsf1FYzpF4c1wBZkfp5xYkJVabAWxwzepvJFoQS2Fzb
QWt+Gx+ieslA4HEiWTNhM9n8BZx1CgLxZSu2It08v/gsloJ8+v0huiEwK2zqGtjVFKVJVLcrUsTP
EfLif1CGhtIXuHjJvuX+n007bumk/e4xQjB8UKsflWkfbOypVqup8H/i/3LaYNAJfX0wqPRqCGC3
FejvXZ2RPPw2Ds1yJ2DcuNRsTVgW5NFCoM19aT2vUGnItxDOo6g4HfrpWjoNe290PIe2OCyP2pXh
eVFfeJlnHS1fuPHdVPKELQ4rIAocDlNeX9Zih8Dv1OJ52inqeAqtCKKA80AISdbooxlNgoY9Ak6R
cas12dS2UpuZFnFcwSYn8mHGDsksFHDc8iFbPrMq13WSMaJTJ7ogzVWMW9Ss995at06KLaAZR/su
5NADIifb+LGqDX3cQCU6gok88mQAmJdtrMjPrWmr92Mr5YuCCG4Cpe98SDWV83szrNGdvXzjfrVV
NlfS8mKfr28zwf8eS5h/Flp5gEjNeKd1/cZpsflwC4o8nihpBTuHdkvRiaBAYigUWnI4XZq07LQT
OY4JmxxXmCA3UCQG4Mv2bMGfllTynoD2jbBvkeN+HyNvjWHlArHu2LCpEmeZrYCyVohS8mZ2A5ts
9hudUSQWM7jhy5qzo+jpdowb7/PvZ35D7A+OpK/jab2zq7y2V1+CMVhT5J9woSiXBSY/XR+CMS7H
0yB6WSd7TLakL8hw9hr4gv7+599eOG4z48J5qdpZVwglNPxaF80jAtedZ8OtoS1enIo2PjGGR74k
84d4m6M0apbeKVfgtual7Hvkqj2+iRoNrMum6bPp7oLp/yZL/33wcFv0slyXbcs9pDnd5ssoVX3O
Po4G3WBJzXe1JxC46r7LuBnzNIdiOj9UUZ3rtNn96RTonTzSKff+LJYG52SQ+SHMo/DdBhoTeP8T
T3rW9N+GPPSdEA80C7/eQuiGXmPYZVQXeM098KmTcJ8oXpw2iE32iCFbj2x1L+DRE8WJIBtPvN0J
TIHT1Ot5R+Ax7GXESizznMqt+0xmz3Ho6PXQGuTXSVZBeYHF0H6Ypr7OgDg5SQcwbnM9+Lj2Xizx
fiyFil4mQ6dvsokbp3jDbdbeGupw8OatvrBl/sRrBY9bI4lb+mZz9SAvTUtkvuAcVGll0NVIKbTr
nPaKzdWLIVe61ng9X+Y13I4mDBdYLBZ3AuWtcGKFeB5APq0n6OqlbftjQ80vRzuj48Stxx6yTjNz
WAFeiKeDhPHi/eT7H9wWxYrv80pA9OqQ0m51+5TjkkKhwvVwXuuzv5ClaCiGvTayuuSxLlIxBWnc
r6vbTrHZb/ESLaaAMO9lKcavY1gvSVREi1MKy21GE+jBdMTnBPmYso8Fb1860f/htOC2yVXTqFAx
YjC0VDoVUccPY8Td4opNZ+Lo5QdczbyzgOB4atpHDT05twW3OdORpmENP07vvKDTPA28vEqI1pvb
HrepUmXsQ99sU5i5nIKM4hR9qufFTWGG2ywpOsxRThdTAuhsjqU+iPGepcmNc2+TpJo9wm1ZDuWF
8P6x79bTRtZvTjvFJkmRto+KJVxLOMRv8YGwaUOHOTd3svNbE7euIJiu7K0fYOLNjjcGCfDWGSri
ZMTFuK2ESfYBgKbE55zL1c9WUvspD1nulhbaNKl6QPd9vdTeeWir/FE3ejvMoA67LbsVEWHNABHi
Kc7PTaFfPDU/Lz1z3OU2Sarc0a0IPR+coUbhbpPoUvH04JbR2uwoM+8hQ3NxefFYeKJBV5y0EeXJ
aVVsfhTXBW76SleXeNvlsfYrnlK13XObvLEZbYKUiFpOyYrRx/X9Jr5O+U+3WV8fv7/cQB508ssh
QDoRFebE2Hzuq3v9vjdeRtzuvNBL3AYs8JAeNiP5QOFBnTShKA591/DndWE/i0apc5+Xy8Wb5yWd
l96trgqq0us/a8JNV4LlUl5Mx3Y4Du7LsTCqPrgtWvh69I2pwGwjKy4UizaWW5M0c+EWdWyumhfg
K/eEQwnFr3Qaefs7E/mF48Stk8tUIdfCI8UF5k0HTeaU7JXb9WTT1cS8xgCCAgydszqp1f4lKnun
0idC+Ov19ns4U3oNxm4Glomq/9kpSD44fUubkDavrGzgvF1cwr6oEuWb+rQiK3N7CtiMtHptPdNA
th5Eu3VJAsGOKp83x6lbZ7dpmCzCWRWXth59uIJ5LJ2nsHT8oNdI9EtkCLxQD63BwuxD+2dOps9i
Kp18BRm3+WhFJ1rQ/yRSPDDVTyRXn0sSS7dAbKuU8UANa+sv2C1hhBKjB2eQ1glb5bZKWYcEKdQ+
x7VqUHzI/T1MVj67lX64rVRGC9WzYiqKS+xtNNVrhCSyHOids3/dFW9gIjYVjYNdC/0O4Z1rL8gT
lAyHpOfSHHbIF7mtvE1Ig4iBWJsg9M7TAFuipSngwL46vvFsRhr3OsEmKYtLt1CV7lH1cQz6b05B
gFgATDgHqF/LUJxLJDJbvZxgMOZ2SG0mWhMVuu5Qfof/Sl2gf0rMpyleiRtyZFPR2oova1NuAo5T
WqbQbowPfb59dlsV6xKNp4r0KHSiys7HY16Z5yFWd1blbeSb24KWbdhAqEyvHpTUe/VAxm59qvNo
elrYRP8CUlU/OP0JdvkdNuttDvdGAQGB4uCZbYMaiyO5k9tyaFu1xnzHM+/cFmZ+V3f5eEJ72dFp
5jbHjcMur/U0kux8a/3j1ENEb1FedGf9/yWwvBENbFrbvMdFJWccVQC89cH3/e5ds9UsXZvlq1kH
hB8/NGdod1bJms8vMRneS+Xnh01AcqYTxR/lytij2dolRVkWfI5u/9hFVKZ9T/3HWZb/k7MsPtKq
PwXT8H6sISPjU7A8abyUWRC0NZhd/E+ntbJZdKvZCtRR9vxc4g8KTT8lI+s/uY1tlUtZGIZAPzzY
RFZhfyjz8gVEmnvu0te79K2vYMWdvZaqMnCWgnZxm3EDjSyF7XnnG98a3EoPOtVP8EGJxDnXcTYR
fmUHu0WG6PqTv+QGk/JKr2U1DFmHaB0TaXxPp5qMrVsPEbeZdEKs9VDCROMMidcpXWfxN8r9bsHe
JtJFwTwEc7zwMyn8gh2mpVoh7qy8+E4Gf13ftz6qDUYOBMXCFTG5aYohzSHOclrpXB+DqdjdgoPN
qAtLE1bDxMR5YP5Zwr8qGXnr+EiwGXUbrfZtkej4gGAMaxM00EOexQhdEDdwwibV1UJD7yI34rxP
rIfwnFQPcEjhd8q2N7a9zauLw3yWBFp+52I2fwye/9dGqOPEreO67gti5K5xosLt0Kqjr91MnagN
7hVdNXklRs76Mf9RdcF31CT++H0Auwaq/25H+h9kb59gFuNPeVYupD1URbgc4wiV4JojyRTK2592
fOY7P/b24lMb7JMtKwyci/PM6DpM/Eq90DZ2egVSG+2rQ58MJZRAsm0SY9oLcyzW2C0SU7sjcqFk
5IqOmHjuyweIoF2KMXdzvqI21scj9HKyBl93UZxAFpzXaHVt+eH3H/jWmlvxhraGtfFkRDaOLE+h
21MnYg914ja6BRmMOgZAGVOREV1D2sDMS7KT2ukeoTbaB3Xw6lqoFRlTMxIG/0dF8jtR+Maq2Fjf
XKIfd2uxKnAWPfH+1MW9UxSgNtCnC+Ac3h6IDE+Sc9trNFnSwanYBE3P1xdr7A1qJut11kx+QZ9D
k8bcc8NWqa2ywptgV329i6xDhlRqzySQyHBrn6c22IdtV0Q5Wn8z04mLaufhUPp15bbFbTgPChGj
8aYizkylHhXaMdKal45H35bYGHldyqYqWFaZ6jlq8ycOOR2nw2ODeaaEAiqjJcsiNJklKlgfw0H8
7Ta2dTB1UAZwGa9Z1ox/Qqf6fdMtbkHchvJaeNr6cV2xTFY47SJkTz5RL06ztqG8FpEp4JsGjDd5
mbf8HTVuQgXUBvJMHrTKD65r7TE/C7zaO5nBc0PD0Cz5+mDKFq/sYWtZpidOD4yuJm14cAc3ucFX
QS/m69HnVhrYrlOewTgUx30DQzA1NSuekHBsaUfFD+HFZbJxQ5992rKvOMvtaRsRe8q8j6qkaPz1
yKCu9q6dPDCdC1xo740Oy+AgYMwHen4fuAVWG9CIQJNnq5A0M0Fy3dRurRbUhjJYMXe0lhjXZ1Bg
7PPOT1TthNtRu7s2D8d2HcIoxjlsnvOqh1NEHLvV2akNZq5aCVqCq5sFev3O/PbLjNPodlrC1/tC
oajOglDQbFP+eqj8YX2I6B66RVUbzWzKuhuDoqBZv5CPtNF1UnnUCZiiNpZpRNCVDQspaNoCreTt
d2HcWEfUBjK9GcVe6hGaiT6KkmaHfA1vuOMlaWOYQhTIzMYKE1/YPwsXRQKBVqdqALUhzF028P5d
FoxNtJfEtO8SD6DmncvmhlYUtVFMGUZDJxfslrUjJFmupvAx07xJAtxvqSp49FLk4fDJzwHtp/kk
IPaNF5h4VNu0psHUb27b1m5hzcd+8T2Rh1dI4+LtOpvzyKmES23gsKrCbhq2mWRjGWWt7rIgLxyH
tvJoXm0zU5pHmb9AtdlDaTKaauZ21mw4DzGt8mcVhZmu5kPE5GOwL044D7WhvElTPVK9hRkk9Y8V
LZ9LQ+8M/TaUQW1gbSQVlOAEVhpC7pA7aLaf0IToDzsUkJ2QDGq3qfZhpeREvDBDIv20B+M759Nm
N6l29Vr77UTCbGqxJsz/oKVw2yp2i2qARECYZQuyiOdzEnvVc7AXfznFfBtb82mltQ6CDeGtrw+i
nONEon/aLQTZwJoX6dAjrPQzbcIf29CfSV7dmfitzWJdVuEMfnM873tWlWJ71u11k8MfAyoZxDEL
s3X/qTR7OetwzzrWw7Igz7/oWtx7R19TuTeAEhtUG4ZBVQXv90wZvXxSpKg/yLUvv1BTFSfS1476
ayD5vb7V94pJIuhmsq0WH83mPfZsckt0bGgtD9tiW1e6ZnyRkE4uui6FcI9bDxa1oTVf9BVMwjC6
iOLDxCF3IyvfSWSdUdthYAJtBhKRI1Zlblf4PZZxolRw50lzY2/adaBdzs2w4xGZVQg2aEtT8oS2
wOIREpLhnVh5A3Cw2zG9CNIzXJUmKzpU42PZpEMX3ntd35p/9HrLeL4nQ735axZvMDOIA91muYyq
90tO9INT3LG9BfKy6Sn3xzUDb6M/jR4sZWtIE7jdf3Y7JhnGDna1WJ3I66pEhuGXKJ7dck27IbOX
HQSFCmmyHQFTeiJOhpC4lZ2p3Y9Zh3M/9HNrMh+SjA9RxKtHv12120Vi92O2vgi4bviSMa4OQzW8
X9V4Jxzf2I92N+bSRyLX7bxkytteuCx5Ghbz6LbZ7W5MwHXjRLQ/ZHLyDrP6Hqy1E3xP7V7MkFC2
yN2MGRFBcyhUd1yXxs32ndqdmEtPJhNu3pARrytSUvAPXl26FWWo3fvYx2gYq/1uzErxufHbGc+e
xnW9rbvVE4tPYAk+ZjPpvlTF+Ic3uK6JlfbKBrR8WdZjFhivSma4SUeTvPMkubUHLYyqbCPAX7QY
8cJkP9sy9FOP9dwtlbEbHaGr3V77mTHxctlT3eXv2BSFbnmp3ehooD85s0UNmW7oufHjr5uoPzoF
WrvJce+J2kxYDFkuDBqSoumlEo73v92zCOUgXKO8HTLIxv6TL+yTL9cvbtO+Xk2/1HyBHA/NCrm4
LB+hWbE9oiXT7bloNyfONC81TJGGrAzm4iB1FaTwT7/nQXFjD1rtif8nUf7rNawwshFVsHOkAvZw
hfDdAqEt3g+QrpOQXdbZJsynUAXnUjef3BbcOpjEB3lFdoXO2Mb2B9n6P7w9dqM9Urtrcd9139SS
6gzKH99CJbJ5Ctx0AIjdkxjnQoCQX3XZqszTMJvjthon0JsI/noT1rRs4IFtVDavEXkWTCxPftBS
J3Ca2E2Jet2bmehVZ0htq3Tk4YEYKQ8un5PYPYkRqOwBTCNUpnavOGrSzceY94Hj1K3Tma+QRyhM
2GfbJp4ozaLlnnrM2/VjYjecqYWENWoYKhN5403Hfukg3DhC6u97bKbyQ7CU/BSvcndjQZL/NKE1
gsVlMGGdYPFzzONZpM04fHX7CNY9GtJ2ryMWyywevO+9ilv4Qeb3BF7fjjTIT15vTrDMZbB7os2K
ofsc5BxxPXBK5ogtwM4Kf+8ryMBnXjxHp3mEZ02+C6fMn9gS7HSrRJhPU5uNtFbJ5K0q4T4QQ6cl
t9vQEB+57ua6zWjr60O3DE3CYZXtOPp11/5yKy1Gly2LR5XtRfwVWiwZ2B/3CoP/ytz8FxEgdl+u
0QMXtWlUhtWZTyzXJYwy1YBeGtLCZS9n1QOFDvwLTA7yc+jz7tgGXfBElVdnJo6np2moZHu4BkOR
rETmIzrDWf+co3ErONJhrCCI0W5YbQFXCkmQDnR1sZx307hxxInd/uvPAa37Cqc32uIfUIF77OfN
CWsgdvdvGcb1FnR5k419nnQQL0nojA53t10Tvf6uLZoue3hNb8+wXuuTon+fN8O9x/SNc2p3/1YR
XyLEsu0ZCtgnGczez3Ltyh9uE7eCgIAY4QIR/P3Zq5Yf7SgOayjcuBjE7oycSd4DpW7259KPijYJ
RpKn0CK8J1RzY13sGmdnGm54lbNnkBAuZRms0Dyp/3RZltjGv0tdgaMSTMF5KZohLeD2m+wB6HFO
o9sQeLHnbT3pLjzLpvtpivUfPXduiuOxjYFDaK9lO8hH56pu6WPstVMacXQZu83cil/FWFRFGWj/
3O7qMMkw80j9zW3oK875S2gsoQ+mQyX9cyP3c0n5n0u7OsEWsY1/o5ba94bm+7kx8CVPoVZAPk+z
yT/9fuZvo12xDYEDtM85WX0f2TqUfw9bNBkoZ+SR93dR9uoO0HCjXBbbUDiaFRap9gK/0lY0T0mk
5R/Sb2Huu3cy5ZA4TwyeaisKdTwI4e0CP2CwUPwj8rftO9Vl6fTWjG0wxW9BDetJu585DJ8fuce+
9DN3k36ObbYr7E/KaBb5dtZ1b/oUoiScJ1AHrdt0yrly03iMbWReG2RVoy/2s9qUgWjPytK2IPvh
9xvi7cgU29C80vmkxxH7rd3WnyJgVUqa8n+/H/t6HP57ycc2Gq8WIbbYBPs5FmilInUI4tVchMfN
b+m7eehq6nbUbWzex3oUVRjv55HR7Utc0SENoFt3hx35rzTVW3+HFUn0vvQVr6v9jFxiOaKJsP6n
6jn77oFJ/cTitUQd2O+HY7fsAQgsSDhIHHjwZERG7JRIQhTydcQpwqEcIWTrn3fyAwB4lwx+5faM
j20EvwjM1OkGpxXSkDRFtfASVc1wZ+L/QsVvLd514/0SK1cviDUEE/bzNvoFBCXXITFwmMimcusO
eQ3Ql2o0Z6+mVWlO9iCRolZpE3QwSqxEk7Ax7+AsEI5lwgcvOkJKPA4SJHt7Sspte6y1H7WHXA2t
24mwYdJ1abtwRF3wbKJxPo6i1cnub26CeLGNk+pKs6sSCEZXRQmOQr88xISvjnO3cjvfG9rcN9Kc
o5mgp36TSckLx+vaVoWTIVpBxp2v57XxioOSEPiFqY/bzG09THQ9iGbcEIe8AEbweX3q8B/H8BC+
3oJi26eyEt1+Xsj2dy8rPLK5G7AR29UXvKT5WgRqP8PZ8Ovyguj//ffB83o+3jo3FsA7oeFv4PuI
wKzaHn4szMBKdYbnsNuC29UX6e8SqhrlfiYQfn3mq9YpGebi0Wn2dvVlzhelda73MyNTmGwsVsct
7LjbB7ULMM3Uh13fY3Q/pHnCyt4HUbhxy8D+vQV+CVgeerG2UrLt3E8F/VSPwfbCxtFznLr1WTvK
SRt6fDurspNHuUETQJDJ7U0a28C9V0vSqaBfzgMJvoXBUB+6KnDTg4aK8etjVDT1QLreoHetXep0
XGX+iOJjceeiuI7yxn63sXtkNFGoysmcA9bEDwY1WHkQlR9nsqH1VzD/h3cmLsRhF9Pk+hdZt2qO
9gENUc35bEoEm36A3oa/nZxOgK1A2BA06JGxmM/z2M9PeRQEDxRiDW6JrQ3sR2SVDGzL6RwOAax+
qzh+DFrjO45uXSOrDrYKN+x4bhQ5yekjWpScGP6xDeqPkQinvSPjeWzyH371s4I1qdvJsrUISWvi
JcfL7Kzo/gD/yiGZVv+n28e0Tq237Oj4C6fx7JPnuDE6afq78g7XLPK/Gx8emK+P1aaGmqJNejwL
PQwPoJtNRxLK6BRNQf5OLXn4NS6We8ohb98q8Mt7/WNyCfAoLvGHRDsPEtqK5YMZx9qphgCbL2t0
MWmzT9GAvsh5fxrydklgKejWAQWzqdejb6wr0AvbDuemXP5Zc/9MoVnh8n2ZrSsXqSYYu5j0Z3Qs
/kk983clPLfLCqYmr6c9NYtYAoUtr8axO9ch04dr2HE6qszG9DsKdoznLcNZdOgXRjUqQenTDSqE
IPfrqau6nAeD5tMzYln9HO+rBglEC6ccAeLQr0ePxsYzxbRCtLPea7gioCMCPtEf3L6odWLjSHa7
2HJ91s304PmtTGAg7Nb/y2xYPx5RwR4BN59NHXunsRbt4yZHxzNqw/qRFwD/Dqv+rFT4UYxN2hrz
9fercgOZgTjW6zU3aDXFp+z7cxSO7JSb+NSvC66OLs2j7sUL6HEQ8RdWrOU7ORX1M1FDkGymze/c
im/f8szG/bfSAPJZTX/mgdx04peSPI49D7+rEgwmOGMXQbLKaP1a9WXtthVsoH4TOww2udBnFYxj
1nWDPipFhk+/X9IbEdXG6sG/huYSUt2z3xTysHjT/7R0ewMwbt3D/jrXwSgnfR7VnwYAR9KNanW6
LpkN1ccdDXuhSHeGAfNhCKaXvL2H+9xaEutgbwbMyyZosCQr//gQ4D9uS22d6UHHfKslGGJ+R9Jg
75qEeOReSerGpG35Qh2NnqDM6DPCXP8AoEwdowBVAKep2wKGDe3yf5Pz8xznQaJRYhjQ5+84uHWo
G+hcztILuvOaNsqPk3FTjpeX3eK85+WE/CTqzkPpq4z1w5KFnZvWAbNbmtuwH0te0fY8VsETmk0+
t+aeWv6tr3n9918ecbA0aOs83tW5ZvzvljRF0q/VH27f0jqVDWvzJRi37kx4+GnxTFZT5OBuY1s3
bpfvoV+NRp5BJa9l0uq6yPTqVf/P2XUsuY1r0S9CFQIJkltK6iC22vY4zwblNx6TIMFMMH39Oz0r
G25ZVdh44QXERrj34uIEv1Doihcmqw2o4dJc4tX2B23K7bDSzTMtuiavRdxuquFJcwkS9Y1otad2
Gv3Ovstn5iUvdBELg70ystMuyHismH7rNesuo7lVUyAK8jLrA33AFeXTUIgbRU6IDfdKde9SmrUI
dMnCzVyKNZZf2piEx3CHL8gIq2ovkJdwc2pC55jEQzdntYg/592i0wG+i14bUrjJswDiiNA1HLNe
hP+C43cGwNvrUiXczNmWwbwUsBnPery9tqloZvO/fuyYXx0l3OxZSY3nvyRaMm64eZOrAnXs3Hoh
o4WbPpuy06FV45jF8MXbG/0dYub0H5/tKFwF4KhIirm2yZDVpP1cc/1ugNml53o6OVSMe17DO6TN
rN7GFD7sj33Fb8AWXi/uhJtCi+mFGNSHbZYrhqfcIuO00encVSytwuWNjtR+BycJv7/ETamqkTSs
gmLMgGjQB8GKEPLURt8oVF9PILAy/zWBJDSp0XjabGZF3v4d1QgMMxN+hDjhplWxJXPLGqzCiL7W
G7VV6p5BAe/45/3zciH+PeYIN6+uNLAzSZjNpmATbdousThEol3ylC28OdQR9+tmClc4JAhh0FzX
dMzmaYnTlpEu5RDyvlHXvB47hascImVN5qrdh4zKTb3XTRBnpmvY3RSDrn3jN166LK/NlZNwSQuV
3T3OlyxZDTtsEcDrG4d28MJteaySIr9rl0ikMUyjl1TluZ8gvHAzMVqZdKrkyM7hqrrTji7Qiazl
jT/q2uZ1Dvkwz7xf95mdSV6IVO0hsGeeqF/hZuIFEkBgH2NwU8CFdH8xCIr9MoKbh+UgZCcYhk4k
OOrx1NTp1HtmMjcTN1CqnduIz1myL3pKRaRJ1lfReqOFdGWzuvoim9YyjwJA0MxcWJX2Y1s85U0k
snqNhVf5JlyZkQrCoXStxZytUv8IIlRwE5jIfw4aV165hSszUkDiEMy8ccgATyrgW9gDcbZB6+Fb
gfr5BEZH96CAMHpcoNZ/mPKuvqNzrU6iret///wJV7atq0USVaa2UIKasxCmUABTfJOq/+Y3tHPM
K76uU7ONc0bYeomTv8oo9+poC1eIpOz3Mi6DCVVMXb0FKVvMfuQrIZ1TDHvoRjd4IM7CkLzbkuhb
kPuZFonfdEiaQgH/PuAsoAcvI/DGxrj6n9dUuzok6FijS7Ht/Uu/8Nu4vuNk8jzCrhCJMUtjp7hg
5zqpUdCtJ1EnNzBLV/aei9BTDEYizZYj9NQRTGK65RAszWe/GXkJGT9dRiu8mheBwti51etLDwdg
VWn89p+rkQFwbikYXA0z2zRfRR1mWlC/JxXh6v0KC/FBFSX0XNjtfRKQjxEsCP88J1dqFFchQ7dy
aZqJ0HMOX8MHsqNygKND/FxbGh6hPrF/+PPvXFtX5xCJiTbtHil6hsJZqir1TLifVbNw1TLGapQl
lAfZWSXNv+Woj1ZwP8iCcLUySgiqhnKJ6Rl45X8pfLe3QfmBdIWrlUFUJ/Mmx5TkTffc1zw8Atsm
T17z7Spl4HhiH3J8eF93b3XcmxMk5fykHoQrkDMo1Za9CukZ2Ig3ubAPdvN7jBCuRg6kfJI6rjB0
vOpDLMJvuaR+rUXhina0QzDjESXAZ4sxVUn7D1zY/Ny+hKvaUYkuznUs6FnG1YfGdJ/i1s8WW7gi
vHrhUOsY8NliZ4+zTu6HMfTCWAgXszzMgkR4HseMFN/aYTvHjfQLhy5eGSBTPhuG+eBtdYon+NDo
O6+d7aKVhSpJj8r3JZJUn2i1p1vnh/eHW9ivCYJvUHeDAQo9D2X+pjFVqoWfZLtwpTryzRZhALn5
bKRzl8b1uh/3YvSzaxAuWnkPIrnYquTniucfCrJB62bfPC+XLla5KPgCR1fNz4lVX8s5+RpXq19G
dgHKNu6XVcwvp6ZXzw1EamVD/ba2iwquW1ikzwu2ibK4z025hrqLio5+e9B5WTFJXm05CGLZADuU
hzxuxNGW4tZd+EqudLHAJl8DSmqGA5/Yr7MZTmtn1xvXiytju1jgON512VZ7lSUDvP5EHfyvW1a/
2s2F/5Ya7j4kr9l5mwkAB/Z+X2rPoZ2T2ZSrghA8KTM4wcmgTNfxq9dKuoDeiLd1olYMvHQjAmx7
qG380W9op9wMoQmm4t7u5zmcRVrKYQWrBUxxv9FfFvinYnYlvFLQciiz2ZYXVpp/etn3fn0LFwQ6
BXsVaVU2GQ6QaVMKyLiAaUAyea6mcws0dIGmPx1NNlfF/iBzAIclLNw8t7hzONe8GhNYt7VZRNmW
ijJ8G3FQt/ym3aljDVG1qddmP5s+lOnGZ5py7YcmEy4WdO/bmZdRvZ9r0R2DWn0U8Pjx+3AXCdrH
NR02SZqMiOqr2sFRHGHa7RcPXSAoHeO4bVvLz3ZaVwNLxTKCNjKcYv02pMsfUbNGtGKDyRQJ/yYg
R5e09CzxXZz5agiFPVTUZKVQEOjqxvVO6GS7MTMvh/2VvqaLM19GChNBuAJkW9e135YqoH8NrdXv
8zm59bR1JaS7qhwxBN2CeBdNti/b36asL1xTvyctF2oOEhRVbLVNlrS1vgRdRB+rsLc37ij/Ce+8
NjnOSY2msFzXxTQZZFjrY7TW/Z1og+0uNxs78DCYD3nfUpUyDffcXcb7/YI9/G0hy/QF7wL5F44E
r461BQS2mgv5bR3Q45BwtGvuISg2HeAEz9SJ03A45nqUd/sYNjcW9tqsO4FAFJZMCeb9jNen40bw
lDisFfc7rC5+eBN6gxcahO5iu6ewcbyvYJz55wD2XwH0yqS78OESKJwJ2pVtpgli8EErKF1BRstG
DyUDn+4wkSgOD7TsIdWzjvohAiutOxCi1sOc5MFphJMDiLBTSY7cxKxMwYobPwjDaAYjEn1f5DM9
VuCg30fQqv1i+zh6ZqKEhKtOkuGo2IaFYS9lTYO7zqfFquIu5OFwGXhSnmq8uj++MGsy1fe3HjCu
rJWrGaJGXZX9iOmU9fdhSTJq/Yy3hYuWjiBob5tubFGXBPRdP09ryqck8nrclG4vG65dm8BdG9ig
gHwYInQ1REK8LmjS7WET9BrKVe7mEqxzfCTRkB/zGSvz5132+oxLt4lNa2lZzvLmEjfzdojq/ryz
5lY77PWYCoPuX0ufcCrk2pC2u8CgZXwH/cPlGKHSyoyStx41r/0E//Un0Erec4XX8AvfAdDYx6k8
yL4tTnqlu+fiOsGvy+d9iacSKA3ZXuZterC79LoiS7djXbR0B+a6qi8rR9je2lmdylX4XSGk27Qu
q2nt1Dp2lxoW41WnkpSEy6c/75sr8+42rWMt4AxG2vpS0Hp/zBcIRnfdqo5DPdyi2b1cGX6Pf9Jt
Xi+w9qFzqOoLXknpe7IsRqeiWsZMl/F4oKSUp63g8v7Pf9CVg+B2K8ayG4ceNpGXrdneSP2/cede
RbR0mxXoeMo8X7v6Muzhp4S070Ql/IZ2m/B0yCHeNMbtZYxGNA4HyM5xv1IR2li/nixiErOB6QQk
W9tGaV3OZ8aUH9REuirYk6ZznyyivkxtAV8XPFtDWIF43bjAH/31y2MwcViDUu4Ssh9bXKxwmJN+
PRZoQ/46djXM3cgX3V2qTYEwkfDqcbSQUf7zJny9yS/dJv/EIzFq0pvLtPUkPgc8LMrDHBSQQYHQ
dP4vVJL8nG+kq4o95MAxb11jYG1N76Npft/Nfn1+6fb5F6gVVUBPNJeqrr6Bn/GlIzD2+vMMXYk7
bp+/XWY6di1gbcD8mP5gZLl9qMZ87NMSmjd+SdFt+KNMrRRjQP2t4zIfYrM/T0L5XZGk2/AHtm1m
dOPmwvBCcmDS1qcuHm51/K8ETbfjH0A2PamnEfkcmr3ZsijoR0dtHb/wu2GawnjU3W+1YTcC0LXl
eImmPzU3wrGly97PDdicrD1F1cLTGTI198zof/+84FfisvsWAKlBZqZiRYokUOvhzZzyMPcr36X7
GNCOarRWYfAXmfKnmlno35a33J+uzY1TNzTLmKwT7XAM4NF0Sor+ex1MGp1f7qfjJd1XgTqJRL2M
rL4YvhxGFcHkfa0/eM27+y4wJcumST2ayyzzfwvSfRxJf6OgurJH3Ra77QlAddtSX/pwmf6SZV99
7jmf8rSqwiFtdd880yD2E32Sbst9rmc1gIqNZQg1u5drr+FDERR+ocLtuc9xs0tQuBAqyvFfzccH
Bu93r8uldJvus1zLbt86Aw5U0RzXQryR1dSc/NbXSWRrY/SsK3y4iXh8TGQXnaqxim8ksiun1tXg
sDrp4WFqzSVcy2eBO0uaDNM3vy93LvS2CFgBWQRzaVf52I6ySPMk97wPuW133ew0alVXXRaA51a6
wMTEvvP6brfrbjdbojRh5aXpCxgV9u0K2aTJ7ybh6mETngS2ipby0naiPkA/ghxytvtdQX/rve/L
Otmd6cvQqE8V7om7mW4MfSUWuFoaZFK6G6NFX+S0UvCbdKce8fw2nRfasrc5IezfWpnqq98SOOkq
iRLZqM3qSxvb5IFve34AQ0bdOK9XAr7bjS/G3Miw2vXFTqr9e9mm4S7nbDtPBbq5fn+Ac2pDVW65
Xid9abSa0mQs94PpWXD0G93JWJMyMfyqc4webo9zuxantZej3wXLlcbexmXtRpjyXUI1v+lC+6DG
3e9RX7r9eCbXSQUGaOMSGjoHk0uREqiR+cV4tyNfRbNs5mjLL0tiv1RFfTdExXuvGXf78ZE1NuLQ
koFaWPhRjcNzLZovfkO/3DF+Ks1UkMMfShsMvcQP1rSfuSH/+A39cgB+GnqQu5pHWHxctIW+fBDs
uMJJP8EX6TbiO7H2nWoJeYrMeFzq8XFm3We/7xa/fjcnC0UPDUMrxj/yXXZpSagfSgheSL8O3iNX
z7LU+YWgZXdaIXGVqkH7CVXI30Q2yGxbzRPyFNLmrQ7Wi7KxXyXAnHyaN2PeQq+VPMW6i95MWxu9
ya3yS3pug5zbJa+nrsgvthXzm7gIllOfxIHXs4d0W+To5i9sa8McChsM781Kw/2Zsht1xpXU5LaM
C43zUwt8urYa5m0JCfo3IdzZm1RtfLq34EgfWUJu3WxfJ4NIt/cNMZ85ZnYhT1VPdHhYYU5wbHM5
/YjNJO/QbGvutq4nhz0IC7+Q7EpuMDI3iQas+2nbbfuDxGQ64kKhbiAWr9SAruQGW2eWr6PFH8S6
b2ORv42svXHtvDa0c5AL1YY1DMGRS+QPWVTtUfPwlhXZtXVwznEgRpQiDckvTSyjSy277m5nU3U2
BvxCA6RHWk/beAb717PB7ApxSLh1NNM0Eri9YBfH5bimVbf75XRXXbsIkhm7F701tnanslRvu8EP
yR26QhwqmUQJZRsIds/bx3opn/dy86pzQld2o5gXTRqI4METaIvSbtk+Tyr02jyhK7pBl22FnD5y
bkC3M6hGP+pk8BPICV3JDc7xECf7gjzZZnw0m6pTzhi9UV++vutDV3TDBnA4D/NFPVVV/WjG4Os2
TJ7z/fKTP2X0sYjENOeCPEGF5zvMA7t7ziZPWwdXciMs6rofdjjJTrT+UTAoUA3opx18cnroSm4E
BnubqwEpoFvgvmfmvyNq/djF4W+KG0kHm6EFkvRbuX1lpHg3d4tXeRa6MtrBNGm10lA96T0g2S7m
b9sQ5jdC73/t6N/fTkJXcAOYl0DmSCRPrDXNZWPRdDcDafycl5bas8Yl4r6fOhC0mkjdR3lI3iLE
NY9bt0NRPRrs8oUlU/6Ws5CBWcKm4DCtUxKn3VxN3wMIK36IWlH9U8o9yFMOe8V3tmyiPG1qiT5O
ngj7Q0Nx5ougAdQySF8ZaOcs/GTy2BymmNpvRdztd3hggN89GHFvoPFLbLqWL7S4GIVw2pFksmmB
LXNpZbAfNsL5QQLB9ziGwCWlQVGA7r0MUQYqf/l1jUkxpSSewzsO7fynvCbmnuxQ/ZfLAm/SfEn8
kM+hKzfSgULJALgHj6uCavZejiCHV14ZOXTlRrZwhPLbkKin0MJsdZFtajmCyJ+PyuuvC4C1/XrI
u6gpKvvy4R1L8h8DLnuPWkCaM6rz5xxmhg9//pkrYcplQI/QKg/7QKon1tN7FZv3C0r6G3/CtbGd
OAW7Ml7peYifFMW7DjHbKQz63S+UuPxnOEzJHSR89SSteNIq/AiAhVehGrrsZzWjP2OSMX4yLFap
IO8JY7fEXF9vO0AA+NdljduopTg8yZOq2vhuElt+X4+WHZpx90NPwHvr15+Q9Tzaui/U0yTHBrjO
7VLCLN1vTV0W9LJD7qkiMn5CU+aR7SU7tDPzY3aGLumZz1DWiqo9fprCeTsG0KI99FXbe12dAvfT
abuiPtnqPYMicH9Y0ZS8H6PAT4cncL9dLorEiZq2LLIrz1RQlykevO2NztvrRylwCdvwo4zjrg7D
DLCx/RHAH30wer8Fp7s2uhNrykQBU5RXUUbC+UMEf7i0SBTxOqiBy9eO6B50RZhLIAFEmC4wpUnL
PPQT+glcjvZUw9y4l3bLUG71d8tYVHeL6rwKrcClaA8hVG3GiIlsCaOveaPvgrHzey8IIv7rKS2p
hStEWImshS7elnxsVHvnE9IhxvzryHAUjaVsYp6JBDYCUTGIA7iWXrExcFVQZjHCqyTZeEZKmykL
/jKNPGvmwCVfl41UDZy/eIbG8nYckyg4lsKPcArl2l+nJY6jpC36kWd7z4bD2sKsTEGF0CsuBi7/
Om7wzMFmtWZtUJgvEKFYxodipwX1qjWC3wAeaJfgCdqILCrQ+ol1WtPKL08HLr6jiFoCW6Ed0y67
ASoKkJ56US7z2o0uviOAoajcmm7NAE8HPbQYo+MArwu/4OJi+daZQ1q7GHhWsVyn0Cg7mzj8y+vL
XSxfvkDDfTcEwbzVXQomw0NP549+YzulUTJvgYAiGs96UQR3DUGNPCfwL/MbXThbfREVxIqmNSun
jR8qPj0qMvol6UA6gavRu9xtHvFMHswmulTmg+dGdNnmtYXax64SnoGr8wA42UUAlOJ5QJ2qKNn6
KK56KTNjkw/LpO7Q8bqFa7ySP13s3lx3UZU3S5SxQrxFw/19uEV+id+F7nWiMUPZJGs2kNzkh6Hk
L5rK4QYBdK+94gL3JNsYG6IAJwg6aPAE/1xa89lvaGenUNPkUiskIji7QQ1+amVqiNR+5ZwLvypl
XJt1a9cMlsD6LocD7Vu9rtbrXhS4iKuy40I0LSq5lgwjGPPxHdQw/QKLC7nKDeRpyWh5Ztc5Y9Py
sO27X7R1EVf9Hsot2WaeQcFtvSOBTd708UJvXUqvbHQXa5VM67hCim/Nug1e8a0S5Yc4EsRvzl2w
Vb8nUE2VzZqZKRJ3MUreU1WvflICgQu2YqOugb7pt2wqWJDCsntJG4pWh9dedxnWQByXvC30mtVy
KeEaz4eHBj6jN143rs27E9CnIJrMUrQio7R4tssMLiB0HPy+3DmlyUBbDgrTkoUzTUBZ3uYHydbA
6xE/cGnW9QxLCFAZlqzcYYsyVYX5GAVDePT7dieosyToYJhYCiSM+CgVPYFT5wWKCVxI1bhEOtBj
vWVlJ/uUwCLuALeJyS94uQBm3FpkP2748GTo+WMSb/VJ4SHV7yC5IGYBalSZB5h0aIjpR6btkKl6
v4XYDVFF/N6uRJ3ya3URQddOGNzgEATy6Y7RSHw3iazfi80ON/6Al6Fe+4mXn/6pw02nwRBouLJs
iJr4TR7r4WjkIE9rHRPkENH43WZcQFjS8930S8SyqC2+QnLorVLio9fWdPFghsxk7JuAZcVa0TfQ
72vSfJLyRs/4SkBwedgzD3Ct0y+jL9E7mpA6tQP9n9+XO/fHQYcd8F/Lmomxrz7WpljeQCQMwq5/
Hj6+srbOmY02S6OxXhbo/3Xb+47BRSDNad+dTMXJcRf18FYP+SrTuijqT3/+zej13/ztdXhFqgKu
zWatYeH9RnB11YTc0Y6xz30xbG8n1qM9/Ocfu7I2Liptm0S7VUOAgBrOf71ITEWJ9qsGXVRaL4sl
7BpkmWaJD7Yd/5d3u2cecEFpZbIEPWwqZrQNTHGYuxk2pLGfkHvggtLCyFDoJkPtiVfSPsJrZz7h
runHrAbQ/tdwwYKgs4BYzNk04E32xdMWik+eB5m/LPNPsUgYUPXwsLFkJmwhlcfwT77e2JfXtoqT
10OuupX0DB/OFnJczUSOA9QY/Ur7/wiiP315SaMkbih2fZ0DJrKQObV0Wd/57XI3SqzQOTdlazNc
YMsHHRGV2q2Pb+hMXEkALv5sHQ3wHJ1ZshmQww8TBxgzNeXQHdhUAOo5lZ5IoMBFo5GJbCqUWF69
869TOKVqhn611xy5WLRxo0vVNHLOZj2GKUADVWqq/ovf4C+x7qfV7drQREQvM1JA3sBxMLmsdvXL
iy4zfMZZqqult1kSreYEOfkWLcrou9+HO6e1ti08yWe7ZEMejPdjt8Z4YoY2v9/oznGFAvQiI9Ev
WZ/n8kD3uU5pHA6eozsHtlVzOcHTd8523dsUGlkAmCTtLYbhywy8Uva4qDQ72qQ1IJBmaOAGdxQR
+SkP2vhhk6ryyyAuNM3ue7HMEPrMFiKeG8F/LEz6WagFLjatYXkp+wrbnXfldAot3dIwlJ6OzS44
baqTSU1KTRkJtvaZd838UE1hdKPivBKJXXBakhQUSWpfsm3o2nTlyftSh++9tqQLFntJ2FJN5Zwt
AX0s67/nfPM7py4mLA4qDrIYX7J22drDNu083YX1U+UIXEwYMN2iZgvmRFAzn+g26WMQgoHuNyvO
UWLVzEmfIPBSvpVZY6F1rOHU4Bd6XSumxQrQ7ucKo4Ocd6f3cTj08eh3HXcxYEmVVCuhL9reMfsI
DPZztFPPfehUx9jitqlKzHnL6+ZUNuptQ8l25zPlwsWABY0G8IuKKdN6tYecDs2hb26M/XrsEi4I
rA5tBQP4xGbwkloPdTeY+3Uaq6NeSr+enHCxYGEQFDqf9ARNkZjejei63msT+pXtwkWDNXlD136P
pwzchv1J7etnNjftDRjbtdl5+f+fkvU+C1xpI7pm6IhW1QNQsOZdRfvyccy5vPUjr8cw4XoxRbZt
4L/JpoyX00PDgs9bVHhVe8JFhdmtDswL/z1r2SDSaSBDWtHtxuCv3wjhQPDr5GhwmyjMGhEfdRg9
rcOcnJbVwiYvqOP3bIKoN+9yeujVeusOem2mnOIV4gYcZC1o8Q7dwA9WUnOi+a6PfsfMOcN8CTcG
4+8hK/X4tIbxW1E2N9ppV/aRCxXTgek4ndA2lg0PHsnSk6O1vDv2wNncqBCu/cTLKv20VWkMsIGJ
8GAXF3z9t6WQD1ksTl06NMmtMur1+7hwkVMx0GItn3CPTfrS/mPLgp7sKNpjqTf2mMtRPIQbNV+8
lsN93iQWa2z2vMq2vf3elH15khQXLa/B3QyspxlG7zlEUACFeZbLl8rz3gns3a/rkGihoDaIZrKS
+RFvVV/hruF31xfUyb1tBWi8CkmV9evwPikUUILq5DchzmGuIsIN3nyKrCuXKp3iobwHFskP2yDc
zFvzNWo605lsJ724rFG7nmqmOs/FdA4uskqYqCLRmSyjZ0kpIoO5cXBfVu330p67qRe+xaI2e6Qz
lLH/U2T4uLPAC6XC3czbzSCzEK11hql/GxHoI0f16kfw4W7OrUvdBkBl6SyHwmG61RDb7/LyRqi5
Nikvt/+fQg0aBywi9ULOQUn+ribox6Kt6UcX5y4AO59qsuX7RM5i05953maB8StEgAb89bu1KeC5
1EIYdBrGEl7X+rGvhXzrc4C4m2pHshlZxHOBG9r4TBu4TJZj56fix91UC/p8CAxVl2cNL9aj7Rqa
Nvnu9WTCfwNgNzCqBxoT3glMqxOerLZDXTc3OkLX9opzNhsBfC2BtnNWG7KeWq7iFM17rxsad9Pq
PnXxvuIUnaGBOz2G8b4f64H7ISa4i0He2ngxtmDxedphwllD5v2B1olftcHdXFoXW9CXAE2eB2hO
HdoyFKktZnKjrL8y7S4MuWkHVi0wGDyPLKkOI9uPa1/4lWHcBR9veTSySG7xmbRwzy6D6O+wm/zI
4dw1YBoHwC/BaYrPmojiWRHxN5FT77cbXfRxPDHTxxQoD1mU71UrlpMJ91vN8tcrMO7ij+PCDMMu
lDzjDSy4i+DedYYfU38EW3z2XFanAO47Rqq1oPI8rZYdWc+3D8k6JJ/+HML+I1G/ku1cCLLY917A
/TI6D9HIo78DFkXvF5PQ1Fiev+toaVNZtdP93ML6+ggT8vdbEczvJjBmvk9jP5u7ILT5URkj7sJy
XP6KuKJvAoje3elA0Y+sTqr7We7JwYJ594jmDXh+O0g2f/7+K5veBZWGxcyCua/Ccyjq7rmjrbiM
rQTozm/45Nf0QSiBB4+S4TlY1JeetO9hz+tXC7goZEawW17KmDMx4LLvcb8ecpncUvy7sjFdFHIT
J2sU9Wt4Bo6qxgNdL/cDlwP7i+m58asJXPOoiYd6RXcihOhpvn2NbbydIlPc0vd9/eLBXTByS+mk
mjrZzxrmGn9Vfb4+wvd9zQ+9TUZxoBAzMIDM8+7w56V+qWReOQgughguCnZu9z48L0mcHPH6uN0X
glRHgM/0XYMK5Z8//85/KjKv/ZBTdlO2V1O5QGieG8vm920Ql8OhGxp2jM1QH9p66dJNhO37vA5p
cJzWENbkhrUWKzgOAxaTR+VRD8DDQ4Rz+qDDNf9QVVvyDh5SY5sG/SxwHmsKC5h9gY8AqLQv9ey7
mJriTTmR/B5Y6eWDAfTt0TYDRDNo3sgM8qMf9zLIT23RVvc1Wp+DSWMxs/sE2m33vSDNRyNa8tQa
OS1pGIkybY0eP+cc3IIbk3NlEZxg14AsZXSv9nNjG3YKWbOeIn1L1e3aCjt1iRjmARqolTyXONX3
gIyUd2EdtKe6Grq/Rr2VNxqD/wnPvrLCLji62Mayb5IOWYGYjj529dIfcXV7sRSOR32CWVLzGaCS
/h+0scJTxYt/Ga+ClNWbSTUU1e/HYou94AfcBWqWQc+qHAaE57Hdv4/AD6aqxtR6LZers0j6FiyN
YODnwMq/1zo143Qjrl9ZKxenKUheldKgbqekgdBco4cDpQs0t/YgPgw08eMmcRe0Ccan1Ez1HEtV
iQNR030TeRo/chfHLqHlAM5cxM44S9EPuAaru2GsboE/Xu/FcRfHbu0GILVlwTk0SfIpQq/pLEpZ
PwVl1J7GPG/vli7ezlEQL17vANyFcA903uRc9cG5hIzzOcBWPcZ4L/G7Tbkgblb0W7FPdXDuk2A4
66Zh6aBZ4ndvcAVZt1YKuoVCnJt9bZp0gCv7IV9i/vHPJwHQ7ysp11VlhXB2ZzSkp88tlUUeHIpy
37Btl26KqEiTkrb2r32Z5fhdQ0QxaVK4za/AhPBygS98qmMeQvpwh+ht2aWKj00p3+bJIGZzGEZm
5wIET9hnj+nejhurDpDDMMGn6b8jmE4r/Bh+5LZP8jWFHLndn0tZhfk/gJ1U6Eqt+dwLGD7vddk8
c72Y07Al/D7fgpCcRtoiWayz1Q81nmTjUyES9mVS/XAPP5AnXm2lTvMGzLS5a0J6COoiPIJoAwg/
K5CAkwmPFQ9QVgyfDFgg75imKjjSXRdLalVV3OmE/cg12b+rFzCksVOZ9jSZPqtoVc8t5H2+1rAE
ftMXDb0rIrnfLbuqyx/buA1talZp1JsBQKcvdRxTcl/gPd28ieyI7ZGOqP5qbHJdkrQSrH+T6Go4
jjUtU+DosMZbBXnfwYY1rrmif9JMF99123dpJc37rtqDpwR/Q53GxbQezMj+z9G1defJcsFf5Foq
gnjr4TnknDRNm9648qYJoCKCCuqv/6bfbds0iQ+y956ZPdPWLOq7qu9W/Zy7LZdl6mx+mvBxPsUQ
A/qHYmg35NTTkT4OVLSPERziLsOqk6hcVQIV/zG08+Xot3T6gVxHLJtKXfyOOojveS5YCjOI9Gcm
VPzZZuk323tzM3XKvWFdX5gSwHGsKgRR9TWiIGmtp3muXbasp46LGVkyKmphSp1j9cP5eXqb5iHl
VTrITd06WaTrJUiENz8W0YY0T2z823DpXLuRn9ZMNm8iM+Lr151u//yss7GvfM70xSoGPDcajoKW
CRBeejsFAQnfFAD8LKXKsWH11goeoBGf+2KXDa5N0y1VNA58vEu4HBGdq4yvDifiJ6VFnMFGckxP
rTBalFARZGtUL3Mw4rr0g5KP47a6k8J5vxt2F04rmea7YPIpr8dZkZJiHhnrcdBues57PsQnOiMj
/jQWKWGnjm6Fa+tJH4ADSphxm+lxzKOV31PbWvk2WsviR8OTY2Fli84xrkY59rbHT2KH6AzcMD3G
So2wpL9h2bgOpxReSu4EqlOQD794dTxF7cjVWSH/c/qd+r0PyR0xJA22TOF87mEn4f14l6bxQO42
GNyrT3WIRN0lasY/1Xgm9HkwXRyVOz4MepKKjuxEZlfwSxhbx6sxbrE/Xk7xYGjl573g99gdL8R7
jpA9d0JkJhSU3OAL6kObCPKRsGVL+9x6SCdOSI1k4STtlKkvyLFnZAJgOPPicSI4iGe+es9ujJm6
CVigVoAaJrEiLmM5js4/9XwVTeeiNiAmUsCkt5yLENivgRAyvdud9tMzzzRFxxIjp/sxW5OJXI4x
y7dvWOdFHrxYUPZuzLZIXImGaKZOZNfJ68LktHyRAont9zyGYfJ774qNXxDco6KfQmcTGkgz5xtH
tEtHsornYWrf8FXj+jRZCrO4MpCIjw8qj+f1jOUYtjaZnuPxdcizbb3PE5xrLHDqKG9syvbpF5TQ
K8WkOcjkalcdF+epXwt7fxCxyEvRddr+jg+ewok4m2aRVN7ZeEUeO1sIu+YQi4x/Xdv9C6Y1iKc9
dwlUZJdh07u4nZDdllyYLNC5IxByG47rVmgfRNVTCj+ZJd6yf7frCuuXX3AuNMtpWu1E7lLcRjtt
jDJtd9MrZDP/8hlj0GqysWBpOY4BhlIlSA/k/wy4K/R1w+/UPTuEGJumLdqZXkEt0+EdBmtzfiM9
NvGVk3Q4DwH/vh6Pw7QN9ra4fW5TM8dD2SV9ai5oY+AFWdPRx8MF1JDaxtNR8Hm82wd8MA8Ry5Aq
UIp+1eyMQoQA0qRQarkGs4bxK+9Zyi6pAYlVKkiMRDk75lw9zf2Q/D2cj9azhpnB1pXO5X4vmaRR
LeYE7pZVrI1dP0yab/HTOIz92JW4aZSAIjiJrQBCxYAgzQOK4lEeiUGBKqhW7X/gXEP0ktskWW9G
aCi3c6aHnN8lfeL5Z2fg+vFzgfh0PHWMLO1vkriQ3us8s8tL1uGQfvs08vlVIgbCxjA7SJPsvyxO
F3ch8IOIb+fRb2NJER1qv3Lv/S5L4lPi4JRJQnzycKVI7vslZttdsATDUTl4wfuPdVnb4oEnwyzf
N7wIXpZZHub2J99VG526NqTslOb7Ju4UkkijypI9obLWaUawJBGF6Ny71dJbkfYpeSqSSU8MC3zY
yJ7rFg5UsCKOUUziz0OusarxjXTf1/9ejnmv2gwsUCjTMXVx3qDJp/2dShPEfVcHtFP+76Ht3H90
I+2Wj+VQUY7xDN4aP7nhvXwlBnEzX+ugyG5qxyO20hNTBFBSsyxTwu+g9dfuOYVr1ywvGpsLPFRg
/RZ7WaXdiLgsRuzDUSoWCvZbUZK1DSi6Qis4g7CJbiU7tKIMK6zgh7NySafI36XcqrYc4Qqao9q2
7YyVReYWR5MG+SKMz7UkIzXZOV/9sr7PCpJHeobvLWjmcs8QufWnW6ld9oqtHqEbem+RKF3yfRSe
lWxMYEuBPGG1nWGwZ+b+3BLGRFIrVvBovAEyv5Ln1GPNI1RkK5j96PS4ThPczhOpboz8J/+tMpUM
+igHHvIeIch+OljN/TLmsiqQbRCfuzHqpx57BUjSuWIdaO8veTQm/pvGE8vPIVXRdJaAnnhND+bg
GJvrDg3TpmZJ1SkxeSsG8DFwu2tY54/9PLDQp+9RK8e52VaefXdHPiZfufakv0xbAjIuzdJqWNT4
lEYbjQHBJV12HtBu8NtCpPF2mSPKt/1Cj4TccOwn79cpBN2fWhf5+OdIenE0rIha2p1FuvXwopoj
n3xyncYX7H5k3ZlT1O8Gu9Iz9VXhDzj3KBknKfw/d6g6K6B0KWKJbGifhBYj+H3tvUWSKtmv0erG
RoQVi4XTil0UD7XH2SbW4r0gI1SIZzgka56dsf7mgHXLcSvyhhOODKXy4HExXgNaS1wbqlNrWWBZ
6ZkjzWm0JdqqkI3nvV/S9CWBC6yITiSP7XajmVHdc5TM2DbIKJxtt4rLPepNpQBTdn9ERKy7cJXf
JDwzV5lCC4wrtjDvYSogJLfz0au6y/eUX2kyO46/m8dohr1JTNV/cB5HkuvhZSRv0Foz8ntxKF2P
iAvT6Us7HXF/hdkLTiBD0AlIjaWjiz5vLrL/fpI+O9YLPsCtfz4YnW+yWau/IJxQDbv2uAhDw3ee
z3Kdy+BHPz0RrFCvd/kk9+6RIOCYPu4bgN0fO0Gg3wWJZ1rJ0g+SYpN4IPt+Mm0/m68iSSJ6GsQS
8/dszdfwg66IjPzRCu3azw4/KxqePs8P+add8ojFiB48JHs8dNEZhLAPwxLjN4vZWMp4UIhpnbMd
L7Cb/ZZUgGzVXpo4y8WVA9s+dZtBdBKktpM6p73PZ1wWW989ImpCRGgp4XJuGfJRVKGRPdN4zlP3
SllsfVLFSrvox2qsmkIDUqKl0+Wf3de5yDlq9YLQikJWrhgjgu7soPnfFmp5YisGP6D4gflA1TXd
DmrKFCvJ50Nn3Y+802JCr59jkDuZzmSKlyGGa9x9xt04ybLvuLYPadsPJilXtq8MBTpy6YwPLhLd
cY/lMrmaqpv2vcSfR0hpGqhcn2dUCNx/iORr3VaKWY012d02/aXtHj3Dkgfju8ZGxO2IPn05cKWl
7gBgl0XiFacWq2o5NpDCdebgYkqEUu/xQ7JYDiK2LWgh7hjjSLaueg9Hjgb/8XDpoTnZXhEe1UvY
fM/dirANGPiHGM7ZcOiqhxU28s9oGFSMbPZ+X8Qp0jHLX1aYhLGTyNeEoxntw++MLzMYayrOaLpE
jxTbuC/0GWmOJHk80AjCDj3FwTKNw6rRbK+eGjpZ9NT/ED6Z+Ah+fJ3133Polvy/AFnMW2Ap/8J4
iuvsVOwaS6E+bbe1nrAW9ndnha8UeMTTMkMX2FaOtyIbK1w/xO9NF5AFbM/ZCvDVXoWeYA4SbdFK
1ma1zssHCffCsNSgYxcr6ig7OIFrw+rS9YkWc0ifMiajd2UDR/COwGzAK7KPqudvmI2h/Vr7SYxQ
UoZsz/OqixyD0ZEGuJrRWmbjAqH1Uiz3ciPxx0xgHjZVWxd1aVunfoqSf9ELCBX9DZfXKNQR2ca1
L/sjtP7ebqHbVLm06GVXcF3xkDbzJtrpD5wceWh6vBL0hcPSb70pbB7oUIHvWerOTvtaZsiNgINS
xPxRTSM2GFMMvNPgPwyhSXLeedqCOMu3yEVvuGY1c5heo35vDplgswOGzumW0dLCT249s15Seb9v
jpBLWAu+fsEZW4yyXIQG4TIf4Cboj5l2vbvTWGFKC2xsrKilLSCH3PUGBRIowQ0bhr7CDDQlDQ8r
rUciSFq7Pt7eVeDROU/T7HFc9yiqI1g+nYG+ky+r4aF6WiDDucdZYbcZ7wswUMseVYufyFWT3b8i
Q8f8WHPabyW05wUGNkCZS5lko9vLGNJOU7yyLNtARIzTF+lmEgCuQ29i3XaUmyjYM/cYstCUYGUg
wWB4VrhqEWp1ZEgDD/3TTBwUs1t7kBtltLvF6zXDy+bYekDdxXHtIYOq2HIs6L+Dv9B4saXaHC2j
nesKgYzu3E1e1Ak95gsG23/GXG246RRuKJ54U03a0PskAWSTyKlDy4aILZ61Dk4FR4y30iUl9if6
iqNFrKiYzdn7bHqf/YxbCyrwumvzpIFumKFJGPOS8PDLLUWPwSwTl2nB0H0Mc9zIDpfGmuZH1S8s
lNxkBYB+QB5Lx96I9AuOHDI0cVO0TQQEJcUziNrT0scOM5NZrnu0fS7Z//tGgZFN5/h5lOm3Ktnm
Fs9fpMlc6X6xtxxNAuaAbP3GGJz8nAZcHMgw8O+DmUNlM8eemJu6nx3p2qsWrr3puB2fXWFnuChZ
VukuEc2uCJR2CdOiQQAlGidZ2OgS1LLWu+3Q1MG8ZPmz7h0MzFokMXYQibwigBoUBSPixNtUX/oJ
bSAivLYjq2ikWyxYYHDeITw6W7+w2xReH1NJgf6dhfEsLnNCFhgktxnXkBrT7b/MOrTAGG+zJ1gM
KQAA+TZ9IYYtvsxZtL9kyJA/G5H7HumpBx6aULQWnY2bgdjpc/SB364ISvqBsJgUJz9VoFMYsGSJ
w3CyVGBHupuyC+2EbrDYjIPu9HgZlNthj1Ys4aRhtCbL2LbySwxaPXYFEb9N6FmZ+kjrhsjEvA1j
u+2nXnczu1Gx6U9KL2ytk2wYf1AhpucpG+hHm0zq24stenKBoTUrOP95wJWX3ANplI8eTuDXkMoi
KjfThXqAjlaWe7+aswIN9LHgHrQXdgDoqjsp2nNH2w0R8dMQywomW/ulLRIhGxNHUSjzuO+SejJw
9Sz57HcH8Khbx7pH/WpgyLUn77PeUJhLNezxbZLlx/KW0gX2CAX1kWoGTDJzg3k9y8r5KOQDOXJx
TxLWr00AlAcYSe+fcbzrdwQAyHsWQZiPzw5DIgZLD0QBhTJqlpy7H1C8Yx/LrbCl+W5V109VjCYK
znnpxhBOt2SyhKHU/CQSNJnL0a03+5oOrhxR4cQD+LCpfzjQAIumXzLxmKXFWNSHsEDV1IAGo+Ko
9R+MbfkVIj9zSlnkvtsldgdQz9DeICVQ5uWIbpVWOB2dqAYgsl2VIr7ykeQBr1HwOp7qPKHDWA4u
CvC822juSpcXBZb45nzSiITviL0OOapfozWx/xbIJ4UWUtNnmdqZ3Udu4X/jXI2yYr1DR5t0m36P
pyzHKQYHEDdQw6BPyfGpmmbg+/IHTd78qz2K9stYRwDA8UjAlS9k6I3lOnrkSm6YM6vdF37FyzLH
v5UJ6wMuheTDWRm+HIi5p8CRQ17GCL7STRSO5T5gXLsJUshPNiz0P/Rs+a8x1jmmMjH66HbHpvq3
bNHAlemU7V0t0Cg9+GOWR5VtpLhNxJziMl/m9KWHUyiM5HH+ZXn4QdymbOWyst2YzifEYR3jScyZ
N1eWGH1jk38gSI5vVpT4L8YFjacGrDFYOVQEoar5L8VFNtSCrogsTOnc02oN1puHhcY99rryCdnW
T/OW42bjGe6/p+NY2+j3hrbuhrptaXosIrD6iDdgrtCp9kUDdcfyAystcDyIs41T2Aa1ong+wLZe
gHlgOsOlGLeAhvhg7uwSx7bKxz1Cxp/FfSGNZekvKabi8Ug382oSKMDrI19aV2VwZ3L1YuGuvqIc
bLP9McA/8XNZIJrfYj5nTbTr8YUsWfQHAV752Ti+qNvVEvR/MO7r58selHqDFx7xdYyJ9jlg8emr
O/qhv0Bfd6yV2wDunZhGAjyiVQf9PsCK+RE5zuPDlCMAuGmpka4BasF8NWIIETcCuPx6wVcUNyn0
ReOZ5Anr6ow5g88pVlZUG4/d1DCGtMJKxrnE0AHBx1IvLiPP//JIZIn/W9oyl+PxGGusYyAtJPIw
XiEbSpbBYtN4G0QXPhSd4SFp9yFLS2Yzfo4zt2Dk23d04dkckGeI9IuQA54VspbpHh2NIpswN+oY
8Kb2EGukVzw3wRpKlu6qCnB8YVyS+Jri0X1EawD4PqAxuS8IMk5PbTzN+zXve5NdxyLLf7vV+P4p
Zyody7U/RrwQqGzMXgEfyL6Bh7z3lyPaPKuyVfPbVm47MmrhKWNLLPj55BG9175gTPCLrLjfYoUZ
rvOhbi3SiLYqbU1RXMQi+l+ZiuX0XCyJjJ7zPUn3KpmQL3GO5gn79P2eJ0+rH7uPfjkwSlO1A9Ac
0SaBXUmy5HOQOToQwuksmmSZEOcYO0dWGORmdMFQ6+OtVlblj1MX+f/csiqoqXtTNBjxAK3Ahmka
YNolhw/qO1Lnx9rBrJPvXtYjQ2fgMJmZEy+CPDskt+dlr2j0efg8vwcmwdl5J3a/ggXR3SeZXPzi
ndAYhlyr76YYzoNPuSTxFSDkkxwCeUxEfNxAxY8na3aDmHaXtjngxlFLch7nDXrVUa3ifSqGvSvj
hPgrfEm7rErVJs5HCreB3wvMI5rYzu5VTibcTVmXbRUJ22hrulERn6McvvMWaV9Fja7XGaRgmnU6
2933KMkrJrNy6lPeGECVRalNAjMXRHVN92nCu6Wc0VnqMiN6eZHjYABLpkGfTTIcfyVZwQsPEst4
D1Pq3dIUhR8hDbK4+oHzcnQXVMGWHbhbhGYtTi2MBMqFqkzWiII0vkmzouguPYs5q4CPEn3qM6lD
PcZMFVUQMa3ZHBhYj53tpmTw+PRlEgfcqCQbiwfKo62KELLzuZG+95gxkMh26mJn8gZ3FnqeeBcn
lo5FV0YFfGswOWBhohTS6OV6jNNu69HskpfD4I2utYV+Dev2U3/NV8IegVzTukMiwwNvM5yTVOVv
bEmBWHHMuWURq1a/iWjBDmu/FQNava74v4Va1vU1BeH471eBDKRE5IKwZUjIcgZec8SlnsnQbJTq
93aVC8xeV0z9EsESJyTeu5fVmf0PjVdK61yDQqiCQ8vdrErhJoBckMdPEk4Ar8Nx9HM5I+nlJUKi
SfZgOax/MK0HQWoDcgLOoi3mwMpCnzydzQYct8KLl4/lPGHTvwSZtr8YYfe1BqqPOpCuQADLZYqn
5RqLIf8QhezH74NMoSsxXgIuiCeDhzQaL25bR7q0AgKFQKuuldHxZJlo+7MzkbfokJfiDkL95ald
RSsbNirOawXZ2lJvedEflWuteNmQEeur/cjbV3Br7mtK8h0GN13SXeiQdGfUeVQmYfWNBjKGuGRM
jf+4BS8fVcCZKh3QUnorbZDzza5yBCKMHYCGyyoKvTVDtw8fFnB3I0yrfoeM+Xes7+1/dww2N4Dg
cerIvr1uQ5IStKr84Ke+tdnjitHmildLhXonmR2q0SH6GNPNkJObAWql+TUx2cLOTJthuv7TxyNT
xrThYcygDLgFhTUWf/btSMDHOXTfuDCc/pomt3+6Q6biFGKfvHYC/JhQNrlCu8Bu15C0fzHw0Pm8
Hf+iAMCV7F8LczgFgm/IJ0Nadw5qmFnMva3Z7yib+dUjdfaVh/CYtjSrNc16f0GDYMou3WEpnNjl
b2G22d+LFixhMzJx3PbwMLtyS9zdEjQ9y5gfUwVcTlKgvnC+qm2rt6vBBw2IFDuPV53PKHDo5tRc
6i1zgB0AmMJwE1sSZ2jr07/SglYpfQR6ZlGd/4bRcqJw1SMZ0QjVvu2D3XIcrzk3tYicx8UT7HJP
o01966xAE0yxnU/he5GBZ8mFCvfTMlpzMQvvf2yRBM2J+OmfG0obivF8KCCYWwYq2PIRbvZF8rJH
BNssMoobP6WmSWKwZR3uGFx0BJ0h4TJvSBqLm2Nax1Mg+PZJvMjTrAxAv6JHkdGgecox5/IEYBi2
yyH3ymKfyNiXvi8wiWElCuS7i9v7SRm0vL7flg/f9bZuHaWoKtGgy4mnx6lV8wy/CyNa+MEW6SXk
o3/Lt3WFgbTDHYJ1k/w+6Hy6kL0dM7A7ij1iAgPjDdqsGgfqAAK0grzPiLo6LVqIZ2gHeL2wPNTb
RMOvNZr3OgXp/GLzaHjUsLapgHOai8zb6A1vOwSjMfwOSsBhyXltXdyEGQACaqE4DwSBS1B+tBhL
OMzrKq0V3kt9jGjhdix7sCA/ksQiyJ1yg9FNrQ9OQ/HJW/S9VQJy65LOwACQ4onIIDKmJTDRDSPn
MiM2y2WuhBsZ9mOLjNS7ti8eupA6JYj+pVtOL9q02yVLQMeO477fYdjYTxveiCdPI3WBKIleh+Gf
IXCkjzMT43C3DLRoRtt9jtDjVfhSxDtPrlXlavoklLtRe22KrXjqOxq/BWUwhSZkeyyAjT1MSief
OOykPjJpKkJ829abicFzIIS0NETGcBM/2qbtffdBBEBDomNxmVUi61wcSGgMUfQBwVkLRFN9JDvT
Z1jc8pPnUGThXGR/c4SYr7I5CODBumP58CxztZwASYMYbbetJi5fEVa551GpWv/f6iNAM916XK3J
/qLh/rIisBdL2V6vbIwftg6sVQBQ/xqLOD+D+E1rFW3FlRcuepiD/WCTmZreSvAroi1O+6Cj34cj
KDSo59krkIX5DNCqv4FVuzxBdmhRyPfuK80WcwEOyZ4Ht7zO+aDehpjBQm9FD4D1pLktj7bvb7Hl
xl+QhpjXhwMecYpYocteuiItjdmRmwPRTd2OyWcOXQ6ep6f1UTgNBYvcWd6Mh+tdBS3LWBaB+lBJ
6Cckij32FmrbQ9hkN/i0b5F6Tzvtkg9EhZKtv0nyeGRZI+DDWa3ykJqcw7KiEPYsAiPzZPcuFnd6
nVMSnXaGvSqgUssiDooXQFP/yx/FNl7Qtu3bD0CpnQFdtbus+Clnn33SfjfyERbcuW1Mwnf3rXZy
LH25hZ5OtZylTe+PAquvH1zZ2NzgcXfDJ02hJQDR7Sb5mGKtn9wdTvd1JrxOf+0kOexN2id6sCVZ
grQvBfbJHMqeT1AlYwRdhZ/F6qT94lFgdi/HSSUOgl78BbqNeFShxKbwKqs16wQw3T0p/qzLgB46
y7l4AAHaJ43zY/v/XPOuSfNleZVhVbpEaKmLmtbbbq8A6uZoLWHRD2uccoQhMFSkk0nlx277DKxX
G2VseFCitW//8pXRIw24bnSlhmN/i7HH7Z4LxYM8EZTGuCoGO90DVEkhaOjbfvr20O+Nr1NH9/El
gTmDqwqFwr/BqSW4rlR4Wbs7M09WV0WSHQpzJ4isrERZHsdHZIUceNLiAFpb9jsA62oIiQPXQDKI
Zm6KgmT7HZLjW/F7iczOH9FtxeptD/SYymPNpvCmRovDlKbgnpKG7CF9B/XKk6ceIIv4lnwZv9cc
WuyGGEjVVe0pMnVvqAHCcDVuTQhctOURPaH1WUQzcxm9FgGnRJUu66WNIU1Qed8i1JdSW4poVSPc
9xYF3BhG3NjCBSPG1+3HIsHO1GqG7ilCTimkvlDTmmXTIH7jNl6/kzBBw9eA0TMZvdsGCWunmbUQ
P6DuL66Bz3SEUC4ajeGrAKTE03KP3OZG9GOIiN0qi7IOTBnlSYH+gzm9+EW6CJx4tQjCo6ue5Mx1
3U0QnN0MKURH/f+zB9r7Yqc6uUDx4/br7KJZmxouU3x4mDe3FedcdnyyV1h9CbRFMEg+/mR+1aIK
MdEGMjSEIKIxRkhn+CkBbZHnDfYVk623OV9ZWy6eOrS/LDnoA0xXivVL49urOs7whHxJW0gGpjKK
xHY3JwRJn7eYSTHtlmM67uIv3Sml84l4pg4IgKQBZHELSyph3GlTHhjYGgs23FsQYsMnGKzx+DXj
wqLfXbLEYCaZGoKKLzF2QDONXiGHWg7kVo/chXpBLgNPmiNh44jZSS7REgQEEBHQhrPGhymGK+4T
DHCwJDTp8TsWPp9qMiNxrH8BWbAH88DjNNdxzeFrcvzHEsG2jyFfZQ+Oe2fDfxsQgdWeFCFCniau
EPtVzSk97L04QGFjN5j5uN4AD+jzIXxBXqYDvpCg4P1iKxCiApPRgV8BG6EdNhTKAFHZN/D+Pm/w
9g3c13zZ3T106YjASChGM3NCLc05XJpXivlkJ7gn8KT1MP2Hl7nL7uMlVba0gYTslHSLxNvfw063
8snMy21eim8hY/Xh0f9sCxguSZFEDpfTQovzlIljeGnZjHJ9xLAcw2XCuivILU1/9Fyt7WOIB7/c
I83c7zddN8HpDkkXuoZqnTYdjht6E2/5X1l0fVFupLN4RQXaCrSMdoneNO5s0+D3H9ZGQRw91BAm
kSZh8bE+tBkAnQ8qkGr2B5qv9K8l28EBLYBBBawdeHZHwVJj5gC1Qc4tc5BcJaYYXvikCri9bYik
YrUf4tTdA2ocfkvIbNbHAuPFXoEZze29NLCJPu0E728zFWCBS7Jux5RWVmIv4i2YJZCmSOJtLjE/
HI+7MeEwpceKx1F1HfDXpwi6F3oCxwwTnY7sdEdDstlbm9p1q9p2aOXFHICwyvgfY17i5cEqp0m3
FyuikP2KA4u3jxhW5Em9rxjIAY76/W1LE4807om68d0nhTkvAZo1Ilh+LcgC2I9CXVql/QAzJp7G
eJUAZHR40VUOBLuA40lVoI4dtTEFRHP0kDnsDnAA0te2p0CJpiEa4BbQ/Y+z81puXMmy6BchAi5h
XgkSNJJIlnzpBVEWHkhkwn/9LPbTHcXc6Qi93eiqZkkE0pyz196numo36LyL5rbLpSXrh3kHSlaf
yjL316M3VuoIwO79EuFsZjuQDfMdInp8SnmyOsqmbrmny+3Bg/qmelRAAv5vj978zyRhtRzmspma
rS1cOoO+yVXw6CO/uyeohPGbm7sLTf66YYTEIMzxPJVGUd4VaLLcNpx6+OHK0JnP5hzKD7S8+Xed
+HUZhTLJ3E07uC6qXopTxIBfjaYwGYOoGIus5uAg9YY2I/85cBNGauJhpZt8NaoHWQXerknrcc+4
krkgF2CiDWHeFnJrh6ghi1Qf2dSvY6TR0zkrRpn6tELt8tXWY/unQij83U5puz4xu6z7WAyMB98K
YquSO6VKQxGoYoxhnCCRqx3o5Cq3YaNrLiaTkzVnseQTr21OEyXG8FUYjx6ER7OBBFE/keRupPGt
Xa8389wOdPTnTCLZlampEpSYtHCiKWcOXSQWJ2yJWwuckgNVmMmFBi5urw3Ea6n/kgOWWrsMmIXL
lhkOYbllDmZt7Q2pDPvdbJO2e2VV+dPNAUGDa+oIe72EtLHVhgdX+390KMufudV2Fu/QOmSxv07S
u4Mi46jOiRc5e2HZ+dFqWPahUV2hMVbSWOh1K7+Nnt3R3FSwCvmVeSxu+kijynukBVumvz1NTWEO
xfjeNr3xDX/p3ESWx/6AaWrQ7P0Gg3AeU/aub24yp37k+6MIdt6clYCnfme4+d1USad6K13ZsF2m
mSEOEwWYfwgDWkax79EeiWG88mGbmhOMSr0Ewj2KtIPy8avCXJ46/nRWG7KBXPYl322CRe9IihBq
66RpZz/XM83deV/Z9epsS1x717Qn8WHnwiXxXq31VEcZgcK0Zyc7hFzZiJEJJpdsKbPkoxJVIe5p
CI1JEHkyCVxGrqVrt3M6zxcPQcrV+EKOmDrWbe64iNCqY18ailCf+mCZniVDRQmGFrZmYl9Xozq0
SJz7ehnSo1+z0x/GZdATwZkgfAgc7EN3ctEk1QOQmuVTy6kE1t64C79eKmlUvguG47m7KZQuP8Y4
jWo7rTm/hZfX4dEbkuYpnCf/2Qy98M3ueJMjovdM4+8yy4z/Fk3yx+4d9RGYo9/GMwrWuMlI6Ut3
1UrrODK4lnm/bPY+pgwOYTYYj8HkiXU31pnuXl1s/UZczU2f/G64ZvhvqxTjN5Xa1Z3BVedRy6AD
QikVz6tKxILGMAz+xjTcQtM49hfNWz9UTB2+ul1TmZfRgkS9r5LeuJc1SAsnZ7OcpcG1Cj67KMtz
12doKrCfWK7qrKp2wjcyQgCqfhWo5VbqPDeQc8fW6r302tQqiyaqhI2kmB43k/DCg2ogPMfG6N6J
etLhpkrt7CKtyjCvTHQ3s+1a9O13KpMUAKBzuXW1NHGY0l1Xinw40qcqwKWyyCIzcGc2scYOkw3l
qM0eFWTrd2+xWngtoYcbMG9fK63N9Bvz6FT7FBC+WhxVVnW3uz9LZbMuDu2lZXTE4+z1OfS1DeK3
z7j91/3GT5YV+IVe5RMVSdjuOmWPZ9duxEMqk+4Ycl8AtAgN23lslDczRKJWWr+ulQ1I5k9eXT0z
YMJsdnk6g+xYaDB0BKdEp2fTCc1LaZmNQGFgxHbMBLc6ODRyFPk9GF9Bg3js+uQvkkLRf+/CSrbP
CXneYsNFqucJrLV+SGjIujEUfB/QehwH/lD3bbdXoPIMwGawEyVy24/TsYLtfSwG8M1Y2jKptkjD
S3q11gSpOzPAMc81Ypjcl7VFbb5xWtucHldj4LVnEm3f45Pg5BMPCNz8Ek1ugyoWrCps8kJ7myZZ
++7BGeesPrjlmq0ILD00Jz3yda9bo44rGJ9jN7FVbAocF2PERbU/a/LJTyrQXty0bfot9HV76keb
JOTQ8KCBjAV8SqG1iJ0gifYhRf+K2sEg9bRTieO8c6NYvMg33NY5uqtY/xaSVfQ8rVX+UM1296Ex
naSboiWNLqJcn5aHvg89+AqOjj5CiIX9kwsTuO8G1KFpVzOI/jipHAKh71r/KpLV4MYN+nNeKpn/
VExF3/tzb+JQ6p3ZPADxCxWH0+oXERyHXUfNrctzopeZ0MdJsnXvEj47/glCIfzIHSeriYa8Z7Ba
V6jHrjXcjPvm4i7hVrQcXREc2JRdx2GFQmAl9pRqvvkXdKKO6r61yx3/eOciN3Sec+d0hgyPmmF6
1RZDGFmESUkN/ou3evhI16XfAXphSGD2Vqt20qqp7d2qtsfYTrXkQmjMF9GNQVykRblE4zAo2pMW
m9W27Uy4yFW3v7lhlbtRlNO9cK2aAdbFwOh5278fUvqaLa6DjylsC15IWZ6GZJXt1tV9fbWKRNb7
Kl/KC9JIfcisub4wydTZsZfZaI7zMsaKu9CmCNfwIGSxXPmW+2HHlbCS0CSe2UdUuPCljkzjIUUv
+CY5bBQPkFjuJ3Mmz8kN5bAFqSCTdU4HcFVXhTDdbekr2oLrxHmhtYsm0qoHV6zpdyHd2X4plNVb
7n7CR2S/K1Xk011YTNW9rU3xZGde8JaAvqURLqNk3AQMjov9cE31RtWF/WeGjlo3ZjhOD5lop0Pl
lEAwNXMl9o26tQ3Kqr6r6iFI+e6V88tpS6+NEVdxDyBvV3U0NtWYHdMVfqK27FQezESEDlcCu+cG
m7r3PDGuAbNKAKtKqzsloemeE1KqWV7SNfpY4M+5zNnSP/Ah72BbpJqQQrA+4T7E1loGqrSiJBvM
wyqgjXZpVRptpODl1r1vcVYEq06P6WTMG0n5dcgtRz+1pWIQY1Z54/LoBw2NhtVLnXZTKt9YziCz
kOFc+owXb3SQwyc13s76td1bOBT7PULXMu8ajkTzj2kONvMEIZ3KiMYEkOHkONW67alzlwt9YWA1
NpZOyJ2xWvV0rgeLs2LF2tPuZ7NxjW2HOpo9Ii6RcTUYIYXFBnGv42JZmKERnpIiSxSwT0V1FEIc
iTu/H1BIb9NrD2yDgFl9IxMKzKkdr9Tz7o9Qag/TkTsyLa4y3PTVA247mb7RXcVg9O7OXVVrnblu
DsnWaoHk38y8NGgLmkaw86eZ2zIvbXDoeCe4t3HBziJB+YgsZpHttsXWNSyb2vdadV2bKUto5s1W
R+dbpwlEB3DtEzeVceD/m6eYMqq2ec5C7RunSVLx7XRodS+u285bNpT0WY04dWgNDjnX73wNPeL0
kKSyDaQ2GwHtRHZxExHg7AQWly5U+XHHM7Z+mBQmu2xgzk/MUQmrkIINoXmV3KQ3aiohT5h8Wq8P
IxdWL+I0nfV9A1RRxBYQyHK1hk5biCb1EMa3fThYN8iSZrARFRRDhJvEynbpWnjedZpxh2+kJ2fv
EtbCXy+AfNl0hItwl81isqoeCpZqfRp9od3Dksqc2s+cJ3cftowG+2NjOrC5o+S0OjIE12ljlknw
PWwD17uSiKxdFrWR2XiN2irdeplJvOAwJ6UX9WwKTaRkj9Fk08G+dd+WnrOXrT+tgLCiquZ9ijQH
CGLEkPRZF0aLA217Hw6dElC0NLONF/7u6B5njMeEGDvBfa3aNnkgjK5KdlMzp6/O0GQ/MIjR7nYz
MTFlSC2C9m3ousHwihrrNnf15CP60KYE2wRn7QCznU7H0qSC3oyYpmz6qjAA2xI+nmaR1i82th0Z
19rPzX0T+OOfNJNhnHmrlofeoV7YEGK7xD7UZ4o6Mwznru2HOl7HJVCPzTqUBtBLnmbhJsmkynZj
2JS/DER8fW6yNNA71w2Xvecb07KZ2iozNsXNZ8B9uU7jJcnzGDrNaCJv9oLfcGbuY5fI/D5rfRRQ
ItqobAPm7x78de2XWHGVmCN8MqZ8RrflqzdS36QLXzd2sUmr0UkOQyvr5OwYq3nze/aNA1FuQos9
uOu0NN/bSeeXpmn8hUBnTzwLSVQsNboZFPe2wDf5MGnEiT/Mi8PptTaZ/6RuGBcCHRryyaWjXcd2
IVbkKGNeH3iRLG7S5bQetBbJtVpBK59qCvary6ELQ4CzbpsIPa/3dpGXfhwgc39w2eqtyG7YRfMN
oPP6ZjJn+dgyZk/8solyGR6JnNRtbMJypJegDOrqvLZyzI8+Hr+XqQzFk6kbv6f9RA29H+u8uNpp
6KMqFuXIjDs3zJM0SsvUXy6GIRscfz4wdDTNurbe3M6VI/39qa/+hFMui58S9iw4CA+s2KPhnPNX
m3oqnxBYxfyeFvNEk4s+ld6C3Grnt80vdrVrW4NAGTTW4hUSFLeSM0jrGWfu2lypz6b5EUVsrOOC
wLe/Af07tKQOm9yRNEopyqhU9scI4b71s8kJzg0E4DOcOi+Ztkt2NVqolXzSQ9u3z3Ogi/GeS3gy
HkHViom8FKE+hrKQ59BpmHVfhQ3SHXkA7bIPksAwdpyM+BQXKzAfAtnbv4iqbbuTT48Ccl822Z8l
Ax3PYc713hVm2l0NcGhmYjQ+cmFf65mCYkr1sVhX/T7VI1f/ERo7+YZ2q1uAHSM/41dM/86OTa1T
E/bMnJEBMd7mkuYdQezH5H0lKr/cEgw4Inm1wYy5mZTMTZgWSclk79ahp1njzzyPTjcau1mDom9l
aUJPlNNSFo/GYBVch91ueWj7hvuoTeRmCrkmtBWLseuqa2FPWr2kXABdbjZFXkRtkGA3rULh0Tgy
BwJ0VZ9MiBJTBmJCsBK/6OiJ/qEcQG52dp1JeQoSLEYbHxzmOCRJUNOEFA2jeE1LAvQaY32Z+LrG
iJNCt1FvLMsz4aKLiIMOnwLxjZBY1X/U4kTaCrhqGaxfqVeIP1yeITaWsdZx0QFnxnBsxnIKMc5t
E+k4vxvfbzgDkBh4Meh77LK5snFADYN8MzCZLtuA8CcJSuuzb6CTtTRIiN2QCf/TKDY089xm02NQ
xT5qU4g7E3mzW/6I/dl3rJRbkT8ksTsn4xnYgxAssneaInJ1Qb8D/cxDPE+D9iUYMVbt7GFaLmnP
QOGdlo315JmZ86PEBPVzHlzU5zlEqzib4PrFjzyxaEVaCyBhyPX6rwmMsnPVUK1/cvJqYt27Q3AJ
RgvpuTeq4V6loLmnwTTMV2Z2rv0uE2SmRlMv/eKYpciQLX2DtC+3iS6QafOC6KQ99rygfsKPH1o7
vWTtAzCZ8WKTJj/GYeN2Wdz6iBxRCRKTxvDm4rfMEq/dLx0w9SYLZjbrXNm1+Vpanmft1VhTbC8V
F01c1+O4MomkanjDzvNgJCe9jHPYRbKnKsM6IKyEacDYHbt7QIyFLztUEPdUHMUowMJ58bmm4KSL
sS47BVdGlNg5Vn0vjoa/dPZHjWYT9VVijY/Y+/z+eZqCNDuurT2538jfWRk53xmVueO8d+785T8E
ok6WC3RAUN3XicEip7+XFPosdFfMZHei18XYuaEGZ5W7wdaQLKI2doTXbeEU7YJelm9KxluqtGVE
x3bJfHP6Dr956yhzGTKg0mUb4H0nSeC+IqTJeW1W/iV2sqpsQYOqcnmTGUV6/iA97SB7Nd1k7cya
qKllr9eFRUfnvhQPWOrtKaIA6MBnQrjN8XHuS07KkoHU1zoxXTlHhXC1eqDTGgQAybVQKaiBD6Cx
EWmj1js5sKE9ruxx9sX0TPjACEfKqq5OwNUOEE6I8NlsTNVv5tEd5nsKsuWHaEP0wg0o9RAzDjKj
7FUJxMPZqnzhMSEBJbk9uJ41bW1toOnUq7aeQhK5Hrw5AOGlhpwdKNrWf6FeDd4YKOvt6Sd3J6dq
l29qdiB25+IAAVpeBuW7UecL92eHPvKRAjmfhs51d4vrc3OUCO+oMRDTnkqMHcbQCTekV16t2soi
QoLLjQgUiuXUe/VO1KUk9K5IBpTmsHpYMhk8j6kb7l3ZC/CU0o4sm006hyZ9T9kSiTUSBhtYLSg6
fBzbJ9ee57+oX1ZUqJuSqpPGRiHxqmszBtl1lYZ/N5ZtE3sVCKTWRSWot5PK3aJc29dlNZYHisUS
iutmSdmQ7qy/q8RHTc6kyH44WuIZJPA8Xud+2aa1J1/nzgQRdcf5DRFVvXg2fqhNJRrrI+yc6RA6
E5Jt4+XDM7FYGiNlruaIjtvMu9FO09kOlva9dTCfcFb7YeyUwXJH/H716lZy+ijJtFBRxqpwkGH4
p1YMr/err6BUrLp+7VlxW5F5FSm55eB/w8hk/TLyed1iyHGfVzuvH0rTL9JNLefhrV5AA+G5273g
InYfcLU56A6ebrOAgb9Lxy4eu2lRAKJcrWKX7YCeNCbCTSmy7Nk02vSjySarikw9uNvSmrNtFTrW
kzT17dgKCDdTqQGj3TjdpcxLNpulmprv7lyAZ+femj5x0nYn2MF1Ozaz99s2TC6XVFdBRFQS50On
ndNE7/VBW7b9zljQ+dr4QGwmZPm9soVtgTj2CbomCO+3VOFhwjJT7AZPFXjz7fQa8iOetb/qv9hz
MOU4mKXVsnA3KugHxVafpneeJFdo42TG/M5tVJ17qiE6Bc2wxRRdvPYwtS/paHlbIq6W2EvTGhMi
MJa5UYFQasfoTK/e4hbS55yQBO8MslrQvzEsOjeP9tTbH8VkihZBCmV5i71SmfFitGtklbP1XJe0
jCfekzk2aTKM32mye9bBRrOWMQ7k/p0K8B1vBliQgzOl23gcZWcMf1mwLZvWI7LeKfCkm0hN6UNm
SH+MkqLrtgzeataIYdNUCU1Wy7hxgBD3w6qmPYGhNCoGQrRuOloYfnhBamSxwTWQFWkv400aYFjq
wTJHDRGCRf4sybQ6uE0WxK0JzXJKjB53HEr8I1kNUN5MyTR5l/18XE992zhxqAcUkdxQdFApg6Ky
6we26KHfWUNAPEbd1+VBTTfU5ubRjlVdeRRHoVsOEfvasB1pUR2knsaf+QKSPIseKZ2mrWPxUodU
Yx3+63mC9tyQL9eBJDnF9BPRk2wTm5IBawGC9C1ysegiq5tqOES/XPA6JZnCF68Ki0K9AZCp6XEY
o0rKK2kS66GTI8BZMRsnfi5QoXG5cbgmLjcKablL/KQ6ehBnJ/I1mBvArInDnAHkaHPmPLAXhdhU
yJa8Z6RiMLgknMUvmJFJY1Pqu5eRCvh3xXH0M3PycFfbTn1Ra9i9qdJn8SzTEtGJaPaN6d+SMgpp
NNulSo2nQoTyz1Lb9Q4akyb1aKg2sn36NP4aQGFBUykXs1TS0ZE2mt815vmXNfERTETvdVxLVti4
REAblpmldlkwwgMkTKQKVu9dj8xmq6vAOhN8VUIsFmKv6aHFnEfJVfvL8hK2bkNLryheqNiD56HG
fIC6mNd1PGq+PzREuq854tGjJICHlQ7Y/2dy2EMM7QJ5YOb6tYpyBWIIWhn5MDWbOrVoNcAd0rxs
VFpEYzEaJxNtYqsmc6JRr2zrLiWigdGgKVaCwAbL2puMrrSPdK7ho+3ZMXJaLS0NUBpSytyOPrTD
cbRUfSAusPrGHDE/IgCmiPBagi6HEjplNlJZ0Lu31h9cihHYQ9TFnALiUPQ2AQYrDbMLh/Pyli9C
PRodNl8sKW0ZNVyCD27oFPOecLfQiuktr+mxJEcg481W1gNF+01ApLF3Lzj3XvE39yqWg8562uJe
/W5OwXq7a67Ecq2psttvaKLBvQjzvnhNZe8QpuAUkapa56AcV/rfuWivNfsOXosoz1t5WD2MjSTn
YHedhMPmvLbD/EgpwVeX1aa9bsHGlD6IBnIGcMMKqOQzs3dpbFX6uVqGoobGs+lD9t1KoBJRR366
98xmXDf4uKv6hQTqsYh0njKWCPC8SH9VU5LzJjedooXtE5eSPI0L/nozWhaZO7HlNHWHTy2ca5f4
DqryX2NedPXfvvZRU2miltVxuX36qQsW0zgssDL1FpJ2pngOKJNuoTSNoe690LPsD1yivs/S8xsh
H8PGzNyMmqNcxlPlTpO/TwMZ1pGLQQTxhWPWi7Le8kGL88lXB3zezSMd7PBRSWt87ic52zvlL0AO
XHLn+sHo62G6w3BXfGvCSb2to7dUkReAosSOV09JfBvtfGilK+/ypqTvZTUER6D+QhzPLM0oK7vg
Ne8VpL8LYvQrt5MlOTktV/bvBVEsDIStCHyEj1qWH8wXgRURatI/gGwJrxoHm7m0QoWJv6fRJ5Jd
ByL4kJZW/mPGBPLkGIv71lNQIEyCGVCNiix3TwNu9mWjyBAgfGaxVPBE13bqnoqkjRDhq3io2Yxk
EN5Ru3W7oKB0jgNw+HlHuhUUNbJ+/9jSNovtfjXPC27wBwQcgQKPutzvMa2EKRVc0r8gHBccA2Wa
cC/Jpr8SXWLvtZbIo3oQw7FILDFspok0JUy9+e/BS4VJIzWYftD9K55w8k6XkM5Que3ERK1BsAXV
m92KQ2I5ZbOhIpSvAxFQ+9HPvLs6wbNfBY74O0gaffvUmia2aQPZo+bzzmEf+Pa+Wnt9tgAq593s
QScUIU2IXZZQoiGtFHgHQ1DbJqwZswpuKE5QAPxddqPW3BIp50ukSPTBTUBVDhhBPMve6RuxHTrY
WZJAuLyytB1iF2TNFhV2Mzx0T0/2Z7biUdjgYJ33qvNNhIl1Oc4lXV/aSWlyShSCLuGu44/OlxNu
5rIPp+MQLn6sKN9iwbjjC1UqaSeQBNWpLebmHhFlOld12Z28JMnOTVskMAu98+LXhlWeiqrGPjvQ
Bj4HfRfunSIkNcYQz5bZLkc3cQUKSFKGp5KbCXkdy3Twi1l716ZLQv1AO4CLDFbywrfbbbfMBPiE
RuZHAE4w7Z1Mrpgx1odFszD7IWhjra2aPCa0YfIu6hPWQJf6rgHizYjyeMhpuCOS9J71QTAzd+Mk
z+o/CTgo6u2sPlK3r6LwFhsSNV3lf6cOsHZ0CtctZm19uU0kBFKwEjONLKMfrF3qFGa/cZysvJ+g
tfatTWaX2Qn9fhvCxlAhDlPukoPcDtISB3caFBPLjaoPtq1fGiReVN4OQv6NcSlJ5FndW21L62wR
r0M+xDrtm3AVz0Nu6l/1HKir8sjSYG20T+66Ok9ZRv4Sx6bpLZtqoQG96WbDxt9dFvycFconvexA
CRjF+he28YXRkfO0ExalzobFZLGrLo49RtjkyGVaSEI4A0yNfgSnF5zqsZvpnhBAx9UvmNVzaM91
zHWIVoMsJ/2TwbrmPdEAhH300/IkLMJCIy050Ua/H/e6XOVRMwHtaTUa70KwgHiioDfuaTu7dxZk
OLYPHnRzMnu4zc6RTckQSMMnj3guq7sGUNmKZlor+b1bVfJHp5R1cGELKDnTedwXhL7s8TZx8i8K
c6DjYNdbcyY3Z/SS7oImmbYBm94vQeD0c8AIY1oiDQ5xh5byNkjzPsrqkRN5WnC4FUV4sAtYAhPB
F6g+K9rvWnRQ0B2GjI2AzdwLFbD6EtOXy84NzTE9kObQPfvKLl9MzK5AQI0R24bEFqXx824V3IHc
jJr2Z6txXq6NqR8JnhP3gfUf0XmyO5patAQ3aF82dW1vNucicHogHkEwQbKC5WbFSHAJgwrg9FxG
bc0FCmUjnfBUkW/xohpsABsbheOSSs+6nwd/eted+XtZnfzd8qzs0e+z8uJ5WbdlsI18NcuhOqD0
eg/oUTomk8IjfDZI5EEWLnlpCVkqKFfdbd+i9Q1Mln4kmWn3u566mgzAAlAdUunWWmdRIuV9N61F
vE16MGJjdosH2gsYT62h2vkOKFvaBiPRV2TO/Obg9X95BmD2wpt6oalhgcyLYTpnhlp+DMac3g1r
X+ww3lt4CVqaGt2BAEzaiVF9m9nlHiubUJ8lDsmbLzCt56RN/yyK1pb3BYdVhrtjEp1m8AfIcrWZ
yq6e6CAavkjOZla29A+qPvSHR6C13C0i4iXq6i2g7GE7ZDmH9A7NjPwlVheERX2liloFuRhJ1mNE
onpe9RnZs2T0u2VTFVw4X3GLblqvgll7QK5MCiNeiWxIuf0y5CQOVuihRwNkp/3z/6dQ/ksatvcp
WrhPJ6AGP7VOdmKfQxC1Dn/wlz768/B5fPG1Py3SPvHlfO/0fGqUefzaR98yYP8xW4IizfKrqrFO
WM6w2Ox11X9txIktblmd//how0LtL0slTrQ4vumbGKDNSe6+9nPfnsI/Pjw1EhqFqrRPqR4u1Lpv
nHP/JUL4Xx6kcP73Ry8JoAmYk32i9sH8mj4ZJQDt137sTy+Jx4z5wrbBzts6+en2y4fPq/7Fz/6U
34yKBDfg+AMtEUJQnNY65sYXg/zF5/hmB5ubDQJ4ymCUt05uO0R6BP9tztG/fOPup6R3cOQAdw7W
cq6KmEbKGJjkaznp7i3A9x/vSd1JjO65kJTW5C+9O8XyX77tf0mcdW/R6f/4YGW1ZmYWvjx5aNkG
HSdVgyMANeREcn5xaIX7aXW6BH8KqA/+Eav868j6grdy+6U30f20OudyCAptNfJUhcFHqdorzMzf
r33057XZOX1Z0yc5caZeTEq4dvza6BT309Kcu4FAMydfTibR3sF8FUv5tahu99PCJMUrx3maLqc0
xPrrWrdRFWE6fW23cj8tTV9aZkeffGbZB84F9bk7QrANX3yUnxZnpmE1dTBMJ48xt9pK92ZbfPvS
o3Q+rUye5NopIKFTw12DWTjftd9/7Rt3Pq3MwCFRrbf0eEp02e0AF8TO7xb7a9+482l55qOFexgY
4mQtRXJWM6UrQeD5105N59O6LDHDd8KB/dM3360cvD9J8rXJvLbzaWEWdD2w55DBKTLMK6HRUhvU
bvlftq1/2WqdT2tTGbXkMrn2xPQh+U+AJABW1hcf6aflGYQ6K8mBrJmo4QM/p/fKbb92BXI+rU8j
1UE5pqo7dZhqdk5V+pvO+uIoQvq//3szd9NZEOpLFjQbOKZ7I30p5mL62hHkfFqeOdyrLcpBnhLL
utl7fC6zJdE0X1qh9qcVGli+4CPb9pQ2a0DwwHhGsGqjr334pzXakClTWNTLJ+D6EuNzEluYBr/4
4Z+W6FDpvB5GDrfcrJ5Jy6CKbIbiv3wt4j/P7v8YBGF/WqNYYkxnKQRfDJ7DZ9so9q07vCK5AxVI
htZZltHeAFD/KP31NLcIELpZ70UQ1muMPz99xSBWHguBbOYnOqTWufXKKXSiPtS/xWzOhMJqAIMR
TnMNrG+JgojA8/5CZCFePbXAeA1QW2KxxalbCMyexl/+TC8BN9iG2j+4Mgq2vFQmNBgk0HyGbs9P
PuE8mywzjtXgPuUqvBTM/Bmm8W1eMhpVawmnRKm3Nvyz0m+M6TlomjLuPTPd9WsYxqUKb21h+a0E
199V6WA9rEY2Hi1YGOE5G9Kol7t59tN4pc7TL0SqH5xKTe0Gm4zxm1BVn5x7MZ6gc07B6IIsWpOz
lyT73ePsI/JzKkjmzPJL2CXJhXzBnZnq8Xux2DjGem+7+Imzg4++swL1vsI2HN2huhjNqGPa9Qb1
eTv/mENuBp55V9Nl6MxE+gfLIOAEjxr9oSC/Zaf61ohRfh4B2gw9A8o3DpH9hL9jeHA3dZbc5+kA
ANfeWbI6Urg2T3OQJHthgLJ4YMFnoqCwCi0gUyMJa659HYVzHQMxxRSBNSY8f8Ydg8E2apCjdsg/
Q+QVYfVW5G6+zXtjbwlzvpYEBpFpdZYhuZR1W7ysVR1E3M6aJUYMPpD/8CyNZaI7giWN++Y2rIJy
2ZJYe3VxNURAdoTHqHk59KIgHLzMgntS7qZdYS33Bt41vEQistIkiQKefuk4Co8VfXA8qd68T4hr
PHiOBbnd+DGuYf1KXzHfyPF/ODvT5biRNMu+Sln+RzX2pa2rzSaAWMF9F//AJIrCvu94+jlQ5sww
UQxGT1hVpZWSogfC4e5w+HfvuZRFEUi1EkYQDrsf0D+FmMIgGtnQIsSN3lNdtLErYvDR5co1ldoY
KGerJeBaCtuNAuO6KMfmwrOaq5wROSM/16YF+2xrVmy1gJP0mp12446Dpovezx77ZtxKsdlm65yC
i65aenJXo225GDXxMgLvt65hsNqBYeEDkeARdtA7XSwjjd2U4qMkg9SAGYvCMIk4d9fMNEZGhXzB
QKysm9gnVX8Lh3xLAXdWQpj0atH+sqhnO6mBydXgIGrf4jNxSkqdK19HDUYvQFttxfdJnW6bhjSf
G8s3aujQdQWwRRouKPqOWwuTbRpSY5WB7q6kcbgcyZgCMDGWE6Yz6mVUHJtOOfhDor2obYu1rDLF
e7z++oXW5xQ9QYGmzz0IDTpB7W1KoNZ4DxHkUuNwQ3708hZ+fL6PFV28COFkcvJTi5tWtm5KIaLi
0kcXcJLQvkl7XUEJYw3dpp7VGXiGpHWpVatWjSNuwYjyLPSBjmACx4TOwLZnvwTGguE2Bq+ySfvw
0MSKyzn7D8PvzCu4oSBxmorpPU7F9DKFSYLXPAy1LUR12c57cdacBYdUVPRfQONHfPtwQ4H3W6hy
dc0Ip03ZhcqFJlPpd+R2AMudBJdaaMmmA9IZnRiIozU6JE9wsrGYt1evQUBWAHK9xNao8L9LXiZE
QDDKpzAU451UZ9QJMdFddJP3lIT6bLqZEH+pnP9s5DQ/oFphgkA0tdr5MCtXB3RNEuSxEndV6Kk7
pNvfcZ1JT5bAmxw6YDI2qZSXjgAFKoQEFCX8uROvNegB66EfBZQrhdfOKzPKPROLwWOABWVt1pXh
mHEFgMTwK+5FgGNpDMXsoh6Ta9hT3iU0/GuBdbzIOAlUFAHFq+xjJMQddQHq35EgM3+T9GKXxdWO
ASZc+/ggNp4RPEDYoCAwFIqdVyl6Gq0ETYR7ijntldPPIlPzTVwr8X2HLHrFht1/4ZAKzIw+hIJd
Za1wKeaWUtsECVNST6y8fRPQj1SwSrLywavadzNtBVfkwNatR+4lRZL24AuAvkZuqVM2xnTH1mLa
oOYoJkdAd7lCRd+9dWrFW3Wnk3MlIOsnu3jtjWryKo3NSEpkF2NJKuS1NSEHCawqg4Rd3TQ99qa4
IcJMURsfaVY1cGvUXLcgLluvHC76O7Epw+dEVJr80AlqN9oNdNyLqO8sw1as5ltVC9mFAp/50KW9
bxzi2hwp1ujN9xasg51ZzYSSSdUeMHkiqmqwdVFdTh2gEfh0IL+iqQfsIUkmDANgOTsLfcd2inP/
okv6fadJ1aHLdMNRObe5jQ0xdYw4qfdCJl7UZIusFa1uDXtM/RtOHwl+mdS2R7QUKcFGJ0uhyy3d
cAVgzOWrQeKDHQ+Vv9UKA0iSVT10QSI9i9xTBNIpHhZM/rlaaMUjRJypdUxKmIpjRrLxknQWdbRS
FM2rMp12UG7HnaohlxvA6m9LRJ8KoN34ux8HyD2g52XUR5VfwArMu7yiNtok4U9FpBBnpyAtX9ox
E11zCPs7RbMIqhL4/W6IkXaAqTCiFTubxA7CtkFMH0ITiBKpuxZahAOtl8L8MRpToaAkP+B7IVwE
GhfmPSN4NMoCGW+UUrDNtBTWojpIa0vG2qOkDYUlEGrXUdNNN6o48fpB0YsVzQdEl6A82RR1YkSk
AyB5onIrD6WdiknFgytXpAt8Lhai3CKrXT8YgAAReNPe9ljJHnJOzC/QhWePWFDadaMp/lPMnpht
Qlv0zYa0lXGHxGjID7FEuoooKYFGik9NUa4NMhahKMlXfcErtDCpyOLVQEB3YK1DrwRRro+K0+fq
ZQ9+lJo7Yu+4Tx7V2utBwHu3VFUECUtIlWxlHqXs7iCAKC2fgBgJlVtYPnpsx2zkl9nN6EfcudQQ
/swa/I+34T/99/zmzy1n/d//xZ/fcrQsiNWbxR//e/ueX31P3+v/mn/r//6tv//Ofz/kKf9d/pW/
/Qbt/vW5zvfm+9/+sM6o/4637Xs13r3XbdL8bp0rnP/m//SH/3j/3crDWLz/64+3vM2auTU/zLM/
/vrR/ue//pBE3h7/42P7f/1w/o7/+mOXZ/4/3Pkf9//r7t9+7/173dCEpP5TVXX+o6ELhiLFe13/
/udPlH+aqiip5jz4TMw3f/wDdHcT/OsPWf4nokSRjYWoKzJafn6pztu/fiRpks7jysJ2Nf/eH//n
+v52h/7fHftH1qY3eZg19b/+mF+1/+3VQeTj//46KPpg54KqE12ffUw8HSwkPkhcPnTGXx/2P2l8
8V7SjTV6E7kX3Z5wIr2tn4rQ3wODOufgg2tfHB9Q6RsBNtaia+GhLAWKY6fyOOeXvs96ZXF0YIpF
BH+kFd2SeIMEqlNHISnCOMUuStaoQ3fvX/fQ3OBnH7Q4RsgA7MrexAdVJtaVCwJGTr0UHmmYcfPx
zDZvZWSMsiq6rYx0R4adSEhVbk7nvOjT9YtThFAxO6Ev5w4aHL14NIoTZx/zZPi0QxYnCEIEXBjR
seQCztmoin+wyKrqgAn0iHC1uLtuAXjNmVLQPneCDFqyKm2zwVGmFReDpV37ElTrxHTNsrmMAt5N
xYOOv5BdZbH7+p7NU+OTe7Y8ws8LzcQJLoruoEUvZIWsigg7dPyLx+ZB0rrt159yZGQsT/OlpJPQ
a9LDUvaqUKMdohOzZp4dn13+Ysb7iIXqpGbGG+LTiDBDHzapeSIE+ci8WR7i+0M+8G7ORaetsuaJ
Z0zkHwDHAjZVyTsvP/EVjCOjZHmi7+OtpTg7ia6mvOtD7ZYJUWZEXiKb9UDvYGQVTERFBp5A9CKi
tvGl9jGNs/UYz3L1et2PInKQ3ql4hW6zYiPggSMHyKnC2Ak0PAC+sA7V7JLAHZiXpBJ5fbUbRMvG
7Apej0I7GJqJenXlWzbReU5QPQ3jc9E2m2DQXK+4BPKzEuTY1sggGMXsegZVmGxXcxl1Zztc4U3k
SrQVu448lzdJGa8lv1kbcbVl4XFCWd9Tx7HruL8S2leAzI5e/cTrjUoUAUBF2JjxE9UhUv3Ins/Z
TPUumhTecqvbrwfgsXGyWAOzPtICc4pEd8zuy+pVjS4kFD1fty3P69tng3Cx7kVRV6VtwhzSSUpL
OSJC/wInZ1bs19FuGPdjAxBcvQGZarcygCHs98poOn0YuMWACF7B6pYID0qFDqJpD7GVHUaeZQ7J
G/bYnsrdnk8WP7vMxSoKw7VEVMV47rpi3csvMYiHanyV4F3mHPfMp5BgOL/uk99r52cftlhTmZYQ
M4VGdBXTex4j3C/mjV5XtkfGwmQJ+zF5x4rA1NKuG73hQEOUHBA5rhI2jodLp8N9lrTis58kHKqB
ZfYZ8JVEwh4mfVOp8GMUEKhTW7ZUGzw+4mXka9HBUkAyq980xlbQChdSLdta8UuikQrImKQjCo5B
KqM0zhBVcWhiN5hyffGet9Q8v/RQ+enegxm/5xJ0zKY/58xU5FHFPflQdcTV1wJ3oO9nh1gkDrwe
n2hZPrK2Lks9M8V3QCbGbeUkKoAU3kJvFDkem9HR0noQBBvBb8IBiii9miNOytgekSzJ7WiTfUgK
1fPAaRvJWzxeJIQft2BFkSED2pHBVH89Ho5d5OJAWs8jpQT/jrGhGXfowy4j4e3rlo88wJYFIws4
v8c7P48WLJqWshZUO1R+puUOk8mJ/cGRxWNZNSLTMQIWx0OmEXhiP3X9d0V4//rqj/XL/JEfxgUi
gi6uke64lrUqu92onXjgHuuVxXpXJAXkGIl2dZYRr8UgwTlsWe1NYv3U6v7riz/WL8rfL15PshoY
GR9C2lWuX0Xlmx5df930sX5ZrFW53oOW9slXCCrSJzh8dU60O68/n6xLy4pRaZWmIcIvdwssSGlU
bTneXKP7BfFsrbDE7I2Qs4+CKsBjGO1JNrVJS3rom8YxCh9paO1IgDUFMtr6Kt51XYjbQUPfQ2ig
XG18T9l0U7kVUijSsbQKKn0ftjd1ONx2xpWMQrxOv9co6YVxj6epaIp96K8tcQMJUPVPZWkf67zF
YiN0BgGMnsGmqOIdu9xUlnBit3ik5WXRSodOVIVhOr+k3EUjuZ7JifXhyHiVF+sDBsUkVSV9ctO6
QU4cb8Qu4PDxdiAyzEjEU3f/85svz5/+YbaVRHgKZFyxVAbYKPeVemIiHLv6xathi/WaGccGIMb/
M/kXU/Q8jb9G8JBwbU700LGuX6wUeG1hrhOK5ib+Wyu5HmD8E1PiSKfMH/ihU4oIK4uMXJIg3DXa
QkJ+v273yOrwe7f0od1+CCTD8OTJ1etiMxsOxyy4FvwTa/Kx7lgsEIoGsBIDAgOmAc7fbeAenuiP
Y9e92Ln4sejleK8nN/fu61pYqR67cGpsX/fKsaGymJsiVjcV+TObfQtNcPwwwIBXQ5tAEBBNP7/+
jCPfQFqUlsHfpq0xzJ9R7Rr10YgpxzT6iS9wpOOlxUwN86TC2s5MzTOnZI6eesc/1u5ibgZUFhoz
pd32e4Id+9T26Fizi6lZNKYQlpY2ub24C0YCfJyv+/hYu4vpOFiVP1TY1tw5g6eX7mv9xJPv2M2b
P/DDtBHkotDauWHfv+7EW4l3MOUcmYcoS4vnddICL+wA77pZsRc6J8jvzuuLxVzEZk9G3HzrOO9W
pp2mnZiJx/p4ORPTCUpWMV9vsDXu8nZ93uUupqBs8R5SUqdktb4MFbubtme1Ky6mXYyfEhE47ab+
7aC8lv37ee0uZlwTF6GnWyxIWGCH+DJA13Bew4spJw59qSY5a6g5wL12gvjMjljMucQPJi/p1MlV
9Xt5um9OvcDO1/XJ3k1czLkghN9iNHREVNzqcXPb4lAderD4lbmnvn5mrywmoN8EJG3lfEqAbH0U
Dvngn7d0iov5V3RQBQDriO4UrBtcQ8N5z0JxMf/SAJd1GCsM6GQHgj+yzpso4mL+tUIR4ean3ZGX
hhZG9Xm7SHExAZVJKgUlZr3o00OmbrzzXhokazEB+yaV2qm0BkBIRHjviFz8ep58fnAiWYsJiMs5
N8ucfpis7331C03MFm6nrXi1Q6lR9VE+NDdff9TnS55kLaZkLFWS11XGxHsyR0ntg5T9+LrheY78
+9yRrMWcTMu+MJqCOSkSvIbEaiuPPAa0zdetH7vsxcyMqejhQWSvN6BakRLVDl7Pa3gxGSNFxM1k
0PVdtdaNndeeecGLqdhkOtkPg8nm1DBXk3wdnnvBi7mIDQwgcEPDKmHF6b5t/6xG/q0Y+bH6dKyH
F3MR93waGQH3LwvcpA1WBCCfGN3HRsZiNgL2qhVrXj0sUj4MXmxb+SYD2fv1Dfy9L/xk4JmLSSka
cu+DoJxcKXoFV3MTWJS/282IxVKSoKNrj7kE5jyubR/x3Yj5zpfuEjJf1Y1CRLI0irsw9E9dzfyl
PruaxVQO2zAXlIqrqXHneSlpqEWLFfHQNvB7mRlNFNqtcQfC6Kw1H3Hu37dzXR7yCWkyul4S3JRF
fl2dWPSP3DZzMaEHMMdBkfBNSCGJyIHIvesAvM/Xd+1Y44v53NSUrtp5tDWKZJcJtivxPhTkE3dB
ngftZ3dhMasJglSqGhK3C8KK7OMB+5u/yfTWDvJXEpAcAb2HLwsHeWxdjOAz4MXBbu70cEKawliR
Y74h1OEqzwQniebkbvHQjN2Jyzsy1Uzl77ds0qUa9zdTOABroUX7YTz18nes5cXiMOBdS9issOoQ
ipfvkQSed7sWi4NKXBV6VtoNMabnRHZhZIVZf6I/fh+PfHa7FisEMqkx0+c1rceZiWaLED9bxHYd
g1Aw5Gk7RMovK3oWO2sddT8y40GVtyAKyXTSnaz8mfSq26mbsXhWp3Rd17Gjp/G2IIAtQrdjJcq+
qJ804e7rvpjH/ycXayzWm0qMapKw09EtgMbH4W09Q44kkLuScmJyHLmLxmINodwDnFIRR5eMx1WU
/Bqb89Z4Y7FWJJpW4ATORhd288iLyXmv1pKxWComhDmA8Tm166mTCGkE6qfaft3bx/pisVCESTHg
w6e3x9yF5Zd1J+7isXbnf//hLVghd7oCE8YCZOhUFgmqTc47SJOMxfQuUQBLapmPrk7RE9Hm83k9
sZjbVofUmZyr0Z1qR77xz7LYiZKxmNoCNV/QheroEsWgXZ3d7GJKE+rRIPT0Brd7mMLuR5HUb193
w5Enh76Yfkjs/KbC1syGbRcJ3wYTCI6SnPXiQLHu76MCKnioBf0wugRgUDOszttk6ot5141sjfOM
ZvGJc4Bbnnm1i2k3eI3P7aNZZLl30XDe6qMvZhww/7CoVAZEFtyAR3lNBJLtT9y7I7sjfTHrKl35
a9Z5cB2l7pvFo1lDqJh7G33aC9MIx9e/FaEiCETFazicxsaCJfQOZ81u5vAy7x7S6CbPXcu8ZeDa
IwUO+SGunqEp85e7VY2Rc8wz4jzK/QCTI4ve+krYg1vamd5Oa+8a7HDmDra4F5nglFtYhBIqzgqu
QqmsRH09Y+gnHPypWK2sQLKF4LESX77ugSPLjr5YGxrNSCvAj6MLMqgGaV45X7f7+4jtk6fS0mRu
WGFYjr44uD66Gt249wPfhsOPFPzFE27FEDf/u5Del/2z1r2SrHXijh77PovVIxjExsuIznJN8HvZ
jiiur7/PsXYXy0cc9kCyLYETh+9dDtHpvKeJtlg8DGsANKPNzf7C/9N2J7ZHR7YE2mLZ4Iknjcl8
V73oeU6gTaY7XX/z+vOK+9JSdqgAJtBNgMNUDJ4UfUU0+te9PK8/nwwabbGA6NBp8X5MA6Vt3A2z
BQDxhBrdaQQLpac240du5VJ3aCWNwg6cQ0Cp2/rdyitODPkjDwJt/rwPT3DYOHVXqfO9JFpRFFdR
ZoFrPVVcOnbVi4kaj2ab6jFXDU6vyfd9sf+6y5W5gc/6fPEY95ICTRkkd+7lBdEitzLO4l51vPFB
DB4DxFiT2jtip22SPLoJJQnc3xXwsE0YgEWvyx1xETtNHQ8ZhUsY3OuSiAAxN24lQXMEgbeUYpVn
720BovhBJI0yk7ANUACCA+YksK2//hrS7zPRz77HYuarndSZMiAXCqoQXTBEt4VKBplm9+VPoE12
zvmS7yuUh+GmieY6haM5wXKMh32XgFlvjf3Abr+urjpId2WSOaY6J0YmmDp2EYRYWZwQ8+DCAJ6p
IN0q5OxCzy4GTYUOy4JNnrclPQ7qT4iSaG5ejEK4V6Vuo8npdR7/EJsno5XX9QBy1id5TtA3Cn6T
DHD1qL7NBPBAQNGib5r8JgDsE21wBV9K3eQMYANNbZ8RQ9lNt5CjV3UDIgCMaKVJK9N8xG/vVOS7
JfhIxG9JJts1dKGgIjFargihVleDUWPXEuBHPk7ajZHLhFcYWy2OVsRZOX2ynkS8gKad+uo6FrUr
3XwylQtCxgEiWo41WtD4twIGpyASb8wIQqEurEHVrfL0l6hrcPhesdLf1Ao8w7I+b81dOoDxYvk5
aaKc0wCNB5V3ys4pzUPik6Hyeyp8mKkUlc3E6NlrF8VDbl6YP3PIxCsCQTAVFdLOj/defmJ6HVkU
lm7gkIB7FIW8SXrJoWu9VR1sdfh0Xw/63wiHz77IYsx3ktDmFkg/VxSklV59xxMWjr8S5aJIHpKc
4Jy9p9w2sGYs46327/OiPyQ1lJBNqvWrEiBWp1e2VoIIVC95adqZSXkvti1QUI4eDOKLioJcnjsI
wk9BtUkSYHEkyKQyHHcU1QI8xyLeokEDltK3azkrEaf1jiofgugpNG4zf9sYBHid0h0eWQOX/uRG
NQYMqyIDgox5bF1Nd3uiIz8fEEuVh5dUYdWDMXVTC4zjTdU9fN3ukbu/hJFMgS6F5XywYtYXUXWA
IiwMJ7S68w7hk1u/lDEjDy+JR+NR2cUqUsGfULPtrJFWWRBtOlbsUS8PvXkK73FkQ7GUM3sKbO3e
Gwc39m60+qGKL1Udwmd34ssca37xPmJKYTF1Oc8gLxygLYXrYnytrRAq8ymX9ZGdxVLaXLfkbrTz
jkXMXDUjRcLcezUxkAc9PvEdjgzOpahZJhcOjwsPaF7VlHaTnEXkwGUyf96HxYr0YgJvCtqNtQ3h
w2lz4ol57HoXG4oedL+m6Jx46vF+EG1fO/ESeOxeLvYTGdY3CbTp6HKg6hhVhnw6tWv1pp29j19P
q2Njf7HsgT/uVNzeHM+VT0n5qgpXVdyvsKRR58H3Oc6C41Mbi2PdtNj453oMXTbiiGpoMltuzS1C
s/NWnaWOtR3LPFODenRxDPqhG52qNh4Z60teiRQnykjqykBJrb6U+nGf56FdtpCCxeRAMJ3z9V34
/Qz7ZAlaClFBZBOGKrO6GcpFJuBTUS4so7Qn8WYClzom+bawfjTjjYCW3gx3CpZMscY8TCxTOZGK
Akl/3HiVhFO3dHoh3FahZQ/F9FCUj5nabKcQXmX2HgMuhekghNWGeBlTNzdfX/+xU96lyhWQZqaY
FTMra16SOc1mIOuo5R077dZZ8COCjDboIAUoMpTFbeFdJ/qtYf6oigonY2lHoO7EKXbI7HAnztUE
y3K6aNMAea+DWyl+SmcX+KkV+MijZAlbGQYBcHxDwVGNnb5xOpiY5x3CLpWIZiBFQjs/pPzqRzu0
DiD5E/P0yNxZqg89ePpiUM4DxHzL8huh//b1nZOOSMClJTJjIiy1JclldCuKJXIFGL26i/vXVLqu
SAxfjf6rP6Mti9dbbUW6tWOoh6R4kvxXpQQ4TQZGyWGHMYlbVQ5tf/xFNtNKjF6SvrRxDSBT+yb1
uUP0Yl1uI580cnziPbhxudHWnQGP25dg3GIsGcZ3T7hIKjeILsT0TiouNSIts0txukw0txnfm2pX
QFsWvunxfUhUdF2Hm4TMehH1uQha1JT8O6MyGemV9ByrMe93h0r/NvbXPjEemvnaVBcgKv3uOUvK
EASOtSarfp1Ov4zmTiVapgkuJ70H388LioriXbNLxXAU1VoFSn0ZNCJSuAdjJCHxRu4fSsIGoWe2
/o2Y3U+AWL09kNU42/mYxsvrEaiu6urKYQpNJ5h8ImrcqIxWVn8dy+S1VI+x6hbKz5p8JV06hKO3
BfbtmDC+m34tqsa1WdbPI6anQH8GFm7Xwi2XrrY/v77zx0bUPDs+PAw7X+nLnPQrF2NJ1FyFf1lf
/3+Lzb/H2Yd2VZAUaT7Qbi9jRrmcTi3FvyfRJ2vkUhMKLw4bL1kGqPE8MMXJSmgtJ/BufWLBAu0x
kRwlfomev3kbbboQjG+C9ubF02oy95b5rIfv2pDeFVVyqwk7rYt3ZDNJePjJ1HbI41WV84RRhAz8
vV89EVh0KKHCIEZwpRmu6J+YqvOJ02fff/GoLqdQAfHM958InmAxDMptNzwqw2FOF2d9P29YLB7S
YanEbVU37N+h348O7ydntbvUlQJ+zVSw37xwxBeR4STdiUfn7xeAT7plqSmNEz37U2DT4U4FkLy2
jO8BSZE8UjJCk1rpbvDfFOOtHA8EyK+musU1fkiBuJAzawz4ZevWNmDMhB2xrNOParziSCMhZAlw
Ca4mR82uhPpK0XEQrRt5DqtJ1qH8C6r5LkvfBbPYt1l2VVTeKpEO8SDYnjlt/JBIwOKxrq4JYWva
S8O/1pQrIu0I1DzvTkmLnb6lC6OUerzTl+VdLF0YHGCcd6vm7eiHGRx1A5ATnxEsyWv9rQ1PbBKO
LDjSYsEhTkcR0vkMQhSqVaC/eJxcnXfB8yd+uODRTAqBtCGKJW+CL10NRnVC9Hpkp7AUvWbt4Is9
6GV3znPJeFMO9Idu6E708+879dnQlf9+3UEWKGJARLobC0QMBYar9pipCK7nVKrZ+Mq7SQGTGMYa
8ruySuOE7YqYrsIyumrIlBx94dXIwndLEM/bv/w+5fnQkRPS9RSTw+imevNTeQ4U9ed5d2ixqpAU
TCya1E8o18koduRTW7kjY2opm/VNOSyUinZbtrOBE7yfdbni4tA/BK4yEm82ubL+XImHM0XJkriY
srmS6mSOcLngVQZz056sfcz9+MlIEhdTthOjtghaLrjxkFUYBF7qj2YK9Su7iI2OgIZf2ciLReNE
JZmLwS0HmXZEwqU53GXmWxBp2HpH/L7ydR7hQkleirG777FRAlGGQPLopTj6pO1gSiuxyXc1orfu
ZZIJFbzxy22S7FppO3W8rTfXff2i+GeRisU/T6g/DMhIhjJTgsJ31VelOJT9eUvRjLT4uGDUI9jP
kORlV4Aa3W3F+sT8OfK6uBTpBp0SSY2kUMdXr3s4pas453wkiCjrmAHby/Nm01Kz6/fK2GLGY1mS
MyJLmk1tPJw38Bd7DJJCNLEw5vk07MhqNM6sci1Vu0Lu+VNu0q4kXrQv/Sm/w+f9LS5Fu4OiQKkx
OtTt1YOOtzfLqZE+Er2Z1/fndIi4lO+SKV6A2Gs5G2zSy7bmCLY9sZ37/NkiLtW6QO0lS5O5dl35
VmbTSlYuKtM68Wj5fF0Ul4pdRYPoU8+Nw3Vrx00tnmj32EXP//7DfJSJSYL9xB5Ui77p1q+Ecgpc
s/V5fb2YlaGXa0MvM0hK3NieTVjWee0ujucMoq4IrkP10BDdSF799rxmF0/vwRoTUW+5XMP77ksX
qn9WrUa0FnNwEipQjnLLmgfQW1y35ZnXu3gGmxOcwkaMWfQk8vsIQz4hJj0y1pYi3ZEchloxIk6c
t95N93hW55rLJ3CrVeKk02h3Ua1PAT+OXem8jHwYvb2lWlOi/nmlHPt8faXmsVYXz16vzngHkIbB
7bXCjmIThUmq/+ilFmpYPYdDgJl0yTvZEAFsx0BowpTqZ+ZTRbwpgCGtaoBhOW8Y0a2AWC3LLsvs
KS1eEtXf9YDXQ21yQr9/Qyy3LoFEGESlkMtIhko9gSCXDzXIAy18NMObCMdJtde6K0XmCOUaxtu2
LTTYic9JV+5ThePp6BsKETsTJ2UfBxryVz2RbHGOAh5AmZFstffidN/l9SGA2acNY0G8z1UvZwdy
0hvvbhg4UHEDf1cn8lau23olDTJSV813OLh0Ci+8mfrcDYX1qPc7mScKOUP9Sk2nPYmFe8vKtqov
bU18y1lvPVihrq2KwNd3OcHsX9+RIzdEX9yQnOxTw+tzSkWEn+arQj2xjhxZ/JbqqVJklA9Eirph
c1HLLzrxUo14nihBXMqnLL8Ni0xhdhbaz1a+H9OHrzvj2EUvFr+aFOCoSSbcFeOmM6W12r5UDKqv
Gz/W04slsAZaDePU5zGDjzFyQvVE4ePYRS+WwCodq6KT6Omg27ITXxEUN++ivr5oaR4H/75ZFvXF
QliFSdUAUOI5MxCrQi5gk1mstE9VkAPY7eyqhZYq+U6ayk5r/hL0lwLda1x7WxItb1X1FOfkSO8t
FUuR6UtNpLPQi+aLkD+lZ+5ZlpKlUAwly0ft4MrFU21eK2ch52Eaznfrw/IptfWQRj3Lp7LxH8cf
X9+NI53we1X90GguWiJZLyFFoY1/OZ4YP0fu8FKFr9aFVbZdMLrGZDkqZ9pTg0JGgJ98yq85PzI+
GUPmYuRrjaeUfYk1Q/H0TQYGSdQGJ2G3H84BeS/n9c1iGoTISkk+pcOTfXl5Xo1CNBejP5Y8XY1n
DSigh8eS//nnbZWX4nmhJuBT5RzejdRmnSp3BeaKr/vhyHKwFM2XbV8NIg5kt6n27aBSQkKWH52y
KBwZgUvlPPo+eZBarjurEeXci7jQzrvsxXNINiZCtAdWx8h4LYXp1kzaFdCrs6JfRNFYTMfUK+s+
Cxkd5XRdj1cnEe2fl4RFY+6nDzNSGPMhFjxqqZ7p2QUqNYpCMDMj0JuxLYiiU8khEaV3X3fSEXUr
cbV//zi/zSe9q6kKK8F2KiynyV8HTtogcG/7pN6qaQduWl8XFXkRJlWZ9ib2nK8/+9idX0xiRc/7
vg5Ze+I7SjYn9oO/a56fLA1L1X0VITKzChafzPTdAO5pTLyfqV2Tb2l7SUjcW7XLVG1NqOdqTPO1
KAqcVO+BqLP3y7ajaeI5+UYLdp9tY/MpFQnMPcQ+fuXuKTLbvY8rxUNB6Endj777Htf3cb0Tp31b
dpvBMO3K+ikYp9CS0rFOWqwXESHwZAATKq5InPUcyPJd5UW67kGgiW3mosJR4/0YX+NeIAfNrqXb
UD4xNo4ssks/QBRoWJ4j3jbT4LL15xy2fS0/J5bbm+fVVcWlK2DUTL1hHCAJeYKivDlrXC09AVUV
1UmimIObxNxLY92B3P66ZVn+Xe76ZHgtBcNqj+aGtGl2txrY79aW8x96f+GLL2b91qMuTJWd313H
hWVnxvcuIBw7OqAhgQla2S0JGl1HMt+FWQywyp5749nUD730wohdERe3NaXcqQW8jODWLPFGqi8M
Za/wK+1N5qGo1+xWqbYExm4FBH65voPvuquBoTUBjO7gkOh3g+odCqtwperNsLpVWMQ2FPuVN8Ba
Ud9zrd7LxoNQmVd5g4pSveKIfW1q5nYQi60cQoHIQ4fU7LtpkJ24ODTeTS9lHD3qjpd5jghZuxJ2
nsGrlV7g/ybJVskuc4tUvb5eU3K2sco7VXSXcjCRToU9QC/r/P4uKMSNJjxlxXthSHMcxEaztj3I
6sRM1rJ3n/kHL5FdjwTXQbmZpguEzWRQEudQrwzhkrQNsvDsoFfsBqyycCETCpGThRj5m0pN6c1+
lef5uvTexf57P5gr1UDzKUW/CrpI71rbb/u1IBITtxP7aF2V+S6WfAxV1bAqCKrqRnE/TPV2FEEa
Cu99OtyMrLpl9qsUD3FT7xTztZ+VtyTWqsFGo5YWyc9p4Vr9eyju6/BJzglOTMnBDQJnFK7IUyeJ
WXuqvbsYDX9VpXfwtYORCWxRyvb7DTwEp491R2t/9XnhZE2BZ1HeitqNFbWrULkqCWEUWJZW/biR
fGuT+KKjEUGhsBoJxHc3FqT/8S2OLtVC2sqmYhe4H6ShIPNxclTjnlMzToxWxF5svbGx25BwT+p0
suxWVQwv/t0owyt1Ap+Fm7NXriYIiCYAaLSYK8X6TlIq+mOnr/TtFEgro03XPEhRg9TkAFhrdR2p
95p8U1sPhEt2EXjwm27cDPyxmf+/JmwCpO9hshnbqzx/LOL5nySh592DtW3XU7mheFpZazsGzs/R
edo3HJ9va7laybxqd91VhxQloISnX6WV+785O6/dxpGuXd/QJsAcThlE5WA5tU8It91mzplX/z+a
o4H252nAR4OGPRRdqlq1whtq+bWba4A1xOLiy5R/temH0r5hYzAEv+bgl9R/ZfzMkPwU9bvYyJ0s
Ew4ZxvLZIVjeAnmNObaW5k44nKfsVGVHOduQUTsCaypZaLtLADLdYDzk+QFV+1F8sGLR1iGz1MIx
AE6RRPhuzCdaOatQqNe1Gbpt/jokBVcMZCkSjOYtTzZF3xyCbEarEId4uVh1GK1M8F4iwVqbxbTO
1ROYYKcTjtpwGHVMGjpvRBhcyt9N7bGYS9doM3du+scJ9TKZtgRCeQdSJQ/79jzkhdttswhOnr4s
5UbrJoyWdn0pu3pY27G2bYrBVtmnQmrZE4FHkALbus1m65VMLDKg+yUYEKspqGyWfExSu8dtJZXB
mCyTgyumW5s+blF2zLGKsv5gxWdNPRniOTeBZrtg0hmLSX2EfMK70VwkedqHqvwwZQBRFNUW0ueE
1ipexkLBeJdS3SyuaRevrUZwUZDw0EgtBEbEAHGz/iGvPpspPeumhmEuavRK4ivKAxbIdpY2dimg
E8KMZGqR7RdGW841StLetcZHy8IZvlVxsfqlo7afzkDQq9Dtwukpo5/Sl42bSFekeW1NHe3Geupb
YFAcPzNUXSuaHMM8pqyAlb/HGtib2sBHOV8z5ncExD56+MyKtsc91C2bJ1UCmtfG6ynbaFDPjcGF
cgDWCrsK5dnSr4H83MfNUUZ9MoTyiJ+HIyvVCnS9V7Vv4UDrpWhfG3H6LQHqMyzhMLXcA8WS3eQz
HezFbfwG1omYOaHSbRqKpiGFhiBWv0pQ8NlU2yI4iT7T3Mq8yTdhL9A+znVhW32wmubebXBnwnF7
lcwbTCV3VbZCeb0T6BLrfjFdlwFmauIV/S5rX0f11NfPugyH/yIUL3RRhWqrkfPwG5OFV47wVkSX
kR2EEzEV3E01NrcTUPWpcpLYMXJ/DUvG8nK40gc/ajyzPCUjvarnJL6qHJao6JjWbwPZ2jEfw3cg
cfX0bSqrLfHagnYmKBFNOhEItuRV4sMgyX7C5TcoT4rxgL3oLGZuNkI+q1/KALqnlfJJmzE8lEXp
qbVKZy3yDHl6jJW3otlKGEcoUeXmAg05GGYAtRChFca3tvrU5I3SkvdVm1K7VOEHlhKciD06Ouuk
XnfZb6nbJrxSGW7BS230oSMp3A2abAfJ4zj7wtC7c/AMiEgqJdfCn6eqVqIB/Cr+mODZWeNFa92w
vVr1a2Ou8ukkDNtejjdd90C/h1s0m8ePRZXsoUk8WRAwwmYX/dKLdywW7Ehq6NMZ24Eom1RoKiQb
OYFYfSgKCWGFkvyrWYclzjDlKpuPJZ5NdUH0itxWOktp6RcIwtbtgidGYkth6MXaGT7gJguPeLZ4
WbsehT86MobgdsSS0y/R+2wcOoUURxoifSEcv6KYnSrH3IZ4s5StE7TdY889317ydDWHJ1Vxp3Qf
wbQ0Yl9UfO5j4GNOGleEeFeU3kVxPeGKrj4t/UlSn6XsrGQ9E7JLLYDhgsPcq3YgnwbTXEmMoZDC
SLgRx+ilC138L5gmoevwEA9PAtdfYyKm3lVIIC8N/Vs+A/aHVYT4zAKnToRd072Hg8DBVO1xaDZy
H7gJ2LJS9AaLnGxYG2V/MLMWhwuc5k1Sg6U+yU2QsaFx7GYUQeKSp6mLwrATdhvC89Godj3Rqawq
Jw5DJ7JaX8CKRzZGsi2UVYvBk2HH99XVEsJVOhySsfUt/I51qbeteAWV7BzRv4paOrRMfuPoS5wP
qbzLyz+oRQrSOYu2XX8N8h6rkl/dEnhhe45rYvB0qOLnJUYVd2lcU8FluHXU+FebvyTyCmsFbt9V
D8XGTIlgITd8n6wM5FowmCGAfzXJGq6SExcxm8hwW8qYhQgwvVjWY2asl+5YaziIY0uT9bvSyo9S
NR7TEKgW2kCTEO9rZMU6IPdCzP2iTwbF0R/Iy/5Utg9VXTtVELjxkvnRUH10U72ees/gjw6sximD
ep+PI+K4F/JDQoG5AnCjZ+84zdhY4bhzJ7ht2a4k+REAkF2EKeZd+0H7LUubPLitq3JuA9keOENt
l+46lkCnyIjxYU5wMlf9QqxWRfqxcL/lJDC4/nqKSRuCTayQZNdYi4yp5srzb4ELTkcQuG+Oc/he
kk9jGtYb0XphlXHRcCJtOfWa6BWqejsAVtSvw9Y6dHCdFO3TwAs6NUwPh5dVHBSbbhZtpbGcmn2T
VOU6k96wRnL1rCMRcKSD1Cm4p8he08UrKda9oV03GLpMGXxC4SaHsU37Q6r310T/0tVzoD+k+Zkc
tGtbvylHb0l3VgjCRKqdMlmjE+PomPrIGHYAMEuS/JBJmqvicZ7r2kEtUxdP7DOmz+u8mu12yf0y
42KrM7+tYYRpEkcDxzTCc6eyaj2Wz5rqD9rnaCH3NzN7GIzqRTGOyvRUza/kDOtBHN/wg+DjsTWS
UgdqCsFtBML1MVe+GGoYZoXuoh+nwbAlmYweRyaDzLyqh3OcZ04rX4qxdU2t4mB0jkBC1esTOO2R
mmDyJeMlypXV0hf7odBsDNVQeKovDYKVUSOdVY0rZ+zttk53slJQDhhemOzi2g1oR1iZ5bSD6dQ5
OmE6HivsKGshu2lMp40NxxA3dUO2mPKAnEVpWldLV1iMISxdnef+VFfFqkrbQ2zgQmVGa5DkjoAA
hslDDSAaSYVWtL4w5zPXSpXuBzS/FZZ5EZa9VQAhU7VfGQG1QWFHIila5K8Orp8eGDaupZt23GhT
5tSQiCaLJB8tGlnLPCWfHtKbeT2H0ywHdFh6eyCZn9LojDEW7tjobyia6HTFp26UJzneNeV7qwSe
bspcXqOrzy1WRwD1o2NbQnMyd1Uq2OhQe4jpUd5CdSt91I3t4GsIYjfonnvdWot1sULBfIctOn8H
PjqRFvkRLuGTpygT/kOQzxR/zs0/yYBajlV4qTG5UehivoPbVo8tTDmvOuNkKLw4xL5iBKve98e6
Mjx9fJDl2e9oA5WiaSPGt5pi+dJU+b7uwEQ2oFhxrKKSkfWI+dhTR5UY6s9hVDo1+HgyR6zKPDMs
vXgxYKziJWTWXwby4PbYEdqMvj1U1RUBF4zTLj2G5rkanWciDUTIovbjJXZAMOQ50sjTvpAGkjsU
wSWidtxOxSZHW6ZTyqNl7jSoYmjs2KNeQNsqASib66B6aBv8anSi42ts/Uabr7IrtDzTOOJKowiK
O1D8RHFkgZVeOo4mrZ6lweC8nlaSWLppoxxGZAYMSXE5W361PBUQJkMuXm28oqToVSZq5UH5OGrT
o4iEd5/hVQhshxqllfxM5QMXAcvIeW8JozeMxgq7CLACTj8GXh31tp48SmHmGrLlzDP1BLXkmCzO
yBGcgsLrl2ejJSXIVSfX9bWFx5gtWoJfgIPMCZVph/x+M50trHYQaercWguelyZ1ci06LqrlyuJG
TNOzVX+ZtWqrcDhbZXIXyrQFuPk0qU5HsTCb7VGdHxflVIzBDussT644j9rOCi4LdXkUdX5gUQiH
tSt3qoPVjF9EBg4Uw74q1S8VYXqE+uvy3Ckrozhi0Y4stG1Jv+T4eYgugxXZeFYRtwC0N/GhTuhs
1D1g6JWOur4uzo9ClDhBIDtpmZ2ZdJE/VDaTXl+frYuSROtgtjZdGh7UfFxpofyZkqHqQ7Qfjed5
qBlYkTFgdVeAxoobZYXZsFPAjsWzDI0dwVesaCuCxmqHmZqcHgPSbehDy7aCCr2aY4xJLcGcd6UH
wi7QjwqVRmswTx4fe2PBoobK31gUP1QOgw4H9yZnX052pjeejKGWZlZOSrSTVekUC9FhZGo8iq4K
G0wg08lDaEqyK8h4Dcz622R+WVm0q9vUluLfXRE/MZg50RhBv0HaFhE3XNYbR1NtHtsu8EHcUS2c
zbI8VdElmR5uhamTkwzHneIk4yErmDEb8kEfZweTdtKzhbpoF+rNsQq4BpZ3lBEdo1Bw0xS8xXxL
aCuOnCJaR0Bys4gp+bDYGUPi4q3MYK7fmjnRQ9e8J3RsdFUlM8vcOvzCAIPWVohPGFxetOpn5X0C
Gykz+NWtDxzarubADp59rTfXek+pUiv7KFXcSsfT5samwagu1/zc8hrezBi/SkO3hdZYa9WRpqMj
8dWjJu6H5joqDFvPsKwTYpwm+RoHlQKfM4EzQGdC055ugWejhO0awSKtewn0hiD7tRA4O1ifSYCz
mTCsQ5JWvMPtXkoBISeOHGdfU9U6oNPxH7jcOiMS99iodtdEXpv1kbkbRBjUzYo/cf1utcEuFrEi
rLl3pPlcR7lnZF/C4mOqt5IDnDQVf4osJ1oaX2TXJgr556StNbIHamNJWbxoXoh5orKpDZO6tnST
PFzn2XAurLdCollCQ0rTFLsfyNVD8bjwah0M1xY3hth4zZetaLwMoHRC4U85n2lrzOZVc1NvjD8b
2dxbNIZS4zi3OJOSUxVjCtH7Tdbe82A70mxv1mNX+K26aqEjC+khJZMb2tek2JQ0MdTew1YyiDs8
AWvy898FWspJpNu4ttpNrK6W5WsiYVmoLif0uJV2n0qjV9MjTtBV0mA80WIDuT2e8lF4adC27NPi
mBCn6wz/hDzbRDWkFgs7yAREWnUphslNY8UuqUuXyc2ptIF/7zFY3BuRss5J4XI9tK3pLe/6nRic
qjiGjH8qQ9MV6t7trHe1VRHOig8J0wuR9w1FndUfNp2angStJjP+ys3B6YLBG2qyv7J102FwhzDG
2iegY/kULMHaMn2TMZeOsU9sZLu8ea6KwLEWcqtS2/UmrBqRZm53qyO1Qx3NW6t1oAY4jQE8Xc8d
IQNd0ubODFTdStV9NRHEsWjToxZT9olWkwT/YXRysoKpVmnagUXFc6Ue2IC1BPUFsjKZU1PiNFY8
G+FNnT45hbPhiXh1hrrlanXg5tXIr/ZulNROJI/70WSj5Ok+nI+TnD0k9XRupgKyPUEsEVaqFPtD
GdAHgN5fjOuUUNUYb4aeYp8n2SrbRRZJQ4SYpxE39JcOapYkSJdatZ41hF3oTjxB1HWQez/Ui/WU
FuNGbaVDpw6HOZj8FjStSHNbFjZ5hvI+PcjbryeqQDZeeMaU2NmAvy5OqXODdahJOhYOh27+PT2Y
nbLruu6XPIJGkalCe0zkQjmgq1tqUIKFa9TTYmuApEk0R/CPO4uNSfbbLFzwyDIYQ7we5+ZDtCof
p223FmHt5eo2lwSvKzXBH/O3JVB3GoiDWcO9JPXkOA0hQcH/F0N3Ln9NLbjoej7KgeQWw75Ep2P6
pWDcmgaPWvgaNta2r9Id8na/ooXIbY1+s8y4b3JA9BdzwPFG+qqHlxqLDjUyvEXAR6cLvCitvFwe
T22TTbahRw8UJQAE3KGgULdeo87cjlHxPo2gd/XyMNfaRsJRE+6hkNqJ0TGVYhRFITQSiNIEKPzI
/pq9URUco94L0rhXGtZ4vobz3hROU8JXtm5vPuYiltoGfr+k+VaHU4GJXIVc6q6qNfi5LKJTNxcN
GbdeSEKSKM1ZguNDHS9flepXTYWbikD3raXOsJpuNVL3R9aT2DwYSXkR6tqzUnlbtDMt7HrVouwT
KgCipqtFutrW1rapZGozdpg5WGgGVXiG4l95zWlcBJa8FTuDzmZd2l2jkTMtJVaNxyTdhKaKPpHK
BmjKtSxf1OWIW/DKxEGyxKcBH3Ls38PhQQthsgzFO1a2zpT2q8iSmYP1q9u/8YtZKYyrav7bMSe4
/ftGFw3KxVtIBkfJtCuYal1c3OoeBJN4cN5LpIgZspLqDZK9wcvaVup9R8LQLtHFkHtb0CJ6qdrX
FJQIDKFG02JJrHfQWvQzjEY3ZbKT7sacJkxDKj0pzbUtDX8aG3tk8Bxg7Rr29J+sUxgrrgjupRdr
p5v7K24u75UFBaEpnD5/C5i6Tl9a82gEH0vPNSkYq06r/FqlHYzcx1B9GtVjbWxza+DObb1mPEx4
NrZ97Cn9STeFlcGvV8sfqmNvwMG1b3u/tVQXvVdoFJZNArDreqykDnWD7fP8VsybSNvlcm7nxd7S
n2ux9aoRq99FdAW6BonomSJ0TUl2Yt2Anf/esvcrWrwYE1MMkIeXNIxn6BQSwC8p8mOheY0H+bka
tYzjOPq0vh5ycytU69QIvbHbzNryLpJ2NlOH1hQcyHATjOugrte9gLZnIa6imC5V368CSVuJHISZ
xe6jzykt3uM254RlrqCPXLWf5oyZ5GQ+xwpKk5aRXk0MmaUUPL0ABG1J5AOaMKswlcitt8O449rY
sMH9rhE3jUQcSIcvnShVthgGS48h7iU671+z+nPc02IMDHc21feuGwDLxRcrxKMVa2ukEhHUKmkg
LUuxLgYTN1RRdaflgleQ5Fi0+6Zp9gol3iPccsE2Zj+26d7Ul3UUy5tAENdiYVLVqfsoLi4SWK6u
a31Map0hV1d1OqzVAfMRxhZSdgiVp3R+KZMPK/lIxveQK0BC3iTdd8p7iZG20Z1C7Tjql4GaDQ9j
OaQTScNEEDIvXT6S9sWaX9L+a4JxVcxHdVjTwwcpKJorOqhKpHl6ClPhcJtgN1IIC/PMTFFqCp5w
DuWLSVfGEjdCt53GS9ocwuqoZgcpOsTSQZw/Jvkm6X1lG7pDla56QbigC1oQmhYxcbIAbnI6zq8R
3M7WOA7aKbvdgI91lD7MOgVpnXtZPTgsxmdZfjTaqlJAOLbcuLiwYz06YQS/Gk1EXKKrTr6r0YQv
ImQ+Q7dWKmcBnYJG4NZQKcCgyypbJTveysvZOqfCqenpHhUHIVAeFqXZa1xpoco0cI0yOdM3v9Vg
DpP9L2dt3AT5FzqlIC72vfghCeFaUThQ4yFJvFZ4nuKnZsKZfkuroEA4Kh1vUjXtTtb8SrHwK5+3
lP+Zefu+d72hHIX42HYnTUW9hIEv87SQ7uVuTLdFbyq/kkX2IRjtsvJNnqy90j+o7YQccyEiSGO9
92V/0jAbdK3hXROfu0haUWmtQivG9BDHqw4T0t/E/MsSWmtVUA43hZysv5jRS96Dbe+fhPg5Z17U
Xc3KTSpzq0Zbk9R8rRqfwnjVfhXJRmhar51VvxWPUn6Czc9Yw2l9cwBxGnphgGZPqzzOueRkxOMx
qNm3RyUbLnF6NNrIQyPdz+Tglx5dIiKCqKHxQ47IwIDCz4ztwvCbDeVMrqtOb157IdsICvWPyAdV
mDM9Apb0xJ6upHCtws88zD+suvSWwdqLSrjTZRzlK6bPbas4tQG8Fw3WjDzcik1PI3zH9Upn/ogZ
SkwX4JpSkqpFsho7XHQ6s/eaCOhSpLjy8IQ1IFLBLWPnndh9yM24Ajply7Q+MhoZWi66nSRcp+oT
Blbd0suo+EmRPPVjeTX7qyQK3n8DCr5Bd9zLhKlR2Db9CFYwa3GOZoT/F/mx7557B05Kprzk/uO5
ZruqrUNl/Awcf68MJsaxWGozz00YZPZr8aeYyTsUUoGLmVyZgMDmBj1pvqK/YMC+4fiJ2h3GKMxr
ZepygUtJ0TdJ/DYIgyfpEncsE1lZ9ae0dsJMXuXWHzOYrlnU2hX919Bq3BDWe/FbT9O/vMt338kd
nBCiv5Ylt7+x1hhNuekPv+o7gNCQjrqZlnwlYn6cGWUxAP/R3rzX5TEX3RriPIc0JLl94sV/w/x8
gw69V+CJlcZMAxmKM5cNdti+Yh4p2+0gW/6C//lGo1r8R2Tq4/0hLkIMh6X/F4thJwyxMCJkSruu
dvql88OKHJvh+CBtjES0JwEbQkXZUDHuYk3zVPklmDPS0FNhMVsZiMN0RqSgPIrNcOryv5A1vn21
O1BiNqSLGIWAjnO63jjGQldfIz8QVtU+7T+ZQW/qfl10TwB+VP1QoaKuI2Qh1AZKDqmdUUNQCWEM
uA/yR1n7GYNXvFf84esoaSZYKNXmLj1nzFJ/toVuR+FfX0Rt5n3bioBdO0azs/yn/5k0u6jexYux
bEqjWXiw6gsdxuQ/3PJ30cIYU0kVLB3VRtkRFcpQ92frcHf0jUZN6zFueN1ZdkMAiBptkJ89+u74
Y4onF0sPGbHodmK2iqefRfp7SZ8IR4EiHOZ5J30sL+Xnf7+s8g2k8P8T9IllwdBmg3CsAtAC5jFo
N0Fa2ifTEjO4zk5xrpACBhdLuM2s0QZpmC+O2b5SfzGCEIS9mmxjsokqwRlLVjdMIlYpZrn18lkM
KMuO0/E2nY9Fyx+kVzF4H+oHSxZ9XXiMwgFM1FZadBSIOUy59PDff9aNFfU/MIH//LX/2uaGnESS
TMd/l43XGbmSsRmwY2jHX0pVv8cVf2IUTD/bov/AXv/1WXOq5XpWs5WM5LQ0K8N8/u+/4Zvb6V6V
RynUvpDUmGgf7svkViv893O/ifb30oe62lfIbbI2g1ASiDFiFAIaSyYm4H/TiP0HKv6/1v8uGgyJ
qIi1xhlI5MhZiktR7kX1sRzeusyiyxgwQN4Myr4t90b2VrQnrvWyeKkFAaxbatPFpHWdOWX9kQ9v
lnANjJdY/oXDuj7TsMVUAzP09ja1FFDaCWntlNmqrP8ozEkxw9bliuv8KU6ftdgFzmybjGwSy5fQ
XzLqyOmMg9z7xngW6SOKv+Pkokkf1vKL7rMzRCdpOi/6zY7tnDfWUWh2U3KMS2AHZc2Q8a2iv6PX
zTksFKCRIHjCBxQNzWbBZre8TqroVvnzEGxrINrWNuw3//2tfQcL/0cp61/bTIcX1iU9skQ3eQ6K
QYBPjGqQ15wnGv06+EfL0UIJ043SraiEVZrvVhj9SIFOvHf6bCerFEa4XrupPoTBevwbmvq7TX4X
LOUyVCMB/MCu/zIfq7/c6d8FtXvNxTkWSnOoQewXw4uGwyhoUNpjDsJbagj5t6Ud1zerKZRcadZt
UVwwmWYiERpu1W6idEO1P3a+ls00DVlsphqGJh/CcnkV4/ZkqQVoA/1iFpGLuKAv0VyeYn0TLus8
VJwoj/cz/eRU2efYs8TK38jd36zVvZhWp2ZjsaQSOcEWEYLxZ0I04r2S1tAyzW4iHhsfmcbFfxNN
+Yajci+jdfMbSPOcHRNojOU+4U6s9eaHd6F8V03F7dg3NfJzu3hBhsHLk78kqt+99G3p/3XIJCGH
dF3x3CjMHWug0wGYZPyZfaL4D4L9X08XcezIxR7dcumD6ejPqo17eaVWkIs2m6CLGK/Bo/77v6PN
d1vtLj1K9bAVBmA6N3mSNnHbH1Zc8t1x18e2DMbbCiyvy/FvYh/fXGj3Skp5b1qWGuTkclbtNxaQ
dDBIhghMwuzcH63HvaaSmhBQxkyZduVb7xZ/fvbQW0r2r+2QIMgsxiabrXmtDY8uzs8ee1umfz02
b2LDEkvyRFCMjLmsv8gzfLfKd0dO1sJGGGWZEk7p1wYA4DysHKNVfCX7mwbvdx9xd/pSGXlNEyQu
0vIMJf4M+iXBq95K/yJe9E2qey9e1ItJpAhSR/ycx/0UDraVjTuTduYsn+Hz/CxNl+4qliRTR31K
Ec+Vc2Dma6sLVz/7Xu/OpFyrQz+3ErT65/BR+OHGvj+QasnAVmREoEnBhqY+tPb/fttvIum9EJEe
hKhv3qqVOF2ngJzIr8qo8P774d+Ep3s5ItnCVTiH8Hjr1o7DZlZ+thr3ckTVnGh0xlnitl3NN7z4
X0qEb3bevRoRKga1jITYjCscoOAO7foUzNylnhMvUJe/fMg3p+fe0FPWUzPsEj6EtugN18F8QQX1
pbQ/u2juNYIUDcuQsEXWQa/b2NZVyS2BG/7sC72rF0LNlNLe5AvVAgThEH/4S9b83Ua5O4wmkuL5
PPPOsuaOH0Li//fr/mP29D/qG/HuLKrdqFmpNU47EVrYjCxgAiZtCvcJAq3C9LmEA4hHqEUtXI25
doVJhMW10cFcirKtM87KStBcJ102AQBD86gjP6kUhp65Py5PajHfJv27yJQdwJI3gVClip6sXPXM
WffLha6s4kv64NIwc1RUNILi940dIaQiUIW3hSILQ4e9jmbftGQ7VeyAal5boN2xzvwcQdnceGdE
70lUWSGtPp2RS5QV/pJNG7lrvA6JP7NwhUXfZ+G8sRJ+3P/RGKZ2T4sUriLISUN+bpH0D9QHUwaZ
kMtQUp/QsANd8Pu/l1kzbuv5v9b5LjzBFpYkctMR8e4Ouu1zMD1p4I0EAJSleS1n1id4GxPBly1l
M1vdqkub7dzqzDC2Rjczlx/XuXEoAsTLwaeqiJdPFqPyyh7Mz1tXIi23jQGZSC79mwrJpHgpMIBQ
3AIV9EMVwg4/nZdTnX4m8jvUBxgOjwWDw0JdL8yep341qeBYlhCFQ3esczcG5x2PHyXUL1SMHLVt
7QywsDFN8IDWqpSsUqYbC6CkjEG99olxtD7ulP7XkFl+bo6+FtEkAaE9/y7l3wlmJdO4ScBlSKcu
WwkWuBtmtrXkNNVmkr9o0zuj3j+lbXGqhG43pwyVBiaV8JRbpXQaIGUBGJNUQQZ2fJ5bkNLDeQYy
H+asRHI0mMlVqgFGCiG0GOV9oX9ooxoMmLrOItWZZuGh7MB8vkvSbPcUm1VUrtIlfZ6wAM/i53KZ
vLLZKfqqFJnVI+nYS41r8MMxf15wQx618SJAIq9V/mc5HkDICqKrABjvZ9nmGFT6ESkse6rWetXZ
TXvBQ8Mp4t5T1I+s3muz5iZ64Sij9FK0NUxFMOm81RArv3WU3HGbWscWwuvj0K/EBXNrOCl51D5M
dXVDfyla+zAPnWvCpOhlwQW34U/xGdy0kRdehka5IUjOGA+bARR+aGQOzpJLhfNEtGwECFbqEY89
NwOObmkpXhmmI/EKGh9dg2QZQqBYtwGjJ6uBqwbNRgra1TDqiJ1aWwm2pxVMcKpyLzK6dc+srYsj
LwOskDaTX+tf3RCs4thaFzUTr0j5KEKg0xC0Qga0Zi56eiy7RXadG+WmEuPoAuq+TXbM5M/YOM9Q
GWiSOrRDgKZaWOjljmn0my7SnPlGPVwCwESvmVVdzAVZJiYomi3ARxCEg5V0h4rBbz15ufqqzLkb
KTeBjKJfUwid6ZedzGXcS9aDFP2ZQgibEpCECmS7VjqT+iiO49ZKfTpKzEUDXwNvwUfbU7hiSmdY
umOBQQcWZLW4OBxGSQQuVgDCrL0xWx57E0JQDWxUVO2Cb0wtXprpRWQnAo2aGBIEQ+DkQQlUKrfb
UHCaGRkSnF8Wy7CV8QXp4zaOnHSCYpKDTF3y1ahsRWAOehcBZ2NqWYH2zSABvJepAq1wUyeKHRkK
Voko/eUwG5t9PE8rhKBQH/SS9JrmJsCBP4Ni2pjUSO1WKOCn0yeaBr7wQXcUJIMU8UGDeA1xBwVx
GQWtVntry3wVMc0wk8d8fmhFAOah5fBlgLHayZCGrQK8vcU+phnZpS9C3iBOpMDFkNfZaF5CzboO
xg74Vg7suYq3I6Lm1bTSG/3QE6CN9lXI4ASm0EXj1hUr9JoTUitEtxibgJ7NotTLutdJ43z2wHQw
HRmUP4g2OrIIAWtW3Up7r0G3dtNzNxW+GBvMXi+piXKmuQYcJHWp00fYR97Ij0O6LZeTxBUmxS9t
Dyo+ebd0dV1VOnDDZm0ZIt25wS6hcmYAPwWRQwfh56TnlzJlG0+abYLrF631bB0CA8e21kA0unSG
7smUQG+CsXfLNPojJtk2jK4583XO0u1CHDUAUMaLOhaEyMJbuvAlYNrVAQvOrfygh29mCBSeDdeB
nxuxiLFnQEMVR1Q0nxOQHgUuOmW6nPVafMrBxM85DOOpIC4n1lsuEBGjKW38bPo/zs5jOZIky7K/
0lJ7qzZORLpq4ZyCODg2JgACUONU1djX97Hs7JFMTGTGyCxKpJAIODF3U3363r3nuitXDsvGoffs
NOVL07n7Tj8hSo0AxoB5wD0MhNQtNlZ8lN270Zzj7GzqL34/bJKSXXlgKNnO1Nz+aNps+z9GWe/b
ytqmyQWt4XoMizMngKXN50YgTJPeORVYZmyAMkBfKxkehfnO8IJzY5675r1mIi/6pYRf70pQhqJa
j/7eaYZF7T1I/5Xe0iqJu1XtPjr5l+XedckL0WErGyuJoOhQxbuHj2EifMdsvdsmualaElPEXdI8
5vGGO2rbhzyak8VnkY43PbFgsXZIew8tHSswGlzwqksmLhjxUDWlSYsn2D+0hb7sc8QDeZusVXIJ
S3nsCnwaaHFcZN412k2XyoTDlBsEL+F40dMCHS4CFhHdi+mOl7HSER3pfvdudeGp0W81+6GPt5Ke
MFaqIe73mXbwQnrCwTllhFQhYp+JKfnofaiSHaf7LPHmxWO2ydVwkh5Wt4D7t34OA2M/RExZW5Sd
Gl/WTNfxy4QLhyHdnGqrxQOlcE+hdnHUryB6v/X3v9cmvKnvmLeI/MQQQ0x/DMYr2RqrmLW5bTCH
1192n2wLSiuJ0CVuCnKgcLTjHyAAeC1cbdlHeN/ir8nML2nI5hbeNXm+yh1BnWeuSm7PpKTv6O+l
6hBd4XmP5bKJtF2jSlThAV7NuyBDGVqUG1ciqkIY/PclF3aAn5RcvK3vCMlSRiqtoo5Ob4deMcP4
Dr+mvo1MtWu1ehWzGOM03vXWtq6mk2+8NP4PNLALM3NXXtktognvJUasCpXHkDg4sq8JGVlM2CL6
CQOptq5tdURWGA+3SZWtK6jzbnqjCkyriXlsZy1hRYHKqE/aGOO9apkV96lxK2EfTLJf+aW11sNx
xVn1R44JNUinTSwAUzE0GG/JTN+UGDnjfY9PLJY3DiomaySGSH/ooDN6mEmS8JxFH0hpnao79O4l
YZ9K+mItOEv6yjsnKYo0uvkhlRUGNuYMZUpSYo91uj0ACzIWeR1jKd80uO57ptMNoiCWg6l5neoj
2B8qIezKXvmka9CvaSXOJFqlnZxaXCQL14gTYGg3QX0OnKumWcn41iynnZ7sRz73FjdXKFAVa+XO
MsUScRp1wSGstmG2N/t26brRamI5czz0nJgtfBtxtlGtbbZuFmW9VgtTlqziSD4xEllvtrr0+SXC
f0YXtpxb1fFthVAOaEbQBJs4pQD1t5qLT83ST3F2NWmvbBkoMvuVReVUdZcxYU4qNnp4ntg8m/rO
n/yVMLfasOgvXnuuh2kRzrMW/SimW7O494wbJ23W5B0vbIbksTor77nFl5ntB5Y1l3LZMfgmz7p4
eAIpn/sUv/rwJlJs/+1d2D/q+m0k3rvmGCdPId7qmO9CzvfPcq4q8R40eKl44OS+bOI59JpagwXX
x7rPSIuIhVD4NxEunMFDt0wW2lphRGxy/X7Ibkvm6h7hAwht135u7gPT2PhueCGXe50GR7Iw/LTZ
VBXye9M8yTLaF5x+QiTiZeainOLjCUbGBfVj2b7m4V0bPxh5cMAkBBPQug8H9azp1THjli69j8kd
bjviPwlfIOltVZB91tJ/UuW9LVkhdIwMUXkIUX9aMRcAt3SsiTsEXssWm2inswmMt2UeklY2LLrw
aiTAs0LpVr+FxqUzy0WDESPw4BfYDw6M2jzGLaunJ7t66LKtGp6TdFyV6gCxbM4KpWxFhWWzMBrW
ueBWtKpbgocX3GR44PExk97Azf5mJBdFeaHz6QcP+LuIHpH9WxMeLabC5g3tEsr9tYmQWE5nxz7F
3bD1/WAFBETqx5H9I7dfE5wOQ/Bo+58GqX5uXK5FV148WzwUmLVjSCNgUCQk+JUKkcZH7EAp508B
3nvLfzQyoA5jtM2Nj1COa3+gDEAVvmzsnR1tx77GyX40GGJmLmff9ilNSgzRKbo5hakdDEPXPvha
e9RLcmPqSHJmdsPdRHldqvY5gpHtBgoPVrS1A0AGTIlcPIidROeZy7XAddDa9b2rgj1Y/aseV783
omrNVrkLQc3AeGcEy56UnWQ+iveUQrj/lXvjYP6PwqvZRQM/JfQ3cgiYzbGMC9zKgAXyKdpgaKo5
A/RzMUeyXqANmwi5byGGlY9pwmsPsX4yy8eBBpqVjRhFpmUaUpHj5TBc/1JNRIXMn2cwbotu13b7
eRMys/ortrNdElpLLOdLv8EQYd+NtBByuk0alqwpEysMHyAr9rFCBu3uhuHQJv61Z+cYa+OzZcHJ
zRAV1nIdiW0Cd8Vv80to2FuJE0Y06iq0rQPotK0dzrYp/zLZ/t5T+rHN+C6yGvlwmHvnRcPyExYs
Tu1FIO5vmteuCTdejrb5nsieagxPY+HdZWm/M3xUh3BwfrGV/cVGNmsD/tAHx7XEhcAvfRwxFeKJ
jppf9O1/Gyz8ZOf/Tirujc7tbbMejr6SDyxkVyGUnsGlBrWAQhARNVL7+zmCT/8TVAP1h7vEWHac
NOM6Hfy93k6Pkf+VBOIqCL/+/t3+rN86b9tzV/AP77aZghrtvAs1LLMXKQXQLE/uq/IXndHfQgl+
9p7n5/3D49up33V1xjiv0q2VnPSHXhwKk6Si/ivW7oQyGMrvjR6VsTz07IdqTK4y76r+Zfrub7OW
n72Cucf3h1cAn7x0+f7xDumhTLjrzTHHC1KvUZEdwj7AcUHIZHk9EKMQ43Ju2adykx2mOMnqiMx1
gKjgm/r/R59/vuDfWpYRJrA4ZSh+jLSt0T9M8S96i+ZPs6/mR/7WtPTcAu8Ge9UR4/2iJmKXThye
xB2yiDsOzhhDiiPFD0ke2bJg4l/EH3UGp95Y6VN7V7KbTJG9qjGosQ+sbWzSA56FrODoe9tVL5aw
N46rNvZkH6KqW0fai406vLT866B87qtuOYp4neeP9eQt+xQnXLVv21M4PhayXgE3CnDDGvK6SZJl
DlCkoclchzeWf/BZSVnPlpV7wvVX10+prmitwbUhS2jATMbK3paYgdJp6VUvYEKyECfbQXYAufUV
ChCVexSOWOQ1+RSxSA64jYYyn7sIy1BrFzNhoFYVFcVbGlEopoh0gWdkEldo5J+lO+w1GzX/TOlY
+9kp0NcYWO0Jq2J9FZX7dgyXDu1Bkx7EYOW7BA5XypGglBjpjb1dpQt4bvhTy/EhkeWqUdHeC3xA
Wy+eRTjS0exIT6XpUB8qmmzkLcXibRq+ilIcK6w+dYSCGh8jjBbT2jr9KYBZXRJuwJDsNE3xVRPH
7MdU7uyrvZFwx+QrMeAB7zE0im24EY4BcsrjA8f8Orwktnkuyi+rrHeZP64yNfv7D1V0HzfTS9pT
/rg4B11jzaFzWcXsORj12uK+S89mekYqCt4pTDbB+G7lxnrUk4snP4PowzajVdVDkMs9Wh8Jp610
0Zj6cih2WnWRXrWarOqrb4ud1CZObS+efURKjuFVnnLLWkM04ShvL+EqLTo3v5mwk/c4jppu2PRl
eClUdsLy9lvMuIiyFx9pQZSVBOc+p7SI1WywhKboTQmNJO+YG1fRdJbUj80oHhztaUyaY1B8ehG+
WidfDVa9HnEWqD64siPrIIX1Hlv0IJBuBPqn1lm4j8nWah3YtRVp608Jzi0QY6raBBA2ity+STz9
F5OQn41zuEG/s7jrNOn44oQ9dUdH3/BuENFK8xGRRPjjpl9pHP5iRffnZ//DegeytTDBCPVHmT7k
ZA077SnA2Pr328XPBiPzW/i2XQRTwTGFWupY6rtEkJo3jL86QfLyfrJM+982Ck8YsU1vtz8O7Vl1
d+wDv3jgn8235pf8bf13A6vsC49euQIQ0YUTbDBIciQeF/qvNrmfjRvmp/i2pjtekbXp5PDB4uWo
UkmQoEvD7JAALYmTh0jfjoXPahMvA9tf/v0n8Vcf87fVvphIRRnnt9VEb5Y314a4+oAA/P2j/9VF
+zao8tMoyifF5ywcnTjy42BKLKiQ6Poff/8Ev+l5fvZ5fxvRJKFES+tY7IPuOK/X+7iJr9LKfjcE
bXryeWPWV2l8eN3AATe7ysNnv+FQMsfhYbmDs7RSFegwMe7SijOtXr4Hbr6XOC4Z322azlgnSXYs
qKd/8Yr/4lMOvl0T3R2FHlYDw0Y8hm7EYMEtT312l0YvffUsBglnTbxMQLlssB9BCtXH04CayYXW
o+uqMHe22JH8Umeo9FZoHwkk+L9/bfN3+ScXM/h2MdswMeDL+XQTUR6yiYx0CP/+kf+qr/OdRlxz
EjaUzTdBFslN7ozbOhfrQPZ70x23JcY0zagWbZmtoNfD+YHHUZSPARYhg7a2KHZ+0i8T99VI0FKW
1oF50yKMUKUmy9J7Fwkrd3pXz6gSGpuGQbFBMKiOR7iHBiVagFo6ULcw3bW+XFvRSxq+pU61xiG3
q8b0sRyHXYrgOItvLMb5BVmrKngNQ3vZBtsiBv4wDe/2YF+IjqZPYP3iqvzF7fEdpDymQSRquPxH
Iytpg2TLAWowiW/Mcn9XsP/nn/L/2n//Fz9/lNXYxCKS33789zn+aMq2/JL/Nf/Z//lnf/6jf1+9
dVjfy+//5k9/wiP//syrN/n2px9wlsVyvFWfzXjBkZ7J3x5efJbzv/x//eV/fP72KPdj9fmvf3yU
qpDzo0HSLP7x+6/2P3BuzDHZ//nHx//9l1dvOX+HN0iMUyvf/u8/+nxr5b/+4ev/NM3A8VzD0H2L
JZ37oP+cf+MG/zRdO7AdFmHfd7357FWUjYz+9Q/b4lcumi7+5n9/1ZZq/pUV/NPwTM/yDNNwKOWR
qf7vi7v5n9vrfz4RLsbvP/9HofKbMi4kPpQ/fyncwPcsnywUiyfzDdPXv63MIjYyPfNFvetqo1mi
kXSAHVVkZNpDuIy8RP1iL7b04M+bwPyUbGOGbTueF1iW9V2iNGpFyojFjnZt0xS40+NpWsdhpm1D
ZZoMhFqHwUBGKPEgJ7VLSfraex6Hz6SsNfz2RXVE6Z79yCpTu85EG98YYXrnRsbUwCHV6rVMamMv
M7OnxeEqiXUybb5o3dGcTRsjXDmMTj67Dhf1wulybaNUbt+nBZEmy6GNOrHMh7rZ5oP1WPtjRd08
x1t4Q1EgQXbiZL7DC/tZ2EH4YdSBdkg6v4H60uK24AG1EObzPJd2HTy1HUDAvBQ73Wj9DXO6K6+M
CMYopWM+VXFifxpxLLYtXnyInXm5x4Y57Guy7EiKj/RkPbWee5szzgPzZk7rJvfapyjuWnq/5Af4
bv/VBVXDUtZl1Q4fGkbt1BI65yalR/fzXn/QS4tmhuzrjzbP3VXjZSEzneh6jDj6BFhD4pWgFWZL
+R43jH9FVk0rvvARRswk3nglHJbWTTbKA1xojQwVM85Tcd4tEgGwQfto6/za92Ec1E6mXrWMUU2i
EGf7FVnbqhewZ1LnKp7Ohr0TjfvZSwkEIDEu9CxeKy95rmTo0TvI6ZzlzFYik7JHodE15+YZCOD1
VEAyLXCiLiaveacZvYyUu6gJS8aQUWYvcczgbWp8SMagOJzKatYObqK0yI+NW8o7L63HR1uqfRpg
/jLx9SJjpgXGVezXto7e3mW6rPvxIXKFfSgK8aOfM4ITpt+pCp1lXrMnJPBT0m2LhuBUJ3P7dexZ
8ctphoeBQ0F3AvdRmW25k77zpmAxGzV+E7cNmGXnoJMsC6SlyqkB+uiZ6eIjUSyEU9YaX8NFlIOK
0i326tBYQmCDc+G2Ke4Ug6GEHrXaGuYE55gGwPySHcn8qHydfDENAxVCGMYA3a0mmbukTC0SMlr2
AT5d3Sb0x1aSo2/WKA5cwHLmfLUS2BANx9DJ/ftWz2L8rhxhaftfJjPKNwZ8oke77pOPLAJM7PSA
afQa+mHQmGqjOaEngIbGFuk36hK71hwabvmw8YJuk2hzTGGaR4RAW86ZrfHO7c3x2cJKDJNgoH1X
LJwRLl/ouPXeQfVy5ZtzgkyL+EUJK3+SzsWJiMb1GgkkIHMZG2cTkCrf8YiEBt5zU/GbdZX29d6y
Uwvya+4D1tC65oE29CLpVL6ydXBERm4whnQrdWgSw/jywk7sE0bdSvfUrvRbca1H+rBiIMSBSsbo
WGSa3FZ6XR1Mu5yWfh9Yb5qXIBOqBgpL40Tqe7FLaRP2gtZE7QXjPmxr94xcT2ycsNplBUuINzRn
p8wYsCZSfygahXwir9s3B3RakjnLLIWPbASwKCy1ZGZ+1eijhNDi7TSAhzVNs3TUBHcJyFEfrPcC
cHBW5F+tRlyJJYj/rvlWOR2MYKH3D8lIAn1Vr1hyxj2vdDj3QfkUgykYYj+5zpL6RVi8nbzpDi2H
OUNxIUVn0vbomDwNh4gJbKEQimSnyQtvh57G1ki3VAE8FNEjWeTOos57uvIGiJokeo0H2n995JeL
PKseYzKMLTc7SLf41CI674sodtNzMEzTLhtBqGUszkFHpyfQX1y3FjS04+RixUu76w1ud09qS6NJ
VlLXzmGeGKeOg+FRo9BgQEYwK6zRcFLWKqf7Qxc85Rs/k/FFfpYTBRbIw9HEtQjpJN9qqPYA03h0
ioAUmn4B4sgplhImkj4N0U7X7zUJUNdQOsJ6Mz5YzfRc6cz9CpkqSkawA+3oYINQT26RMsjK0BPZ
YIENqG1+pnMQttP4qBXuxAivfUnr9mXUZL1sWVtWjEOuEt8E2jt2w9KKbeaIvbhYaPR2ym7q68kT
xxLCbhRB3RCcvO+ruH3Kk7QizrW5HXRyYeYFMQSdIStGXf54GHRvy2Bmbfj+WUvyJfAVtpnAvU46
op7S1CRimzCmkSfZVK5KQCwoechrbqEgfTWzPuaeq9dN1Y2rNKzk6zgzWW3f+KLlbr0OmoFFhHON
WwNp1tvuOTAYzJCG+ern0drXQo43qtCf4Wc1dksTCMkhX+CoujgGOPXi4MqvNhjaR+4OFsLYBQjk
mfSWGDmiE2j3dC3E1mn7rdCDkL2tvgLYfEPMz6rIq/ChDKwHj1MIugIiVUyHnlfSWd5TqPfHqU1H
JBqCPGztSOY8ajyrB0BeQ0KuVQfpEmxkW9W0qsrYecibwb6xpE2/piFyyk6IuSTZYm1LujejCaYl
lc/IXVJkWVLa2yj09p3rriM7k/OHh/XHS0GRAzEz46m3l2Ji9Fam7S6uoSjFKRC6jNCQNC6AhMfA
RxyCOJeGQGAxY1f8qiKtADhSkWQXqyejuRktOAItpIexfE+r+lUF/aru6OV0Ec24IWK4G4nmqvAg
CZvW9ahZyUqkGeeMEM2k1zKAcQwAkD6MSEDuUTUCIHY7Jp2Vj9qGUaoMc2MVMtuq6xL6nKF1wHzr
h8pIdoaQsE/b2juXlWfCrwBXCIaF9lwDJrdsEIMYrLYQPA0QlYV5EeAcT2EPeEdIiS8idIvdBKf/
sbbqaRtFau0C55ECgHUYeTtzRqVN5giJQQXLqk02Vm+vRenHa1fFSHLcKbjGbLEqmeIWVdAdXDuH
C9SC1NTSaVca+RYysbvOemczgfvSZgEAKkTKAewvi7QDB9uKcDs0xSYVZQ/OcmpXttSfKkcxIzLr
rVn6i3S0jM3gsjOZPngQO74P1WQvKOHOWoC7qRSqXlq24y/1bkZ7l7Jady6IVdZqRpCh3BWwzaXv
wtbR5W0cAdOWVQGlB1ygnSLx8gvI1jZB0KVxHfoiRSRC/eAFyBzTOESEzGqc1Rxow5nG1Op3jTac
XIf4Bc0wrkxRwjsq6uBUCaDzItWfSgOxIBQChqYQppAbjMznqUfOsOJeWXuvYhCRPqo5IAFi7/UU
C70agQh53X1YsGXlEKY6Thd7nCzQybvokkXm2puUTS8kRi+DsjNnri70PQSthnRFJpf0f4wnIepm
OZTNI/fMzgAs2eWZuTKaPvlMdEdu4igGhmcn4codYTrCjHlXXllepqi+bQ0um42eZt1SYRkBrVUt
Z/GlseNrdxSk/RKEIYl4cDbsFAa4iL5KTRm3mODYybriLLN6P80BAzbj0LBqfyt7EM5IbdzoedZs
DGIMNn1BpzvKP91JybWKgh18Wkhspo/dKmwgsyhzYwVD9NZ7rg2lmLS9IiuJ5Ca+s9u5ZskBu9Kn
19aM7YUTDeE2hnBOkJs+nsj6zSmK+VpNfmE8BLX7YYVmu60dqaPjiD0qyIKJZaMPfEU0Ie/0JrSi
hRUU43XdNS9OnQ/9qkoh89pO6UHxDAEm2Wl1Exv+sEvcaUsBtpdGfed544nAGW1td0l9l8d2B8PY
J/EtAVHalE5xog0yEVdhJKho4JS2lQDGnbXTzhkNkH2yNj9lkjPiG4OmPThueRg746v1LYjiJfOI
SjCRBH8U1q9OXIY3ZZVVa6ckuTSno7jLnC+rZ9eIbOvG90fA18g7pxrxq1MSQTafTdwCAR79Drng
YnebzDbfozbfBWJg6p37W4+a2ktS5JEjSIYwdY+FptORd4J8XWeIDEwPPWAXX7l9wXKTW59RAzqP
M+mOWVWz133NvtGUQ4P8pgus6KxVebWWXpbcJtBDAc7y/XfGix9b94rLfXYCnf9Vr77+FqD8sT31
wwgruEAKYn6djo9T0r43fnJphXVl1AIvgIerNfRmML1L+kdSNXBqvIKiA5ndktY58/Y+xYY5Gk5/
sKhibiZfTdei6CaQTiI6OiKwgCFT29NzJU4EYeqV6o1N3ddfYcD43QDdPQEe9wlkEGlDpcZ+Dleh
J28sUvNzWGuRReW5p6f9bIXIjaFadvecG8EElqjgOciqr9hT4X1YCqRaXdH/sOIKxWPg91dmpZsw
yA03exdNaJ4iwh2qdeGqcD3WsaLy6qpnuKEwmkPT+ogddCOtawLDbMxh1VXabZVJcz/F6aZssgDs
V7JQzDhcWpStbbdsCi6Z4r7/GOlavE27IGbVqF5sY1qSpT6tnNBgr5sZfnlSEQIdKIcJb4LWyHZW
SJdW2XxVM+rDZe1OCIprnbMirndfmd0pZYqmOkZm3HkKSYeoNhiFKjDvwypMWEGLENqZF7cf0p6S
BcjJFZr2iXYwmrY6Yb5ooAuEeFQzPOn189QZV1kZA1iDdx6NmXc01btVvLiJOEVWwdkBpKTFBoOy
MQLiG6izCc/Dh4oUWP24rsX0UkxtmywwUdfXdOaCAxq5ddVb9pPfJ3eOHeR7W6UWh7/e2Pf5+J5H
c09StMWPNGzuHBC8Xm2xY5NcIfjTQCAvxdpiX2Gp5nSwT9ARm6glUrBe2TkuKvBirvnWw7ZeOxEo
5AbCc9RdcU6dllPWfDZ5sCGBAWaWyelyaji52ZlaG7lOA9vU5CmVllymLnqGTueQbVj9dtIQgGox
Ul47Jz6i1YmHB53obxxF2shYXZey2GRcxrvKpXuSm+5O+Ta5AlO+L9z8qDuUMP3kDIcw0pxlo+nh
E6kzSPunqtUh+jE3Ky2H7BMprZthRNdvdMI/WDLgZKlPwTlRHDPT0qqR/oy3MWeS91RYw6Z2Zq23
3af3AYN5VtT5gOAKNcYbqH/NWhCSumAAiJYvqBBYhpmXrWmVdaehNqt7uJrypINmnNNl0JCk5Pdc
zBBfeTpF/YajJLjpIC32PpazHYwMZ+X4qebxFg1rY/vs/SIMzmhD1CnToA6vsGtw5xoeKpVQdndV
M/nwxV0CUnVJiWJlGzNCmQgQLzuOY/pkOd2NrBDbEDWHMNnomrvaq06dFVHycgejqjA4bpBO5q81
rw+OTlcfOoWA1SitYd+GEzCQcdZMKZls9MGnkdwb8WNIjsrKLEttq1y9+2EnVDTrigmhN1ivwmJP
rTMuOCUA51YjMp/cLKPYrN20WlVZACsmLl6HUGyDEOm4X6F8T9XBc9E8O31scGBXyORbrcSJoEJ8
B5o45MMQrIRNRqs25f7jWI9P0UCZlmVuyQCVWETH4tYOlPY6VOwzeWXel6M8SjMttqqhLYPoColB
WJ7NiXtSN1yIr/RzCgIJWWPw6HBE1TZj5cYPLUua39Qmm2qRkRTxo3MJnawJHIEq5xd7PUGtVnn0
SIzUfNBVhV5ZmMyzfQRtNEzHvW4E575lG4iswST5xCTXxHA5zcsZZBCiCPRHuziVRvncQtHYjBEI
HSNi1OIZtbWdxupkstmYCYFThZ2brCPBVenqOTPr/J1QmHzDiBZivqCMSrz0oLUBanSFb2xy4nPV
ax/Iz26ZuX8CzN7oqbhHWBw9NjggVkaNX8Jx854AMnDj+iBuMt0JHv0ODKHTZ/3cA8sXo4brqhwi
7UdpYL3yfefB8waDeTiz9FL3NiLxj1bubiaSvwnkiMbVaKfHPAMSHcQJlY4Qd0ZnXuflgPA6itaq
NS5UqdEC14J+rFz/sW7pUg4xh2ILeV4S40q1Y1z5/o3nuc91O6A8H/fs+1dKtuuhdTdODR/BhADg
ciebqCs831zaU7pjBncfZs3s1XGHmmQE/eLV6PccnPa6W0A36dgmuMcjTrMWBZrA8BXUInoLMbaE
FMRDsomzWLyISGHtaaORFQqzVGu1VGQSMOXkQn/NpouBneEtREhwnsZiFfF/DnWvewjGtEeD7uhn
VbLrSJUfHDnzYiuGVLVFokKY/sjBqnMINBCej5y/OlSzvbNuVPaoEhI2kqL4tCNUhX0oCDDQMgEn
zd4UUivQDAgQt4nvzaVnvI4Dxf5hWvJqcAaP3BTL2ObecF/ldCiLtumeeIsl/GH7mQ4vr64QdBk8
VNyoK4ttiMNjYzZ+9FmM/QXkDWHOA1uX12mb+YqsatoFi9aknSCn7r6vaFPpDYeBVDHJL9XQ05ej
sVnFs6FsLK4tPm/6U+PFtFjS6et1W8sItmnR/KAPE62NDE2E5chuHXCwWTqFQRO4T7vXmvUQgnt5
7zT23m2LS+JVt1k34rMbvfrWTPmUg9F+ysfhRgvp1HSx0lZRbwHuHhjxqd7OLyqPzUvc+7BJinhr
9+FLWYmz4vu7yCztosLIPHq/YUcneZAexnhiFfb9nI/bh9oyGMsGMPSwGNsYZ42OsygyukPTybXD
bf2gich7h7uJhkVkdPksWq22Ck4475rrvqBmn4pmB17qXU3hsiBPziiVh0+MjdMMDuh+pkWVx690
jx8Ka/hKeoVAMAjrq7LosN2k6MJtCIqe66GrrYbbwsQFGIsQGnHvzdFdlQZymS7KukmCYeekSu40
OsExKFnOl2N/U+flsWsTuRpEn3OOAAca5FW5x+WTp/HBiTB62KU2MpnD6GV4EzURi/1ChLSa0vAU
+RbCaSdZOlo7gSWtX9FC1uvcGfYUtLjLmA0ceIfdVcjZ2WnpVTdmOB+EiBfgDQrOKeUlk5PE8lZo
1Od1/6CFlToG5XQQXZgeSz8XV5SJLc3l9CHqaSJGjtmtgmDw7ttmrgRSDfimbDYtop+4C16nPhM3
puVsw9pBjmbjHqwnbHLmW+TJG3McvwJq3DBW/mpK9YObxfTcRvIoXJrPXzgHb9sG1xQNzWDGnRJ0
izJUAKJtv2zlBatQ47pyWm9XVqtfpG1e1/Uk72NlsJZrUlVIWFWzgjzKtdGyVVtb6NZ98CGOvHeo
VVy3h7dohpxGSf3rFgyb01WpSVjxob6VZkGl4HJesNMZSlo3p8YDB+ykknWt11gY2hILF1FqQlCu
ANS9Tsnfpc1qxZuyx7rjvUivrE5FDcgiKYEVD8MGJR89bQrPO8i01Y2IyNipQ04teR6p66yJj7pd
zd0tji9JMbe6TFTZubrLTA9YcLceSjrj1E9QHPMZJl6W2ypsDwUhumzjtOtSFiRd3XrudWS4Ym20
utgUXo0Qv0yGhS2sG61u8mOggmnjxrQ96sJbxxTCptYOZPqY08E2yDxilOFuNB5/JQmCsS11bgNt
z8GU1oozfhZW8mk1rr/IzPSWbTLb55XYVsSMxZlX7/wObLz16Eem/kUzLeWs4KdrTnzxp6+0l5Dq
BzG7Ye+bCP1wGxJS33YUCmlM2Kp2qzmi2lpJTa4B5sdqQk3dVR6h8f9N3Zktt41sWftV/geo7MCU
GG4pTpJIkZps2TcIS7IxD4kxgafvj1UdHS4eS4rW3X8u6kS5qkAwiUxk7r3Wtw6p523tvoIaSxKG
pLDedWC7ReRxajCTclMjEIRZmewblHcHFu+IFpsRby2J+0VS8duaZZQYG/xbLZWmpzK1oqueyg2h
R9p+rDm245dKr93KheGs5nXqK5oPXad2nCde3Ny+jxK6aAzrPXEHS/ZmJjyaLEpJv4jJuIrNbrig
g0Y07URShI8QOI7jFjZ0uYmrkZ1Un4Y/im5yV1M96JUKLLWyTKvbmgEWNGg/zRfcnieXyeioe2Pq
+wf6tLs67Q9Wl3g/OVPeqWI29303JsWNVF3LDk7G6Y/EkpcVOyZ9amFOVbQrI6T1E+mYKzaY8BZC
ScBhojFizcnUbMJTf0AVOZbOSGE7NF6cfMpXOi0KKvzDlvYAaZDKua/D5pqa5Myq2W9k0LGOVp78
IRzjxiOYwjB3PmIgp/DFpVY5p5GmpOszZAZyvFA/k0HLTNfzkzWXpKac4h/LgiWgp3CbDBTAYnVn
Wna7rgsSgXLcFxkF0tH2LvzON1ZZbW+D7DFJCYacxR1LIWEVahou2ih6KC3mjk5JnsnMgUwqv3tN
/LDjcGfDoXIdTqlDuh56TGqdhVPFKuBo41psTM0xLaKFINJjlsp+WYvhfsggXNl9tKrDAqB/hSgP
mbkRDAcMZkvOuxY+hIxQsDSk1RHNLz67tasofzG7hhSsrpG4ZkhSozhdkzmQiY0QhbiZOrke5mSv
Sg2VdqSD4IgqqpCEy36R9oN/mTXCXrrhfJMYQ7OptMOfxx2JkWEAuIu9Ezw3Y11IdRMitjcMqnXm
hGFPtP5DX9F0nByXzIY04SDUuhmmauIK26CRVzExho0Ju96wVbSKeY9BSBrWlXes++ZqqKzbjjYv
qv/EWrXU9BbmTCDQ1OPzasxin4XBTe1bh6ynmB0P6XI+AbaGaOm0OIVGO8hQmMxbc7Qx+tboT1CZ
c0y0qEvN8Uz5QNgQnhzfvg8Ny13qLsAWNzHZyaSkrpgsM8fcc6Q/ZcW4W1eTmdM1fU8s4WTu7NL+
VbQWdQp8jQY+eVW4wTrsq5DMQn8m4YKIIXY+vToZf/t4U7E3dBaJN1pr2JoOIYvavCxD9jf0nMKJ
FFQag0uzyLNjl9Zi6avUeqTreh1l1trV2Hm99MibErUM+cVhU+hdhSKYKKjEq3JiVFqm/ySMDUcQ
vq5TrgryuL5ZsrfuZUT+ZT2PR2noBOun47errGrS6KKLTLlJgmFcqAHYOjABgmVSpGz4wJNDbGF6
Kh28/Kl2rGM41tP3xuW83tahce2L4gtl2hpzB6XgWHjJtZ3EMQ2nMV4Oc3yXkcy+1G74w4Iab7In
GcsnftmLgOSrUZbxKh2HglugLZv0jymvttFKV2jfKMMUcssGc0ceGH2A/ooTPc0fcqXCFiA7fdFD
HeZ3U6vrO9UbFDAKTkmd3lQZRYechEqSUVIj/ebyXjKI7MhnfQimDE5sTy7aBbDkl97+0buKXnKS
kXJlByktzRfp3Gh2UYP01mqab/2aqkCa2ldw3+ZtYEK5iNWw9xHkYchNMm8d2+1epqjoMHMj0O2W
CWWtu6SyXn1TjXuhcY79fcvZ9BoQIjk47TJvOJbOVcOK1I/HMMxjlvLhosY1M4j4pR6rr5G7Ladh
Y0bhiXWL6dm0voWBQqEbjJfzVFXs9MwxWOcMAz0HMA2TSdkvGOhKGIKCiCMug6xSG5DmA0mVGS3Z
PPhWiPGuUfVKKOcm1wR1OA7Fa+Q6TZ1dJV25GufqLh1D2NNhHwDZtq9I0eTXmkL7urHpbFTqAE6+
2vxdXy1qnxJlII+OkvSY+rRYlYYUWOVcYxkYiqU1QJhVJH7/ZSrHYOmOgcPfh+WX0cC/GEpB/Kbp
QXft9rpHUebmL6O0b+uOOKVUke5YSnzXIvM50LcNHzboCQtectXNVBC9U6xYHpfsM9GApZKANNxb
W7oK3cpvKs7ZqvL23glEYRgtCU9emVChI/7jtcxgx7dN1KxtlAkP8xgT7eo2VXDZqgowQqBHH92i
sr86lkY+MblDtIlMS+yHv1sQuczdlECRiR8NTEnxLTURqege5h/GLfemcVB2bBJT8SAV4ouTJ97t
FHrlPm2pI65TlxO1Ju4LoLXV3ZSyi3dR74pjMFjttzz15KGpdPAaDoDAF7Mesx01BmMdzj59ikkR
1bKos4r7Itnmko5jCGY9tq/bJPQx8enQeWgHWW3MQZMuIbxs5ZG5elFIEi29EWLIZMjs1XHn8QJm
PsUbZbXlhnQ5qJ15EI+bPhnGm94mXNjgsVubduIe8rq0nyKATwvbGOsbTyLbLrxGvmid7LRtDi9U
arOLKYxPzO/bwqi3Sps3slLpjtGqd11Z2d8NczKO84A+vzPtalUlA9saksDSSBQY/HE3Jlk2b6ap
6xZSTfLO9nvzlWQ9Y2WWWCqxB01s9oCeu+Q4T5xpd2Hufg1k9wWZgEXvNFw7yajW0JGc59qpLj1j
bwR6P0EEW2ASTr+nEttY5h2lLu5Lob8OhJIttIxJgag9kAROfeqqundhTppvyv9I6hty41cZjdGh
TBVfctDhLmiGDPuqT7IQZpALeh+eWod5z8baeGxrn1TmltRGHF0JZq26JdoDhNrFlKqB1gjW960y
8csVLgcQsi6vyQ6+NiyfgM2+DY4VYllZ8eqyBZlR1XiaVi2NXgRbr1iNyB+UGaIYC3UBL4JlSoPy
e2Jxih30MHJ8a7uVlaX2rU+S3AXegOIi6dJtn0C0R3cF/mNwXMAKnCDQN5hs/X3PfIirfCBt+5Tc
w3pMC8BK2pQWnJ/8jBVsfGhTZrfFRITnpGxS6jX/bKvlsoUM8m1AQI4UpKZhIJ2XAeuGV8hi658q
LDFczCvXE+WSjhrHYMPPr8aO7pfXeNGu6OLxCj2auByyyf+qmqEHPK3oTXsTbvTMK24N28dI7BRi
umn0KSzFp1FBjXhazC075mh2pwvYDZwe+64pCZjsrfIlyupi1Qs1XHsjCXA1OVKbvLSdk1A/Wfnt
ZHydZ/nKa+m7ZweXKhnljqIDr3llC/fHlET+dUNUFy+0qdxT03NpaubJTuhIImZX+r7KvJCfNxAU
GBzzESIa0T8UZYfd0NfVazoREmh6PhbCrnM73soNdtie1aYUOBJqG6LCEIb9a9rFsADcvn9Cbivj
pVP3E/iZMKI+b41zOCyjOvQecDOP26Rvki1VqnTpRWTX5mNza4JfulZM/EttThWwj0Bel97Y7ILE
QWEkZZit7bbQ+8woxWvcItBqsj56hjdnbAG7E4I4G8BuDK9LSAgZQ31XxpY6BdsVwypvdXiInRII
u4AkUGY+kXYd+cEzGhEOWvnBTPjlu3pP+mC/4kztfRnM6LQL9PBdZ9RlCjesySFUyFZcRC6Op8z7
ySziS9kVHX0pzjcL7c71oaResu3zaUYMNozEn9nRj7wmyioxSyRy2VhfytTJvyK6UxdORzS54cnX
VpBCImtV7w0AQdcmucWPdApGb+lH5BV7fXxAjWWc9n5TRYPTi4bLMurGZ68v6wfCMzTx9dN4EeES
GWt+b9PAqD3b+XEOkuFb0035z67CUbtofJsWm41ah9qCEQ9PSeuD9XFFkF2YZkwVuex/xbg9b8Cl
GyvqtnqVNijkoAKnd5ZjD3h/ClQhekhvh1xyjOyyglzR3sTGEI1ZeGuNLEOtwbRGL23umFvtcvYJ
y85mylwT3I1Lu+8I00iinF+r1T53H0TfROdN+zLw0IFRFsGH1STQ0xvc8J3dkLyBQd2SeO39sRFs
BoHgxkPId84hOirh6VsABsMXoZLiliuR9dkl7rN0ce/RE0oc4qGawnxEFpBSaCwceYh99xh77Vcn
7XKSeH1nmbsxbrPKD7Zxb/p3BgWyZiMMKzvEczDsQbTN37uip8ebzcU36Ye/4FG5t9J2rWUcl+JA
ZpC8MUORXtpZU9zUVeVS/AKmNRguFT+vq3YY0d1FZaNWT9IqRBlHYqft5xLJUU2GbGh51A/64jYM
BVbaCBZoapb0DObKuzHzNsGE3QWrUYXdKiWoQvNmuOj7Kd61ps8jpQdKPfTIWLcyAglbx3qC3BEd
VFKP3yOpqQVOCld903bB8xDq8L6IrAb745ADQFPBSwSt/leWE7uh7Sk8tFKrcUWjK9/SRwjQ1Ec1
MaCpOu2FfD+/bbhtgMFlnb8W85B8EfTjMOGdFIRBk92IuP2SBkZACFzu/Uh7XV2czjOrsFFk24dm
pXe2CWeqQHvzysakPkw2FjgCGfkzo3bXo2CpD0xBsq8cEmORNgkWwF67poXyFnUVR9ra32OndLaV
ZRMJaw/dr9IxnfWES/qyq6jMsQJyC14c1duiTJJDPwBLKZOiBbuQUxY1EevlCG0PnF3jZCsoQpHG
avXeXWSyeLWF1a3TLvCCVTmxk0sq6ohDXJX11QDYhNJni/iZJ6d77SD1kiJPLON1TZ77xUDt+5Km
3skSgiRvDrKTPA40kt333lVNiBJWamKJpmDud84QgghRvRzo0XXOSoy18QSUY1rRLKPj1t7aTUT5
nhOs4AlaRkAnlH9vTnZ0kFk6P0wutqo2JgzyopPOSXtXFrdT7qDVHErzOqW/sOpqFHiOoCKPIlys
q2hsr81hjI/4V+xlEJ48+QYhsW5Yqm2WN3W3MLWMrgtJQZ4WMj77jn5P2Vfj18TShPaNuLTp6aFy
Sozy1U5d/3aavOJF16i/L7z8tNI61FHawnhN5WjRaHVmyGCohUkUJpc1z2nzsDnyEx5MdjpMIRMe
Tgz0+cIT0r2UZfc6Gfg9Q+BPnP3pLTXlV99m22cjgJp0lv5KFbi5vml5WpWr2kXlBop0HDvbNKy4
61LJmsTwwb2Za1tQf7XJ2I5CBIa0gY3HlO4xQTZlOv3QQlOVbCkvum4oDXIOw+RnYVst+3VTzvcJ
0syLbCr0a22jPjCJe3imzBvf0eWhBjxXJXKqSnxNehZZIoliVCRgk7QFd5Z+q3uTFaCZ+0D0PycZ
WqceFkkhF7XKSWpqiWUSVYNKx6Blw9Mee2gPUOSilvKM+cqdp+4ZvPl8FwnfXfe2PuEWTuG2QVMQ
jCsiuYx8mwjfCQaZWZBrNCJCc+mmdTyXg3Z4aYiGE056q7W9FJDN76aELS7Kn5Qvh1puOSfKZpdo
478e45QzlBrnqFpG2Fqo8lcjUe6p1d9bCYXORTW28pb8MHvVNlP/KMi8e3SSLtsMc02vVcYdBQJd
nxJCIZuhSW+vnLopX3DvwP6YuoKDINlhpTVnrPcqeGyK3n0VIVvbUE1wymNzlXPBZQSo5ZpNG0J9
0ZqQegS1Hrb+MXQeKVZRQZUl9hJQ4gFxTWXhyydUSED+RFjdmflcUM9MT7tIXYAN8CHnRTSYb8Ft
JKvRQ2gX5VV+Z3Tqu98imp1m9mpeBHeSKQ1NPqw0bZEu2aWz6d1XzqlN2Rinrnxbk5wJnNLigJTK
tZ2P6VPUulcmMRJ7Dh/pTtbC/TbUdbocsi75iVRLgyNh/3M5aW8CZ2QKNMHdKSUuoqx5TEvUS3T9
xS7Pw5zqt92m2yTpiB7ukvmHKuLkUXa1eWAdLGcedSCFZmAFLzL322eEG9PlPHjupqcr9MI8a56y
jjNS1pfhvdvNc3wdNvE37FFyTRvA2nuDO7HP6Lr+WPAq/1pksrvTZZuh7RQsWCTNHtDtzBd1HeMr
FqnBQmc+a7svHlprJE7S60rWQc3IXdS+b8PLymN5CIKeDCrPQf2c8GdB47sPs9O4d0WYabJTvbLS
K7OmhCQSk0kneUQWcxDkhzTMW7rhDX0Rn6L0g5uxeC176pMcSayTpEtrbNX7MmtaY52FXXRteggi
kYiIcG8VIr0YOQPE26nRrbgpY5asYXKMNWl83t6IMzLfnCbKnoQTZrsQTfBtoXrvqJMcgVsgODku
RFWYD24wg7106R8sjBqbpsGJeWX3XnRvhL2/6qzGuRoGt30MkdgA8KYt6CjQZRSKCY2oeyQrNqLL
ZakgELUYUO7tBOSO76O61T32ck95yUaNxT3cyYMlRXjdj4m90n44X3ueUXytZ4lBBzoYLh2KgG1q
ecsRAyTCgC5Dl1bWP/pU9RByJv/UlrfSbWPIdmXqJF1XJXKrjJrOQy6dGHIPbsnQjeulFqE8mJ2A
/IMK+HpKuPQUT9a6n5FXxy34ldmLOffNqFILSkZCP0Rskq9rU4hF0drWoxPUBORSSjtGvgqJWQ2q
e/Ili9dqwM4EtHJI9o406d62yIHg+ZTuqavkgE6bI+O7jeboUDQhYhjTnzauIeVtakLfo0pvfE/b
cdg5ME/gyvbGwY8IJ20bURzsoIPF1ej0q51G3bqt+pgg9SI5jGwcrujIU1G2GijONqexC96j7Qom
cLLi8O+vykx6h2AkkzydrOiB5PHpa11TnZ5sN9wBKJvWqXL91zyRoMgQEf8cS5pYEaqaC3e2Sw5H
TrEOckxEizwq3Bt7ar3vbpPz7DsZvFI1JQFoSkjPWAy9+DGJillQhaXmK0Ykt5Mk/4aOAmS6IQq/
GUGa30a2rwnETJOn2c0KeDre/Bwpu0Kn4HTXqRi9bVuelFPOTPxq7Q/GohcUCY2EGxdSpC8F+tMH
6ef9bqhNkKGVXV8l5cwr3k7Do9DIaGbPdJYYMzTadzzlHO26n2Os0+vR6dOXccijlc4ahD2OlAF8
4z5haW8DOHyznXKY7llVnosGbu7CsUyE/gHVwDoqxh9mHhAKnGR37O6gB46yg2yXVy+ozNvrrAfI
Eyae26LVY/7xNvUNteiCIf5BOOewiQN8kkHrV2vKb92VT6noglWVpjOTct/iY7koiURcZ64Geojt
5Dtb9fhngEzx0ULOGm9EEcgrw4+8ifBnuggnk1GAQq+IHqJ0pCXfmSLYErXqLCeQXhvbc3yafjA1
OIBXe23hntHNDITGg024CU8sP1nISzFljcVLa+5WHDS8e1Ol9OfwjkWgO3+0VuB8qU232+retMHO
JvGDmVQc7TXp7iwqFF5UFaMeq6OBAe0dffSguLxqR03NsuSR3WBTHzkVhAQg5Bb9cCs8JEgYfwlf
UfboTJgQlhixCymV8ECbegYCS8hwTJATxFa7Gvy1haCZBktQbs00qsmLbUe2z+inrhSzkt1NX2SX
zengRKVkupKNGl6IRw0fo1jCziSZV+2056vXxpm9tYRVurZ0wwgY8OUA6FL8sE4F3kY3h7/sgmSF
yAEL5URRvkqlO+0qiDk7elLWs+Eq49uAGXc7VHo8zL2Vfq2jUT+RS4kjpDFQYuy01dfAzGBFjx0g
OzcobDwBBMd7CpkxbpkJjOZYkdXTVSvJe5J01bK2n202UbsSQwMpa9UYLf5KMxU0FWFX2z4Mmm1R
292vdEZSg1SZpbKoHORxtUA/Yo79yjIImxR9OK96BbWTmgmZ9qTjXZKoQmW6tQhc7eefDT37GzeA
1gogcKRZ05cu+z7ftGmaOkX+QGS4QdIlvQaMfyX936JziPZWNHXQZrIt2hmyz7dwa51dM55OyllG
wEU0ldu0sxMO0xGtFd/TydfZq+lM8hzSj2J/dMuWYu93Sf/sxoa8l92EmrQl3Td0nKhBXxVDnrIR
J6a26neFQj/vowwj6Jcp0nZRcl9o8eTmbCC7JreuwObHV1XStI96jjUmjMK5jXD/XJWNUxEh2gF9
TKf49i+7Gzh1O16ybWcyY2wlgnUtPX9tu9SjkhrZbmo+8oai196dnAsd8gJj0ciZw4RQ3UsUAfjN
zQwDhF0XcGoiwn54d1nNd9aHcsXJZF5jMraX/VRY9eKvBI2MrozR3aRsbDZpHKPZaDnN/tW1sevH
dh5vNcq5YxoiEhbuRNSxk44EvnZqA/O2/scv/T+W4n95Zf/Xpfw5M/Oh/lned83Pn93+R/3/haUZ
HMDbluabkwf5/11Xzc8f/zZC81/942nGE/1fbuB6AW0P3krBCfb+j6fZtJyTPRkCmmcEDm0R/gm1
jP/xNBsGK7AfWCzBgelwOd7Df3uavf9yMUj70Ki5osdf/y+e5j+BBdhMnmfHjENCOYOm5F3gUXxS
UWRuYn82PoHaOl39DFXiuSEdl1CJ2zKV3woeycX0YXbgW3d+cmn/jkExe5zZnN3vWCsO6JH8ZSs9
uf7tR/yD1futi5/BSmyO9qqwhvC2zNPvNWpxqoRYyT538dOH/nbn9tBSIQm583Zkc0cB9xor2Ufk
gn87xoVlOrx8GfIzVEkgZ4eyRB7dUZgIV/0oqh95aaBcob3xCXj+6SPO/O8jnyBmSHF35tSTfDJm
ay+H//i5weGB/31w/DrAzgEC6JZ6IGUtx/miO4M5979T8w+/6ltj8x8UjQHAc5IEt95QsX9q2GVK
E1S0HxsfPDd/ypdjaP4mw/3203aV1nPp0jiPvHre52NdbxvZmhdaJh0vsJMs2eyfheFlnwCDnD7w
DGaX+3QPu7zwb9O+v5lREFIncT6D7Dld/Gz6ysAuy1K63q0RuZjUB5LXGvn1/d/i7yE5R5qcLn42
fzMAAAT79sNtq8yVpagckPfuh5dW98WfH6sGuy6b6+yQqXSFbRR55DbvX8LwEnwgf62CF+RBH+A+
/girOd3M2XxXldk6M42G2z5UCCbh8EfXAr9yClY6QwH+rH1Mh2JeDNbl4D8RPwma3F7kCsKcQZwX
PqJ//k8NhClblwUtvXjw6JNMKwGmCxP7B8N2Gp4/DdvZ4mH4TVjoeBhuaQhe2vbzRK3aZUTIIMLr
R/TVosBUKRpUi2ot+voCvsHCI8SSDHs6aOoDOtHfk/1P93G2zqDFTkUDae/WKE4WBujljBzsdOIn
GCGcWRZnDEqut0i4qE0vGJ9quvBM3BkozkKHRL4OSZl7mWWky9gL9kHvj5D3xiw3z5Yn9BcZMt46
uVUFkQJW412O+IN95aArSkGS5iCrm8rCElrfmyLvF3k7oGiX6RegFLvWAJJZB7ukLp4CO7mzJrHv
g+RJt9GjaIGrYJPHr3E1sjts4unaN8Xe65Fy6Li9BPH6SJ/kOSOXeqQ4gKtUf0ddsopztQziGNYv
3ckw3GLCQvg037idvmdfcIVgakMZ+1rEERoa4+o0YgncDeoIN+3Qb2bHvE1F+z0p1b6sAebbltoG
KLHiJL9NIJUiE8PZkuPpzvMvoxjXOazTRoKkg2KxtnJ9JZP6Cnvxph3UNTiKG9ss7/K8XkdDViKn
Co8Uez+5Cp6t4eZYRHgCM3W0Bl5wsQZCcXJEbvrcKvZGWzp0gSCCQ2//4Dd/43Vtni/seubVP3FA
p2m9tpKG0sNngGisDOd5RemIETJgr310Rh6IuYMRWNcfRGe9cdvncUVOVWS+W9vqqPD1LGIXjJ6f
3L0/Dd6YBeeRRYNocaN5Uh2h5bRIKxE23Ka4GA5UZYLPBE+fBudsDUf+NgHsnVpyQ4Lb3smvUiM7
vn//b43N2YrsNa0ZYMBWqIFFvyAX565HkbZ8/+JvDc7pQ397TQupfZESWoSt0h8vhMwoCbSZscmQ
Gq7e/4i37v9sfdTSD2rlms0Rf+5xFgKNj1s2n3vezwlEfYBjbaDPdxw93jcBEWzbscniz+0pjLPp
Sxs5bX0nb4+5zr95FJVQmf/83KicTdQiiKfEiPvmaCKup7I0Hx2DBvZnLu6cE+o9X+TdMLLs5CH8
5YA7vygL71Nz1QnONlqpLcrqVOI5ZjoAmkq9oUqMD/ZCf35WnOBsn5VbzZQ6FUz6ovU3ZYMGu6WT
+8Fi/NbF/2OOTq3KfC5uBeGa8syMLaWdlp8b8rNZGkrd4AT1WWUUnXLcbKfQAkBM718dptcf9jpQ
v/49TYuB7smIMPFIza9fgCdaDzkwuSwFyzb/Gp3kquyQdUqqqh8QPN8arLNZ27ruNBvZabDq7BfP
04Vdor18/9u8dW3r398mqLwoG1GqHK2mZrUPsP5XjrN9/+Jv7Mecc3ghxlg/SmosG0PnlT/KQopv
szeTMTWEPlEdmtYOjxngGmXd+F6A41/hWbzIpHnHlkEdyoGItdmj76hn177JDYSSZQ0RRrimXCDE
GXc0JV/x2OJ2HEz3kw/Q2YKA5IUALGF0R3pdPyONVaInV+D9MfnzYcw5D+IIe1IgAmRFR8vLxLaQ
DRBN2/tiwBJwx7zZ9VhaVnltfCZUzredc/zr3I1FUFLGO2KjXJgNoHazg8jx/pd54+k5p756Fi6p
phe8aic3vBAN8WOtz9r8/tX//EJ0/LNFwrTxPmHmJRUDGhgiOllcO2NXLNveND/1Qnf8s6WiT2XL
52bNMRYVJwbtOvBYUEy9/wXeGp7Tn//2Rg+VXVME99sj6W4WXab2FZrnR4cd8/Tm+8/DDnWVf18d
UNtUJOiAj4EZOJdGV2H8GpMXUh3YiRN3skr1gPfIj7P9RDuDziJc4jymefK5b3e2dFRezirrNs1x
Ltq7qm6u+zL49blLn73sK5E6TVN03bHynJfacF7pYb6+f2n3dHt/GrazyY160O7DE3osrXR/aQLU
pOReBpxXod4jPImGZY2nYJml3lc3jp3lqFCvZCxWVwKOIcgjLBXBjDsLE3l/TyqbIAbLD9cjJgBO
N5OA+BTSqi46Xsch0U2z5earsgauQNP8QQ1hsTTnkaDFwrdWg5jVIvZjuWBVR0lmdsW2o1q+ROZt
r32AW8BelEIrK+vLGKfRooPGcyMC+h80NdtlYc3+UxYICCQx8mYbs+A9So7uKczG6cpEF7Oktj+R
ymG8EMlKStTopcspg3I6j+ST+J6Lu8ENnryhQE2CFwgC3wAHUQ/POsEuqAqC9t4f/DcmhHc2IdpR
5ARcVuqIQiIjNDBDqdEVH1QA33gxe2fzga637wzZUB9hIhUXNGq9k2DpJx5Tag4gf7Dr1mG8MFNO
HnNFTsT73+mNVeocVTs0sdNGhluTyuvFYARKHEpBoYg7HD74hLdG7WyXZ4GbzFzfqI9hE+5EYZL6
ZjUfJZ+fFtM/TAfvbJuXWQDQB+QPRyq3PTrJBlFbAEFYx2K6NCeRffDrvPUlzhZzTb56bXhme2xr
RW5G+N0oq4fP/QJni7hOCMKb1KiOOCXsb35jF3elMUPfcbOPYNtv3f3ZWjfNKiu9ZKqPUAZ3eI1e
08z/+rm7P1vrmnqy0jFij9TkxOlgwaUpDWliLzkcfzDt3npEz5a83rYyDyyhe7QSA2oVjCn65U19
gSRPf6pC7rinSfnbq64XvTc1k+UeXZrmiCVIJAjGT4RXsIVxz57/2XNVMtRcW+QQUvu02dft5yr7
jnv++E8j3j66X8c0J1pvQ6DP+7/qGw/MqXv2+3h4mS8mCbjgmA/dZRGMPyI7+NyexT173C2tXYUq
yj16SYB2LIyyRXpK3frcjZ++0G8/ZBOIOZx8jFMqNnFKYaokiS7+IGf7rVE5W6LtUQ+wZQsCh0SV
Lpu8uwkn8RE9/vST/WEl+/uF//uda9VZPWK9ozKGmvAjGilRgBmhD0ygNAGxY8rDqvL+ML0xpdyz
WYvho/HawZZHXxMcEaQVYWJ+I26QYJbr9z/ircE6m7UiCDIU8aY8jnWCsUx9EVbw81OXlmezNUqQ
PtXNxI+sCPeOjBbgnkRZ9bmrn81Xn0RTQid6bnwKh4Xpl/cDssLPXft8vsZ499BcNscyRURiopuO
a+fp/Wtbp5H9wxMkzyatiyoiTiW+AZ3uys7bGD5pLXpNPlwYAySq9zqRS8Pc6OKnZT/n9lfDma9t
F18X+nL+Tl0lcwYF44N1748hQix88mymOyQrTFlaeEcfX7JLupcPqMRE9TMF1qUR7mhUOP2BZLjL
bLgpywYVK+ujcjYQYVJ1amIot/zcuiBPT+lvs2tM02p23bw6sjlYoyy18WKl/ScvfrYulE6X1Bwl
q2Poyz3EtqvREh+txG+00Rxp/fvOYxh3WDr94kgA1viC5b8/URd+UJxP1vV88jkqGEa4j5/jcHhw
zPoLfCv/Tk8zITUSvhO6pnaRZcAJBpe+VTWYydKurfEwmE50W7X8e23ne9uqqr8lLaivQlvfaTbs
bUVO4PvP5huLgTxbbzTNf9mHTXnE1vPLsnBaBj4awfcvfnq+//Tcn600c1Eh7TLN4qh0vocjhSKC
gx0UmuKHFY2fm7nO2Zoz0kHCuDnmRy/SP3rsXe745f3bf2NsnLP1BgUrODMxFMdQB6siSNEV1R+N
u/XGQu+cLThJF88KGkB+7OlZXsbQ5+9ru0r3loD8UgNQAjvT1miKfUU0ZiT0DeLu/A7AEDDSkezc
EUn4Ekad+xwn1bDD1WCQvk7psOMkiBbCfJCWttZhN/7UjQ0wYawI8iwkp5Yi+VxH3nHOVrYoB4va
lwOD30EosOINJ4rPrfbO2SKFJLq0c6TWR2bRBkzjF9nlHyzIb/2wpz//bc3xfMnJNe+yY0Z2dVAH
T6b7wdL61pXPFhxj1KZn9FV6jBoZ/TdnZ7Ibt5Is0C8iwHnYkqy5JJVmyRtCtmUmp+SYnL7+nbpv
0xCurwGvGu1201VFMjMiMuKcjd27HUNN/e7vnscvC47jdb7trVN2qdRUIZ9qjRjS459e1muX1b+9
rf/8+f/8KpbUHFSKM5f3tiNAD6IaimP3Uh04cq+uEy05ZIH6w7pu7RmttICybGbKmD+mNFcYKwwv
zFNQqCz3xcc4RhtmmAaCSSuBIPKR9zRaxVPBSLLfvNLYQIwcFpb5mIztpqc6yb80+G8Tfwpf9v//
WSP1or/78b6sRZOumXSJl+VlXvXvcAqjXtf+9DL/5q5bX5YgTqON3Crq4tKNNWfl87bOzL+759aX
NSgLitTVCllckjY912Z/16i/WzetLwsQk1c5XOnqum5S8vHhK6dz+fxXP7b1ZVkoWWAEw3/VhSGs
xL6g0vm7635ZE+qqlMbkzsXFGoERB7SVHWjJ9bZ/d/Uvy0KR4IMg4eTqdQvkW71Rl3v9u0t/WRdk
3VZF1YEc19cCrIcqmh0mexn/3dW/LAzCqX13Hs2CuV1asPu6uKW5OvjLi3+JEJradGGjqvyylOmr
4QpGSa68kL/75F/eymSdfGtiSPeyNLLYprRMW179d7fT/PJWFrZO/xtR7cVAbb0ZJ4iJVQAh7K8+
+dde0pWqU+oaWQUIxIbNL7/LhlT/v6+Nrfbf1+KvvaRJ2hSFcmV20U1tx0J85rV33BfWWqdFnVp2
YVYdekwwrNG092/E8ApAbWMuJt7KFYIkKXal3adA3Sxl7RCrh1P/0yqeuEJJYdgqnbPJVdyByWxX
7an9hgg/DpZxZvQERQwPaf1ak326rO1WAeoUe2W3XljAG+nsa3UY9e11qe69KWz0fMefrDwW2qQf
2D9aC1e0+22uay/qhhv+R7OwCRAgAvjLdz/5qfvPTGuGtn1HsntmM7BW/2c3HxA0xKz+GjfLZwq6
zcV1W6jV1SVg7/jXW28A7tOGM18kax7y6lDwfTTxmSwN9/dHr6AX8e9wSYNaMONK4Zjf8Nd83d7w
ORxws35FCbf6/5+xZ6q/s3aDTfwCoo/JpWqETLzNk081Nlt+EHazUW+OSWnHKtNhPyYMmLXHQd8G
Scp/3V73uIWm/2pEQGrA0Zrb1ySg07J5NZ1DMaVnRVpjVNdhIveVz5BSX0nLam8ab13PyKx03hmJ
PCUSVkIrocuLzZoyKDDcmO7Z4wBJwExyqaCqvoxS+HTzal4p+PvrT2hg9iApU/pWdS7zn9theAdW
F+rTcmJGKy4F7YNNXDRMIqDMUW9+4QK8D6D26nH7l0WFf5Kk/wkexMRxbwD28NLnKU6axPnGKOMf
XofrjvQvacQ/IfT/XDuFgclMN2mEN0xPUJEnTqAAvlugccOsEwMIDMbX//vV+81Wbn7ZA/wagMBI
T8ilEOkZnMyznbqnv7v0lz2gLVqG7lRfXFwlbMR5CQTSGU/53139yx7QqDlwwZ+RR2v1WzUBvRiq
P9Rg/xFv/dsN+LIFtBxaO85kZRfJsy9mEaEBOPKCCeUwYr69Rjx9cQ8SbRjFXqzGrTG8/Pe3+t2t
/7I/lPMgyzlP8otvlb8489IuSdA3T5XrF7+szAlufWZD/rAX/e5rfu1n7pbEdpvVzS6+HbSnKWCw
UPYJbCEGV0KltPlG+nkWpXmrwHiCbOSdNIJDg9cBXIOhDpmXGn/YXn7zxb+2OnuuVZZdWcmLzuTy
DfMQ5S1kwfIt020gVfaS4pYo+797dr62PjPODBZpySV0oOmjLf23akk//vsG/mYj+9r4XA7WWnU0
sVwMGBesz14aBtCgoutU00EvumCvBeUSg1ys/y4F+9rdzCTnkvhzUV6Yyh8jGlw4bSz/8qDR+Lo8
eI4JUGopL8VUv0tGaCvd/Pbfv9RvVp5/nsr/WeUs0fWab6vycnUXGO74jXrnHx6m3136y9qwKK0Y
cCjnl8HTX5I+hzXk/KkM9rtrf1kb6rzvBr02SjBe+iv8/G3ZDn8I4P4Z4/iXdedrp6uR+LUqAzu7
dJ5ZHedFZ5jawcXXw4nYiNzM0lCTPqfLtdaaV3zvPTPjzNEGTpXHAkPcrq6FiZ5Aq2JtacfNNNcQ
n9OgjSkqGPsOTnZoj6m7LfgS8WQasgA/3SZ/+AK/S6m/9tN2/YK9qgnERUFVL5xiy4RgyLR/BE0o
nOU98cxCQwX/oSMbLEbOEwi1JvfVgYuQO5drRAWFH7IGJN+LWUClPuaI9MocTgJD6cbj4FabwqvQ
6SASsDfX0GFEKX2NtjLrW1U8qH6MLabQ197eD+NPXb2N6g/7wm9u/deOXrfy9MbJ+XYEvtmyM/70
kpnMFv77lv+1obcL6m6iOppfSqMRj0vWqC3F0/XZdid/P8Kd2KDG7DaFUYFIg228kxoMiyuOx9oZ
vs7IIVxXIhwEWgGwYjOizaJ6KUxBvULrbbwjvVHFWT91t1OXUfSGhRCOXs6Yr8J8zsHaeIvGt4Ay
Q2tY2zjIf0azZqDdHYwtCK/iNA2yj7q0Mo961xCJ9Lkct4KeQ+6QrT37dfCgl3rszMadwOMLPQkK
J1wLJxzWpYRv0nShJ5or/lR6dSjlCFE1y6yzJgKLSH5hkFsx5WpP9rpdTAmwt9SyX5qa8g8fNMfn
WI/Np2jy/m5lhB2mY1BsUFqPW1q4IalC/X9FwZdueEO8EGWkpLgM5T3LZ/2c0MS/dZu5PFi55qO9
B5pmON9zYS2bhEn9CHJPx+ipmI/02XlYis0cRU2Q7oq2/cj8boTfMto3vl192paZvohVvAdYZV6R
xjgnpILJbgIUv3X0por0Ci1JKK1pvJN6OeymYVb7xVVuXNKgEl1tOkebQc6Y3goi1Qm2ZlVnL2XW
Nbe5Bv5CK5P2hZzIw03gN+6HDaz4Lh+6e7braNCEvV9aO91wbRkaOh6vYlEGf4FTafiuKHubutiU
npfeJUWf3WVoHkjCBy1EMvdtmuGlLQXLyFKBvByrxYw7zRijAqzKo5Z7vKeN/YvGIXxaZirvuCyd
Hp32rEoaqot0pktwBDNyzEYIGsuaJUza5672HfaPGVsS+jUW0mFvGa0WpqultlnlmXGfinGfFtI4
5LbB3WF8GvjcsKQHXZbezrWq+V0HDRkHrY1GRM5wsAN6sPCxwU/DFbPRYX1fNF/J71cqPeO8NARt
a9XkxwQDSkh/N1GZtyxPpSyhJOuaoL4P5oT5/9L18dSzttI+Bm1HDYGKxiSdSZxcN7BD6H5TGcFz
Xc8Be+h9N9jp5+AmNUPtpfXdTu2uIi9M8JUBwdwGGkh1Q+n6rk5MP14CDSS7P0MIXHXrtXJ6bMK9
lgwfeWl5Bzk16aZfyiXKmVnOSErG/pduOzyhtV4cfebtPoBgj5G9kF2qK5BhMbRiB8fD3I5umgMo
ALBCBZdhZqdBujeqedivIFUOHdT4j8SBtdtMHgCCumxm3ojBPk4e9KVuJOFVpFRWi73LfHNA1gSm
OHQdBNdqBjTXZt7KqEwQQEAS8iiD1Xrv9cy6MVZ1VfwtQXZUvJiEniUAJm0Z7gWa+k3KbrLTJ79v
N/ngVS/GKK2zo9kAhOE9cmIGuD8MvNL6dAq/cqPc0tWWBpP+1CnKNRROM+NWiKBI9qNxVaU0+lyc
VssBBMEsj3GAeC3v/FYvgo0ZmPSOOk71Mkkn31VM1DwP/RW06lhtzXS48Gf8AFUhwrrNDDh3NQNU
qzDJzeCNr49wo9xohs/zs3dWJlb8slnceHBmfbmiThhC8P3KoPnV19h+TLuGIeU2qaIPfB5+5Bps
Iy7kqBcVFBS1im761QBNBh2prr6S0bTUvb/27mY0zWrdlEEJhcVuJ+jDLcDrGYUjcsiV0cFENbcg
mMbdOtTWxmkU01W211fxmprymCO15cyCbyMFet6utzCA4G7cdIuwzhUW2lPbG9qmqjuKmLWPwmUF
SY3WacbrLSd1r1MgjOfc1Tf9QFdbMU5BlEkLK1+KVAauRP2ZD8P60dMbFzrLmsB2ziLVtlFSM8e+
ynODp6ZGjkNTmeSBn3FEad4+75UZexrAy8UNoABkzmSHyYhYCpqSLr5D/0HPaKbmgy5cpLgsFXbM
bAGzdM2AlswB6wSQD8C3iTlLOQpul4sSqDTEGuHWIX7twSA2YkApmQWgW+28H9xbo6/NK65h+DZM
g3qdcEudU1px962nZoRZiV88Ah5K7sWQjVRNOljqDlqZWJmBgMCSMJUV2lKfEThxZoMPAaRfUELr
ylzjw1qc4fsCNiyCLd/eDgBaCNXT6mjPGDcsMVNBMCSajJr3qHfaBgaH5d6BAernsHBrwpuFc3mZ
wHEX3Qg7yBztjR5U8hnQvdwL28luGxiIv3LhMqY3z3d+nxC3ZL11x7eyIDDM02eSLMv9SJNzNOAD
/F7ltr9dl1F7tYFyHCbVWO8KcStPF7xA8JesbQDywzTXvxlZ/kOvvDuRI9TNe8O6L2t7De1lRJZh
qAk5SfI4mWwAlQ340+8llobAyWP81w1P3qxQIzsfq73YoQmvJvLNucQewhmGL7QVcwFMFtrkhru+
mvqwXwkrx9GCU2ghE8wMaO2lZYKRYXQibITASgKDEiGZBtqmpEUTkLgTKQ9/J1FruFT8eWp9NDKH
M1FFKF+rCENac08880OXLjAv5wq9rQLthsn57lDRHYtly/EJWmd6Xcxt0JaHRXTZruqu3ygd0m0n
DNSWKeYuXfclksvBu+20ZNwGRaM/TG5pbDi4KzaFnVh09eqFtcsmqG9k9qDxJBjtJ0yMlrWte6Mk
zlIa8E3LM0XcqlE/JKsuaeRcuq1S7hQh2HG3i+W/gzD9UWNnA2VrJpsSTujOJXbfWFWmxSVUWx7+
uTrKAnxHuC6MfZjmPGy9QgHET2p72NSmE2xHmX5iCQS46GUle1EnxyzKKoixTE5m3ZO7+IDJyQRi
YSALhfdX7PqgXnYsRtTwMCvuOhiGUX6dzcwMbT1axghCvJmYGm26NDiMZWud6V17sDOMS3bmtOFq
a3ivGWCm06H9vEa2twzqqhCmPqBQNBkpdCqbTKI20yHuRYfUUMd3lzmNs9MsKKSNFKBda97pSuVQ
RNhJjlVtQvAGwH8qteBNrLl7kJmtnatmek71EVw/3b4H3OrWuxsgS8jt4le3oPkthvrFaxAn2wRy
lE4L+kO61dGewWhpH1RA0VzA3zp2jldeqgVmk9MFIHGXrXB89d7zAaPeNuRtpjnG3q/b5NlVsFFX
ts/4Ot+Jp/CRxWSKB20en9tVFz98MMTYyeb1YLZpu4Uv2ce8sXUI6WXm5eiDbGeVfbCTQPkihuw1
OOazZZ7lNNbbVnrAgKyRSeGgGxCsGY9grQgUA2Zjm95zzziP0lOTuwX1R2kdc2IT3IWd9MERdfNn
gGHSi6Z+QWGcSKABoYZknmE1Jskbu5w8IpqAHErzl0hNTnnb4tU5u+1M9Jsao8LWN/tPddeBsk0h
h/3Ad2Fs3bFLT0Dl7ogZzad8HF/QuyTRRNs/sLZUjzE0VQ95URNp0C8Cod0K7rqkU586CstjGmS/
3KDRN1aTmcija8CBjLajy0pNYy+gt9LZn3s3ZQ2uFXkIlXfQUss5aUkpIlmK9rpnt2GtxiVkrUz4
YQAC64jxNOjOnnwvJGagyIXUjo07K1gLwc2KPMAHn/W3S5t6J/Dn2TfbrfMdQ85uuFZVGXuZWPaz
X/2ihk9+o3pxKlh3T4oJk+08gCNPEvlZOt4Q0YYxx/xg4naxMDQkBhFfY44dXafGsu1yZ0UrZgUM
QBRdaCMX3BuWxbJoC5tT2wl9rFLrD5GsC2QsP5+jRcuCbAPtjWVUBGa3DTrdHiJhz9nKgTckJ9G8
VXrin2G5Eh0SxDCaW/yo2xEg8VLj2EDUyhOlA/kNR3tlslzqRBddYMIOTKsw99F+pdfZ3tpb5o2W
FZ825Jd7y+qWjaJAu53xqAxoALXqCaBYxQhERWWdz/1TNdV4wLaJUtvMve3cNe4OUkR1aEsvIN5V
Enzd1T40TM176wLobjKsr5a3op+jOg53K5v3zNb1sTZOaocypT9PwGf2MPbljZqNet8NI+jbZMGH
RU98lLsoutVo2c8d2tizM3RQ22gFCIOBRyploAIlJMsbmMCSZACLV12z3eTagi9prLF5Ax5nn0/8
iFMH7+BajXzxsUURN7j6WecjgLrJXNrPiYjdpcPMJ8vu1hDpQAbL2VlrQ7+251rEgHpwx3mqeMwX
PgGVc+/ACI3IuHdaAEMYQF2IZPW96gfb2vh16r+0gzfk4byA4/bx4N10ybTelQQfUdl49q+VugKY
S3zUM3ls0j+NCwYCX5/dnylSYQiqXoeRULfpJPMg1qZi3maO+1aryY9GHf6EHWi/bEvXtwBhLFBR
CUwvpsIAzzE1/RSk7HoQ0atTaiv3tNS6ETd1AGWshMDP11u3MG2vh0SDe9SlQVtLI83vNTS3TjLy
1ZExkN7kxt20IsYJHVsCRsz6X7QYfDiFM9bgnUuxadfg55SIbFNhpg5L01D7vmfHHhrokLrq9Vsy
YcCIAEeiomud7VKwQvmqX+5G2H04YgDRTnm6PJBKBQ+LqSGGycW8UdqUxVLnBjH1ACMWsCenUCvi
i8RjAsP26xt5zUkcUwUb7Jn6QdN9d2NBcD7WvreGAQKRx9InpWcVIslbtFFGPk/fQ9PXYpMw4EDH
z+jxJrjWowRrpYeknBBUu5qJNciFkU9T3nYwINiOuAUjxJntSz7P9G2wkGOSzn6l6TJE44BSWky+
ETOlVG7hP8pdLtW4q0fX2Ew5k8HSnPEPj3NzO5pdBsO9b36JOsne0BinJzZK77luh+KgOeY1XW/t
EMQwEXyaJCBiOzeEA1cfAIAtt3VQIj4ucSBaGP1uE666m/URq3PhtbHh0waZXPFkjUJPxqjRdM8Z
LT9+LbR9P5rrz6W13BiuIoe3TbBesoXjn1FWP6oy0+7dctQ2TVe7z/5aJfuG8PvUUv0N/ZVkYq4g
RPrzStRh+dnWzpmRYljWeaoa6L1raSf3Yye7eHSYf6gIT4jyS5GhOzOsBxxAQPXpbzqk7QpjcnHG
Z2aaySrINA6jPXYbt53eJttlrA5QIaeIns9BpdfvBzYoFFyZOiUcKYTZ4nlYbzlhlUDZHmTQdfth
xh4xuFgpCTLTcb8YtBzIyu55LqTcGbhdkWSO2ZtZ8TNJz0EQU3g2bAP1LclAIbINVO+4PPutxODT
jfadOS7Bbl5EGUMDy297xvFCr57MCy71C8ow3QVoPdtHvRaqh/eo46kB0ym2Q+u/uLVngGzM3nyA
kKaeDwh61k8ysLdSJO9FX1a/oGvDVFNenHmzHqtZ4W5zQdUhP5m/6QlueJ8x8E0ByjCyTAD8A/vc
E6fRGKAo5Gz7rCk2tZhHhoLG7Lw4GmNIGq9y6g7thpf9YzFFEVKzcHings8EEhilMjyKxkAeq6w+
O1Loui/owruC9+QGGQn6K3PAO1USFW2UAGVRqtJ56szOPNaS1cqW036ZW/VgrLO2LbPvjU4+6tNS
uSvs5UJ65O1JvMfIu+KJVFm/5iK9s6uRJ7kDCgx7fn4det37ifvY5K1Qjf9QcPJ8MnPNfBB2xnyl
paoXBCf2JRk63JNWCwsZMOMGZztd7gWSTAonBso2EuRaB5HZ68Fbr9ZbS9inxOYc30/KGrWzibao
Bp+biCKLJzAtzxXlhhud0PRnrlAuIYzI9+OwBOGAz7ao82d+MyhqdvOzHIyWclKgNlOFqnmph5dl
8B8JyC6wBEibDfMjC8qnoZL5gWZeL0KNIpGgOggw1oStZp6oQizWLbnKEPKy3CA1jZIplwgG1/IA
+7vGJ6J7+Y3KtP6sMdNDvUHOl6H0l2+o1q5BRmdEA+Ij/Gpd3NYOqpXgHKjcDgupeUhqEsX/Bxrk
qha8Ai60eNDZFLsDJV6MQEB/989DaVob1AFvruM827Yzv1g8rvvMqLuzWwn3iVJ/ttWkGHbuALm3
qxKf2+nEiVK7uvernypVeIo7bwJvaun1UbglTHA56Hu7ttyIZAAL6+KC/p0k7SehU9GSPTXW/VWQ
pEvf31gyA+IOIOWoYa7cT+TzCOozRJKwHGNdBPa+Au2P1KhytjBK8fXC192UxEGxq2kevEx7iYx2
rl5bEbhHZXLeqwTWiFzmt6vZL6EHPu9AG8lRb672s16wjxrTFvTqcoZ/qd1Dvs+frZxfnTsdnHwT
kaAKBqIAzbzzfINM0XF4vfwKHpgkgyQa+OEMNZXt2u6jq4mcdcuNWzbPm3a1Tyqpz56RGegtWpor
5NghYYI2mFjLx7gUIqoaghTHw9Rdz1W50+xiJAJYf7jXKhTdfo9ep4IIV40Xej64ac6VMnAb3Q+j
a980cW1L1LPbcabVj+OOlSqpcT+X1cm0EvgEqfWyVh7YliaAxuud24lhIbNX567rMMvwmISArM99
DXa/CEaMTaPxw2Jra+cGMnmFOUQfNXID9W2kmmIRgxpzcm87AUn7Wi17veqyV4Qb2tWkI+4aEgqg
kbV5Airn4AD03cgNgiteXRy91Ty6PWe6prFrMSMaKG88o30WrelfkK3ULC26f0SsAwHSJM+bsdty
yjCyLft6XLiu2upucMgEMGKBlCT0iqv7wIG3ToNp/sNQ6Ika/Zkngi1QyzLkP4MXGqa+nwYoWTBr
iPX2LoDKVU8/eis5tmV9i1UrDyttBgp8368uyMV5l4ms5XhiotvD0dLYd9xua9vmHqRxBeo8CNdW
XuO+N9qDAQXLIAZafNSX6mFck6Pva4hdBRT+ljDzvizWTWsFp4ENbhj87UJvcCrXEWKrRPZUdXd5
Y507TQKDrNQzh6cX2DonI5nv+567L20ETEbh2FFVrtN+HKdLSitUWOeZihcnk5eiCOrtNK/jo5+6
VMSz9S2VZrPNtI+uyT9Wi7q+De3gqhygjljAUOVEL9v6Xod7oVqP9TKOeyHwqmU5j4ogTEO6FpTN
i1L5U8mZVzd4z6Ut47aHwT9r8t0r2s+0L+mkZrNIZGlcpzLPGRs9li7jRpPpA0cs0Vqt9yZI0YNp
ogoYTA7T1hYEvV+Jl1lTv/LR2gMwh1wa4Eu3uwfKBcUudyc/9lcpwnQez+R053LSBwR4xn6mDzYq
ikREXh8UN2LWtVtP8PGNad3YuX5q6WRm6akKXK0ieFwHXdBHxG8GRZlCKNyOdbDLqG0dqKbq0VGL
jFSWgI0KqjjoqCRNotlnRUp3rFnhpC1kGcpSDa8tLpeNLRLoBr04F62+B/X+xlSVvpkMwiRiPAUQ
sw+isUyoPi3zTdPQvGvM3zt72BNIaoDQK4Qy+Q+3C9AMDEJRB+v2/ix3ssne8zY7k5+fnIW9PxlE
85QY1qn1fjqO+Vrr3dHS07ib7wgN4iKjGOIGRXbK84GuYErz5DWTPuEJkX32Kl35o0c5SahbbDsr
e5uSwTvZsz8e/YGan5m21k1l1g/Ucp2QlvWnggp72E3rsR+6gQ5VxqA1Y9Ii05veM5PVpbWGmwJz
PW6Li73Ux75O36l91qjhPgJZUwADSU3bfBvCWT3rLSl1lxnGQXTmVYiJTq8D750x3DIq8w5AKJDe
DqUma1N+aBWzGsH6WgV6j5y12S00tki4VpHiLC3y7KblOTPt44qzFUczUBMULBdjIq+d/W8s9zeJ
9Tn1OKtpqybaU+twM3sgn+1y/kztQGGgZIlYbO1XYWl7w3TbAzMqB1IeeaDTK+eoRZXfp6QuteNo
LL6zYzwmp5C9pl4X0xdWcqKNI5xA3lIhafpzowWUmj3fSlkyvTmgl83rvvXmdHXFLNdTTutemOMz
jmhuNLRlDhE80jejsQlWtJHOniagQDuiLigYYNdadbt0pOhVSwRBul88Ud//1Eqt2WtMlbbQ6+Oy
aLBfk/6i/wuLjDFNoevOxhrdd0rjbmw2xq++DB5c2gcNCRwuFeUQUdRsN1ZSV7s2+Z6NMxmPqmMc
Cj3lx+J1MTI/sssKtcuZ/nE90vFJFj3vLD6pNPSQZOE9C8ey+VTEf7oJ48xLjJZIVtIjt+ic/Oj2
VqNlHUMMljnHPZUI0euU5Ar1WcmITnUa+YnGBauanoGc1hEm8VeZ7sW2WeqP1+3MbOeT0jt5N7vz
A6MyG2ENO89Wr16QeaH0huAnpM+d7rLhJSRCnIn/SCsD1Pq0fOZFH+oIMH7oPnKSrmdgbQGFppUX
v0sf9JaUu7Gkx6EkJiw32Y5+nW+WJN8DIEZ/XElx42RmvgvM4WXqOy9aXHnDGScei5ljEmsEbJIQ
UFOd+V6XNMMp9tb1aoNKUchmRv5OqYvamCsKyHgctCnVxr2G0KFGwu66YmHtqR61uXjSHYvfp7+1
HBokkubbwPMZ9e3w5OMm2AipVqZN12+tEXxHv/PNDPrvnDGuG803m8iQs4zZYFxcdPWjWs0zpH/D
7jzKpE6+t+mqPqupKMM1HfAjycB+ngnWN1YvjgZ0vFj6HGrkmtU+AIJ34mao91U2kDoJVH7SpC6e
4DYINaMtf2Zz50RNqb82ozbEOAVs6OlVFTkrzWmtxQblmbJ5UILEKYXpTS65dK9kgQ8JFKkdag9a
PL25YFVa7L2faF2UeWMT6bZR7F01vji11t/qSZZsVt+gFRWLyDabi/mxtNviBesmhWFb9I++RylO
iHS64eTP3Wiz7z56avTum1q9t8JeiD98A+CBqNfLXA/4Bdg0Hyst05/YCawHL8XsG6Agwo46Q/zp
YGibihDFFd6bvo7tzqt6yW/NWp7ok/XQNnICbk2oCrEcDTmTPurcsAWeke3STdgv9ZO11PbGcfKH
2keiqAGkDclKZLwaKrif3NU/ma1kJYFEFWZ29sEoq9xVBMmA6idQBgbHWHQgmDtOFhaOnnH0rm31
hG11YOW2xvuyc1Cqz7IIAwWvT9QUv9H6aoPW34yEBie38bJIY25hX2tJEReGwleEF36/TvV2NXh6
F5FrG7ez0jdWbESUqv+GQtxBcISshvEwDY64U2MwdNP2ZBSNfdBm09zgN1oiQAynsjL7CGh2cFum
gUklMFEMnTA69yQMW55Nc83gk0Cl9IrlHh0PXQCFzsCdZeRQGp2cjTKBmVfm1h2NCfO9aLVr943+
yxq4X1grrCfbkmXsaAMHj51a47nSXtuZs4FpKDuyCQ7ppyB59Fybst3IwtlEvB5WyyuYLzH1Be0Z
agaFpZkZZx6gnOiwd1BEm6rdGyM1A6qLrhNnvr+eZsGPOC5Od0iTiSfZ84PUjDF5cczQ29mTLPrl
WDtaE5eTM10m71pysCcPU3MpCaS07GVSkDHXpQ/waE1PVBcAbXOMbrOeJ2qPYCm4nVc/PZsD4pRk
LuknmKZuN2Ytxk8008gPHDhZjZUlN/Mw5wd3zqyPNrPXeAX7fs4QM3eYYznJQnvApuAIsRsyUpGC
M7Ydp74W96yp7FNmJxll2MTH/uJWP5PeBg00VgYBIn0kJh3iq558R0RVHNzAMQ9D26+HyVT2GZw0
5hvh5tWPidfqjr/c2JFo9fXFHQfoTeWAqMzt9QevHspvdmFaRxTpZKciaV5tf7K+c0jm0gODLjjn
JC+ivYu9goqpHWfrIm6ofKbRnKbmrfS7IHQsvaKC7FJMzZiAPZtyxp2lsLQ2mcf4XNH3h06VlPOW
0d9xCm29dpVuXEZuysEc5HDqiG6eCiL5h6DNu5/paC74/6CPx3qlD9fDNvrxDVpcsoHWGWNqtXjV
lLjMFM1+2ZqodsZKuRXlXT2N9F8UFL7LJJBxnRcluJhWo5I/oPbN8C3d0F6N1kvRlhAaaIaP61jk
t+gb15/WKgfekQ6a59ioj05vyS9qGeyLRWdlROSxg7Zuf/LU43pIcVHQv+g/rOPQR/jqr0B/+FAL
9WjHeU/RU990nS+3xbiS4hs1uN2QE1qbMa16mMVu8QSfYRJuHyOu686TNYvLIFPj7PWpFleZV29y
NKvoaDmyoxjq71q+J705lkf/Wzv7H8p2q73RU7jOFE6jyMOhrVGgNs1vrjsjj/JlvXwm/8fZmSzH
jWxp+lXK7h5lgMMBd7R11SJGxsAIziK1gVGUhHme8fT9BfNW3RSVluwqs1ykJgYCgLuf859/SOGG
Jsx2l0aQB6+9oYadadrqQVVp3GAxI4eVEM3IvIaNl4E0GB9ogGuSXCU9YMBCVz9j3lwrzptTrHiY
0OKkfnWYtd4yFM1fReQOPwuv14s49gHYhHZu2lqx0Vdj8HN0ZXIXtZlaqc5m7Of7w56sULUkAoJJ
jmXHm0xS5gYc98dUNihwpuGQuna9S10JdWJM3OrLXHD4eOm3MFBBc0Fu0itDVMNyqGrsWT3pXyXE
lQ6w3AnmngpQJQPdQDFolO46PDEXe0pKTk4i2XhLTP8+9eLyca4n0gYDUI1inTWZ+yYDwqcag59O
ekK69wT7cEwM9kZYiXUkcNVckrLXQj2DxuODdr+ahhecStUzZkrIEmTsq86dLbE4qWqS9eqqJhNz
jtgTw9n5QZBBj7wNnCWOifP0NAGvg0WNFgxBmyxKpiY3BbS8TdeI8L5pSigCkQFZgNQOELqcrf5C
3N40JClt7J7LMbqg2JXoVVehdsTaSCpadVXYh1z74WucMIQ0w/RLUOTGgiwe4gkxBXOiVWXl1VcV
uMWXgXuyVs7I6YC+GGM1KEBTD61mERl5sq3C5nVISNJrZP010mrcop1ubpJqaAi89sSVwLnylErX
flJJ21zJaMqYwtlAU2NJpd84E/1NbW3MguQ81acwPZx0WGZzCVuN0CUuhWK2KqavwnnPmB38DVMc
Teus1VrFpBfksZXAxmdePJPasPG0wbx48NrrZk5cBibMhgIfC2ZrsNtFxeDmOwnvPVA08VEdxJ9F
lKJpmYkv2dr+CNBlBsl1oBxynFvbDrbClryUUe6s3MZ7ciLNSuB8Tl9Cu67Pxajf3Nasj2II2BSa
SzQ84ZWP7Pn9OnTBPNsHExOoezmVQAV1Ye/8jrQGGarkMIGRHXPB1LzNe2MJ0PMzy9wMI6o2Ow5D
XFHexnhyDkN7P8DPZK7uDE/O6McMOE3mG1iEI0hOAGrsvGiuZ5FMK8snpBQ/o2TjptjwCZypzo6s
iQAx1Y7wr3FFx5ZdjVljviTa7/dTODBOVnCXyKswH+PagMmZlHeUYyW51uSlB35onAenIcNWabWC
oWbR+KUJY0bIsJHfRgsMLemrg4avH0PpJLbkaxcMM4Qg12ZZ1PlahUWxbnVNv1aW3gnSf7xpFdW0
wXR76bvp91CXett7gFZhaGZXNklFVxzGzcHlGCqYtA3i0BcD6bFkh99FYiKZtBj9rW34z77fiu0Y
JsZxDDvx6lc1v6za6Zio3tmFyLS3BLCHu6Qu6m1Z9MFdMoILLPrBMU5R1Q9L2dv9W0uaZMF3k/ce
man4Dfcz/JowKrfKnxnj1/2btjtIxHT7N2SGTCWTZW0dnUDFy8lhIlXZltxLyD6kojdd/ZoU/sgj
7OgjyPR9SzorPxCi5d7g0wkxPzGeyVxPj23FWFJIka0rH8DJUH1Leo49bEH9ptMcG90qyPJ82c7t
/GwHoVqFmbKXtpyae6LE6weSQOrNUNtyhyWnWA2cDS/RkG9gvBFTX/RAJ+FSRrAsDLO7A0gHBm9s
uSB2rjr7o5WsI+GKYMFAm59dFPWyzUK2Q0uQG80cknndWvZRvykJ7YJGtGMQvhr0FJJ/1OR7osa5
W4PZP/TpVK2NfooeohnSmApE96bBqADd5npfTaWzVhORXYAaTCCoIYqFM8on/mmzdzhzCWoVbyEs
Su5n229dP0pfZ3zxHgeZtBs2Bv9Yd314yKF/Yjhhe2t3RvYwWUn7asGr+GrIRrusnMZfZb351PGt
ttxdeecHRX3vuboKF2XdReuqmKuVPxL0OxrVeiKg5mD1WI2JVkz3CCUnPOSkvVJTmt/WVgkVKinh
xItKx+fA084VdmjU3rXV7SEujHfzJZQ4Hqd21YvKu24YSn2hVabDDMl5eTNGYryXfkkfVMYKaLsT
7TG2+ulMB/2o7GzaYqZKmrgVdNUxsIbHcqavFdVcLXtbv/aRIw41ftiXgOPFxOAxYRQJKxK14R0e
Ol+duHjTfhADBUTgq5g1AFu45fDTFDOjn4SMVDbVvF3RqxIWHNJj4NZnfhPKt7dZ4cQ7WXol0jZG
hv5CBIFNQm4jiITLMn47TQvjaiJM9UrbriJDNP9qDBMc0BmPuivXi4hRjSZ4URqloyrJxqvzMmf+
6tzaiRvdWH7BhEtF9e3UzONDpDCpK80uR3LHxDzMkmGbxMbXdNTxEiaWc+WUjE6Si3fkFtfE4JBq
QowZitorO2BzwHS0r07wlx8ng2DyWpbpLsc3c9mTGkmmvPPiQF05RFlvPzsaOkoc9uHGG/0nNx2/
RZj3rZIsk2sIEYgBC16p2rf9uyLRV6ZzGkiGDt2o/Gq4WXSqdJ3fObXLQanrFeQVa44MdIPhjEc9
rPeA2cXCTY3znJZEmEv7W8mGvOR0/xkTCNk626C6Ne2mPQmiT08u6sS5c4O1T2DWWgehd22m0zei
sPOVVfaAvU2sObu6nNMW3C7NFC1Ontn6zatwYiN0HDZVOEt3PdlmsxmjCl8+cIp160ACbTzYeCit
nnvCBJdU/5jumL4yVpB+3Xsy6eszsZfhTQUD4oXgpvmnmIr8QZgQMVTbWXcQOxI2oi4HbzfUwgj6
+ItjNLCX4f0RYAnJcQXpHpamIa78zij3hkcHSL62SG/bdIRLBGZbMfbzVfXNE+hjoeuU6xIS1pXF
CBaedoRZNuFK0INTawkPluNjKOR2QpvKiMsob0Kgud3oiehqIuaR4Y7VHPEFf9VQdJddFoy7NB0E
yYSdz9g9CIb7DuLdFrIXJ9aQ+mRGT/1DZRbpiqp+uir9OFhaYO3HMDKDJbQJEJ+eBsdlnrJ4N6n1
DWCJwEs8IFr7m259gDZlGcCIyWx452GkEB+C2Nt6kO2+V8xYacdniE6iT9ZNH+VPlSsLRiGgrdB0
E0b8jlsJHn6MJD3IefsXTkNTvUjpMK6TqSEGAtllBOfGdW4j1XJi4vTQ0lP8bADzT52Mo3gVuL3+
qXINUa2DveMzF9362eyeTPQ4VFVRfj9cEudRzYFNtvH0zYOfui8MRIVlAojYO4hy/LiPH3voU8BS
/XBo6xI6hO8V7oa4xGFhERHE14EHbExefd3AXwWQjyEdBKm6U2YGscToxSIe4fRRr5jbUlTPQJCk
sxVk284BRPI57L/jLJJ988yxPdGJ+48Z6NbWq+ZiX8zJyKkW0ZqUvKZ15E5X9EViadlZvfe6PFp1
tEdPczQT4tD0LaeRhaVm6JLzXiTNvq8HJAEqhtExCqffakJbT7mfe699D7ZXu42/VtlYX4UJNU3R
FyMRFsw59vPQiyuEGz0lrEtV49GohRNMyjEJ5hiQWFcvtSPn9ciOuHDjaDyqCLkidZEbXjkUEcQm
MOO0LWJJyWhrf7TCGKOlbIriGdA6uxsbyB9FRFBkhQnSWtlMfGeL/K8274bj2EGpxFoU5UxGZ3IJ
92ISlrp3ygrvQ7Pyt2YeM5XLrBfoNF28TDgStV37V/Bmi20++NauLRU8LhnY8aIIXHlvkyR3nODN
sQLqZFmxmhb0gRbB00myDn0XPN8gCXjASPgLSz0++RIKKq1y9tR6+A4sxOBOoDi6CddeZw9ncuaD
rwF/vox1T28cc4QWpY+ZxxR1eysjY7PBKHhdegGhtgPdfuqAbQT4s+Frxc4Lan/vQHBf4aLJNDGI
qm8NwRl0BfFwFUDfXlrG1B16i1C7KhqSXe7pZhPN3vhTOT5rweMc3XIIlcuCA50R60CmhtH0KFOa
eA7WiHLYnZsoBbAJpi8EFKolKPHbbHbdurfhV5p2MIVL3NuNK+lWXwmcZ3gJzWgNfYdgBKgpA0oR
UjhASxF6qGr8PjhzuQhYrPCG+3AVD1G4rViBJzOe0Rx1ZvvM4DhdFwm60JmWdWdO2t2npY7hE/j5
1yRJX3rLBO4M2UmkQtrhF9OLYRQzAhnpwBBvjGUJq/cuQceAkD5lKU+OchI4JETWuEHHcpDkC76L
Hf9HEWoPRcZ/H1PR3sb/89+ha/+5/VGcXrMfzce/dPmc//5bRLP983NXr+3rL79Y52BR0y2BJdPd
j6ZL2//8v/zL4Edx+Zv/v3/4bz/ef8rDVP74j39AY87by08LoiL/NQQNedx/5zNdfv4//93lC/zH
P+4veWZ/FZ3Gv/pXdJonTNLOCKuwyY/nT/4VncacWmoJaRsQ8JJA8c/oNFv/O8nlNoiZrWz4Exed
7X9Fp9n/LsBEAEkcGx2Rh4Xmf337mz9Eln9k2nE3/vnrf8u77KaI8rb5j3988IxjdMSleVydVLaH
HsH8oMh2YLMEJDwENyS0TDehM6bL3snqhdMNxoksxIKJI/tircmNjgIW9cIo2/SKbKD26DZpSMpV
KvUCLfdwXfLyryiaCXLyPUUkp8Bt+jM1968SwvcLJhtNSmUS2aHMjwk5dRkSU9fWwQ1SEuMWIglw
m0i6TVqLYOl22XM1SvDe3MOxwQBS2FY47nwi+f9VxX25Bnj7gjvGfzy+d2PAP2l7W2hSrVSYDxmx
K8/+rMRr1lvVDrov08rGTJqVrNrwy5/erL96Vr96i10+lgckPItvfvmfy5v0Z5+rMBobcn2b4iZs
8sg9twiiXpzMFadJFNEWLyl1nMsyeMDo9iKh6AtLLLxy1hq6u59Em2zM9a1oBz9F8xLka1ie1idh
eb/qwt8v0TMtLZTpSs8Bcfn1EjPfbqauzNOb1pvy4yCRrIReQ3amC5+tujIrZe2QCzonuw/Hz/ya
Plic//HpWinhStaakt4HS4bGrGNbeU1+U2R2sWOExm3ocKy7Nph877ElBBklToBcUGnVuwbWxMpL
o3ifTKG1+uRhXR7Gv0TOXIttKmniBamUK2zUbr/eiTlWtDZtEd3QJrCe+tIe3mbI/yfTG5tsExLR
/jpThhJ7WgmGWgj0FsIpp2NgFHlwneQig1jQT+2j+fljepda/3p1FiCYZ5uC81y5+sOrRFqwE2G6
oc9VaRZMB4r5pAfRvFhWH23f0XTdAaehgWkPaRwb+8Iqkk9uEXvYhzvEzsN+iE5YWex/H55WVKPK
7XxDnwk1hT6ZlWW0NamAD6bK2sdEArZ/8kwub9+v31p52nJxtrdRVgp1Wdd/Wrd90/RxmQXGecIC
CV1PTZc64nX83RKTeZ7KQt4ZxQU4CbR3DY3wMojm4hZD1dZ7N3K9p7+/oPeN4rcLciTcYAu+nv3R
noR4Jh0iF6CNA0O4VX7ovdWzNW9MCNubtml+pn3vbUmGpsGdR4R3Q3ALC7D8iU0tAgd2iY4hcgml
1DDj9djU/sHM0RAvokg/yi4vr7qhi7Z/f9UfUu8urzbmOhYu3LZmF/TkhzPD7GmhWi3sM6UmwdBN
2V4ZVfidyRBoZDXg2c0OfRPkMXxd5gL92s9z46gIc192RRDCAZhhZSc0BhjPWdZNbbYw8gIAyrzu
rZOmWrn95JJ/X41cMrkNpudownU+xmkUMskpmsmiV4lKUQo19qYPZbKN2JY2tW6cQ0sM804Hk/NC
pHyzSYLhBa34tK7qNtqOLoHIyTSFn5haWL+dJJdb6TC8VJxmXN2H/ZKDpqTHr+V5CJv4CXslfxvL
qHtsFAMj2E7iNhvjVVyj6Sx81yPOt5pQ+8atcW11s7tHHWad7DnuV77tNm8d++8KRW++/uT+XWwf
fn1RtekI0+UabYcm6LKW/7Rysi41MB+PxDmJWzbVphmLXTQlGJl6tDNcGXAyssqdXaeveRQnmC/M
09YobOeTo/f3TUNzoy5rhVfQVh/rFcPsrZoxnTjjzsReCl763QMGQ3MXZCe/aT/7vIur2Mcv7mrH
8SzFNmXrD34YwOqUGX0qznbhxyZhz28Y8uTboozlDc2hg6QBER/Ex37Rkorz2Xv725HP+6H5bI57
0/Ok+2GpRUBOc5qz1EbfQhnSugNcGVefOi9l8Nv2eyXn5Kgz8rHHsS1haVbVrRMSklbkmfE2FuWD
BsG7HSkzP3kSvx31xADry1GvXUoR96PBSUCjkUqJ028wEv0tCaknGChCiUGjYUYpAIfH2EblUu9J
cbA/+fTf3wPPYtFBTEOA4YmPbr1umxL6wrHOQyB9Y5GGbvuoU22eFELepWoJj/7kuPpgW8K2BzXZ
tl2tLnWN5370lw8TXHsy3cW3TpTWyy4MpE2TWEB7LwrY6xahilR9JV4VVnudqrZepiQJ3tR5Z6xV
mZUvc+7BQKoVcUaNB5l0hEsWqrm4fn9zkrAdDwNkeD+I5qf32owt0nz4+5X8HlXz5xdaOlIpilYW
Ebu3+OhIriCywXuaujMeBuXRq0V1cGQF/7SR91ObposysBKkfT2SFwZ7yVuXVI+1NZcvExgTvHPW
2M6NZLxiGMg0hXFDuOoHl9mml10Xcf4cYwOkF72VzF/NsSu2QBw161NXDzq0hx8J2pgbw/KGtyJ2
i53nRvPdiPHHd6QleNkSHz9CnXfGr9ksxJeEFpnZqe8cMNMYr0xdc4W6sq/EVEGyA/XbVEOPEe7A
7AF6nHf2oexBR8Mct50cve5do7R4Mb1sWwz4o2lvil7RP8oa54W0ReIE434bjTGfEJvDjVZQrOa5
fDJaWx3ZaOt173TdfSYppmfnLOQcA4PP3gKWlPGawVO6bRjBr91sdg66ba1um9SIxGFQQb0TbfIz
9Iz8UUlK0qAtBcO+sS8eITWZhxg4/dh28fymQ2G9RJmvdlo6FVZ0iNnzyhHRJ2/xx3XDYSOVRWkO
ZG4R+PNhQ3G8IZ9iqzbPsIaskzF26nZ0cusUSydbe308vv39+/bx82zqYIbstuV42uX/P3xehpKJ
GYPfnBkq8wp5KS6tqLM4PbqufJE5J+/ff+DvTYBtX4paGlqSyiV15a9HVausy2nlDGfaVY6qhKyS
fUoaGMphVmhBHO/KiSKExKbqEWfpajWimjSQfX1Wbv5edHAp7I2a9GGkqR+j8XyIEQR26PEcmrjP
tbrxNmWH0BdjjtBe1OyS19Ae/PWQZMmxzYcIyl8Ew7IvFGQmhKkzB/uzjj4LiPt95wY5cB3C1wES
eDyXP//zYT5MQUkPa56VO0Rba+zrvRR2yHS1cF+sAja/9CZrERRzdPXJw/n9PCOYw7EpxIiMt8TH
vsNyukCjC5fYBJTqsez7FJJYXuSLmhyQN8ZY1kmCvt3Y0HyXAR6Ni5mEywFIDpJGEprlasqH4WoM
p+JKB6odP4EXfj/ueWVs17Zs1zUFwQC/3prKbKCDVEKeTXtoHzu2gGVedd1XoOn6GF6CsNWchD0K
NMuBm5m63z65Qb+3KPbl3tjKYoXaIEO/XoDp4rgNWRZUofCML82UMRIjA3VliQAf4kstqiorug5q
I4RqH0/BUx/4MaZ2bKiP2Cz9z5JsLrX+r9fzof6Bh5b1yRDKM0SBZ6Q9e8uLf37ynf/ipXDAxrjz
JlXWby+Ftvq41oFGA1NPkbnUc9uRkk2FmaPcPXZBGhzjhDiB3MQ5n5mocxXAptypPk92IfTbbmlJ
q/1eIGNfW17nffLS/tXl8aqadMz08ubHc588tNnrXciFLJL2sR7qajvhNZEtspqyav3JzfiLNxDm
mcfBzH8aGu+vL4DhtKPINQJAFIrslVHZ9E9MWcKDzprxLXO8duk2KPsXtsFkFICgX0siRo408o+a
ISNu2wEHSIATxgpGF4EvVlBjKGEGzfYiNL8yp7D/LO3hvf7/c1XBa0ILS0VOVfYXeMLseM7giMY6
V115oZ0y5V/W0D2PMEa4pNxzkaCWtd0eFFz1ByXld68EnupgGv5sB3fYC2odTG6TfOE2RvrQU2c8
fnJrL4DCx4sUnH+gnMiCuNpfb+2sZwscjItsKrPHsAYyzilXSb6RVtptg7T0dpPn+Q+ExVsnCLYD
VM1olRUYMzp99MMhfPEzT7S/vHGUZByMDoW09bGx4jPR31aQHprZcQ5NY7WPo4UizY8KdU+WRnQg
6ZLJo4hnlEFp8bVve041AwajNmP73mg7+xgXbfvoMKp6k2H4v7pt7zi1DVTDlX44LjARIrAbBQ6A
42CdYEakN07sf/GGEi49neCSsOb0Co+f4mB6Jgqbkp18dvXOKuf2bNDw//1z/L1npnaxuSKIW5yv
H3vmAPEOxoSDdfbKwTnIPCpfer+kxkxDuKmTEjWjKm7m33/qX0BmfKwmSAdUD8usj+ir11ldelFR
nYPcC76JDmMBp+vTJcdIszbEPNzGkJ4PtVeqW1vMCKbfYdj/xVWQVu16XIyUZCX/+g57yTAGxogy
PoGpn+JAoRtIdG64jl0ruEx5v5nV7L8i48Qv5fL7edd+FljwF7eCyYNlcTwxvfAs51L0/amAIDK+
U/Yo5rNgWnkoCloYa9byLYmkdVL+UMCYSk/zQKQ7ikZwzkbqT0Co9yLl18XMNUgaGMlhTf/5ocxT
g1XC95TmeaSkQBzumuXLOyYQMCpOFz6CAwzdksTd5NMcnmRYWfdjXhU/ii4K55UrnfKFTKy2In6j
Bm6Etb4zeiluFfaAB+dSmAZRX+xqy20YKQ8QG9OJqTXaqTTaoNY0BaVLRKejFeXsO6BOmgN72idP
3LIvz/TDV+Vr8sQtXj3b/ThuSPMeeUAH5vG+R6RMKk9SAZZC4lS3qNGtQ03Yw6oIqtcYrt8djYm+
JanZOWB/T8kbOHIbmWI61rm4DyJXrkcDr6LCwyMvdZwZBws5/EAebZ+K1nmu7d45hOM8oFoiVAht
cPPEwXjxNGH6+QecPY62fa5m+Fir3kNSDJ+4YmQdSmyvxDjdYUxSYYEmsBqJZxcGxwX5HhOH0cM7
KEQTluBG0DMlnY1D38bVvmsQ8XpJ66wTc8ifqyxQDM/DfI2YHjDfq5NbR44BL77Fu5VARm8tz0JE
wd03eFQ7F2HgHpuh6mHyyu7n3GIiCqMJ7lwvguuQc2frpWKGr2rgxdMbxjcG5CbJUJe+wObX1KKo
COtFWTg9fiy5vY1RnVz7qR63VGO8KtRb+rYf8mKnGQDdVh4uLVkJgjgn/l4G6ouJiwFuHnIbmAE2
NkbZRW+Fiwb6vffvZ9C62Cr1Hlu3eE80WLR1QP/HLA43CUS4PZr5EfsLUW2F34+HeRBwjKhLbuOu
H+DoVtOPXIXJKYrB6bPcp1XO0uFQ2VVDNJE0vuh8+JHPiXciuisuYVb4mOH5+ESGdvaaJZ23p9oy
Nl2bYC0VW+FZe6h5MhhYMLS6aEJQ7dxYKYAiRJNjlBh4Iw6dVexQCLSPWWX3dxiNcQIxNnxSVlrB
kmqskVBRDGwW739Jmikua2Ht3NdWghFMh7xTxSRMyQG7iXr00j/OKvwqBYoWILu6RYtnQFd+CePK
2WXgAjfkKJlb24GOtagcRDWhk3TZwruUhVEoCnyzMKasuorb8P7QIAKLpc8o9VucJPKaPktt8wY+
Rtd7OSQS0IuracAVYWgObRkUX22/v057S8GK1ejXnNxfcsC5ACEOjBfcmFep6QdbR07tQ4mpHtIF
xzlGTqP3dZKOyxajikUiqgZykcySw/tphA47QlNRzZjLGbn9AEJWXltTgpu+1Ma+TIt0jX5BniIR
FctJEp46FFVxk4Mq7gLH6FfRCCulzxkCTNFQrlQftFs41Aq3JEBWrLca77rKvbseM6xj7lXjVQ1R
cRUZpGT7vMmMLAL4raUMrRdo8AhyzQnnmy6DMblq0dsupTRD6H+KrmGKjHBlQZpZirKWX5oqghgB
ucIgZgs7Z08fQrfENwOW0RL53JPVKMFW6r9mQZrctaNSr0MXPvtNYK11LjMoR6m6SSGaLMsaq4b3
XTFkmT1yDG0YeXFhUd6t4LNnSxbj68zmfKpM9lJmM18ZyMASGfOifwOTR1FywUziFhk4GqYefXrb
269oZppHyt72UdYmC2PASGwxVikvISMAdG1TEb4mNbufEUMQ4nsyKOmV3loVurnZBwOapjo4+uj7
ti5IzmOFMffagxy9GS9GEU1nNjfxgPXWJNvgbGRtsIMQgnuKk2cHw2ImjZzBwOBESxg3CyDYaQ2j
KCbwQldfdGz6J790Q9oxxfYSxc64Vu10R4YHiWWmW75AaWUjbMeALaXkvcaQwWVSajucMk0dVy9h
BUFp8d4Dvd+9dHJd3IORKsVz9uZXUQFHkoiyLZJtTJSBsK5xOE3fGLY5z7bTDN+hqxXXoxHps5sV
xj06pWnfDMLZ1GNj70zVDDtLztBl/bZZz1FWbvA6wXKPJFdMBeMSX5m6Wrpx2j4qPQ2oPmZK5jmk
A3vfyqZRtI/wqpGY47kmrsKMAZaIUT9W3ejsOXLEk5uxq3t28SAi83oeOWXnnGyyRWm0zkJEaLq7
Aktew5r32VQVW7xGkmOjMc6KgolPmyarfJIGIscRhuXA9yywWe1aXCNG7zlrZfmjbH3mpqqENI4c
3Hwp3OguHwSjhwF8HALmQTMZuHKTVG7qdNbXra3tnbSEc6XxjlyKHubuxfa1iMr2fhJI171aO2sB
+eg6C7Mb1x3iQ9+1zq2+VJtep3hy79gVyQhWuaQiVFuUa8OQ9ffCtMFDZ29NUTr/wP12vu6ntPgD
TIgvxVEcGRKKdayWEY9qm/Y2rbsdGMMSfj5a6gBFi2uE5pHmNoVH5DUYQxfMVqo44GwzwmdsDY+u
4cQ4KAXDwRzg3GZDYT5kDNS3uq2mt5y6bwW4HKhVPOOOt5h12zwi5YQj0HlVtCp9i2Hd2HyRRWkg
sInhZtu+JZbYvNJ0N/G0F54k5bdWGUK2mqRZv0qu6whjzhlpLz6zyckaOxvBdEJUxRgMWwyMoGdn
w4+CAMJrC77iPnFtZMMVMGOqZHQvEtPFCaC7uB/3/gZpkH+XGmN7EKotzmk+0bxLv7q48rHqYWub
j8DM6RlvGPJBwsnqv2Jl1mAI98dArrx4fUW3lZ1kP2bfhndxiTbMmyRYNIbrrgpH+gud0ONZA5ez
EDHEYjlV6qwgCixyCQ209YbpKZ0MYz+XeXOhk9Ynwp6i7fuAS5m5XNpmpZGkciNxWaHUXAm7AbVm
gX/xO2xHNQyd6/79hKzimRAXWREhYOc12KLAo6HpYlb53HmcZsWMX7NdDsgUL2tZULQFVWHfdZfJ
Ue4hwMedbw0s3gerJOVOdVoDfsW0gDbLTHv3kz24hw7Z/5YyyHo0DfwHE/hkvHaOBjiMFDSdPta3
eVBcquILzWMIXPermY4GXz8J9e0oLNaMl5ripaSsoImoa87uCs1ajKlGw86DoxO/MwwVHeWljsRO
onxBKMEfYXEQswJc3d3FDb87Xyb2gZqa56AJeAM9jWDec2e5B4QO91FsuW8erpCn2kuwP9fw+XaQ
5ZoDlHEB125uqm9SVnxcipMXU6MZwSNcqIeg1MZZF5G7qex5xKbDmvNd4U/svsJQmDD32BIhBevd
Sd5IdB/GeqrwfDjFPlzMKErGuyGPzolvV/Oy7y8M9chR/T3QcfPd7Iz+uRVOdMR4GbsVt6Ka0OY4
q907yoNzofhOWoTxbFL1wmau7ObW7srqR1GLAXJgGKb4PJf049gXdOg2mjbC4klEUMLFBvXOjMdU
Nb6w82B20LsOUBWOVNi2aFKR6tL8ilgisFGFh8NhnMVjo0t5B5v7ZoqdR5W63uNkj3rHPtqj5hi4
eMs0qLpyVllBtLcfmgtBobGe3NhY8a5DaKZeCYylmxFkWxYC5R6GAwtblXeObyY7EFnG2Q1uDKnh
Oi+hKoejlWi5Ce1+2NjKdw/kne9l7OQUERHmUSp8hWhD5RZiwnWeUHItBWoE9AuwrpJ2qrYyxAYx
JbBFoRC067dRlxeXpsCdIWwz2P4GLb+C2J62/ikncyRftaMtv/Pu+d4OQ68uvi7CRNdLlyz6K5Wh
Ic7d0jkhxSp/5l7pDhtjikJsyD0Zf0kn83ICMLxBMjna9bPuw8Y44jDeY1UZi6w6KqS9X5GZq1Vp
NV6wGMdpmzapXvqIRRcI9s6ZtvfTkHV7oYfxNLgYGoo4ra5j3/xRRQ3tUBxH6W2aaw5vzoHklR3R
nrBCGL1s6UZsZmu3c8RxwlLZWwylp16bnloe56wmbPZJnsunNCAQA//zbjz3TeN1N4jVw8qDyZ5W
yZbwUfPJQubBz9Mjg0sF5Q396hxtcbXO1yl2TrcY+PhLtHSSOUBKBzCbdu4sHQ+GxB/1Q+pWjV6Q
y+Ofy8juztmFPPE+ZqoMtMpdj2lb5dLHimmkis58g/Utsp6lI7KCpfP+12LTiqYV/m/FzgxiSik7
tGCMvdce5WWrjTO6lPe/2vjUW+nUsd4Z+OmVh6/WRtZYJIeu3d4Q3KRXtfn/qDuz3biRbdv+yv0B
FiJIRpB8TWanVN9bfiFsWWbf9/z6MyifxqXytVHAebgX2MDeKNVWKtlErFhrzjFzecWmyVxB05TK
87h+iZNmfGU9HzHNcJRjG+YTg/XUHOYVRQFs/WeBoZ7IBo1N2icosnpBQ0uglTfF+jt4FTLO32vJ
rFgPBEXYJ+eWLtW51n26zeAJJbgV4vKpWw+8YT7Sl0XtMb4GsctaZ8+SczqEBybFPYxN1ua199el
NsvOVOmu4qWqvA41dpfiDXWnW5zv7bVhO92jpfCRai/kNYwC88efUVYtv9AIq/dV0uaqjdHK1apm
6Kp5jVAjc2qxF/h3rrDTlAEGioK+qDSitYPGN4czYG8it673rbdMxzmPvveDiwq9RobCdnAz1oCS
EDsUZ3nkBUdWB+cxHAmNiuKeTYqvuKHcDY9GGmQnY/ASODbUVoabhfdtmZuXvLOkEXneMPmJ3cm7
suu7R247149qE+T2FIW7LoXyB101v83tYFl8a7HEqYqM/dgrgGFdC5W1MPgfYfblvRMiR8VhvMUN
Y4o02KL+sDauTMNvnuEul7NbS8A+oYi+FjH2t00Ld4FZ8HpxHHd9xIp2uKEXbJ1PhgWHeUbe/uPG
Yvd7lJOkdeik+pizo3M6yYYtPSh1l1Y5GD5u7ZIIwQkmFUG2K2zO9mPb5V8dCu97+OzlLh7zZyOL
OK5i0ICnlch8Z8tEP+QilWec/6CLLYLmRwpQvES/egWyHkcRFcK9EXdstqyDPB9hEAMiSDk15CNj
3PcnOElp6oVQbJBgkLqwed8ofuyoFlg1v2amdlavHYsIWMsZnfIZQ3v5GBnxV8ey1XVSQ+RhB7Tn
rWtyJMcj0F+MLSAxyXTktp+b5hX3sHvXRnVqsTRwwezaM95ahw6rn40L/rmQ9vDtaKfVVTjjYTX0
Es2bJQGPC1tE4CNpOwDgqwCjyuvpqwQcSl9LUCbOfZDt8ZKB/iFI7mhHmThzDSfbje6UXi9N0oRA
N+PP7w2aMAOJuSGEDaHcUjvzE5sz99PR2EWDIbMeaWM929lKQk3Rrn822hRoWWdFGELJijxHQld8
y6YguHl/3OsQhHlJbUFUx/p2pxmeGroh1m03ZQ/p2r8WuiR/zZQ1Jlak+awiq7apHg1WIyumCVdr
AxuZYUHO/rEcSRPTv4MR0Od97JzN2MVLucmW7lGvfeODSMxm9eITZAV1gg5I0dzG9kwBr4yxIS8g
yxhTLBy7czyqHaDYJsRMMwU1xY6ACrjvSCPmSQ/M/DOY1AGctxVdv69uNnPSo6nUfdzE7tXQUvLt
37uE70ckOh11DKkgkzeBVanHZtVLvR/v2I9oFnYjbyEO3uoWkgzkDnbJ4IKsBPd2ZMb4uLwvxI3g
SxdBdJ50JQC2aAJv1zPnO9kQns/BkFVXkwmeDl4B/wjmbg2P9yumsWBnxbW4EaKJiOA20hcVz81Z
PNkYVpS6ojlm3JFcxuFl7fRV1jK+drKAAcezll+OqmpeMrvBOwEsC2d8P929d7Y9eGfnOh851Ez5
fqyVfdaBgrp+F+1BQyLuYG1IomktnzNCyU+6DaGJjLPhN1UQ7oxybRG1Q9nepVDzrjIm5reDNxCz
MPXDVc8c+OBC3XI3laO+WKaTnYt148P11l9FHu7kRSSYC4dE0BbBtCaayd4rC7vsBtZCAE6DCnrK
BQkGkNeOeTdHzCAs79VZZno26ICHwunh4QtyA+fySlqLBATQkWjiiYCqSLp7ozWcW4d0d3ejaqry
wZ0reFG2iq5UjAjGntrVbxUCuGlBdXCK77J4p1ik5i0dMgDfqZf13yTkAvvUz2Cf2XGS8bVXqEPS
917F+z5PVgB7lLOsjQC2Cp417WTch3UAVHpx4JeeclarQ3gLMn860D1yaF6AOH9/lpB5y33p2TQN
YP+cwOQ0h4Ie7BmaT/fo1qo6qwllOPPqcVcVgbiQYogehrT6grMmuqCgoShTSXoBF/QIhsD82lZ2
95itE1a3cmzsNZBYgCFGl+jtSADMpvkhNb3pAdJveuV5FAYaDOtBJURx5MNg7kvbvXI4VF94pWF+
43mKXwYk0OfvT/wfeuK/6Igjr3Zd5bLM4Fv4MCWHtOSWEDEZNzpd9kDz/Ju7xADDRiymg1TFqSmF
exhzWKpxNDwPw8AY1DRcy4+9Inj7obauUWAcMj0GN7//69Z52Id2PZoPgaJuVcU5H0c0/QRhJqvS
5ZqwFIxVzM3Td6WUbUcmZtEyTc57qCRAw6s68P6kKP2ngMDFHWJT0GgXnYW1/vyn2UyQqUKPTk0Q
Zxjj4cTqVL28r8h0qQhXitP6UkTiaSyyhFNEV1k3VlVGb6nISkRrebz//cX4p/6HSYhQXIdV+AEy
+u9/TlNGpRJjq6/jDEHFuwTnXWvFxKF6gZHY/mHI+8/xOZ+HiAAaBqpy5oN//7yZldNGbqiuiblJ
jooAGh6IuLzPs5I+YG5hi2rI5shc1zspWzl/mtb8c8bMuVsiZ1i1xqtQ+u+fbzRSeLpy1XVqqP4M
d1l4LNyseK1XtrhM1FbOq7qEGcHTsLjFpTm7D61HAmGSjvoYkmfzB0fGe0De3x9H/iLFKV1LhJJS
f7gDFr6kyqq0vubQpx+bpAwRsllJuK+YSFMJa+e7bdOQihpktMFsHPs67Q4yigqw4iYmWsjD8ddR
hOPrtKzzst8/IL+4YVwlLjV6G6TFHyXwFU51I7Qc9xpe19o0aWx6oH0+viZrlz+V6fT6vtq+q5qn
aaG39fs/4BfTTFfhJ0KlhU6L8/SHSWI3lbYXk3157Q7JfNeGa1JIkmIInNPzUnXdeR4COJGA0o/x
NGWHVHPu/8Nz8wsnAMYVic7YNm1SzT4O2RHDlXpB+n3jqf6E2qigoTt1B3if9NONZfnkTiMMpoZz
A91se9qb8W2q0/7cKiMSILImheZjtl/6EEs3Pu4YwLDsr7VBPV6Ty0yemMMZ8/eX7p+TeE6m/MXa
5nVhCPvh0QIOQikCPfamXZXQsDid2x4P07ld6XVbW/vGvfqjmP/91354oumqafoVq9XnHxLWKKF8
WmDS3EwUKAet+upR4kY9G+H03raFpMpAJkMYEZLa2uccmAKMGeiXYEsob+YowrBtJJnTbtIwe5pt
+x7v6rSpVNTWm/e50vtUCkM9B8iRcntIoO2nFNmHOZ0e6qmnA2SVjg2UHSRnkNTno0DssO2Rscab
MSzyp+K9UTWvBh8hqEjrZV7OKWu7DU3//i5avPLlR0n9Y4BRJbPcLmlsHpsynq+9sBhff3+zfvGi
eRgvtKMQYpJb8eFm5YNOG3viZtnxqC9UIdIjAQ/Dp8g2JejXdLiKykjul7nKQc+1xR9UVL/6eJwD
KAKY2fOif9AMhF7G6WUc45vWiIwTRKv0x0EBd1NzrMYSEDAgyXqPsPO1Si3zD5uy/c/P91bZD6ZK
Cy2X5X5QscxD4MFyCbMb1l6eivcjae3hNCBekgJYujYN5fVkTi6lvCJfofguG5eYhKLOKOLKdQhb
oWgiEc1VpKyQpsCkuG8lpnMyUTezOVMN2kFElY5Luz4z4okWQy3iQ9jH/EgSGdL7IH/KZcM60NwH
xjQ/L9ThpHMRPSfhAHscn2I18UcZ+SrKLUlA3KAL5aUvlg7T9XuPp28CMfkFjtbH93bQu5iaiDym
9nWYf4rEUD92YNNOmuL7/IcMRa+zstJsEUnEq/Dq3z9brsk10qtm8h9WrkG1VjE2Kr0x8IXCwKd4
u6mkFZ7RYZXEWi/z1wIfPvvvHO2MObR/PFz/277jy/i1Kdvye/fRePyz7/j/J3cyGxbFDvuFQs8m
0Kyslrb/u1vZB2RfvTVdWfyfsxYjzrefnc6//F0/PMzMNL2/pOdpxE/v+6Q2/8vE/P4jkFRoVfHU
2atC5b9dzFL8ZXGGw6rsICRl+IXg7j9dzPzIZPVG34rWlSLedv+Vi9lZpXv/syX84093153qp6rX
w8zQx7Arzvr8PAI37si3HIWmXZDcEAGqm6/o65mEu9X+zMA33Asmvs0WFir0DxWcQOeSUgREvyNV
Hrr2K+ouW2BOuKvrGx1cLd6hCiD9Hp3l2e0vEucb2iC/QCUdd6+1fSvtiyB8GAL6euAJfFACUn2J
o3s3vWIi4VQnSGitJrfhwk4ADp6ToDycw25Y4uuWoYlb+BkwIPr2ZkywV0mHaaE9Qjf3EBLKROix
UxyD4G5cgWDXpfGW0urr7atmIYTIY5gFJim7zFnbkcFI7AnnzJF08QAJikYSUhwjOZrNWTR+MZkz
U5QT6Q4tpr/L5/vIeljIL0mf5fJ5SM+c6DJoOTufkVvAXK/h94xEi0LQPSjvQsuAbvSTpyBJ+aiv
y/SaBrsmjUNdR96FJMs9O28rBNona7ychxuwQUAdogi64YtR7onWYLi0t5IbB/C7dXSGY7N82kIl
NabT+h+QovZzNN326UNFTpeRnOdAg9VVY9/X7X2QXSbR0VBUy7vI3a1UIVp58EuSw0x2lnF0qg0G
i0ruzQpY3PX7y/K/sMr8Pwku+O1ScP5l+ZJGbfflA+2A/9OPd951eHkVRRaHN/JIEOv/1ytv678Q
o5mo77RL8YWb5L/feKX+QmLAO42pUa+lNL/uP994W/ylNGdSBhAUbxiQ7H/zxq/v8/+87xTKnmsq
Fpu1/kSGaK4//+l9LyIgxF1H+lRJ7CNo8ilI32RFegU8U8M8J1xAXVHnxPEfNroPjYcfn7v+8Q4e
AQeX+98/N8YcEIyBQESmwWgLZDJ70HN0AsdMn35amm9+fJmf0QwfTs7vH0VuFQYSJpKozz+olfMF
rUffEeA5VKNzyqz+yQPGtjeXBfuBafyhPvrQtPjxaTjqPLoGbM8fRbVjjWE66SaMMM6A1dWRkNTp
vm3JS4j31TiOPnAV6kRd3v/rr4mrlB4BnmzKZbVe8Z/uZDxKa00o5U66xCZHrRbfe53PuzhZ5K7N
2vIPdegvLiuIIM6aaxFoAnL4++c1SGmiIGW2nkdZPsEbIhF4GzbLcKuhVXl7qJhd/oenZi2tf35a
NR0QYeMBQqvKU/tReI6/F/Bo44x75a5R11UXHesk0X84SX98NvkUx6QQwDqCecX+aMiM7NYo6P1M
K6StYJQD/uA5qaA3bzguibPf37ZffRj8C2zgtJr+aVzuIhqrgcaTIgKUqDqaHkMTyI4Vmy+//6Bf
XDs4CjbzEAvHmvve3vjp+aispChiGEt7w3Ou8X40rOve9IeH4pcfYqt1RaFjxoLy94eCZ41mY9sR
XmXZr5YNvz1cAvcPL/SvLhmNQa4W6xVC3g8fYkVBpkPi7ffS1cOhWhaQkl55kaHI3f/+mq3P8E/P
G5XW2uhh/KchpHAs/7A6anMeoZJm9M93bLd/eJg//HLsQOuaL2i9Ugty7z/88hHLNSEzebrHukpS
9hKLoLmzdCK72zIn1O44dUAT/GIJEgX2ggi0J4YQwXT3++/4YQdY/wxaCe9uMr4horu/3zIDOpy7
gJHcd2JMaY+UQQ3nJAaPQrRL6lZHp4isz9MAL+bfPfrvn8yCbALMkYBzPrYY1TJbWbP02Z7hcnaY
0Xrs54QMy4aH6+Hff0mWDfbf1WUt3w+1Pz38qCsKC10QcYARIW1G2Dav7I39GaqA5bCYeX+X1m7/
h47hr67s+kprVkjOypTmf1uRg8QUEPQbosdjCa2ud7rueYB9fVbojhSoKTR7omeG0nr7l1/WxPJE
i4LGPveT7f3D55qiLFJR5XuIYN29oR2mGVFRvLTZWB/Gtkcla2b28+8/9MObbynETnjraY5aFqcc
a/35z1d4NG2n8GS+r2fJ9K1zx2xrjbE1/OGt+fDy//gc6h90/Lz5FEF//5woDryxJdxyL/owuFTp
YN9UpqMYbs3lH97+j/cPaJRGQMJpnGvJE7rugD9/pYgEN/wC5KJ0fvc5/lEE/+Bn/aIsoRj4+F0Q
bhHryDbD/cKE4a0//+kDrN4mXBqYyWHoIoZUYl6K0xClArcH9l6Y5+kA8ZvhEQxAp0xMFBqFi0iK
BVYWm1GG5Jll5FbQRLNJwHWqOfY2UxJ6n+xO2ageonYh3KJ0OKfUtPkbIsOJYyP1vHZeoA70p4wQ
iNC33GkCjGm1ZB9aQ/xUYRp1/Moo8mMykl7rt2ljnfqladUlwn+DjiASIaTRMYOr3NDjsxM6xGjE
lRndEWLMoKZVxkswzfaVTDr1SiyJ800MorgFNdBDZmXK/BKnKuzQqVnwnIH5qWbTWOmqsszLilCs
qCODV3flfGSGHaCCKift+SI0O/5PreFdRTB5HJwE6Xi9RI1t7R3ShSuQd2u0XjrF5dEKGefvLNnF
cKQkaSJHuKCAo43UczCnATjYTW49aV/JkOtP+T7Zx+KdTu94xvyVIbz5KcosOFxzIfNsg62OCDc7
NOtTwto+ExnbKXyEfV9W5K6F8JQdupafwjhoc8IpRXZbO7pCRVeTDxQqAsdgjqglOAadDq1N7a60
0oaodggu0DH6Y6pqwKwUOiX5i6PTPgQpZIgi5ui/9WbMJJusIZUadr1OpmPADzgXep13yCziKChQ
8uzM4ahrbmvdGel+zNzqW4C5/pqpqyBffcY7yCGVU24F89C6AQI+3qCggrM/hugHLvp4KSaWfoQr
m3FuiuJou738tsS6bKFVw8+eZtP6bMp4hEYfQcUAM8mwF015EUEPx+hfbeERksJGoAIU9FQRD4du
ZxjJlnMtEpE18927IU0bjrukzH3HLl+5yBbdovCjIe1eAicuzTOnDKvkBlXtdF7bmWccGGVT7Jlq
yl+o+qR1KEk1b/foso32mIU2gMZ5jHIMErrlL5ysEeZAuxAi1K0N5m3fzjPi8r4mPKpbiCAvU53V
26asDUGAqDJR+OR1/wqXWgKghxlS+JM1mOeVNiNnX8k+lbQLe3HLn5MgcxBtD6Yi6JmGjW0tyTjQ
i0fERM1YGQJ9xXhjcjTPZ8FMxqedO38mwqJiLhI6U7uzA1hzF2kwd9XBiGuaKAYhxQccRk67zaVq
y10IZynfW8jgAjoKGc++KZc2vCUUKLC3MzOFE1diTnYpZeo54YIeSO6yJ3PZjVT2KANPgW8rWlGc
AjnzyK0CWuUvJUAGWJfeyJpiRQ4EY/K4gPkSaDhsDKbgoB66tkb4h7oyoLy3LbgGdsu4HbdFRYDU
Irrwa9PA4d7mdaZsgm0JI/HrjFyuQz7prnjw7LJHTFulnbuzlwFdmuhcOW6jhryITZQ54ycoCs7i
KyvqnyXaYPWIasJ5imNsP/vUSudvhtcpkxBy0dlnLb3/FmrFVLYb4nza01Q7ih5Gi90+AOncnYUi
Q2pROrp5Jt4+S7cDhvdvcaAKazurTBPWl1poYA0GtIQr1L29IDyU2XWUVWCj3WxZnm3q/4uiFgQq
q8KkO4I4P6SnRRidvR9FXnZ+oevs0MyzEe3UUM4IQbVhh3uvivrv4zAZ0gc3ml4FpsIPoNpseavq
gn/NNnv1VMlc9r5bFjwHVWsR1uM4XfRl8KLybnBiaPSSrAtcmCVTjPNUr67+knjAGam1bgjMqvAC
H/BFwEcPA88YUCfHOWdZwn69DY2lpt8sFaCUUwvR+5i7kwx2TL4QKKNFEJmfmro468b3563NawQH
CwKpMO0Hc2sS9gDWlZCMfptFeWDuzMgObrTdZq9gcckKmR3+tVokgIrqJcXSixK/s9irOvXWC204
F3hGefxJAfC8nVFjwSTkYKmGHTck4p/PRRz5bjOQN5mNvQbLGg/01yS7gT7K2ksVPahE8oCEnvEg
JE/X1q56ea+zxPwMVvkldwx5X4XtcNKQvEE8YOHwVd8Z9Pw9Bn5DF38F5fyNk8JIiFEgrnPcnpsC
H9DBWjKC8ErqC+Cd9R2qD+JDy0yQ8Ebhwoh/bX6QTx7AaXYSlzgpDWTmsqVQKDcFkannaO2G6uAB
iV/BLsMpQAJ50VOMsSqUu155XwpiKDE/ebsiz79hX8IhViKa5VZ/U3273I9m+p2u7p4d7GjF7n1W
9yVULPEJO80W7+0naPZHuzLvVFiWvqjbdjO7SXJJEjcC/oXsTzeDrYIcFTZ7fVFHzXw+r1lpZcx7
NbPF+Y4yYEGM3clenXk6dQ6oP0oft31z0RB+9oROK9raaX6DJyzcIWYLNmnbYCsaYlBopAxB/CZY
knyR9pTM3J++CPdGtcxnEjHLNRD74WKcq6XdtRGrnt8ma2SwULzwpFbVb1Ytq2+6zftpl5Ce8NAw
TDnlzuxu2pyzHbrqbD60WmJ2wPP+2i6lufDdecY2sODN+4V0gjs7t6hiY29+iIn+hfxa0YhK+CIH
XHziIL0iubZrDHR2Kz97aeBcQJcarqGHx6FP3yP+FFYhAk+JdOC6BrFuUE2NeeyPXWd/q3VO4wLK
SSAeGhyIoHjsFL34OMxfAkXew6zudA++J8UjhR3yYoVp+Wk7mXdgUBSQkWCuz/RgOXdOPFroTlu9
xSUz7wRgXojDYrtM7EaY30sGVpKA0V3TiOZrQA2b+EyZg9l301UDvgyN2KnUwjtX8F/GFiGk+dlq
LXGB/pyUWAZy+bF2WkD/5dje4IA34dt3YNT1Yn1NGIiOT10+j9YO9g1pzEFfZolfCXyOi9lOp3la
3krl9LtyNLrLgKM/JodcPQ+hiL+hO1dv7eB2JNOmFBR9VD5NCCBuJ5c+yPp28KQlArjAQM5vwfTc
wvIghv7MG23x3Q3jz5NXWLcmSZmwj+YjZVG2k4Y0vhvA6y9KL2BckMpPkVs3z2AFiFHtu5Os0UJs
Upw3rEzh0lyNaXGWkEbo44Kob+tuJHzA7cmnGEMvB17vfh8mdCj1HGAsRKa+Sztn2SHqbLdI8RYi
wnEsPaSeTfo2ZqAdo5bxECNy8gXKnTfQPCSYViS2SlGbfLAs7nQ8Hj2xXLsGaY8bvCDOqVZlgzQ/
0PqtjeaC7RPWDSNK+BhfQH5mw5otPu5CZjIbDXV6P+vB242jADRnWvsxQAxjm7G5YyCdEVvXEMzi
Qjs5gwJmkU+vpuoULDlvq6ymfU1+znbotbdN+0DhN2iFiY8j0L4XTU9Br9P7qmwZNoSVN59qgdrZ
CwQq/TEoXixSKR46UI0XbkL2MUN1fZP02CULwpbukG2SFcsZnmiEuJND6lPVXscLQGYESzxUuTum
Fzbb2MZpqv5UIQU4EERB2b2QbDTNFquJ6njbIB2po8GYJSUfaOcOw+zznaP9RFg4MSxtS53SQX1u
ndxHaT1z6Mj74gQqo72m+Gt8lectCQpKc+NyMLIU1Ubrz2RS3ySI35/sqp2sjZXGNVHkOgNMXuH5
QIWKK3we5mqXZ2zk+2Uxw2sarAvxhNacOxsvGbBhmOXMgtG5y2nkLu0jT0aGT/FX8R7Nzr4bqP42
TZGBjR4XM8p8pY1gATg+RpwlxtC8TRSF+BFns3rNZTnEDEsC/G2WZge9xDTUdWQq1sN4YeWuxtgA
jotKRRbWjo5s3e7cuqTucFN2ubg05IMdGaTHMY7iZXGiMPRRyC8j1hux5PslrvFD4js055UBDgSX
79AnOumuyf0pm92c60IQpFb3q++AMBzPbaIHjSy6v62FXQH9Md6qSkDOmYFQW60n/LZXxt6yypw/
I+wePWqbt7r0enIk8eDchVRzuzJuxfVoJy+9JW3ye9LrGFMgVoxIsi9TjvlO6BKnOJL91G8atyIW
CEF2j5GDvZiMbwqtzRx608uS9ghmBdPqwzTO6X5if818dNfFZnArnOI1B9ciNgwcuOsaq+l0RKF0
zopIXhZL8hwayDqjEGNGYSU7Tb1zyqLKuXREHV4MRtHf495zi4O9LD2iijyCQo4yeGBeR5ic5oCI
XDRub2AJVBcMLNMdL495g+vc1Ttd6RqboggRXiMiu4jtVl+hBqgIoWiOg0E1tyShWMiTDcMbTlJQ
xMmZ3tCXqZmfcVs2YsyS64R0u6Zqy4PlzPKVeIL5SVlpxGnE5FSk0LmvARt4/lifnC0NoGrPFXii
/S9qoi7gxjFQRJKxX7w0tzcj42drE2ZAoXa8C8UZ1aBzsJqaOWupShQ4SXTRJO6ruYQeobbeJWPX
3NxM2RCmBPXEw9GJjedixusRS2O4cgNX3GAYLXYt6mcE29NXPdX5dSVVfo0KbfrGk/VEiw2LCnFr
TEOBsF4MI7HbGNDhnkTDHQOLM2eMjdify5BrS/iPOJNFOPtxUb6gklq3TKKWZeZiDYykXG4Dh74S
2oQF7lroehyze+1jWmKOW+TmM3VD/NBlPZEbDRLvaRMZXVjtkibIxoPXTuGDm5Pou77YIUGFAaKi
taL/zM5I4FyBh8RlLaWIyqktHJIOMhleT6IIztxG15/GqhaRn0xd8QjGRXBZiX3x0XAE90S5Dfhe
dYAO2ckdvaskeQCRRTwpRg3jURazmDZ4HtzYH/K82Y69+LR6IO6zUjeTP2bDl7nFDdhT6YcpWTcY
BhP8RGAM4gITPhKSsdq7TnYRDwRIAvcLKCtLZ6pX8yv7j87FA3yD8S0e4viIK+e5XQHgxGQEpGSL
amAjTR3EzQXlxlvlNatbOSJO4rLJp2p6FE1DnJLCKk4DuHghz9Z+7kIPC5SFDwqGauR+daY5IH1R
kxO5WTohO3hAat6Hg0B36BS5ILacNXnrxuWbTkiHqmRoXJL+7eYnDJHGbZ2txwU8E/ML6WI5BThF
xFWQe8FwoKFW5Lt8nNVjHBktJwkKu8/CDe1tks/Zm9liYK0Dd34a1SDuLVmR3k6naNyh8PMyElSB
reLKKIeDMCQm3CUpXNLWEzKiq846DyKL2MsoWsgZdAqTeIDeBV9bJYuxrQoDA723RA51J5cD+0Lb
zVjWp9b0sCFx9/08Fu45omtzYlK+WOY2HQZg1HOvu6feDanyQXXqU9s6+tmOUpLeor7WAyu22zc7
HOmK+xlORbEdFpAUDkalcM8Dko0QrJmQm6TcGhtogwXBtBBOvvQWxaQfwyi4CWZXT4yDTCkonqRM
tvkyz8N2lIt4jVsW9S0iYY3IG6XRiJuvzx8ST2TUn5Uwe8zXxCJuNTr+cMfqgdXfqd32bpwSMJgm
/hvSk6sBaTN6PfndcAWJFkvb4YxXrVPrDcDtiETuNBOYtKYhaanvqL+2dW2XB1oJ6Zocm2ixyxyn
+h4wuh23wZBnpDfTZ7pEV+5eJPOs0cgmDqu6i/n/xrOWVG4R1cqb1fxE3qrXw2Ub64ZTBLXc1F14
U0gyB+mfDMNo8nIQNBPOJVEw2IRGpZxOcHoslt9gKCAw0+6XTzRqBlI6x7bDTWX1BDcGahr2ToqG
kH9PkWLJBr4cygkVGYeYKaJobzyHsMFxiZh54M9Y00uyGBfzHPS+DQ4dWlNXW2vewhwWZzgP4QUt
xJz0VI9SXZTI1D36T05/G7JVGTRgJs52NkvtRCKxk6XUoJljnNfZ7CQ7p+mqatNEZfOQZS1ZyXoy
6FA5hIB+HVZEF7qQmDMHLb+BVraVxWrrlbq6Folg0wRcy4qkLY8IpDqmS7FNIWaRdu4N+WdchDUL
6DTkgz8NvfpuVaH6VHs2gbBt5ZHyKjM1ODjUy175liXmSxtXsETwZtWQ8Rzi61PZh1/5jfp7GZmU
msHQhi/K7NzvrTUta05WMe0tgwRqPwGzNB9mL0Wh08yttqHYMQnE92XW1a7UI81arGQdeSAAn+I9
5nvrE+AYbLOVNoQ66rpoqBGheWPbF4T9sUj284XqatmtzS8aGkG1hMOOjtZwHc7z5PqG6005zkzD
cLc1ajEa1SqfMC5SFfHaF1jgD6j6vPqs6OtQ0enL7NuIPCkLZY3Olk04RMVBAQMGhzDViPdkaaTO
jaMSq/ENmlrZDsMOwyis9mu2ixlpsckIof/sOLF65Dt797E7AzqrTSvU/hR7TXMq+oGvBX96ZuN0
qtQ+J2AtBfyVdvYnUUcc6CEFm1+EAhq/zRw9YLfCyXYvJzzim5LkR1zOpCR31w2JKIUvWeXvW1mX
xbZFhxW+gpYJAVNgphgv6yHldE8fuidPtVgIMBkJ/tT04ydPXcC4lZafiAg5IpbFrKDIlxaZdNAf
4ste5eIKa3dik+7XQQr5TplqtK4vIF20pMMHkyPrmzDVgJLOPQwtOZsmKrax3IkBQyAheIoBIon1
KddV+5iGSiM8lqXK4IcPMFJmf0wxDty47MbInWm4c5KuUo7rpkCOuc1Wrftu9pYUB1tPpuCmsCju
t4UgBWdbNcLCl1q2ef6MZxb7dbnmtB3CtB4cv/emLNgyLGylr2noVSQzCnfYpmndU3KzWqOX6rA9
w0XIYufUYh+QRCutcZcZc+IkOM8hgde7oM7C6dNQ1XI5M7vUTWg5ctbcYv6jNW0aYxLtiKAb+nzT
BFXjbW170IfIGq3yubOTkQIE+DmSYi8pTMzhooyIBBqjBWsXNuFdXcmq/MJG0lvnkDnLb4Mk1omO
SsxBbR4Nxi30glWzt9pQlP5UUdaiTW9dWMRNaoXP9A2a4Crt3Zxqt5w9so+BGeAV5+BjkGTKBJ8W
wRDWb6ndQhRwyIhVu2rKLe8F/A0j1LSWLQWWsguiy/hG0UkXSf+cJLRGfMyxdkX91Afx1jCSDjTK
PC/WacgDG2iQsx63mHCs3Fw3DNyOvpWyHyxVYeokwGZ66wYl7iqMZuVmiGcoREEWTM8m8lz7fBx6
hLOBnMiLtxOaNqxqkXMylDU5u3gYnAFFNxrxmz4twzsavjjcNtHUGsZeVIFJxF/ohh7PFFJt8pNK
ErAGMqDGTwGk/PDCVoPd39g0FdKDdgIDTIxhE45TFXr+Aj8FqSqPktC0y9AG7Owwcb4nYy//g7rz
2pFePbPzrQx8bA6Yw4EPzFSsHDr3CdGROWdevZ+SBiNpQ4NtGTBgQ4Igaff/d3cVi3y/9a71LKRm
xA0L0o7J88Imtqar7sh1Iu4w5TYQoXQjo6G7y5ixJ0lnDy72KWilSilN+ASRktydftFcBHVfUqkb
zkVdBuR15l/m7kTlIUOn1jWZZmV+T8qoph6slsTZxdFRVl4GL0NhKUbmF/AchYz5twwldWHSWSgm
RL8U7hX191A+Ye+phPVD35O53oESprQQygeM27ZEIZs6/sHzc6/DrJTuAd4wsQd1MaSHVQXzRU0Q
1Jg1IrC9qUqdDHFP5WS3kdfCoB/VwEfuShWBcZsSwjTZ6lOfuWEJ4WbfSRRV2524KpdCrdUHinMN
7JBiMXxbEcai/crOLLEX2pAvtTJOPIBhiz6onIY/NDmu0uMSr9GvIsJxs7Hu18KNAlb9Rv+rxB/r
O8t6WxR81JeS9c/DYsmNvqtNvVn3Fli0KBgXDpGHQYjVzM97sbI2imIMFc+VfJ0o7SL4pJ2bLMkf
5sgYJb9TFhFEg0wkx7prQpym4dNYaTh8I5JxBF/beDU3c4tCAmKJQs1TGA8RZ3mutNHR8pUC5rhc
NdXpuLrPaxe2JwYxsq5Acahjp+fdpGpAXPTpMNR02GEOlbS3REmEmqMrZ1lPInMq2iZnWT6TTRp+
MbsM+wLqWQ2+JY+Wndm28ejPkRo/RI3Fo9kqRQZIoS9QxhtBrXgcMJ56ZRNlT02X0ikFoa9lShlE
iq7mMs6RcyR05wy/2Xcdzd3iRLEYJg7wey2pXFUPhXLPPTWTTxyLWYeIyLQ9H3RJ8cGSFr9iZImx
a/aWlnNZUrvmt7I4Fi7AzkLaZkua5z5pjIKSUgK3dWTz5cUYQIzkR9XriELwg1KmTP1pPxozGSlS
ic5cNeDPjCRpqodykPLJa8GRsfhYQmUgBzm1q9PIZfRalOa9pr5gPU2rvCGNeyD3nLMNJAgVFJeW
5ZzLhy6nRVJL3615rSW3BZb1XhQDw4tINVHswTUSuf5gkRc5H7owmU4RUW2GYMK94r7P4MbZVLPp
P9oqahSD8b9TNxTboaf2d5gNW1mVRqSl1Sh2/cKy1FVEZf5UizXds8HLWJ51mbgvwIPwkZ/m5o1o
M1yWaESzZi6c4ieJIGt5smI21gDcsgUHsMrGJuSi1T0J6dBwLaFbg6TPdZb4YaUt4MdWS/CGojCi
Q8svwnitqF1qMw23xFa0uI53dNorxWalIyyFGgOBYTPDnYB+tkoo/pNYc4TueCaSywGH8S5PBatf
9h1I7Mg9CCnsNgUSc0O+PlWkMcSdlarmtFNDTqDb1TQYDyNCg61HaHowvc6M63QXd9HdiJmij6p6
hdw3iwYBc7GDTuXFvVizblKnTrJHoADBlE/lj9jJOAxjLJZ0sDVxClyhrinmgXNUBZMWMSK3VAcf
Qg7QjCjLwDs2wi+pAnprVLRUjSnbr1jadnxSGybwsFSXzMvpvBUcbnLia9iE96RFVq7RrmDH/blY
0Zx55GorFK2uvw9gyDCFRx5Cl44JD8fax1UKFKvl2XuT9ak0YSsxurnC0pQ64WQltuzE4mbO079W
pks+1lyRJJIb6Y0lrfzYUnByU0QqdQN91czM6Qi1CDyxVq3CpZwV/a1lwmFXFhbCz7ropRqQRtW2
ednIzwwlmebmPNYLFyB9+KRW8pK5vNb3E+macXO4s6EHp1dCdfHMTF7CYJhHgAI5aZNii0xfoRaa
RKC6ION6ezFYu1ME36Eiedg5oDf1Yk7UvcilOHtISFKy26epboJWomtr64Mi0/KPqdfD/qqRXjmE
CUeRw4CLP3KgQ2gc6AQ5me/cQ+29zGapd/tMacJtU6vsEJpJtEZfBiOoP2hpa50HihMnL5fV7gaN
aYGeUOc1Eeq8xu7OjrFWWFnr02Mmicu0icVe03Byq2YYCPgCLeKIEz8i480CqlEB9eKTpVYoxJHW
qT5nDWwGf404yp/GnJZkF0QqUWmWI0pKVTTcO28QZgnNlTaAirR/CdU/D1tjYwxh17zXTYYhwylK
JAkYNig6r3gBuvc5Ho3B4XVkU58a1R2DMDRUaIap+kURQvq48u5RYZUtsqAeNJ3PrAcezzgteQSF
wNKXCkmXURqbjBYWwyYB1K1saZU0dFb6GhKQpywTXQUslY3PxlSzlB0p1C6YNQVMFS1Pq4+IcuEq
KPH6WM6S10O6GXmSNjs5F9DFVxqztd0axar4HkpxJx2EWBu0BckuhFyusvwB3bnKqMQsgcR5ZiFJ
48CzERdMIvR8R3Of23QvdqozGQUHMElOimkfr0th2SOQvsGHCgdbsp4redzNGec8zxjWeAp0nmlj
gcVGlX9C8u8gVGIlq20NeHK6pdl7op7eNNMvJZ9YipLUoymS/Xqr7yeGte9Mm/LWTRropnZOFNu4
DtRwag9GN025vVApDLt/1rOfEW+Ewj6Cg9gOsqP807eC8s1yExGmhVDVBNhTBgqz56YdINathu4k
mjbt2rmVh9skj/Mba7849wCL0evajWODhi/G6m+XZYJw4iOVP3XzKD7Fmj69G32iXaj1Bf0swMr5
xMYE8GpSDNgrk6YV1xFM4R0g20wsCMBPxK5Bem8BmcPuzE5kaf7V2/SOjqTxtdumkSZPXjmzCz+m
HNj5wiqnConVhvrOGIbgUAEWLA5onQxO+GxAR/BhLl5JlPFfBRaX2KFbk3ZkcClzzC6ibQY2ekCh
E0/iBdcPiyGkpg9vUKJIVTGJpuESA9xGPAdxVJkTAvqWZXWR0xRDx/2vgdbj4+RLB1p6NDX3amR/
uvMUuXM7Yoy9Y074kBxdkJWSmdrgNkxyMjICMYroI+cIxoMuiZvZOuCk1iU3ymBEBwzN4StKQ8dU
kEH283SshN+6RhlNx62l4mxMes0D2taBPMDQ9dEVUkPzIGnbxhaAgLZgPCetWYKcwup138VV1t/h
MYwTAlXCLEiXkdaMRaYgjQ29QUn7mocqkv1UV/sIjb1wRXVUb5ZAtY5TqFa5591PLUeII57bGXiw
7yTrgMVVEjMt7MhyrYlOWUBmDORqwSkT9EEnGZnCnTVvCn5qpjk0rJX3aZ+qEnNvKSch9viBP72N
YSNqG6Fkm+nk8lCf9V5cdcfAeWjy12e55EopdDVbnbLGcITWZJdvidSpTnSDNK5o5vGXaXRzwTg9
ZC9GtzDlt3lH0XCXstZ00jaVjxCkhC8qDZsn/BAw30I1y38lFZuM3zcmSt00a7xlnbYsJ+LblnzG
fIsQzY9Fwwlko8zGDdAl9IYJ+mUemQBdiu6n9wE9QnZMJqdbX0+5ZleGSZ/wUilyTZVKoUGF4sBz
GaNSP/UsL5+5jDHETOlEb7sQzU1kN+xmoSMVLVs8dYpEB5dAb3Fr7yeO2HpVXhSrn1GucvM+0uTY
Be1GF8fXkNN/BbIGY8R9YdqdY3CLM8awjAtMpufHT3R1+aKeSrsaSqa8NVrOviYVQoYfC5H1nK1z
rXpRVH4gaRrbbBoIVo6xqX1Muhr9GIigpa1VPRmtQYQyX+e5fBNnI4/PZd0IaIcDHy43RXH7gh6Q
KfRWrwlHzqjQvzR4osKltZResjMJG1SgpqH+awKpLRwBHKtPS1eN+2kdK8awRU6O+pyg1HfcGihu
LgQp3JFNy5p3vVNa1PQwJVkf1Rnp6LTqWJ0XWdhNttQAVLs2qyAa5xlqHV/T8TPaoRZS51RABZQP
bE6M1ZWyDlBsTVyez6oKHJo5vtaOZqapIq4USFM2fmKGjHbtk1+Zj/BI3blBNRjOmL72MXSZwral
kZf3uEuQZ4pIRU8C5yMGKcfv0akLpK2jBr6INEGZWI6cGvIhTmnp8BcrlmlYlMRfS8p6ixvqQt+3
HHXVkZw9SJWIqrpfrciyJxC43N7BqXXfPM4GnBQC4QW7Jwh8rw5fpRK/QZ+2jxAQVdyenRYp362a
p81hvUvQv0mSislXYzZJ5hVFnLUE9Ko5c/LCSj7Zj1L0PUwDgPwqYgK2jXzEdRVb80LX9dL0bjFM
6bHB8JRiMBWr5Eke9JjpoIu1dWPUcSR/YS8YBy9BoFtf+BsXgOHizDEnrAxkTzYjMN7XqcSSU1Vm
gVcFYIwP39PUXCHP+4WG46Jb1IDfAzFwpEQeeqVlzEj/HZTIXaFFHDXgnbaNApvM4l92p9IN7glt
zAcCgY8FHGubeHA0EfEen0KovxChL7Q3YiWNeRDKnF2s2GRMkiCVLFuWW211CmkpwPpF+BcfTfaI
xznuW7qQKWGPnbzjRhh0TW4yQY2t7PdRZFUuzSN4EjKUnuqklXnfch0ZyL2qDpXNTuswpnFeLnFh
yeOSNC9xK4f4nqYFfbpG8kVJg5QTMe+9N7mxrsFoRWL7PIoAB88MOESjUh5kxVe6wrLcFa3EzyXQ
0B4nxyVP7hZZKavmOuRgVpkryb8xYr+Z5bXsmRzZzUMBGjsKMOhV5UEAzYySonU0stNrJ/SA5oce
uyCTkkmKptZFAWqcZYoRkCjmPhBhJLcjnpHUWnPb89nTpaoz9tOSaAwRQllhssB+1X3FapP2O+hH
XQelc55gf0XtXH4xioyt385a+tYA2s/8AfpzG8xcH0BWsYq4PSsoFHthbj/EtSRSLvGeGN6ET6fY
WxSzFJjgpgn1X1fn6LpUUzu9JvAbh+NSytUQ4PMDGlROa4jDFMevKAMWELXXNIqU346LuHAasHOz
G1Vyfl9KjvTo8p517HhEHocEV0OhyW81n0SQfrhpJ3deCd0faKNOX7h653YTsmT5yfUiIVja9SOe
zKUrl2Oac97bhqkOHIrfUTf5RGGpcVKo1LQnqBwyP4o5MlWXkkbDdGKczzFBzFVk6S8UNY+PZFy0
6KRCSks51Ib9Cx62Fm9qmrEOhyaQRAHELBNVVuDd5dGRFsOnNgA5x7W01jpeihioJDpHOe7APeom
3fXsm7pglWtNYACm2d644kopUCVWVfkKkX1TT0xVVUTeKXmBUTIiWuxrnqsNO4eyMWcHVRzGNTTb
evVVYzRe40TBopAWmAH8JoMWhQ6t1+OO9H1Xe2EcD70b152e7+s0EcyAbUI34+ZqxOazUGo591tz
0fptz/sun4soG1MqDxR1/WS52bTPIDqYTTjZLG0ALFOczgzwjemrXUJ3uDj2own/Z6SiQVlQMe0i
5vB9HsReV+iGq0XR7RXd6HdFSIjypeMawFBtjNEivErr0rHaaGIuHrZaGBl7J6Q9yQh0tseZSrIm
Y2BwV5C+wmmFdxAzHVd6dqw4SqK2NIWQXWs5XBKOXQqCTSXXQvHSdSuiulM3UfchpOz0LlkdVt0z
1IlIOlhyupD+s+oZ3pxUgZz9TlqaUGh0iVGvJYanAk1ZnlTKy6OpLMtrN1XS8DJEiiGXpDRUcJ02
0JIeMGkUQRLrK3PMCuYMuJsOsdKcsoCViUQ7COOUFK+C3Md97nL/CDsXJnA9PHK1iiOUOjG3+hGe
1iwXJ5WQQQ6MOMe+I8TDEmHxQSscXSsR2nabQgiMdktu4L1Y6rpFUGDrbn5XCQTZFzj1orAddA5N
VzAKC2aTJsxi6bxOtLzg5+jW4a3qM0k+1mJimm64JgbUWEzdeNkZOCM2tnmWrv2yryI9yrK9WkUd
XSCjlYPxwb8uhK0Ldz/ONrUKkPyEJNZWBxaMWvKiG5he9kkVd8t56ir8dWVhVdb9OSUfilUE/NwB
Cd0mELUaW0fR5E5spSm0KlhcJK9D1nwJIxe+jRZXIeEDWrFskSPMV97XWmcD9mpQxhBqIVSrnFj7
kX+wHyiUNwQjYI6LDPxGGov8cNMDflTnTTgxWtYPVpqgE21TQghaGbC1kIv2wxSTis9PlmMvXPZm
LWHgX7WxHa6jKA4ywo9W0HD4PCKMKOxziiytl6+iqziq+dyIdLHfwRaJ+SxMc4+mNQtYrSNXkVaQ
zj59mrGESSFZutwbi0XHsVnXocXMGTca2/uuM6OGe53M9o5HZ9QC983TuFg6t5ppmVg2cT9GVuJN
otLptzAM47S1WUiaSrfFzqXNl1yRRW7sIz+b9aDoSTgFLVsQyi6MJkLEBL7KB2vqzE1fKelzkw0s
bRMxEq+Tsha/CeEVqpTSSfvhITSqzI+N+WIAMH+3cNMOdo3v9zEdTGszi9LaBoUsZO9S22gvdHFY
r1R0xyO5lYKGSL8F44F+1dOu7hH4kQibJBVQ6JJd9F9DoP9SRv1/D3Nxrn/Kh779+emPH/UfgRj/
Lwba74Gw/5ptcfz4+qj+7eF/EiP8AYvXL9tv6u7vf+aveXZJUv5dJ9BGru1eGGPcY1HTT9fzRfwT
ij0N2r1EWvq0O6aihCIe/4//Jsv/TuoODzSN0RDVZFX+zzw7/0gSdTJWBMd0nT4p+V/Js0v3/Nff
IpsC34VSToVE7T9mqaIMYnJjNePeGFUvtE5ZpTzNynGK7gukSwiJfgpfhtGf9n15yCzlT9K1fwkr
/rPv+4eQGLeOricrOe7pP14JVEkP4lSdyuhJis0Am6lz1vr2I8xrV490tzOAM1c74iaDemv6IOcL
cA45+voDj9UeKBy2FqRy/TzRaTqpZmBYwBwzKL4Om9P9Pa+wzJ9/9/7+syTaX2Bq/+yH/0MAzbCG
sUgj4P5Zsp3Fn1T7zJN3SfHUJXfS8k3Dnlp/ldKvMZ/GL0kPgHKs00VMF3jCJ2u5TFbrGPlJeEs+
+V/Fwn5uZfY4SPLh2Au7pngwsqfMGu228GU2miFMJ8jyuFd31Xvzm6G3pujm2yrogvJYvvOk5mzv
Y2nx2w02Yk9za7fzBo/ns8sS67DaiR15+NXdxBGc1M288izYn4Zd2J0HRD4+pAd5YRLzqvAFRphj
yL4M2HA6zXGQNttQetPrU54/lfOuED1DecoaEiCiN+UvIJKxwLNiL5HNUI8HNqNnpGwz8keWKPnu
vdPtaoe6AjqkZnl4ExSHWUtfbKbKviLowT4zPPULa/4ZVq/dKNdsObNnr0J2K0HePvIN6YzrW3SM
jmqP0E8Z9FAveC73z025y5ZA0QKpDvQ4kNRgHi/NcDYjrNIbcdwq4zd4b1cW7GEMCiID99QASuFy
i6cQ+d6hKacI0EPrTyrvn1hja9ktXo+k9vBf2AW4PsvVbshWOCBrj9GjfxbUo97Ruby4anu2WlCV
vrSrKDNBMWvwtSVvk67b8mSPH+qX+EVXAXbqEskQ4DatvXip8bxXrAQd6TYbhKGwo2Ep/arCs/kJ
Gvet3HS8sJ2+FeZgekheZ7n3G0t6mXQoudGpCzdL90gMxeEQiye7cUNcNBlvu3BMBnajuARC9LoP
aLYI5+0m11xep9ibDXawhAEADbtxHijGHlOX8rzyH5Ynp35B4Idq7eeBOUrJQGnveuu5G/3Gl/3R
67aKl+/yJyuQd5pv+ZovepZ7dw6qm+yzTP4kCizdbwP/7BP2h1jsrEtF3FMNtBce8ku4a3ZSEJ+V
k3ZUduVpPpW78ihdij+rWPtHCMXfboJ/CMdSzEAkP+O7lYfhuTm1l/mhemfPudG89NSeirflofTa
o3mq/k+/I/f1v4+wklRjF4w6v5fO4g5Q1vO6bTbxOTvqB/Os7fKTeNAD+cU8KX+S6MYo8o8B+r/9
ln/IN4+khgBcayD7ztjFWbwhwWNCk16sU7Kbt/ouf5yxqo528bzspG0T6N7qZwEfgV3rDzv+P791
lW23Kw/WF57iQ3vpz7Wf7MtLwhIXmnYXxOERRWYmK4o7BHuw22DOmnxgPZHsRRmROicR2Vk49y1+
4ZG3jEO7ym35SFXF8CmRWbgms5uzYEWHWFzqglJP8tg+GRzRnMOp8q/YAGZOxcuWCKn2Wh/kDcN4
Mx/68Sq2qBR+3W80IlHdLjpZ0z7sDkxW7D/zxl5+l9IV+LWfWUotv3NBMQYimK3/6hjzYrvYFFfx
SIsfFQTmR3NrTtb+sdsgn2ARY3/AnjI79gFVDqTChleA1cuFGEDoFwLlDsg6u2jLNzizgJFsy0uJ
E7q1tiEhgxVM5VaSu0YfDBHtI5um2A3Nj8Xdt6p/LaK/X3Cpe+VZLn8jcdsagZkG85d8nPbCWyY4
GoYHzKSbArNBFAykJX/ET7JN2+S3IyGXu+1X9Lm+kdoZU3cmsPc5X8Trc4KFrdrP2Tvst6hwWwWL
GAZbl+xIG9ohdZzkMUM8ph4XRPdr4Fz9Sk7o/UEUNM9Kc7XU+3NEcXiTrKDbL3v2ltOLfhNv4jXf
xo/K6+BlduLHfCTzYxUMTsuHqHe/8Wa6us/28GxdePWlidujT3toBPyOa0WmBgYkvt1vFTf3s00Z
aMfWW23VWX35OrFDckyPqK+XnRhVRac+4D7wrbP4G1/2kZvarZO4vFH2xLdPHWObvzYe275nnYo3
vKQuYHjVm4489LaGF/ps3Hf8ivWWcw+qIxe/y5MbC+3LcpZO0XuXbXrrGmHWXp6hZdvRY8mKuwLM
JerOUn6KP9a+udVv7RsXQcO/M09NN+3qtl2AzK96XJ6a1xa25kS/og+4IHnK9zqGIHPccirsH8mQ
O/GZZYNdPWGh4o/yF+ilM6C93sTlwcx95SpezIlH6U0zfeUGFuvafqQn7dq8StfljBLncYf2lIPs
oTo4pLvt1F3tR93Bv3YTXg1fO9xfTMGJnXD33m8tvhrtwSnd0qfi7Ug83X7DeOYPj7rfb2JvCRr/
bXa+Zs/0l0P2nXY8uvqP5JKfwofhdQRgzq/EivaS7VDZ738bW7rduuOZ5d5te7b6kSmbPnHx/MWN
Sxa4mzzpE3s1gGHvjjHT99Ab7Hqhmk/h4+moNInKHDNvXHczz2CUKJVpzrZsyy/9cc+nTf3mOFW9
inez897UJ4dJ0ZHw0VI5qfvdQ33U0eOWDWuMwhU21YFP4rop2AR5dYxV/EAk+BRdE+G5eifIchjZ
aJGHKNzpF7nm3rPKhS+TeNx0ig/LMFH82fI5V2qdk72j5QfqTvFTpiV9K71IL0qgev1W1WyTMo+t
5A+ndTucmhPq6rOwXy/TdfySNRuZrovJpbt8IrvFjrmSG4ce7fQLQ21xpVuMJQ7LhjLe3FtM8i1t
w6ROE2zy1sHM9kNjT4PbzVdNCdpuv/YXmeSxiPuks7EEGbkrr9ipT/PirZtZ8qZ5V7+UD9k+2veH
LttV9bMsvdXGp5W968KL8Rqt2VsnGkHT22GC/Z8sZvcYLb+Y6svUS5/yaz73j12Zf7J48noiwPQU
sVzj5wjSI5W5DKg0VOimx36RhDOb0fhbeB0fMUC/jHldOFXTvIN1PBiWr9cyQqp8N7fyxmd281P8
mG/GTb6Il+VcrDNIBZj3dvjVf0Rv/W28Rq8NHoap34j66Mlzg4kQTwYzoewNTRPkSE7JewT4rZTs
iTG/tvuYpqwnFZRchmWBnq7Kbm/IfE7/YP7032j7TM1J64ABH079WX3THxhyhuVVpamIuDBCq0wS
Ex8X9wisNMtHkpzHcRONW0smC++rt+obi+VYBjqawIP5LI6fWfe9SFvhtXjuX9WryBU3atQVkS7N
d+iX1ierL8WwK16fe4q6cOqYPOjzSot06Sc1mxVeQ6ZPRGdjnA81ozAiztHqvhULIgFLcbeeUOsR
XbfxE/5Er2pUu39RXeOIF31d7ITbNjdZzaFuULduheSX4Z7Kk0byawQ9YcPJqN0zPVO3rB+wdJyb
h9AnvxY/E/EdWipKnIJik8WpFxcuYV8z6uENIkDgzAyiGOsh+mc+GYaJds7xaS24whJHfOPpxq8W
HlTXuoZf0Xfc2RAnYlgXl6V40+muiAdqNBxh2Y7A8BdmXJcpcwKqrziYwRVuEIpd/BQcMrqNJt1W
6wrGH1WL+xzvafqLVzC7yIf+SsZVroO4/VCUfR4eCvXTUu2QA6C2pfOQs53UPiUt2iGuZmsKst7J
CfIiuM5E911N2ivpfs4/JXYt+r34k9BcqTtx9lzMHS514uyPPDYNBhiqAM/LM/fGq9HbHZ96Ya8M
J204ZVfVS27Zh3auX5XqPcdea1cvyUN1Vp7CNbKl/hkZFUC0O9+k9wv3JK936qfErRqPTR6SYE5P
Ah+zoMy8mqdT5CA0oxrhIzGn3qFGKyyhQEovyF37SJLw7oyOuF146m1WL7tgJ8qXYPmMqqv8oLHC
wWXBAhpr7+PwQApchx3xIh3Fx+aCSFcDaVw8Th0zyZ7Fnq/Tl7Jwm4AogrneG/PtmjitM/hckNlX
5WmHlKXAi/Fo+t0lhwAATNYNOSb0dvbQv5shApQvyBur3hvqY1vvMYSSqDco83GzLkiDwqUsi+3C
E1Ytcz88lNf8R8D7e+QKZwNyD5kSEv9MftMDpgfCVyRwn+JD9hKeWIEKij1rjhQFFrbN7+bFYiZj
A1jfBxtZJqaLTR0QAsRMu/XFG2+ziYdDdP57Qq9LWoXZuE/CdKJUdLHFQQl0M70Kr2SonmLc0jQf
kNtxLdrYxVPaHSkftsNdy3Gp657l2dWYcvxJGFFVS/L1rihOm5q1gSq8Sc3HkNNDMhTHHF8Tx2lL
esWn6s3V7180g/8L8tjpgyXDb/X/gTCmcTj7r3UxhwjDx7/dkq+PvxfG7n/mP9iupgyYka2MDnnE
0P8qf/1VGBNgQEIC1DWJLYRkGsgs/6GLSRK6mI5/AdovAB7iVv+pi0GAhEdrWoYsWnzJvwh2vZ/D
/nb+1DQdoh17KwXoliFiiv2DPCZg7xRzEiL+VBEd53oce2+q8naH73WuHIvlvNvEuXxqZaYHgWvO
BaDBPbNIq8+MLc+f6GV/oS7+/Q9kICkaKhIM3C94fuYfpCcSjjpdc6bhkSWRHuOOtG2rdxaPzXq6
EOJINqPOMFHJGl7URQxfCIuJ15Ityp8cJHWJt+wfXxvLMjWdlwaQ7h0Zfz9n/h2GCR9I3sVNL3v4
cTk2mJyBtJnG6nKJpL0sWaQoqamd23aOHFNfpM2MuW1v4mujGywUDyuP9YtGHypIXEV5lUNB2zQt
1S5rgjg/lLk/xD2rmaQorGNvwPrrdHCu7SreGq3/CmUEsSofhwPONfMYglc4Vd2CZVTjcNkpRI7t
qk3aSzfMws2Iq/IkF3QJWgMZ21Cql9TOgTv8KrOqb2gmDvc5Zs2jyjVBzD7fVxPF5ZO4wnMTsM9N
kPmKHt8UBRooWosCBjZevkf8mg6+f0bTTlUcCt5uKuC72YooYet1zCNKMX9kksq2M0ZBo+q3EZUv
g1YcPRVPU1zDTegNepGIvLBJPRI8yV/NtG4dDIrxNQoZWoyZF5gki3YgnKvYImcIb+ra7rg21MUp
Uzj7JMQo66F/xDGtstviAmYEzSVlay0MXnhWF4o+ZR5JUqacicKoX2Y/UhxTzzrNTOlXwQKzJtwh
EIMchOk6SanA66eEEMhlkdbnldF1KsSYkuoxk5EP2JOw69Zb9QM+WpLvNAP7nwRoLGgtyaET76Dr
CJSjIDICP9ea+KobvH017vH7IlLHTVV8Cku7U7r4V5f196qJey8Dq4Mk14tB1Oc4geuq3adipwfL
YFIsoOdflhlyl5c0yrqraYtJd7HNUeuPpar0m0Hj0Tey7ARxPu3F1Iqf5AQbbKZCOUnXvCe/KPFE
hf1ghT6uVHEbQ5txk55Oront4KNhJbqdxc0hJlgdCPXynRaR7tUTO5h5EtoNORSmdj3+kdI6qJaS
k/sq2QBg+qCuWeJ3WdoHYaY9RDNeCjVvAoOsGAKGWQBuMc4KyA6ecabZbMVeZFKe61s4tEiFoiI6
StWK93T2MvsEiyw/UnT1EoURQwEIoidJk3lLG4FC75quLLshz7RjtJfOrF7nS6L0dPqZi1HvpbbT
7wmF8VD2U3u/kltGu9rIIP8MrGJpdyW+eocPTPGe8kOkYQoJ2ZPWuE4wGHwkophdhUbfCNr9Glwz
VTCONCopnDuMTA/3ugXcEIsXDbVOAp2ABGdXlzK+sImwjz2rIq2nMUAC6SpW2rzSLNACm2M5xo+j
TjXgiMHMzlOIDyDKXkvazbS0eBSTWnPZrhFVp+CU2SQHsbJOHTmtVeRL43qnqJN2W1iHOlhdSw5Z
skCjQtMSB6rkj9ywpA9ueExTzGN0ihSGuB1FA300yvAM0zQn/OCeH66WOZA7xlV2VMKiJw8ZGs23
QIOuU8lZ41P1xUjSLujweMiPvcQqvJlnOTAoTQPPAqw/xJziGv+LuTPbbR1Zs/QTsUAygkESaPSF
ZsmWLVvytG8I74kzg0NwfPr+dE5P5wB1UXcFJBKZuTNz2zIZ8Q9rfaswy16MqFXX3pSkjAOy5QMY
Qb8aJ7t7m1MV7oNwOLhON0LqTf2/ueH62NjO2H3pamiuSXWP72yHUj2AX0gpj2pnfILSkOyH0Kd7
RstPk+iBE6+gFO6nRmD8mHnQWrcdMW5A3HuteMI403hcL+XkmfcEmVaxWoYkrZAsW9nR9vwof1/C
UQW3TJAwTA8ZkH2OF8Fr6z9LgFMWVk/mRE8pkSwINpEErDKTqa3g2Sw4n5B51ZWNqhG9snr3te3c
Ir9idxDJ5zyNqgvZBHg+2jgLCHuVzufsLluMFXJcw7npf40FDCeYfuKY4QJAwEffLx0z7HUdIsRu
5myknvfAePf441gDy6OAILvPq57Cu2EwwxA8mk59JNDJjxC7bkWkywgeZMdQx/Jj1Mfkck2X2It/
EJkSVut2JvK1nqvoscn94i0IBjwnKOJc0k91lv2a/XuKGsEVq2UMcPV47XThkZku9IvhI4KdhGq6
Six80F3t3MKAi9dK+ZfCoPCOY9S1xGRyYOBGMkSP5hTqQTsePDssr/FcFlcUcBfe9/GY8Pmfe9mz
8CFKqz1Dz4u3aWc525gzl7TAojggh6PAzqr428NHjetn4AEflvJVqWHYiEZItIfoDB7DTBzrUSBj
FPAOb+3SiK8Z2iRzjil0zDW1sLga4GW7GFhTTrKjUfdmImjtlWhlffYTicyLcwgPb4/taeAjRkxZ
3MWlvtfdGlPGAwrTNHrlr5r92CYloIE8fBx1nb+IygBAqXBor7HIqJdKJU6/IloXBhqi1GAbN/Xy
DPLLZ6Ysxd5RJC5uFcA1rFTx1g3q/O2u7YwPZKFxDAxMIsrZf5zkIACacjLPiCd49YdyGxYOaiQb
TRYMsrHvb3Ob5Zc4a5eXChDoKsQYwGS0WB5Lp7beuxpTkuXaeyuSkEowTp2ccbmzZ/Lmq7jHhN4T
jb9cUIlru8/w6SFn4nBIqts/4s+R6apzUtr1ZQ6K4SmzWqYbsez3HMshnynvXYwlbDdzbaBm9cXg
riVfO+6I/lxFCCdmk2afrQrz1z6hJtQ2SD1QPQD388BcbTeHMqR6FBSrurDo+nUv5i1iaAIzE79r
CGSUZAB2U/AYjc3NrrL6G98Fz+HkhytehuAb3T9XHanayWXIKVLZ/3TNbiJ48YBgPX5TTjWAYKpc
9QIqgxnjgtfkIwNZm6xVUXonL7ljRiIRQVHyNXe/MkG7Ud3C20SubXvyQCmYDX7D7reZYtiQRm0b
v8130sqiS7tIxBWIP9bst6sXxJL1Ge6w+zvJET5v/vEOupDVkBhXKkdxyEh9NslyyLiuHjC3ZRvc
xvbBLZpiDfVq2szJUJxwIxNydz8g4jQl6CAMo6+lGINNYcLoqXaaUlDBgQpfRXmVHmcSTSUicaI3
ySRhlp0NeI1Pywgk9GzrAkeMIV65G1L3VvSdTBkDy3oKN2EWCHONmgItNulxpF3eM2P54UyXZeq7
9C2pZ3X39iS+BH2ieNdEXCabMmh54Cc0gPsOo2myw7syXf5xLTOlAz46YAb9y+g4JIcu6MhwtkPG
XiKWzi3PbD5bZ9RkOuK5djRTI4flbtiYqFovXZFNO2TeM1MAw94A5N9n6HoYm3FuwCtReCLgvoWP
njD1F2He3TkKncGsZSOnyz/+IZUGD2TmCf6solowNhrJOUtCrx02eOaRBVuZxzeg5cz5FjZUC2hA
1S8cP/lfJXJ5nIqK/0yqUh6DEjAEQ0aHTYKlCOZja/rZjRbPZ+hj6do4RvFLaqi/5mWwLwOV/76e
Gn7ztAhYMfUsLFl2cg9dScMYH1o9AD6TNgdTPIMauAayjy9h1nb//PjjcAifpdf8s1X5LzXdN13y
x7930/+Su/Kfylb+W4pR6Mb+86b7rEErFum/tNzO/+u5HSf8D6RuLpr1/6s4+WfLTcftA4n3+VXH
RXVyD1r53z23h+BEhgS50VXDZr534/8nWsH5Dy8AKh7QJ4d0y/C+/+f/+Begb/dvf///5w7cE3v+
pbOkoxckJYl7Xp/HV+Ha/9Z1R8bSLil75TkhspCeShoGQVPrcqo3dt6N5y4vQdRuVN2UY/8+kcaH
0gE7PylaXeBa9VuGbdP+w40UBM8IPAFv9Woef7qNU/rfeUgm6yHPSqm+87obnZWmnkI4jA5vOSFS
rfsLNpi8QokoW/AFLV2PRR26t5vMHhOMKFyIKMZax7kAEARUm4tFdTArrPRWdB7wAg98wq3rsDNc
lHGr8tEKZfGKIlPZAEkX5LdxlXcvuGflO8aVzDrNoZfpD0mgcYlZmjPoADnMkyBKrZI1S4+mWzir
auzK9OzELfQJRVeDgzvE09YUk5rojac+i69g0X0YTiOmjN+qpldwMwcHNU5CZAjR0A+MV5MR0O7g
FPCqqspUZ46unj3h4GmBuHm05/zAIeqrhzIBvrUltq80n+WYuz7Z6MTVHVGA6+4QO7Xb/UYXVMdH
lLpQ+6x+LH7ES31XTqbW+OxowZYj0ImfvoGO0ZvS9rwaaxaCPYUrk5aNBBqnNLjFl8yVt9E2PjFc
ZWxhoymKY5PEnIFB7NWIlZOJG22dRaMFEcBD8PwnTREVropKVtOmAqZJwFnZURvCDXNh7qmUEE8e
irYJd3eC21NsegBFJeMM8aiGMUPoOSVOam9rfCt3KQugF0aiKSzNCNVxixZb05pEyNr5Sl9Koero
JNE3QhGg7zj4U8aectTsOXjyWJgXcWNurj/lstmCP7b6a1lycu77wE+p5OHY6PbiBXWsn4gJkfeH
xQyo+Tao9CFbk15dLqw1uqAbzVMRlE7+cS/6PDxTEbiUgAwsElapKkL7EMk+CH5zPXBwj1BoZo9t
Y17Pq2EEEr9zKOX7nbJKz98M4WxGZqqBeVycYZRfDk+C+Bhrm3H9ULVlj75j6gkPX2Ej86ptRZsv
3uTY2yyWOlOqTXjPTMdgV0XlMYb6klxQQQu6MJDEFiSjofSamnB0Z/ohRRLQM9bgkK+mLxmIz1UA
VS9U9LLQdSTgLGYrk38IoxTjYcWAothOnpuy6bIrIFBR39XjepiyO8RLLK3lfLZBX3UrEI0hO2SH
73zeTNgMQn7kgNmzM1FugCOBAcfBXG6IjsGRrHA6W8wacJ9E6CEhE6h2E1eAk6B65lQEAt/5xFFA
/lLnhR/hYIewt5Djp/MfP5m099P48p7WDB8EffQqa3McdSu7YeZASIiuvfc6WAT0RWsOg5wFNr2x
f04CB3LUugiBQezqUoIgPtFywNE49ZavSlB/xVR6V7WkwbSf5rEVP2oxs0EUIbf/2oemoW4R3jTW
f9yzy9qU4VC8DTjhgANUoku3BW4JfHKLiV4jG+AE+MRIlgfY1ktLuJEs9UMIvIS97OylrG+F5YeX
WGO5odWAb40FP9jaZpbWIe8Sq1wDB7CACKAjbtBeSXkrrSrg7anSjEVWagMEmv0uFZ+K+FsORg9P
yb6fA9v/BI5maahS+EVWY1TPnwpGXrpvptRubg1ZlqyFcpGMK5it8rPUsIEYDExH8svD9iG64y67
qYO9ILp8eYRtauCfNOwbqziNvb3Sg2NyWsV7dnropMMrBin92cTx8iQ0OUwAc8IHr5DDcxfqFmcg
HIFnWaKDX6OpZ4ZXpQDLe0bQjCRq0HL47L7ixTJfecfaDXeECNn2t744jPTHv21c8ayg+W9XNhBZ
FjhddVKjwy6/xlIUOHX0jCE+YMpWDvE7IxcKZAZu6gATqsEms+TM0MbyDxjJ5TNyQButAAfM9Q7n
++QdocJTW0U8xOK5a9ya0QXJfXI1z6MdsKtrvbPMEmbIVm5/5hNenHXfNfEZ53M+X114kmflxMA2
TDPXx7nCg77iJYCIFHU9eI41+KXAHIOxS5B91ZGlznDVe401MO2v2gnd4qjHzuZ/5YnXWTTJLnJH
ehA8TmgBMOAgZNclW0Ib8/fFXkhJz0mIZ3Hq3+zYOMEKLf7dppnEFZRT3HEjEa7ETcauhfFT4Ys2
H3Mz5u/xXbjNmCuy11EI0mYdx3SfWNznr7KamyPTpOY5tgPOhXj08II5ySu+YOsECSx+bBjFnDQW
kYdGVm10lXKwHmDV80Yqiw8k9tp0XDflUNCKO26376yMBWteeYBsZmF92fjUHvtehhfYGQq4swnO
45jMJHIXFUtJgIWwK+VnYHz4qOXctA8B9BC+g657G+ae7ridrXOwWMnaHT33QUlz7WQL5CV1c86U
mejEGV4NQadcYtu0b22e5Rh1N5C438qqD2lmgdHo4vyl9bvsmjP2OADCQlEgLCQwfYvqQoPX+4z7
qfhy50Zt7UDy7CDWP0VzHX/ZC5SQVb+MT+5UzA/RONTr0hqLoyy4QEY/Tk+BzxAshVCJ1BVc9cb2
i15v5rRFT5IO/qsCCSnXjWogr/mAsLq2R3cJgYmfpJyyb5nRGa0kMAwILq0VskTseUILO7zaesme
7anO6D9F8DBmS3PoGRTtS7Pkb6lFFF1URoh9/Cx8UmPBY9m7zneUpRwG8FGu4CRtkLVDHn66sGzY
EsbOk0/K7REHOQ2MWcD0axE+QdgNvmM1/8kLUBl1ZPwXE0u57520f6hLFxmgb4cvrU1nHaXstnF5
MUIaXEs8D0KXTwWWFYh4xaVJ5byikkWCCmNjE1FMrWqHrPK+8sPDQK//wGEM6TSeGbJpae/mOcaI
BYjmAWwr4RAw7YOHUDPQm/zBv3VODF2MUTQTitJ/oQcuP9w8qk4hjyXHJdIzzcxRVpAOapIDdkpL
+REvBhaGTVsHahTZne06N62Xp3mSbK+zRaByBStyViElqemXfebUAD0a+eWZ4VcC92IfKxHt/CLL
DuC0JO68HicoQC0zmOwWtM6wS7lWD1lJRF5DyMC2qzHfY9Y9FSa1H2uDei8U5WXGj3bsfLabTBif
fAEBq7FQgS5BVO87f9SPsq9QCpP1gn6qaeL0wjMhEOimIiz2fuQocdFZ3j7JPor/SD/Mfgjd61eY
kYT/aqMPg0rmxyyaalZB3BbMsNnxZetSJwC9F6d9b5iH721Phnz4NvsqXuR9NnXXwL3bnjlpNmCJ
dipYkgNkGMyJJSqPchl9AAlh+UMsYlQbbUUMSlJDlGEMpBdgmZHmpaYmfCQTynvQSz/vuKxjZMIQ
abymaD3M1wluKEJTwwdRJMuxYgnCWl29UfdmF9PhismHvkgODA3vwttGziAmiLpwzaDP2H+IBMl4
YteCYYCzigDxYUVmYDpMMMBj7VcYkpK/rADNfsFncg8ymL2ryboED/NgWd89Wv6HqOj6p5bwXhRk
S93vuF+RQ+Fl/5XMiNVlYLMlaNrmjcc6WLdTwDKCMRNjWSfclCaJaIc6pNeT7z51KoPkNyFiYz6j
z9qjdvMoh/Y6w3YMbg0DVx5m8ap1UegSfYrgq6Ysox+iKoQ6d0+85VeTPtnhjwwITszTjwEAAhU2
6xGtRHWeeOfayUWLUsnuSHZutAtx8q3IP2Iiay/etOkMMuqGTRwRCGxzf8RDE+2AtfcPs+SMmZiv
fAWFOxztruLuUFW5iUFY/gXN8oQ7ct4pLpZziRt0k/gw2V3Zl7uAYe+DszTPRjrOa+31oN2L3Mfa
ugSfKmHZdXf3BNCqFiIREH0tgR1tGqt61JRex1iwP7TtsNrDMKqYEEXyCkUp2YfItq+ObD77vGQr
41LZ9wz9duz4OHCmKuN9bGHWJYCV6bXa1zjOioMHLB4FPkjLqci6p6aBAY1lkXyVFp7LeoTjTdYs
DEmXGcaJ+aO1MkQrfPaj+dGESfHg5anC6FUqXvLqy0xpQlW42PsQhGqxCuCKjBsx+XdH3lLvMvB6
jxCPnIckTV/N4KDxxqCGGI3dL15o95qHQX2rUobBcS3zT47fHwxtgcyl5cT0htrGcgAMNkAjmOuJ
Xa+6bx6w+WBTHW7VLPXrrGsfSDmfdSsQKk0qyi9OWKIXGqryLPtEbigG8NdP9VX6HoI1IeeThxlx
bbf3/reU8m8hEN8uzpTs5sXv1vaM5KMcYO307AJf/QmxGPUwHkwOsFXceNlDVRQEi2RiYaOFkK2b
a5Auwi2B/9Rl9DSOFYZnp8yiXQCM4ORgcEPsSRACyhhGE6vebyFRm/jb9qf6HNRjfqw6NW5FETZX
unwAmJQZ98d6LGmNEHROyfwisjp+iXVgXbFbyf1iheGDsUE14RmuemhlyPOhsryRDh1+h/1Yv6Ts
gVZ0qLTIIdk6bNXI5jEWwWOM3xGV2Ca51gz0EUgW/RUP5q9OhjG4wDofGCUAnV7pVJU4jIkCgT9i
589Y8lAYhfH0CnYGY10gsiOEuuqNZnf4moPZvkQ49h5yWYstqrbyuUtUdpo1RUhxB55zOpT7rpr6
J3+sNIKn6UPSF3yEOk1+BC7pBii8/S2vJnJprphtrLrihJFWvmjd37RjXpw2h/07ZNNDaE/Nd66G
5cQ10x8cu5ZfaY9w9Y6ieI4HPb3XvCwf9SBCWo6Wqg7HKlSw1npv4LhuWQHfQ185dlv66G+VUBAE
c4aw0WrOgy/Z6swqflDLhB7q7qisgiQ/Cd+fQXV7L+WUSWSXBgx26QLijXBbdEKrTzqU6TwNDmA+
ps/t3nAOn2oQc2eTtLclRKe4MMTcVXFnQwvN0GGY5GEiS+TRAPE/9nnNtOOeoQLRr9/UsYg2IXHW
g8PajtS4t1pUzdZUscspxTghbc0zB/b4Z2mJX8EuUVf7NBYBqydCHWoJn1dKzzlCnbvIonf2viuH
9xSf9dap75eKCicc0ZDC06Bv9qQf6psO1Qu8XXbNlUsM9UyNnLRAKkVANENaA+at88g5hw7sLD3S
11sYGy+t7+OjzDIPQT1LVIazTqualYmbFtBkQdpbKJ587d1f2ZrX2LG/GzuK2UakYF34SbCHHtQh
Q/ZwWHxAEkWDF6pPpurIfd4/aJAbL0vopy9RkLcPjbXQezqipdBIPFJBqupUdmQKeaJuKDzdm1d3
Yhva/Sl1cn/Vabu/haYqEO+l1m3puvLVtieQuDkyfi9u5I8xJzm4woUM+TmyHizpdj6yGZUemiCO
n7sCWHLr17/bxUnIo69mADK1j8SgE38gPItN5Og8WikGhKeibMlKSinaNtpP4i1DyxB2Pm2tXKDa
534vP91gqb9Z6aA/DZg0bpjbdHD3VXNp2xrlNG0QPnA/vyteUxkf/DiHHcfg86cNDQ4FoeVtMZ4q
yhszbIg1gI3RzO1wsimi1waL78aeCdCida1Ohd31H2XGnllQh1xQvzj7wqnave170TtXMoExQuXf
mYiwVS0jUkE8f9TyOnuwyZM5DHaEISsNzKoJRIW0vMd0QAVMwwgM4TFJ7eFBjsreM81y8CYs1gkh
xhnt9LBl4RrhNFpGdBxpBWo9Jh8HCo4NZjni8+2WSbKti7+YpcS7bsmGbeEwsUPbH5aXdEod9u1J
j6Wla+eNEt53m9QkIIyQbZuppofWiwi2Tsh7m2ZN9ckObj7bdZ8f3NYmFS1rzMWbkKjMM5GD3VSN
OEjnaifrBN5i5A0/ZpkQp+BoHyWnCebnCfbTBwDucUcgkL5JAK0uu/SiPbOj79cRbODnZhbzngsE
mxKuut8K32y0MmUpNk2Hehls5fTaZcHvyHfZ7k3LeHQTxjKrGuDM3i/jYJfCsmedmBIGQHt/Vu19
vxcCASOIbYT6aQUt85yxId8qYi2ZCct6YWbKHAzE2ouXzek1AbWzYurs7W0jlyfDyipdZ6UNzFUJ
4IUQTl9GaCYPLBWD16RfpscwV0B7fDGtxgZbVx0OkvIHwOTOVNyGYTZCIaRv3031wL5c6bvTLFM/
WjNBeM78FlMM8os+agQ3nyvQLyriruhPh2jDdL6/L6PGNyfFv7iKhbDAegc92Io+iV6URatusU3D
PBLex5w5DEXuJGFhObc4/+6zXWYTDHTU0Y5gl27I16hJjtB9u74v8zcwcL0tADESAzw1NYcumDDe
8PrCqWIrv3dj2trFJYg7JsWA5ihpt25JytmOJKPupyrVvX6eeufb6kxyU3OO6IabZny7I8sYRelg
r+apeGgcLHi2V0OEl+1EFd0ohj/RBFrkHgOQYQiZv8cYDV0/Um+6s6SitILpijij2JZgt/5oywy/
7dSRfBm+8wNvqnV/a4YXqerwceAldmjcW2cfqMR7jzWdOrwA8Ww3/oCKfYqPSlmMx3vJwNixAWAC
qRf7rE/aXdwp8st19xIU2t9Jnk76VG9aCQUPRkXuj1IhF6hTig5CX6qPbpjQU5EGuS4bcM6mWR5z
HLzrEng8umrIYLC4D5S2fwL2l1bW1WumRr+Ctn9K+YEjyPBb57KIWmLCcxrowuOyS7Kc3Cbmbhum
zu4J0nC7I4cOFwoIsBXQOnWnETBaCN7lxIE+cblSs9QvMtWnOr1fFIX14tZIfyleb4PC74HfNY6t
r04LKieYp19l1vyOkzxnWBE4VCAZJB7pls8z0sG7Z3a6UkY0BHYJZhIz21GrA8uKyioo1mOU40Sy
MrKMtKHlVTl9lSrrv6Zwio8lSw8uK8aTEozFk56hzlAm7Bp1mtL2V6JlNe4533PDcUFj7u05tq+T
ZB4hQJVtGKadF0Pk1coGMXIEX/mSDiyN85kEtGiwP9sqnt6bRJhNa0NsZmDOEpvg61VrLemlHZP6
np4VnQmXZkftyFdm6G8N+updbVlv3ux5T1HQIKYHz8z7lEJtmIILyLIHrezpibFNwJNGLwpR9wzX
ovhlJAdi79fT1s+YKHhxRRsU9ekReVS1gYxmr+Q0DlsDpO41yPLgh+PA9xjdkMpN6+445VP3A2EA
fuTIdWm14dceRVddRQ6Cbpnz7mi3zbiTNHuHaNEWI5TZ3bEyCS8qdrAO+fdlMSz+58oL71KZoXu1
vR63WZ2Nr1ryUo5LQN6cjM17lGG4oBUqPsb8fsjKfMzh84xM17wSZSGgFygPqcVL3Lhud7BnpEJQ
cMZ9VnfzsurvoJQ0kT8ChwEr0Wz8hoaQmsaprJ8dI4EX5VsEP5Q8wH3IGE3bdXeJYY7uu3jOzuB/
xlvsEDbY20LhThUpU7RZiZ21NP84z0kiacLsMgZJvy0heBKROXuIdxK9rxnYnYzw04MJFQEAnecd
S4dhcKTzx1F18X4KmEhLDd7dYYX+2BbjcuoHismKbwvhko8HbsYEXUR+t2LTlDCgjUOoD1b2OumE
cy3r1c5Kx+gNtzWT2qzBXjMTDLiGnTDefAyZGJMAJzx0hTD0EgNvwjA7uJlqh/M4kt55KDz0i100
YtOBtTrjVibukApZ4TTLakVtZ7Url2XNmSUYQxd4sU9F7rnxtk6xLce6+/KN0C9cJLFYT2RxrwJu
la2cmCLZw8SYu+v9iy0CDges/xWA/jC7S/LOoLaYxdn9k3Tza+Tp6OJ1kfPAQCIC1aoNSKVcp0/M
dUHpI9m5mXo2uxZCEoeYBbxKBM0AOZHp+kpU6S0dzLWPivJZp6F54huhPuqIwNubgpi/PPaYbpZz
obn1Z70n24z4JFPo81DX3gGPDx08e6pzMJTVJTSB/HYTi4knI4/pNSOzB9hEQCgA8ZgHwikQ9ZBu
QgXYCyazYYLss/+u8ia/x6Ek7TuDqSwGzqKSZ6NwQ3kuGXV1zVUIlpWAVNJWq0O+AMygbwo3i+2C
SHPhjhQMf8k5GbOXNkKXuyJAVB2Cxn3R6Od+NSVQznkILaZnLVIKmpGV7TWg0/vuJ3EZ45H2bmYY
SZHkhwXwbPa+tafPrke1v+Q+LiegLeQ+iGWeti7YSYxe/EYMb9oWFAoxCuOC/bm6wze4/KK6fmGp
XL5mDTrtlzCX4kZjr+RjVWr1MWd+1KbrJh4qve64Nh38PJOXrl13MQZ18V3jZrkjO5jAy/xht/ik
OH5WTU+OFiB22RC1VNQ0WLIFUOv1qfvLAS/Ckta40XCRg0NdmETuaysDt930Jamqu0k7hK9M3oDb
NUw9Y6MkrgASuQXqynh0xWtnmkLvOuhWb7rlhmdSqZvNNM0VCaqIB0mQjU8Wa7D4mDZVapCMIIBG
r5MEP3ppIUtht87fVz00Ue4eSLX8oD96E2PpXKzgxHSsf+HIZL7gBLjgrNJtcMk0xdWCMvTL98KX
oV78nzPLoa2bjJDjquDS8iARQZcGxYbAu/gVjakYeQmi+dHRCCRXldOJm+W68AdJSzfHumhl/+gh
CPyjYQC+2IPHW088rDMerYiw4zaP5WeajMI+9lmdEV/VFfh0oMxhKywCCMhLqIcnOQ7JcrIZMIW3
XKKX42vibPgW0sJ0NIJtRcQSErYB7ZO1Aucv7WsxCT7EngkamiAj8/qpS4zFRAr41BWYj6fAuEp7
eEvCrrWOhZFx8stYkljfwuLpQQqHuDPt9F93iGV2UJLPdRHu8DzMMcqkiNLs4Axd9TVzee1UnmPg
Ko2HO05X0CCqsU9Ry6XpwOTUGm6psrwdH5j7YCy7xZM1MvMr3N9y5EC/H4leC0uPvq85BKRNPnm0
CsfJjP1PSl7QrqK9b5k7MiTH3Gxc7gaa7rzddWz39noZ7UPVSNJRUvBmrStLVEpi/os427uWbghE
E1mBegs8X77kFNW/bLXI2zKOwYcNGHkbWqmvVmPOJhdycvLYu6o8kcAY/dJebdD/VYAgVE8Q3dyw
qmX17sFU64rmUdlhwNSLWEJOeUbNZx+G+29kV+VhaFhO5WP3IYeew1Q0J083UDq7smtuwB/r1VTU
kO6Twt503b28Gl33S+vpOyau6iFVDvkxGcCtJA+GyxwlzHnSmGqXExreaUKx6WYYHtDcqpMdDcG+
qXhlR0hvbyVP0TpoB/2CSNA9JJbS5yaeeIQtWJXw8021UajVcMjm0znlrTyWvvNRTIn7o1Gu8zMD
rLXLLZ3cJpbUT2GLZ6wO2aU0FaDPgTiXg79k+c3Ph+XIbuZK2e1iQIfZvkeTwI8YJuBZWiFbrH6Y
gwdBzPSBp9+/kvJkvynMoC+B7tWHriDBk7shNBrwusC6NaBhQKUbrDmi7CdUM2LVsqP9COouv8Vg
ApH2TcMG2YM+CyXeOJHcm0EUe+rBoOHhMvSsSKZ9dobizkjP7oEHrhkRbDCeXpSn4Zn0J3v0/SuB
gN56HpbXqLF/T3M8knKcMnRwmLaeKnvpadE8VI4RuY+eniPSIKlgeHcrVCEM4hq2bnggbEj/TrXJ
Az84dLZKjnnh2XTcolG7hcNrPXHovudjtOyMr38tUDIpliI+smBQ7iv4W72Gmqxvsy/8XTwNoAAo
be4vXV48NRoxgFJJfcRxwesVC4r9eCSihTCp5Nw6jbtlsPSTNClFGZppZ10EZGHFhnjZfsaPj7S1
O/B6uQdW1d66vBfxBQ8iQOoleJ0R929hv73EUoE7EX3/nhRF+tfoyQnWyJHa3+EwuWdTN/rnREzQ
deQIwEIXOrehMsNfdArT3ybU/qG0MpxJrMTJwmgeajuaHi2X1wxW6GvsOpfM70mlCqMtt4JN+SeK
Yx6FWAzxEwZug8uPryHdVwRQP7OKajYW+akrYYkcJf/ivmbZDBGjmH7NOXG7CClsILNhdSAR9qYA
roN56ZoLc8th3NUtxUXUOY9xsLD0lVAkH8JpuitXpRa7+xQWLQYr1pT789C6FYC/we/YBk/sAqaJ
KD1bom3PhU4e8jj7DJIkcdZIRMx7jtkHzkju3Xg0sAA2Mg9RvqsDGQ2wUYaGL2lY/Mce/RhDP8/d
BdWC6bzER2nj42nhhAmH9ynMkR/TlZ+JwhGXpsz2genazSzs8Zun3tosVGjXDJ/L1mCmWSVQZtHI
Q/DyNOUHBEj5PbEzOChB5gELIJxhgN/qa2zlyZVV0XjzmNEfU4JKX1szUCE0OZQJT2rci9j+3A/N
KgGwWvhpd5E6+VEo7+JIScR6nPxh+sE8NgGgR2x2wuuP2Xj0kt+alHLsDGm5VI/BICGp5e1Rk2Lt
Py58GM+TFS/dIyocRfirJl6wSwc8mHmarS32rBueMtZV3dJceVqiL2M0aR2JScRzSw4Y4zzpsri3
RKLofAhVDxfXPzrkxK5yS6oDdhGiUUVmMPakffpemjk52UsM0yJovX0OQHfbIVg9C2Pac+WAHd8j
qwfymzZ25Zzg/yYSLm09xg25xxLlKwvTjAAT17am09Kg3NixIcF6rfzlEbo07mIHyuWwM8v/Yu88
mhtHsrX9X2aPDiBhc3E3JEiK8mVUboNQOXjv8eu/B+q53SIkkVHcfRE3ZmKmZ7oLSSTSnvOe57X0
8GukEs2G0KMMYb9rgCQ3v1OnBbPjaaibVv2YlNE7rEZEA5unND/aOao81wimFqxhx6VG/WRAJnfe
aTZEvWvFYlO8CEjuUgglUzXmRUUjRyBL/mAqH3s9NJ2bNkZ1dGWkOvIhXUmo8qviIG2+N6MwlDu0
ZIn/jlRu32+a0jCaH6MhuxgZGCaO6ZdJKT1IBho1WQieiHFGKk6P0IPt4FEWqhb/DpReoZYE3rPL
fJouTE6wl61ZTulqLAhrgNdNXUupp1t0xtNadah2DgkufyAeM1F/jLTwChzxeKsy5y8Cp66CPT6v
snQpV0lWgyz8jVamGIe0VJp3oSrdVjW8D40QF5jUElNEh2Nq8XVEqvw3saTqm01x26OpmIlN8Axj
NzeLxuEXEYrx51T02mUD4uyx0/TGvuzTvEju85HL1jbD8cW4HHK8nah4NsXPAie8dZEDA7BRRpGy
8TAcRKqGVXtq9uNvi5KK1YBnK8v1CLcZjXjYg/YjosAhWZSIFVudmAm1Unn4K59IP+3jJkOeguX2
iEGLmPYKp5ELaTT8s1LaXrLL7XLe2OWA8MtFji6HnWNz59tatuVRKTYKH0tp7rJecIHfU9XdGVik
Zm6CRFwT24FYL4XVXeIn5uewqifDQ51gFvFPlKABITayoNbYfVaUPjMqwrRoOas7zovRbEScCNAx
zSBFszGA/sbfmwa76wvukqEZbR2nad8bsJpx7ixq1aRqHtWITwIgaD00chs7CPGM9Yfks12J2nGb
oh1qXM69/pYAd49pEjaFBcQMvWqwufK/kVbovmY5plBu78+eG7qcXe1dDTIqVsr5aKT+Z5bKJP5c
11zFVBU/8gvoxFXqNlwisbropEaUIVPsBtFGkvvsoIqu+82mc3I6JwKSH39EUaQ31OoXXqfc/2fW
Jf+RNvtN4fWBPPv/O16ghUL6iET7MaGy4Ff9vCpam//I32XRtv6XZdqorFWSODqx2H9wgbb4C9qf
hd4aeD7p9GcS7blcWtcNjGJ0i9AdQ/ofjbai/gVdkJojaZkGf5BhLP9EpX2IyrINRNoGrUA2pvza
kcaiDjmk7DK06kZ1OXdI633O6QyrKYr3tYQifruqwitNXj/roPu/q5yfK8MPC45p09F09OAEvx1i
AcJQDwuOPTkEGdpPcuRlFrsafH7APMy1463YrzZjmKaq2Zy7rSdU4rO6Zs0rsE/vA9U1EV9Q3LPR
vYualQqg3rgywq95/DlOLgqEksllOW1Kic3lWo3J4GHyuy8fQD0p9qWV3BYKEO91A20epolGwmbt
YDEo1kCCuf7W8PIJIiND5eiobVAMONfaLSw4O9/03dUs4q1WFgQNyhbBIz/GP/VHoIZwtxWshAR2
S9sIWNuP8UfZo9h2ic0awLss4YbTlU3hGkJwBbxzzykMyPbG7gihuN7fvM8D9f7zb/JiHPBNhE06
zoFfaZhiBrg966y+Ym+nBgX0oCAzpcYY7vTSv4qi7n0Mcn1tTv5Afbf17vhHeu0bGbYm0SnalmXo
i2YTChHx3aVZFc3/ljsD0QBZFyfwc/ohKu3vEWcLwYvB2JxLEQ7frqsFrFWDnF1g77vKLW3XyHZB
fdPLfJV3P8DNFALaSPWYZp/q5FYz79I8BaqydRj+I3r29bCqjL2GAhaz3vtKfo4hZ2TqnS0uNZtD
8F2IIw4c7v3QYyr2YKUEzbqvfns7xN+77MT8efV1HNWxDLpOzLPo8HWqMbCH1I5U13fWmnWH9gMM
ZbQN/Ot+VAHrQDeLZnZasoZT4w4ggs3+PoIkYDOSkSw6O7wlUnUblFfJ9GiGv5Vg35UGdpDDuqq5
YV4nVU2p9D4uN0Hr2tGtNFz4Cis0paSW3lktUjV2sXZ/fDQs6kWeFgbHAtBAmbhtaM5iYaBsw0Ow
jcE4+H1uLuW0Jbw/cDUEEO61HbOFiqPjTS5ADH8PDUkOTZos0sKwFn2pm1NKap/ye98AXhc+JmHs
3QamcY2Ml0hFp1FDELcXuWQ5bAs92DmT7R7/DfMg/5cF8fQTDNuwLAtOheS9F9hCivMLu8qswW05
lazhh+p1tUlByEPLV3d/3pZjE7unJIjpLhevS+13q6J/mrBHRvQ0tCvVsW3kVzmiqV7ttsdbm5+2
fDP86C02Kk1wlZ+n/7NVZSyobhMmDYlGv86jEiU2OrFVKqj6H5PqU2zba8rKyFQ6J6b8KwsL+6dt
wA4x2WTNxb42DNillI3JK0Yg/3qjiXZjZ/kn9phXWmFjlxbzUFM1iqcO3w9VnABXkLOuNETNWzzz
Np6hjyfGhzY/ZtGNcEukZC+jposK98Nm4lDPM70li03lwAbLVwLmiNz0VoOrRoCeMuO7TInRRg5k
n5WmP7FIv7I3mJRpGQYLp8FxZf77z74iheZEOdEXQfCY5qTyY9kglFHHDoE5bmWXvhm6jOATrb6y
GJgapwNKZFVaXZ5MiJghVsMDCx3fEO8CoRHPlsjYQaGSFCdk6xWr46P11RZZVW1VkP5XVe3wPWOt
jP1+ILUY5eRJDLJu3O88qFlTqq0LhcQbZiL+iY/7yuSn3M62zLlWjn/NP+pZ5+KjRVFON4xuqt2Z
FcBJ34K+28n89+joJ4brq22h553nPZNxRlc/b8sz+kCJY9oiwbHFyULZ5APsXryuKBtWtBNT8LXW
aEmVJmdcVptFd3oNVugJA8SN24duFD0Z6ZwcyUiGcoIUdfzbzVNgOUXoQ056Fv9mIT18NV31B3J/
3JlEiOxVUNUEyRQ9y/FWXr6SUKnl1SmNhHpBDviwldafcCSStALDyuCe+K3r4u+jScpR6OGJnenF
2inR7hiGNBzTsAx2p8O2tHmAMytVjCjChwojsF3b+pAaY/XTWEuKc7rYrbXeInnWnfhy2nweOuhN
2raIIgrb5rjEynbYNiZaBSF7MR8wwh9TlT3UETWbAyJKFzY/6vmScgngfkgzt9R2BlvVE9iYYiN2
vL9fzEh+h1RN4E02OAZOiIe/wxsQGdd9hTXL1PwUzI5NoRq70Yt3sUBgFyrkbo63+OqrcxzlIICD
NjWwi08clc6UDh3uTjooodWs1OlL+S6KMqpGWvMmGPpLIXxzLUuilq00fmedJGQ0xqd+yNzQ4hsg
JIdSxC/RLEMu9hZVcSi4tZGzEzrBVyht5vI45VKNSmSbOM+O8M9WBEPqHb6mxI67fdsoF6YMbhWj
C04cOV9sAVw3uSKSMNVVg9V4sQWAPCefqEUTgqzCJ4MSzGvxusxGt4QZQaFKcJkWwe/j38J4Makl
UWIpDL68AaNlvlU/X6+Ebw341jgjhJWcwtnfHdcD3/+SF7+YMbADzRUVFR4UuGBTW1s5fUqtWyO+
VetvSfepbfdC+RYARaaYkYqYd+EMZO4v/B4Bfry2sx0699j8hSQeYqUBXTb54AVUmWwKgQ3Up2j8
2gUEJt/18Q3mYMdfTXta/Q4/L+fc+dhH/fYTmuzw3SbF0iIqcdhsqgtDvVS4e9rmz9G5T8n1VvXX
MkP6a91548c8ufIc7qwfIYuSAU4DLjDmbdV/0lAp++U7Ax1D2Hyx2l1jf8FtO+NSm+8o4R3ltix3
aDCg6uHzBUoDpKWy9jelde/jjtvs83pr9lsv2if6dSjeZe07xf8pkptOXOnFYw5Fq4cqG1/oBLUs
t7Xe6RqMQlf/MnxNxLZtPnfBhyS5RRZjtoBMVhaWb9/N4MsQfulwcFdI0X2YQL8Amw3XkKBR6vfe
Znw/i7unldojJ25QFN031ZXoqFV5yCWxecbVx/5HRL1J+D7zNqG/w5AXWJR4sMmPqvfBdMthnLoi
MkT1tJGFi2qUS7apXyEOd0wqH+H2EnPuH2zvQ9muHfva7nYcXhRnPx9EERuU9hVyQgcboK+U+Q0z
KgplBCh3F9L/telB9bhTxRZfLPysC6rZlEtqoiJqnbX7wIu3YbOfuu9p8H3INgBDkHao04VRbW2M
4HN4mJpFTkN/hD9S7mNklFSCdhtvuML0QDNhfOyHWUb9x8slY8qGmkdgSVW58B6OKYe9Kc1sjkyA
scjDaXA0IfhssJP6jLk4znys6id2xNemKFA/zr4EdAxHW9wn0D7nVTXMJ3z+Yp125D6chNqXE9Pl
KSa0nC6cy1QoAuxLmrpYCmZ9BZFYe3T77g4pFrWVlningzkyAF0DIXPUb0X1cWzfD8ZP3fhVU/3W
AXSm1E2ABqtdCi8yEtGU73UuhsMU8zVQ0+Sun1XgwVqrXcv5ElE7nbWbrvsSvJuzZu+Vq7QG97rK
N8E7riyGWLUcAoH0+pf2TYqO3toGV81NA+hqxn+vpnItd4glbssPAjJ0srYAqYZuinHCOwIKuaQG
eOdjMHtdtBepvsWQbw8mOctWyY+u+eiEHzJgmuPvaeurOHC7AGmpxmXSE35fjSUp6hC/dvNzMf2g
Ssv0rmo4nJ3rjLchNT01FT1fquq2CC6EhsraHboPxAMce9WQARt27eR2/Y0OaTpjiqyCcms4l3X9
lSxu886bPufJQ2oMK4NZ1mnfHGqpm7S/bDRUQLghWMojGnSjuNNrgmEoE6vyvksvZxsyEp/jz+Nf
/MVJixsjYWwiHCyR838fDuUmbxK7pHbL7a2odM2w+2FW4KsV07iaPHLJf96aprHHgMpwuHEsRpfA
Prmr0RC5WU8Zv0EMry+Bu9los9yMquHjrb28zxHwJRLlYK+JbhxJ7+HLVYBUiM2PIyV7WJaNKcJ4
X0dJjK6Ueh1GnhXbA5VT8ZoU7AcUBOaJ7WfuvcVs4pDMSdYEx2kghzj8AZFd5EEb877DJNnOkxB1
mpD1iVn7yjcUwCyEhWx+7tT5hPPsaiMS2ekGskIXXOM2mSr8EjtcZBvNI//iTOJEt748o8xtEcWh
VNQk4rA4MEVlLtO2KynlwmX5AhKHVIlvcQ2BuZ25XoZu2naC4sSau3xJR+N8wlWAIABhTP7q8CWd
wgPeSGmcCwfta4HLGrm9GzF9L+tQOfGCyxsBTdGM4ECscx6mWOewqagbMh+1NvFmTbY37HxFjMDD
KuXDnOoV3mUXVq6th+P2+HhdnsLncL3DqxG0JxnHrzhsV1OQL6ExrV1dy2qO+diSNEQdHGF3xB/6
26xzuhOvuvyWjjYnTXSdBV8nGr3cybpptEHTOYVb+cQsyXndRNSnhZQKg2QpLp1wSAFQOffHX/Tl
twSLY1sOYRaOm9y7Dl9UnXr4FLaTuzacLbyGYBeknliRwxxgCmYnts7XWpPUCVH3SPLFWr6j0E0L
tTdEeSX3242KTNQpSXBHAHM2JHSnE829+Io8kJlh63xAQQJp8XIUizYTh0po/s4A6U7gAmCjQHVL
6g/WVdH+jtM8PPEZn4I0zxcaR+DXJ7j+cyAHOGQuhg6VZYqWt17q5s79FG5ljITDu3aqB7uEdw61
WS04vaEcqhAFSbDm6HTSa/4HCcqp/xbH20kBJQ48/1vQPZBeR7e+DdETmFjJ4xNbXI95tOnlQxky
FmHw88/K4r7VHngG5Rw8wKScnnNuEs9/VEnTleZdT/nDH44c3tN2CAlw+JqDyIv3dCg8N0cnztyx
qD54faWsy8Kg5mwAJm9aEBGPN/diJSCawqCZExoShPDS7WvogZph4B0iDuBKhnaLzVzOrppikyTJ
70kPEKaqISQv48QUebVljeY5aOpz4Opwikwa4romL0N3jOJfwaD1Gxsz8xmcqOwwP9vKegL3iMZW
nmj4xWyZX5nQHLFrNmo404cNtyKcTeOjkHyhuhtVn2K10ObiM2IOjWfjiVX9RVqAxWvuV82YoyBE
PxezJcFVvjCbaaCwtiZlVLtVhUIprYe92VsjgOJhm8kuuyVl5btWUuOIC1rv+Fd+ClIfzh6SA2Qm
ifvyW0iLHL6zXsBYTathYOHFsgOEEr6tfvegdZwMBS5YRrhRUSxeqJr/sVPIY5LrDPcGgP4s2TPg
pxzrAjVGOboZYyRRwKsE5X2UnCAZY4JkHwJyRE6zVa17We65ZHMnpDC2JelRIB1uoq1XPhY4J9ZI
Fub/ZBJqUCIqZdNBipqST1jjNpRocfpY6QWNXXs8GqwWqI8TY/61T2LOX591hHQhUf3D3ugizfFT
ytMICN+G2oD+z0ybqymK0O15gBJmAVGqGRtd5ledAie5IkV24ke82JfmtDUJfUKacM2gjh3+BtUz
QyqFOJZrXaKsJnBTg4MhRPfJHmyfAlQMPXxle3wYvBz5bL2mY8L8fEqSLqZc4iCHakA/ulMzuW0L
hZA6HbAEBiEKQ/3TXUIn5jRD2aTKYYOkxuELkpAt8wbZ3HzGgMKot84607jpwIdyIeiuu3YyT7zf
iz7lUMEF0mSeqXPXLt7PCQO7sWtqgiKj8i/q0bsh7rctKDRa6WPy6Dc67jhj2Z140xcr2VOzKBAc
prhDfPHwTXtUt15vcOdvfdQ+UQhzK5CpfeOEiTbzEEjbs71khANBhg3VqQVm3hEO5vbcPNRHlhbu
Ai9yuP4wjYnVW9QQpqG9i4fIpPSYFMtIYKHnwtrH5g8fRdClFtSYbocKIZCw8daJCSDt+AB7+QFY
Wfnc85nHUFGBHPYEZRiiUyTWc51SXlVmSw0K4rSerbStk7nmMv/cRyduIC8GtU7KleCXFBriLcKb
h23i9iy5c6Gg4KbUXCbK9wS0jtO3ym0/lh//9P3m0DGqk3l8aXKJIQzzvKvtEEdzhQmzK1Wu7wAN
LlWJC5Pdupkv5SV7d3ZiXL84cAFDkKrGMiEci9jI4rguw7kKKsupMhNdSVVOvSE7r+4ST4xU9EKD
iiAEH3/Tl2skBs1cYQnZW3OmwllcuTITuHwZxLmrDR12LQ1hiZ64/MqaWm+fCcSLjZX0gKRSPA9b
UcIt6YN1p8UnduuXkwuA5Czq4CwtDbE8bLZFTP10qaeuGguwLlSypTKBqRama6/sAQcxoAaAuoM5
vTveBS8H1mHLi16nkKe1AWXQsu3ag+NtOhlKqrtMewMQ+Xhbp95y/i3PLrgFASubdSp161L5Bp0a
SkALdJVqA725nZprQ0TlFp5ncKLd+fBxuHbMeE6iYbOkhfVj0W4aUklYtAFRA7iN63aE4B/BYj6x
173Wk5w9OAc5aNdgiR6+nT+Zka8EInOpPJzt/iyU1WDxK4jujhmcyk2+MnSlgSiBgavbT8DQw+Yi
tKZywnQcbnjyI7Ti36iaKS/QvJueLSH3yk3Oxh8ktr0nVeETRrX2xz+nUF/2Kz/BNHHBgJCKEOrw
J/gV2Y3Kp8Aj774VwRx/QxdKmi/KrinWpMy/6sKrHFzXCpjNozEqFHESOQRDBNoene412DlYgbrI
N1ra/YINHm+dIC3WgYKoE4LbiU3k5cJNlwGpYJxxPKTXDn9vq5vg3xHRuUGk3BUdMEWIbFurit3E
Grd6oPZ4tWK2erybXowLg3QUN1ake4ToTGtxRHAUj+oNaMDuXOO3hX/2TemHtTTsz3oaO+c0RiE7
hFtuG9wjD18x9xyKVeogptK38neajImBxtrXtgB1RZ7nT98MNRVoXA6YAGtfCBNROcD3DgiQQn37
XpV1dlHgy035nZtpsNz+vDEbfQpHLWxuCGsfvhl4P+rKKFZzPZPSLcvamZ7RrSibT1dDaP0+3tiL
vQjJPwY78zmL7dZYhnBGZUACQw2eC2CPi3GEp1Ypnce5OEtL7W6fBiSSjze5pP8azqLNxV6kgBWy
u5Abm+OVzoo6cMwB8L2Ceq5+aWsct6aBtBfWZ7FmDWstqC78QMjLmJPpOqMYfRqotBoU48r2HOrh
dfvy+A98MXv4fSQXuUsSYLbUpaxlGCloJWRCEXnhKBhp6smdaL6XuQelsh1dGQf3TtIXJxaZV1pl
cSEYQrMs/eq8Bj3bM9IQD6XajslmmSQmQnO8m0nweIBBe8P4T/5q8Gs5/qJP6fp/9wuH+6tuEUyb
hcjzsF4qMUC6y0aWDvQ8CysSkVw1YEUuyggHH6b5A3U02sWoQPxppfazjtsvozFdBQEEGKWfihnU
8Qgj1DvRE/P+sfxVVIlyOiCYwABfrCPwQ6veU4KImIl1o8v0timJsbW1H+0LUFFS/xqE/nUI4+rE
h184HtEfgtgeob4ZdE1Z2TLOF2R4ABCdZjaEzUVEVSym4uNFVSbJFqiv2KmoJ2sT5aGn+SEOTcEm
BCKHI5JZVd/8fvp04vsc7jtPv8eS3O7m/RyNlTn31LMxMURKb6vwaF2QCparl3DbHVfx7Woja2KB
fp7vpkZ+IUevrlJ4eCfGx+Hi8N/mudJiuKVyPF4qrUKvxb0uovkOWxiXssePCii/SVHvKeWh6rJT
hhMtHk6C/22Ri5dJekd/cfcqBvheBDwjFODCXxeZHO6wRpxyB8xWgCVT2cFYoNL37yX3/4oU/gMw
7dmYcx+xavuVNWEz3j6mv/7nPzePySM44MfDIgX+yN9FCjNHnvCazkECoZF05mzb3xx5Kf9ir0eS
S1icNeQp4PFfjrz911P+aObFO1QrarNs9b8gefUvxySIMFc3cMedTybiT2oUxLwV/rtS/O10TYnC
MrmcdXaQTLGn7ylpDyFPA3dYAQBN39tj219R4gVTIDOE8tkaOoxZKwgWBIbLeD8BvXk3TEoOpayp
oLcAAcPdykRSgI2XR7FcI26QVzmPRVvj56LCgdh4ToqFmTbjSIw+bEKAtpRXP+v2+79/83OZ/ZNQ
5rVXmWfEsyku01oi9moNits56OLU5RS/aht298ozFWPYkANBQWZR7Y1Fo16b135VlGLtOZBDkFy0
xS8YLM6nKbVKylvLAV+eKGpIpGUQgG/ACouvPd40txQFOd/41skuCHVsM/ViSB8doJdYXXZp+XXs
G2fb2qryue0c43qCS3JidT1c1v/9WPMq8+wNe2zWiJpE5h4SdGKvDHjWP4SRpeo6ioTyPdLz5LM5
TTZBRl86iIBRPfcn1pX5cvda7y4OwoOZNWXv5NNe1yflnkOz9rWUtfelG0rcPI9/wsPj77/vN7f9
7P08pRhMq+4nBpc+/LB1vKTDSlE/2KMZgJcNh+TE/esppP3a2yxOhllEDi/qDGjW9N5vGwQ7FsuV
+tBUwpmvRPZ4UUQtV1xgvArOv9K+i+XgUZha+eqDI0uVIG3rfKecrYOiERcU2DcGeq2qEIQcFLUe
NwZ0zZ8aJJVrb0ji/EQfvTVhF0e+XA2g2MAk2U2hucvkdAno++p497/1aHHY/W3VV8Ibp2Y3Ej7w
g+xCi4sTI/etRy8OInFTQZno22bnifJOU4P3antqi33r0YvTngxKPQr0kl9dx0gmS1fPWaT/qTZ7
ZUV548lL10bbGH2gkjyZ7P02mIBFZ6dilG89erlWWQl6jDRvdgI7YqFT7q627nm/erFIxGIQGOjh
FA3WdxuPEXLy8cS0eetXL9aANEvDlLBJvZOl/i4Q0a/KM05c2d569GLqQ1LEHTIHu5s78nueAG6x
ypvjHfLGyrW8BWZD7xhgaRgg2A5AjptsaGoiqT9iveX/Pt7GWz9/MSuHlnChl9JGE3TUuZtGKR91
2adnftPFzEwiCJ893ke7dCRlUFHnjXoGKMN5P34xOTPpJIYWxw10KXChDuXZeBWc9+jF5KwTI60B
IXHWH1A6+/hTTEb54ZxnU7txuFwBsq20ZOAeYYv6Q4oTYnSyuOb1z/ni8OwQUu478D07OMM4kgEk
V6oTnT1Pw5c7DwGDw189KSEMiCZlUUEc9NlLY+3Cq2L5Kemgy+LJF733Aeuc0Ba/9R6LCVtBpIqD
iVnVp9V60nxyH6dyhm89ejFhDUhBvvB9uojLUtYbO/xMzxrtVM8edhFgCkq/Jc6XQYxgA3N5nMvP
GzKLaZoWniEoVa93BPY/NWr3hUqHP8q6/O/ZxV7KE8bA8GynKeqdHUTmFsUN5e25l+1DGZZrG6rq
xXmvsJiskehwq8iRpEuK1Slth/XT2spwYnS+9VUX8zXIetzMJF9VlIAqvV999t8q9jerYN948jID
5kkwJyMCuF0pKgC83vA5xTHirEMRVdaHI6bIwiTFGa7eJcJaF1GxSwx7e1Z/L2tEMHDKMIwuKQEw
1QqjB0NSxw2y/rynLyao1gb6iHCp3lmTcwWLeZfgJnHeoxcTdMgpfwfwxUAxMXm2rPyyyqEMnffw
xRQN+jYZ8xzXZ1V2OFa37ggy+bxHL+Zo7Qd+33VtvTO19JMsje8F4PDzHr3YRsvaFBm8o3onqH2N
HUwDRH/eyuIspiU0thxkLh8ypuS8AOI/WmcOwMWUzMlGB0HNmuVk+t5SoX6M7090xzw9XtmLlukn
JXX0IcsZ251u6+jHPA5GnHPXfR8k79RRl9e1heppHXYlCbc4iIw7Ddn3hd34Kv4fI26akOV880vr
DM5XbBfVVQJ5zo2lZt/nQDmDdRwW9iPQdOV9CH3vQhms6EHFAAO+3swkhFU5aLLbTzogIh9R5rYq
44SykTK4KIKwR5CoaunPmZq2reNxvOgFAvVBAW+pEFh2VtiJgfqvo/ZXmJjAznqnbmf8hrA/DlaG
1aVM1PfKaOUNgnaleS8gBzbQua3+rBMOCrXDpUftMD+SqJd2IPzANGOHUFnnDVd7cVSoUw3UCwDG
XSGd9/jwvZ9LwE58+je+/GLdgT2skDhnuHrhPhaJa+XJeRPBXiw7VoINewF9aDcVlDyaYfsdG5oz
+3qx6mhFniLbTupdFGfAs2uqdKXXfjivS/TDD2nDop5AzdQ7PfeuciO8zIV33p5tL9adqYCDmGYZ
Y6QljVcbyN1jDbLWeT98sfQEEySyNmAWgxDfRNZ4NdWn0BVzx762QCzWnppdSRL342O22L5C6xD+
cN6ytoQCBHo8QCnDhApXpc0wWG6fnNqcFkUA/5zFrMWcVDrZlbqq1jsMH4NHuFP4UhgjHh2TJz8m
rAWUXUxOd6thUHIJpL5b6apXnje1lhnumXY2tV3Eeh1o/ZWqT5TC4DB43u64LNeEkZ0ZNvFNjt3S
NYfrHguks4bRshKQPTcY80bjgwA+yqlfkb5+5rdezNuwRWkFjqneaUaIQ7OWrIBdn9khi2mLsVrc
JgCkebZyh/HeLkUoel6PLKZtjP/hEHk5Uk9R3Sd5t1Eq9pbznr2YtKhcK82cf/aAcKn0L7Xy13kP
XkxZx9amqTExC9UACDQiBaJ+al69sRosc2hFl2Wk1Hk0vOnSB45f1ieWsHnbeWWdMRcTVtOAhDGw
mzkjBSjcIllsjjWFz7Y+3BV64p93H17qIMlQT2ZQ8kXBtepgM7t3TkQe9HjPL+qb/1l2lloRoWRF
m5Q+c3OarA31RdOG2IpHfC/E/qlo0rUoRvWyyir7cugGsNemkVCbaam/DVla5202SyxHMeBmOerp
04S4CdQsAYN48h3fGgLLmawXBZ7c7GQTTodD2twXWnDiAv1UlPHaIFjMZD9uK2QV7GNNH0OiJQiY
3OYwX9fQB71tSPYM+yR8jDdIHMgc9TAnMeNQ9k5Yyw+l1VVf4Wxll2Uhaxdgiry3ldHkLEtXQJfF
Tw7q8GYyfHGdK2Z/ldqVd+LLv9ErT8m1Z3mLKVP6KGu7aqcVqXppTmDQTVnb7vFx9dbTF/1SYdOC
ayxuOWCK1yAJ1mavnliY50PZK12+rI/R+lbIsXDwmVNy54Mx1M0lfh76I9ztU5VVb/x60pQHOR0M
QUVpp3xVqv1cjvo4M56acG89erGGJnkEowWIyU7H+2CU30gDnPdBzcUiOoZB3FgY+uDaiGtJNwLm
FU1zIh79xs9e6nI1X6Eb7JirYm1R0px9MBxQumeNFWOxkMIVSChdZn5WIyZiTpPBybd+nvfsxXUE
s2YBWYjZxBZw2Xl9s06D4c90l/+snca8MzybQoYZmNT4Fd2+KvMcAHWH1xS5txNr4pPg6JWBvtRf
lBhEReTj2n0pW2PjJDHIuFbBR0yV21q04aU2EEPDGkK9alNRI5WgRl4FyLluRTZekV9q900UOhfa
gDNhB7jDBTUdXYyoA887Ny7Lcbkn905pju2e+iZ9pzIE1yMb1omBMX+k1zpgsYh46IAsq5jEDu+5
4RLdfbqPlKa4a0w0S4ov8gmvYHjdx4fKW60tJn2KsVs9RqrYVRIPR3xNrWs5hMbNqDn1TWDpc4q0
t4cTTJW3JtRiHRiDsFCqiPyFYefOpWihCLceX+j4u7yxRr5AKZJwtTrkX/tEJsUsbVf3fgcmfuyC
/vvxJt54gScY3bPBH6iYAVPhqYEZoQS+SWNwmNl5q42+WBEopWoTJeBai+rntx8WX3AKOSupC/r7
cM4qcKHxwuIKpyRbR/0lxjO7Y7EWmHIE35w7jNUs/cYJML51wsI5sz/mz/ysr5upGTLU3PouY+Y2
TdYDoBrPPCHr8wd+9vAw7U0SdNzOgP1eEfJeYce1O2+MLCZwNGVV0aEJ3ytZI4KVStD/Qxea5yXq
qPI+/OVSDJ7VjBPDxBe3PZcqt6QA8sQUWqgC/1nd9cUMrZLGKxQ10nc4T0Z7iDrl2nGwTG5zAew6
wQg9DZrwR8Sp+ENZzoT1ylGuZFYoW3DRyqbubQ9+dgak8LzeXGzwgNkzIDWJvmtCpEJWV+O4GTT7
4w9/Y8WAHnswCvxUsHOIqN4HVV4Fq8Dv2nd2O6mfHCNMHo638cYKu6QF6T709UGRFRUnOJCVZpm8
n8+3gO1HKKYzhs/IRfXheGNvrE9iMdFNbcx0rCT13Vj5D9HU77wmPvHoN25+yzqLDOYIiVxL7Jjh
clfgErISanSrTaG/yRxW8vPeYDHrdTGZFbQ7sUt047dqphekFs9bBZdVs55oprHEbXMnKVHeYxQ6
bXrNjk8MVH2e369s3E8FFc+WlBgg2IT9XbnLB9TH11FnKQ9pnlBTir9wvgoiUX2SXqjfc+ULr5Vu
cvxVhBJ2NfmGfl9NNs7tZjKNNwDw6t+a12bb0fOr2zZI1Tv24GxL7DDFMlP5GgUy2KbgFtakpst1
EjUYZ7VGFmwnOOfXbWSPNxnu21sjHfLPs43UOkL58FmNNXVr4/JXnnjpN8bbUpRYmKlSjpFf4RlS
hzsh4yusq89TmthLTXpWmeEUBEO5Q24SrTBznrkO9qn0/kKa/89S9/T/P/tebS8DZ6yCfE8u2LqM
UYRuIqOMr8YqCXYJRE4gSIGGebjpT7jmOpMnIEJl06bOMNrycl+ZXMHRMrtGDuqtRIAPw1pOlM5F
Vqaep+RBuX64REVGGA66qTY7RbW7axnM2kXMzU7sVa8vgNYy3m30eI5iYdTvSk3Rdm3VYZSbiXyb
d+AIzprQ2uKMMPWJGKMpLHclTW1wIqMOpy6qM5++WC6aMCp63B7Ebi6Hfx8osr3S8Js4EYV6Y+1+
2iWfDZHA0WrMkX2xs0M5bCeqEu6DmqXcKj3cnYbSftCHOvt8vKNe/xYokA+/tEEcXHa9nPYJg+pz
J/X+KhnL4R43Cv3E556Pkq8sUcvKFxVH5YKK3mkfYX5x1fS28SkVQ/SxVo1kX/QDl/NOVBj0+tH6
+Eu91YOL84QdpaJrQk3d1xW2GKsSIyOq9wesoGdN6uWY5tNHqBnlydvpfC547RUX54WorVXZdta0
N03cMVZeVgHh6tVwX2ILgA+6BXNNS4R/GeqkANsOl8ui7SjxR6uww5iTCpu4yTdYy+B20ycZnRH9
6ssCT9sk7NKNGqfpV9yvtVWuTM1tZxf4HWJBUF9jfz58MrzeuhOU2PbrOk2qe1l5/h3+N8m68hJn
y+EqvhkbHwOWqfKwKsO0CC9zRV1LPBI2GKN/a1ooV3oPXhHnP7k9/hneulYvFZK4h3qqgXBpnzjM
vvVEmctvfCapoTDSQPnGLPL3WaX9P87erDlO3fv+fkVUMYjpFujRbg9x7CS+oTKCJEADEki8+v/q
78VTv+PnOK46t6mU3e6mpb3XXnt9EC5JbfybJJxeMuRMPvWy5C/BmsmHHnoT2KEEsDAHUCu4wyXw
jkg//GPs+NFOxDv3SfimB2JSoL3K0Fpn1+YXw8/LNEbdB9XeOxXM29XnHigItG6LPVnV+QvYR8kF
+A3zKgmC9eKYp/+thAnfnHhIBggD1jp7Wp0GR0a1rvHQez74KN97i96ceKlhYrZA3J66iHhdtckG
RmuqPftvZ8RbE+Ya87gUdraA8ASxByGAhHdGav6IFShXDyIROwRleUhKsf+ojLjW2//ypQ3fHH1y
NYnqJoRUgtnBfyRRD+QfWLvA0IsOAZXjUP7k8xpyIH/G9sZPsvso7vi9dzP+56Hbwl7aCtzWJxmW
r05loFwq/8Hd9Gab9/+rMN7mR5QjaLqu6y0y98bW1mXIlhvTquEnkXYEFaiziDkPyxYpRJi88zFL
QYyV63cDqsx/VHXfrtgB17iSgobTAd/UrwuOqAZjPfPRX3h9m/7/HxySFv/59pVtsSSdys1pVQmE
3YTfsLzTcSOLCJMUPZPhmIHbftMuTDeYdWF/OhEwfU0TwJaLMusH18w7xRz2Y/75QlDx9r0Ftvww
jgh4wf5BdCy08ii74SXBUp3ix0kwuQsxI791KcjuIPuBD9mL+ID1gKFB0ugIMjFeJob+phnnHtBW
IJU+GH7+++WOZPt/vr4EpsNJAsR+6ArEkneJAYEInEiwdYeP0p//Vyj824fx5twxs5GA59DltLao
9Yt2jk0zTGBKVOmkUgxUluKcePg8mC+A/lwXhhajBxZyJ+YeH4pdkift4BD6aAPinS9A9jakbeBy
Tece00JkJm6/dVb2L9ijujLbtVsb0olPPZSjhg/4dkzxlaOWrGOqq6Cl4UcbJP9e8yDH+J/vPPL9
ocbo3p+0+Rqt8563vibSN0X+Izb5YTUfESn+vdTJ3uZhz0s7O4+AMxBJggOikOx+kDw8RX3W1WLr
6S4XSG/9+33+3uP05thCFkqfyWKOjjFw0nvENK/nATuKDRY3lg9usX+/LbGS+c/3bdtG6G9Eh0eH
WHogrpB8aeLiZUzhxMCEtN39/S/59wM4e5vsvOVQXswmxgPzCItwiAnrPjp/3/nRb42s4OO6LFjw
oxekD5bRyRX/sSl762ItrPV6W8lwIABKndTsQCErt4+Czd55kN4aWeEUxmI69cMBC8wSqPHsukJG
tSZ3EOT9sRsQM78bc/nr75/Ae+dG8ebc6ImWCTjqwwHT5+ww8yX/BfSIfskyVC6O8RZhZvOAEBwK
Pwj+pz6BC8uwGJ7OzYLgNeQ9lOqjM+OdJ/ttUMxGdNGlmV4PASijOUKeCFh8rv1o3vGO4ygrrg/L
/2np1tmPW9/OwyEMk2Dfr9eyOyn0UlZu7AAylo7KQ2in9iFAF8/30ujlT69S8Hv//na/s8gJevs/
X8HgYaKAYLoehlUgaRQBS9Yv1ZyHqK79rszuQQrYaTXdJ6s/wSS5w+gKYYEbjBYt6G/dH8ihtWbB
jUEQNSAbw4T1z3a+INu0iVl2ThX/QIF/70F8c8ogk7EbskgMhwVpQg1PkYnmGU0nzLUp8n3Dzd8V
WffhcP696+KtNZeGycLlpodDScBKaGxqw5/xmoifwdYZdJBYNqiRlZT+xDr79itaI2DeZM/cfAZD
WH/Q8/9PK/2Xa/Qtx2QoSD+yMF0OPsPyfJUWHTsPA/az2yVlP9D2dIeMs+gEv12zlYhMyrfDWmL6
jJCU7phzK6fGDLOrAkTe7NS6gnhlqe8q0iEBZ0pk8gw49HUDDq0odxbIX1VK9WIC1z4xH0ILDF30
OxXGqebvz9w7d+DbzAON57lwbQ+Zp5vHezbKfJ9YBV/vvG3b7WJtegY/cawRwrV+MOp753v8NoA2
COZEmizAQstWAJTaZYCUgvGqbrqJqk9//7Pe+x1vqk8pOhEI6e0B0GaHPFutdgxMnSbyszn+/Ve8
cwu+NQ2rAAGX2oT2kKmFNn0a29OWDvw2d314FxSSfnAIX4+ff3no3jqIwXgKJ9729gBM/XfjSfeN
OlU8/7c/4s0BzzfDZKKR+h6OCT0j02dTVZoLe8Di1PBAZm8++NDf+yuuH9T/OVzd2M5Jj+nroczn
PaJlmxlA77//De/96Ou//58fXU6j3lrWjYdr9hJfcAumHxzI73zEb/2tOIXB1Alacxi2vAUAeEgv
NAU0sgoBTD3yEVSQ6u9/w3uXz1u76xx1bTdbrATrZRZxnQR224H56m4I+pKdb3Xe2EkcMaM4F/JL
jzDl5u+/+Z13763VtUXMT1vmeoRbwYUn6qf5iHi07b99Nm+trkDpzAp6zYSPXYHqOXxnof/+3174
mydqClKaZdMyHdZuTnBjuvBsmf7oA3nvbXnzUHVKikyUAZrjFNlheqAE5ub+y99f+vUl/stXOntz
zwsWtivt0fKBtp5fNkLDuptJ+qR4Er3+/VcgwO+dX/Lmis6DFaV4hr6XRUjTAeab2R7Qu8jvJcv4
qS+j7qUdOEc2KpnuZCQZCNRWVRbROGMTrWb9guQIW9Hn5MxyiJJJcC84gv1F24vXsOBmn/MSmZcT
R3xeQoNiP6yh+V32qX1k8RbZRmUhUtrnqNx+Y8cCky7K8BzsEnTfU0WwVR9WyWCDRqXB8ot55vYk
SZcvvE/cY9wFAdTTmDVzz+aj0a1ndScU8LFBnxw6G/MnO+e4QeZhO84Q7Gb1BZH3YeWWtb9HeLOF
xDsBnM1NSo+KqCWqoFaCLLwhlYyFn5GeHQLgOcaYSIdFqb/Q0lKL3GPPb5C5rGW1piwM0dt0CFeG
6nuHjmGqW5vx50GI9i7YBvc0hVNQ0YUgl9qGnux6+HW7KlyX8Cme3dgUsDI+Y1LdH5YR045a6tVe
yqLXuyyOs3UnesLux75jlxThF8d2ntukCuZyqq/tcIE5JKIukOgxxzebTvVcpSJIjuX/IIq2yJsS
wOtjx3oQ4Kdu9r8H3sdnOg5E1GUf2LQKGTDD9eLHMntMFVAKqzMjxi3bpB4G78nP1oKAMYbXOnLE
msMFGVgCaffIKn5OkxHARBx0DhwEwJFxnSKeFEG+QcCQjjuWsi4iBIWwWZVfg3zIbiwjfT05G9SA
5Kyy4gjyiat5zM2uTHnS2LUXR8hMvClUsn5mgIlNe5dKSO8jdqNAMMCONFb0JnVD9JDIA6hqbsH8
UMqpolO7JciSM0hVS62l4571QqyfrYkIYPEFwdd/jhz80gjwFHXSz/7zdTj4KYZGmN+ss438Y44/
5Hcrl+L72BkUq1MepCf0g8vdkIc9fityRQ5BvwBSmsJbAkBGji7Xgjau6q5PdVSrnEdRU0DIeh14
NwCAkA/yOVBBeimijRwnn8nPmwM4fkGIUY2MSVHLYgn7CiJ2toeNHtbYLLOGHFY0i9+juJ1VtTBv
EPeh16wRG9LqqkHnVzTlNoVpndKCIFNwlmBO4IsxYlwwpsfCqblGdx/dmC3RSLKMwYFHJqnR4+2K
HalaSIcOQUuoXg11ZZH/kfE49dAgpK0yx11/7DfPm3Ym9ihN0q416ya9L4OoAzYpXRwDA8Yiv84P
IWgY7MrYyAp3x+xAj1mpeqBWbbkfM/CejE18cUJaaVE0gwoi0EYWhrjSaCjoPUXkOgD0Kqlkmc0g
NwczkA6CXveLgOs7urQcbmzvNqQj82imtdac/qShafXdJLFNfY/4p+UHRSDsdMjZPJndWvCfAxZ1
z4PKYnoRfpnAx8kiFb7MpvwTjqwfmwk3BDJxlhY8HkR9Z/dOeHachebfAANXnzXJ2H0ax6xe02wE
eNF3YJEvceCjilkK1myKLfIXBvb8PaQw9YiXr38tXWGWQ4Bx/dMalMPn1A8I8sgKEG4NvuU75I0j
n66MfHQSLEMi9bqoc2od4NfoWsDLIwQ/eaNIHMLj5frbLkByT6x89Bmj++JeyGXedaN3nxaCVgeK
JM8fYa/UdUe7OGgGpK41QmTlfWp7TGdnJRGu6fR5iKiuc2oVardcXbAmPTSTA+AE+YaAopEtfISI
me8odC/QnoLJVsESZE3g8RlkMOMesXeg7svA9b9DNQT7otDZ74Gk+U/4RVBidf34IxI5zoCQElZh
V3eqlz5Br4kox3s1CbJvs06MDah24CrlvMCWZrctuymQ+qwjMe3wobubcpX8MSTrtMsKLfca8X8M
NnoSuYqP+i6B1JOn6upozLm8XWEpyYYJLHp2KhjaLmyrT8lu2hDKW1m+tLeaFMuvcgH0yQqAb1aV
dldIOEC9jORjZRIGlJMrRI+zNc3qLnTL/Rxqe4yFnJ4ES2IUvjj+TdU7kuwFE6OrJdZpDmFmhgRH
wca/FMKazwhDw3SjzEVYJ6Lo06rb+um5l2bCuBAnYkW7tn8wA1ajKviwwRWaNNBcs9e7bd7o3ZW5
2VUQ/PLndM31nwXAgQYTXthEgw3EI5PJtIpTipsOZvrgiagB/UULPv332M4JeFVzwE+CT1u9ZUF5
QUAhWE1G0hdTjA43F+KJawsAxnOoWzAgfJHKBvD4GceiBbimFiIGuNpauI5wWg40rQDM6x/SmGei
sRQpa3XaB+6B9CvGU1vqhgprm+M+7zippzWe7/TW5ZdQ4xUj2n4E5X4g02XjErc6S+fxQWwJdifa
qHxwUbCcegREgUWUFgxlAE12AeJDLzM0hIpgzQrI4EVOUz2pkB+CjBWvcK7ALZKn+qcvCL8go8B9
pR2z58Dy7nvZtsmhLBkow5tfdmvarQVWCBn2GHJlAE1ka/w71Hl3Bm4t/t0TJ44ExcUns2a0IQMA
vuUQC0j4S3JwWS7NfijE9IzxmT5krUmOLQ/A/BFRcZgmVtzoErp8kc+oUxzi1wwKN2gLQ1hF8SDW
O6EmVTyW5YbIdSIIno2s5+WArMqUI6qKF2vwK4N5rnFl58yBXT1fFUl10VDUYY+uK/lzUrTyu4PP
86brF/OkoJ8840iNDS67CEHWsiyBSsa5iOMX5N2HXvzmaaKO44LbZwlnAyhXzG4ZMsCbJOjY1ORl
l91y59YEWyute8p4r5GXN+NwHzRRZ6qG9dHHbtjHrO/a3dS54reNeLKzYdYW55Wt480kUJgBkFUq
5OBTYTHo1iSRdYm0jkdDfcQxts/Ce85C8SOQc/DVzCr/ZOZc7CMXZyc9B1gOnoL4xrbYkQeXyWNU
B9ujfiHI9iqgr5Wos5LI+VekMGEesZUu57VOp+WVxWW3c3nPkWrJmQI+L08kyFECTyydiHroBm/a
nVhsetCy9NiA1uomXFt/pJrzewe1dNp3hASHLQ70Wq0YZSNkVrRgPOUZP2d6ebGiSJrrpHSBvpeL
2ynNWQJO3JT+CCP48LBVKMgv06kOxKN2Rth6mgIXAJQA1pqjtbgEqOTBg8I61ZVy+6xIMNq9Jl0g
91whTKprwYmi1iMTQPVYZ65cKynSAiW8G5UsJFat5xn5YsBGUhE3vW1ZcXagErFfFpX2HvUVBCYx
iOBmzQKQ4ZBhwHwlsNQ9VIxshzgJRHnNYWSijhPGxoMJEkQ5ExKNOyRVouYcGO0veandgWHkggeU
9dOC5MglPcO8N/0MUg35LJPBD5q4oG86IEGnKgja5YLIp6AJ+pwvNQpPSqskiFQ9Iu6kGdNimHcD
7GozkDMDmhgsw6kVt1s6IwQZdPYd9nzhyjT9ED13G0l/dRKBbKUpzNWqqdYHEB3LZ6Z8PDbGCdQ2
DvX6JghwdzOU1TPxOMs3Q2CHdDD85UMOAdQs2XQbB1HyJfQG2G2cdXCim/CCTFJXVKHpS6S+8WSQ
NUacWAyd4FsCU4nzfN/FHt66pBi7Yzmu0f009BzAr2LfFTP/PehVHVbv2jvUn/gmaWZ3Kfe/kfjn
yk8wX2fkmMhZJ0fZzdl331ppay9dFB8MI8C5aRmoot42Bo5aEFJ+x6iU2EzFgHrFVxLchn0/YaNe
oO0+lg7rY4g87uAuoXJeKvSAW4xqrY+CO2fN2N11Q1RPKRKsdh7107orS5XCyYfNZrOfrbmJx1zp
A/bttp9gvW5q//fmMQKq5J3u8c2Mp3AmVviS9EevAvxhHpHTNxMmt3dUU2DNo9zvrIntOY374tWu
bE5qJexywhjCIFKZovGZ8bXP882FtVKzPATzdas/Si3mA0M/ikqxCHWCz92CbsN3DE8r98B7RVsw
XPCGrOExDtpsrJO2w/wPydELeHCDAVF9GEbMGxIEKcQtIiz2MMezB8qF/MGDpL2UciVBFQiBQqGf
SQDoXBvDY5SYzX6OxcRferATEP8cFLoRuAFe5ezAXYTusZ4mrka4IwvytR1J+Igvnr2dZvQGFS1g
/zGRA1BTL3Fxa13GN0QhQiKqU5yiyI/zmWfnft0CHO4Rx8WYQQbmLBkeYR4onwedrZ8DnDCf16zt
j3mQb+tOFQRWUJC+kCwbtSkerjxTpzHW/QXD/msFKkeV1evW4z3m1/8rIOR/VeDlTLVwo/ujh7T8
g5THta2w05fdxhS8uEuLfYobsUbzK5ZjYl/TUpCTT2P/yfYxDp9OoaCtgNN27S7ZxPI9YVt8HAQN
v2nMc76WKdzUegX3by8pn56dnqPXeInRs9Kc7pO0VfcEBx1tFo71p+vJsHIYIwHBg6HprEFf7SqF
CF2NQZVZX6ZClI8mTfwL+uSXdsWOctPlnP8s1ZKeVGGS57Gw5I7Nfmg2mnh8hAO4MqjJSYZxvZbt
59VnaQcUS6cubmAhJiBpG8H+L0KNYnclJ9WVyVDH8G0MldgklNgxNDeFiNxTmCW6cdhjuwzoUQBp
SSOW1kah128ESa7KxhI6iujYLgv3K7A1N7CHYbiCouBbanr2xRcji6qwzfLXdkhMUoNlZH5BGRDo
himEuhOEfLhgEOIfvOSBSYcKH1oOt64Mry0fsqDZTUwWfkggunpQSsL2OTAxaiSE9tm7BYOzFQBD
sIzqCXkhaJdFGHmchWy0MIMl7msbpsOjojy6EcOoz47jv1WuTNU9oDVov4sIvXtMZ8Cx8tGSVwVM
DIdjJpdxlXdBd4c0bY7Pnrn2JgXo6tSCFfiQEAcuuubLCiMeMj3vYeDRT2YIoqOOYnfbRUl+j6wu
ihDkrLC4UAS+YDKI/GllQb4Hg5w+aorasFnQ3YLK2g13eYYcT47aD8LFXPzIVyaeQra2dbz44TUH
ql2D4rVMn7FuIXdIVtXXqPTEgq6DPYNqxFwA0cNyZm01roJ0TRR08rGAA/EnVnnaGwyhAeTT7TTf
AvMZnReQH1GayuGo59zXmH8XP8u2bD+nShqoAXIrgWL2yYlTMINrwB2iz84Se28iur3gSNVVjgDQ
rwgcyL/idp5f4oRsqrnOEh7KKWhnzGnW+C4oQTlGBRjKuUJdbZoF8VfHAN0cUM+4dkusvU79jzG0
au+jVO1xkkdrE40EMKKxm+I/STcvL/AXpkmjVFS8OALzUj1LLBsDhbv8SNmQBpXGoH03zswDzJUr
/8XlQdDBXAWJJuhJ+aXclPsNFhoafICYs3rzXXRnYhP/cuEyV9702BofsgJJ5gaTxQQXNlr93LXl
MyU0/VlaM9wgriUDc5aCJStiTp5FYgfUTE7f5dKWT0QuK17JSssf6QwKmtYFPYN7k++x2IcSmBUE
apeehvZ3GnJ1BbOsZi/gJh9OC8OdupPpBFgmJpHZJ+xgolRADJ774/ogO8potugVONkpyN+XgOvh
mTma6yb2hr4QqOxsh2PQA8jkfYtaM4E40rIB6/YmufKKw8DOQaVE7HALhtIZNH5jiK1wjtnaHl73
4sL6kNKDROs17xYoBc+6dPGR9dcahGtgKIp4QquVtj6hKCMou427aPttFElf+KxSCD1TSauSs/mJ
zCNOuH6LPP5r1Lrnfgy6y6zMdnGkxYJp7gZ/WhIwnivMTjwWTlF7NHiL5D0EG3obr1nKKuTn5LLJ
lmzIdsg/ST6Pg8MFt47U4aZKzRg1bAXsDgKCGPCTYP+6xNmy7ano2zNWk6YfueVZHYVTqG9wGPoe
FWsG6HAL+eLg+SREzecuORZTYJ4mxYUAU5gVxzUr3QYnukgeOCHbHm4acj9N+Xga5Ax9Sog+zKrQ
6+iriOF/qZB4Aj2Ll77yWEGrsZPQHnMsyJ+SPok/LZLz24mKGdl64Xjio58w2+np7ebX7Oj7FpSF
iQ/wjIcABC8kvNE2lPd6CaNjb6TkEDNJ/n1QGHnjOzD4HVQAD7OBgYnWFArNvduGDfWDEDhuCtjP
qUXN0NEyP28EtOA1ILBlpUi6yI1Jn6NslM8u2nBp8rRoK5/R/pVloKKhuceDbG3ciXsqJsgLvR1D
LJRnEd2DmFbQE0JSpjtcalhsBFLcQ4DDVJbt0t4h3bvVQ/w9K0HsUmFBzshSsufcYgfKka0basjn
yVeAGKc70QYb2hhUsk2qAOGs8aG5cY90BNTRY7I23bKNd9OIyiEH8+eZIrYEAqmMI9ngUSxPCs/m
1zG9YrsFZt13AVcBqRah+J7DXvt7aHX2CdCcbhdu0fY493F+QlNG8ThH3uEzSjd/ghPUXT3VC3wZ
fCU5zG5Y7UPbpu60jKadXbdur4I5+rWolT6woFjPPhugV0vTLfdX1MA3Dcm43jqYenJYr/ZbYqcT
GQfrcVJhz9GFG0KedIH+HVvF4BEOSYUotPBoEK6MZjc0O6MMaFHBgiW9BABt6xU9IC6h/AKoKnnS
opifynhqqxyR718nzFyOCHxRu8zh3Ci4/l4wXjwPKhSIoh6kauCEIG3Nwj78NGsV3onyypKRhT7j
xsatNpcxig81ECsaIuP1+5ZGwYOm0tPdgM2enSi7tsFUhNK6d7T8tuRwstRb2JECJS5pdxlEwLHJ
l1XFn2jGjP3sF23RfrThlu+8B1WlTRmQtIFMe4CNQ9MR8CGLBSWjIIoditRFOShw1p2sBiy2ikYR
JWeyGv1d5CSQT0Cg0UNv9fhz/N9HP67AlTZuUAPuual3S9WDEtthY30JngDdMnONkaMgzyVouHbn
LMbNu2QgaLdCQ49zauyuiFryJHqoX9HWKyDDSUlveVECEFlgqFFlgIEUqD+uUKwNlrAKWrz4loho
2beAWl1QCURPbgIT3ENi282FcjuUZ4AHQgu4jHkf3npJSY3msPxq8y6vIry8Ix2hW+eauSOBGAmJ
gI4/sWCd1/00jZ8Gq4r7oTDqEG0j/+LRJ86o17R89pbPD5xO5kseQ+8JkAVxGONMfynK9ClAHb+P
5z49yYjCVxLhLjkTp5bvSqGOzhW76/syfo0NjhyoVUHNoqV/tU5gtKNWvw+2xX/VGYbaREJlrDqc
mvc5Lba4MnOBEYtd4hPRcfeMAU35HBk57WcsRx2wXIbFL6CKyAVTA1iYMqS/0opgcPPIU01+dYao
r2A0aFGBBrrh9kYo8m6MGX3eVmzvMdeJ3xDecVcBm5GKXWIxKKDapvfZdH0uQM7JgyrzVInGIFbk
HrTd9jJHmqY7YUr56LUpgEFPA3XO+ziEggPDCQ7BLnLnLYjjM9pqe4etwP62nGGKgTXJTZB4ykAj
D2XlDxENi08YE7Q3I9aY0DV1UfFJuLU8kRTh70PE+y+Ti923bWvn3ZxsGvJcZPcLi5OxRl6ce8bu
5lxBdehfRKDV2QbRssMVBHe/nMl5hMTzC/82N9BBxochG8tLpkBiI7pXDYLo2a+uS1uIIxlr8q7A
kr3tulOP5/ZgEo4VEgxWgW6mMj0ni+1vVDiWKPPafKgGR7eLHHGA1D0YQ3c5BOmtwjXHoa3iI9lJ
zNVGYOhnVLrjlgC8sUCYmEM5fqdtH56lNu446TK7nbyMbpmmWNXQxXIqEIn9RFOKJJUcuAyH+xIT
ACk78BoJb+XJzhn2/TBuWDGcQEHxiFkbUjmnHAjBWa+A249sRiODQcIeUkL+PdWB3W2ryB8cLH8l
7FqcwRIklV4RpMimX3QOQMmLcKz3fTt9WzEgPQYw3TY9lLOt2iKFiBGfDxSBd2wJIiz7xeUr9Jfs
0uUgvpnFYRTfOkxq2KoEPGBz6A+QRvgXUZY9XnehdLPmGUMy7JgfAs6Tr0jRw0OxDQx+FzzC0R7P
IoVTbYQMQmDaHMA+Yu5FddcZYt9toD/3IYonQL3nxwLv3r2UAd2pwPvDSmz/HU03e7ZJz78WztKf
UdriaIJQvjZTjxEjRG43XQiLFR6eAdD40rfpJYsnttsmGiMg17RPfnFYCZYou6sOCuTBeEl2xHt8
weBzaHAh0WPJg+wPHsHpNG4TXFO2xNIgnoebDrLobk0KFdQrn+KatN5/VmVsbuc+mgUuZswMarqV
+oAy9BVd53IN6tl6VI55eN5imqNjg5zVFcKj2AtYPUOMvIzM4KsJyLY49tHIOXrUqLjTZo1UJUYb
XdByDeCJjOUexsYILOXZv/qZlK957Ay+SdlIkUStehmBRODdt6TcymwX4I+7pzmyg9A4TbuEJuud
XmMsYSZzPJw47otiN3ajeQQI1VdhZO2u79LyE8N65GklCe4KMBAuBLEoN0jN1JcVWMUzJnXjs0od
eguOjULMeLN9HF1vDCQUVbrvozp0PaLrORU4wxWG/PHmD7Ffu0NcDOFLh2sXs/w0wooBAnlK4MUh
51cYLayvJdSXXxxBGchclAwjwHzqjoWP3GmEqq2qCUDAgy1YtIcUHz0s/UQrFE9TE+F6OmOtuD86
/DEPJbCYKBQXTg+ABiU3DP0jHGwDWqTRDeU51TjLMJHvTh4C2EMA61tcBWqTrxPn4WNn2uiMrOPo
NISRubSAXd2nKdO/hkms7HaWfoEjITPkaBKdvXA7mm+ARsc/Vs3mvUk77M8Wxn+ZGEa4NzYqabQf
/Rx2FUxOywWHO5QTQnAxM7gSHD6Pby5GrsJhbtMInwderd6nMMr/XvyMYDlLJzj5FL45Q5leI7uH
cv08jiU4dpMrp2OAmE3IPOPyaevzIqogzemmJwvSGLO0uDHcRidNRLBrkfh9xhRq/Zbk7bCXAdZv
TcgcdAIS7FsDl2KLDLifQCRgeK6jUu8wDhNNJuP2j0vbcodoCfpbbAVEZMICAZVtKfaL4FFcu3mx
e58s5CdJlumYmMFeyLR0qK2lSF4FS+PdhDHrQ7RmE5aztI7vJgg1xzCPg9veLu4OXYFEYBeB2t3r
0tzDNgliRuED9WKRoIOn3BfBUdMgO9ioW2/DbmFDtUYTWDRU8Husu4HMTUF3xGMFcIqElI4BcQX+
mZCVC81iK0M1RmOjTMQXHH/YWsYVdhoz4O7rVkLCQI6geIL1ImrSLZZgONAALbMqkhr3fPZcwryX
VR2iI6FoeYwjPF79U1uS8VMKPfZOjTLc8W1LH5OSMcwdhu6MApCeMZIDmq6EZQP+f0iToLp+mnAB
wHhIDdSQ0M0n1KEl5MmI/9qskRWBz6K2mD1ixWkbok+AYQ+feCror+7/cXdmvY0jXZr+K4O+Z4Fk
RHABuvuCEiXL8r6k7bwhvHLfd/76eZRV3yBL1YmcT1eDAQqFyrLNpCmeiBPn3Ypc7msEC+9pf5h6
q2lR912Bt23JiHLjyNnxGOkFHxhUvIV20/m1PtD35j0AHm2E30VtwHQ9F4fi7bc6emIgOPD9Jh7S
DW81E8Akb9exUZkbzsic25KkmGnlivAbElzXWU1OB5YfJOMDfsnTDaa1yI4zBe+l6TP9DPctc206
uHloFBGsDdD7bWqPHUFdeXbVaFZ4kdhOejfhTMoU3pIJuOE07IeoM+5jzMCDVZRLoqoN5vdx4sQP
cZ6PV5luHWi3FfP4ieXjziLq3medWPxoSnPnrNEZ4BIbU7Fw4qP9aViOvRuMQmt8bcGLaT+7aeCV
rP8LgvOqXRcpY6/1mDJ/MYwZAxt8t7ozFrtI59im59h3BtpwmRcW5rXtaIU6Ei/TfrRACx+hlgRX
nAvMYVVH2lOgdeNGBIV2xrBvPBNBJIQ3LHVynjCOZOMo3enb5I7pUwQxYVdWRnOZYVtxYTS2unIK
RGWrzOwyP7TCgOxoHkO+LdI2Tr3KitPvLKpWe2cS0B6vRytxtyS5t/oam9xCvBVN2KwzvQQgLfDE
7RazZSA24OC0yrNq1NdNV745ST1IMt3QjyuxBA/WWM3udachzDCGMW4fBJ4A7iaifUtWCL+SYjsQ
mcnPkIdlhff8HdOXzdx/TQhCMUBr4Ldbd44bsuMu8ZPJKhxuaJW7dwNCzrWhWUxdSsoTswd7JNEO
fDqLvnX45V1inpl4jdQGMospTYSqtleyua4gUNe7Cabm3gIl45M2lADil+Ol1qhoRfywpfzatNz8
bAnSgMRsx5nScYVThh2Eu8MHRtxzQMGuQck4QXOmwYggrR1m79IIL2tlB8WdIeLyMairLFrbTeQS
ZTkLpDdRmTSZ52Jl8EGv1et0GM3c7MyeQQF4ZcqIebADDq8itwXf3ow0QXNkzdpqoafvSQFCwWUm
efA4FnM8wtOx1Li19KkYz8M6DUsvxElO+14ynzlrTCBt9uHhAx6PtF+KBHTAi9xKo+3LY5Ww44V9
t+I5SbkFgrDf61knsx1v3JTxgllmy9YwobgvTdTLdbw05vUCLMQUJY302bOqUPqdlM1+Uqn1apI5
W7CVOoXpiYUQiwBG0W06B9ZDm5cwTCJITUIZ09oe+/k8dxAXS/fA/SiZHq4cljC6fdmqiI8Opj0H
S5zBslA3trpjZYBMUVLkDLWDYaMnIfIE5HfwbIrxhQ/M2TR9I87zg86ohnL9Ns4dWjbByOwqsEcZ
nNHuTrqfy6F+YXrafTLnLV7i0FL3SheN6SXwqvZAOnDj0pZVu9IUUdd9SIMON1xlV1k8TV+1nNyz
kqEMs3G8Lt5ifaHZb80w2jatqV+ie2rXLUM6NmUndLcJL/Z3F7fLejW4miTbueq/I1dLryMoXfe8
ytFVm6X6izmUjleKabo0AzVfG2KyiBYY52ZNHhVnkXq27h2t1VbsHNZX1oXLRiZlzd5b6g9LufQb
6n9aCSsxLyTt7afsDpMl29Hzp8qZe14qUGseLdNVOyyccwK9hnctjQGj26gDZWZEYHcpiHJQVuUZ
pJn6dYCGs9fapNtLJ/oCgwouZlwfDA+YM3xGm0OkbZonTrbq4pQcBD2x1WulbmR6phW4BpiKlBHA
08YjV5JMt9qo9swI3PPGdJCB5sNI8xI5ZQJLSIXhHtnH8jE60QwKaSBRYaR+3xLYdZFDP/9QvZa/
SKBGTLnjqiGEHAq8Z4DQ7BtekQ1NdOwPmubeUoDuXVllwXXdy3bV0+Btptko1lkzM77Gkztz4XyE
nL7xY7Af3KRKbiqtLF5HLWMCugQl+E/QlbcZ5xO5GtGWiT9p9f9WCN1DmfPPfx5+5h22fgO7qPvv
//zbn7af5SG7rT3+pr/9TPvfP74cfpaHyLe//cH/Ef922382891nC3r44/p/fef/7Rf/CpF7mCtC
5N7LvugOVwuZI/6cJGceBNP/J7PoH+Fzd+Nr8QH3+fPHHe0+/us/fvzAn9FzQv/DcckcdG36p0OI
HDjtn9FzpvOHY5nkWRM+TMDcj1C6v6LnNOMPHUhJuq4r+AmC05BB/JU9p5l/8N2oSRzTsrCgU9a/
lT1HGvzfgGLFds74yDEIsjZM4hGP/TPLAYP4zrXvuzRSvNJuBhIfBowzK/RiptlJv3WtDJ2aU94W
C4P50VDTm150ajUkgVjbUZ6uw160nMGG6QUvq/F+Zi74oEpRbfqxnXcqy5JvCxw52InLI9kl0WqK
2vA2yPplLztd+REJrqyEQzhvrJo/FzjK7UQv7ZU9dNmFiCOHAUYwQOrNYhFuEtyA9XVlqsCvo254
Tp16ll4SRZW9jgtbfSfTeerXIbg88U6WaK9Nppb7pFaNRf5Fm59bTFkyr6mtzvamqoJJQFdgZxyG
3bQhIA/W0AxEeqZLnVGUi8Z59lQnq9uc2Lloh36k/9YygyZoVs7yFnzB3nIr7WUeHJqwMjBukKTa
K5KUx3U5q2pnTbGmaCU6o/HqA15ZJOG6q4zzti+LbSDiK2lF+j6RxjoHErkZ7WdX9Df4oSDRIqLS
quuvWnyH4jXesh+eD2BzTTpfiKJltdwvZXw+Dt2jTSKdSvvGHycO0Hpzr0fBhxa4wzkTjueqDPJd
Xw3mNcS7lbRTdiWBWyoqszdTn5yLtqvJqnCunUjeT25d4WfVb6B8zGgZovAtSVS2ZnL7rsyEkZCy
p1c97z4sbFJXVe4aL5NqX+La3Y2mdp43nGYgKWV3o4GZgaqn8qPQrXuraL7kYjw6hrwPlA7L0/DT
ptm0Af4AdJ7NpjZbCaVNkBgsYy7NwgUsBOvmbM4RDjaavLOq/KHJjfoiYV4MOI0aKw7O6mHmmfb9
emzSZTvkUph70SccG8v4ARrsgRhkqtDyjFE3/WBs9K9y5PMC4ZOWnWBHgK2mCWcRvh7wy1ZpMCLx
l6hFl3xju53PJ9tawcniBP4MicvqP7S4p82z12HxUjPTBZkeWji/OeBOOTut6ddVRPvP3koWctTY
uA+pJnA8pQkaixj8+LxwNbPnZItI9MKok/YVZ6Diph1Cy3dEH+4YWUPZYt4yE2wDegofv1jHWBB8
g9wMNXWoPOLS6BWrCraZY9/0/WLtClkUZ8tUq12CX8tKNBWjokzLvhIUoKmXZDVPI6jtEi6Fk72V
g6Z7fVDV79nQc9JptRwikFa463E0Qz+PYmdXzJP5YOhTfzNlZfQyCkGqYzenxkOgG/WVQR9+oSon
rw5ZFNHKGOL7Vqnwyph7xPd0YWypLlxw+8x2jRZOluFkltcOs7uac/okBSwJqqYF1zI+PGShYacP
xSZ5DHNl7XVtEKBn9vgYzr2xxxJbXZlFkV66mZ5+5Yoxu9ljYOjZTj8/pjT3AcBsFDygjwrPyXTA
Yitmtj9ZcekNxEs+ZkH2lNRy2+mRWAvrBcsYiPaGI8nGNmMR+NS1fAK1dW/EQeZXjT0LiBO+GTH0
eItj/5zPlpfVCdOn5TC6jomiyDOO9VCH17zlzsG+Vmm7ys0gMHE23At90PvXLO3yvTT67q2crHHy
JlOp9wIfa7m2kd+ItRGD8XpOqtfQ+2t7GxvxcFXCkHMuzbI0HvvUPqBYDNK3ua6uMPfrr0i/hh9s
NYG4weOcQ01DPDqLhLsJNVrysVHJnlTO3vFqAe2ldFuOlsUYbcijINUjPUDDihNSooUxegxXwfuJ
47MlVfN2cohAr0LM7fL8SgbdGU3ktsrPygkKsmEmzDAW3hz48EyJ23DYDSVHusz6YmxS78WkE0I2
ZRa62MmBiQTh7szpxuQAOgcbm9+ldYdl3+S1cdPiBxtazBFifodhsr51OBFyQ3F1t7RK94L2dViS
eBMMlf2o9XOwgR7Srju960D92/EskW1A4GltfQv1tHzVRLY8hI4d+1Mw5JeiTpNvqFiiHZCrtpUi
DuFNltE5PinalUYzdavFTvUSz1aooQEFoF93sxPsUolsBkjIuusarbjIMeH41kGNfosMa7nH1Qvf
D0CwdQHstHFyJ7ghkpiAj0IPdq0xL+8/+ox/q9W6jN+bsi2/uuNG6m/d1nX1Wdx3zednd/laHX/n
/4Mtl3FQZf665br6rF6znzuuH9//Z8flOH/QXQjbFoZL70T4/L86Lkf/A6qQEK55+JcjD1/5q+Oi
TWNCC2nVIgbYtcyDscBfDZdp/SGkAyVNWcIUJqHq/07Wr/vDYOwf2jFlHctOEy2fQ173BjKkam7b
vO6vwRfyXeMai68cTbvVOZpCWOiG3PBoFVx3a8LD3Sah3d+VqeauGJxwMGry4CyOQEZdYfZfORox
dNxz+jaKnjjUlGxcWELJ8JmBI/h6lzM8HXsTSKccNznZaRDjZXRfB0l7FZVD6klEzulKGgIaaj9O
l04ehPdLhiteuBj6Z8oQZp3gS9R4jZ7aZ6KM01tXz8lo4ZjzsFRJieIiDpw7xknGDqjdeR50Ze6S
PMveYKEnL0Suo2OptbreWKUgbaTLnb2GSkr3KE+WszroVqot0BZRVuc0LiDjdozBVx7Zd0Eezlci
Guun2ixx7etGnK5WsGQLe210cP4naAaf7IjTbW0esI2+j7QXezxkew8w6a/qeK4vLX1QfhLn6qYD
53TIFdwzJoJ3k6vprA7G+W5Iquw5pzl4jNPagsqfuONZ7erI12Qklu9D2XX7PD+MxqExxs+BnYK2
6tJyyCiV3QVcveo7oAe8v9lqv0Rfa1eJzPuPdOn0i6R1p3bF5sCkEaExPH4wfjgDi/MEG5FFul3E
+QydJPbMPgqJJrATU65rrByeAgnLFV2WY7xX9Zy/l2iBdkvXVh8hs/TFq1JsBOO0uhsgKt8sFWR8
TzARhSSYEZ+MBWUDDFU4Zn9l5ZlNw5vC2vUGJ9W+WkhUa5gzIW0J7dRr7ZhD5pl2z7qVJ0PzbMJQ
3uXT0r3lcaS9lRoRUYuhaMqGqXev+0hvLxZR3BRWkFw6Oltw2egIBKu2/moiR4ceO5oOvJtKiI8m
VQQHhGL227z6GCuzfijyqYm9lBzs9y5gmorYYcFOZl5M5LTjVGU3GXYlDBgy0L80KQH8UbXtlFOh
XlysRjtEeOQMK9JyLmu6gyF4qZH+PQ60RHjQ8Ho+xKbTPRiaXcDmQXwUCtfaBpy8rpOuRaRn1YhI
UOp1uwWcENjWLZ0NTwBVEqYdaOGyWIMuPNpvqEvls53m4f1U5sEXeUvNk9LD8hKXwqDyIyctaRVH
xgdCNqhF7GDAfE8xbH+GIRgWq3TS2/NSaBoUnciunirdjXbMLcvaGxst8MOB2/KVrGLyFiYRQYUe
LHa8TNToK0MmyxtaUeixsR7Swy2WFX60YwYrSfG97MLLyujmqNwkJr/QSmtM+AYOYfRPNnakswdR
cHmsDo5UaZjAVmS4hBKmMfW5OIMN0b+YzYRhpF0N9X7Rpuq2lAjLmEY31f7QseUXgzmXd7hddJ6N
nv26GZV6gFYYr10o1PG+a3L3CjfzadNmvLwrrZ2m7YJdT78OOkzl8nZWHQLTqJ02drvoW1VgAx2Q
Nec3dOIXDUM5G0FRn4O6L3o2rdNZPmvw6tZL9WS4IV+tEj384hhW7pJqTm+SfhjuuoH+EDXnFF/1
wqCb5r8MEN+B+L1ONud1oaVrq2XaO9lFuwoXUZt+RRLRR5E24SpgAv6QYXm6y6sO5kSQVJyDoLD0
BLAp9xYRlPNaQCTfSiXCzyjPOgoorsqdzeTdWusNXZHXVcI6i7OSwXe3qEuSQIxLxn3aS5MCDHlC
9awY+VDaaDDDAuHDFPWfEh7R9wQ7KWS2RTo+FhzeXkroLICOertOkrpYL0Ag3w30KgWUUKxUmKhp
IQ2P4SbXYZQOm8ZZMjpQpVXXEcccBqIIvs6zqonNFYQElsJcgfgg1nMVUTqTed7JpHBW+NzUZ8Gi
uy12ibV6ZLkZbvM+Gf0hsq9Vqy0rM0ribh2ZynpgjQ5vjMFonsBIy8+haZq7Ee7vd9K5qxXrYbJO
oMW/yyzPv3UqL96FbZRkwBe9xYuZwvXid7SyA38MQuU6xsN82UwID3eT6JwLvH3qc3DS5asQjv4x
wtX1WSbVmvVqvqjI+AMpHaBX1FJWl1GIZg55cjJ5vWO4cpWYA79567TSz2vX2rshWMlZNJblPsEa
6xIWr7EnQNL0MkyVE7yJ5mBn4SC41hqRPidKl/f1PHX3OcF6fqGG4cqEunmTMkgMPZZe+xJ8B6eF
qBcp4F4YYG9XmzGNdKzF99iWjBbUg7AOkBgZwmFPg8S4LhkO3HeztTw7ygj3AdY6IZXZGldYdg7f
+fiWZVsu7bB3WH3bVZoXcbTOQ/TMiFxrl1xjd/mIA7YfWF014E8WoHy1JyeEGw49stOb8D52sgLq
FzPi8yAw9G2wTEwOSo0z5FAMavGsEPlFGPE+eYFdBYAmkqmyhy+k5Xo9o2O0QjJtnhMI4itKX4dE
pAEulIpoTC3myAqcY8JXtcPWSdcmqGbvIcLL3xrHsZ/qZknOS2Dn56ANu1UGPSf2dBKfdwxaq1fC
X5fzxuo4YlrETa/CyRUvUzGPq5HAXwgGQWc8oIY2/TaxYcbCEUDHKpLhvhVtfc5gfjgnaECtXSc1
Ry+x20oigUyimvOEBPKLUzYDDwa1emlAj1oUuQRxQ85sNU7HdRy8sbm0zkUcF8NVNeXz86I308fQ
E/57EH86gzeYC0O+xkJ9U6MVMzoRrlGcpTVhEJp+OSjVnuUyqc+HZLEeitqFnRzjhXIziVLt5sA5
cAyM+RJqc/mqWrkMnNZDlNutAVOnt3IkPC7maXhooHcRZbKfZHjLTMLVgehsa/IYdVsPWaUP3VoL
8uoSTtJBNqAHQ7cpDFnvljHeyNTsN2Ycv+UzREhXtTduX0ZreDvvsOcvSsPeTAmr0ZQul4bGnHrA
+LR1rOpqSeqKPSwoOL4zfFJZ4tyGcgDM72fgoMypUb8OYZZsqy7j4BqaDYJ7hLg8zAgOh97k7Sbg
6LsucVE+z1FEsJSl5DRnlVVvh1BG18Xc6/dRJOTWAnfZFEtp4MKXCPejMhJta4+ISJsOeV4pQth9
poj8wIZxPcHGWms8P3/pekhwLqyOSEeSzJG7CxDe1fMKw73mc47pVKGjdb7dc49p0eslgO/YncGI
Ns/HLEyvbDvW7+yEpJfV6KhlFyzUO4hMFcSrtG9NIOm473bDYvVvoVVnO0hEZFi79bLSQ8ZpCr2a
rtHKVfUSr0p8fS54ot1BVavMjUYgwLSa+GzPuiyszFVgNgNlSXIC4IBtheGqwKlsq6s4v4aZ5VwE
GvnEqxD88msK6yj37ApWmTvayeMytHm8kj1UW1glmv3UJ/UIvRisAqhLK1dL6ood69mwbxtGHJsk
0LJ6rSBzFN7SSuOiDsdl0wx5t8JcHF1g78Tf0yXXPqD5V+wETW8BUeO5Ghh5tVH8dYVX8op7gjf2
NUTWulZpslypKlo2NNRQq4ouhWTBDPVWLpWJTZLbbJCqI8hJmJ5io9RV+/DA2Ifn9uLU4/KAA1a5
JXW9vaiRdkAkrqcrZ1TpTQo5AForVFphNCFGvXLesKRIuBB9xO4Ryeuon3CzSIW+HVB0Kq+ISjle
G2pw6kOMDuBi38bNsmNYEqLzdePqrYkS+6qd++kGdZt754jRclZ6YWmX2L8qv5piDLi0xI1fOjdq
LmXkZNejUcq9MbrNi+sGzXyeMkpISNur8gt9SdvA0+1Ya19stqkVPGBnOSshqH2hCBTbKtQgkIVF
jSgdAhDMpaBKWDiCcC7XZrHPCtjHUTYgqsnTDiX6MvYVhxpzUjcsIFZ4oAM7V6ZVx9FZlndVuLYr
Dh3jUFrmhmjmbrtILbjTK+0u4JiFDM3R9DNQ0/x8gVf3bdGG9gkKAdSEzEDIYQ8hI/p0umycUmxN
53vu1IrAIQOK0EBfcB8vIl9Ppqj8xdTtylddHN3iBMe80C0ZZHtlkyOhGzJOWGMkbmDuW+WWag/C
CzmMMFTGeCKq1xkx3/CmYnB3GTvzvhYRur2+b2pjxUoOu91puxvTygJ67T6COVcw4NY1bfaHvLYR
gSVu9sH/q8R7osfZSg5RCecrJwnEo5/rJmhyGX2/PnYPoTBtVADxqL71VaueasseG1aFeTxH8DFd
WAFNelcq/aJE7fe911p1hxU1+03JlGZN6mNw2diu8GFbjedSWq2fAqq+5rJP7wgHqYZVXlXOPnQz
+VxDfvIGmWueXhT9bW3XqASdRW1SlPff2jq6d3Q9uk3CAYQ+bkKYfkltv3CuC8fNKC25h81nbySy
Rv1Ga5Zeu5+RXV3Zo/2CXFn/7GHXejEe6Qe48KB9aKtplTTSJRnNzt1dOllVcGNkhfWwiGh5hEq7
sVpk2xzvH5sGGccQS4xMBi1BuTzbfjbNOoKliVUBcem4rFvOR+i9hLybu1J7ioEi/DErYbggeatX
IkHFlgtrfuJxYy0h3So7yEPTva4vcpXNdr6Cp0EXBfpzMbcLutVeSvGiR477tKRFAO2bJMDEMjmZ
2OG6GGz11Lu5fctJWrd3Lig+ag56NAxaO1hWyajO8Tk3fTTp5Dz1Ckqj58rkQYC+eW6dT+tYGAOo
EQ+VViTYtHlHR6LhE4mvcpqvGUzEjAIdcZ2ZQ7ufcRK9bc2xfZhBEvAV7fLLIJrRGWFrHA/rqVrK
XdYxwbBwRNK9ETKRD7HYuarI1o14cUtIY1Wx6MOKLFJ38kLel8tGNl1zNpdQbz1IK8PNMiPsOzRG
BCUtQKSeRm8CEGMvhl8wV8egQuB/kZiThJ7adX5YF7dobACRMheevouvDV15gGy2nQPB2tfNO7up
x7dAM0p+X3wL0MORd4Je91qVQ7HSCgWYwso8Iyk3KvthKGGqrV3b4vCXsbG84tdtQ0aWC2rpvOU8
r4VZF9NO4DIygrtsxBDH8QY5OzRtp4E2HDFWuJybYXhVkMxuk8yYDvpzRyLoSMbnxCltShIDPD+E
qH8dBeBB16bsrfbMdBt9LXjFtkulM/7Q3OjKbjWxdpKpOJ+7sfmyerAwqLPLjak49stJhDu8GKSP
PlX9ZRj+b003//8Cko2DFeqvp5o3r2ncdq9/w55//Mifg03bBvm1kdPxaemOqR+CfP6Eki1AZkea
cAFATVzXPGR2/Guwaf+h8yMQ5QhdPIxDgX//NdgUf9g6JCSEoo7k63zpXxj6zZ8DS+B3pshg6n/9
+X+xid2U0Pvb//qPv8PIfxlio6c+uFj9ZOKGSj1KraWw/FJH1pO52DCPS/YbPfOvLn7kcmdZGZ0B
pz7f0PJvpisfTdlsf3rE/8Z9H7mQdaWQaeLmykdbAfRGU+W5dPUnXv3wC/30VLDQiMeyL4HvLJjZ
0t2LuM1+Yzn3q4dyZEI2zw5SrQM02A/a93xSeKJwvD/tqRx5j0XowdOg1xA1mPIeJ5TXduxP/CyP
hOmh1Gq5TLnlo9XUCbkJ1Br2UX7ijR9lRIih1UZp8qYEnFxWoV3uOBz9LkLrF0/8OGlBVMqeB5jP
PnZ7IaQZBQ7fV6uTHvlxPoLrjmOfZjzyEMH7irYdA/lCO+2hH+cj2CbRpU4XSJ8TonY7dDo+T3mP
XdVp935Un21IOh/yAuWrvH8JhhHunHg87dJH9VmOS8OImEvb+DLBvIArxfH3tGsfVWfWZAW5Ti3H
hEPqwAIxzWua7vO0ix+VZ5D0U9AEJZ+nUXyAsV/EeX1z2qWPqpO3BL7QYc0KZ3CgzFmPbXCKmb1l
60fVucjKguaXAJEIfBo6utFrptJQINPgN87DvyqiowqNRKQl6G+VbxIdY+vaPhw/Tnks/0gswF/a
XUY9Uj5M+fNGDa9V2J20jv8jg4BY9lqFWah8N9fHHYAuLErD/E3o8v/8RP4RIIDjRB1kejD5g5AX
1pKf5XXnn/ZIjgpzGUell4e6x7PAj5Cfpb+Nc/3VXR8VJuSBWDc1Bz6xZjnnoa21X65gjnHajR/+
1p82TqnMQYeEyVsSzE+yb64sdVL2mPUPM3/TyiEK6PHsa7r5sRw0dkozXk677aPKjNK5UFMfznjb
TfMGwZ67NoX8XZbKrx75UXEiT7YIhW4nP1PWTeCqLdlbD6fd+FFVkme51IigpB9X5uOoJGNmJ1mf
dO1js/5MpiLEmW3y41rtZaau0PydkvtnWcdu/TlzOy2LIaX1MerloEuustH9OO22jzpaQBt3KPVR
or45OMMMA8z//vW0ax/VJdPzCJXmNLGewN+tbfdLy5cTn8lRYSJ2hN/cDbMP/PpZae23UPzGk/YX
79+xwT7ec8biwp3zGyO/6sv+SseQ5KQW4h/W+UYiJHlUzeQjycW4LLb6h94sfxeq8as7P6pLq5kh
vlcVySjCec+UvCd36Dc75q8ufVSUDV4+zMz72TcRMnh6ZJxjEOWc1BRax4b1w2IcpiTl5Af9uDVa
8w7l2vqkV9DmrPjzCptitaX1bjX7QjNvBQN05h6nvd3HFBdQqaXGU4ANze4BZFSMTC0KT7zvo7Ik
kTJA09bMPp5Gz2CIe9yRT9st7aOqDFHjZM7hLYENlq3dgYOsU5BZc9oDP6pLxC1BG/Am+k4I0tKj
tEYbNpxWmvbh7fxpvxSFmTtpzYsy9NouLsRzmJzYQ9hHjWyopYPUDF7wFCtzvymmaCWy9KRW9h8p
lUlKfpEmOra0qnvWS+g2va7/Ju7hF5V5HI2Q1UvUSJslpWwmkBhbYEqVnrip2UcbZl3SO9cVmxqD
z7sujJ771DrtNTx2rU+MZoAfXEy+oJm909p4eEqy5rTl6tinvhYilQ4wp4+m/UFNFtrX38Ux/eJ5
/zAy/+kdnJLSbu0wP+zzaY6M2PmU6rSP8tiGXhaT1WGFO/n2iAjKRVWXiYeTytI6KstIsOoys538
VhUKCUD+EKXLidc+PKmfnkiYKiy2Yp5I6cSLn3XGKstgnpx240d1SScoHYX02+8bGyp3Z3hZh1XU
aRc/2jDHDsg0FDHvoDmEUAaK17qYb0+79tGOGREJOuIVSyYmKnGRYtPdxqf139ZRVSK3E1nEnNqP
F+0T04x3qS+nFY462i+jUrV2hCmUn9iDvg5sU3i1Ft+d9EgUjNSfX5QBgLZTnB58p5jvUrJiPXz1
TknusCx1tGE2WW5W+LBMvpQm8Lqyxp2Zj9ppHYo62jNtvWsSJ+AV7yKiq8Kxz9azVsSnbQ/qqDjt
NNFElRzSvLGhfIFL4r4GwTjuTnvqR+WZWJgfO62a/KVUj7qV3NndaeWjjmqzE0afTKFiqqx1G9K1
BOoa7bRpm6WOarM90NGahYdiVvIWoew6b36Xo3741P5BTuZdOSpNzSTaPNbr2dd7zFoGHd7w+IY7
CQz8eH3aQz8qURlnKXg9ovepjjaGCje687v8rcPn9j/c/UEt93MVWTgt9CGp5X5oEjagVf3jyETl
pNuWRxUaTmZoAzHicNZXmi/TZULSqX2edvGjEk31ZrbSsiGtUXTfkmb8Xlfb0658VJ6Y8kTmYArW
8TH7yDr7k7NsclpDK4+KE1IOhiDTAvc5L19KM7jRo7fT7vqoMOclmXR3ITKNDISbNinIywlPW6/k
UWVmeoNV4sJ61YbtsJrcVq0B689Ou++jyhSLyGa8fhZ/ief7sKju9c7xT7v0UWXaEb44dgWZokBq
IwvrvpXVaYuVPK7IvLKw6msQqJFT5tsBoSbmqfctjmpywCIhUAM1WdfmuR7oDy4uuSc9koOM4+dy
jxboLZhpz75ahiea5nMIvqe9JeKoIMtMdyDjVXyQuX2fhNbrUtonrlLiqCRxSJ1xkLMm1IsT9GTL
buB5yMfTnslRTYZLIrHiqUwfsuZ+cvRbYuxOGtxb4rgoY2JIdMkbeKBIazUWf2E//C6p6xdL90Ee
/fNnmZRhLavJRF1axlCHzDMt7O5OeyRHRWl1TlzqOZc2CvM5ltM92kLdO+3aR1UZRy4kTEXpTGac
QzBPrlAcPp127aOyHPRWYOlDmm8Zz+9ZtbxgClOfVjrmUVW6LhZxU8qc2p2x/wnzwZs5+Jx03+ZR
WeL9JAtcvU12ymxTBMNZJaLfrFSH8vsfNvgfuY4/nacsh9CMylpoT5JMwOOFatYYZyiaPJvS/9+c
nVtznDjXhX8RVQgJELfQ3T7bseM4yXtDJZkJBwkkECfx67/VU99FrMRxlWqq5mIqQ2ihLW1trb0e
2B54hlHkxGg0WhkYhUpnSuXXNZoP4D/84zc8ToSWUyTCfcd0DHHwTjb2aU/4F79Hn4Prl+FJQ1CK
U2igj7BheBIblEUq83y0E59VMsOIkqNaWIXzQ5VkoE8Pno924rNljTWmwVvrRsOKBkbs4LL4lcUi
Jz5HON6YGppWGCHp7dBKu131KrB+lfbIiVCJ5lYu0xErYmCnr+02nrv+G/POZD9/tT9M9rOY59ev
uYH7QiCxx46fkB/V1IIyuiTfvGYKcWKUdfGqp3OmrLvucYZHJbqOMr91y1UCbfDA2JIM15moc6JF
DhwyoGN6vwWXOIFppgCoEiyIx3RJ7yLIOCtK/fY34gQmlVGZoAUSd3cSNjALxK6jEX5r4n/NoL9E
5ioT6ICzGgmt/Njz4RssMr/6fUknMLHfmzKlsPECgam6Z7avvpYJ/Kz//vTzsP5pDjqxCeeoPoQ1
MS43aBoBh9bE4lTVcnvoGx7owgJ247Usoqn19Wxv1xSefTF+R8yHG235Z6L5xd9/xJ8DCY4prx9d
azpiNa/B47TkWzCiG9NGfrWV/3DHv3xXC2JSOnHcyJYDPByWUP2YbeO3LhJndYEJVyeHFaXxKAR1
iPBTRN+r7p2n9B8+qytk6muYwOwK2z83rbqK4wYIsC1Pk6D0WxldMdOsxkQ2tkWVWYmPdRR8gmGM
10RJfpMypWIjaFXGvVU/xzDOBnwkgB+g11yBWPL1XAHPgVVaojwua/Nv1gDYJsFZ9Fu8QmeFYas0
MGDBGSsEiC5HL8qnKmzfidQ/T/LkbFX0625hWk6ttOeZ2GSPq4Sd/oY2KJ8AAvPz9bPhc9YrNMci
WwS5MCd18gNuV03h93B3iWkjmfIYL97VtkY7WHsCRtNPxwibpNdvPs2zIpVF7b1ENxv8jKaLwXTM
c1icAK0DtOjX8MyHC9UKE+OuwwpAA6+JCOr56zc3hkxqSRD9a2gv4Vt5hAPwB58RhyT49aPXsEXz
OIAUWFh0MWTz9QIbDL9HOzMcNnboR0NX3HGHv3YBJ4X2sEe1VwX+Pwnzr1N8QivHRnFvfRxL8ZBO
MJqK/dYrmEW8HhLwsmLZ9xjtIWm/k7M5Xxg/+g2JM78hp+NNNuCtdV3Cc99eSh5c+T3amd1E9Fap
dN2OxEISbecbyBy8FvD4LFj/dayTZNlSGOFhboMyURpxP7fZyeutXTmQKk0zcwtbiTSAuRLKITdL
Kv1e29UDBaOCMrKJLYrL6PDZyo+mVh/9XtsJyLIzhIUEWQTsMfllWu71FZ9Xr0Uw5k5IKhukExiB
WATj4ALOopfoLTr6vbcTknAq2LKxxhK4sk3fw6s0upLD5reUuIogWOi3hEHpegQfD064Z6+rvld+
8c6doMQpIhhgzIxcfyCgVfY3MP/yHBQnKGG8MUfDCPsJTsGcgYj+Z9r7HVFgxvE6dHgLj8ppwBzU
a3w/NeYmg6rh79/yv5Pl74lb7OqB4E5To+UStcM4AZQVzUZn+wFg3bLrkDHzcWEyvEv3jT+i5bNI
rFzvCJ93+FZF680wg7AND5AEjYbLRtl8sS09WovRU/VAwwTd0eMEfyJUyOtHu4aB8pK3xqkTOHBL
MRsMETHWKf3MImCrdH/59/H4c9KDzujXQx2VSzJC7rag0Uu+RON0VYrJr70iTp24sbXutaSwPtuz
73pIHsGPffZ7aydVg6tYbydYex5th3Y5dJdFvPUcECdk5AY4uSD/OTuLWz3AQUQnflt76oRMsMCw
AZa3OB4HsDqNBqAkYUvtt7i6Up06nTDfzK7RAm4GIAI4uO7N6teFE7tanaZeqwnOERpu3l132svq
EMI84J1E7TzX/hCSrlonknC8g0mtPm6QcT8BdI3uXFuIKD11csy8bh9jV7Vj0nJQ0C+ih3edmvC4
llN2jyriGPuth64YMEtXAeICLmWTtbyV8XJdZeSdR5/j5Q/j44oBIfXQA6w9cV6D/uVzZSkH433g
cKeCdYh+5y95YyFwpUdg0za9ieBSqfVkD8vaJbDqhFubV8C66iOVtYaBH6OPphQNuMPTBQy6/BYD
V35kdxuTSODNwzm4EGF06tvhf36v7awzO5q34cxjMGnQnKpmcx0M2qvugTz+9cILalpDBuhUjq00
gCSmYwarow3aWr83d9aacowDhReHFVCfMmDA66nogoie/J7ubNADTLGnLoGwG3jgzxFcY+oRRlN+
z3by5l3sPShEaM2BqcgtqUee7yHz+56uAslWOuY9F2hXEnMLX57GFHKLPR/uFMkY4H92GntY8MI9
A7SH/W6Mld85xVUgVSnblpRjUNZx/2GW/gowJ7+Nw5UfDQwejgK9+scqCGCbvRpQog2Ai15f8zf5
UUfl2Bg8vYnEMQAZFjSYd7aNN1as2AlO1ZR72s42Rmco/1yD+cqB8vZ7ayc4iUlT0AzRdFpnMyip
VfZvmSLT8Hu4E5otWtoIH/HeIfxo0ym9W6hnXLrio7EkRlCB3k3Y1QfHATiKOu34we+9ncCED8M0
d4sGsHHf+WXYRB9XwKn9BsUVHok92qDNaPFwrV/mhXze+8Uvo3N1R8sQtYCgQUkGx5/nISEF+Lhe
JcOYOYl50yRLCJJDckx6cDGAdzyxWPoVx2J2Tpd+qYwz2N9EnUEDFxqJ94Ia8elsWOb3MV3lUbxX
QPyWKSZhFQL/EZ72IPT8lE5crtgc4ngA/inYlLmlO2wS4N4V+a2yrvoIHzNcWIUXh//sC2rkn/WY
fPKa4MwJzHqJLazZIjx6TRcAlceiGVO//Zg5OybnUm+WgXbaKH0T2uFGDqnneDtxuVretjCqQxd7
Cq+1ZRSPk4yI3/rtio8qscl5URgTsQc3TQqormah37H2N/VRGEOPPuPFQ76LQ4jatVW4EvP6mK7+
KG2qju2w3TnaDdzoFFjTTvmVbFz50TTHSVfBy/AYrOq23IOjSP1UzLD6eB3zdSDKZIeQGc6eSXlx
XlAqeJr4TRRXfjRVUsIyDUMSg0dQzuFFNHaPfqPtbJiJnq1ldI3hFA3d6BQUIMkqzynohCXcQyOx
LhgTDmjeI2CQL0vd6S9+L+7EJViHvIYDVHwcN7nlMYzOYQ4/eU5wJzI5CfplE+i8h5/nHQhoz6un
HUHsyo9CdOGprluSYzfDaqptPjSc+yU/rvooaNIwgNT67Beg4Z4VkyRDzyk8vb1G3FUgVVU9A0aH
z2nZdIq3UML9kfh1Kcau6mgLSGqUxbuz4AXk6TrPAiDW/V7ciU0CFX0zSRQMbMm+bQLl5aXL/IT0
scsOgclUCDNmTJU5gAVc08TJRRhW2m+3j9zwjDDOMRy+jiBj3VMm73bPCxRYer9KUsgGUQaCCJv9
OF+DeX1ZTtovb3OVRwYe3Ya2c3JkMrpbwE2AOM1zPJzADHHLBhguPmXKEnUZUdOcxm3wO5e4qiO1
gT9v9jqBIyMsSuf2WVjpNySu6AhGrw1J4S4Hl6jggQrYgrWiMn47pqs6Iufux7JHipI2e3ORGTAq
xzH1G3FXdQSj3i2INEa8TzZZdGprvtsmyH54haYrPIILHpZxBucXrWtkm9R0H3D3Vnp+UCeh1Yps
dRVi1Elr41OJcuXDLFT83e/dndgEto2tMxQB8A2gUQE/WOAXrfGrGxAnPEu71ZuZ8XChyh8bKMd5
t+6e88XZOjVwIXC9xZEtUoBurKHo0VsYv3dqO6+qfyh6utqdjQUprlGwIAI8U9/tTVuh47ejZ95z
smi/TM5V8QyaDfgNaDsVgKzBmTuHTbTf1Zur30la0WGzOK8CY0wK8HuWYk3s7pfKuRKeKFKoXWtM
SVkjPRQluK7ztjO/DMCV8OgeD58IQIdijK+bKXne+vSr12x3BTzwe08tQIpYwZaEAYXVaQAZ1/qj
39OdSG3Ra5VJgSlJefx1AURZ98avXusqeNpAImkBpv44jbMqZBMhW9TKs+gZOnGabjqtMM+TIzpo
YYgKcG6+JrvnmDuBOiq5AFKAzzmXcwzU1wYdLN9rv9UxdPbSYOwjmL2ivFK38S3ymMsk9lNkgQz0
OrmQAIavwN7gwHKuqpBaGNzsE78bD+aKGtetGk2mUVNNEpY34JvlaDgsc5+ZCMHu61dnEnTQvkIi
mlWsOpQR+SaV3z0iDAdfP7vdknpPNpzJS7vcEBi0lfa97sVzoPy+6sI+9fWj6yCe/3+qZLD3X+jP
EEAAvxFxYlNuGYx/I7y1SEqAYuvmR8/bxHO4nU0UHAy9xJJipkz7VdZAikmY+vn3F//zTsQyJzbj
wHYddM0wUtrq+kXvfXmL3ak5qWXxMylhmROhW4TjPqioKPUxdNBHsE2+zs6uqn//AW99VCdCeQZI
V9+DBSjm8l7A+21LuFd+wVwlUj2IiAY7Hs3DFM1v/DtY4F61VeYKkQioNUuTYkxA0bpbUOhLSy28
UhfGnegMmYbXeYpbicBYAUoOmIWx6P1MUJgrRaphx1HDJTQ+yoC/bD0KIRmU5X4znTsR2lcx8G24
8jw20sor8GugPG648Zsqrhopa0twuc5LS9bQb5VYR/QxRoPnw50gBcuFq2bCw2s+HZqJ3oDx8s7G
/0aMcidGdTNXFfxZ2bESlKZ5zyLzYwNpWOV0mojnou7qkuCTPZSRwd+yAgt1O/bAR7MNPuJeYeoq
kxTYz0MbYVJuQDAW8wJqWxXF72S6bwyQK0+AV7EIuxEL5Bos/ZOtf6RtcpAmYe88/401xtUoAHOD
snx5fvlq/pjo4QqAVK/0hbnqJwamdlct59qijsZcDeBh8cz4hZOrf4IVOZitpIqPk+7vMrVf1pQ/
en1PV/4EuXSnN3Chjw3A2hBsAFmBOqBXaZG5bkWDgtTR9qjllhCsHbs+vO6D3U8Uxly/opYM07QC
QHKclbqbSP+QyMyv35O5IqgwYmAyAyh+7LPmPmEV8JX/+I23s4nuEgykKTwv6pw9zXF3x/tUeE4T
ZwuNCLBhjKFMvNU6zdt5+LzZ2S/5Z67+aQOmFf36GJJltR/rqb7KlPYrWjJX9hSzALCdAC9utj0H
8O5joITf/HYVQ4Qw+HOsWA3TPjprY/dTAC9Bvx3aFQxRVvawyU/YkXM4TyVhcATFYPf7mq5iiNTD
xsseM2Us68elmx90TT55TcLEyXJxcmYqHhGXECM82TA0xxbNNoe/P/yNRdzVDAnRQY4AwQqKxNHn
MqpzNMRddOPutz8Dh/2qlgt1dg0OFVxCk3qyMF7opydNV+GXKiZOeE7DsOhywhed5MYOS5VBsFVH
nVe5hbm2RUES9gKIM5SLxPAUU3qVhH4XFswVDQW9WQdRIoSE0CXI2PGHasm431R0bYuyCgk0GB3x
cRnkddvLl732E68xVzMENiKLRIbPOXeZzpt91cWWLn7B76qGerbIkYzI5fQaHIZJ3QAD5vcpXclQ
Eiic5lKkKlTtfU4NUNJtbP/9ewi9kae4oiHZlmkIqAYOc5m4q4YvPaPvpKBvPdnJbgWwmHt7PsNx
MN5SBUyYTFc/RTy8e1+HZshpkBLUKY6aBHdd/7Ix/ew3IE5YYo0NExBg8eQs+d6O6b8AZXz3e7Sz
aS4AFK0jXEmPaPMCsk9My3Hx9CljrmBIguZNgYk65+LpE26hTuAa+fW8MVcxBNRhUisTYSFc+hDa
HhHlEPd6CViYqxmqswUY5hmjUsVhwfrpAUQ/vwXcVQxNEdA6kSXsuCc7tOXT+Gi2yevalrmCobCu
R8opxruZWptrTXNLVee327NzTP0qdeKz6KfmvPOIYXxsBZXP3E6l7+Od0AwWQaZSY1zajhaNiO66
zK8QD/+3128+LuDGEmgfsJ5Y0HsDcA1u+ArZoN/+4OqGTBbAD46F7Gj39Z6Z+pDV3G+ddU2LyMh2
wemIK7k5UECu1z9qal+8Qt+VDe1xhvtUihHvovp+CZPwhhOV+E1FVze0DCTMwg0vPifp/RTwj3Ag
P/q9t1MYimUZgcIDYTNsCgNRdD0U1G26te+1H72xSbjSoTixVZyUkH6lZnmRUVfjBrrznCuueGhP
IJ3uaqgRt5IfQaW/L1c/7zbmSofg/hr0bMDdsB6W6DqZy7AgrLPvhP8bea1rXTQFiZhWPbJjDOp0
kbWa/ltFjToTvOva88s6gVrPI1ydAAZBP/3K8yFdwQJL1Ts/4K3P6myiYW13nDWhggjlwO5UAGNi
NMz4tXsy6uyjiluYjcwYHpTPQPGi3wH/6v3e3NURGaAum8bgBnSIR2D/BL8aW7UcvKLJVRKFuP/s
Monk1prksNQl8N8iWfxWRldHFIOpwevw3OEgSKPz1oDflc/V6rc6ukqizhgw96IBK8HcnMKq+7jv
fq1ILDqHwS+7nV5IsMJSB1eJJRfAZ3YqL62fySpzhUSikxXBogtBTmangsvdAFgKupvfF3V20mQL
t2VNQcNI0qrIxuwhTPwuzNlvSqIB5WEhCMpliawAZkv+WSfPqeKEZzesQlRgBx47cElzcPTEUVaB
3wUo4GGvP6cF9TTbeIqVha2glYfNTTDNfoYXzBUT9VKktiJhcuzhNn3P+mo+jkk1+kW/qycikZlB
myN4ejSBNNks92oYn7ymiisnAte11bBTBjO5s9t1uk88b7Zm9MsBXD3RENe0pd05RR9/RG32RXI/
AAlztUTD1ifVMJxVybb8JkFXR+ms9nOkYq6LEc6e3bAriZpZtUMomzZ2vA2SLfvkN+ZOeGY66ATI
tgnaGyFmCaf4Eq5A2i+KXC2RTgB568vhfIVAL+Baepzf7QB9Y/90TYBKzXuJWzMcQue4vNu76Tun
pfA7FblKognJhSAzclEK3ugxVPNPo6bdS/3AflMQLSB0l6NAkWXOmmObDC3UG5mfswtzRURi2MQI
SjeK5Z05iJZZICM927PZbxqiqVYW/6D0tJMpbwn9SuvFSy3DXAWRUrPIkhkHOj2FN2KIvvFKeI64
s3sScIGy+FxHJGX54fzoJF69dE84Vb1eybMq68NpwEo+bdmB6/auYtqv+unKhyQFUDleOY7mAJAX
G1KhTIaD3zLuqoeU6eZhHyZME9F+KPvhbn3vHHce1D/oQVz3n6oyWbK3OzLzhoZHMOri77MJUM3Z
6zV79lq0XAGRVSUQxzhiHSF5uCoNGLMN6qA+z6augigI104LgLHhrS6mRyl2cgE5VP9ONsT/ODrU
VRD13RDTssfhXJZbewuievkcjwsElmi0CGSeySi9lSkjPzedUL/iFHWVRVNXLu0APvyxM93tfq7B
lHA5e2eNz974RcnrCBgTClBbg20VzcPhczfGXXRsMz6iJ3SDL9txWLc4yPtxN6ooy5TB9ZAGxmsi
UFd8pGyXGZjiUVgGV2kB0urLMMX0nW/F3vhl5//+S9IdNmgpXjp8Kx0ln9U4iYKQ0s//mbrmR3Qe
Jcuqkh43s4p8T1l0kNmceoU3dQVIuFgPGmsxieM2fGB6jy4TOzCvhYm60iNYNG9lNuHVBzteLRp6
z5J4bbzUdUDatp71AWnPNz4oMGG6ro/QC8t3DB3eCD5XepSAxZvp1vDjhsaG/thwwj+FQuHKd5ka
cDmxZYbDKe2lxb3H3PHRa2ujri4pNGoDMBIlnGxmMYghLMhuAZc3od9E/U2bhPtI0DwQBUm76LzX
ZM0DIvzWQ1eatGdmCtNSpkequ+h5YXP70Cxj2/rNVFecRJuwEkGDyZQmdWEqvudGE7+rMupqkyI9
RWtVYWDkurYHW9NrXdV+1QRUsl8vD0kC/Di3eDjJ2uEUBt23abd+uiHqqpNwxgrGJTgvbDUvL2T/
YqjqvdIhWH+8fvEFshJdW2wHZWYelei6ByJC4qXBo64kyZwX96aSYJmGC3LPhP/v3Ifz9635z6kF
dRVJmyJWijCDvq8e5u+gEbVhjsR8oIdJS/vx73/JG6u+K0syQtciDDA6IthekEBPOemJ1wEXPPHX
Ix8atBHZBctymIwoFYM7f+xl7DnbXWFSEnaZ2gwWzySmVa7gIHkao659Z/DfGpfzR/llN9xo1yQT
OFbIXNbvUSluYZXut365VkFwlKIBh33CcdlIAQvme1Uxr0M/dYUyKcGds6IYk30PURxuqghWRMav
RQnQqtdjMjGjUiVR25I7XXOOkzmxfshe6mpl1B6GXdhCKxNM5hl+hg8qDZp3crY3vqUrlemAjB+H
uTuXh0WAXlB+bMr5vYLFf5WJ308A1NXK7M00tc3CoH7oRt5dzlW4pnmQ1QG76KSRH/qw7GyuMqyg
Ba+b9FMABelyIDGcEPKhE/V8mCGCO///wCidVl1G73kYEPJfcfAPb+fK4KqM72G14MoDPUi8vK1M
Yqa84W0U5PM0V2nejF3y1FSzqAuSqFhd9opuSl9EyzQve67tDjdcCKNaS/DfNnR1tIzUV82c2p+2
6dMsh3paHKoqm68WNUX2VMeBmA7a9lAjW3DuZ3itz7CLi9egh8fO3KR5mejuRe1two/Z2mzdod2X
UhTR3Jff48Xq/tAIsX7aQi2qO8gP0zkv+VAPhbXL/LTaZU9/RqIraxhgtWK87lW3Pliw/dh9Wwue
3MKMa69u9ziZ+I0I+roCy3Yf+xfcPqbrjV1bpbp8JfFU7jkfR72Bhh6CCphuUwfbSFCg+HYCX3sX
0McqAgEhleV0CVaraC7UigLYZ2Mjm11Yy2VUjGYsq0+AOQ4fOoWD38POYylzQZO+uc5C1ob3fTsS
WmQa1ezbQNXd+iEeh36jeQ1bnBgLGFEZiqISyNaukELS5XYes63530oioq8qK5KZoIksGZvHgAK1
c1tH+wzXJTKHqXqc2VxpXNsSyLTzaF4X8jjOYW+ukNFXPO82xQ2wP9LuJyBmQd4+xGMpzZHVlYr/
N/XBOqT52M6RtAcTpoZz2J4LswJ7MHci+7HqoSQ/gVsYh2eaQvl0q2W89g8BS4PsZlyDrHuY+b7g
A/BFlHMOdPPSxwXa9e1+fklc43VFiq6G+nlp51g9VG3MW1awAdwtnXcTUdMtgAIJfxHRiIun2Yi9
rC/bEKOMHpGmOvF6L5XOE6i8nqo5JuvD1HUoQqR9vbTF2q29+SdTaznOx2noYfBPx8HcQOnMJ4rs
GpaYIdqdt+VjX7a4V4BJkyTPsqxpdNCq4ofR6LA9BHtH8NVjFgLV1zNVF+G+tjuuZ7rpfkij4b5a
GgZLxKrLvpaM6+o64emIk54pq3HHDwpaibPfwFSR8O48OPpCYRTIgZJ1NIdJxM3ncFfKXNCsC65R
kRwDlGnrLjzaUbMPZOjI1cQXOhR9p9ooJ7ab05OileB5xsCUzvkgAcrMWFyqfFkkatMSjIevXdOv
NucVr0jeBbivEiYcLzhIGSdYyKVf0fod5pMed1X09dTIAyvX0eaEd/pi1Cv9so6JjXMTay0gVG74
egDwuJovdMzoP8ym46d9rb+D1xc+AVsjWuCh2708xCmr1KUaNG5qlnGv8nCJs2dqY3Pos2TdTgaW
J/X9VmXBKQDiob+CxNB8HQZSXTdzXX+LBMGbCQHLwkKuyUqvpqxs1JMOwPIqagJfncMuuyHLie6y
8XGwXDxKhV75fFxL8mErBa8Ppg1Dfkgkb4Fw69SVynb9WOoABzYbB+VymHrzJM2QXNoUqK3DRtN1
PAVdb/VpGoldj8igY5HDbmP+d6x6Gt6FtVB1DhXK0N5U3Yx7NIUmsfWqb4UqxjKQ/SXdy94cse9a
cwdl8FXP1/FfsldKXXRVezDBUlVYawZ6JRSZXvqa4Y/j1mKYihZ3RY81OvJ5jvoL/ZCYTMprgJhi
6AGq1sQnyjb+UQxEzDfMaLQD1Uqv4jTPexPcKtnO5hLgme2ml+Am51zDmalYKhqtHyLawueQDrs8
daPdNiCgQ7t/0j3fLlLck9w2rG77A6FoMo4ZChu32Z7IsNgSq9AxqYS5lcma9D/HVfbpqYrndMsz
wccoD1TfbI9DVuM+pKJ7h38zdC3jFlBwciRrXIqD7foFqqAta/YnFdcrPcBKGN114TzuTwxOQQFY
E5kWX+dsgl020HgLPTR9vd6VUPjikptPmzyuNqK24A3soHIxJ2K+aKQE5DaP6SJzim7vG0Jrelq6
dnzJLKCGqx35eDkIqHqvR2vt+GGFSKHEvROEvsmjVrad77AflfGdmTL7yWaaNKdgR/P1RQvgwIQ1
a6Dgo4FWk/ys0sSghzwLaYmWwEZk13KGQd9VD4deIfK2Gqg+zBOcsO6mpcka8KFI2N5gRg13NW8a
tLavXYUbWDB7jnaoyfrYn3FpDzRuFS1mocn/WAr3OZT0ugo282fvlE9cp0Mtb2jF0/gAK8ywbOC8
MZFDw3h4nFT1s9XB9IKi/X5AQwomep1lQxGk8LPDEYGljxL3Vp8To5Yf2S63ISftnGZFmZXxlW6o
hg//ut0xE85PTYv+nEKNsAXUoqU3ZlmWPmer6m5QtamKCa10BdEyvGKmz242tU/hYeUJkIYcf6j9
qk2t/8fQw/tBKF1vbc5KnagDU5j3TxCJGXY50j3s8y01YX1qpcjaol3lEh+GaE6+kjJLUF0Ppm0v
ENUsyFU0D+QFQTWXhy0TwXBbyb2GjV67q5MwZcMuILVqdY6pZ24kM3BFD3fSXtUUJOEi4DMbctjv
pZeqbvepgB3FWF9ykaV3wMkNc66aQG4Xcd027Jo2C9FzMW6jndZ8DK2hD1rUKSvWHuSiQyZk9SgH
nQwHbcLmuYpGI/OwXOlUmFZOeT+DC5aPSSLW+6DN0rloTCauVC+77mZL011eTKkIzFMUkX0uIMnB
lR+tkIZU3Db0xLkO1GXTtimqPzPrcnj9/NORpe9PYxy35pDFFbkWm2qbCw6QzXBUa9gcZMJNQdmC
lMqIWH1egDle8slgH8gtkV8lH7ObBl3hOfxwP7RiANG2oW2E1R5tNOJQb4SbU4SsI98QjGVOLcFG
vYS8vd9k3eVNKNYQUPDlchI4R6QrSXOqCM3xN6nDmJUP29x8sRr8YLrF9HJrFo5KjE5w700n7GUz
a+HwGWzQpj9O4dzF1+Vcx1WxbNrMd9M+lkuRmApkJT3UQXKiekCLaYU2v2jOkchU6xUJ+3Qo5NS1
It+ifRMnzZNpuKdLPc/FNHW0ulS7gK/w1mR1ej2lyEnyYdDL/NNGMs5ytksw/hYk4uvBlCuXh2Go
gBlpCPIHeLBv4fiZ12VgDgPh5XxQFYideKHNPKNWpptihwH1LRJ79O3TuFz+WWcOjxrFyrApVoHZ
dJOkQ3aPquxeXgQxEqwLqUxsn7NxlDHmcrSGRV9Ntvsw1Av9omMdIUZsoJClZGUwFBw2tB3uxiPV
HIyBzdsFDeBEcKJlxsgVoJAyO6DyUFVPFfqfwvsui/c0R0pQXXY9CSKMQBdN9zzCQeNQr2uZFVpm
5POcBptA/a1JRH8ZzMBt5n2D3LXI4qaj9xIqhboQjUHvzbIZ8bBEE65CawYjhzzZIde7jLNayJuh
5uQZ9fklLbBu9hdpRPhDu9lwOrSJbszTTsb1Ce8dfqe8hDGigvFBcxXu4KHkMKrly499sTw6AuuN
Wt3WTas9tGlj0hc0GCfjZYKvL9JiTElWfZ+7CYjUvcFNbV5tffYcc7W1MHauk/AYgI7bFDaYwv5U
9XDYPczjNNsb+EzNY8GqPhoOcoabXYHEP7xtqn5bkAEb2d908Lr6DLcUHuYBUnGbw3EjxfKZ6u1b
FvUbqSE0Wdf+0ixYoC+NnHp1NKNAhxzedckAmm/jGgJJbL3HmQ6BfMA6LraPakaf0c1ua5xXo82K
7mrb4iw6jCngTYdyIzs/kClirNhJMrDLZo041pslqmHbPU12uiR7gqPg2iKtesE3p/ENkOLd+K/u
sYVexAnbh28iQotRQRNSbR9sXFvySJdgro+wCir5oW/D7pSwlHxREZnua4q9/xCRYY5xYugm9EBQ
NBYfJBvK/ZD1ap4vtdlaeuCs7YOrrIbi7hHJKJ0LEDeb8RPvdq3vBBzfkHEt/YbyRz2NpxBPvu/L
HUlm19VUfmqjuJtv2z5Osy+BjJn6skRdmDyQbVr5pSWcPi80phrzTOoHtYxxczlOTR0fkFoTUQzw
/O+P25z1UYEGiP9j7suaI8XVbf/KiX6nj5AYxInT+wHIyZmea3K9EK4qlxAIEGLm19+V1X1322yn
87afbsSO6F3lMoPQ8A1rIMETY8AXVqG05wHQv6mzDpbvJe2Fo9H6iGZVK40Vo6s5rDM3AIrXB+zO
v8CsDzD+EPGxriVJEusGBlEIB7LEwgoKa52lngKlCt9pzSYyDWifQAAttL22I+AsOOaD0yoPkw7c
8bF60FWXDd8DCFEm39s8secfQY+Z2/ykFAuVHE0blUGaGnAviTpFSRdOfjWyVVMfveKkDIZ9lzcm
i9WI0yvMjUCCK2QrH53C874k3A7SNaQAW+7CN97HCkCnaBDrrsCZOcXMwn8TGAHk3TDuE2eoq+nG
htVlOkVBz/Jex9gL0tKNS/BGECIDlWbFNGuQwbTpRCHNhz5ksILUb5PHTOZTE8ELgZIQaByhsSuM
UArpkXB/6nMQz1GIBj2x8GOEjQSC756fABAc8l5NzhebZsxHpFHZVuSkSorr3h6YeMI2W5fxEGAu
rdOu9vmOu72G44IbjCZ4CFJDm7suRZXgrqx8raLG9UqBTEN0cBRWDJufj300Wbm2LWQAkFfL5kt8
Vk/uZ3if3NPSk9nG7llfX1sNs2ncY4fJLqqqHu7hhArrVl12qXOrZd4jOkW9gDx1LnPslU9AL9wC
2NTPkUHI3d83U0P60J2LQl1MzZD0m7SxGVpdM/0JdM9AwqES4yMBkeCed6IDJcTSjYG6acfKWFWd
o/f+MMinspySRocNhb4YQvgqxyy04XWYrwdF/AxvycNeNPqq0LzaYhF2X1KiEh6yvuNb6s38Z0Z8
pKweUb4bTWiYNCuWS19dtvgqOgvzukOlOpzaolLhnA0MX6Kb3RvYYIP4Ns3OGHLkfjrs6DCibuLW
9MYLWlruGXp2DMEPzrdQqNI1QHGqjkJ/uMGpBw/MgK1pDWHVVaApy7+Ptii7FcRFGwdGh6kdYHEh
wo60NmiutBYBw2R0lXtNAxjd3biwzaoihlp0Gc3IlFUs57ZJ9/Mo3QYbnEpZCMQ0mOISSWi7Y1Ch
v5y6TmQhrKUGfmicySCJsiommxD+st5nVzX8Bxst0j4Qu2nG69QHHW+Nyi6UZWnlJniFsXSvlQuI
Whp5sKS/xSVq99Bzi7fYiGy7w5hDSg6iwkWd5VviDQWs0zteeSyCgIX9ySYoP4Uj9Cbuc9tHaQa+
LglSzdGr+A4HDjiFDhBTO5TXK29TdDkLUNSBDkNErNpI4AWwz0HtpR+RB3iaOHGdVACzdYWok72x
yxme5Laf0Ag5Hr8b0jrwQxIMvIw0b+QXD8pou7ZKDI0ELfjHpOOATNc6SD/UovY+552fu5FNcvkI
Dth8z+EVgYcccKIj9XGCsE9ZcOP1ifzqk07ZsTXk5Q43mW7YxKwVdtb8NhdZSxEtjUMRdQlvNq4Y
W7IrsgkwaodjakQ6d+FakvVwQ1rPiAPEGoraWuCg62BBJTOkszZSTpBOaWOTe+hRdA/iiAP+qnON
iIeiMeP8BEtXpPcF0Pbo2Ng4sFC+4cgiZIK621UetOrQTC5ZZZ0FVR+JgalXxmQ5v4NGLhki36LY
gBMcYGUXo5vuJrHpEOfXmGqWjcqapUzojigqRfOYFtCgRrEkdOW4yoPqirr+9HGgebcVipNp34qq
NN+bkSQ4N4q2FRfW1BQgRRIuWdCHGRg2NyNhTEVBXhd1CD6vZd2wekovW5ZyEnGgE/Z9NyTqoilH
yIFXeSLkx0LAUe8G9byOHzKf8iDqpBC3xKcwZAqarrhym57Bj0Ql1XQ5Ir/esXqo91NCnS5CGgXR
ITfBmdoiO8tvSsfh3+xCKRnnPoKUsHJlcI8ye36BzriGqlXXGwScvRw/oWRTIpi2wHtFlpNV7d4y
voc+rRmmz6SCPX1imZmFKkiyK91XxU9l+35doiRhY+NIJjUX+6JH7rfvDQ+ysJvtboymfETK75bK
glaUi2+24ZnqmzSEqo5M7n1XaL63MkteKJ2rITJOPloXNOk6jdH02ycYC+YidLs29UN7dqZ640Bz
6qHj49hHCOmSa0kHenCS4LbrUmBJoX/Hxxg76HzZMKnpQaHn/QRevX/LoUfwMHHkGRdlaqtka2xF
3A1xvKnbwPXFtGFbD/LOBVvx1mmTtA5N4k8PYDH6X2g5lBd5y8oVKfv1lKLs4pbfB4bFETpNM3xB
O8EJAZZB4IbmPTbRilwJpJrXDOVwWGk1QAysekRSn1J7Hne1QokalJrG2hXeiIqp8pLhFlon80Xf
+K4MpyRQF0Jvvut5CNsJxmejQ4bY37QBlCYi71gYTu1M3FMl0i82x+SSXJaAMjlut4GfJFh6BmhG
HbVFjk+RwZXoahKKXnlinh4T1Pw+Fm7SXE86aO1tUNqfAjKF02B+uqL/MCtlo87cCnGRuXOuUQF0
071bp+kOH8YKdQPPFcBqhmKK28YMRYjhdz8m1jz2sYc42kSdpSSgQyi3/WQzol+sBoaSNNwdg7sA
+fO1DDp+bbGsaHAATaIJbUxbrNNmUrcZGcZ+PWvm5KtUTijD9sSpH2DqQigOccZQrC+sWzuw2p3N
SAunl2QovzvuPD3xqdcE9cjJrXE4FPxnCWG0H47bZ/hV7xi9JNiBE5RAUKlHYTKl91SgXg3G3dA9
1LQsaDiUDNoGypg2iavAz0xIhZuMiBOn8dCNo8wiF+X6DwDFsBHCPFYpkJ82w1dUC3W57r2aP2Fh
0a3nzVelxYqrILPzSzabPg89zbrr2gvEJTZu/1tewKD8DAjjRO9pqRQAmee20a4ESt7v6Q5U1ili
wEm9D07g05cdOUVQ5aB5CQAJprjVI/JS1Hp4X2d40TcXUsu6z469RDvbZj22I5sO73O+gcn0ywev
e0dWDYyEV+N4nD8abuJy7qx3URPYkgZus2pKExyoK0hv2nwrPTJf0AaN0XfBINmSBw7wehZUaDat
hsG7I8mBBtmXdw36kgM+TRmqLukMEJbThLPwbiyPvm8mLgng6DWB/1FirgiRfNND8WAbfg7nd2KW
LxngXemrhKW4tiuSzw2fo8x/nyMfW/K/ZSOVm41o3qZW+dUt0NYS/dd3DfaS/w081sQgFAB9sxLG
Du7gMfREn9537QVOkLV1GiBBBEe7oE8z+i1BbY/v62cv+d/oJIEfUx/Zmr71DZ5xbWwL5bwPk7bk
fyPJGQvmgq8JMZwszpBLf0JHrX4fQMFdoIiYM6GW2BwnYWcnBxtVC83m9158sRvChLcbirwCNrNr
rrwpi6hu3qUmw5a+EZCORA3eA5fKacdPqDLCVT39/L6ZsmDH8BZtM8sGjyoxE7uReeqEwyy6920o
SxY4uqReMKcpSPcWujpDbe38LH2fIBNb0sDdgRDIeGnoeDGUadHGAJIBKfa7xmVJA+/FmPgz1LyA
xAs+9TXaU6jVvfPai9VZjBDqR9EbaBNDt8rvVqq033f2LGngvTfXic/x2Cjrrocy+xrk1eP7RmRx
aBqoaXruUWfPZ90cDSyftrJp5vh9V18sTT4BZyASqD1mXdDARNzENjwqzpyYR8jXKzCUJQvcRUkH
Cr6gxqihQ+woWAJfVUNGoDCYRosYFa4s19vCs8e/HLX++/v4P+Kpuvnz6s2//hd//l5pVA9g1bT4
478+VAX+97/H3/n3v3n5G//aPFVXj8VTs/xHL34H1/3rvvFj+/jiD3DgBWj2Fn3h6e6pgSnir+vj
CY//8v/1h//19OsqHyb99Mdv36uubI9XE7Iqf/vrR7sff/xGj2Su/35+/b9+eHyBP367r4pHJTGn
/rzYv3/j6bFp//jNtX93bOYC+wsDdA9SHkBxDU/Hnzjk94AHSBNRGuPo2B8xRCWA3ukfv9k2fuQS
YOnBHMf/OzKnmwpZ3h+/WfbvyCyIFwS2B7FB2wUe9/8+2ouP8/fH+q+yK24q5D4NbvpigviM2T48
Tj0bOGvOubMMrZKCdnCA5hTojJ5+hIWeQQuH6jMx7XF9/z0N/7oLQ+DmBT4EXpZ8ECqzJklmh4ae
ypqDxSHlbQb0V3soyq9Sf/LPoCvpL62Av+/IbdsPAh+VECCzGMTrl5R8mEbOOEZhYFoHFQqsMZKq
eSQhKQsmw7RAS8MKfQL/zDoEIyPLQt7otL6QqMPyPHLaoKqRGhVee2ucsuAXjj06wRqKW2jWb4B9
CCgK6EGZzyZCkTiB8B56f0PrxpIHopWx5aSMoJ3qT0nJolwoMwThoC2UHDatBAZdoazYOXYfGdb5
PsrqyFrQo0R6NA3fbVv3fRKiiBIM8Ekjjh/0EZx9xv6I468mH9sRDwqPPZiymOQQ1xKwIz8aCbG6
JISNSeDVqNT7vrEjGkjAYrZjqeDEHaZ5yZIv7jS08ye/BoCRRSPKsmTbGol/h5S3IQJFgRpGz2EL
4FdQhGXOKrTE+6GcRgLwiTVy1CeSzIM6LdyKcyh5ue6I7hsHFi/foSXqOTExQGPRVTr+Up2hsnBH
KIkGMqARtxyWoCmXms6Jc1CmuES3X1nmlhsJmaSi660gVDlePAkLWUHCAkVF9dkBr8TbiSzIwWzT
s13puHDhMfO1EaRodm7AJ/T60Muh1c8pa80Hu2hLuoOLE5jY9TgD6DfVLLXDEs3IIPIyV1gfFBp7
UyjKY10281H//lFBQ9wcJb58ssGYW3YIxSxu1jpB/fD7kFPOnsoKulpHSZPZHiOalazYAylsW/HM
aMAcQCWcnn/LHRgBrrWc2nTtoIqVmzAvUUu3Ik/BwxeQkMF3Q+PnSbIf4ahW3OnZsqoL2MNYJg8L
0uvSDlGxtNSBjWXX3WthiHepNMqHdxMwglacW0AtX6kBDhz7yraDHLVZaY0SoDakquE8W5qtCt4w
bw4nOvQOsFkukdUabfPE23st6qHXo0h1Z8PwHOKgKEhVAVWhdN0WxYUpJ8aNelUg0IOsjafNyoHZ
DEQiVEZ1moVoEfnVWpixmR/QKqFH19nc6chdAQGCPGoNd/LLGtCc4IZBLDG4MqLVFkrSPIf6m2Sy
uwJUjNkfHFSAC1TX0fDdWclcbCeP8ND1dABEEpriqxJpLJo9MLRU5RXa34W87CXozhj0ydW7evRR
Hr4EFQmOqZEyJKgNoiRJ1IbzWU+7unCZd5F5QNJfoaif8rDztWfHQ9P1aD+4Yp5TFc8g22b2RppG
+ltta888BDVKXLeiJ4li8RwYdDdMPjoqDVGurrIuTDuVf63crEDhsId73cdMcM/H7jPbCSooHSO1
xor3MpRRoxSog3q+G/rRbWY0grpRVP29UziW0fdT0DIZXB2bQiaJzIB2dHebWEE5dvtaQ6ucf5tb
0JDmXUnTxHzoNMQLp/u6ggJT2EvGxtirjPbQiut9kcH9fCapRg3H1M0KGpvZEDY+cFA6HFIv9SKg
MQaGHjK20uAazsc4BsIJkw81TKsI/CZqoFIxoprEtFjPpk7Mxm9an1yjKGRlF7NVWtaKNS1HTZm7
ibUdYetTxwZFzQmjQzq987Bx2B8tFJzdTanQdgk7jmY4yona7EtBqjzOHXyO0Ac5J4kURG0mHk/J
jO5bBFX5MnC2KCZA5AzlrGYEiHYGhNtkD8LqJ6Au+inohboNStDCkkvRA6dqAQGm/LT7R3UfnCqc
+RRnOGjRCOT5UvjCo7JrAQ0AuKlzhVkV8LqZULmc5T/KTf66D7dhF4OzkgKZ/LJcg2OftAqw3xAO
sbUItdL9fVaZ4B+F438dkr6DYzLAaekv2byTi0S5sXCbOe1EsXU0UH+qGPh0JgpFiPPs+D++DiGI
ZiEkydxj3f7482fg/qTyxTh7kAdk89iFs0S8Es5uVcWlbzexKAQJK2cij3kCJMGzUOyveOd5fHMc
qRdxACeIBbB7MIZR85ZVmIpMvZfkmFutm6hVNuRqjZYTWRNihn8UyP96S5syCIhCGhoH89LTpjBe
i+oXbmXBNudhsPP0MPjDudLjf47l8UUoC4Au8Hy+LEbA1ko1PpuBkRxmeH/Xo8bLII344jhtGfHK
4HSbsnTbM1X8+Rn/UWR/Kb+bqql+tsu4/UWof62fyvvWPD21l496+S//f4zwjzzi0xH+TSqV1FqW
T82LKP/4W39G+Tb1fveIA2i57QMT+Esy9c8o37a93wMc+Zj2+Pgwqmb/jvIpEgDmeS7nwKe4+Df/
DvKd3z0buUJw1C9zqM3+WYz/cspYWHiI9BhZqt0MiEt15xbzYfSGnTOM36kqnAjVJobO8bByJ8XX
yUy+PRuaV1bcaynn8W7Hv3+2yPmQCSGTYDp0tP3hsPJhlOMXh5QfLM99zOzuTL7/Kv/jeJ9jrvHs
PmSSqUjsejxAbA/2JSCL2rej8cWVyrL21hvIdFsBb76vSsf/hCYV9s+6T9PLbsgKtJmqktwB2tYU
oXILwAnffvmX283fQ73YsAFdngbI/U0HnEGPSOho7HXFfIFSyjlK/ctU6u87LIoRlUFqBVeh/mBb
yRZqUQcDhae4FdNDzapzzo2nboIZ+XxsEzoBg8gLDhdYHsEwL7aLLWKwldWv3h6nUzdAyvv8Bk6R
Nb5ES/xgqSD/AWjPuDU0Qzg88+K27S0SvX2fX1o3f+//fw8XVurzG/kC5CBf6uEQANv70amqau1X
SRUJNEChuNX0a40NM6oNsbeALpNHT6XdGovUBcgISdTBgmnD5zppORAE/ZDdDWNw5AMaKq8nNJlp
2COsvUjrvr59+5F/yX+89siLwmTlFKxgadsfMjWlj0Hr0djVgnzojqS+kFvAcYUj94ovE9W8CI3K
UgAMa6Rpbz/AqTFbSvsktpkTuHT3B5UD88XTm5o133GCbttiQAxSR13t3gzOZw7oNqKJcFQ8llmw
cvtuN7gD+OvoiDbO7SyKlVVmG+mfGZoTq2upCqT71K+tESPTTzdErAm/zPTm7Zc+MSGXokBO39QT
87CsUu6gi3JdIKGZG+Bb9HsEzbBfLYWB5g56sY6NKV8D4W1a6LK0Zyb5qWdfbDqpEcaqFa4s9CeN
NB2CY1GWXAXm3Hbwskj070X0awt+ttVSkg4etTA4jvnk6Es2vIPFexySxTZjcy+oKLqdB2HfEgx4
n5zpuZ2aKIvtxes6QCAHCFJCYjyDUFp+2RTuLq/Lc/o3p26w2FaKAJjRtPPkwRlNg3y0JCHghciI
2+nm7Ql54hhdigO5SjYaJAd/3xFQAGA0ECYy+FFZ5cXsil3jnTVCPzF7lkJBpOJAcpiE76UINi3J
wowCIQ1aIvXPVP9OTJ9letFVhQQ8j/K9Bv5VjeWmropvb4/SqUsvgg1SOzKdAKjZF6Lr1hlQiDAY
985shKcufhyxZ9PeqgIBQAUunhCKXSzlTawmcqYJemIGLf3GVG3LItW+vwcg/jC1+Z1nIJEz1Xdv
D8ypyx/f6dmz94NCs1Im/l5I/w6YGxCa3Fvin7NiPXX5xcrtR1CdXON6+2qYtpmd7HtrBNvQaeK3
H//U0C8WMAXfc7S08PY1+AZ2/tHU56SUTgTDx9D9+cBkpKZDCWbyPi1R8QEZ8xN3hgeYjl/BCvwe
LBQepty8bxEvFYQsAGtLEIvdPTRbYf4i3I0U+ntbq7us1EXc9PP67fF6dbegyOJfvlUz90HNctwI
/Np9TeQaqLo2FEmyM7VS4BHJc9HBq9sF7rTI4RsYeisg9tx9Juwm9HvcJuHOHFdtddFK/z264j5u
s1jYtizzgVe4TevQAOXiEdxL9h6DyOPFFws7CEibGjhb7Yvaci4IamLRRJpzJYdTI3RcM8+Wnhny
Rtby+Oj8sVSPTncp9EM/ndlMT119sbBVBaMfWUrsG9Vt2V7imFsPbAy7Zjyz9F5d2hicxdLGXwwU
QGt/X1ZOuk366inPrA4DJLwzQjWnXmGxuMvCEiDnBZisdCo34hiyIG2qQtjqkg2MjM6ERa/uIXiR
xUoHCpj1zjj4+9arc8DWYI9S1Y9vr7dTg7SI0VVfp5Bgq/19n3C+FRVd2RAS2YzgAb7rBksRIVrM
Keovwt8TC2a6VZHEtQUZedUU70CEYA0s1YJSHVgzdGW8PaHwi1FAVucegNVvP/2JoV9KBYGplE20
QlfBpoUVDkZLkKPPmS+emD5LqaA+Y9r2BvSuTTOgYmk9VIBFo9tjo+5tnbOnOfGBl4JBE4PVg1P5
GB7JPg4dfehF/UhtgMPfHqFT118s46nKBtGBxLKX7QH09TgDAZF05wxTTg3RYg0n4IFVheN5+0bu
KnkL16TrwvFjy0rX73v85RKGfkOVIgndFy3sEpkJvhS5MPeq1+dMn08N0GL1ArSONnWHD+CkoHM1
rAT+FDIYcWrGc+LYp0ZpsYg7M2UQZ8ZL9Mmj21hryNgAii+iOXmPmg0W2VJKyIxaTKAt6ANYDO0n
8IrZJvDycx7Kv1RI/6NSgMsvzmLB2taC1pc6oF0l4EXSFuk66ZX6yj0ruSLt6H/ulVeWK2tWPcQB
uFVkoe03/YcUShS7t6fCr7r2a0+xOKqbhHAbpOHqYA1NBv3iwXyzwTvdsUQA9N8VGTrtShG0Xh1I
koXaUYgZwHlr2AZ4eGej83bap44vb2ED6QJLPft7TrM6jWc5JTcQ/fMuiEmm0IFPZyzTZDShLXzr
oPv67KH9aliIoTzOkWeHdgmWGQRNuUF71Qg0SGdftKHRMwdZq0yxQ/rTQN0QbDq0L2TDINzw9vD9
qjC8NnzHBfDszjkYE0ENasCh9/sY7KgvY+1dVH1yAdDIZR+IOE+zC4tdtngsU/mXYzOGTZpDe83b
dBL8o7n3Qu6m51R7Tiw8f7EzoZAjOYTq1EH0dn/ROrW7szPXusqCpl6deefjPvTaOy/2J+ahmQz2
sDrYLmg6V0E6QPImV6pAmGG8bZmLKYsdXCqNvaknm15aPUGhFqU4aB47l7LQ08GmpP1x5oFOvPQS
9FagE1pRq5z2buiucZjHcnV3w0MeNrskxJ0354ToXi9b02BphTJ1eaJyiTsV0OH8oh7yC+h48Bt/
1XxnPz0wqURkZ7H4dubFTszrZQfRNlhHlcDt+KV/La7GOKvjHqXMsA+/Z1dTTNci8seIrdLteCaz
PXH4Lz1TMuAF+76qpr0Ynfsjh2JqnQ9nXufUd1pMHFtW+UgRnu7rFTLmqFg10RjmEdyYIhbZKxKb
iJ+ZpCdOhyV0DkpJAGmB1rHPBgjeaP/GgTZS6HG9sgZyDhB56n0Wp1yAxK2bgxyfpyY3GQj7RroX
rtOfA3OeeIklUSFN8rpvK50ftAPqETLeNAabHl3XhCqYKHbn6vm/ui6vrejFixRAcvQgWJQHVCPz
r9jsywsC/vcFjMlt9O4hmRSjQWNCIEHEdsJ+skb1Q8RI882h6qfiU+LW40U5TfonyN0EHExiwSzZ
SXLINJKi728cm9ugpgPjueeQ0bhpR5vsFa3sL2XW2lGXCag8pEE7vS9LWbrQNJZxeuPxcZ9BIVdX
X+u2WxUdTJxFdWaGnfj4Sy+axsGuN8EEed+anZqasID6g0Xv314qx8z/lQ+yBL4NkHWGI5+c9oC0
tA9tDlI7UBM5uxbIhw/Y7sY1lKXcXQZMa6gACzyz45x4qaXK3ig9ViIUzw8qgOBjfkirG+nXZ+q6
J6bzUmcPIgKQAnGK/DCUioRST9VWQLokLnFO7o016XfAzhG3LRX3hM2Ducuq/NCb1okqX62AcT9X
Vny9wYOrLwKmFgwxPsxlddBBtU2yIWIpitTzT7fOQsOuA46aLwSHrE9vz4RTg3b8+2cBRtdUWc39
ojpAWBFWCtBroPdl3qK+e/u+GxynwrMbBJ1O/dnTuEF2kZJDKyGRpsISq/Xt6586M5espXKQYwu3
5PKgKZ+/zRNcsQ16ZHGTknIL8Rsb3jC6/MwGdzroTCKG5H15UaXUfPQEs6Hb2WfbsjbFmRPu1Igu
TyFHOF3pOuUhM3yrpuFaV+R7PrqHTgIK9vZL0+PO+coCXiJyua7BNOxMdRiiMVbrepPF5Rr+DGs7
riIej1ESDrt+02/MZbmx4r/g24BnvA4I/oVheu2+i50c3b8E7ViE8208rdz1NzvsNnUkVlX01Ief
D4crFj1+vB/CdEVCE9Lw/sePc/CqE3vHEqRj6qplgOlWBwDvNs3YO6Eeh1ub9uu3x/REZLKkSyWj
ThgZoYguSq0fqbTLdQt5gTObxnH5vjJwS8ZUVoNlCFn3/CDIZS4+uL4faec2n78jnn/7+U/MO3ex
cQCjS2wBWcBDZw1lVLrWCCsNODwQBlJvdW5/OvEVlg6aUH4qA0jhYZPti1UvER8GSFv5+7bwJW5p
tKappAiBD3SGFoX1oy9FyKUVa+tMPnpqkI4f/9luRBrIDDXHMyIdgYvwZVwyEVf+tRXcvf0VTs2i
xep30bgtuezKA6zob5uy2gHrFr/v0vTls8Oer8euhbYK9ADbg+XmMNRNrDMBzanvuljYDVK5zAau
+QAc6NPcN59bUewSCp3Dtx/+1PUX5RQDVy1WEpUdRmFfjpI+ZYkNvLz/9PblfwGIXllfS0oV2AEl
1E4RkLfxHMMoaS1XmJ+75qq/Blh3+x3qYGu7iNtHE4Ls/VRuIIYZwfVkpSJ25hVPfPol8cpuhLKK
EemHA4iRJICxEnNm2r4+euBvv/z07cidcm5MtfcMu1R1/r0jfEsEdCbfHr5T1z/+/bNlkUPsCDoz
Vb1PhH8om2ZdFhl8fkry8+3rvz40bGlRkntVAjVxgayPOzepC3TI7J+BCZx69MWCq2yjeuhXF9D7
MKHPVMgptEm8Mz26Uw++WHN97/SA3NBpr6xpl/rY6oAhe3tMXt+KsDm/HPPCLRzAdeS8F93H1vvZ
lNDlqh687j2EVJ+yZXtR203t153jX6Q+bS4rz+52ZTeesw97/TxDA+Xl00+QO/Pa0i/2VGcQpinY
vnODK0j4XiLuikWtz4G0Xv++6EW8vFELzHgRWPi+sMuLRhAdoAQGHVsWvecroLb38vJjQE2pUFXc
a5LGVpPuEjAcaggJdVAmefsWp95gsXhrJ0Be24393kUEsJv8brpVc6ciFfjnOk6vF3KAP3v5FknV
2K4L2Yw9JBXWpdTgCJfe4zjIJoIIzl3gjeuuH88c0q+vCVSpXt6sEDkIUrld7i0wR5JuR7zHtwfq
9RXxC+r6fBeCpY6roK6n97AC/J6OUKxtITgWInY65A3kiN++y6nHXyzpJinHcugDtHYH9cHw6WNd
noPlsOM1/vMUosuu4txV7pQUxbBvApvdgwwTbL0iAJdoDCx9NcNqr4XFZg2lEQ9iiTIKBq+9M1qL
jQC8cDM4xIc4Y08suemCof/R5FCqi0ygJKToCmhF1TmXa6iR2gdaNfLCAuccDRwCLaXeqtYZvA1/
pomAE6FPJeh6Rd0CqebKCvV+Amu1xh2/QQ9mCqGKaj68PZ6npvfiZIducs0rhSqVM+sLCnE/iCMl
oJrwj++6/rLZCQEtVN8zWe0bqqNmcB/JpDe5bu7evvyJSfcfrc52oqk2EOt1ErVD1WkrdLVOSbPW
szyzYE6szmXDkwtB2w75xd4LpnTrzOyeUbaBsShYAC2/h1DFVkI/9sz8PvVCi+0mJR1oiVZewcBM
RdDLDVP1VHufqu7MkXjiey+bn0PiTKVMWgpVsx4CnZypz4Ip96Kv3XOqGCcOF77YYVRAhdDFiDNF
Q36WZFHRfy7HjzDyihpzBiJ+apgWcUPZq1kKCYb56PGr8jj84MxvwV06CGHO5ay//Etf2RCWHioi
h/HtpAowmFQ0ruUVvXAiKGfFBNS2yAnNFDWxddmvyDoJL+6hTHlVfPZW525/Yqtbuqw46TRSpUq6
H/sa0v4DNJm7WtjnbLdODeFi5fvBoDnp8nqfVz801PJndg2TodjJb99emicef9kghfyg3bV0dPZp
zSE97R/86T2e8z6ly+bogAwETc6M7olt7t2E3HqFv3n7qU+MytJgJaulrWDWSvfU63aFTavQRQMu
LJKKhEk9nIP6n1gjy54k4Oiurfk47WHliCS5zccHWTji85gRL9JUHhXBbEC03/dSiwAjh9qYyYue
7T1ID/r1dVN/Zeh+6vx9q3HZV3REVpqyFWafWut5xnmZf3GqJqLtmU3rlzP0KwvRXyx3TSEHmMCr
c08iJ+KfhksXIoUf2/BmvjAriIBt6UNbhM49WRcxiKUP3efqc/ENLBA0d2N/h2jtzEie2D6XTRd+
VKaEQr6zpybYQEce0q9NeY8Gh1m9/alOrZpFXgFcunLHyfs/nF3Zjtu4Ev0iAdpFvWqzZXnpTm9J
XoROMtG+UxSlr7/H/dThtSygESAzYwxIkSwWi8VT52hRp9jLeUja3EX527yxUGutC3sexKM2iGoT
zKOihawr3xuLfm27i/l7AvpOpU4KPYI2Qx50CaufxtIut7CJKxMvpu1hwtBa0w0tqri0IzLLQWaY
dU5Mza9NjZi5R+ygSZOFlQVVXdj3/FjE9oZPWft24UyvDJA7smU0olFpdrQ+LSQGL+XW5l5ZU1Es
B0pT0mSDLS5qyvEPKsdDLsXBfWNc+/Brl58SCx2y7gZTG2BcRwv4tLeKoIoer1lfa13Y1FlFda5X
gxqZWXuipoVk52j5YM/+ik4ujgkxzQ75DxBhZpYWcS0NwWCOgK2yt6Z9xYOLtGL5oKgGSmIt8NEb
MxiJU+Bz47MK4U8ngb/Cy7u1kRpeW2Bh0065SSYW9waoCa3KzeiEetpS34huV5ZYzJvbfBrAYlmw
qFCfjblzWNc7KJfZcJcrp6mYN2+IpCa6rI9Ry6bfRF6+m6n+PY/tc6yUW3DitT6uC/TJSBPb6m2l
mbC7NLI8mlab+tNQFJ5iQmUBLAVbyJbb9wCUhv/bDzKeDbzmpESp2v2G2kd1WJDvThyUqdcesyv5
RaaoMoL60xz/ub9Dbg9N0a6/fx6aVhemUuTkgPdq0E6PEAg2gJ4x7fQo5XqxsQ8/anJunK7iq0DZ
Qw0jTU0LhKgcQY9eFhCXQfXo0KVWwHVJ750K/P+HmbdtYJTA61sgQ99LrQXOc7lQfxBQi29YzIqx
i28IJi+WqiY2RDPq2U4cRRmVHzFoDr4GgULd/b9T2vQp5MSvx5TF+UnT3vXcCOkib0zlilMQudiW
EuQNIE1gUW0UOxs8qGbiI/wNcvLXyn9/xShQVPzvCFgs1SZoghGCdJYDSowYnNwq5JUUIGXv97C2
BkIMUjJLRyoiNaKsTmw3ycHjYrb1RuJ05cUXTvLf7+egA50TCp8ga3ipHmMr/ZbSun/oGZPONFuK
K1piWo6LLddhBsRBIOtlu1uY1D5P6qT1wFEVsQsG+O7Hl8b7f68PRZE2cCB6lLDyxCbpG1mWLzYt
OI1ZN5CXL3o1KsFhf6pRpYwEX5p97WQQoW1SnEOMFgIkUZmyeT9mhhmMcWNsRHQrR4MIZ8t0yEiP
LYx5ou+LdOla0JZn3+9P+Vrb198/eTYV6E8dmD8WybwPavA9Q7LGr5O3+63f9puqCFMr6xp5oRJb
pKcdxOCO+VSB7qh0pFLa2CJr3y/ELtwyacVLSY/KnIRTpaNsN9d/KA2A6veHcPu0QZX0vxNUpQ2k
MaiNcJR0DCip4Yeklx70dXCUglmz0FJIqeWZf7+3teEIOx73aSDvoJMR5bbRXGmA/T4FtY0tJRvv
PGsrImx68Fw0oBrEfE1TkXvW1Piq1oINueSPNi+mjUlbGYaIuoqLErTeialH+jXYa3LyCJGCozbP
G6NYa1/Yza3KhmnQMArEAsALU8fMGyedtxB9K35XEyIZ3kFwdQKdVVQPNRjb6XNNUf5zf4WVq+Hc
OOTFWIJOoAk0oDkXcYNBNktBIiCPX6ETg7pz1EWzJguygptOQ7r3ac7PcsZ/ljlkwe73vzZ1198/
bXgFnEAgooWF9UiqfJdZWhwkkLf7Sq3PG12s2JgmHO2GBQUZ3uO2wm3zySqvR+LQ7jODmS6e517v
j2NtjYSNX4/gzQc1ixGRCbIrJcXDWfZwv+m177+u3OcpysBosPSLAr4k3amnMyeWK2t/Y7ZVvbbi
UzRhl9fWbOT1lBjRotKnesndTjN3bKwuTTE9QqrkOLbJxm16bbmF/Q6JC3WOIcUWFSiLd5CMx/Mc
XhUDrWi/dvZ9pIo+zRYfARm1cwZ2M8TglfWipRsNryyDSKkCUZl6aoxCjqayhH6nXdfPCWSs3IX0
eQA+s25/f7lXpkgkU1EsAKJQ2W9G5aQ4WnFK8I9F24iyVpZaZFCZBzBPEqg+RgtENE12BNM+Ch8g
1RJDP6B5krvKuz+KFcQjmKz+tdo0H8o4S/CUPPLc2kEdgBxirWieJzDZ7rUyhcCTXMUoTpktAzpu
3VCWHikgPLux61c+ADyc/34AeAizAhp0eClnzmC78gwxWcjRQc3LlUxXk0D7uNHV7b0P0Y5/exrw
aJ7lZjdFOZkfWDI/FKjhvz+Nt5uG4NG/TZsDnsYMm1EUvqnvnJfvfWNvoE/W7FnwWJU+GZWswBQa
Od/N/VlOvlndNx0sbF/7dMFtSazkLAZre2TJUCSvW6fbostf2yGCvxpV8LBlRalGSp1V7oKX/oA3
huo2tGqD+x+/tk8EP4WsMpj55phGGYjbNe0hVptnWXnoUcAk9Qfy1chE5F1RukapGai+IiiZuqWS
ODX7A3Jn//4oPnzTjcNdZE/hXQt9QR2nUutpT+oB1ROH4cX6ZUdtOPjGw+xCjN4vn7JH8kN+sk/K
AQJj+/Kx/Fn/NFVf8u5/xooRi0QrVQ0AY9YbbWSAEqqy6GmctwBoa01fjfuTtwfwPLZ6CGqipHV4
1LrxlXTKhv2ugM9URXAgYwVRZ9oRJRr0nLlGYbVunCb0iRX57IK9jxuulXezWzfTcqmtMfbzAbq+
qWr2lxlQfCdrjASiTa1+kJoSaUxwrP6UFiQ2IXSZoYZFjyl4Ian2DuafKRh6Wb5UVULBKtuVO6kD
qasxQStZycrxSxcgEOP9O11Kbbeq3A1zNFd/JHOELlEJ0dxfHEKd95f6tlNRPiAUn9aj7BXSMEZm
iJeeKPiBeoOjzuE0St+/0j7ozf4dwMTlDuy4sRItvQdddVxFfTX/kUIR5377a/YkTFBLOV3MCc/g
SqpflNoMFFY9fa1pwR9OQIUwJMTwbLtoll9DVnmnLvUWG8TtiVc/6kU/TTxNx2kCvUUf0UJ+hXbP
Pp1RHkhz/ghRrp/3R3DT74LRSZicfCn1guUdi1Kys2WQAqepmxTP9xu/OfNoXJgee0xJWRiURVDJ
BIXuuag2Gr45M2hYOC00OWurtGvKqE7LBQWe0PV5gIa8/LdZlPQRaIFy97URCGdGxlKqtxQ0sK0M
fd7Eg2rjV6xSAZHvv1YPZMYACixKIyLva406BZRk73/z9Qr5fwcEWr6ef5/MJoVMkj7ZuK4kxZPe
yqHUPoHyzEmK3GfxVt5wxW5E/4+LVm7w2GQRheyvlJROMQPMqWwlV2+e1RiD4KfBh2s1jazRKB1B
G6KelPwZWXCXgKYYkum47m+FlGuTdTXdT5M1IfJLoHCKux0l3hKHXaJ7DHivZYZwqb5x21sbjbDJ
aJvgSRPMW5EMZfkQRa/ZfmKJHcgSaw5dqdG3DvxNbpXaqX/fBtZ6FHZezlDxFFcZBQI9P8KBP49a
dkwMiMdducsd6KAeKqhM3+9sZZuLfgq8jVAiB/9XhGufM4G3qfhSLQbMQNh+TQpNj1jC9jNqeTzJ
ClRqYwr5sTyOQdSeykUA1h9pwxWuzJnIoLXIasZGq6MRBFM/2AOgIBiz7ECsCdQ7tYlCX4Pm3xUO
qb/7E7fixkRGrcKSKgg3KDQCM1t9VkuIHCftsAQopgAkMKfF16xBBBhLXd+B5D1lSDB6KOWf/GXx
Fz+7FFvvZbctAEyn/+4ipQMQgAHeEsG2nRGwJSX/c3+Kbu9PWQQVz7VZTT2DbZGpCvPECLOs22dq
l+7yVukgIzludHTbockivDjRSS6pcU0j3SoCgz5kwHuoxsYxcvshBCIQVwv45GZ6GcKatDHGKIkT
7gI6y/eaAunfwprbMAfrtgNy9sIvCLTaRuS0Hjq8UwSSpkJwe8DzXMMIfbG0ZrN+/XpS/v8hAf7r
fz8IUoWkhszgEMUQyHSKGDDWjoP1AevHZajSS92zVFWBQgzfljtoHaiQRri/pGszfTWiT3OB9POs
Zxo29YRYQ9YeWv5C6o0L8JohCp5WS1MulQ0sfWh+kexdyzZyLGvfLPhTcI1NOUQOxghyACBkf4FQ
ratMX7pWwzqEcGaI06mDRPAIscnclyWQqG6WIn3wUt5aaMGFqmY7D0DVjdHSGJA2gMq0ayp5E2ld
B7p76A1fxcIHHwyO8zstru+/pqrX/siSPJx1VLVC6sF2ZLuFfiut1F0mJfWv+4Zw2/3JIngUyqeQ
GZx7FtlV6xSWvDfKwlXKvS4rXzMHIpgDNHvlpecSNnV5AEE45Avuf/lHBHtjVkW0KPghFTunaBjU
on4bFt+SiD0rHnSOgzRgjulNQRPah+FZP5Ko30HG1tvo+frpt3oWbKVS+zLm3EZkdNQuZEdDI2iD
6YRSC+mcndpoCKoweZiOeVT7apQeYt9+bjYyV8ptcJ4iE8GaCmIueH9MyyhJOxlSI5ARyTtjfOEW
eORcDcHoc2qS+kHlHZ4T2ACdA0fjRn2a2aD8AHzJIADUq+MZlb36sYwBsMOFtUDmbsmgmAZZT704
M0mtDlPZVpljmmDMnDqdgAY9rqHjay2ZC5Hu1uHVoj3y8kpxr6eLB2WC2LEMJvuotUIyUtGVUO4M
fkkqlb02ra3+tZU4ObUm7b7bS9d4BqFGYILm2cMTOF7X7YSdpSYpAygTaKADVqxnmUJ/F3rYmVPx
oY5KWl3VnHkZVLLMobg4oe5bHvkLrsdamPdM97OxYr+NUcX7PBiDhlM+t2Zg9cV8aptK9YneJyBk
z4YG6isthtZOBUJ/PLeeW6WhT5WWS7JTGJr0DoFa66h2THESo0q8GczF4OlbxvSPZcu2k+IB5EVr
kvFcmLnlSJORuGMb/zIqS3nT0qtme5wuDxZ4F3zcSMGwpVnQB1YYBGxj1Dq7saRUoIWhzFuaFkWK
+hK3vmKWH4i74Rs03mO/LXQwTpnT9JYYS53u5pRp3xHkxQ6oNGHTUoFiri4tPKtRFoezuX7r6z4O
INdKz0QvkScsi8WFT7ZD6LhrLrPrNoFCRir7MzSbIV2SQdFTLa0qRtZEGz0UlVam0/YJ/jdqdcxn
eawdiaQpT22rKaUDiRL7oA3dWzLBfcAvJXMFsBRwM1AblrbYJVeOEbGSIZV7qDVYrX3g+Qsvez9P
t9J3KweJWMSg4vy3gBG0D+YCoXIgZ/2msH4tw5fg0tig1zjq0+E6ULzl1Qqu3JARqk8lhAQKivKT
+87nNskRWhfCmLxIhlmFkFcUmxpknqU4eV8yGvtx1xUHlNPwAC8quTsrU+o1cm0FuJPPV/jG7ILI
THrgeQuOtBoHkTxwSOwYVIVWTTXv73/f2oEiBDXdyLpmwENRBOxIjFg039U5IR4ltPNQxOHf72XF
OESwuy4lUI3rkUcmNnSEs3NcvdxveMU2RKg75MYbSJ402qHLsQnKpfg1AKEOmipr4zhcC0NFxDtU
4+t4GnrtoNt1GRGtWfaQjKu9RYKMd12PUBzKU69SarqvjdwjE5iMZKW60HLkOyilVzsp+WIYKMLi
Z+jKxMrc4Gxewqx+LUEumJgbNfwrhmAJhgDccDn3aZVHvL1odhvZhIeg0t1BN37DCD4gTDfOYREH
n0oWh5IVrGDC/nqe5iw7tnGlhFCVkvbE7lATF1NL/23TYXnB6VHh4qjkQWmA8YTPiYW/+uGxQRLI
g49EDf1s2EHVFN0elL+QbtLx5mzHDduBX785xKCRgMBWAhYWaB/t52EZAwsadI+dPE8OQvcxkKxW
9qBHlrzZhjQfuh7q4gUr6xO5ipyXqqntM7CeuRbJa/CgpJLfGtLkNQuxo1xhxLP6VDmriaL4Nosh
yc3xb0zK1T0SYP1jWrXMXwauu/Zsb8ERb1+5oYL3r7fqCSJKaUQYxbyi9svWs0556dDa27zorGxW
EclJSd41iYQ0W6YMZ2AeDu2wRaf+kVC7YQIijLyDyo7R27CyXmUM5YKjYgDFZib1E0nqDDXOQ6vX
QZLoyvdKsw+0B952odlbNeZ7TbKSX9BuB/kuMD7LITOgSKbMmbUrlRYcWIRuoUGuc3njK0UM3rRA
JAzoawq2+rn1WlCP+hmvcr8HlmoPGq7xDcy59k620heVlsPGjXfNlwmRN+TiZcqb0saxHL/zJnvW
mfyCWuSNq8PKsoq1GWXftg3lSNtlyaNF3uL8+b4LXmtXiK6hsYboNi/yaBjqoErAnJLkG4fnmk8S
QmdrnlWl4nAYUDVy2nFy5a7x5ZztzG5LUHZl0k3heE6rwaTgFKFRPZ8ZMMM61bx6lIMvzY1YfGA3
CLaK+poqnUcn1/a0+3O/4ZWZEXmB5jitoD+BParQ8aC1xm86jj5REw+eZgP6vpJGEiXNxy6lfExw
EmSDY9cnqS1cuboAA+321Ra/0dowhBxBnBWdPZVaFuG56cmcs/9anYdFPJ61/IvRnViI0E7cTIFK
y4FX0Wa/KBfN1zNmbJxpawMQLJQrdtZIfQ3ZTFtP/GoAHRsYrvSXhljG62IpW0LTK2Yq1iHk0sDt
WRpx8leLT5I92N98Nduw0pVBiGUI5gQYYKIgRAWZqeZoZHq2zfmtyGxP5XC29y12bQRClM3iCs7N
hMWqfQAWGUCmEze2H+83vuKDRIh+Q3Ka61CMi6hFY0dvoROHE1jbiJHXPv36+6cLgtqRJW1JTyPb
XLxh3k2L4Y36RoC5NvnXIX1uXDIXpSJIobdzYC1BP3tT6lf5xtKuTYxwpsBPJAmu31has/JwLXU3
n7jXJkXYugniRZqqSMQP+Zuc/hebA7RSNyZ8xfWI2ufzOKh84QX8PmqeEOspmT+iAu3AkQX1bNpk
+2Ris/cF2wEvg2CYM4qYh5yDi7CzxuYpl8CfNqIm54utX5f90/IW86LV6mjxSIJQCgfNeLt8kShd
RHZxQjowWpo8mvVHCHXD7A803liBm1aJSRGscigMyBuoCo/IcqqKP4V21vsfbb6RGr65vmhdsMpl
khvIRpV2lBp/Zg1iqVOOEuLCYRUFrfnr/XVd60Q0UEZZatszjxZW+oiZgeM9GnYVzMjX8vS/+52s
zZMY/Ay1krQZ+CGsUXFs+3cx0qOq/84seWMUax0IBwwbZJQ0LbAfBTRhfDEqt2uHY1+0f2SZfEnT
R4VW379GOk/dgGiX8Shuf9dsPNop9xZaBPfn6KanQOvXm8ynLYBnW1NXqcGjkjFXKpmXgno3de83
vlKdZYs4UZYy5McQNkT6Lv5rM2c6gaXHY779d3iGBN7TZiL35qUAw7iu0KdhFGOekhbzFKUhVR08
CB6twHRrJLC5o+ysU3wxDtUfEoCjZldtZI9vum/0KZw8nTprgOpj9XXwQAUDMr2uXBsvX5w6YZOX
qVmhPBYjul6yAs3LAzOUQ0gsHXsHpFDulnDn2iiE7V6lsaHFEwwAsB+v1b/bgLbcH8IaA7sIl4EW
uUb4MHFw0mj5uRha+wHoLhKVWh6HqCnG8wXPtCJIVaaDW8wEuJbHSqiks/zUysa4w7FuHwvWIXNg
d/qbXbRTiHq/+tjkDHjNSRlcZU61c5tPmQeueZs6bWbRLTGEj5X8v6smVlhwIFCJTOplwdwYTh2S
R/49fqzO5oHsUDnhdi4EmtOLdWbO4spe8YMOjhlIeCNp3S2omn7t6dYXCB4G2sgqBQ07jwqHetic
ruR8L0PoITuXZ/9bmDm/yqC+cGd3/PE+e4oL45Cd94cr+fSViRN66n4WSB7xtx5aV/yFCPMxq3Ei
E1SOI1kPUqY6NntR1K0amI+JvTFcEepTFaNEBhPDlfaDzz3JMfbQRARhyX/UseA5qE8c1Sk8KI5g
A8gbJ97aLIvgH7keZwkVHTya3CXAu6AjHY3rpsOf2Z/dyZ3xJw+p1zi2YzmApXqjo2ERUAXklCBl
b9x2Tw/jb/tnfjZ/x7ZjzI7hpv7Wg+pt7UOwOwn+LdWhX642+MIeVqAck6gOGtdye3/CnAAJs2t9
E7SnFH0mHmh77+/gtcW+/v7Jq1IudVbGRywHdlaTtB5Irk3l5X7jK45HhEmyUSfQ0MZaj3oAZcOS
/brf7hrn98dh9Omr83hUpaVAw+x38mphxa6GpHnjOdvHu5+dg7ysD/kEd/T4X+1wXakDnhed9jRs
xGcrkGb7o47p0xeQ3qqLmOALUOfmxTvVL/YpSOETn+7jY3y0XAiQ+/ZJDkD/6+fAMMc+8bWQBqNb
vW3t1I/SmFubSfBek9XVFo53WPXj7E+79hIf2HHxFHiREtaDZ2rf+KaGatjua+e9dWs3PdBTc2kP
w0Xd167xYHgbS3I9TG59iuDGuo7xfJAwIVbncTgwwPhxpF3pe+m+3RfYVj+lnzF06s+KOzu2N0TS
c7ff6v4D2XujexEJ1TMgnxu80iAtq7vfR2dyMi92yS79kz8ke4M58xlEC1H2EgfkMhzZuw4uliaA
GBtWB0ljX3Ukb2tdbj9aqLaIkuLAqJIsvcYqmSNd6DNqU5c388F6SRAgHYcLZJ5/KQ/3Z34tApOF
C5RkL3Y8QG8qWi7WU/0g/apO4P/158A4qEes8kZ14Yf/vzXFgoPCCT6VEI2GsR3aY/3Qnadds7O+
YUKfrN0CGQfDlR3IsOyMcN7dH9uKAxGlCu2cMHsCeBu4G8VteuIqydeociCb/a/jm/GenhYyZq0F
XJMOOzKnLtjjtwKjFb961dz+7Fdlq69l83qIon64cdC2+miE3T45V3uQ57x0nvq7NAL9MgS2T38V
J5TU4SivT+l/2o/7c3cb8AEjFC5gZo1L5HA98liA6oCwDcku2Y+70isO4K/dFWAHmzwO4x9DAifV
7qaNqHnV/AW3JC/2ogK+gMAWRc3f24fpVLyo4XwpQutQ/CgP2RPAvfdHuWr9gt8ZYxYbfaPxyNxl
e/Ysn/InEzE0+U72zQWwxy1O0tumSES8IFHBWazFGFMCPpU81zxtiLfGcN1B/7+ziIgYRD2rNJMU
badHHpg7PIDvtX1yIMcslIMuHEPDLS72hqe+bZlERA0O/VgrADbwyI4vFvkhyWHcvW0sxtpABBfB
yUBacGsidHysvuGFMP5b/tBf1B9d4yAtmDlp4mQT+MQcsGBt5O/WhnP9/dNBDKp2okkVuux60Pll
UWxXnlFt5ODXFl1wEhA7nCZJRw5DApQ2r3fLplz7WsuCfxgUaCMkKRI8/aD7UvoL2dmNR5vrtf6W
MQnbvuPTlFx59CPGDGesUWmY/pbzl5b/1mvM/RbF4cpxQEQE4DzMaZuq8jWi1g+qX0IjIPekb23U
+80RwNd9FuQnK+wQ98T+fftamzRhry88xtA6eLRheS7qF6hEufcbXrFbETyjpMsgaQlWA8kdAIWY
m+iTS2PN48DU3+/i9tOrCg25fw1VNvGma14dSO8t37P3BHSN2b4OlEg6W750agCBS7/15/oQb9x5
1lZIBNZAknAiVo+dHv/sM8fOHOXZeKsem5f4RzJ6uD76XTCbuzhSj8nvca9t7MiV6JyIkBtLh2iO
mWCkhVOhpPfCA+pNfh9q3jVALlzohnrpuf1bhFXYvtuH+psK9aRr5LDlrFecgkgjWi2krs0G6znQ
6XtPgik1ToPKvPtL+ZGFvbHFRBSoliaLVbQYYOd3vuHIuLIPu+k04LrYez+fU4TeZWD8anbFiXh1
NODWjmu60/9X+leMI/727YfypG2Y1tpoBV9CGLvW5Y9IFqs8c1RDyx1Sy27LrOD+gFf2nQgdXaZc
g0IqfGwPoiNQPafFf/cbXskfEZFEtGwMs7ZymOgVlCpdIIsctQEP7SC/8L3ptbhCKYcZ1gE45r66
mPseLuV+32uzJjiTYaCQ/5uwiJwqztC+ZwYKGOyNGVtpXARcFXSZzX6Cp0L21U/AxVsve8nYevVc
CbCICLvKJjXJmwXfrl2M7/2z/iqfyqc+igP6mv2xXq+ENRtRpH37NBHhV4m+2GlRoCfLzjyZFy5N
W6eN38j0qGV/LeBMF4VtnbbXqb+xr0R8lVWp8aTKsIbvqvtTcXLv+eepcHDBP/3KDsGvxgky51vq
IVNUOihJ2JlI9srOX4DCETv/jV4fS/f1vnGsWLyIxmITL1o24nArQXFhmJ2vmcpG0ysZMCLCsDLJ
ADvwjLYbv/kLIngOshZgb1/aJ+ub/bM+D2EXAFPvGY/8wHxg36P8S9cpIvKUzjJJ667DYhptA23c
0UHJ8IZPXDtsRHhLHOemoSxwufHL7Mr+eMoO+SUO46NkI0/JfGknH1WvxuWwhLzPt/vLtLbNhItG
XVhLLteIzyb5pOvPVfo+2xsZno+6vVvGKPiHFsKPgORhslggXdgRdGOP1Qs58kP3gPU5ZBfL2+La
WLE2EVPWJklnGSiwAUnF6DZgsaTWw/0JuuYAbgxCxJJV9iRz7bp9l/ylgUS6khoenQzfIIvL9Y2I
c4W8h4iosjJvGcq10Au/aJf50Ia2A2U35N/kS+/Hv+8PZcUTiUghtRok3eZYa1mJj4ye1Q6pN8DK
Y5oeGx0KjLOxr7JqY+LWluRqcZ+uFQOOBrPK0ZvRPrfae6dttLs2imt/n9qtmDzPinq9IeXUNeZz
Pi/+PBleNTyV6YBCAygPqlsmfA35b62+EBhoE14vGUovIlKqTlaHfdO5w1UTV0eGO0NWFDxRqv5i
peax6x7GwvhaQCIym06ykpushIcb44fYPOfNa0J+3rcCc2VI4o4nEio/LKxLPy4vLQjBJ8s6zFP1
OEjlxhKtLb387xLN4FRveUOtELDsxaNqPXwzFG3LsG5XN6lEhBIVSxlXi1RZIXgRQK5d6WO6Y8ao
BahIMEMJAsaBVdblDlDE9mGW9HEHHMDg5oNN9tz6r1Nj6mp1g7rV2WCc+IyQYuMAXvEWIhCpj8Hu
37e6FTbSVRnjh70wz14ebYDGtexL5QQY/7XzTzvALOI6YZVNwp5N2iVdVPMCtBngAXmz5btXjgUR
jmTapKB0VOwQYsb9+5RnbAcOvOSiQTxo4yhd60LwD2BvHRqwmpCwREbUQVHQqZH7Pyjo2Mi2fgRY
N/auyAQaE2ANmKJaoaYmY6TqqQ14Pc29xWxmR5ky8idTshnFxBwsCGMeP6sNnfYlI9peS5ouc4q+
nZFRzAcjVCFk7g96PFwWlKW4VNJT/KdSXKu5tSCZFeQC03Z4hQhI86ykTf2kArWHkzsv99my2I+q
WgB5pVutX5pJHwJxTb1s6JfAGmzqZnmd+RBBlZ7VxcqPEIQDloSPENVz1CLjIdPsbHGWpcMLk5wc
oLYiH4aMmGGVFfKb0jf8j6kWzS+rqFTTHeVUzkHyx5SwQ7FJiNI67ZWPVHuu5qn3K9kw2oCaMp7m
kly13HJCBqWvJwgRdn0WWmpdOnhzmuSgQBUudCfzQkXEQVA2NFSjcgKu3XA6Ti2QduoVnvCSZHTq
tLO9huOdB9V85XKcrYY+SvZML0s1IbfN5f77fQe2Yjgic+KVc7w20p6ECbiwQVRy1ZY/dZqycfG4
ZhNumM3H++en3VUuZoLCFmKHNtcW4vB+Wk6sMAsHr+2FP5VGTJzR5PnBMFm/sRdWHKYIXwE3wFAV
FBC62mCz01QsdzOub2QxVuZLRK9UU2mZtaF2kSGhvPeszM+lueHuVpoW6XCrMY7NcYjjcJDUDrtL
P1KocDl8SL621iIX7gAxmYyrhgXOczBElU3Ona5UE7fvatn7kjmJUD2LJla2lIkUalXuogzambJj
rnyNRZyIQHzNBjgh0xoSjvn4bOLR2pVicw8M38+5JZJnmM3z/WGsmJDIcVsTQ8eVy7ZDsy4fWoAO
ypJvHOdrgbwonccko9aVUrfDWhuqUOk05paUpqh+ABvnRYtNaVdYlke0K84aVX3Q7Gr2yMaj+K8s
EZs7CuSSU2ceaBaBU4h+peBHJSI7bt2oGhu4ZGHIym4ud7oJNhJiQBx34whZm9NrCPXJFQy0ASV3
adlhQduHRpZcpdmqWltrWjj9mKUa2aBwAnZns91xMMo7aVxuQcZXYjyRH1e1JkNOrBL7EiAgN08n
05kIkDnycEnAnrARpK6NQQiOQSpSxyyzrbAYzG8JmfdyM229Sq2NQAghIfgDwInUxCEOH3IyZYW8
GqRj515t5W/WIm9d71Y8mMgoqzVXQmqDWGFrArqsxI7Kxz2nX4u1RSFvOmgSq6xKClGrRd25Mrtn
ZmpaqELc5gd0xLbSEmujECJCOQZRQ6xjtpRZeasN8pwV2cHK2N/7vmVlMURqWS1eKjBjyCSUOVAh
/LgoiUe6Q7ElWbfWvrAZwOGf50DPxqGtx407GaXugqXzBF7t81K1XzurRECwpcdpM2dpHDazGTYl
+HF1UldO343+12ZJ2A55ES+FasDVF8UTysndWjkMqB1fjA03fF3MG4GJSMnWypNS2D1AtL0+E5ew
Dg8O9XCilKPgX8POK62t8rG1BRHuiCWLrWwauBK1xivPwO9j4Omjq5x82kh4rBmssL2bZdFLlaMg
QYmJ39QIzVWaXgrO3u6vxVpaXATVZqY90aSDfljX5NKeqXrzWjZ2taeM2HtLs4qnolfKwCTS/HfW
q+6iKjNxBjANIMUz0fQhhsU/2mlrDm4T1+SoTfXo14wNTtum00MDsbjRTexrwCAn0/84u7LlSHUl
+EVECCQk8Qq9t/fxeGy/EDNzZgCxI/avv9nnyVfHNBF+7Y4QIFWVpKrKzMzb9QoSnm0FMs6V8Lpw
EDXbdS1bee0sq+mchsoNulxvwqI4NLTqfTuvH+k0vA5RtXIC/Ze36RPrMht1iQVwcMi0fe7LTtxE
fVg84xKYDsCJVO1Gxn0aB1PXVujDUhZaxTI1jH4L/pJgGOhaHPs3j/rZW1y2mg87bps14OSBmO45
FMM0+prxWvoyxLV6w8LkQhggafrLKzMcNwfwZ727w9Qf4mbUvq4runeaCDeVDFkBUtrMn8eieS4E
eHE5tdIgbTt5BzhV8lOnefae2W12n9dV+7Of88kXpGxuqEyS11EwsuVuRRtojdqlg6sYxWFnrpuz
O43FAzpqqgfoxnuNr5q52BfpcNGFLKYXMPbMD8TT6Ya7gPkTUkKEz5Md3TQAPz2qoQEkqaqcfUQi
9mNC1y4eW4yHrtHuHvm5+gDmEg1PHpwNad18U9S0/T7ledb5rpqmG29I9cmR3rwbLIKutKhI9zZw
FIED3T+gAzL2iPtLu50op3Ggc5KmgA24sROAcjEpN3mpkcQUaa9Pc18M57ip8tLnheOCbGPsm5VU
48LR4F+3/LCOHUR++gT4WIgtzdOmRl/4hg+x/Fr0MHumwUcQh0nZN+Aaj35b8XhS3Cv8FGaw4noL
8c/safZ6R1YR7t8Q6XprEFnt/LYMf0bFGvBlIZT/28H6YXroyPRccV5DdxCXAHRo7Tiu0wFJxEkJ
+gbx9ufrcXBhHf6tNXx4kJ4jphkp5NFLUVeIyXtXhishduEb/tOG7NI2hjDjhc0cqY02KzdRXh0T
1t9PLS6xnfclBJgDCpb/jwlJSbPeuuTGo9H5rmj5HSyQm+vTs7ANmR3D44XhSfZI7yKsIDFkZ/ax
IBXzs8Zdq/wumJKpIz3GYQvZ3M4+Z27+6DSD5Scdeenr6tES8ucXPsNmZq1tInPi5APojqgbQcpQ
q+/hOPyesuzP9fE/tSKMf/n9gxUlEy5/bVxmJ3d29o4UD5AjX7nDLQ1tHJqgaZNZXTyCmXCUoEhv
rXnvhQ1bOZJ9ur54cef/X7yRYAVlbhmdSBzt2Pwcu3SX22vYjaV3N05JTYswqoYCqL70nXQMbS9r
UNOlkY3jEbNiafERIzdpD7ocaOF17VdCm83+UylToCrQXh2dhGNvPNGCVjHagZDuoUhXzqkLk25W
zCIoTcxqzNF9N42B63zvu9m3sA1dt8VPww7e34gGjg2Chajr1amraD8G9UDA4R25yrkZkjZ9aqcL
VaiMSb/SirmwFGbRrAgbqIKFfXyaxNjfzhHKS3Vqr9GTL83V5fcPnlXpCohiJaNTbaFzVvDkoUEv
XiBWE/lLr3/5/cMDnLSQWVLT5FREyQ2riz3X1sqFamklDNcdkTxP4rZOTgOaw5EhAoFi5DMgizVU
ssH2dX29lz7AcGEhHJFM+IZTM8/Ot3rK3BZ9kDM5Xh/+0/AMczJ8WCYc5HjOnICywv4LIPM+C9PG
TxiH7pvbfEn4BU8x/BmSV6MTiyk5teDWaZsfUvy9/vqfFkNtZpbCIpD65YXlJqd8cAKakjepC+Tr
y7PbZMHczn/yWRyTNcXfhRX/T3XLFqRumwHBWtGXUIQa3X3RTWwNt41MwaSLpuUVL19YFrPEZdEe
nBw9JkyMP2KdngR9BruT37dy5QGfXq4wcZcHf/CLiDh9B2Gt5ESq7h9RdTcjkb7bu65P4wLJ07E9
WJ74Uqs8nma4uRIqRUG3gheqDtK26CJVI78F/+PagXUhjpi1rtimUW0PJD554S6Zpg1zn6a+Da4b
2dLghqN3aGCak6QBerd4m9Dz0ngPXrI2NQv+bWb4aZtWqYOK1SlNyF2Xdses0yvXhKU1Nny7miIX
aZHaOuImrTbUg4IMS8c4YCKudlPcurciLpPHaOLkcH2mlszW8HOIAvK+lIl1dGaALet2yDcSHDC+
o8Zx0+herWxKCytiJvuhaDG1XHnRScUxapmjk9wVIxKYZZ4WK49YWBcz5w/dg67oIER5Cpsh9yNc
qQOPO1+LumbmHjQ1oEEWZXJiqn6esqLfRFoewIBhIaVQPF5fjKUvMFw8rrVolZriU+kUvu7dwC34
5vrQC5bFDH+eCy8cY8aTk1XVm7lA+M2HwEYJEuma21SS77nlrDjf0ldcfv8QqBrPCxnEf5MTBOGC
tCv+4fH09/pXLA1t+LVqBrsMO5ac4tR6aLxqw51mxfUWHMGs0eZadL0zjclJ8+bI4z8jFBhQIfD5
xFbmZWEvMsu0HdWUVQ5OH5Si0Ty9h2DAqfW+Jc6vXK4t89IEGe7cC2yuFcHc127hd9VP9VUDMssO
gHDrBHzmCEgOv8mQQ/KdbnwjWvxkMnmYuXVO3fzp+jIvBAuzCCGktAovRYRl4Xaa3SAP71U7rizD
5xgpsPca5/FSQlNlnkcK7taJZAEJmfRLl2ioNNjWP6rkXWDFyXgTTmFxbEnu3oBDdtjGnTO9A+sy
BLlrp+dMOpk/aEnu2ny2N11i/wBrZrdDyt5GH4Yud5A7se6mYZUefcFCzZoGsruR64L0/YhVJudx
ropHj8fRn6HjlQ/ZrrVe/oUTmslxMoGJou5Yhqucnb0lucyC3qGPZGoeiKN+pvn8UEJq+hJgV4qW
Sx9mBAwgDEGGXbrh0eWHORSw23cFluAs3nzNnIyoATGuWBJXhEdoBL/nGf1H15cmbf3ta8Mb5/1M
99PEGF7fi9C/noAybY6Lk5DFy/XxF0K3qZGHTG3C7RnlfgE0kjuBjiQm7S9hs1NSVq4/Vf1+Dtfm
aiGAUCOA5FUZhYM9WMfEIjFSYta35lIwuP4lC35tNo2wFIy6rT2BJcJ5GcfIv5S0arISNBbe3Gwa
8dScgs7Sto5z0UAhBr0/6p5O9hph19K7G1GjcSAMCjLn+OTwDQWDrF0B4MH5yp1xwQXMyknLIm0J
gp2/qo89KFt0Xm6HApdUuOH1uf+8XGIzs1xid6zhkY0PyFJV7thYO08AKdR39YSUCk0jewem/2wD
yvjkYIdV8m3g4MMVrPoSZAUvYLg5mIQjb9KlddSFQ4lvuYLGvkK3wsau7bUuhaVlMny9zBjRqJ3B
GV2sTwoWokwFhZ5WZnHJyAxfF12atXXphMeqcY88Q0OaY331zm3m8JPeSby4s8LjNB1DbwqoXFPw
WHptw6vnllaVfdk6Wl4QwCUhny1L9MCsmNbCycbM2XNL4DpXpWAEZp1+CIuUHgpoiu2angIJnxbq
roRme9CWdYvSEvK8dcz/uF7nxhtEGxmMzgRxkbx0jlIocU7HKgX00ov5ygazYBT/QcvLYshnqAkf
i+jJzZ4d+8Zec9yloS8O/eGwmzEU4hipwqMz0kkF3II+UuRmVusrkXg/r0/wwvKZkHjwNRa5iJAU
HtjQBJk3x79Bj7fG2LEQe0xUfKtb6hSOI49TjipgbeX3VQYYqRt2fzxGVmxk4RPM2otmNYh8HFgg
d5KbNBq2VbImu7qwBGa1pa1YWyO2oZVkvCvcaksgjNeW3cpxcWF2zIKLtCoLlV3svuMoA5HNGzZ6
vrTnbd69XF/dpfe//P7BhFqUXEtXX96/LHdhmaiNLr1nK22ilW134QBhUrIoggSRLqPklIkq1RsC
YY1HC9Kxp76z6tdo6nI76Bi+Z07oWh1jYdpMLoRWSlI7nFlHxqxz1SSPxdDsm6j75RD7z5fmzeQ6
cJTjcIJGrmNeW6c6Iv9YDnkEX/daN8OCyZp1MAnhg1GAXv9k6UZuqgJKDTFY46+//ELIJEZE9iDx
WMaFW5zyUIA0BQml9yix6vvEqspNVpC6CmJVrBnxkgUYu2KehGOWMtyboeXT5zvuvFZ2iqz37xRS
Wzpb22aWLNnYHcsa6ZAxQmpa1FByiOnGrVMfB6eVOfscAglpDCM9NqKuWnUjvdxMGmhSjCCxyOOh
xFVEQIheEehPOBBNDScRPtEmsnFWc7uNZ6OFgQ1pfVPmXN5DTyNfeaEFIzd1v9J0bCjEWpMT73q9
Z9ST31s2Q+eicCfURMaUdivppyVzudzVPsSImKOXJydIaAqo2abpH2iaBhyoHre/UfJLtWWbmQw2
fedaMkW5/Qhmy00j0QgmK78sXq9b/OfuRE0yjVpTaHzHYX6iIxe3bQhUWuPqbHd99M8vrZjp/58g
6J0qnVhOcWJxBfIVCIqUTxbn0ZbOYI+HUPbvYS7AwBI61Q9HT9FKMfjzdaEmsUbbgLZUZZqfBGvI
WYDQd0/rvnlqc4/veTUgnUQb70vmRk11LrsfhrIGG88JJ6VT7cSHtKt9Uqc38VoX7tIaGVuRqkKr
TdG1c26subjtBhB3JO0cr5TfPncX6l2e+sGI0QHlpCKsyTnNweMOTt/wj26iwA3tlY1u6fWNMOf0
bVry3p3PeVPtulDshpB/u25fS0MboU0j444e8Zyc9UAAjQkflAIo+vrYS/NihDWkrEfJPBuvPXxP
EPOJ2A8dktfRP9fH/zwso4H//+fdTqISwDJRnEcX+MPsNRRW0Fsrgy9MjEmjgea2rpGNJU5NQh9D
Odxz2a349NLQhk9jgofUyR3nNFoQa/dqr4buq1hxpn+D9H8a92xqMmVUVYoOI6BATmPWgawoS6og
ip33qMIpCRgmqc9R7XQ3XWylfuZG6b5JoV58fUUWVtxky0jLiUTOzG2wKwNJ5lLvzVPxls/jTpJ2
jWF26SGGM7sNGnm6tiToscl/OXHxQzv1xmPNgbbtj+vfsbRCl98/eDS3nSaZ84ie7Dnt/MhO964a
vuZxpiialzZDP/CqPiO8NvtxjoeNzES4uf7mCz5h0ltwCFe4qAmTU5eKOxLLs41DJOnF/mvDGy49
0q5xcw/gkTyCHCwl+4mmN0qtkXUvzbvh0YNLs5Jk9njySuutrLGvVfHf62++sJH+h8XC5XkqYndA
xTzmgeDR37n3QMw51U8ygiJS59HSz4G8s2JrxRs+P51Sk9kiLOZRImqPp9bmUDd3Qc32EIFJVgTz
vJfZmuzEvyoKn3j8v7DLD9Y6VUQwUBgRXBZEw7dhWc1+H3ppUIXzcI9cOgBBJUrpuqfto9d7NS4s
uLVEY5UfwHIgb7KhG5/nrOh80dP83PNZYGFldkDv8fizmgn0SgvLPuqu5yVwj2O6tSE+dfIAbsh9
mjfRC2S14oBDy/cw9nGzh9VBqJFxa9tSm2+6EeBPVsTtIQkTd1+JZNu6xe8p9sadm8nogbYZ+W33
2VMNjSqge0DVsaPWUL12cZccFPhNoNfhgcBobixwltmNkpvELvSBM0Z35ZDN+0oSeu47e7qhrEYZ
s3L0RuVWs6vivHuMoEL+UHQN4wEEIK0tbYf21iIVvQ1RKNlet7EF5zNr/w6gkJVAv/6p1n+a7FWQ
e0+tRb2lsY0zABqvJbivhwLw2QItXDpJcODLarDAAxmarFjsp/6HBs/Lwz9YEoJqUoAgvD1bUgqU
jIr4KctwELs+PUujX37/MHqVWxwc0e14zl3ySkW+tcM1dZdPZwcvbsxOCSg9BQ+EfZ5y7572yUMk
pgfeR4frb740vHFKyj2Ah4qpac6VtoM0fWdoQvfih+uDf7qf4d2NmNoCZJpCt4+ew+JO6bcKWpJE
/FbJ768Nb8RUoJ5mXczQjRGstfxpghymbY0+ry2gjj3+8/pTFtbW5CwFN/5ApxnNtQOOp1kmdwlb
g48vzI95faMcWrwIpVC9o7WzaWXvbGsPpWbXS+UhYzgSX/+ET+88jjSzqQ0NE2+YPftclvE+wh1k
O7Aq86W+iDSmUES06zW07tInXX7/4AkouqQ2SxlakWlO/6TxAEB8Bci712Vkz3qlN9c/aWlVDH8u
C4+JKGmBHmLtLQ+rwyydl+tDL7iEmV0taS0hkQmPU7QrD6k9u8cK8LRbLxy+dC/EgphO3aQhCjsT
bEqSHRQyRz8ax99aq2enBo7y+ncsTZHh2qOOYVu5h+pBM5E7yMOxQ1TLNb3YpdEN5/OguNB3yHed
q5qHJ81SvU1otMaz/fnowkw9DO1QQYC9686e66FG4eJQv8as+bkzCDPvUGa1yoYaMJvRAc5KNIeo
EGh6cXYDA9O4vbLffO4HwkwzKKQTZN9kzVna6g/JrORolePjGHrUbyGGtLLEn5uqMPMLgMCEBSiu
YUd1srMjXvi9PY9IrLE15YhPT3qOMOW8aUbB7hBK+6who9ilD3X4zcmgSXuppVYiGAprpeKzNGEX
S/gQOMDvn8xFRsmZtq+l7sCGcTe7b27kreTjlj7EcLkYcAtAMV0CthsHfIfKqjddax8gV37TNxK8
8V4/BHL+miaF8Azng4RzmfHBay7ClzfM5r4oosfrfr206Mau2s1smGr0GJzbEaTY3R0b4002vn1t
cMOt3WLQdkER/KIB0r3QESK5L0QdfGl0M/VQyGGEUqhrn2cxH9oy/QZ4PSrK8muEfug6+n8jQltH
jkDh2GfWOoEz1d/aNN534JS5/voLUclMQJQxVRMpoS/WhvVb5zpPfQk62+tjL4QlM8EQFRB3Q+Kx
Plcy8SvvDSDFg4i/oRAeWLW78pAF0zEZN3FtiXPI2LTnyRLPRcpt367UtxaGuhKQlmbI8GKXadKl
NbIuSZdDIDXfV5X7pXOYMLMLuZJTlkcNwKNt/jKG6saJsy8d34WZWiBqolbjYjvOFJSfQcPCm9Ur
LCzvPzdYR5jUmVUfh5XQKJYnSTnY4P0Y6ZHN2XCoQWAF2e7UW9lwlpbWcFwpHAgUwzzPOS+KoIs1
6tk2p37VE7KyuAuPMBMNHBd+OfdhfU4hxpHYANEHWpSb6/a/QE8nzJwCQNpoVadAU+cNQM9WsZE6
u6Buuh/hSA+TYn+pVQWi7bd2O6OZSt0AC/L0xYdfvPLD7qMtJbWWFnafqouDIgT3FXTOUYb1BeQ+
fDUxsoHOULb1iLJhH9zzNiPQu6j+Fv2D54Z65fC54EAmuWY4Rl6iJoDWw7L1C8puQOOy0rG0NPRl
WT98Y08r0kkc0M8Dpz3Y5SryALyz88XRDc8vixI44a6C9qJ4dfsXZ/pzfWmWjM7Ytys2gRylwrhc
VDfSRhZGVWe89/b68AvHAhO9F6WM63DCsW/ir85E/Bpo6SJSO4LMq41EU/cl3VpHCGPXrhQfqrwe
yRkFz4cup8xH+FA+hYTtSnBfOEEJIwLYqeNlMc1bkCFyGVgNqXYo36uNiyRYkKNu87VIY6L7pN3H
ER9AJKUkfR/RU0to/hJnK3a08BUmsg902NhcO+yxOmQkCN3Q+lZyCjEUkai9Z0fRymwt2JWJ8St5
5kLLCo5G1dwQHMo7azOjjAr8aUpWTmoLe7qJ6yOoQOFSAdvN7DiIZHZqu+9UT2AV+F2iFf66BS+4
tameK+ZWX2jhWpw0gQJRJH3zWm+to2LpCwyv9tKcZU2n6ZlN6U9SqRP3nKOTjhCfFjt0bqwcrJYW
w3Dynswpi0PPOYM4Hgi5soHI0XRrFdMaonNBgEKYZJd55o7jrDPkUVXd/WGsaDYeso3bMLTDfV1T
jZ4UJjZeZIXPIUiFQcORkZ+gcxQv2Brys+d5dPe1BTMiAU9ZmTDEHIDam+8tGKb8WawxdC1NpBED
vBhdVW7f03NqOa6fuM3bXELOgTfl4Usvb4IBPV5mVEcDXn7uoBQx9z8m0v69PvaCsZnQPzcVWU5J
5Z47562q+LaK3A0lx9ydT1n+cv0ZCxNkgv7cnpMiz3vnbEVPqZCBo3K/W5PAXYhdJuCP1ODust0W
ZoyuFZGnT1Hh/eQeeZ65Wpmjpfe//P5hE7fKVhI03tNzGYJ1izl5cg8tj8YP42FeiVpLX2H4fMxF
6eYTZ+cQoaoBDwv61YO2GoNkTZVi6SMMd5ceizsW2uzMqtreOE7l3HZZGG1dKxm/tkmZkL84mlwd
gWzmXEchnDzyxSAC3n5xdMOFPSoZ4MJ5fo4rUp/LTM2Rr7K5f3ZLDjT910zV8OWkBpdG7El2doq7
UT+T9o1779eHXtgzTGzf3KBmNNmxPgs3LYLJltbJgTDXSqplwY9NWF/ioi2OdYjmCOQ3SdT/KYl+
aVX8Wmn3nxKNmNc/YsFOTYAfAxNzY1NcCAdeHBjOnn7WASXOOxpENVvTZV16yuX3Dw4nU0skjtdM
56hU36JRPU1Tf0d1+zhla0jLpUcYPo2DeI9u0hxn0PaJ4AxajfeEvyT9n+vztLQchj9LBvpMVdb2
GRtPs51EXoc+0YjeLc3fLA4YlKad+n79YZd3/uS+ywzXTkTHbULhFJoDhDJVeXXQY/hc59ka4nbJ
dp3/X5CI0BSibUh/ZYN7iEcBdsN2xXC9hZc33LoYXNVEKZ3PNgieAXdAHSmsnduiKG6Q5X53MY2+
B1o9v0N/+oqXL62O4eXF3JKQ92CjwqfEj9Lj4x6CZHZ87KRo34sQhd4NejWKv9fXZ+G+Y4IC0b43
Oi2bZlDN98lPFwJgu0jlZGePqHsHHMmzYFZuiJP3qPnazWTBKEx0ICg0LZCwOP05ZltgDbZZfnS7
NQddGvwysR8c1JqhwWzRENeeiNjQShgH34rj56qdVjLTSw8wIoClpZd4TR+e0DJ6OxLyq5bZrrOs
ZsUCFgzaRO+hazaCuIqAYC0a1coIxEMqsrv99fVeennD+QWquxD+HbyTbf0c27u5edH6a5sgNVwd
ympJM/WzdWL53aBB8DUlfslXDiFL7214OejLLtpbU3iavIdyQmu1ftJNGlyflKUZN/y8c9IYOaTE
OilSfctzDiZkOa+1qTmfw1UdYSLycNUvQhRNICIUQfESrTd9+ZcnufeU8oikwdxIlflC5e0B3Hs0
6Er1g/Zq/q1xVA/slrpg09bDJux4e2xwwDhBRsbdqmQqf2ovd1CunZVzBrfOrIOiRad7qK0hDPIs
mYOZVx50VuJO3+W6Tjcobjk/L9tLELZqOGd1qIMp7bp7Zs0hMgUF94K8G733rqhAVu8x5YEH2UIv
dC9DwNnGpHNlABb119ob3cYvRDs+a7Cv3OpU5zpIdKuTzejF1h9upa7e1GDyvW9CC30EpePqZOtx
1gLAw0EJ18vU/a2UCgkiaMxf0Hg9B4MuQOEzEnHGfa/+wSKrex8UF8rvU2ChaQJMXVPGRxEW1I9V
6Jz6toM6FyegBWx190yq5m/GovI2jhG3pA26gscsSYtwQ7yo+hWDBNLPFKn9Ns8ZHpXK4QA97PaR
J1Gzc8KqeAqnccbf7S/NRw1avQGkwp3XnoBoRlxRPXmQEn6JDgf3N3g+3H2BqHCXcO7unAQ9NxFw
kZvYTZ1jCyrDoKJjFfR8rAMxOWI3A0Z+P0Ws/0vQrBvfZg0ia9FDu8bPC7fe5SGpfNYX3bvlOcWP
xgJ2WQGOFzgdHYOS8XQzkjjfjENCAxnWya0zOTEoI8dhY425HrZpGLPkKKuuZwfovVV5YFmR3WyU
o0EblU79U4kGmLeBJWTcMu2KbGc7lpcHXRFmgE3T+Tj3hNebyS75jzrxZg2iIEcd5j6mYJOHc0iZ
UMieuKmb+Syy5WZk5fBaDFCK3kSuKLfoU+mzINPU3nMt6W3ClXxqxkTYoDbMtN+hbnhoei9v/Lzn
Gfi1ueVVYLi3Kp+4WTkfaT9kbCtsNz7XkNreCaUC0BWyQ5s02p8RBnBNIP33zJrpsBGxU+wytwwf
vW6CGFXndtB5Dht0gfCs2YJevdiFadlfSBxlSYKmasOTTDP+F7l+680Do/xLqVI4TlyUtN2i7bs6
0pDRfZm4/KEvS1X7Mi/KWzXXttjGjZpfQX1DfDE3wwtquixFu1bCmmBomqLdlpTN23aw3B3uHANa
gFzrWGiSvYTpKL9DI3UEsqJnuzYE+lvW5fQYlZY+NBVXyAB0/bkTotjmFUle8hLlSQlO0New09ah
KwprK1X+jOSFfZwqT2sfXNz9ex2NeB3iFZupYsTHapMTmXP1kADvlO1tT7h8JWYuBGST7JSrhI4I
BfXZQ7cC1iIF64hHgmjOtteD8tIDjG2WS1YlPGnbcyTEWyR7Be7cyfVZvVblWdD2A/v1/58UHBZB
mgE1mtN8Txo/fhhepp/g+Kxvk+/jo/XuvMrX4bl9bG/DO/Z0/aMWjvYmgjauecniRMqTXc+5jxJD
iP6kdLaU33BgRYt4jjbXn/T59HEzn5nWiZ7ciHbnMrGhdS3Q1ZM72T+FtZaIXziomlDwkE6p8gbH
OlUepI94C0pavonip6oDO201777yGcLEhGckrdp2GNpz3vJ41xehflZjP0Ld3VrjDf18pohJl++0
g0cGqbzT4LBN2ItTMUUIHGqlmPj5khPzbi2aevKGKvNOI9GvrcV3IiluOh19o7JbwTR/fk8h5gWb
K9ANQrIFMuLt2O17mu5rJzlyhH1dsGJjW6LZxWp8CBGxv7IsxLxrg8E1U3Sg4SkSzq2txn3ZQJK7
IStJ/88PZIQZvh9ZaZLwhslTIxCIZ+uNN97b197ccHqWNnOvoTJzkvLHhGo9l/22yr50uiYmB/5I
rDqJBJGnPMl2w8TfaB3tZJ+ssd8vpK2JeZ2WjrbdLMED0DfhBKwT6l5XNQNRsd1vO1WS+xBtLVtQ
mncnq6+aTaFza8+hcnPIPXfGKWn8moYFMel2SsdWAryl8uTV8aYowGMRxdMdkqnTlyIYMdl2ck3Q
dFdRceprFMaqbgoD5ubPmlQrVrbkNsZVe+gSpTgkbU6Iyanf2aCNgbTkXVmGu5I5j1Mp8mAqpm9F
4f1z3fg+h6xAFPHyKh8up53j1rae8ciR2mBNa/W2KukO28JvxXDGmql66XB1LZPkeSzRWH79sQvu
ZN63Q5uoJLdjfrK7zPIBRYS6T9KsbdSfbwTEZOOJBcNlPtclumCyg7LiF86cV1uRfe4hqTSM01oC
dCGSmvQ5OEleaHkzhDk3/Itm9ndvyu9V55ylRdeQXEsfY4QHCMgJIAi86oxm3DKAiU+/0ciM8zOb
7Hd01/W3aZk3P66vi/1vtfe/6TFiCgSomghwdgzROYYS2i+g1JvkAJJm6gZDlMbdUWWhCgZGK+s0
9Ix9pzzXPwBod48yGpMbN7HzJ6cclfKjdsi+MS/XFFPeA0lQJcMvT0ncJesEKNAkcqMfstfFjR3n
bMss+9Ji3JH0sZCeDqzMcW6ZW1mgjKm6btiKXoDCYUxfkuy365Q3GvrwQYTu19cqVFhXVzTvssY5
niZj9duewSzsQxIibHwyqeYlKlPvoKD6tAVxdn/T1VqX2I2I/g1mzXbfd7jaNpDY2IkaLDXhmErQ
pWu5I1MEGiamYxB4ayRvnSQ+D7ie70drHMagmWrrhwtU487pehx10cF/jC33KcxdsDqhx+4gWVQM
Rze2Ctsned/u5ganHjWD6imyrNskBqvIHMk8KJwEypZe221BlPemh5AGBURLNlbvCvwknV3Y9dXz
nPO83059RZ8wpfOfqFDsjcaieRymQy//FeZzoykNaCXYP02p/sTciYC8rYSzcYFAJ/4MjU1ExyYF
Syzh7kvRg1vKLebmBP70YTf3DRJVRMTNdzJZuHQ7uYVVlyGNqF9qlvlh2gvwg4JACznOLve9zGUo
jtD4vphT5CRTkHjdNFXf+z1qsL6I1QSRiaRGiYOMOtlVcgAoZoii8accZt7sklSGhzQn+YmT3jmw
IURydqahPoBCO//O5lz8cLu+PtQZDxO/diJIpqGR+0An6Q5+nBY5aFfRLPsI1kwv2mSznn5HY1ac
KunFe9zC4rdCdBUSstPkhYEzROBArEMI1LnAKHfbKoXyQWmT/PlCjAgqGWsqbxuRqjuSS6hNp+B6
JDrrN61Xu78mpCG2o4z62W8Ek0eUV/JDWso4C8ohmR+kl0/7/3F2Jkty6moQfiIiQAxCW6Dmnge7
7Y3CPrYZJRCDEHr6m3VWPtyurojedfQCCtD4K/PLviXDXTCH7X0LsMBT5SODoQf7VG0KbGWDBDys
QmeiaUfvLkSODCjEvkueP+7Jl0ZY/7/jOhN+h0QHhgMUnOPCaBWS8MpR+KVBb1X4UlxVtiigS2DE
+ep24jdCiQ5xYfcCzIePf/yFjZC75lNxYcalDWhzyiu8NDUI9VO2OsAWnYCWNE3yoamKNpt7b+Qp
DTuNIvHczz+RPILQYqdnoDX5jiJ/iiDPXxotqy6ZqoGAg0Ajj2LX3ObXCAWX3vRq0rY4eiGzhLcz
InpJW2zoU1bTK6XX96vh7npPU8QzQ68xw4m4I0mk4qe5FEg7nF6gDgGjC5Jg7V+zLFz4suutjZyX
qSsnO5xsmCfOYFAD2JfF3Zi3V77rhY3NeovuCr9FC++nY+zqveK5wgp9QOQfu+bWvvQE5///tZqp
YllGy6iG09JjF+1AkaVSJavoFeFv7R8MzvXn1tXrnTrytnIcuxUdNPqAJEdB/INTIInYNS/ppQc5
N7a/HqT1aEWYgIRJs2FrbJMu0a8+HzBmXHmAC612nU0xgnMSCJSQ8ADIa+V2fBuma2azS595NULQ
3lKJ83N1KpbxOeD8yOBYdbW+Unm/9G5WxfF+YcxZ4CQ8DjXSZ2pMSkjAlVhqdLcaBaYrPe/SXVbd
uoSmBiyuuT21NjpQlzzmZf4g9PC7JsuVkfTCN1gzrswgEVCCw1UUlOb+Zonz8t6a/Bp648JmYo1H
MkWEiAiKeljU7DSNEk3fkOO2CcDohyR06zfFFsX+z70t77x6/au9omCEumkb21NjVTp79zQ8xhBl
yObKUc6/HeuddemamSQsit+mc6He3PFduTfP7XG8n2+9fZU5KU11alOyXW6ibbPvj+re3cvdtI82
0ebjGenSp1qtwn0rKeMWTVqHZVI6f4JrQocLzWwNUtJYoowDn9TJLaeXXExl5hn+pDSid+DZufJ1
Lv361WIARvdJDqqBtSSeN5AvPkJJdvj4xVyYoP4VS//14c1UtkBhBuwIYRTEkDKbUEAscqQiBd9M
nQNbeu0U8sKosvZqQhosnC7WKI4ydpxgkUZgz/CCyNwfHz/JpS+x6vBqdrp6jqk9tUXaLVFS4Ehk
6GDxvYb2ufAAa59m7Q+dK2goT7IFiYPjnEtphTh1fuUY+MJXXps1HeXVcyEgDgDJ/Zbk9cbHIvzj
d3Puxu/0vrU/M8BRYO6XcEAb7wtRN6iDn7irUmZfbHhNf/wvk/C9m5w/zF9NaTGR1rFXx0ccP7zo
0udoPEV4i/Bi/ttjsnjpe948epwzZHAxheqS426GStLNUkX1vQqq/mSZApMJhxpp2xqgloEpy3d2
is6HLDj9y0ZHfnV891pC+QUCJlu7zwDstYgOATu3kZ5MQ8Q9Yfkpc8KgS5tLDjGGpmkI1Memd+Pl
OSigDUm7qcSJ39AV/ZV11bufx2PrZIVzkQ+eCtAOavFVqBvhn3FyD50F5eSaze7d3uHB1PjfjxNA
hjMtY9idqHobz3Fv5bDR/lHQaxbgS71jNcIix6ttHTF7Ry9AmcCajUOWrXQ/WfRee2aXyi+BCcKC
qrX5IdLRHxL7GRvyV+KoKwPIpSdYjbJ1hciLdmD2pPhcplHXHKT1N3AEiezjXnhhrHVX6yrUJMrF
NTiAsgN5dtQ0Zo6N3/D1w0xDLbqAJFi4bnClz1+622qZFSOA0uMqose2Cn9AUXu0LjvRuZszyLJQ
s+F/Os/dfvxkl4au1djLWYWteQuJeNPILwCp3Cqjf3186Xe/igcV9H8bbu25BDqQajpJZNggsFv+
ItxLO7PwK5Prhc63tuu6cYBCF+3JseZflXgoIu/AwKjD8fnWNp+awfEUq/UVCXk/lkHdnVRZ3nmW
HJdKXXlBl37/atitK7g+EKdoTxWL8qMTMIYI25x/RSG63RqDbMNpdIt/Pv4a7w/yeJBzC/hrkB9p
CErbNACRpMXjKNz5piC1f9MCoL4hVAEz4sc41kcAkD0Weai3pep/B3OgYEVznWzK+4lBdlBN+07C
AnMWUwpEGmp/X4WOvg1RpPvOBtLfEg+b2I9/9IWxj606tu5iuDok+p3SXTZyUPDjIG3zL8Q8fXyD
S2101bGd6hzwjezdE5i2e5sDpUjHnyyCs/Lj67/blfHSV105NLxxqBrcI2T9XtaEZZmYHCBjJHyL
fQOmU5rzuE7FbK55Pi490apDe6MscsRBuMc8Cm9H2uxG2Bbi/No+/wK2kf2/T9ftxwHEmaMU+mls
5QsZzcYKrz7G3hwhYQjVvbgKqwOwwOM+J13ztY3mKsU6ZEogX+k3g3TKK+3jwsOuTb1OPbZhMIEN
ibLlL9KU95PmeWpslX38+S700LWrd6hb30Edix47saTI8gQ/JPGZTicoY7CY//gmlx5iNQy0CB9e
DGDqJ1rIpJ8fdIfEln73uYufb/pXr6/z2NrF4g158PdtgkXzRMYE5X7mXWsSFzppvB5Ymt74fY1v
XwuWBs0vTUBtr7O+u9JHz9f5v9Wpx9buXp8XROtisEcxevo41gIBpePIrrygS594NQLE4xiGAKBE
Rz/G+TJjCeckwTlJElc0m6tPfuPVONAMCFnwoUU9ntNrv8RhL1MzGn6YEAm4/9yXXnX8nIQV04B6
HWPnBiTV1Pd3Pbl2yP/vbv+dj7A2+HIyg5QFsvvpnMVUpvAqy6fKiemxjgort4OM1c92ZmZJ3KAJ
aljadESStuc1lJ/93H5pa0p+88GNMusW/R+gKbCW7ZrgGoXv/fNUrJPPQ/BfLb2LJijAIKc74qAd
Er0Y/lwAUBPMo9vehQkjnJa9UI3JlAQ3l4ZXtuEXeu/aNTRXA2ihVcGPomNx5kI1fUSDQmRRZa7l
nl18tNUIoXldqHoag2PFiH6G1tLcBi2Nd9ESQh0Y5Sato4lnY99TlRQSJXjX/xTjCKqw1WvF2ZWC
0E0ER8hFq4QoXNxO4/ZTbXYNcZNlg+xiJZcj0/LJH3qEx5Xy1qfel4+vf2FoWlumjYV103WReyW7
e1mR3eLlqZr6TQxH0efusBpfZR8MMYU47cSa+s3SmKdly7bGG9xk4ba/8p7+rea91/1WY6wdJ847
QrxjNfZH3TgIZg53WJriNHIvfXHPQUWZvvuRmwY9HPiun4319yUqvlYzVGz+d2zyrmxOLrT3f6Oz
/+pmVRDGBFIMc2xrr/4G/YC/0Zr3aR0HxRUN06VbrIZkS1xIBxbPHlnXHCmcFnXfbll85QEuDPhr
t7US1UJGP/CPbQcjR/Sb135SxvdDFEH3sXxuYbI2XDdY2XfNzJrTjKwjmY41DhMQhgpoMai/xedu
spZGIeCqdwITWIgeej9tY95udNfxjLu9+GTDW0eNhREEUkKeo6JJMxRAtorlZ1tFwWubt8HjZAxG
fIctgU2RP8Z+BTgzBmHVItUoq0BxyRMEHeFkwOE4t0kdf4rSajrvJtxGn2pF1ZXf+W5HJ3R9qNI7
jasGy+PjHOujE1cv0Lh9XyqOhLr2Wmr2u80S91g1y7HzfCRjkPhYVoeqfZPNb+vIK/uES9derQ8g
dYhBk4DtUWt7IFGxMRHf9gjn/sQohZ++WhsYpWRBI72cnDn/2bnoUt3o+sBYVG+DvlaQvqBIo+tT
Fd+35RjSDn44D2wBbtotbftXBCF89Sd5qhtzH1Xzi+8vfeK40A5IWTxU0HRCkHLNLf5u5yZ0ffQC
+PKg/D5oTljtljvQfqesASz5HvUzJysY9XbeiPr1x2/13YUpbnb+EX8NhRMt1dJLuHOwEEI2bwiP
xfnhXj539XNT/+vqIiqknCYf2m/vG+KtpPr9ueuem+Bf150gmHCGEdKpMYjInYrcfGMYVDQfX/1C
Q/6/UxWk0SgHKZ2nmI2DTTisXcmAGJxbG4jl+eN7XHrvq6qAEwmfQ9tjTqBTtodRIzPLgZTl1+eu
vurmDhKXFWa45RRN4fgA5dF00CYfP3n1VUcfnWWRCGjhx0CDI1MKfQcE4rW8r0svf9XN4wYGkJjR
+oQ08wLBkDw62Nw9E/PDa8vsC7dYH6U05cznyun4kRRFykpAdssF2NkrM/+F7rs+SAkDhUijKaoR
iIdCvi/hcRFFQaGgkj9zC2OLf9WQf+lBVp13rhefLYXBDBHvsP3DiIQUGKY/sysg1F11XtMEfuOJ
pj6BT5POy67rffijuitbvQuz3TpCyK3j5Zz7Mp1M9T12LQDnPyeiQHO+slu90MHWJXvbGc/ons2n
0tQqC1nUvGL+ltfGzUs/f9V//WUEurmFga9SMq3GIanVPTE8Ca51skvfdtWFoXjHSU03YU82V9+I
ZAfa05cA6YqfGiHWWTId3g0S3hg/+gijhp7RhSFbsStK5Eu/fdWHQUpipIdI7SSVe6SR86NsAtTa
PqmuAIzqv8P/jFCr2hpYM0v2lU4nTJaHujh1Ot99/HLe78LRuiiPDEtK67xgx65pWuhPqzvPCxI2
uinSUjdO67x8fJ/322i0rstP0sB8T30cSi+RSHkbkkcItcorPez9rxCt6ZkKJ4laynk6YQmRNVpn
Vfc7Em8f//T323+0PrrEoUhNaDUEJ8cniTv+MqyF3eetBpLt4xuc9+b/t1sk0f+V+vMQ6cwOxjYY
BMtU42jsSUalTrX0OdIionx8gAN0GLNA2PbKPS99j1Wn1i3CBWsFK7QKlx0LugfkqH1qOAJG6L9N
dooJmNxgcYH2GtkU+U1jMk/e9uN3del3rybktqirseNY1Tt1fAsZ3huZru1jL1161ZXVVMjAKqc+
tYqRm94pWdrnLb+yj73QRNeF+KabZ1fnc3zMobx2Q3BYZJHM+pro40I/XpfW4SRU9ViM8ZF07T9d
9NuI29KDAdYTAMTRa9KDSw+xmoUR6tP0qGzFR9V7mIarZ9nNO6uuBfpd6GlrcmaFZHfjsnNHcJ5J
XmbT2ccMXI2eryxYLt3g/Fx/LaZzEUpPuSE/lv1PB0KZbYeEtGp27gZhr8FMLr2jc/P6+x4qH4o5
xId2tdjM1t0P7tdu/pw2JlpX12GaNUGfO7h66CQBSmOKgQmVfqpzremZwhvgaNXoXODgqGRphp9I
Y/j98bXPE9Y7g9wan8k5sprkDFUS3LoqgTYjjRVAL/AcHrTPNx3lN9yXAtLdz9EeonjVn2e4bl0k
AQcnk09ZvGD9PoR+FsXyiirx/Sofgczsv18aR/y1rSZtTlXr2F1vY+xuylK9wrPgZTC016nD5LAd
Byw7Qrh4X7HdBYySFWLXEI8hgmsGtxWxGBDn+c28mRrSpyha8Gtiwwsj2roYTGLjcI+S4ARR7y8a
uaj18MqLf338RS809HU1uFFDzXnbsmOBGFHPfC/1m2OvzLmXrn3uwH91otJwn7UuNcDbeiQxkv2M
OgpJSvP6ud9+vu9f12+0X/rdgOUIBSN2XL7U3Ut9LVL7wlBMVwOA1kYgZAjrTWKnBEibrZlA9Y6T
Yek26pqH99KnXc3fIEHOVZlDMuyz6bV23ZPb1lcGyUu/fzV/+/XYI30RSkVncL5qtvwhRFDUx3tv
uvEmXm+QBfCpejy60Go6B+bAQ+G1C+BfKB7IKPd9Hp0cCnMY1VcGtQtj/rq262EcMHkF4yWZuEUm
ScGThokw8YCzQtBL9nGDuvA91ihNIBjCYu7xIF4UbBsjdp69NiteuvR52fhXW+09SwEDNbDUTl2U
mN6WG+kNPz/+3Rc62hpsyWKPDuClY0bXeYYCwZGK6MnYa3y4Cy9/jbR0kCPQexEgRXxpHpBalPIe
2yPV3rnX7nChtUbnt/bX22ld4vcSWeMnHpenik9+Vs1BBusY4BS+7DID892VluTF/3rw35nF/o03
+utu0urQ72xnT7LA+Twpefjio5h9mLnqdqRt+j+Dzvs39J/idVqGeCf8sgB8AllaWwnwxlfpwVjX
AFIikxiZkt+NrMsdM6Z4UkPlf9FgDIASNyOEaOHFwxDF+U3ExZTSvolPvS/zWxUE0cFHqkLmtsze
1SJcHojpyx2mV5nh+Myrkoi1+bYdF7GJG8/7rWomNoQsIKPgbCbLWTd9mwA0WBBFV2LLKqb6hUQa
nGKN7dkJKlGehMjReuBOUf6DA0o6bs/8g6wI+vk49kWwpYKUf2YWtl/U6PhbKcv+K0NB5gHsIHMc
1Bgear+wj45HkbUxusYeZl1CSVK2uXtwGz7f15VtT6oe+C/mDPmW1UWedWNRvIGlMPxErJ17U0aw
YKeQG1f1FrRKDR6H15xME/mZ2zH4SRzXPDba4V9ta7yfDvb6IKiM5RMFNaFLqrwQqUUEW5GocsKK
pmQAq3ZuDSOEicDQcYburjOF2GB7SmyCHrxMMPhOlqeh9VwcitSQb4JRNieQMyFMN1zcZxEiJziJ
Yh7e0GH0jpqyJqlpGL9MQVv5G9q1eZQO0GNtyzKmW/SwRm7dqqOPMCcv/qag/iizgAA84/GBxNCn
oF4Q1la/QhhpEf6unIyO3ENzyNW2RzzwtlKD3HatrY6OavWhDcv8aMpSb2Yi4RoX7ZgtZuyzuCCA
3ehR70ln1dGVbX8g8UQ2cIqFyAhU4xs2aNOItyDIfqFxn1hwZ/ZYj0TJ2PqDTNBg2SOQB+aJ+QFF
u4F9TWI+28mztTKmRGa5ksFuMUWYOkLHSblY8yuMi/5GAD30JdJxc4tDLZVhGlH3ZqTLG2+1THWP
0wNv9vW28IHT1BE4QAx799tWyXij4xDhDaMSvynqlg8qNiFE8vV00+N228CUPAPzSGa+z7EtaAN9
D67atCU1uMtq0O2zF8HlRXMFC2WA6v5tPrTx19x4sGzCwfkgjNPftwXxwCP3eSprozJ/cZoUAR9s
gwyw8Uugl3Yr+aw20o2bTT6VeOnupDcIWW+RaBnMaY4vcWvhxLuJBm/eTgGL8emWaBsUUbPxXdkj
TiPkdwrnT5DGe03S+wXZM1F334N+iOFM6uRNWcoAnXEQNyFgCY925uWt13GTDkFB39zFm1PXc9zH
mYg+Q/QlUFGdjvxH0zVkH7XU27sGLbP2tL0TGgUJk0fFT3sORWNNwHdOTMZN7wfjF89fviGIwD+E
vfV2wzKAuz0uQUJca26dGLyexPcA2AESpNlTboK3eJzsBtyByktaB2f8SMMK7josoNNqASQhYUsY
ZW5d/3EjIpAQ2LNfhFVRkud5kwYMQR9bUTL9pSnGL9wiA4EG+TYMx3ofLq0LdpQzh1+qfM5/2RqO
uVI2Zjk2UTQcJzhMU/ibWzCva/scA0HYpYzNfDsLv3kgQdU91VP9y4GDcOsWtH1S7SSOo6X+17mO
3DJt9ARQftG0GyWYf0fDBpAhX7kbMJTybz7+OmLFQTHaVTDmLhIhOq71nKRBWlOWt+23WdTOYXAr
+6V1HfGSt7pNqWmKb0AvaT/FyULxgxlig/1Q6fouJ6AMgToimqTrm/Z58armwOLZS4Q3Ny/BjDLs
Zo5CvmtMOJ9ItAw/EFs8NmmJXJG7aGqArQ4o+43ESPj7sTrfABGE53URHjQIYdJZ12FqKOgj5SS9
PQzUfgbhAKzzfo8SeCW4g5zYyoX5DWEx25DTfFeKpuuTYawpEutpUaYBbNm7hkfVPacCeTkD1F61
x70N6aIO1CrPOy5wpafj7Cs0X1bc5xAOPFvrdM/zJJZXT7Xxzi375SaOjcmCWFLs+8dlF8amgb/B
4Top/aH8aqvCzSJkOu3sYINkHgZ9gkVVvlqoQ5O4x69vuEdSuOERU+2z8BW2NPUklnbclModf+YI
8dvZuW7yfdMXj6ME17An7bTr4XCHXMa6U9bbeUxCb0JEXlwNb9HsFw9eNwa7fG5mRGsHOq0dB6om
dxK3OKwdt3PRFzeL0PqX6lp5F2Pg35Zt3HxvcN59olMVVPCWu/6tE3jOQVd+i9RBBy0kDsVB5ARM
EPD8NkK5URr285TYBuO2wmdCquss4i1CTt3XFkpORH50cfg41VG8pBXrnF8D6hq3ivH6PpzVGakV
2LtyFvkXGPfjt9JtKoB4uvoWdIdoF4+Q28+Gq+Pk4QKzVQLjdz89VLofjoVXIuCjxdz7Qh0fJK6I
B4+iH1QiBtI8I9nUVmmuJ3fYgO3Bv8rYeMcWNWowvup65wtRfW3mqMHAHAIzt0TDQzPRKGWz78OU
NOlExbbbDarsXiXY7ZBxdPWXYKn+GSSAy5mmdLkJWnwrqrR+wWICXZ57ZXlY/Hk+gLSA43twMmqW
evkE6FyIodVCKuTH31wjo37TNGWUFqR7srS7a0qWSHRx3WBYrEGCMEvA4wOUz753HwrJ1Ybo3mwr
lssvjLr9EQZ7dK1eir2PNOM+oX3ZAolvyii/HQAD7NMJvna9HTA87l2FHLaU9Zh97SRbDve7K55d
4XlZbQJQ6arGe25rEiTS+NgaCNQjfCVNomXYOBtn4dGjhdV9g2HLzXJvnv+48dBtkPdh1P2iW5yJ
z5GFvYrjkDpk/a/YhsomuajNNy/2DEiKXuEHmNkq5mY91j9vyhm7V8jhBEsUAna306SnVKO1iMRE
BPAAbwnybxHHBOB33h940ezzoiWDjAHpilPS165P0nkOwXGjfdglqmrjrcMbpIPC4H/rB860w1AI
alsb64NunSgFTTBAmLgGMSH1Oif/FjqshkIkcDfCVbMGLJS2wELMzMlE5GNIXCg9FJROO4C27L2O
W/YaUCSSjHkIXjgye1MoZtxfILPVSOtDkqXVCjg1rQdvUw9RvbOmdFUal9wWWVdiG5BoEC5IUvaO
eQjzUm+NQqQWMO44UooLuakjW2+XumyPk4hqQO78vEaccdGeSugUXgINsmECPLZz5zuIVMYZVIXh
3h8d8ipaQf9MTlj9cNmE6ZfaYDiWFuvlSuBM23MVQkJHMB26MZYPhs7Njodkeul11D+KChNIg7T4
jKjA0kSoCCqYhhU2Tkbl2pdZCoAEQYVrGkQRa40E8BzwU4X+9jpAnZTlfUXIRnIQTeLI5X4mI0Hu
qQgiDEVRM/sbboXzlUgQNlJZtv6fnMJ75pte3UHVgbO0MrKbmTYTmIxeJVIVNVBDCnjY/wRqGdKu
5+H3aRRB0hgzb2RA/ecxJuauHjkpknyxAcB9ecd/gbvjhHvA16HnCMjM5kcoYEaZIn9l3DqRAlpE
BSdLaI7CYVAOOwjr6pMTycikkandrS2hiU8MIeZhEDrM8hm72SjubTYPEyCTTC82rWbrqRQyNixm
jCnlszvl5WZSVsGVO9MpQWo5ASyzC8zjLEa7jeS5pOUwW52X9oh0dnpgSBw79OgDLnJahwGLprbH
Gr9XKJQ0syGpUKo+9phj4VpQE0a40owySoOIt08Nd0Hj7Gf84hbrtIMMXOwwyzo/5BTO/7KcsMnR
Iz8o33M0oBvwvxmPiMNgKrNRoYRoERuzI16vB2Ev87Y6FB0kMF5115uW76YhUsngldCh0sBVN73n
1alho9gXrPdvQ6xIv89Rq/tDvCC91RFl+6hiRjZDPkU3VYj5ApqH5YEivOdB+v0UJX03hafOreb7
2J1sn5qhWvYl/GhAaLjAaDpRoV5d2/kp9Zx8ozDtvjrNGN0CIdPkiWpbtatYHW79cpoxt2MJkkgo
NdIeSuIdl4V7DIDY2c0B65/c3Gm/Wyyy93BxtQjL1Q2S0sa6yZqKNyFScGrVZnVrizTs3PlbHvb0
TXWgjAIS2gJJE8wQt8/ouNvW99wTyxv6Tz3LegAcvR7SogGNEGu74iYu+3zjAIRzlid5HUtLO+If
NQxjbmTFjXVE/ht8SxfkEq52DawHu8A0JKvpFGShxUdC6bN4MNVoq82MoIBtSRzgG6O23AVgZt0A
FdSg3zRwLY9Tjo1n4x1zN1RlChpx+1oMtfppHKBdRFyGP/D7TZU2cUeQLAVEq+M5DoCPRHzt69zV
CUHBYKtaNWXElWwf1OH4FnVecAC+xb70rskYFPhzMvXDOFFs6+AyPgyFkE+tj3VSNoiqlKgiuRru
God3WRFVy1YVvgWktPbOP6q1bYYtnk7mgsE2MpFywtG5S97cXjEoDJ053uZx3t70dB4248LpnPZj
3uP41anKby3E0MDA6Ra7mHLusOvy+6zoVL8pSz8EhgaxwjmDq4HR0sXCdRJfmnJQP2KBFemGLHVI
78tOiP6ZlFAlfStwkgXCGzbNZeoKZb9AKkBOoq3InsIFmrAe47zs8xBDSWBQOXmOoE3cGBCvNl0g
ujJrmfQOnHgAayALFF3ZU3P3E6cFMiFyGt9CWgUZ8KHBASuxoUv9WaqXSlcA2oTOosIEpKDwFejN
sMjyKfRRD2lBJQCbFbzMwtpoP2gYujGS0Xg7Mv4PASX7AWuVPkFEbkQy4+QA4qiyMUGW8/2E/YF8
AA537lIbxFQC06rUvGFtiWxJ3sE56qCq9ZvDg7edp5ZhYbsIuWNnltCI8J4k9sfhlXJR4NkIO8BD
Nf/M41jvENhUpxov8YmwxX05Q3SycQzO1qnIhyEZ5Z9kEqDgJ8jKHA56HOXdUkfVpq9lvYVQy3mb
hD5ngwtybECtvaEzBQdIuq27ncEqzCYxlvs5dsSOqrC+bbWHYgtK6RZE0yDYBT7YywuzMBGWPTTJ
BQ4K89beNdgbZf6MBWDSgI69D5xFoDViX4Sc5UmKW8EEXPx50+8cZ9ZJAX7OlkeluTXTMu/RgGnq
Wd1uGA/FbdfIHFsBynZD0OuEYif7TTVehbXcUm+J8LoHPtMR39dWYoMx+xmYwi4jrJ6fab2AsQU6
wj7g05Lyeoy3EkiD+55xcpgI5wWwxgHPfGhpN52g4zFGFx6xWh7ZjyVEN01UN8U3ncPZXvbTdGtj
iKDUqMuX0kj7A8vH5q1ytE6FxBSeTcjsxfpEN+bOaxxpsQJHGaOcouhe1FN140xDf9Pi4BAzNOpH
W4uN6SOM/NNvNgNXDtYUsopLOTsTKEseSLstc8cU8SoYlRW2SAPC3jYYiEGSbW6B40PxS1YmcxqB
OpdSBCTiUmw4NLAo+0DJgLOdOjjNBrJtnTO9Das4Qp3RL18V0Ek47zuruAvT5m9uLMpH9CbY+2ev
vKF1kGetDQOsNZdpQ87bsgT6sgYkAKfmGTab5AjnCbpiN/Xg4/g1yb9hDeVuIJujx2Ex6sgqA+CS
I81eyb67A211fqQOyXcqJOTUA8p0U/u1+AliMttOixvvPMAzRDJXhu9QSqQHY8CU8t1m/uYt/rKj
EZ/rBONWdTcx654qzxueomIIX4u6hgsuF36RTrUbHLEQdA+dA77QQLXaaYFKa+8s0Q1K6+QYNUuY
xtgBYcJ3pz1XdDZJVRU0lTlO9zBTIKlYdE70i5kKMyeXAhMbaXuCRAzlxftZ8HgvOhNvEOOp2YaP
HQi1fR5XqIFQUKPOu7oRdi5g/TYFxMw353w1pNTPyy1TQ5MssAb9Gfqg2AG85N3FeYAvBmWwvumR
tfkkEZp2QsYKDt9rB4yuBFQrc2qwR5LpABT8d1T+gt+ehOoWxbRO4/DGD+8dgkNLZx4oTcKQQhSg
Uc/4Dpxd+aw7bwwf6q7TAIZ5eR+lXTRPf2jcVC+oi9Fbkw/BnMWklPf1SM22hAse5K/CA/O4Cx80
LPuYMOvuTz6x+ilWxQiwG3Y3OB8Nug0YDv/j7EqWI8W16BcRAUJi2JKjk3R6dpVrQ5RdbRAIECAB
4uvfyV5V80xmhHcdjmpIQLq6wxnaTUFFs7GHoVhBysU+ukQG+7EmzbYWJdlKXqMUckZoxHphE/xI
Ot7CpiGv7xME0k0AwMhedzL9I3IKgnLXB6cpGcdd4rnNjVs14APqJkA+gZnLT5KhZ1qibt9Aydvd
K69od7Ln9lEH9ghfjswzURZi2gz1IPFpUZKwSJjWk2tAuMl9Mgbl3tYcGZupUMGDWpRB7LgswT5N
c8s5ZC2gxNACFDuKl3o7Au2kwX/JoKFeyyA9tVaYQe+Wd1tkhOStqWTSr9MudFHDNcAZ5HJ6nNxS
QE+YuRjngs9Ndi4UEpOd1/bFR4Ac6hCI0qdQtA3MUU5oiq26wfO2AwNuNh/L6Xc9tgUcb5XX7vqe
kdcEXM7NpIke1lJ3wcrDrn/sR1hD9ENl/7arzKzPP2dlTQg1SQNx5pATsoeMS3GbDF6/tpw8/FMo
69O2237bZ8q8SMXE1gqhtV71hry1DZN3LqjUv7SbozML2b5N12fyBUxu+FOVabG2odKFQ2xtN044
7AMzWLsR+uR03w81efUaD7LmVaolpKYLG/1YBbXwyPFGNOUZJgIvIGh1UWql4oAkIdjUgxDrwQr1
VjFtrRwPpZ0Zec0j1NrTs85UGBUWs9/tfgpvyOSIh0q37RGtC9g1mj7YohQL91C0TG4kR0O9wDm2
q0sdbBwIhR4yVHkD1CUk3bGsrHf95LxPfuI/1paArmiNpylSdOvgkDy9h75ObxX6aXGB0PJst9xa
6bT0cOwl+lSPcPDqMAiMwkkhE6jlevBQBk1V0K8yDy1XaDnKN4xs81vLRbh2RzCo3Mb4MYER56ZR
Bf9dCQe9Bcw0bmVRIs4XgFThC/LaRAYjlW6FfnG16ROORCUU7iMCQ7KdYAuC3NWtbgOTMGS9yAOf
iJUCpIbEaVcX1XQjBputUIqh8hjzDik2+uCuSciOa8WeUgAA1sg6cKxqwzdZYo1ppCw/XGEA0pyg
Y17+mooORCxIyq9MKMoVoRMSonSA6sgI500iz+37ZvwROj6g16Fd4Mqm/DHWWXdnSuk8w7X8R99a
8D5q0/THoMgnxGphD9f0JVtDHbxZw4eMrTGE/3QhSvhHkRQNuXGA4LYI9aaABqPZQCJuwvtAYw6i
htRGpzf0u20gwuDnVJfTszRZmYLrwQoUcm4eRrkXjpvM9XgE/x9/U2YIl76PNjS04qebvrDGYwrI
4yNNDba/UsVj0WcNNPjtACxJh29wjFW3tgqSO9629RsU7icY1rvVrgUbHfq3XKx7iZMQVPEpKpGV
QHgRyfsWuH1vmxm0/pBwFqcRaWC49vwUoMHEtza0dcOtLAhZ9fUY7t1G22tkosHG9zSAGCUNoJ9o
3J+MD+NGTHV4LKCJuPGmRD+0Q1vBNa4u0GSx0r1sVHgCKqLbaBcpdgEDtzXSVb1LVIMDvE99BXZp
ML0iJ2QnLy+cTz0WIbqt3hgNEzPgI6VhtbLtxqxSNrxnKeq3qFaCvTiZ/UTHQHSbtir0ZwgqzYrY
ptlCRF+eFEHHPvdy+YOazD+YSZsNa4Jy7XXdeXmhOhm5TNe8LIJVa9tDBBubakUrzn8JD//OEEG3
RWa7UGltlb4JTVLv3ATDJwv9pDfOqb1PrazfYiqNQiltZXZMBpYdFfqgURaAreIH6g0xCI2CpA7X
ZSnVsyhCtu3RrNin1GMPYOi4eBAfcxdQYR3orBt0SHcjpgDnsC3HEWgSm3wAkOf8tLrEuYMejbOr
LeJEEOD0D9mEQQ0vfTcmOfrRmB7Bqo/ACm40mHTm2fBTeHJaI9PBVfu62FYWVO+7YpA3hPj+qkRv
ewfjvmEd9lytRqsu10kZ6H3mYNWPFVoEkUEe/hhAkWhn6yyJx6Ee4GExVeC7oZRk+RDeJHRCJq3y
4hlWke8YwVSbAQ4bm1DRFG14dEytgdu7cerxWce8aCOKzOqEFeqscyQiN0bIAkwfzxwSnY2wGqmn
tVGoT0voqWIV0/6+Tat+h/wi8LG3abOGb4DI18isYBEp22yftFwdeoqBa3VXAV3uR2kTwKQCrX/o
7g3GiTSrfLC+3W43pj1nGFt27B5AYp7BmaNmwGgO3R+JRv8dc/O2f8rQYE3BhCPkbjQ9NqadSbml
hVP9dqihcVAo544IxQ+d7wXeatAFJlU8V36KrrYFwQ3MdSCmWppGQOXA6TE7kxrdzCytyhUrndKN
0lDTHVGZfA7CfroNy4mqqMVhtK2Giax9MaBhmCEi9qA7elurkh1k+C2xBZQ+X/OxF2uJ9PDH0E0M
QKcmzH9zF/qUGwtymO5mRI39AUJLPW1EZvdxmBN+8FzP+yVVUUGgvBo/FEZcXeSllXfrt6lzH2ZI
KtGpdG5JV1Os5yyPUOjfcu6nt2FfN7d9h/87CjA4Y+sKMbJdUwy8Y2j3p7tKOaLcuGnV7d2uQ7aD
GVV+01pFvuFdkd2MUk6/usxo6LVWbbMZamf43Qt/+AGVuPE0NCndWsIjO0ymvIjCcvu2EX17Kt2h
jD1O6JMjqGWvKz3ojV+iiMB2V7um6sKjgG7AwzipcAPRWbNz6swDW6Ip0bDsMkigdAr1OaITWrSS
IP8X8OIJh2zjC0NRz9puusq06n9rC1YrIyGFjcbYiH0R0ir5RTvpbmAEle58N+fbHNowD6XD+k2N
fsnK1yY9oIFePdhj6qw0vLCgaReGTz6UZZ8ha892thPkt/IjcCz9DAz+CF0vqIOApSBdWZ90N2od
5Vh+KwpfjDwa0Iv8yQwkZkftF0efFD5+rkm2jkPMscgLVG+2btnJ9nr5jrE3hJyIS7w3JDqKRjDO
cSERS3yVrfK0QKujs1pxREuc5UdbZVCgQVTEAJkO/UPWNOgZeMz1NgNYrGLDk17vPeXCdtvVg4Fy
8Jj+TBpmbRMJU5htP5TWcSTYN5EDualf8MLSn5Ww+QQoGUt+oPYp1kAFOTfMbzJQetpyYwALQD00
UYOh81mwVwbBeTIPKxJGURAhDR3vkhC/HqYpvImYyafboGPTH55ZFuRMe2vTOyDuraDFNN4VhkyP
jj1mv4KgmnZTMI0kosMIgUqY9hSIElyfGhDwYuNmbwEUGHZjyMQ/WnfFAS0m/QLLGLZSLvSkVqr2
X1zFhp+SV1gfpu4+B+y7F4kZv7tr7ELtwwwZghoK/y6Et8xtSVtAX1TXfdqjXYDsJuTW4vh9gKIU
VoQ+/Zn9NghIv3QQG3ZRpxvhoEotp1ML72EEHZyCa82B19kJ6BXDRabwkZQltm1vGCvhFeO6pXwO
NdLpSMPCyN7wsKnYhmW22mYdBijhBA8AharvoA0IYFGRW+EfH3KLT0KB6hGpTjWPEzQWO5TgRgar
imorOrv+7JVjB6tajuK+LBgK4RItgA9fF9I5KKNt4OiabgMhtBCDXqt3qwjmSYlGAwsO03BLxxEp
wWzduUDohCt0stKHCZL7N7x3zVFhFPFWBAF79hsqbpE0qUfhG7FvTFGuVYUxRdBNPpo7LdmpAPX0
gO9zX1VOucG5LlYBc9OHxiTDvT8Mt56s/8m6yjk1jDXrtugxCRdOsWtRqUBRm5abscYqjfKuKNbM
5c7ngCH/DTwh27sJB+OaFarcoR1cw4p3CGPDJxTZgcc2FizKoK3NOvR1vPoTuy2/d8pw2DYJG+7J
MPEbtHT8e4Lhx6rVOZS3mxq9A9Iq9Mj1mGwwMTJ7w8FUGFCUvtLAE3cMQkwneN85R4x5Mjhptpho
aby2pp+GdWsAg+jcqju2HaEPrpvST9TW9V6WEJIBKmWwd1TDLyxySUIeBofk2/MMugeuowAHlqAG
wUTUR982wYDGGbnY2BbWZq7QgYKnprx1arTDdYaezhq8wGSPNZ3Htdem28ZlMNQRhcBxNugWKX3l
twnZpFnUndD1yNoKPjL6rG3oY6CH+RJO3b5Bzxx6ceMJ4w8NrWyVv9nIXiH4y0T5XsFwz4hE7uA1
6G3qHCvoMnJuCdo2g0kWftEIPzh7PZaAzpSVzbYAGRxzawxQOibfA6p6M4AkLRO3zIDciD20DUsQ
mFAjoGkviufLT7GE/5uBpNvOQb0ZNibmcBuDJF8Z1EBQkeAzK0y4uXyPBQDjXBLPTEB/1T1MA/sC
1dADIu7l6y4wmL25hghKisIJRlieNrmC1EKBMjTPVucBKRdynfPmMOYuGkD9zgVYDDYKNy0wdZa8
gp1ceq4ZGyJMuwnBjQEAXb60/pMEmPvygy18FDZDP5dpgKoN/JwYKsbQiY209ccDzv/yxRfWLTvf
9C8II3pkhUIgBaHYgLHmtCuLFdi3T4N/RV5z6dfPEJnSwsEwQAQ47qGtD/0x3ku0L4Nv/vwZ8Fk7
GG4rDI/jCZM+mpJkjap0yzzMxm27YlegnksvicxeUuhM0k6zNAbWEbnOyXblPunOPtzTlfCxtHhm
GzsNW6rxUYe4IHKV0j9wGFxf/sBLV55tafRd4YnYq/Bg5+WudouNPbYvly+9wFSbOyLVRAEGlbJz
NdScgD78p0spi9qxRClMWsiNBv0PC/JV3/vWc3ckR3aY40FyO/acN5beEwf+hflj3VpXvvLCm5p7
ISlUJaEFtyKoJFnqNm3qMHaagL9ffllLV5/tYg0ZJQABG7Bp+vxQ6OBOoKH1vUvP9vAIKBrHNAva
RVOQRLncWJV/zVJzYfvOnZAMStxxcoGXr2FMtXLcYQ+VJr2xi/L+8o9fusFsBwvVo6mHmXgMo8oT
TCH7FYih/3Cbvl2+/gLTaG5v1IYVdPy6sQTm3GTrIandu9Q+pxRe4Lg7X0j9oDFHeKgnGdxO9VCp
by7X2Zb2UqfrJw+kksBoMEWJdRqQeKyK4VwH0/aq6cN5I38BQqezDd6lyMRoCL40AK67DGAUIpo7
AOqQU47vYyljh7In+EjtG2fiV4LKv5yhL2469z9KXaciliuqOPRH92Q5obgzwPVNa7T+0ZYJUrnJ
gHzZCkuzqHdCvmbEz7adypNoINSC/yM0G/MWpr6CJfm2h4PCHcCMbIdJN+1Rf4+AFGToIEWW78pP
NO/ziOWizfeZ6kZo2cDr+JYoCVscOIHsZei0Jz4F460zjcV9xxN3R5XTHbtAjU+846gqWiUoGieV
3iiORbzBzy2fudakBtQ7CNA5kBUSgxqD6aPt5+aBtiJcsXBMt8noebswCSCihfEcsEdBy/lr4jYv
gF9bu7Jw3A/4cmV7zDvFTratvtHUPyONAxI7IGnEfeJN68YdDFxac3IyoYaOpNW5uzJN3U0x0Rzw
oAnj9dBimKoOarw1CfDWWXfOIoXw7qHb02/rhqFUGgPlo3YzRb0rRj/f+sy4RwBO7WuHxsKmnFta
9OjVEYxioCkNgAragw4kqjx1RZR+IRLO7SxKF8Y8MOhNDj6SdPA50+wajXlhr5NZjGWGWVOeU7gy
yvZeJp1es8R6nvq0W9nIZBtVbxTNbxyAuS8Hl6VHOb+/v7InVuQcqnVIzXyIImzHEpxzMD7IlaRg
4SvM7b6CzM0xErLCg4sBNYxqNx57RBS+Ep8Wfvvc7qu30z5ohgnxCc3mm7AEdKvpqbe//GaWfvvs
U7TaiKBlOJOCXsMuHjM9tMXDq8K+S5efvXjLktK3a2eKgfu9n6YRcGZbRYZ8z6bam/t59U7qYuiP
n++YalUlyVrUJw5Nye+9nNmZZ3foy0O6OTkkGIQ7+477GE5dUy9z/v2RXwVn8t9VmRSTnQtSJ4dJ
NmyF1q2+G3qzDTHPj30ov8KpmnrA/FgQmgvpBy9l+T6U+PeWFijaB+O+0DZz1yMcuXJwK2AFC7xf
uq14KoBVkPxFaIxtbUu0RwzRgPqsUuM9hC5AtY3HfcixDd2OZsrZJY6Sa9fOzE1qZ4An5i0HCg1n
4LMN7dwtCrHxobXV78wpYa4omn64FxQ27EGtxVvo8eGA3nCC7ntNn8YQ8a0OQneLwRbqecDs73wE
qnTVqVHENOABwHO2jyNWV1HhQlM+ocW005bScTI5QN1bqdmo3LEOXg9gAtqmIdrBI/2NFl7/m5Xw
varIeDb1VjWAEMr7mXHHe+ksNdyNtppOXplO5wEAK9AvF9M2JI54cVqpToOx0KvwSw2SkDP+0MJ3
f/ahU58sozGeAF42P5qQs4PmHUU7hju/k0p0bwGlU7VO4By2ohOpdpDgYo8+Rp4Hi9Dx1CcW4qQR
7+XkAZFvAgLX4KHme6/rx9fGs4KjHTIH07IC0FLiAN+CTcbRxqNAikuWb4rcCFBc4OvLpT1GHBit
Z1DcvFjpxgGEHQPBCJ5sLMo4Af3CG9Fm0Un1B3QB68nNHRl3hNNfFlPNO9TLxy1km/ojT2AqB49m
+0jzDkAhUJ9uQFtBq88BjKnNnBeeWAzIBQgLHoWvEYCzuolc3RTPloQxu4KhtH0lki1V/nM3XjCu
ytbp4AXK2Mji1Gj1ApRa9jxBxQr4tLaiexuj7Ds+oXymVaPWoB6hHQeayW2RUFhnp3y6crotRaZZ
2pf0ikKebQgPnXXsjT7ZoXWsnf5K5FioROcW9H1vkFGGdnjw9G/QElZwH4+EdyqHq9HjHCS+CB5z
6yzhAbOOZg+cLYfx4KG2iMoSw6zW/QRVqY8mMsJOyYWRp9upJzhv/RjDXK24/z3xFjY/lrJMnBHJ
PiTnwFesGrT2UlDkrhQbX595GBH8NzJaDkYiQGG3cU+KY07yDXCMH5dj+tKlZyeSDh1PAhvtH0IX
PVf/1VRXGihLFz7//a8cg09uWuYNrcAl9qJgPDXpy+Vf/PVaYu7sFBqHHqbMufAOpPdeyxaxHeCQ
CHCqPrKH9prw4tLPnx1GDBNfcA801AsTsfI4OnCD639P0oC5s81GwxEKfphix10KVF1mYSafV5vL
r+frZJLNt1rN4JWjrRS+FOinT5j50wKZfmUfK+2eGuSWmnRbmXq7y7f7Om6w+b7rZUFzCx6BsZS3
QeJEqftZXE2Mly4+I42HiR9YNgbBcWMqOG77K9+tI2u4FoAXvvE8o7ckSFB2HZQxc/FKKgH1t5x/
zy2WzZN6auBQXnUuOzjAwQP8bZxP1r06GBtefvEL2+Bf66y/9leOPiEp7baOTXCqUVahVVAEj7b+
XsiZn03GUA/YAbjqoiSHtLPx/wCttvreT5/t4JIxd7JpXsduDshfzjq9yQjqw0DzYAuz2CsR6Gu7
HgLg6H9DUMn5mFc2xuZd1cDLq9T9EPEB02XKg2o3ACoDFUozxFZNyNajDrhtTplPkW/Z18T8l5bY
bKdrDQ6QwpY8KKt8zOFx09bq+fJbXLr0rIEisp60hafyGAPaKrL4sAKnqLqyur7ukaKD+N9XRyEI
A31OPzwYcGVrsBBrOt3z8c0zTyAlo4/RXFvHC3t8rp4quAKnG+nkASDucaXCyl7ZIA9FMlTjlYdZ
2CpzzVQxDcK2DaGHEAkwt0FSC0AV6p4hJ3/5Uyw9w+x85p7E7LTGkSSoF5n0x9TC2G241h5Y+hbn
u/6104FDBlWJqjouc4LxqnG6bVb5wV4ICsuAEVzBNXCE/EZ0wv/zvQc6r7m/bjnAGQJOdXggSTdD
msBCGFXCOKwvX33pgWb7n7VFYsbEowdLVLfGppDpTV/NWGxDO9/0VpZGGgrQV2629G1mQYA3qYUi
22NAPaIBxof0lPv86OQpvxLNlm4w2+LgK2sR+niacw8NWdrR7tqDdL8ZQf7V5//rU4xqADCaFNDI
qe0NoI4o3or95e+w8MvnuqpgfQ7OEFQNWAtuhFJvpc1TyIYru27p6uev/9cPD5oKPkzBhF2HQpz0
wApWoFgWV8amC3t67lHnq0nJEj7Uh+asQ/Wow3+IPnT5tR+/dPnZjjYBBlAsxI8n+U3Z0QevGSLj
3dRwjP7euz+/tb/ezuioFgMEaEO1tt55nvdqcuQ14OTcXL7+eaf+fz3E5nKqNWCOFHQdB4cbkPig
78jozFC9fPGlTzvbwHWdJ4mxoWXlZ+KuhHF31EA9C8ZS1zKErx1/CJubnxkr6LpQZFXsjSmwZcM0
ntxATat6wiHRUVjedYEXxp4PslczkfQF+ALMpoAXOfp+Wd55qgOdyREw47j8yF8vCPp/0oSoYkbg
uGhcm5oBz5J9wJ8UfHb/ZBeAMH7vJrNZfFuKEgCdjsVNmQAuCEzkIy8D8NN+Xr7+0nebhSoQCcqU
4wCMbavHmOLPUAAMY1/7aF+/ImbPEhIYyFs2ChrIYHFASYA7C0a1kiPFVPWaA+PXqxrmZP/dNQEt
iZemIY0Vm1Yc+nTy2jHx9Y+H3sl/r8wmLyvaBj/e89YlfWuK93Z4r5MrZ8TS1WcfdqzrvizsGrRz
7522L7CKj6bmsWBXOu5Lr+V827+CSQUnnLRJEi8+UwAiqGWeGTDplVNi6bfPIhWruk5l5PxmhjLS
ydHK3bUOfjesvxKqvl6VdK4ci82MSbCbIw2AqG5B3RXajxC5vLKnzq/4/wMhndu54VWj9doYzLPq
7q6hoHwKIGtBlw63tueiB6jVlSPpvFS+uhP571ewW+gct6RlcejA7xPa0m77zEgR9aRcUf4bjLor
j7T0wmbbuGmhMTIgIMWsDvaQ7wi2iQIEXoMicDlOLK2n2U4OCpGPTYYnAXEIoMSnjF8JQAsfY64f
K41I4QlBvLgPsu4mrJtyXZrSbCbRiChkYLZCzK648hQL32MuxApNrilRrG5j2JGFoJEWw1teDQnG
Ok0PRRngtEGPCIp9NmXhlap54fnmQ20bOmGOEYDTdWLv6GpXUTA02vey1E/FNSH2hY/zfzNsNnFM
J5wmhkckQNpNcttOVXglUC0sreD8978iCRhkno160o+lpaKu9vZJCPIMu5Yrf+0qRWhwfqi/rh8U
Z9c2y6cxsNaRglh3a+8kwPwDJFgmYgH7eheCMU3qqziDhdc115rNQRtNMNMBzwp6Z6H/zqd3MB2j
sbm181e3+7CD+4r/sKHwhfyrY48Kxe7lXfS1fxkedhYQRDUWBIJrJpZErbK2fPUcoJNlySOILe0h
3gDpN3UzttlOV+qfMQByNeu9ZztLb7jDtqCybZzGL78XNYJZ1KBKW3VCG2gMcgp2Nq0ewI678av6
SvhbetGzoNFDrGbURcXiDFoLiXL3qWleLr/JhUvPNWpLMJ1ZlvhebEtobIygw0p+5a0snG5zddlB
QjmvgclfLIDtzgOQ7tsj6wsMpq45D/zbpf/iXJhLzCpeurC7bco4p+4I+G9X7ADa6uJMJSE6a0Wy
MrK19i3mB3UETep6b8Ff7c6DSPIe9pYjxFmAvSkoabOVyDuzd1UKdG5nhs8QBjDryQ/5RlCQtarA
sV+nrFTvnmMBUDzUKv0JvYYpJiPP3lz49T1wR5fwa2/IcGQ68bZQ87ZOqQNWGmuh3yZLL39Ocs+M
YBlAleDKa176gue//7XvMaafapMbFVth8ww7P4hx0H8uLw7nvJ2+er+zakRRzOm0BmJI1E3/J6mo
tU0TXu9H2+8+UhwBp9EIVq0Mr7P7oYPNRIR+U3I/GT3sIAmTXVtLC8Fz7vzm9BQqWT7swZMO4j6B
W7yWynsCXutaw3rpBue///UWBcS+adUGLM4h+JcCgwIb8JWyHi+/yIXDyz+/37+urlgHWjQxQF5V
lnvbFZKSSEMD+L7uGQToACuC0pIGE/57t5vFIwtcjdwhoYoTAQFE9EdvOtjlQUBqvK+C7ESH5kp2
fC4Ovlofs8CUGgVweCdJXGj3LNDRapBaRUGghyQ72Lt0YDzYtFUrv+4B34KsfXbtCFiILnMUX9Lm
HpQSEjumWdevWkn2kG7hEcgvH5CvuzK6XbrJ7EWKvG6soWidGJbUuoBagXiAlGbUkY/LH2ph1c1V
gacCWlTCt9En9+krh1E7zq9wsiX4nFdRPUv3OOdwf609C7JI8CuF47XJzCtPh/4wgdYJHfGrMNyF
CPSvGO5fd2hw3DYQTCOx5bKTYPKPgqXKlei28AXm+sMJC0Ff4uUQg2PyUbZ1FoEP5KxqQ34Otny4
/BmWHmC2+SELh1mbn4FhSNI7DolPsGaubMWFHTKXH3b0ZA2J6xmAWdOt5pDz8PxjZqDGxtFFgb29
g/mn6117XUsfexawQaNIaoDE3Lit6qNbmXtV0XdwTa9lOkufYxbIMinsSqXSjZPUhBA5tDV0r8o6
3ATnc1YARqTWl7/JQokxh7pVosrKtp28uIIUyr4nya1KsxN0jTacpV6E3OKXN1xjaiw81nzU6kPs
jNitXcU+pJO754BaICVBB3wUV55m6QazTTiMnawZQ6UvpYxIV+6q/gXuVKXfXKn0F24w5wGVcN7o
AFdq4mk6VfUtNfVjpr29A725y99jaY/MQr0NByZpC97EHhzt/fsakseXL7zwof+P/WPXUHOhNYlN
PWyFsd6ZZcFpbgiOqtAf7iR/eVbxfvleCw8xJwRhXEU7T2c01pD/BYsbSkRjt7987X+hsF8chux8
+P8VBsH3lCTPOJp0E2meGjIG965bBPe5CsaXIZvYOoSw22cqJXQZYB4agaYCMbxCnFWvB8/PIhvq
oqDQ+elmED0EukGghHwxrNMELdHzA6dtbw2uuYGOfPBA2GAOHhiG4HE2wc5njbXt0k7flrXfQW4I
fs2XH2wheZmzIKoGVJdCQJ024GgHY/sVzb0Lrci3wKuG0ygTTJfAitxdvttCBJu7oDoWbUsHSq4x
9Lv3YlBrAvQMyrbvXX0W6U1ZpJXLKxxVQ/nAGhi9pOFtUbZv37v8ed39tQTgmBQIz1EY+6ChJ2UJ
lcGfpfqWQSzEn2bBHerp4E15KQw5oQcWsaS+c0f64SfdNfOYr3sIDpsbi8rAcu1eJvwgsyI8gPKO
Ro4YU4DOJe8OFsd/kbz0+DrPk+6PB7kjqDdPuXfl63wZxJz/G43LrISvZ9amhwadPqiiUXkzntnD
TFw5jb9cXLjBLAwHA8jMOvRSwNjq3dB2OcRH/RdqenolSn65V3CDWQwIQctjA7Hyg18MbNuMTL+i
IOU3SHwltBGNW8cjFQBCXF5vX8Yz3O78Iv9ab8lgcUi29+nBGvs7Rsw+h0zS5UsvPclspySe07Mc
81wM3vlwl5awKkl8e1tAIQaqyuMK4vxke/lWS19ltmtGkboYYlr8ACWJlezeiGA3E1TiLl/96yIW
L2m2bTRqFAL6Aj9MQbBR0/SiKvgjCR9aQHb+aTvFhueQhIdrya8uh+YokI1pVCbtz8v3/xc29H/n
Au5PZh8py9Ala0fgP6leS/nkWtAmpRqtiD8W9GCgyAHRnN8BTogVgxxHb1c7AYHwCZRxG+p2xHXv
NYQamsEcU25vXb++zSHslk3lk4PMKJx+wjrvCrBnaUHNC57CqrqCOZDZKNrPDGJmkOl9v/weljb3
LIFwMqizB47ghyRwDg4Pj6XdrVHF/2ikt7l8i4U1O5+6B3XuN06DL+1DY6QoXmWgbxq2t5N72//m
lpt7mnaWqPtUUX5wpiQmELXmsr3y879GLTtsPnmX/WQTpw3wilqICnrVGt40u6GEMrHzlrjFr1I9
EzSPq1FCsFJvLKpjT3yroMbNZ7HE2CIIlMmLQ5FNzb6tILZVYi4FQONYHxJeNVeecmGJzd1OoYtg
Bx7p0kOth/s61Ic+g6T25QXwdSSh4WyNhVamaBu6xcGfsi7KPA8S67gh5AhVuv7WLeZzFhy9bVaB
d3boSgIxJ3d8T/v2ww2uWehBym9hp8wBBuBc1wWEQ9xDZZxsa+vO3Cnw5/YA3EGvGj4wGkh1VpQf
Muiado+439/Au8h+JWHbtweISTX+WTzDfWW+Ve1rKq0XFy1OyGpAsn4kAbljFqRooQSTvKbVBMNB
1Izs2KWkuGkrL0GxamevjIkJQmxtHRzdwMAWqYWEA4RumsldWZnwdy1IfyKGaozc0BA4rRWDEeZK
Ui3DdVfxsMYgnNgrUdjOuio8gQTXIxCSk5AWa1rior/G4OjEEhE1Tp/uExsT+bP247akE6+jRGSm
gYIgS7ewulT7CnYuN5ajxR7NKSi9Yn4aDUlPEU5N667qzohDJcFtJODt7TrLdNvKwETeDC79gHo6
Ri/QJflBjA3hQoVJzweMLqy9GfzmI0wgN4zUvIOaEqRDUptagMwxP4ngKhHAlIIV1toJu+TOSZB0
Q5SphtScyHn2pxoIus0eG1selaCpPqFpBC5eB6k3ncJyxaTTgHQGtX9HoKqPCloWK/Ba0/eUD8MH
XhREfVjr8GdLNBBRncw/w9TCM8YmGJrooRs28GOQNJLARmz9c+OgEFDGZGFo3rsWsFouB+jQEmmr
jwTqUP/j7DyW3Ea2LfpFiIBJuClBT5aXyk0QsjAJlzAJ8/Vv8Y7u41WpIjTqaHWLVYTNPGeftV5A
gM7vQZ5aT1VpyUfh1tU2thL/dRqHviCXkIO3mZdg14Dp+eFlMwOPVtWDAannUd2FCtJJlBTmyFRv
P62tmeYDFNkxvFukCkEfAegzmZKcogXW3C2YccuJNBcNYfHC8xmNSszfjAZ5X4n/1usWIP7Bmqfx
W2E1wTks7PnZ4pM21hzqX9CHw03tAUoU5D0AeWr7qxO3vh05WBJXcRqOz70feifOC3My/0GRxIRL
gYwyThYZUwc4pExz52iBcD5w7N0ds6jho2Ji9Pc098sI6S4tV3ntVT+WyTHuwegZ36ldhPcGzG6+
qjKSdyHsctfFYuhW0Hcv7aSyay+kpuwbtczWBf8XiO+FZfYj+53OugG7zywJuMnQX5sxJf0IEinz
qplL9ciQzgyN3870YXSr4LEHr8ZfdkEGVT1YHAhFt3PvcnmUiWh2QsyUgkr4JCnckFUCxbmO+sBq
85UqYj4z9sH3uFN2lqXdPmGk8c+JLFpmQEMPBLzwpLUJsR0VdC+M7qWE4fDbbQcqotPQQBqby+AM
VdNlIkhBqif4uGzTXMxHMj1gvygL7vPKesu7qrrrdQmE0q3G18TGfpEXAr0EEBAcME153wleSmbF
O2KyVLKqgiXeqtCdjrJxvBtbh84Rbo4VudrxUNt1w21j1tOh8aDYNvB5nQMT3tbGsovme82Ca8Vg
mn7UfuWcqVQzICRzfcNvGryxZqu32Sy62zRhpwzwsQYMmK7DXq8DhwcdPqWjVffAZYAQ9jvZZJIZ
X2egJdhNOlw7egxv8K7Ea35l90Wb1pNqmGoo4osvKoQUaLT0yQdnyW8ueikwr6Mz3LZ9Q/0nB9Gl
a3PmPpzaeG/l7ahXfQb1c1PlA9QE2OyHQEp7PzRp/dssS/ECMmzZBzX2vRXTWPYmtytAwl3uA8fD
+vOVZFW59ybqpCuwecPOlmo5DPNQnu1QQw1zVb5huYqkGy0LJN10XHtuL16mYlSRNdIgQE9niJXP
cP+axm6wVb1RHQN/HM6OmM0vs5sbe7j33htC2UqtfFYRK568codiotoJz5I+eMQObpAJZ3lsDDCp
YWqd08CMbxaj8e91mIpvpC79Ct5QnWSrONTd25Rb3kPlWvm9obpqNwU6fumbdH6JjdmP2jGHhQid
MMpgZ50XwGQnLQq5Z8wj2faJ2Wxiq/PvG79Ot8Kcs1eP2/4GBL/PkLPfnBfCyZhvoVdXnrDvUiju
vDzA3dqqTtZ96ZnnVhn+rd1oGLFhKK2H3iQB0Pt9cBtkPmNs89IejIqp6WX0X3ulvW89+71xpVtY
SSv4V/IhGEZ7ihjvateeNipvzVcTa9mN9SFnfByZhy84m86wbX2QBn0VZ6BrXf2caFE+qgRYs9FN
IWZbxxRRY1nmauol50OXlc0ESBY/ghdtf5TU9VClYFDYA45S3yuVGjd6bJODTXKeiNs4gsqyq5aK
qfC9FU/u5JQxHn7r17X7LuzcZUa/kN8hv2ZHQ49cSc5k8JxyrQPaq3JjJma5ZWwp5Pq/9DaZorci
2dFp4RKqAUBl8U+Aha3Ys7gaHro4CGHTNt63pLbLPdk9mz18l1m/7LYtv2g4X7ee6JCWJIbzzjjj
8GIEmfzSxbXbgHqfPQEjdrA2Lsl+CKa1Yz77GaMRngicSBlL+FLEGg1EZqYUpDLl58cuccJdU0go
uKgPt9OYoHzTmX3BPbkHotXpzrVV/z4VhoC/W00b22aJ4CYFyDeSlZFSMMoqM8k3vLrV94FX5Lrr
Z7LrrObgPnd1upts6a2cmKQGdg4GWHJL/cQoY2z7ycl2wPTox/rcT1rV6ZtvmSkkWel/Tasxp0QG
nn+ZzewWPVkO9VuYJ6KiL4k3Dd97VFCQnAv9E4WWugDLXHkPa8l8HVsEX2LgOWQBx0UN5Wi0LGj6
8gQ8etO91zZw5Cm1salih1nO05yAVAzLKipboz73ix3eoQQyuRFaVUOorGyiUng1qhal7qocFvMB
Eld2UWj0yDRl/tvxkEOUutC3rZ+pW6qkTrT0lhUz3qrS8SAb6cp1OAXBfFtm3bIr3Ux8MyavvQdG
JrdmJtxN27f+IZkF2ik30Xsp4pnVl6fT+7yZsAt0BuWdLMnttWkhTECAKcIcywUZ7FWHTgcSGUqp
oxmHw67O4vwBL4k017rOizoalR/eqEZOT6PHDK3jIMTw297Ys0Fh7yWXslx3wmqtKLEye1lDq2te
tZBYYWTnwx2utArvqt7m2Qe+fcA7kaYwiOvMfB/KcPgaW5MV6bCt78x0EvW66VwD11iWSkDYsVXu
8r6jNTeUucnu3V4G3Dm+9A5uAK+0EWlkDGjgitheLxbZtNFggr5uRrUz+UJFpGFqVsDdinrasiBy
vxvtpN7rJRMPDJZfNDZVL4MVXej6PguybKNNEKiJ8sJvkwqLX1OcVuuU914aBbO1bBcWPa9DF86I
2fqseQGuCGO9oZc4rAZZOuWqF4N7VwV2aEaumY2vVT4GT4MJRj2wXOcxgSmNcszr7I1ONOg2Y/Eg
xPjBTTsniBznvNN3vKgsFk+jb94KnYX9ZlQ4HoK4Dbehkvo+KJbmlxhMcsrSaqxf/aC92znWtRsV
3WBAC4f8znlxZB4F45ggFHRIDS1Wc3SWXr6A/KpOCdSstUyDieewBKCtmr5chYnVX5bG9qm4FLT3
cMyncuXHF0hunVjWHfqppGL0GKhobQRJuBEGG1kbqyEExJTSI+8Qx9jVLWqycewhBEnPnTdZG4iv
PZeJqoZjOgfmnjdciHOOy4MXsRTbIS+H90KhpCET5uwIcFTgLlX7AxyTWW36QKZrJumXiMHbhUwS
dPMVW82a135jhF9CLf15JZCVvGWGgVthho56A8G3uOlhNn4tKm/epFRxHpfEKY6y7YphveQaTdLg
WO4Kgtj0C2xPfuuAu9807bSHx78LXXe8RdFY3PFy6piEJ5MB0NmTgO18oP54ih8KewBLAOskWA2z
gWjGjwdGLf3uFM6QEAfXFjt/YdmRqdA8DVMXr8U0+8+jHub7IpDmfSaEPhQh/HkMOeBLS5LZl0fn
DS5RKosGtJAJcuS5JpTBWJ+VlCcgyZyuyne83czCSXK7Df7JFKge3NT1N4uYht/4QOi/lBTx/aSZ
f7QspI90FkhSJY0NlT6sHoq0GfdIIItTT+xz6yMTidjO6EOsDe/VT43uSVWVna9MaehzEgK2wdE0
bKap54Y0ulrZzH67KKby2Vz0ypGpOE4o9e59UZe/GCFnU1HJZGbUVKstCk+FDDabk7VRpd13MUJj
xQk2ZmuBFGodJkmHSLuwzkYTmCpKZMtNio5qehZzuWwlisEfAHcv+0RIaY+5a1a3bl3G6pwtOtjb
4dI8TJ6o9wx+Q2BdBGsiUP+l2sWjWZxMSquQZuph2DSAjvfC1Mm8ho7aQ/vG8NJaDi8JGaAXsOzu
OTGATmHNSX8x+jhH3gBUs7Iylu9MzkO5n1xz/lU3iSA/UBX5bpw9i7XzxJoiUrItz/GM8gXCdVme
+ZKArFzP5dYsChATOMH6U8v0zipAK3vouf0jS5jdHkGZGyHrZMBvLPKZibJUHsC7QyyysKvcZjFE
ZfjKHqIxjbEdHi0KH0SO6ouJHgsy/Hwht1v+N3+WVeQ58CQzfuFHz83sn23ozo99YSb7enDSk25T
fwuj2boN2+7y0jX6bSGrbFiDA6AU0vDHz0uNr8lEMHUP5st4A6qT/ExqK0dHZ+DNAIoS8z/WOMXa
eWEtwMPZcTDyZbVaZ06J600OvvG9pxvLKneuYqKSfmVu6i7MuGBDZ7EiwynrZTWE0/Iuxy6zVzpv
so0F/xVCsKPZ3KDN4oUChxthrfL6rWU3w4FqprlqMov1SFh7+J7i8qDZaGWrYUxmeEwtK7FlNL11
GJRodP3C+e5MDgnKZiyrUzk7/UZlbOCT0bHWFMOtk8Otvk39bn6FNSx21XgxWtBf9EEpBMs6odyJ
9shyShXJvOvumnns7vnP8t6hR9fAH89hLUjhNd8Y6ha4BTxuFXyuR8LNyYZJC3b97lToUzHPMy6U
smacc3B/UB5wjk3dOcU2d9p23RZ+fS7tHgj8UviIqqjOxGAnqTZMnt6yQgn8CBYn9oqMZkqh7Wrr
TPNFkjPY22Us5Ws5Wsl5DFizmVhinj24mKtmGJLv9SyhtOre3+iRjiPICDZywhXZugMG/LqMWF5j
qkLrOGFYcsjwUayUKcZfAk/TVriBdtli1C8jnMcjPmExrVw7T05q0OVGtDN5u9KfX5hK8dm3FbN6
Q/XVv8YxICNIzoN703jocE3UqbzRqddAcXaP5jAFZ2MsPGpKAlVhRWV8CMP6e1UaY01hpkSI4Nt9
/uw5/byxxxJsd+r1uATVtGY7Xa81gPdplXQjA1ReghZvcYfplmQpT/WE9Rb4yIqjWKOcs/z6STFG
94Z0EdWMXkAQKH/B2ef1zGcTQjwBWKNmW8zZS9PM8Xqqu/ZFLAHNusn0zmztm3uPj3lHVWS9LK7v
7ftQ2mdanVR6PKtj7sYAtEsLNwA9rs1BrRaYU/eX8sbJmNPLlSQkCxUfMlY0Fa27m7s5fXIbO3kS
wUVAOLbLocJuu0/Y/O1UX0Lvrhe5dkAd3yE7ipGFetNdXw28cZrR3LahKm4hcARwj0Hl7scl796d
eSzuLou8teXFDIUvoWn97FxYaF23mHCNxbR1mjDY2M6E3qpnoWU5KmMzV9gcOF79VpdjGcprk5k0
rpDGj4utD+MJKowya6zYdfrkp7ximoaGj8c3ZC7BrzbAtKz1bJCAIn0Xu6eFKslWe7G3QURQgaEZ
cDvi4CA332AyLGw3xQtYml/j3mPFxTgT9HHspDs9WM5mBtF1MBbOij8MxqPJeqdGiNSnt1watRmp
pqyejDzpWEWOrvFoT2N3F8pwjsivD1/xlBg7CfT/3Jr4lRs7a3alYpu1MkPhHkGKJAyVyXR6r1gG
RwhGqpweEkvhRcfJ7cx7/hUCif5ZT0H4VIFdo9JDCHZqh+qQetz5K0a9+I0l0cZyndqGJVeNIfpL
dri95Q4GzQNZd2t5mbqZU+kchEzGbaXdGLfsaBwuW0IoMxaVIT0FLo8YTJ7MdyLOI+s615HtectO
NGmyMbvOoJJWhPe9015ENZka171niR/C80YUzwBxv4xZ7m2qmlQstePq3u1z76YwjTDfh62fbG3A
UxSjWTFx67U3SRrXxdp0LeRjQd4cdOHED8R7s1Macmy2TkD7Ow3sytzPxiLs9VjyxBu0W91c3Lqb
Ro/proG3y13j6nktzcuKIWiadycsnI0QYTesarqm+M21dYBCr+CXS/8194zmRo0Wu4HYiR/bosu+
WCOWqMa3zb0m3HZwlloodqlKUZWYvWLnTGFw8NykOYTNbG4DaoSrkofguQt78hOTbL9TsAap1ZHC
aCazPs4TrHuiTRWkca+amPEr2Mo3u7mx2q9O26hdH9r5kZivxlbhWfUbz3nFxJ4WB7PTw4keaU0w
vhC3plrKO+pE8Ys0++YGIVNC7piQJELnHLpbqXn14QlKAzZWMq7cF29M2Y8jeyQeYoplFwjH+G3P
vrkZDYd/L30tf/FSAzPOWqWg64sgsVzU9IBXpn+2RxcI+cjlPhdjfTPLBOUv1bmt4n/GfybgJQmK
1a4Lby0O228hm4GnzO/8Nc8pfxXmcbYNgsTAe1JbZ0cZ4VoBxHkxwO99oZgjzk0r3IjbqhTrYqrz
aTuGU7r2payctcsz/UbkIRVCz1zMHWWHIgAyatg/RBsMdoT1Vty52uqte4wiwxCZGcttFTjxl1gl
+m5SU/sl1tifDgWyC2+LKcx9zXte25FDhobd5hirH4Psu/vMcVszAnrA/TRRNIciNdpfBqrTeHja
OD/aDhWabdCkznMYZppgL7WLeEEPJBsPaaQjn7ByIstpkM3sxGJ4lGgzq9sZkx1vGpNlDlNr7Xg0
SPWkGyUmE85+iRPJtIAYTaps3oJRd09TUUwMhylZfcvxOpFe8DznIWA2Zt/jt7odUZseYx6Gv6a0
lu9u0aBICavuK0qzzt/wQEbMQZN0H+YJUxS4uj9rWX3UFr1qgPeNrXWLsgxsVPNUWr5Nk0W+0YUx
L5qOkl6S9UmvO6Sl/YdW9/Vs6WB1sHcrwzhAn+9u8mVOWZ5PxX1oZMOjHY/FA8CD6lB6szx7OG4/
iV592DG7alvP2m1pmCXlMUfFhg9OOhHRq2ltznO/loMWwS4mk4oEw66zbQsVkOCXbTMcohDEI7/Z
2a7EKtKQjF3NmZh3CbvCLwi11e1sVd1bDQY9mrLW2Nmd/D3Yoc26LHXOtRf4J1X1h14tXQwUxqas
UEkMQsgsqMYlQ178LPyeOoTM4gkbb7ZwPRBi38RJSuVdOmpEMNIK64aKFSyWjI11RnUjM34bskx+
S5Y790neIfFVwPaPPmZ0ueu0WnjnUDTSowkGsOxL+l/s6VifBGedOeKmGOxfdu3oR1czQWxmRfyg
G3JDbWvXzwhtMFVgi/9q51b5ta6ZJW0E+xqDkNGOLHfzootmuTWteDrZnTHu0roFXG7OVRKJALHi
VFECFVK/ZYnJkHLAIGow259NdX50yV41coc0cXngpPTzRI1vO7DSdVbzmpxME4clvsk1nZbqk/zJ
n2km1v/Mvs4XOQ1vv+LoOEDtcb543c926kTUx6nceKP6OfZUd0FdueIUh4p1iKb+8jSgnH76e1v5
g+jV/0zJ5ouMeUzauBAQVDClsqwIRh5q2e7pbbGf85vncBg3RY61oPO+/P2n/rkXL8LL4f+v/FCH
DC2J3SkHsOC0L+ZCc0bWjvjkuP65jy3Cy5//16ePrkUPRJjpsQhVflp0724DMxzvBC1jOmZ5/BnG
4z95p/997vzPCPniiSRuqP8c+4pXEHMIlwRDGNhoFwOhH2vJ9WPwIkAaxqp0hAl3I1P3B6eyxXeV
4BasRzN+yWU+3KepFpSh/H89xpeswn8dhbTLjYqgVn20u/iVmnP5MiNS+McTeDmx//Xhs0pAnGYe
W5QlTegQKe/RtMvhkwzYR5fH1YvDD1SNCbVOjgzFrOyL0D5Jor9feR+dsvAqFdVaflibuq+PgQFV
MZg0hCVugu8OKKEa/qDHM2pSrGEza4+jlcE0TWcpZH+4zi60n0oX/X1tG9nOm/Lg4Btp88nQx5+f
PSK8epkMLCPt1B/qY0Ppn+HC7CXrMZ65Mn5yJ2FGidb57u9H4YMDHFzdf72rl6RSJQc4jFeZYvX+
T5MlFu2C/39haL0URTtSwOwC7Dm8w8ZvS2BVX5ai+gwv9NEvf3VhBzS9ZnCA3oE30H1liCO2u7t/
Oy5Xl7WdF6GHcaw+AjAiNfk4mi9//+APzu31yOrAtjNNiq46dosef9heKg5KFeIhXywq0KkzDEdJ
AOVf4sCchKtr3HInP8YylBwX9huGvhX8YwnPf/8qH+QaxfXUaa8ym+Vy2xxHvGgre8DaDLoTNeNc
md6OtkvmHKjyJXNks5jP9ywvcJ/TiLEPDr0gdE3Op1CXS4D2Dw/g6/m8hKxzV4VFcjQp6kc+tWnY
U89FOew0IxV1kG4nHvqfpLw+OolXiwPfwxiBvxEDmKn2g2E9xsFFi14sP92AKCwd8U8eUh+8wK6H
Y7u5sa0ybZLjHM9Hs052Zo633vpup59c5x/9gMvh/K/Ht9FU41C0cXLEYkj0AWtn/NIwOLDLlgzX
gK7S8ZPU3QfJuOtJ2aVOfdW0fBW7uk/asw39HBHqJ8fpz8t+5/rs16VPUCuwJqpyznZiip7MwPRi
T6ZLFTb+VrDcLspl3ngaKf3fr/4/HznHv3r4AEpjuz3Zw6k2YkzqNpNUVOayVV3g+KBu/Eki/YOd
heNfPYkygm6hnfUphDBdnRSLRzfy5WKfvTFBK7KM3jrvy2w7DOLSf5go29ZJh4vesTFzB830dS5S
j7AoglWmhcf7kXbJi8Wq9tIzDdJ3Jw7gVXeT6awyEdvfYrb1T4OwqYdxnU+M1kpiWVXQr2mIWlR6
K6q2dW9tZB2qPYSPzuLN0ScvKo31MezhLUoePNEkeptSbmit5aLqdWYPxpYigHiWnid/aqem3uaN
h4XYW+Aba7J/5W3R98F9ynZ0jSuStaaVj3uUecs2xzazLkA1r0IPuke5FDZBLUPf5DoVWzEValtN
01uHeDMShR3e+H4wHYMhSHd55YhDO7XVuhwrmBRWPd0NqvVWfjq20UwJnOqxo58MTwNDhCe35sT+
gIxWU8/N/i0Y6rhXT+K6LhbpBdVExkSv8+RMcSkKc2/9Txeje7Vi6CvS3ejx1Mn2S3mrUqCEuSG3
k9VkJ9BQ+pMn/p9fuI579dzL2NEWjUjqkxX+CNNtHqh/u5mutS1FnWvGOvLmNA35Fp0amstgRX9g
J8f+k0fEn58/zrWqpVNx0DejXZ3o3q+Krkf2DDuL8Z6/n4EPPt53/v+DtAi4fpty4gkUuq9hNj9o
13nRSfvZkNpHj5ur64dltgNkaEpPHjLiNGF8tptWS4unD8Pw37/CRw/Rq4sIvrmTFIk/nBpSX5kx
4ix3xG8hg2cQrTc123bEdbRZiNDbn/zIDy4o/+qC6hzPSGO7yE62290ugXyYi/qTE/LBR19PNlNS
jatE9iPQpxH8zANdr3/85Kt35uzGssRxm50ImT14U1gigR67T+6Ej37tqwV5SoBoarpuPLnzCUf2
GsPyJ8f6gyv0epC5B3ZvGL6dnnJPUeLP9m6bnGmLP/z96vno4y9//l8rCWIjMlWKC9St5nfW/etB
ERH2a9Abf/8Bf17hgXb5/z+gN1Lbq6gOnbB/PDq6PHojSq3ZCM8ZHoopi63t1IefnYePvs7V/WzO
vd11uUi5MpuXJUl4zdt7ldr7v3+Zj07z1e1sQ1NDdtGmjAFaw7YcCJp5tPk/2TZ/8LC4nsU1LKI2
ULY4F+WbINXgzMSEl3Cdyue///ofHZ2r+zZr5FC1KbdA3f5grgZd7o07fbZSdP5Dov3fxbxzPZGb
yho5eSfiIyH4khVAF8Z76Q4tKvbUozUVOOo3at/BPIzLQMrdzhL3GE+KRnQ2mMYDThvcr7VZ+mQV
RPM0zH32Og/B+D5eMnZBXyRfCWp6rznxh3XV07KJbMW0+spaKvbzTmufk6UHVkFk+554VXNMTcd7
bngBbjvpJPeOScixi+k8a9153xErBW9B0nawyjPCXA3ZxEdKhc4bgX+qTDnVXVhLtHJvJ4S+a9vK
831GN30dpqlBj9qWp8zK8rcC2PTGStJ24zlT0bP17PRZsGPcx3Udn2QZz/vR4mW5KkeVnvNpDGks
9vSBQp/eUEdQM+yE8VvS0uYtysT0j3y21V0aIJqgN+n2u8l3u93sldWhXVCLE+z1v6MVie+KJnC3
jTsQy027ID7RH6me6nJsT049pjaB4ZIqiKKt9gC7W21jGSdf4XuU4ypJXFyhceZsPFO5v8uwZj84
VuIBMRFf36tI0qEJxgTfStIQrqS/peskom2rf9Te0D1ZeojHTRq47buYbWejutGbz0g9gupsxooY
YZPduiJGlozzOAomrz7bFyQvacp222pit2WvnK3vGeUNf8boUigJNGQq2wS9RTYmAUOllE2PrXKr
Mx0WhAFL45M68Vufrmi3bCT9g2fHM92vPX2h/dKmM4ZmL19l7dCjikAYuhsHpk88YxijljDy2k7h
9QgACwcikYSqXSBkaerhUcny5VyrJv4ixjneN41ajkz5wwLqpjkaKy8DKKsd7FRNSEWnsb5jiphu
aNGKqA2N8GlRc7gl0DXdAVSwv4+VDn6ESzY+E2FuN0ZiZj8MPzGjeXL7OWIjEETNYs8/sSZHsdGh
XSZBv5AYEeGZbHHkTv2BMcQCh274VFLoR7Tz7jewcqVOqg0BNCtqPffkFurRTkS1bWqn3nReo1d8
W2dLTb67KKOtb32hOFVlob8yuBLcoO3hoKKj3k9D4B9zZeVQ0emwkhStV7Zbj3uqWaQf8oEuF75y
SW1gKUDKJ842To0RpE/SfMlDfuesAON2UYubUYum/Tyjpr3NjKFfhYQP7iqrmc+O1zh3ThDrTQJB
d1V6oUGXXhFAEKXh/xw8y4tS7kq1KlOS+UrM49Fu5oUQNafJJLd0D7Ub/pLO4lPOrj0yROzfLpbv
P5Lh7XYdOF5yqTJWOHDSmdn4LlzHVjjs3SwctvPimBFRWeIpZlOslwaCk+d3OChgEW9hgDHzEHrC
vIySZsh4g7rdLKWdOccMZK6za2A1rYleINvt+Ksp6dOTEXBRZ7KKoyqTBXFZhzA+4JQ1E2T4jTNH
f8v8vJbrylmK9y7JsXnLCsRCUHb4lev0xZvD5ju3dR2FbaJwbneWgFftq5a4fWN427ayUGbPMogj
xvzrO7B8UDbhGaIpqEe8RXnDsYm6ITPp7FgVMuVLL/FBZ55V4HmSdBRD26Px4XnTc+Hq8kaHJtd8
65jzI+kZb5fnlfG0ELF08R6ZphvlHokv2ryieyvSNn43iO7QgkwW8kiOWu7GllQnASVARNwabrIS
Iu950jChfGjYA+zdZcjG1dTM9D/jqsvZZLvavR1Hnk817hSffDuanrvGXIZVFXcMoXRGlX1Liz6J
1BI4rPUXQ1skNnTDIBDzIxXbIlrX0aD8+WGuNFLZavILVnE6q37/0/vxGvPgDILovaqno7acuxiT
Nund7G3ykL7+/Qf8uQLlXKMeyoAZeSC60DaG9kzuLZLh8G7EDOSy8uK+/SebhYXd+P8vugyCdF0v
KKxMOnsQvb8l5tj824Lu2vNK7cFUOdrxY+7hBlC5c9YGPa7W87AkhR3RGfdOxOMnpKgPlizXEAmr
p1ZTT6o5KfkUx+nGNu4K9588oFivrg5TWs9OnjZNfTKlqn8HLO+OvYDBIeoeWc1gLP+4ib1aZCf5
MJtWWbABJ2ijgvJtkO9Dqb/8/aL66BBdrbCxT2L+SxaihoxpqbEbt1bb+jQd009H4T9Y914TJHpf
66aXBFMyGlHH1G7LyBNp8zwCnQLfL8zz2FWnuacmkyXqXBUOkE0ad5tSjsmdXGR2W2He+uQuupye
P6wzrxFenCZ/0MlYnlJl3Cmft5215JAC+6+Ga9z//aDa/7me//RTrvbVRtuRhK+t9tTyAnwCTOff
0M2N26gfKdYtpWasy1QU1NJiaOeosu3wTU2x/eRIP3QJR+jhW+8xO0hAfa5u24o9XBJ05SNYQFOs
LTk735jHQylfOzGzhi3ZmJKJVB//eJMvUel2Nc9Gmw0rZZGvhTcPcSSQkCJAE91L0wkyCjR+iXoO
YdnEq2nskds3bthtqMlgyyyduLqnzj09gMzIolQ5mbGySXczwjNNr02oAnNjtGXw4kzjTLLKizcm
4TDy1q3xrVjc4N1arEHsDFW0z4ET1HNk+f381NRuv54nZsnawlSbSuf+vmsycaMJ1Z9klTR3lKdd
ZixLtHG2PeTTOh96N9ws6aiYV4Exx2idaQzrdGiNl5QOcr5qKqPfdW5dRJlIJOMAl/mzVZNU8YNp
uDGH3Ou/WuVsfTHUJUZjE9C3g0vSsWPcTfH3ijqwfzqlEaJ8r7Jx6xtW80Trbb5rcpOGuF2xcsqW
40iM56YsAjA+/dAfLxMjh8otqGVkCOgDNmIrEld6m6lgkqtu8Rn+YHzgnvBSjjcu91exkaHwQW25
CqRrMAHQqnVrjvWb1Eu6XeasvZudMiV4alVb2RnfpErrbeo5wKBTPcl8Rau5YmjT7qKwKUiShmGS
r7ypckhAcy8PmdO8Sob6GRGyMv/eGjuZrRVZiruhtWGcNKlBWjAdmZyurf/j7Mp25MSh6BdZwoBZ
XqF2uju9Jd3JC8oyAZsdY7avn1N56jhFIdXLSJNEuLxf33uWGgOHIC5C3q15MBHVA/s9AqWWNgAX
ArNPZNjLCgSpxBvo5xmMiiOLE5xv8Odyk18Vl+wkzUylIZKoyIYLV9lh45fx+zQIEnhFB8yGZzch
Ad1/Q+CRileKnxgPxmj7aH+YDjmeCK+m9IdDlppnuRdbnlq/ohF4yfYODBCoa/IqfzEmRwCSafAj
VpUdAuErD6nV5CHULsQnAKGTEMXB9oRnHZy3LRCbGavde7BsTcD+SIfENrE/jY4Xl7sJ/zrqzGQO
TcLM+6G2EMcAdHdwBqMF6ScT730P1TcET7AKHyHbZKnEeioxv8Vgmp8g6pK3QTfJEuaxRu1ECe7/
u3SMs23rtPbPou7t+8JQxjaZkUsDT875ajEmDnCuEyc/RgQUeO3YPYCcQh78CRzPnRsX/IdIDReQ
POp/Ie7w266AvKkbH++aFhRf0x7orozH+p53avwyebC8rSieIECIz9ULnAX9bAuMGB4oA9L2BxZ7
/QPPpw6IcgvmyVvpefWh8ihw9ACXA6zU4CTO8/izEnG/FwC4nmmkhOIg8Wn9i4LSw8Pat7MDmDIN
pMLxUnutgGhAjdTMWxjZgUn+ishzbred00MUe4DR911uzNN74hv4f98GMZd6Pn8gBcP/51D14mFl
CoSJfTxAfhCxdomjMclRvjDckf64fgwvHPW6dZbHMmA8BcwbQbhFoA76RwybuiEPga6+qQVdwo3P
WI8xJf2pmTuGRyboe2bRn3p//Owl41odYekC1TIvqOK0sgUUNcqL4ZkB+w368fP1Dvzxf7pwUenq
02ne+6DHIL3vPLV3/CADJ9zJ4Cg28Vd4xDQb62k+uSeyL7cv6ekAH06IMazUIRe69Y/YXuPA7qp3
4AnR5WFrfC7stQh2IajRzfsm0cpiBgf1NHXGC2R5n/rUus8L5/f1QVvISlpa5Id9bZ6TMnVkknzv
KJCGKX0WdbdtgZcv2uGrb6zZVCyNkRb84QryEcJijLp2kJupBTyTwJl0d70jCy8K3V52ik3D9WOj
jkqA3ii1NoZvPXXmtJ+rHxBR3l5vZWm4tLQqfIY4LbNqiFxqH2tQkQLk2d6gTPupEcNzZqE2DGOy
26JlS0uynsUCcLXPaeTh0vzaccd8S1pgxkGnSldGbak/WmxXDk7qGyiPRDi7nuGCeQ+u4Ftpdvui
zQDma16cpN5fH7rzirqwO3UD7LQH0BeSFtPJxwtschGg1QmY0T85tAFua0GrPcCcZAZtJh5PsoXX
ZlIc0jE/SCKeaV6uRNwLq8zUtgs1IHrQD0xEoKmHiZlvzOGUoqI9W3VQii/X+0EX9vwfIawPtQgA
SonVQAklat+t9+Zhfs1OAzRLQM59H7/LTyf/KwJk49v11hbKZrqbHohQwmypISM520MKzHdVksDu
KWAw0Po70SxptoMYYDWbi55UOwgPrKkDL5wIprabaiFM3LUNDD7j8sQd6wD375/Xe7U0hNregdm0
aUP4xDnx9N3yz9v0DfFXcNvHtV2DhLQ1NGp2gAWZXoE5/m9S4J7A5uS220RXEWz7HvpVoGpA8Mzt
9tSznMPQWNVKFXxhDf+pWnxYXYNVJqBCdjzKXKfee63IHlNGkJSq5jpSlsX/K7i7luhZWF26YGCJ
wEihIuicHNgGVf3PqZJ4Jk0gakLdmkvgFBswym68YnT1QAgPpF41oHDEs7GFwMGYfjXd2f1+fdoX
TrA/SMwPA1f5RScg+TKeUvsXKOpBPXfnzCPsvMeVE39hQ/w5ED60kHFv8OtyxKvHy34XtvXdHvun
6z9+aSLOTX74tDfBywE8X5RPG3H2xY6QD3+CfTmKN9krEC0bF/TSwcv/u97c0lhpW7sD9BUvL2ME
rhY81LwJFcolPjjkGWL+600sDZa2xYfJcBSCd2i4Gg4ifM43KDatenMsjZe+xz14vDNY1kOGBUom
8TyxUPat3DQQT3iYIS6wkY1iYIqK8ltJMyPbeHilWAGTJH0oXVS8CjDNcryfkvYNsDT7GMdVGUGv
R7wrNpS/SO6tiUovjISuPOeQwTNcCSkxUA05AEfjluR+tzLMC8eFLjdnIM8JO09SwhZhPCSoZFQF
Cdo0DceKHqs6X2lmIRLRNdv6NI5FORkqKlK6c1i5R2o1HFXy4KXiBPL4F4PB7vOmlWNoi5OVWWcg
qyMiyd4bK5rKNRz9wq2j03fqvoXQG3CCUdOLY1k1n0fTP8BP6Ndtv1tbk7NBAdUe4XgPmxRA4LxX
05C/r396gT4Borp2PjBXesXkeCfzXLdKmlGECQTstiWBCA9yO/xQx0TByhf5TRuqcFtIlbDbArc/
v+nD2WRYhdeDLoLELZDQQZmCkj5nkMyikxHA9HYl0FlaYeed/qEVmJf0LWdFHVXIPZRjNQUmBMRL
ss1TSON5xYmPK/iFpWVw/gUfWkJlI6Z8xkN07tnGEs+Q1tnl6cv1mVr6uBblehDbKiwo6kV+lqkw
bs78e7t9nuY1jV8Hv/KfQN109KgMtRmv9Wr46w7jZ+oUQQVLHr9+Vt3KUrs4D/i+dm47jkizWJU+
tLdNc+P6ytrmjQD9GmIocB9iOaRjrPY4m16/pjl6cczQpLZxALwcKtF63inxHmzz3u5k6JprTIyl
8dJ2TjXJEVqHvXeiRvvmtfUxSQG7aQSSAMMKo2Lh9+shG0sowB/57J2yuA8H244Eq7/IIu1WDsSF
LuhR2mQWzIQ8DgJxmYG/WhvO9MZS3r6mlE9G2NmVWIlwllrSVm/Pu9qPoVFzIpYIqhg1Wki7Mbvc
uGuMnov3Feq555Y/bD4BHsvICiBIR1sGDOCOAi6SnnyvweDGX66M2FIr55n60ApOxjErSorjklY/
bC+/l37RwCR4eFeZuu8lJNBu2O7ojha3gWlVqylNrAjivHXQkmLbsKYIYT7//bYGtMvQRkU9tUg2
w6y9fs3yfdywV5etnIRL063tdUAXIE5nYLqtFOlKsHIH73vCUChdu8qXdoa2sxWFFbfIpXdyoY5m
wE8HFnpI+PH47froLHVA29wzgTyWTTD8c8Ht0G/65h5ibH2QVgBaQIA53t7Ujq687GYx0Jg48k6e
9T4QEUootNiS7y3y3/UGFgZKl10eAEhKJTA90ZD2KnC89qefgBMu3Bs7oG3suFGQUU9M/4T/QHYA
cmH976JNt9W80gHrPKUX7iU9ynVTB/mdbBKQbK6M59kxm0fO+zK0U9M6tLSugaicASqGQVm1iRue
BYowvuXKgrRrOZN9CynCPZLPbA8FGecuB+vlnlDJwxakHigL9sbGAIoRWndIr8wiIUFfJvQQmzOU
zpqZb+eWyA23m/FhGuGpUqjEf8NVdSYqyNRaefxfniimu71OgMxN5QAbMlyTczh57deMW+3WmshN
M8V0zipKJ1BAhfJepNL8Le7HTznKPHMHoUqoP66lrS+fj0ynrhKSZBnS1nPk+A/CRC0MmmGZ8UDV
p4m7++tL+uKzx2T+eQQ/nMGF8CDdqhwTybiYACEDWdYxMb9c//if2ODf5cZ069eqYW2rWOWfLMcF
GdaSGXzulAeZv45Nh2LK+ucY5c3PuRzF3VQwLBnZ1I95XNf/oRCV7OYmhqWXsvkUJijU4tFk+02A
56G4g/JBchgScJJ3sH2tfqadm6/lEC6vH4D9/h4VVIw7C0oB3qm1/N+VC+U7CN5vR4cdrw/M0ve1
Cwl6xIkPhZYRNUKrgZLGZG2N3gI7zoLhz21NaFeS0zjzyCD1e+o9sku7Fuk7nrwTgNc21xu4vDod
/Z2WTXzISgcNQNRVHSZWxg9Ja3/ucwiGNAlOiRKUrNvuV0O7oYAJgBXNjBtqmO9T+0eVljC4XDNw
XOqIdj0hlVfzDg67Ud0CCWBOyN9ajxB3jvL4W5qsbealjaa9nHqMlNefk+qYci+MvSzqBMwdr8/F
5fUEBbK/12tsDAJMWDkj0UJC2v+HFyYEd1+vf/zyW4PpJOkZpx8d2lJEndfZ34wq77+V3gA1d+h5
NDuriPMyKGnZ/DSAMV+blMsxA9Mpb0Ac4xCwEU1DHTPMZyvZ4BjZt3n1wDP+fL1jC1Oi83VmZuLA
NvgUwZqTBqIGcMLN2pUgfWFKXC1qw7HUyth0ziJhvRmmXg3lsphvBUXN+frPX2pB2xRnKVwLbErn
1Pk9yvD10cmmDefubXeozsthhuHBh8OG9GZnAboI8dG53DJ129d1fntedxO4/NgO3jQHQ/orhyTp
sKZjsTAyugNDBmOosQd+6WS5INvF7ju0ho9Gmq7stoW1qbsvGFY1Fm7O3JPpvqjyDdXKLTDC0D5a
I5ItLExPy31IQJ0yGAxOkTUoyAU6RmD1yY3LRqf7D56fuhCD906pkx5H5n2BcCuECml+CwYCCunn
UfsQUcC5aQa/H6NDBDBt6ZOr4iBjv/NqZdcujf550j98H5TrtmmrBKgHfhdDgNXKXyBKW5KbypP4
/edJ+fB9LkGLIKzBa6jskyAeXRCkvBSAhPyhr+2XuChWbG4WVqkuA9BCTs8EA9c7gXYN+d3M3VsU
oppslitH0NIy0o4gf4QQr9XCn1oVUCPOHrl7mxMu01n/0MhuhbTw3oXjsBlKfz7WKOkH3HRvHBvt
TgajgoOXM/unFAfFazFC0biunekAPky9u+341C5kJiAnKabz8IN36Jnd91rk3wHiWvn85aiC6cbT
JZyUkODH4IPO7B/mwao2iuRmkMIV4FSbKtsbrP1xvSsLW0Ln1efcL6ykS+fILz9RKAJCU84DkL4F
eeh6AwtLVefWd5mUMH47n3h2BUbF2RXCgwbBWmy09HltS0O1unHAeUQiqHNDWedBx4zQm9fyTAuf
12mgcdf38KeDHJ5Ekg5MBFbihTG4YeoOxm3PKEc7sXmj/GS2aRm1ePHmNrjqaz9+YRPrvraTb7Zz
5ns1FLCbOPA6yIbPZO2sXvr4eUF9OOvyfuAuvNQAJwJFM2k+E/Xz+oJZiBkdbUYzCLxalHDEJkb3
4mbTw+j3jy5MkgOgV0DsL8yQpuXhemNL86ud2LFbJGAjAg+X8JEiqwR4ciYLsjGkvZKC+5O3v/CQ
dbQAG64XPWUVHHSHsRM7B1oTAecyhrKEWb20fscOBNC/qEw86ymBJtupGpx2pyDhCvV06I53cdnv
UGGEGDAEIM8ykCnfgOgHzC8cJmpIx6blO04GcwuL3gJaKW2yATHIf70+QgvzrJMpVSzgx2T3TSRA
Yd01tZXCUL5Yo9UvfV1b/CQHd6OzWBN5vQLcvPkmiP1+/YcvTK3OcRl8r08NqKydGPDPttntmnn4
ZXtryIqlz2vrn05TbdvSZSer6jscaBAVroS1meEhcv33L5zMjnYFs7ydRtJ7U5T2b60zBgjTg76D
MCbQ0ddbWOiCzvPtXKfqpJmLaDKsn6SmMbDXjABLb6/h9S6XNU3maJcxSJMNYbDpiaA/N4SiFP2O
oWCzaySwjrLxYe8DEeStPxT8lNCJbgnAL7dFkzpBKIaOTt/A+yOyx20ep6GEv01Vh1P89frwLUwQ
086OtoY0/VTDLLWHDPwGXJcK0qF1CbpZ4+3cOtvd1ox2foARC6I3nMZO2bRlbh7EWbIxsjterSED
F5aBri0C+jJXtt/hLRvLoC0fEHELvnb9L21w7aXJfNJJeKjAqBZZ9WmUIYxXN9cHZuGi0OVEPMjg
VVWXVZhfE3IsychDRR0gwWGLMB9AZgalwY/H577L5hXs1kJvdKGRhoDC67W+fxJQLX40HBDBKPiw
Kx1aiPt0jRFLxYqYUsQnH+ipGu4ZMXuZwbesvToYQXC6PmxLfTi3/uHijiGzYMwWsyHqRZyQsCEJ
YNKx8jZf+rh2KlpAS4sO2pc4SZ5s4v83E+/X9Z+9NDjn1fvhZ/sQE67zlldRwSzygBzlAe9aKOca
HlTWY/lUOPlKTLDUh/Off2yJFxz3NcB4jg+BIEsdB7KGkl76tLaX4UhngeMAop/FPS+UrXm2dsw2
10doYR/rdDQFxBd4Nql7ykzbkfDYYtO9U5VyCgqS/77exsKZZ2vbWfp4WnEP25niWWVlzUZOI7zO
IUOfvd7WgnZjgJYMdSjYwkSpQ8JZwGSRmycP1n6uWHnynF9pFwKyf3gKSLbM4Mq7kPCBPlUi7QKH
0gBO9iRgP5XTfdMboMp3P+KuXenUwrzr/AQygc5CRVxEBL7A/lmIV+5aaPqPK1N/uUumjuCZoI3A
pJOrCA4lsLZAxPwJNK4Z5iiGteG1vU9r1W5N1Ac3XTt+uT5Tlztl6jXTxmocc/DsOhpq+k0WyS/K
7ZX+XF7Kpl4txWcrWGgaZgTGwg/DTMYnv66KR0dN1U2vLpAT/t7kcK5x65ynJtTeQbpSxAVPbn69
PjCXjypTr5SWICu2xuTRaCA9+KliM2QQ6TeGMd8gtP+Ev3m83tDSMGlnYkIbKynQWARKOgfX38/A
iCqGkCZyLcxdmuTzn384DDt3hjAeEI5Rx/hnd4p3bTzeOEzaYehPKJ0wOo/As/2axybIxq8eVOWU
vE/YTRwOE8Knf//8Gl4RZ8dvGrkWqKKQEzgTEIvm2PHmtnKDqReYXDiCQDsBTaTEcQ9e3YsKr9S8
OtCqBNuikjCFu226taNRGg2oql5hR8UYw1XJVck+tmV86kuWvF1vYiFgp76e2jIhW5pDNT/ig5Ec
DdjwhEVq929Zkk17KNn4oTG25jFr7eQ4ZilsAIksbgqoqV56h1smV07tQ0qC+L9BuItmyeB6RdNn
XtGV5/jlvUn16rug3JzMltPId5mzb6t4gjltl256GFFsezdt36hH0v9WRvO8zP69auAu9ffySww/
qRpIj6D+NbAX5nT1aaZT8gyVd3li0Jf/TEHlnPyWR34/QWA0V24BH6fMd2FYVeFuvf5DLh8UVC/V
e3mWEDF7TcRID2YW2bC0DMWw8o5cGlPtjMi6rmhhgEyj3PpNiAp72MqaELxRznfoMG6vd+HyFUf1
OmUuOrjrWqh701I8gklKjslsgtPN4MJob4s239u8/zoWoLJcb3BpzLSjQzgS6tStopGHU2krSi8G
xbQ52/AqdWMTWjRVwEWx8KGhHHkT3Guf+vhxTl6u//qlOdHOirlUzJ1rMka9crZuBv9KgOfNrvou
nRIQtt5ZWVmXA0JQb/9e4VDq9Owcmi8RNIl5BaVmOe4hsr9pp5vSOFQvaAE8AE9PkRhRl5IXI043
CGa/ytxZWbv0fNtc2KJ6TQtwDfjZzWfqDRwUN+6spoNVuE7YdjECZyOvQyMpssjqTeuOuLDawhXL
BKzyHCoDX9bVvhFwgrs+awtrTi+ADdNgzyk8biM369oAGkRbS1RmMFb1TXcuosG/pwuM68IhjpHB
FBn2d6PaVrbcSdP5ooryYSByTf/uvPUvjap2JHRWmSclXAYjBtXZUkFVphMwWLk+Sktr7jyVH2IS
2AmCfU5iGFfVSSjPdLlaHhSmqzLrlWti6fdrm9/PEiAXKmOOkLzYQAZ2g1t9ZcUt7Ey9ANbAP9GF
N60RwfNnywS0hfrPuHW3I4j2fA3nu7SQtO1v42lfVtY0R+3UhFDfigUKwWur9LJytwml+78ngFtN
Ju1GthGdk/YEUJafQtWjJZBMgItnRNTEd74FxzWCZP6+nG0GT7qqC4bOJaGa2W3PBKoXyuD8BSPY
MjWiCuYSFpjfdE+cNVGehSHUK2PQDgTbrEI0IrOzcmkeUPuVdSt5koVFoFfFxiyfk84r8cuHbN6y
GgyqEaY8AarfbahGH49TZ6S37Zc/iM6P+wVaeXZdpFPkQRkLCgncgvSJgulyaoSOgBDZ9W25sGd0
jQSfc6gXdbFzmmH/FsTKTiEIs1ZGWZoN7eBqhcg7PjBclTRDnPa1gyd23t4WWVMdMiShR2jbHoIL
ocytA6NxpcxjMa6BMv4AXy4chzpcqEuyemKdM0TAT5D/hlbFeWi3iEXDxEIE2kDj7xsba7C55Ez5
DrJsnr0x7SSNpDWqDHIhreMFrEvZbqAwXa07R2wpsThk4+O8/WRDnTwYYdSBIspQ2xvwIVQSCibl
PWTa0k0HX7ej6ToA2/HM2RWuDcf0Rk3flTnH77Ec5he3rCGwAk+LCA6DRZCQwT+kArVa6plwVHOl
n2AHVNNbWeZQhsOAHZBA9MO5qBsUzbirXvvZb+A2o8wf0PsWL7IGJngi1Zm70s1hM85wNrNgvhb0
wH8dE8Bgtn05QwHQhYKPCR2+A3UJcwOnyP1TVbtuqGAsHOQkV7thZELC8TWz9iUn5R7m2ThQ2jit
T2BCWd9BWIJNbZ4PmdoLv1+TrF64anQoljcC4VdN0MmAUJoKMtdwILNnwRg7EyLsG/l009ZxtUCw
nWAszWo2RtIBGqjpoRqYF/236x9f6oN2FxSpaioYkI0R3Mt3fvFtSn+5SXfwmbG93sDCxteL5Hig
iaqhiJTVaJ7FSurHOoUz220fP5+gHw6vFOJ1dJhTFnVZb4CpBOm9mmRiJeBa+unnMfvwdVFRmdlI
PkQsbuFtYRjv6Tger//yhcovDFz//rhjwH04h9xKFHMXqRmogM6PlBbzFwohUjjF1zMcg5vCe8rh
DwDpUzkeDE/A09yGUCcsEF0WND30DEcurHtpjtDRB5jyU0dmL+xp7h16Vpn3Xi+GI/hi5ob7UEoM
eFySlbFfuKV0zeQJiH+nzR0V5TKBmGXlvMHc6w7OLD2ccOuTTNI1+sLC8a4XyV0gK4zRgh2C4aPD
wu8eAFyYQuTMVu7ApQa0gC5V/kCacZpg993Pm4xaEGBtY+eroB2u9usTvtCGLuHjEViZ4okfn2YF
Y0PYhxj+3m+mlaW69PVzGezDUq1qj4sRp+epxcXKaXpojLs5WbMAWPi6XgsmPpMDAVQhIvWrbclN
O37PlbcyMAsn0D9V4MqsqhYYVij2deEIeFHCHnqkp0FrXmlh4efrKAXfjKFs6nVZpOw+4F23GWKY
7hQrFaGlr2tDD6PcIe8nYPpt3IysvSP5gzH8vGnR6DCFarBoUUHGMmIQesuZNW1g6t1BnMtd+fEL
g69rcGbUsUowqGiE4lPgzhksJCDhWogDG/a3deE8bB9WZlKgcDzzCef/8I3W73BSwi64cWLPB/eH
b8NLMHVxkCK35FaHGtI/UDOAj/VgrL1Ul4ZHe0x2U5NOXk7tCJYfas87Knd4G8OtN4GUoa9cvhLx
L60h8++OQFJcIOIZaNSXX13jJzNO0ypKbeGc1v07GkRVyGYiSil4+o25ZlTZJnyhkENEYiatiu1t
86wFEg6exA2vZ8BnoTN3bHyavCnXKfdFUXZiZb7PW+pCpKxX2OeBVk4t8TDC3XIYZxUhiQU6uhpg
Zm+CCd+Qb0StyYYtZbv1iruEkDqHbmkTGYS63yZcw34AcW6Bsr4vIXveFwqciBQ+mAPb2jn08JiC
afH14VxYeaYW2ZgGIGcZQmzI1Bvxs+Ml86lxY+uuk41x8MQQr1x9CzGOrsrS527dGPDsiwjSwEFj
0R/Z5K7EOAurWmf7YkE7vDUAH7Uruu9KzgM4PZ/jnTXI+cIg6bq70MYqEjCbxqia77PuF+klPDwf
Mgi53zQJuvQupOlhHSlsCsmI/pvTF8VDXeRki/qw95PDJXxlWS+Mk33+84/HmEGbgY/Ih+Vtnm3z
cpKnvm5YZBNzLUG+1IR2UlbQQxkmgp5U1S8uvE1jJkHK+fa2cdKOSZhLl4lRFYg+Gn6Ke/etGpJd
Ulp8W0AZ78ZR0s9I2EKUsFh2T60LMRz6SQH0WQHydL0LC/tAxy7MOQNtATv8JNp+R+30yZ/KH9c/
fU58XTq1tJMR0vZ2OhYIEKoU4qS0hdFHVZQQ5nf9p2SQ7rc8TYsjhRzuLoOr922bTwcyEDLSrho6
/5QP4sEUzTuP50+GbD5f79TC1tNBCwrO8iVudRBVnY2Xp08ETtGDgE81W9l7CytW11YsW5nDrp2a
ETLq02bsEn9vwtgvhC4lWWlioQ+6YFyZN/DTSMDIkHV/dEj1WzVeOLn+3gDKfmVdLXRDl4szDWKM
s+1aUVkwCjFemA/wfJSbpEjW9vZSN7S97bvjLGDqGZ+qJoMjfBEATRKAn7ztpjXtnIUYQpcdgdUE
VNSAWjiVFIYs85mLfRfPL2dJ4Fy9Xl9RSyOl7e8phzizMtEG0DXbojSOZZI/loO3EmItdUHLonhJ
BpcTr5kiA14Ez0Y+OLuqBeVPFiqDowE8dUnhZm/X+7IQqOgicZkBzZymHM40E/FselYIAT1wfur5
3emVH8IA5HdXdSv5oYWe6QIkMzQWyOiTPPJ5GUcQ95oDqci0hRmZaAPYrZPPeUbpjY9lXY8EOmt5
xiqIFRSlVYQwt38Ye/OzbVnP18duoehm62+SoTKGdKgThhcD/KB5W5I58KcO1sK4w+7qSRavc1nw
TdJxAv50GW9gjwLJK3R0hyxpGg61yr5c/zF/Zuzfw9vWj6FCjUrB6maMFPH6x34q+AGa1lYMueY0
QTLRTz8jF9lPzxZFsIOHgd2xTa46ExJ3pPI3JnfzXZJ7wgjhdJ1Y2zmx+iMRdfILhlLgKNZ0zr76
0EPsEFyWvN1e/+HnzX/hd+vxo4/ynQX9ABuWWeqhLJzIFMbKTrq8UW392Ix9XzKHDk40wNQIXjPh
6PVB2d/2w3Vgdt97FYN1Rw90F3yJxQzmGgzTV376H2WWC8Oiw7I5Xv+9lfZWBMjYXeuxGXWOOfSm
/HsWZ/WxUvLHLPNXAIPEbohbWNTMB/gzG4DYgusGkeqX69Nzec/aTIuYkHf3plKlVlRAYYDxLurc
AhX4wQmbqvnRMGeNAnX5coDZ09+xpW85LQWGpYULDBuDouSRW6avZDKRPrTXTqCFxaY/MU0XpjZp
5yOXaRZlaMbkExX5SoJ66dta9JSMIktyK6NRVyC1nsbDY4cC2crtvPBx/UFpmrzvYrMxIqiX71on
yppsf9ME649HnnM7y8FeiSY2d0/QZRifSI7gjliAbrd10T/UTuasnFILO1IXivaSYYDyPrBfXaZg
c+MEU/8wriVwLoevtnVu9MPrpOoNKDeq1I4cHgdKPSNLFJSZHcBiKajbKYA9cmCU/sqMLHXlPFMf
WjM4ysXY9HaEYx6oSOsAE7sTNVe23cJusLRtl4sEuXAIW2OgKsgd1YcptgLlQmdArSWrF3a2Lgzd
lT2BG0FsRS1smz2FUoqCoBZBaopUAQTzVxJ3S81o4cyY9W7rFLIBujML62kIJ6s8KhVZE9gB9ffr
i3hpuLS9VwIIC0EGlFf8zt6mbhKMjYItcBHA42BlvukfEckLR/I/ETI86l2X4LqHn0gRjnPpPXWV
KA5ZMzZxmKs4fsyE20FySRnV97L26EviJ869MCTmD1WOcDQB9uoG/FM4eRF/D61kmO7NnVkc7I7S
GBVSqEGPo5Ef6ISgDL54w51HzHRrF4UL7USm7mDW5m5KB1kkns0wO+ZMeK/U4OWWVMoNRNHxbSy6
d4Qm8HDoVL+BY4SLcuPsbGq7bbelH/vb0vPto0o75yn3myp006r8VI2D+9AJFd8NZjNhruiUBzBu
oAcgGZPIKGN73zpnoqSAU81GjbUFzMo8vY51l+xdE+h2iw3DsYX87zHuStuHOUcsHjLpe6FjwZFN
zdycQ6C57Z/xQEfAOgrnHjIt05fSonBW4j/ivosGaXp7Y8zhf9wm6jFzJLxe1S4hPN70PeenyRB8
w2DqNQW+F/tHC/Jmd6WZCLkBfmYMRrjTwXqhkSHeM/FmHhHbTh6cSgzsVQH3MIIuw1Oi+5ESOI7B
Rsh7LUw/njdFD6kmo8mdLaYUgDy78BqItbpi03e2AWeHrHjsktGBNqqEhdsmbbPyNkq5rUtoZxVc
IgzhKQRwkAYyexJHbIzbnWMysRKAX75F/rHrRtVuaowYookcqElkoeOAlqsbZOFA1J9eRAq4Sdaw
cYOPNA2HLpEhgwFIOJZuHV7f5gtniS76aAEizOc6rqLWzvZsbFXYGeQ7wVwFMLm7SweyttuXOqOd
WjUeJwnnlops1YxHsNjTJzml1ral3vx2vTMLZ5b+9PJt5Q5+1amoMQkYwdwp9v7I5de5ENM9oP7Z
ytlIz7/5wrmlP7u6Xsm8lrUVOa5V34m8afdVW6e//GKs7K0FE9+AykoNWxeYiKfKMLLfQtriTQB3
fJPHsWnrbzFRlj5LYKMYJUMroIM27Qrc0ivLYmEk9dSw5xB/yjito1m0j/CB/wX3nj4wbWvjjmm/
0sjlFfGPBX1Z2Ny1Ukjbjt6v3jSCrviCvPrK5XJ5Y9p6AtqZ5sohkP/Hjucn5YgD9Iq3Ny0zXQ0c
hvCulHMOSwulnmDOMgYOUOJBUyKLO8ES9LZWtGjIHS2HqwksmrEGJDuT76asdpUbP1gV211v4vIE
2H9e4R8CLg4XHXjzcRDaTPUDbow8iFtY7pYyXwNp/HlzXtop5t8xXWvCKskvIGs+GgKu4n3WpV/y
kcLCmaZufeyGpHyMrTmD40TcH/p2cA9oPnlJYhTi08qqHzzqOXs/8+cXZk7IAfot/ZRIU278Xnl7
G47Er1482bBRlbDHs+S5IAQzpCNgdALiBlMNmbKspUNIXKtbezwsHJs6xck1EmoUjgvclvmr95yg
R9KQc1jNke9SrT2HFzbhP2Qn3L9wMZmGiLJObMdyTD6loDv+MoyR/aYl81fSxUtbRTuZUdGANVaq
ZMRE/3lq+qeknFdC1T84jUvzr4eRyu9JYcwywpXyQK0upZsGxn8PqWlC81Vk83RojczqN3B97t46
SDZ9qxFC3+UWKfbCLOldLVX72TIlO45dWtw32NZbD9ZrMKEGYTWk5tweai+FiVbb2d/Z3KQ7r07o
zwbgsghy4u0eAuaNH3CnU1tjLLtAxj49wH9q3nm54/3P2ZXtyIlD0S9CAsz6CtRGdVev6U7yYmVr
dgMGjM3Xz6k8dZiikErzMFIrsgsv1/a9Z9lltVR7qwV0yIJl4KOnp/mbXvbmO6BsGYxke28/+Umz
YYUDtfNpqiEkLN1gqAzAwnk67qUq2MHq2/G+SOS0T7zWCjtSZnEuTKx52Bc3IdjsXrL3vFRsbJdX
gCR3gwLTPQUyGUZvFqAndTXkB99J2e/U84GL66E6ERiZ/mZIvH6v7/jLyUkyxxuCha7coUpRrVHk
mMK/r3Aii4+RgRR70yZBx1bW1OXQQub4uD6TkNYvGjcGp5LHFlzUI88ZJpjTmdlNej5kjo0z1XTO
zozqeCZGNwc23Wf6TXRua04C7Cm1+ETb8ZgkEPf17MH4IlxVrVxTLk+CNacBOmpUpAFk8Mjb4qhG
/cksyrgsxufRzXZ96X0oXa1Mw1IIOU/PpwjfVuAg9Ii3uCRUcN9OD7kEl8h7L1O1u76ilnqYHVM8
nTwpc9eC4/wAtz1R4RiHg/Jo14FdeHxl3V5eTnjO/PsdhqjKzE1McexpHpgDpFc3SXqbULg15wLq
dQOPQRhUxhN/bSwYKSBfz9Q9uGbXh2ghvs6JgL2mwbM85agItDnMNMUUGl3abK43/hfJdCHCzg0C
JKlzs+LZOUs95dDu1uUYCVgsIreRuZFpW8kjjDezkDWFfzem0C8emhryMHlG7E1jZMW2pDCxCeib
HUBH0LQGaG55LDCLloS0cPywTeGD2aiWscD2MljcMu6FtkezuIRcI8BabvOUAmx4b9mQJJR0AxVS
cSrTEbbvtZMxvKAlgMNECRAtB/ZimLUTZKoFhVCNGf3i18BtdxoxHk2DD3fFWMqDbxv9u8xpcpdr
tTVCQqX44JrQItOr4U4jhy5DQO7a+wZqD1WIyD3h8qXJA4NrtB31TVNsoF1o7vrc0x6mmjZroNYF
kgMe2f+uxbIvzJSZjhYjL7CtmiKq+2pDMwU77R18QL+49F1zsjtreO2QQsALYWUPXL5zkDkLEndl
N8lqTuNRbz9Av4VjaQNMGHs+y6hY7hqY5/KGJnMipOqK3JEmthqVcJksCTCRRlg7X9x6TQ1vqYfz
3z8FpY5Neq7KlsI+ZAgmbwp070d39n91V8L30kjNop6WGHhocl2LPaoHBnJvmsH2GYwA2KuWren5
Ln3FLPBZWtMTuG/RuPVfRqQQaao20r/re33lAXA5bJA5sXFI7cr2E4Xkq1crCEHbj5AIGFYavzhE
IOrMhsh2a08bFU5OOMaGyjaNCHSBe125fxIF9kHFvC/X49Pl7YKeZuNU5xbzydSJI5dQATcqWOZq
9fSW1e1zApHojWNN35rRf6oqEoO5eU8NOQVFaqy81c8f9L/wiO5nJwdt/JI5uFDFHPrzPdSeS6vb
jHLNOfviJKH52fuGmQys54z0R5qUzyTj37O+XcMPLLU9u5fbjm8R00j7I/esHVHNvTHeRk7H757d
yyE3oLsaK/tjWbMd614G1CAbpc635Oj6xJ/D4YWBnxNAAUv3dVvx/tjJ0t1M+fRW6eSBp802NdxD
hvRnAuWGSmMr9b2L+xGUr/Nt61NUsdPWy2or7+GXoBuRMCb31TN8cwvs0zfY6K0pVy2spzktVDjD
MBma1h0HiDaYeZhXfmgi5Xl90BamfM7zBBhaA9U96Y+tB9BODzu2X7c1PNvvLTRFesNFsREeed+a
VL21zZpM1EIomYubNorRxBZcoFKQb23TPg2N/2AgVw6WrA/Ph2Fce0wurKjZVgbhJnOV2WBF8WRD
MhY5ye/Mfp7aNYGfpSU028xap3nN0KTDEW+LoMt5WNLHBF7MA3+5PgsLVrjunOOJi34iIefUH7W9
2KqQ7vQNRH43ZC+baLyHKn80hXfjXXPqT+WePZnvxUOyXTMQuoxqxRaZbXqRpH1N/HPvQwDLN+iQ
F+NGkxuYR4JE1gTu7+ufubBH5jRQTXlQJnfQj+Wf2gHTtGFrdISFDTJndvaJ60xWp/VHmZRRbWmb
vF+TSVpq+ry+PwUQEMwI7MHwqydNf6MQGq5dvhKbLmMPUNM69/mpbd8ehsp0SnpQhmHtxzxF4bQc
z8qnvmNWx8ojw32dSecwKouHucanrYlg8HWkgoqN7g3iPdOH6QudpBldn6SFbTtPBYysgaBF0ogY
VRcV9FAAYvl0aknx1tU2UjOVTXfXe/qbFr9wFMyTAUU7UK3wOT3Acz3fjNlkPRPZmOeXtSc3tGDV
U0Ja6yss7j9SWJR3kxMOanokpsz3Bu36AAMg3oU02es0AFWKQKDDyaSiNKCOQb9c/50LJ9ZcWBEY
duERPetjr5/GU8/y9JGPqRW6RZneVa5IDsQqOiT7YML2SC3LvuVib7hzis04wP68g8Ve3FfeAVRZ
bwNy0AE26Y/UISKcvDVZiaUpn10oMJqT61J0VJ5NticeFtbJhamb034j6ZpI/VInsyCjytQlRkl4
PKJwRUWdBwl4FIEl2UYSG1l+K11x31roaU4vbKlfpZOsgZg2LH2TedW3tOqee79/5mbhRdlkr6mR
/q24XVjBcy1eQ/jIRdM0OVIKv/cwmdou3cBvWH3UIB7CDsbJ+e/JUrTfgNtXPFaDZfxQMnUf+txo
cVo5Y5oGjp4LFlijbe19IFsfmqQSh3aCnEhQ9KYbecgc/hocd/rlmUnBorzAiUqEJCsZs4UIN6db
NfAPG5Aw5zFkBupTVyp7y3NtLV29dLzMuVZD4lWtUbht3Kscr37Pm4ZTIXsgdjSPop7fWUR7zAsB
95Vm8t1tR3qYAbGW8Y/rG3jh/J7rGneaDafKzh7iqaT6S11leLy6XDt5fNThCjSsaVcunG/Ouf9P
0TzLGyMV7iBiqKJqrw4A++HgG1aQllRbiUVLU3Xu+lMXJE2QLdVNHietnf6wq6IIk6ykX68P1FLr
579/ah2lpQpLoUUgmGxn25vMP5GkXZOBWJqG2T2t4gqEGEpbSBU06a6diPky6qMbK1MWQUWk+HbT
V9izGz+kfWwHV7Y2JonGQ933x7BLzMfbGj8HnU9D5NrIX5WiT44eVL0rCh/eNccvw1oY/jnKNWlS
c8xttH38rgVf7cAOquA3tn84hnZwfx99z4JtG9x/PR6j+y3+ezgctoftfRTd378+PMPgPDg8B792
uz+75z+HPyL402/uHneHQ7A7vB6Cw587Lwg3uzLYnOJ4s9l82e/xv2/xS7iPd6c4RDtRdNyH+Deb
MA73x/tou/0aPZ3/WRhGX6NoH33dQ6Rh5XxbDAyzxey6yUjkiLhDQEb7nsHT6Yk24xAxj0CaVTHn
wcgab6O5pQG39qqFMQJpX2+bx9lSJyqhadbq7gGlxZ0DBAVMhlaWyNKtbo7kVONkp13uuAeF8onM
4HVVantd/CwcZE6BKre05zETjy2eiejcdLMvuu1sDCePrn/bQhyaAzwJBFRQeO45UDi6dZCaMr42
hlb90lJa3PZunMM7dby3IHfhuge9yyCj82YXa0H0b53mwpk6l+nV9CxpTW6hOuToDfTxiu+FL9MS
yCmi8kDPDePPIK002WtWUUeFaPTXwVLla00z50MCeL1zWW2wMENxHP4ECc1DgHGMSNrTJuNFhNvi
uB+lRZ4aZI/vWl3jPzgkyEBFm2rw6DUbdJzAcoU1htZg4hP9PAtGvxt301Qh5+kCIlxmHdLeqRyz
B/AoUdOYkEqcRFrIAAuK7mC67P/x6wlotdxCEdiB57QVNEmvlbBlwK8gHNhYz2f+TkHiVQWDN1AW
Tn+VWMsxZUnoWiNKvC0vNpk54F/kqMY/mLSjkQbpyY1TJc5JT2rx6qU2pH+hP4UXVcVD4ADKr2BP
swenc0RoSS/dAJfQjYHQ9ORLRXNkKEhPgH7jJMy7nt85mrtGyVqIYXNoKKQ0SqODsyrI/j1zA18v
rc3EimKNGLfQ/hyem2UyNcGg4HGe8uyR5kkRZqzNb6FYQtZldnQ4otPTERN4sMmz9J6nCUBwLbZy
FV7fmUtZzzk9EZokBuyzGhSt/fY0jNoOzuOHrvYPmgH2l8dCreZRVZPHBNbUqLUYkaroSp5kaehm
15PE8eC1WCLJhswMEB0PXfJ2/asWLtxzsqLSjdGqzIbHRaN1u5z4al/nTvvgur15Eq1exhDu9DfX
O1u4Rfw9PD8dwBVJp6KviwrGJiU/KiiV3Bej5R8tvegZ9C+4uimKIqn670mfckLsLhXg+jb6n6aq
I8iGF4GOCtotH+LM3/6ulGmSI5kbQzRjU1eERE6ZnQzunpy+XXOeWRqt2Z2L6BBWwcPBhWlO1AoQ
GVwQgU71z+ufcBnwhv1i/jtGMitEDfhnEdv+oFtwMIIqxN5o08qCISdOIKji9Ro0+x3SG0EjBpsE
eZaYLeQeBwtI2WKwV3bW0hqcvWGTfhSEQdIY4Aqv3mpgIv6UgyBGSBzJN8kkquNk9GsA+IUT1po9
Zu3Ja3rfRZzQmXcWL7jTU/KkufbKg+wvGu3CGThnagpV6BNrevcga1d1QWk2YxKqVPJ33JnknZ1k
5oE4Zv9sVJJnAUrt5jGpLHXwAYsuwpHRMaqY1CKr1sibtM661SBGr/y8hUU1J3q655M2ZVYT+7R1
9xOlRpymYrpvJtKBew879ZVwvDCpc6ZVIkvwPBy7jGVmVjXkNPGI1GDkfHAcqKAbKa6JzajWpB0X
4uOcMiF1UdlZ6fCYqULuqQHH4MGt12Q1LrZuknlFyBy8Rq8KHPpVd+cyO0iBBrq+C8+H0/8WC1qe
LX3gxLUUKkFeXDKIqSpnJIfStI9G6u+BeEtwiqRf2CSfr/d2cfLR22zpcw/gdYjQTsjhRDUfn8Qg
7yqZH2W1Jm51cdZNMq8QqcYgQtckeMSGvfEBRiJuHzKY66ZluoPZzUr8XZiQ/xWGSntIVUfOkofl
xj0TipPD9SFaavn8YZ+OqAIWYk1lQIMEgryh2/dZUCn/lsctBuc8LZ/aNkYCOIM/4O6YWO/wPnln
Pft9/WdfDGpo+vz3T02XnVAe6yEIYEPiKkTm14xZSyE0NfKVl9FSD+cB+9SD2aRAJ2ou9gCkEuFT
o+XPU4N3HeTn7FsuOfiI2YFnexocb+nIjjrPv0HG7lQ0aXR9fJamdXbY1bmUzqhcLW5AMEnbD0Zv
qujiR892cG7mPrBNYAtoBHhC+9jV1UpsWBrx2W7tIT/Cp67wY6tqhmhyCIcgEWHF7wQCjytDvtDH
vKyjZ4NrG5Dji9nQBraOF5b8bpG1evFCvJlXdvI8rTiQNTT2oGOOs86ZvuK9aVRr782lXz/brJ2T
ENuedD821f2QOKFRfNQ9Wxn+hSUzl+3sWncUPTehUI6L5LanhhalfuOsJLqXfvpscqe0rwzBAC9P
C7yMnax78vzqhGzxioLYxcKHSeaJ9JRVlCcgI8V9VpNAq4Bjp2ZUyvEoe/23qBqOpDXSeVaxspL+
8gguHGX/y6c7OFpqj4ij+DpMIf/mv9s9Og6cO6ICGjQn/VV+f2mevCSYXq7v6r8c5Ut9zhbA2LXT
pEgCU4TaBtwFlmkWbhUe+2mOE/1j13a1tZ10+JrnELSALHZvv6iiKLaNouNGNCWy9C3KNGaoZW37
0UqmHmAPnv0pa+IEA0j2Q1jgTbkrkLEFSJEX/J1Ab8Xclt4ZVJdU3siDSZXZbwCUqhvBVPOke1mf
V0ZSQaemYeN9rVoMZwnKm18T+1RoU7Jyii5sz3myNZNe39OOg4vbI8GQ/dT4EV6akepW1vjCDprL
nfVG7o9FgvbBPwsAFI8GtvZkWNg+83SrotCicoyzEQNLxTZ3hLOBmVK78y0pttcX18JVZs5cd0oo
90hrsI5D62Q7Y6AbwF8U4N3DfWtku5FnKzflpW85D9+nkxXkYU1MqTce8QIv3zTPM0PRT1Aq1P3h
NjMrMi9vwJhbl6bgxVH0WSxG685g5P36OC3M8lz5stDwlrdyvLX7rLzDJeS1Zsbv600vLNC5JmWd
lr3FmAlHD/3D938mxa9sMAJS3Nj87L7hMVAMzIFCDi4pH8x2fJRM+60ziCTrTfb1tk+YXTyoN3pE
O2vaNYgUnlEFzJqCNHmCafZtu3heakZ20AbfD9IQTFqbNptCMX73kgoxbu0i8pcFdSnMzg6rtE+E
zRMAwg1tsA4GZKEgW8yT79ww/N92m6QPjWVZd4qPkHwsuLcp9TaXgW5ZGXiqlYNlAcc2eEel1hYy
n3LlLbuw8ua5eqflFqums9iZcUd6GZigNF+ftaUtOZu1Rja6jR8rjq1ztOwxaDXoMq/pgS+s6nn+
XeU6J5nVQJ7U+wFgGAsbyyMYHO8rSFNyc9sXzKbMsIWuJoKgwrNSbAYBx9zCEGAqp3Ll8F0Y/Xk2
t3Nquxls8KU6zTQCK9XhcjqtcVgXJmCezOUlkDJtpmkxSxSATXUPYx34wOXPRToo97Yb3jyh6/ke
3Lrh2XTMOjClO/Uo+uH5+vAv3YbmWnNZyYST0izHW6ae9qBEVnUoGvi94M4C5fpy1COokNtPk+s4
2q71tOm73pIJlHen7kJWsmTvw1DmR84b/4kIP3+2LPytB7botshkzaLfWZZY689P9dHH6vYqaAJA
uE478JaizDXQNVXPy6VCk8xTzKPdjmOCmsZRl8kUQfg3Ddymi5WiHy7Rvnap9khxP3Vt+SK9YU1M
8HJ+E92e1+2nY1UQouu+A5028PeB5Yf9aAej9sR2ULmb2iSaytbe63xAiQk1v30+wJMBHjArePWF
+/c8u5oR3fHzyVdH6g7vwm9+Z5bjnouJpwm8KR9a0YEm+clyNHlbzJpL3rGCmlo+6F6cgbBjSwcK
7l85XXNIWJzFWUDBDGIcU3h7e1YSlqkdJlq34boZmPSNqHbT1epF5n0AlYbrW2ghTM7zqMiNZBzP
Oze2zBb6999qHX7Z9G4oVk6Ppfa9f9eHMRQNBddsQo3gNJXs0Ax4mKQy6Ar1dP0LFoLYPAVqGGVd
miRnUCe6L1QZGeIH4N8rwWvp55///ml5sxywnNSHSKMBLQd/agNlQ57K+lnDHeD6z1+4AP+vHAi6
DqT9C3bsehDN+INpZQdSvIDsBJO7G4dotklVYuVWKrBNXJQ8qQ+20m+ProEUlj5gFuE8ziw7c124
KiMD77vgd8rTYBUhyMlhMbzdNkqzq0KXkk5vEhgAWhrZA7+CjD536qDy0gBPNYDkjHYlpCzN+CzT
ZKc+eGCjxpCBe/dykJP9NAIrNoCt88qMLy3Y2R63SxtKQC4cumtj/LBaV8KUE/X2s1D19cFa6GCu
mt4qmYxuqxxQI5kMUyHrPYJ0+kgmM1npwljQeCPmbGODiuR0eg5v1EqlTkwgrhKZba+fVU9gqT21
kOwMNQf6GJ7yyW4soMVN64TlkUtZEmsTFFlUU9sbb0pyeM4Ktm8qd7oDgzqpUeu301Pr6s2RgOx+
Z9SDCEZwImIxcRTOXEnvqgwRkneD9WWk1fBgw2hjp4umfx0Glz4rE36NRdt5z0AVOnsuS8i3FgDO
ss4yI0hMTBHXsp8O0PdRB6HgB7BPWrCQjBG4aEAWzF4BPCtrXT1I5snQl3kF+ifPtpkU6k253RhZ
Ps8PpcimveONMq5trYgd6hYHl4hfEPujW1NCIQb3n+SkCpBgh9JPfvaTB4m2rE28j4zCAdDJexhe
TXp7V9OpBGVwaHfMgLUzbWh36ihkMTI1DlspCHyHGn96B6O/3uZE4xunLdN7r4f+rdObwE3QotVP
hlNrSLg0nhkkpsn3JRwO3gfH/3DqSoTgiDuQQoen0N9in/AMEirBvaMo/C4Ehdv76YxOvWWQpn13
zSl570mSRqmX9KGv9AfYnpRB3jJo8k1jdxi6/E/rQagGoK9qb7dGfbRE8tYBTvalTMZxO9pGBanB
SYUkc3+ISk9fq8lx7+FxVt61bsee4XNiB/A48ba+Cc4w1LD/3LQN5ioACuiKjuJdBGmDbleflROG
jj8NslhJ/i1EirlaoHB11NnPUdUiKQWyWiAW9fl30JpUlHFwK2/6jL9ZuU9HkIDSRC9EDjG6VntK
CxArBH8roT90W/PnIPKpecdISKVb8Cq3AW3u3EfWJQGME1di3fmEufCmnQsJ+cOQAwneODHP3cfa
KF4RKH5e/+FLTc/OHUd4aVbbrh23FQls7WTqNzZs/jsidtOmECPzm2Mq7TcnU6fBsFbqXkuReXa4
ZNVQCwUWO15zcClrd51jRM4aNnWp8dm5oqWl1QCUpeCsx0KPFXhPk6Dx1+RsF5r/n3TPVBgD4F/1
cbIYVLBS2wsrE/dq6ua3aQuTuTJPpYAKZg1zYkErClfA9N3SelSxZR05Wrty411YN3/fkp8WfOvQ
TNpwcDiWzTez/jL0t2Xo5ro5DVh0bVUhAEIrs3vQIVORBeZUpSurcuGaNVdWAOlcaraF2R1L7NNS
hkb/XGYvNYc7tbmSI13oY67Pkzh1qlwkHI4SPtR5YHklFMrsrgfQGbdS11PqZOgNF8H1Hby0os4z
9GkmwKKkrqVgbQ9SeCy4szUSHrTTbSaqZC7SY/DGpDyDd0baZzwuB7vdtgYOUTxOGzitl/7GzLv8
5bZvmQUNnelWmfZEHaV/D0WUoNFhsD2tDNRlUJxJ/r6+P41UBrPxnk5oHU5BVtyOrjxo1HRjgQpL
SHOLbqXq2NHUsi9mngw7cNGrUNSSHGRK6831T1x4bP99s376Eb2dw5a2TPkRCMv8RfYwcKDQbdvW
sHjwa4B5ufSHLWEi39dNY6zcxxe261wwSNc14JbkoKCZ7uF8feiyam1UL68/Y77cJ1eNvGedPOJa
asQ1CMmndhLqJzgkPBTp9FuHKXNkJv54JBa4eJR1Ro3yKoSMzWJQd8lAvSjJ23TjJI11U3gCqe3f
TVExBwkq4kmoq44bYk5x1a3JGy997+zEBJNE6njfe8DTvTuJiEcoMzJrZZ6WGp9tAJBv0LzZ5EfF
mgPy/dm2T5sv1DHJ9vryu3zdMuZ7oElIZxWapo6KOyig/3GmLhrdX+2tqvPz9W0P2lCnJCdHzXQe
FS8h7oXygakVK/vn/DL6/13ImK/kDtYeHC8IPJQRj55qkyQTskcmQ9EOEtcNKauXEkIVP7JyBLL1
+qBdjujG/+7AiZtYRieyo540X2C9WUS8GnZd139164QGDml+3dbR+Qd8Cg4l3Ep8II9RJfDvoZoS
1kkaaBSO1ZMT9PAYvt7L0hCe18anXvCqnYBr8PNjAhV9MKB8Sd9ho4irPZTwjTvAhsc7qhPyDaLn
1k3JE0M/L/hPfSauDgE2StWxIjle1HKbdi+J7F6vf9HCtvkr8Pqp9XwqyfnlBQKz9PdC9gdCh8g0
yAp/dqn52ZbX8qKxRQf/D/gCREWz83Pcp5rn67/9cmg25vI/AkeokGBxxNwfnlghT06brVyUF/LK
qDH/O+q1NDhEwDKkYYh8SIr0BPOBE8m0naGQM+j9l77mJw1A2oC2GrRgh9vqRsZcFYhlCTc7t5jg
I1uTkwb07mEaXCviGTH3XQ6C3srWXDjUwbL69xOhuTkZuYJ3A0SayI5OWneAigE7pGX1RouiwuO/
GYNRKXPvaRWDupKnnXrbsUJVAGW19jPOI/r/sKTP1XFMr69ZzT3cXHR1VyNl7zNIY5Z0W1Q6/Vpb
6I/hx8U9CCBbaub0AOfLLry+hC5vaP1/mjkFP2MZEdQbAaaFfCO6H0AQKRbdzyF/QK175Ssv7wNU
JP4d60SrIT3KSvgvdCNklXKoxHGJtH2bVTeFCX2uC0NYK6ypg5mgJb8L/TfD/dnV1lgRSz9/dimA
V23eQPnKiwvxxYWwlGmA+UbX1Bsu72N9rvSiG+ABlQkUtwVVj6T3D7A/uHF+zX/HvYcFInMHlC+n
AiyuoO9TFRdDY4R+Aasgj1P9u8k0ETvm1N6WUdfnaF+r8vV2SkwvngheSvr3XL353YfGf7nZn+ur
dmk6Zi9tV5jM0RPhxkMishMDhzLX3CK0SnftsrMwJXOEr2dnqe/4MIZDFfvNIV7YqzXz2suUbFOf
w3p1hB2zarFSda2REdDJSECTliMrKP4UoBwGWgbDHU/qbQQJvnIHgKQB3Fw9xXariXvJ23fZO/LQ
tbb2bfChFKW6cQiFPg2bqrHEOx8zf9MPhb4fkR4L/MpN1sqcCyM/F5ExDeVnE+RL48qeXjRJj1YO
U2VjlXKy1P4sThAXEjLNCLADHxJo+qTdBpnzrW4X2cqG+IuduhBu5xjirhlc1y0qBehzo32v+vS3
Aq7nGSJubtD67fBRK1XtnMK7Ny0PkGsIEd5JrxWhzXX/G0MNO5yYq4cdbM8eqeeb32kpRdDBuOR+
dCj/UTuedYDVqwZLUyi6c7B0ApOVvyxa5xuU4MoQhgdpYChlvJlDWQB/rdQHjE+GXeH54gnkvgba
0tl0cIRdbFsosYeN3/M9MxWqy4bzMwFZfWczWu+pn0P2XSoopSthplDR52jaNAmUqOBP/wjjzTj1
xycb/jSPoDdPgSJl/qMWjYIthfKae1Q9jLABfe+2Aq0+F9XxS3OsPaetj6P+TeqQoKm7qJUf1zf+
0racXaeg99HSCgS0I2mGFo98rpKYDFA/vK35WbQcfZb5IhmdGOol946Uv3xNu/GXz+5TrlfwQqSJ
CUuTtt/SyTEjh2fNSuLobz730qqeRUSHTjquUh6SX34VuT4onOCT9s1LAQRG53pQ6W8PozXFvoFw
UZQCQIDnTqlNzqYQIJSdUvoWTOZ9arcbBYv7RCt2xTQ+SBx0rYSzc7rySxdmcA7FzmyIt0BH1I01
BqFN5UwHrS1vuwLMgdgtU4nUBLI0I+uC3iiCfvhit2uyeQuhyZ29sHpq5XmTouCGq1J2P1gJC6ht
FjHllVhTuV3qYxb+UjoIh1HuxkWxH6en0ogr8vP62r78EtXdc5efHjqZP9h5fm667YaQjj91Abt3
4DNs4zvzb1M71eeMwXGwe2FK3YmNnJ3cvnzjwtiNpbu7/g1Li2e2/V3TtcfWYngK1nWoGp6A1Xxb
+lifS/0IlNFr3PPU0QBHINV/NOXKil8a+NnOL2GFyg1Y0cHCVo/KrNoPKJzr/rPe5VFLkhUU8tLK
mQUAcDXhKMvwSobLOBCY7yL/4GvuMMbf4/1CeJnj7BF0lW14UEoztQFuILrD96NmjEYoW8PXIshv
935kuZMUoTEYJhwMyn5fiqL5DpO69EiywyQnc9dCCe3A+9x89G2zhFQSOaeTnJ4AMEa1BFkEqBbb
24w0wDk6ZVc0gc+sTJ5NRvLdaDbeN6pz2JkU7CMbpdrAwJNvdV5MkQ9VyC2OT+/BcVq4pzhWCrKt
wcvmq2/TClx1EyYiiqamvEOGtOMBLA6bzaAR+6VILAeeZ6UM1KCXd52dZ0eo9uZ7YjN307bW+FEk
bv5DwPJy59o83whH5Ti3C3NXSC5fXEOzx5BQmr/6bTJkT8pI4FXqQsgForV2Uh2FVjgH+E3ZO5LQ
5GXsVHfIR4PGpSPcrUZTGdGiYodyKNm2yewMmC3TCIFoHPbgY/cByQq+Keq8QRnc6oZdD6GeXd1r
sAEizIPzVkVNvw/HkXZ3fV1BlBRCxlZUE60+JhAhf4WgYRoOvfDGWKe5s4exiPuu+b63oWOvngu4
GG58JryTy5z+pWZptbUS19u0RMDtpEHyhQVCNhZMFQznteC5fW+JzA11/O594QnyhZrT2IRgg8L8
RTNK+bOs5NRBrqnuN3DnvodjPXRZgZR9MFjOtj2z3YfBbrp9JSDf2yA6eUHXmexIJy43mG3tTlqe
STZJO+QnF5X9e9Tz6z9D2dXZvuao/kKLnwGV5bpOvS+lC4qMLM3H1mtzIyh9OGQCsdklG8MFfQK2
rtAe8HTahRqe8+/tyDX8zrOUK4M9c32vmT5xNmUN6lcAD20B5EaubZnS0m3LUG3DE6CJ5DDKI/HU
uDOaVkASw25eSmbav+xG6ZuS0jELBXRPK0g6+NkXnipaBy3g0U+N3+E9igwDNOxKFO9fgJuDoGet
grMoQjRglUaN+6JZOGuJr1m/RDu0z2VvZFu9rJu3nGb/cXYlS3LqSvSLiNCAAG2pmerJbs8b4tq+
ZkYIENPXv9Ne9dVriohedi+gkJQpKfMMn4rYnU8w5KnFxUuHOlJBCt7ssvTQj6m6M2xcvi7Mg7tP
gM9+jB0yVjtn8Ui/023MxV1CMg+gID5me7dIzPta5MQGx7uooc0ZgScpUBFmp5bgVHL2WQBd/L7y
gQ2R79zFxEnX0ytoxrgP4WqQwL0IrjxbUOiXDfatBGftLLMumXEzR0RNAjonMNFtlNWlCHPfH89B
nMYbdbWVHcxWaqum2dPJMoKMWprkZwEvgSqEpxDbuN2sPd7aazJCAz1l6IFqt2CA0+T1pTD9lvDe
2iBZe4wj0IBcBnT8K3ryVLZLcARiFE6aW8LBK5uYTQlKYQcmRIGGZFE/MRT6tLzPt67da89+qYC9
Ov8sjYZsYVDEESe+eZoBi/x3cmKyh0Ca2DjjrxTTbG4YS6AnD+GP5dpBLHGfT8G3Dpi5sKPpuaDO
Yzsmp9Lr3nessCXDZE5Lt3cHAGHFNw+swBYEOzfDmU53oV93h3eduGxGTZVykULm7cU3VS6RMnFx
6NXU/3P76SsDZlOneJ2g+ERw22diGUGmTuGdmQ7lvqZyPLgIDqCR+jn0ZdW+Cw4L0aL/rgIOtrwv
Kkig99rc1XQCqJR2v8agu3Qw+rr9VSthYlOqjF/0sdOhwpCWY/NFsHF+7uA9dxF+Lg48TZ2NI98K
WJnYvqDYZ1Gq7kR2FX4Qn3jV9IfW9/muzWiGkSzH7DPUFuRVxfVyqlScHIa2HT/e/sqVVGPTUmo6
TiBzmDhiEEpsQHcJY4gtbOT7t1vdxNaHYknpVsAMYj+PAwj8t0u/H0n7m8h4NwR4JU6b+cju8yz+
9/bXrGUHK3GqtDbxxHkQcR8Gi9Qbz7C5S0KSUv2eVUFRPPzvypuEykAamKcI9MsPEC3YVemA7SXd
V/PGDe/Nb8AbrAzH0GIca2hCRfGykChflu4ULA49aFWIDcjdmwGLV1h34BnCfh5fkvGKWtQfqkSx
H1M9RaTvRRWqQYzQripbEGK7Zd4Yt7WvsiK2T5KRNkx1Vzf2nQNQAd8z2sKxrq83Gudvhiu+6eXF
rzYGXcxFkHr4CtCT3adFVP5jg4PtPk/5cAB5dsv15c2AwXte/v/qPXGGy0+Z8CmKUx9oY+dAJHnn
tFinl7osTUqnBl1m9iEQz06jwxbmzkDQ0uAp6bd0Mte+gP33CwbK4bOo4cYLM/Vr14hPrkPPt+Nv
7dFW/C1ePmaZYFM0j/2dp0gEbOGH249+M5dQaafjvi91YQKfR52A5+Yuzprh4LRdefAIT0+y6fjB
6XF2hSl4/YcOjjq+773WfBdVRgMlGwZvgPnz2NfAPrMGaiGShGU1wlaq/05yyUOlSbYRK2+WGvCp
1jrIdYY5nzsC/2zQF9SIVtsSFyTM2YiXSuMf28rf4h2sTJmdo/mUDrzAyEZgrT2OSXWoE7m1s619
iLUczFQDzcXwIWhA+umhNAfzOTmkexeunGHyO4AO64N6mh7KQ/K4PN2er5U8YKv6LVNcLSSe2iuZ
+SWbfXrvcj4dJGzd9wlrndPt16wMm00oZFnjdi30Oa65KwjgYar+7BRANN1++spH2IzCrI7J+ELE
jcrc+45muTlnCbkMTT4fB7rZs17JyTalUE+gfJgK00P9k0oedfqknU+3P2BteF7+/ypLchSfuyWA
uXUii68lz569dAvduvarreiALlUZyNSn0ewluKQv8uwy+OoJU26APVZWrc2Gg9xE3IsZTUMHUG4z
/zNkEAqPfxA/Dbm3RVFbGyArNArix7FDEwzQUnzIYXs2ZOPWsWvt2dYFj4+Lb/JJ4jwOO922+peg
8n97WlfG3qa5FQxScnqoCejz1XQ3wBFyZzSE/mTC6MbRfiXP25pfOe1lB1AK/FJ6eP9Ayo2lEK1Y
3H1R6/IASEle73T+T9Lmx0Xz8uvtD1uZc5v9ZuqkTQuCQv3APLFjc/Epl6AL9o16KIYKKgHwqnrf
m15C/lVkpJ40+UAFWqPB58n7M9TLXmOdCf1P1k372+9Ym6aX/796x/LijbX4MBwqczMcl0lkYQbr
pmPrJluMVfEXMf1/tRYquRXiqLMX/iQqcoWBdnGUde9FPVX6X3j9GOduUVn2wNrWHcIqTari5GWk
OHd0rjMIrHog2PuVhps3X6TG3tDpCE2TaRdQ4eJZfntQKA99J1ASgVPX6O9RUV3cHUdNEAKlSsSX
WKM/kWGmdkqSfj8sMf/XheHHpaQ4n4eEZsEDF6ja0aBK9qQ3yZH1HrvL0pEf5zJIj/1swNauJv+r
7F4Mt+k8dGDQZOJZ+zo/ThICOju30HBiG6vkjvk9T8PAq+FFlqv45PlNEiUwSfzZjmo4liWSEKCV
1S5Fz/8YZEF5ZCiBPpf9UEGc1yzoRjv6kAR4eMiAED83lPqfZeAn971vCEgpfLzvQTmOWlrM+1KW
AB/n4CORHp2dUvfx2Un8+hwUdMSVBlZCshXLH5xNvJMwwDq2Eo4ai9OLT8NLZ9whHjnhIDHs85wN
+2muUZ+vfHy4O9Z3Tq+Sw4Rix7MpqBe2hgYfmZPAwc10iw9VVcGOkyaQwAO46CAzIQ7K0+NeUbc4
Ij7rYyG85TTBe/irXlx+yqcx/9x6HDg23aLqXMjewAgdV1gPSjs/gbga93xsm2ctZhCqU4VWSg8J
KjGwwyCHAhKEY3IAYdM7zT1p942ek0OZsfYBt1/6Qbid/5MnffZoeu3jlqLGi1dX5T4mibn6+Tzd
y4kmx7nxlxc1Qxb6gfurhfHOvhTcQzeChBCNNLgLFP7OzShM3UHmcyqHXabEcY4oT/xO+lZcRFuT
Z+p2n4qy6M/QzGe/4lh29U4qPXxnbB52I6BsZVhorOGwSATUllE+/9POqtlBh2WGiULb7YOmzPbj
bPynXJjhueqD6aHtK3kImmn5XguqPmutugd0qpO7IZv/zO7Ugnw25Y9+58cYgCm97/zus6ebLDIL
GzAhqrpOk2oeUurpowOudsgn9QXdjPRBaowwLZrqEuOJl7hxzUmVlah2zdAV+ybwpq9xPo7RzDNy
gmwc34OYNu8IPPKO3ixFqJoOisOeak8NW/hPhlL7XZspgvCZoeoMT9GLnKcBR8S0PXGc9g8ZJfEJ
jdTqUSN+vJ1yluauFSWYM5zjIyvI7mNFN3upgZ6MW8b2Y9Wlx9ygeicLSsLFTeTeaeh4pC6UwkRa
B7saKSWUGXzHg4XtJjk1UDaaamgZe2kVwlIr+OY1Xvmh1Hr6gGYlqKWFSfbgkeuzN1FiDlpAjF01
/XIQJS4ER7zOB1vIyYBXI2CUJEG5fGjhtvGEFki8qwLVRFBcmk8V4NFXneX/xrx2o0Dk8T6Bltk+
hhvy2YOfUxCmsouxr/poggkA3R9kDc3wXTxR+a0iGQQXmQ/eLq1iGMyqQQbw1inqH5T4NAtBhG6e
pqXi9b4zbITceFLQx2BSwUPpyuSHR50vU1W1PnJHi7tGihRyqKdCHis9d3eLBpAIrTQBraoZ3oNN
bI5eVs07r0YJotaA64Jhq5YncMNnICC9ZU9AkYRqgjYHKdMWZH6ISnNw+h7gTd8/TGjEHQvclu5T
eGZcYdGkv2BV519iTvhnrJ3xo2fiEfnU6ToRynFuZQhTWwENazmfipY5H6cY3TmPoXzslGi3VLFp
7tDA4c4elaV492JT51/gUy/aXRNwP0Rz0EMindPyTEdHvpgpIjYrlrJPYCQvOydN5MEpl+lHN7bA
V6TYDZxMxmBjFqARHzLRY1ebYiN3fZWxc9nIGlIh5bjr+3Y8S87549Lqfg/fr+oh85ryPA9i2WVU
0jmEFlYFx1xINxCek8exLvlTlTpq3y6LOSKCsUwVYqFB9fUIyn1/gncApGXLuIPK0ZBLYIsJIPkl
tNz3nBTLfdlkQANnOT3msg5AoBvlx6mahsd00eYoAeAK04bQxyJFKcprWfKrm3l/VEanDwkyDiRV
Fr7PPYj9FcqHUaUk8FjkZMnDjMTzMUsUQT9Y4gyE41epdzEg8E9y6vuPddGWz6QvxF6hF3fQuSru
NSRMPwFGHIfVkjSfirxAW3HE6rloGMEfi5GRY8PbpwCWh/vMJcuFzy75wX3qnePcb/dAVEm0D1M4
aAjoholpmu+DdJZQR8tGiIQvLjmhqqI/1DRJoqlc1Fchh+pQ8sI/Lc4QnKDvOOHPtAtTOrsXNWfd
J8ULbF2Nij8O5Tz/TCeTnURS+B9438K6ctI54oTIHUGB9Gwc7V1SWPU+xgAe3Zmyqa4ukvd3Tp3x
U9k3v9EgpLCo8brf3QBXut3kdsG96abpwZVO98/gNllYt4kJY4ALjwq9x1A6S/YNfYIMbifg9ACX
Nmrs6AVgacjiWEqHotItC83gArJHPedbW4z5s9Eq/Qc8hmK/IDc8sqSH3mPn9WEMG84dIwvDcJLu
s2hYH4OrLeO9T8FZcuO8vevZyP8xywIrNQDF5M5VqXMp55cTWW9a89wTMezqSuR7HjfsNCVcQryd
LQ9xo5p/iQHHuRCB/zUYlnxfTEMHRnGafUu6PLtLBdA/SN7LHfIv35N4ER+rcq7vNPLcuXTgH8sh
F6f3Svcs8gecvOo8cEHb7pN9XpPynA9F/m2oHXEktSovCip/Z2Mg8UspxCwnvrj0XIFHs8+c9EUI
vashehCMiUbfLqmQ01VwEXMZv0jZm19Qj4/xlXn9NMvxXbQBnDKte1KH5sjcyQ5Qmoyl0ZhzBX48
upNQC2o2ilYrl21uXZfaBZppokXXGcEYiTIDrgabU6vUIXCEs3GjXym52mIC6Ll5rh46EhHTBuHQ
s7umcu6S3BxFlV4ctxeoTmw5ta58kS0qAIhEgEyKa5rq+V0Pc3A/KbowK/Qldqoft+8YK5dMm7ad
tEr6mWlI1DtzEya9OMNTbKMptvZs645Uw1vPzyA9FWmlv+rWRx5pAOJ83w+3LkeBIqwKjIYbMrSl
93Mj5sg0pnpfXYhb1QmXVuDw5KW5uq3zA/6/vwYWbNQl1m51Vt0WkpXF2JQejQBASMPWrS4wGX4g
effOGbUudI5HlO+NNUZdMDgjTxOkxMrx++1RX/nxf1HUr66kephVUVY4A+I8XB/dHC4WM5vF16H1
h41Vs3KHZ9b4VK3ncZRsEGIOoCvCJKcF2oE4SHxXQQ393y1BhLXoslKSX1EgeBlg67hRAZAB5IYA
28L0YT2S4+3RWnuFlZJ4A0yeVw408ke9m+ivrprADjo0sjzcfsFKhNksdC+BvYCEJnVEGpyTOnPX
Ff77lun/sc9HSHkoGHGB/PLVwW4EsYhu2eryrMzx/7HOMzQRqyrhkS+y/BAv2KZyBy4ncVOcgAbr
wqZH2eb2GK29y8pCc1UWqehRiUrGuL5qEZyMWwHuCz8WAxXl0OTBlmfdyu5gU2glTMOCWM40giyi
3HtVJnYl85oQ12cRjktSH9g4Kpx5fbKRBVdWGLWCHUeo2kUTLcdWD39qb+JDuEz6Kwzk4tBnxUYx
fqWYZ3PHi5hkQ1cncLZPPhrFoCdH9tXyrUqqcOLZoTXf6bBRN1ybLSv6ucFprqFlc9XNHz596fsn
UR1GzFXmfLu9HlZSmM2cFTCo9sfOgb8D0Zfa1T8lOIbKeFvkqrWYtIJ+9uMkh3c8jRYBDCPR7KsZ
QbC6/eNXhsdmzYpa6UwyVOtynDEhPqlOPjeXnGaH3p0+o0u+kYRXBslmytYO8Ku4EtBIm+VfxZzn
rJ/OTaG2vmNlkGz9BjZNuvJGRiOv5epSoXD70A+oRtwepZWoIFbIt0VNPRcnBFjFKaAhqj3NvwFl
d1COuxF3a+Pz8v9X+2BTS0fIGsJ3swxOUET7HecV1CIX78PtL1gbn5f/v3q+5DoXIhghLwJ3vXHQ
p9Q0l9uPXltC1tGmowWDdAnF+QD6EkT/yZI/JYE0YYrmzsYpYSUP2lRYXKZQS2BwmJjK3hwySfun
gMfFtR7mR7Cfjhxk74MTJ/7GbKzNt7WVd5OG8S1uq1Etpn0//oG4xZ5k//Tvg8JRadNgG692RgDS
Md0GxQPUKZoGSt//3J6Qt399YDNfOXNcljEw9IjRZ1FUn1FzKXfOoB9RVnEPt1/y9oKCzOh/FxSk
G5pgHFwIO7DuAQqc0KMq3tdOCmzaKkpRfdCJJIgaTb4kDvk4Os7O+BtwirfXayCtYJYi6JpgKMnV
5O6urNsixLk2wF2VXFTr6pDmw1bHbW0mrKgOcpfOpouXq9Rn2TgHt/oJJdsQNcCNhfp22ghsj6ik
SIjONNRfNboX0v/Bpofc31IkWfv1VmBDRi9DfQowljKNv6iaFCFFRboaUL+RKcxlby+ktU+wNmiH
6InFyTRf88a0B8ayD2oWDHXELRXhtZVqBXNFVNJVsqGgfanLSLrfTh5sIBnWRsjamlGfM3Vj0FCb
hHvn8ubbnKm7itBn9Nb+3B6eldVqU1Whe7YQNbH26oLL1XlobzaNeK4K/7lLZhyX6nyL2LsyTjZx
FcXmnEq/6q9mhgs4b8U3xuqNO+SKoVRgM0vbnMGOoFR4eO7Ou3KCZSFRbn+YYRLkqwEumOTkO+oL
4Kg/GK0fYbb4fZTFU7+4H7ys/gC74mdJyfPtQf0LcP3/JmVgu9iQlhQ4WGcCjO/AnD0/FijU5+NJ
eM74ENQ6eZzLJjnFrmquDkSL4YDF2YUk3PzjJ738CPNjszMLr55dgPTD2im7z6Or0ao3NSia9azc
Z1cD3tIbWPAUZGweXTawO06b39wlY1R4iqH0KGT16KOmeDfWMxp1DURDYB1WflheBFGVAWGgaxd2
KsGeOGIEx9AxJr6PcZu5og5C70suxkuOWw4kaxt6pIuBJRWREyxtYO28X4K+ilD2K7+Xjd/ta7bQ
czpRMFxcukBbB7tBU9LgCmeJGLQiQMkg7Lvsi8ANdrJDZlxkk8ArWaZf45H658Gb1HEEzWBfu0jL
+dgPD0b63kY2W1uBVrpsmkk2XKKqDe/5R86bi+tuIfNXsozNW01KGdPRA6ZFdifHvcv9D+60cZl5
W6uTBrblz6gB/y5dKI6ayD01dyAzA6Qt7vwzHHEP9Zk9Fpf40c3C9gFXtfvq0Wxkn7VvsjInuFMS
cAcwapqgpM2hGiuIJpuWugfYjI9bpL+1SbHSZ1o1yEBxCm7yMv901fytbNItvvnb57ogsPInulOe
LITPohbyHHdp7jqQkHdngNCBEEfxmuw46K37pJz7T7cjf2XMbIIq710jobYJbNNULD9G3abgg8il
D+U0bF0IV1K2TVSdifZqrBIGmAXzP8+tvzwWmV9FlCXpLoak3ClO0vLj+z7o5Ue8OtinfsxTSLku
14n/WzRmB+HAcAi6jYhc2eBs/6C2DXzI0NY8giwX9JO9zj2VWYA6P5m/jSZ9X9UhsNmrHc/QYBwM
bm/wjpMvVVJBVJib4gAW6PsQjYHNXsU1161V3aPA209wFMqeZDVsHCnXhsk6KfkqhyIXZFivXVY/
J858htItZMCaT2kabOmpra1cK9ph0pn5CPfm2hOYsnYLwAVj+pPF/Mv7FpId527Z5kn510VL9ecq
m+Y7vwnqvVObcSNTrqQS3wr3mXtO6sW4KeaJKHZzPf7SbvCuAkNgA/BhzRhTqBSzyJMA//ZeVn5W
Gv3jERzSjZ+/MgM2Al8nJWRcNHo1/aTSaDCao8RbHON+3kL/rWQOG4APlqxTyIqQSPLkezwAKJDG
/W+QNQ+1Wr5m05Zj49qXvKzjV0mjQ5h1NW+7q5buUztB9LnkTQRE0hYM7G2BKXD+X9786g2kKBSc
TCCS7RXAGU3AOE1IH84OctWH2gOuCGLMbTxEy1jeM7IFwn+bM4PXvqy8V69dvCITM5SoI0zKo+Yj
/TxNGQzzel59hs8azAscIv/1i2n8CnHYSEOcZ+Mas7K2PSsFoE9Is4JxDTSJ2af+92naCvy1J1uB
D+XpNHbQe74alDnCLMs/BdOWB/DKBmz77hAxuSzI+vbaLu3dNOeHsbh6jYk6Uh7I/MzV59vJZW1h
25EvCifRIgNavqsyoHyGT+kLeTrx2z9NXj1W8Hu8/aKVTGxzDBeofE+dl8XRAAfz4kUUvA8bme+0
2TqzrMSObTjmBoE0s6E9NJcATARusbyYMUZ9CIycd7VKAps4hwc7LWxUvCh38v6BVjQPi2l293WT
/bo9TGsfYSWANJkz4EEMkEwdgJSdPqDvs6P1FlF17fEv/38VhmDBxX0jdXNt8mbnFTlENXzAEMn5
fb/einLfAyZvKoUXkcAceIDCBEChX3gO0urtF6yEhc200MO4uGMGXlWJi0IT1xfqOxNcjdkBQuwq
BNLqbmJkY7bXlqwV39BBCGq/nnCjGzt3TxhcPUsGu7x66IAKfZfkFQ2Etb0vjmBVFXiQC5DF56GJ
7wqZbFCs1mbbCu7GUUEcoOx+9dI22yl3ujJS47RYiK2C4EoKtFkVVYJCezPC83d2zEXw8dTF9Hh7
qld+vE2piJdUd+6MvN2+4NggdgFWjbv8vv3wlbRnMykGKNwquLdreBVTs4cg87eUFx95wRUQgACw
F0G1UYRfGyEroEk5KYjit+ANlNXFjYdj4ffPtz9ibYSsYAZmGLDVAldnMrAdYLx95kFB5XT74Wsj
ZIWy6lQC3C2u/KPKQpr8CF5aE8Fz4CVh39KN4/naS/h/05HvN4yNveBRkLpPBrJMY1eUofE9QLax
0SUl8Ka3P2cllm2OSAsOCoUnUxzl/gCNC+jYVCIgu6XxQN/Op41q2tpbrFg2iyYtXRBw7nxGzQ7e
HcEOOiRhleeH932HFdIubpG1YIZHjhh8yEWxFt5iYCGned6d5Jzm78vkNnHEyBqOVQK99F4GP0Sl
PyvHufczupFaV6LCJo34pG0b+LvBoFZB5KSBZqTYuG6sPfllqb3a4eoWWnZND7NRPkHrPnEHutdO
0m48/W+7/Y36pG0F7wxdO0z+pK6Q+n5qhJ8doRYfQLKkmi6lBlIa9ouzfipg5HqAqE28C0Qij1lf
oYAIze08zHk3n/Jmq4a+suJsGyWAlyQP3E5dq2JGk741QXs/wm4topnh1wqype8LIJs9UtCUgdIG
xAOgKGizzmL4pXzaH3B5T++93K038s7KDm/jsaiqFmgc1vggDugB7cN8AmjTFFAVvcq6fFC4o9wO
pbWVYm3v7kKlHHJ02M34wynYeSy3wDprk2KlAdnDAgaLAQcHQvYjQC4S7M8hfs6yLUzcSuq3IZA4
ApWoVqcaq7zI27AliQLYiHJopiTTRgpYmQm7txvAJXiAqU11bcTvri5DXLJDDShpz6GRS+7aQOxv
T8RfdMkbQWWLHrs51yjgz/0VgrvZyUmy8pSM0/wvODmHJGv4FQJIXlh7TfOBczd9ir1gOFUsmM5x
TfJzsTCz8VNW1oSN+lwMzca0jNtr4+dXQGuueP1G5l4ZThvjSaHS5BiIi15jIr4lE/tuiD/Bakl/
Q59qz01VhtVM3nfys8Ge6D54UKgseVS4cwQtWrVz+vg+cZoPt6ds7WNeVv6rLDul0N0Ej4FGPZoO
YZdrCFA1/a9OpP2pHIKnGlSD7NPtd61EE7OOOS5TEyDjJYu67OK51SGLf/vwf9Wtt3GpWAkm26wn
M1lB+pfiTgN0uxzaL+kwXuG99S47aQrlrP8OVoAyth8YNUe+qk9tDcLZ8MUZ43dOtZXG6CS6dizi
DD6A7OLQF87YoKoQ6vBbXtVrQWGlsyyJ87zN2iXyguXBzYtzXaiNoV+bW+s4o3tqjCgC6C0W4lqM
RTikzaVJv8V8Y3RWXmDjJtOgR5lR9N11ctuzigsvhMnFJRnT76Zqt0ySV46xNoIylQyCeMnSwY4T
OED6lTpDyBwQDtKfS1BvDNXKLNhISlEAR1lqrNI8J19mZp5xdd841byN+gtsCx+f91WKOzSJgqb5
minnI7QTxQ57ygOiYJc29Nr2oM+RpdzqXb0tAk/BEv1vTMTlbCThCYucWV+g6x5BpwM9VL333OcM
oBhVEHR62ZHoATWEbL8kv29nk7VhfPn/q8w1Vo7GuYxjGHv2BJWjjzzm+9uPflthGh9lBTqk0oom
AD8WmilNdgrY0EcKlkX5oddTdVfqEWZ6SyXh9gbyS9nuSp63z3Ra5gudAKsO/UVJXExcSo9cuEuy
mwOFFree9K9RD/DJhGIKqLK5oO1TpZteh2MxJPmpMUuxq/tyfl//8u+kvRqjDBY3cOf0SURVDbZY
n8FmwoSmzLeQkysZ10Zm1gSQumnE9kHgPnPtl6r9CsKFuksdJ326PRlrgW9lFgb9gqrzMc8pxiZo
H9gLMNv9sOQbMfM3g7x1aHkJpleDBHdJMD9Hf4pG1cQgRGb8mEEx8gnV++zc1lTtSR2bL6D1+Hm4
FE0O/U7ZHgVYSOcph52q8efqI21duiekR+eflwsujDDdSVVen71G0G/vGgob4smkgGRiMXXXIZMP
WFIfoYBzTWYZLWxLdGUlqmyUJwGyofI8uAktSXeGwGS6g7fC1v659vCXKX410jCzn0gACcxI++we
Na0Hh2fn20Oz9mgrDUk51RXr0B+s0kn/YIPXPPi+9raQOyuL8P9cTjJ0NYp5qq4lINVFqU6wuLp6
43Re5LBxElvZe4iVcxgMOgPKuhG6FPeVf+SsOtX9R6YkJDjfJQNJAxsU2S10KdDi7K9T4kL+MXa7
JwaW9aEaxJYn2tsT4dvQyM7VOmhgAn1lLDZn0CdYOHRabhTh3s43vo2J5CnxAt/xhqvsT8pPdtwk
Bw7e2O1FtPZ0q+QwpWW6cCaK6xDMCVjmc9ztM1OwB3hlNxuVpben2bexkW3B3RJs+B7nUr84OrOa
vwhglkyoAwleBZjvaah9MzQb37TyPhtfoJqkVKQA5kz15lPpsx8ql3pXLPJHTLsnuGj9uj12f2+s
/59GoQL43+BeesbT2XNYVI/BR7ClNFxKmnIneDyGnoinPWCayZ7n+iFB5Sv0fHEq6HzCBqVDeNvt
YcVITnOWLkfsoN0uAxO7AaPEtB1MIN0B9GZWm2PZFs5Zoj0M/ZnE7IFi0IfUMFSVX4TKuyLnXx2w
bQ/CyK2W8cqqsAsmKhiGpCZJGxn1oqXXgabRBQ3Ky3Rjit5OLr5dKZnLvmt74eporJeDK7/QVu04
dJnkl9tTs/YB1sUiXZRBCY3DfDgDdBKm0/kvSE1v/PiVeLdpohDxoBrC2S3qVFX90DtOe8zTpNjf
/ulvX0+xy/93UYk2WIpyHIdoigu4AX/LqLODi3bY+0d4BiaLu3EIWPkKu1wgA2OQqoBWUWg97jx3
6K55rpzj7a9Ye/rL173a91IPHhYgFOvIVEP3aJLKjXJoG22M0crysUsEZGjKhE1LHgUE7lJOO+8S
re+VXjRMzIKtHXBlEdkuvvA6GNJymRsgS/hZCYALFj8uIRA+bSSQt+8uvl0d8MC78/jU54C7J80B
3VNUqWrul4ca4KWfcA7wdoFuIPkCHRXepMPWDWZlidlFAw6sRN9WCbSgVQefh9L8kn3j7/Si4Nrg
pSnI1rUfpU7Qvy9i7CrCGAe06vJeXCSBznqigv7QoJGxwcZaW2tWsLtVAovNYc6jgUPqTaZagaya
Bu86ZvnMqiAMAwHHfy6qSPlZctDwL3sU0q02risr4BL/L/7zVaC4QT/4yZD7F95Ov+niTiG2iqeS
43id4f445uBR9+M9pMd+5467dSpa2SLt0sLotaUjp6yOYoHz3bTzuuLY8ke2TGeutixQV+LHLi3M
XgrvUViQRp7h6eOUw2sQQiuOekgDXDNu55m1d1jnl6TRdCQe7gdp9nmKj7pXodRbIJm1h7+kn1dz
A8ubYI65A29dliyQqYERX5K59X3rFVu8z5W1a9cSilqZQXQwrqY6uO8S7yL9rfIR+3sAfeN8YvMu
OWjbELyvJBhHLYTr4TrCH3kM64NwqErzBDtJ6IHki7eDALw6JS5MLEPXQCRkLpJ+D1IwTuFt1Xan
KuvZ94Bobu7npQEF36AJps+MeNXHcXTQjJxZXv1O4bXaQoFJ6QfOCu9OwZkRDvdV216pV6oY8hL9
uIO7VQYlptTfLVqmuxmaSrsplvLZq3tIAuuUuY+wgJ+P9ZJ3TyQ2+XWA1s19KbT/P87ObMdOXQ3C
T2QJY7DhFlhzz0OmG9RJdgAzYzCGpz+19lU2p2mkvkqUSMDCePpd9dWZgWkTSsoOQEG5jyVqh2E5
2OYrw7Z8P40M83HG6EvfyQE1HyTUxI7beKEzjumLTDPnVkGYhpQ+LJ8YLfnzeHULUr9681Eq/Okq
VB+VRVvwWizrMHNCfzumIF+NbtgbtrVyn5HcGfdgNaQ7C3nmT9Tu3PqucnOThlljhoccObp3Fqnr
fYWEJApODPG8MM/kBMRb7BU3bmIJL0xqdxh2NuhJr1lCKDAQBMieGXC72xZTQoSRWSEpwrfGIOdF
ziAliJtzQie2q4GLuHNT2T3NwnfObtN19/Fk69uYgYwST+DijM3k3mrj+Y+p1fOTEhiw+pzJWxBK
3BdU4gTW3Xl+SQxgWqAx0R/ap2UZsgJoryZPylC6bXHKilrtYxlXv0o9WrvBn4qjQNDZiU6NPGic
CBzEjJoAG6j/03MINLypC5AWhUpuB3FRsyOag7uGaLSvbtzX30r8lDm0Oo3sKMMG/6JQr0HoeS+A
hTdQGYOiRkNvzh48ngJRQWaGjEHeFlngImQ8O/TQ+h2huMXHh/SSvVMockB46HhkaLug5nF8sNWM
NaWrixPtY7rLASq66cAkujQ8Se905SPr2OF+UCN6PbJqhkgYkrbjFw8IFyCnbPOYdLO3H2OO0BVj
MxBQM7dFPgIyGyLYTdJLXoK5VGshQLqrQB3nFkcJxPL2krlJKNx2xCJBz7vRc0d7NzVDHCHzQYQE
9LN70iYgj5EuufWt1HxXVZaFEoyrG+NTBAWxGKiZrB67sEPCZoDdGUcV0Yh+z7k2e1fk03dVwuvV
tExdGiW6UwuG0D9+njd3XVePaYh4SMh9knpUNCqMAhnNAPDiBVWdIwUeOXtFA9COA2Tc5IGtlPD5
K/aANpKhLedZq8S5kw3NdwOfykuelvN49ie3Ipgkyn5XZal1UrUN0Ncg7aABrv5gN2n9zKciO5Rl
ZYVYVOb7kWj5TKlXHPwYruUiTZ4SdEKk73gi4nlOL7PtksDEyR/OuQiZpYmI3LQEjM4bpjt3iMVF
5zMNhQFPp+xlFSHUTgPDNJoHxScvOVE2eP8AkQ3lPWwe3At15bFDipJU4PtTEhlY/pxwiG0ahwia
AdQWbfOLTlkXebkkEGtk1S7LAYYTOgWPCV3L12Hns+6ElF0HpJGm/jnJtgyNNtmpZaggJBZvI7er
039i0Y/fpeXPL+ks62MJMdE/Bm6QW+4V9s8Skk2kt9RVyAuHH9OhnO+LWXkhZEENkkmpf5vJVB4S
31P7OQZeEmRCF1HnSJvpb1Po1lFQU/Yxhv64uM8Ru76nLYQlQLC5LAvgIWp/2l6V8RPBH2Xg+YZb
wF1pycAasvPbHlEhdUTmEQQyQUXvXJjI2uFT8y5f1jz0MNGaiKFFRagHILDyTFRYoDY5SBs/fGZq
58vCR9cJR6Z93V7yOtkXTY9zzemikfXz8eXfn3n50g8qWCJ8HXuQvg8xC3TlHrDjLj61QeHLkofL
cheDeNxcPOslw3c1xW7UmyzKkU79uce/rln+WpswhCd3okhaEDHrH73v38KCuiFwWVv2sP9eOrmK
xaWc4rOruLszGlFCucXRDJsRESv7t2WRflIozJuqis9pZw5OG//UiAwKq3z4Be7BVmnr/QYWy0I9
b30G2P+gLvbYPFzNZ6AlbryhteXzYo8O8A6WsU4JfZ8Op9vODjMZYekMedZnGlcsAQp9KQnYhq5/
Nk35y7b/ODl//vjKK227rKc72qosddV9V6CC1YMMUwuRV2Rro7fSsMtaOuQ1UDY4Bb7Kgj3maj66
WbmP1fTGmi1h6Eqz/h82IYUUYXTi9kL6b272IqqfH7+ZtesuOlQN5pzyHMhSmnZ+BAbyC+2Tp48v
vfZWrrf8q69qBB5UFBl9lw5hUbZ3U6QlDEl3zfi5wAOxLKT3dY4w3hzvBMtk0GVLcTDuxlnU2mtZ
bK67oUldanBp3/5Ttc/2lndy7Z0sttU15iiVENldRvGMgsAepomo7uMDgKifGiHFsvKPCR7Gl5HC
4oBNewBdASqrMt86m//XTvj/myu+TGDuhnaEcWdCtDY8NXvEjyRfTFF7RyRlyf1Ik3ynGtvsXDet
aTi7Mn2UNayUnS3yJLyepI37FieJF6+N+wciC7VH8iq91zwR3yHxLd4YL9VtntLsBeQhKJ8T5wpX
Baa17OzxLjNDvUOA2HxgcPMCJd2x20yoOYHJGiTjYK6qBplkg6b/TDVBap0kf8psnH42pddEfQ4f
cWQZwDuQkuI4KRbZnnqxOPQ8gWxdZNf2AJcJ7HeL6jRn1XjqW2YXYTNTc5emtvSASu0aNBu3gDRF
eOyumkV38A1L997sOE/aRpVb9cjwxrWBxqkcphGeZrEpIsYxEEflgSosEiGbVR0GTpBFL2fxc2aF
uZlgnN4L3k4h1TPICTQxLIkIT+Uu52N+i3Po+TuoqF6YeT30VY0uy2OqQW089MRlP4oBxz4gahOz
L7IWWxA/kxZgroVCKFwS36VT5h/kROUToLRDRL0+B+FYSDBw0VeTQAH8civcovsxdl4den0hjjJ1
uyhxWwphRKp/ufA97ynY8KibmeJlwoozojP4ss0wsTO21ewXZURefH9Ezh08zlHbJRxZSLJy9kXa
FtjHQoE07aiYsz1ypZKwEM0UplP9T4Y98NuEJOZz5VvOU8mtBrBa3wktYmffJUdUn90R8QXpV+Oz
YxSYoAV+UeQiQOIyC91AbGRUUIHMeZHlgGMHkYhnAKoh5auy5uhVJqmCkRLPj8rWSd8GnIJe51/v
W2ur1AMCD163gOhK3wEtWR2K3FdB140gWmRlcxdndXwccJxzaqYYewoTA1gEamnHLnhMiXPCxMV+
UeekrMOmFmO1AxUQYXedl1cXTJzdmbuueTQmGXYzzec9lIBtC15q3/VBDZ7/d5s6kJ3mQGJ9FehS
EKWg837BmSe/F36H6Za6xQ85W/6fHtmEvyZULO9RBoRKwRZ2A4xxZV5oaTUMzvV4LvYu8/j9qIWD
Dc/QNYEYYnWH6og6D+71C5jdCklxzH8Yam5FnjIcPOxG7iEkpzsXEqIuEB04nnY9kr2qpuZoaRh0
KkcWZ1Y6VY7NpyHYv7L83HnE3ju0y/ZV11kh8goRDZPFLmoTbXcUou9vNPr1jlN46jkyRg5uPMtd
6bfI7ev4dZOB5MZq6rEhR8jiDUJAsIkW1niAGr84dm3uRCDc9qDj5v03u3DgN07qikYA37VpYCmj
HyVyMcNMzP3jdVvxgJFqPucTnaK2l3B8IWYRie6tD4S4V/SgaOaxfOJixKEoXsB08Ghm1WGaeO2p
ADsYNLBZ3VZUFSfsCL2XFHv/PTKxzO8EWo8AO5khUCMnuK7pi0irpnlNYcn9USBdKNK11LelxcXO
FiUk5aRP1BiaNkaTlwZw1xKHjzAuMKbUVXzUHQnlyNEeJgLTpZ6OuXC8oHWc8py3xRw6fk8e28Er
BBjQnXfIezG/AYVbHCGRsfcxK5xvHZzrPxOCAQMkwOaQ+9b8nKdx/MWahTxpiuDrKoW6AMUGp7hB
kIt4tEd/usucuXxIQciIcsvnRwPxwTm20Lyt5Ml9aaX6yOue7kp7IkdLVP6OmYT/9JDNEsx67t9w
mjkHccasJJjblocJNCigUTRyh5SV+pXM8Rh1A+skZAZeci4xWu8bh1m3uV3hK7dG7F4dMpW7xlTx
XkqWvpZTPCOAANggJgwrApjBRywNwWwrcuQvD6jYtsgJRTZvkxydBgW8svdfPDogYIkgTU4iLuZo
OSo+1cLxH7yajypAnHTnBpVXtPsOApYLhZXgodNMBthcT3d+wfNb5BKYMnKMcPajwzpUWnh67JiF
ZhkT58aqx+Iljq3iZSgKjH5W5Ubct7NXx+oLYC+S/CKggLilvZU8lkjr2ZdVB1YCqNHlV6KAhghd
dD7kOjuoS8ArfIjH0vwiPBtQt3MUEPwdkMstifdzjS5gl1UeFmXMj5VKM8CTiD6gdVtg1zIrYJTZ
YaGxli2yIrYDUFvn06AUQc8t2/xgjSUY8fYovkiN8SST13I+cAcQJTm0vakTX38dG26wgoqRYVoT
Di4lT8IamedfG/A1dnRQMvQSwg+gPiTfynjKb6gY0kMf1/qpuYJxEzOz42h4HwF2iP246JF5WNnq
jPzbAtQPG9R1YXvTjju5s49Lfw7za1DstaJK923Z9SHCOYrzmBoWtsC0HUbfzoOpxthC/PknVTz5
4bDW7MA7c3f4zzjIQGs6Q3DQ4bvqvMgVg3+TYy11j7ha1GqVRbrfaVGNxz7p3C+Yf+xLXDVsDqjG
KLLHCccLJQZpAbHV2FFlANcPRJ4WD3k/mn1dAy2MKnsViVgjIaElbf+G/uF8kzYl52Iq0a0d3Ty1
o7JPcVbOe6RZuOjC3RT5MZuecHxyTKu0OGC1pPHltM4N+q7zgLRT/qtHnS8CK1ruRF43RxQc9b1f
sPYo45iFFUubg5mUdwLFdkIUkUvu0obYYZz35A4LU3pE1OwccWXUPVQY8UMmJXmGWbd97TNavA6m
r+ADaR7SokAltQahH1NDdrCcSl2n9eEGiTfz3uCTPDoKacuMxjqiMab1zsnUTQGW/HcE13YZ2OBX
IRyt/Ntec0gLLfB0zUT63xpukwBze/aQU9u9n0mH0hpq51/aui7fchT94BZFQW1qKdDqSF545JZL
H4XM6wfg5eQ/k9fXewEvxgWs5ycQouWuSZzsUHtdfZNMNn2GXIL8jlldPGtTugcrH5nZdxhp7kCu
F/d9QZFK6NDhbZg8+48YPPuMH2x2Vhc3p1TGzhOKBf7Bn6fpFWE55MCN7fzWbjV9L11Fd17fxXsc
RVVInmzs23ju+a8q7vNbF5khrwmKsWDkp5V+ljrJ3hpd9X8wzSNbwsfZ25vMVPOoMy5wSj229hNH
4kyK+AetWaDyBKVDfzYgkxd5U7Cdk5X5GCQ6rlA4qpv0iAlboe5FneouxV79ru9y/64qyXAz5Y69
q1uXvLYGaZhjYQGGMyNWAqXAkZdRycRwRnYsVBFWkYqAK+6N0WCIee1FUeNbrxvkI5QqShH98IBD
C2B0GizBDhmxUPQs7C/UKlF5MEDde6wGJS9FDO+kCvpYaVPcIteYHVTB8InLmt3EZdlGbeUldwgD
wQkJdAwH0XvuQ27H+WtiCigeDe/0LnFGd+d3REeYnBkI4UxgBoG4JzAoFB87U/sPY2+xKAdXDeV6
U087vD//d5xK8Yy6tbkex/Q7l9v0BsgK4IAgUZsvg/atb/BWD8FYIErb92375MF0ftJFn9povGna
2VWSgA1ilcjx6DyDs5WYRk2GSAOCwJMndwTxcWejnH6fwa1253cAtbuIathlvRp2dewk93XqZneE
k2w/IzzhN8ngLUQp2/AAg4Nzb3UkQo4bRP9IvH4QWHDeaWzL/1HWVADanTZ24JikB64btWLutiAI
x01nbhMs9R4LA4lR1ZL8UREYcKIUqyqM8X2zQyLwgQnGD3ZceQfmTO0jyhXOiy07Eha5O++k0wyH
CZEPAciMtg5Sl2DZTtPmn6ExzkNWpBZM2QN/QupEUYRTwjI3cmpfbnj+3q+eYCr770behkPLTWK7
QUxnGarpG84GA3xMH1cJ1i6+2BGDK2Cp1GLNhcdN0NXnqvut5cYx8/u7be4vClYKBeCJGFy7x3eI
oR+Wy8BLoqHPP3XCz/+PKFbbFpJlIR+eXAJHZHovzOd8LXyJEGu7xnLijqAO7N9h2scOZKMW9n5p
Ayq6/7YmrPWObwjifblFEHnivjZl9vPjtny/QMi9azv8VfHJ2hZHC8bxzjlxzqbnX/O4uMFZQRH4
E3tpY7nxE1a+GW9RtPIcqRFtkXYXFGkiKAlCxu/kljB25aNZ4q1Qn/WxNwSrPsNKc7ShciLf69oL
ZyvZffya1h6f/fc1TQjWmVRqg3pcYf/IWLrr8+5+tHS2UQNa0epzb9FjB4IcpA5UlQtQw0D0Hro8
RHzqK/8uwh6btYhPWwUhPPI75SBv0XtjS/nCqKq9FAry/AZsBYyqBMNRkUYfv6y15lj0YTgLRiDw
ku7iuRimuyHApiWANQvK+v3Hd1j5apccq155Y+W1qJjFYkQmO0vOVdYdZW0NkQW1eCAyFHM+vtVK
yy9xVmWZM9GM0D1IDeWTvi9g88q34gLWLr7o2OXQW3KyUJ5v4+fKwSmxqxAi0Rw+9+iLvm0pj0yU
8GsJvY9I9pU7yNsA1/rjq68MSktNaZ12SOGqKRb0wFAQLNKV2HIu/Cu8eecbFYvuVlkx1uioN55k
p1BCQbF7jlKT6xHRKdr9gRwH/mX247EJi6Ir7+a+yrBjLKZTx5BItAO4sARFwlZY047ktylxiJ9C
vxaMHtQWqRo/59flYtFpbSotkxcwivfzHR3yMMPgMEFfwe3PnV6KRWdtbbvBQT+sW7HJyxukIgHA
TBzzo82I2WjHld66xFKVie2U+VC757m2QsSHVQKp7oJhC7KxFlm5wZJNBSemrRoDIJygSeDlvwv/
Ae7toCAb72jlQ1yCqQAp8ZIBdKhzJ1DKkKw4Zm358+OPfKWDLpFUIktrbEUGGzEvTwo2rdG/n5B5
9vHF1x580T+1UkwQcD0weOnHsiKPDipdn7v09ff8Na2XCDmiyYBKWjJ6X+eiOhd5uTG6rz319d//
ujQbmBhNg+wc7Jt3AxEoqnX07ePHXnvdi36vWs/TwrKxJxxGWBO6QCl8NVuQqrUPcdFbNesT7PLx
oaCC7xcialCqyPRzFW816NrjL3pr6uhMmYHaZ5QKghIq+4J+V3zj3azMeXwxqzI/gaImBrQIy3qJ
Qwrgb+dSvyCL+1y71R9o76fPfTxLilSC6sTkgORx9uM3aDzCuNxafK+0wJIehfRN1At91z5DXdvv
cWRUHn1sj+6pxi60zOJSbgxqKy3xfwypecp95MHQsw1gVegTFPAYTb8J4u8/9aW6i76bjW5VNnYL
RwWtQuO98PnO1Fvz39prWvTeIWnE0CAT7ayasOPQplXfZMuDtuafG5LdRR9OkkJ4KNlNkApXfqTm
fFfF7h5r29cOZyCfbINFZ66rskSdCp058cqw9+eAVL/9eSsMeqU7uIvOjFruLNsCs4pVfbmyQOix
knsXAQU4Qdr4AWvNsOjOfUGMZ8WAKpaa4Yw0ieou3SPSCxvUjZ629iMWfdpBuQLWIoDh4h7rp+TF
l8l9WvyRsg9b4WzNjyudYcmPUqwadIeg0FNDwCEUjmZn38/ac4rI+9cc3rzHtJTGCyaRg04XN+OO
yBTnbVWFag7q8JCG5TnCv2ZpjTcwwNBTnacOtIieCkEyLJDTW5XIxCs1zJUiFS3Kkj2QcFAuhUOD
3MNCKYAXhrFRNxUwCXeI+oVdtHbdJ5Sx+U6MGlBsu0+/YIEzoJ45NdCPt3nanxyT55Ft+70b0BEZ
sNDIIkGwqKvzIFKwq3H8iHrsUDpHt077L9yOtxz/K02zJGNR5Oy1OHa1cZCTQziZ74eqD8w8fqsh
Sux0t1HvWGub6+3/mk0p83qHTbS5dN2xRXVWwtkAGenGF7wyVzuLUQq1PltP7dxc3AYPzaq9qT9H
q+bOYoxiszEeStjtRSZPnusG8/DrUyOrsxibgKbNYw5LwSXNf3QJ6nc4Ke2dr5+7+GJMassxTQYB
LV3sWIGdZbtGvMAAt/vc1Rdjkp4BDB+mYj73+kKMH5EBRPds4+IrVCTuLIajCTafLPNm75QhNLII
ZTY4e26VOI5FimHo5n1z8UsfheMcUbpgjcZdu0N2YRnaSvUAlff+vkmnNlIuAl8/94MX41fLoLlv
5WjBkTz/KHIAQ7zWOhCcEW98wCvdY0nIsqHwZrWDIZjYfKeyZzh/okb98/HTr/SOJR+Lulac1Nfl
Won86JaxN1c1fz536UW3RiBnJ+xM2WcfApU4faDD1htZe+hFl/aSqneQcIwpwzJTUAssnirjb7Tn
yoy3BF0NQGfrvLkum0SN6BH6imzPg/SkDuSoNu6x1qSL/j10Fq8cyIHOg41YXnkLF0Rg8i0r3Mqw
vfRrxgWHGrd2kFXU/kQ2+q5BTHVXBxOmGZJtNO7aW1p0cwllOMDWzJw98dx5P3Ll7+auC91s2HBS
r/2IRU+PWXl1xNjIZ2jz9s21uHNEbqUVI7K8Qa1F5gPFWY8wPz/+WNdaZNGL+7lRXt8jIpA5/GLl
7g5BsEeef//46isf7NK+SQkU+14JshBH6n3l/qDOxoVXHnvJenIgJu97T9EzgmPFHicuF1eZh7Qj
W3TGtRssOzFBDnxWIvcq8/RxzoYEihzvPgM45OM3s9LMS9umK+fahonNnBNd32qspoKWsudaYTPH
5E/B7Y2K79p9rr/vrzVG1fPcT1P0iX4yapc2xa2QyCSeOgb4PznzYuvwZu2FLbr2NEhd5S6Zz0C+
JLvScuO9T3yBtPHSOXz8ztZusZjAU1nbOXKDk0tdjGcinK+Fjn9k/HNOQP5/aZn+SEs3TZBQohvE
nXkRnGevECJvjH3sOkS8U9hcejRxilxbso0x+DkwziSKaGALW7aTfQ+HxwhxYB3MgNm8CWXoBbvi
5pVidbyDYi05wH+XlQEqRgB3zrnfhKlGemAJcf3R1JXvR7mTZNBSwd12S8pkgv6SpDitKEl/D7SB
9bXy7PTLPLvzP0k21HuEfI2PcA7bZxj9yaO0Gx2NwobgbtbT+PvjBlv5+JYKejBBoSuNWXv2uqkI
0rK/zaX34Pr9Xo76j2Dpxn2899/sUkQPwoFIITJpz6Ym3+MS0h7dnVJTPJSlH/LGfBsdsdGKKyPa
vw7Zv/oTxJAQ3jRxB5ObHcEQlQS02IpRXbn2UlBPR9NiUHC7sz8PRzl4VtDTeQvGuNJ5lpr6qXRK
TSVgA7D37Visfphi3FuZ87kjAWu50RRtYjHkfQAxmI/3nlPfKFptVCzefy/WcjtmUKcwFsB3YPbz
Y6bcPe/pp1zZ1hJTDAmd9JHD1SN35yWun3L/18df/vtv21puvhwIrUdUovvLCIljMCHDnCX0gacb
o/r7H7y13IDZLjzxzdjW59pJ06e+JOIyTQI9eM69EMEYPLR0XZ85m+sNEMO/M+v/j15QW/93Ikk5
mjfpquSiCpXKoMQq7qUotbefEW0fzTh1ucp2cSxHlcP2VMbpHbHUNdVdZcMudYrsItLYObDWYVU4
q3H8Di9pAgoNQtWPEJvNWejWSQZ1jgcPZCCn0ToVnQ/6IVdS3brMR7YoqSGyYEIjn9Ox6idu0vnL
51psse7ykQhVuS6+WZEo7xGSPuiNkD6wt1xvCwHwL7rgnXe4dIUglBBU7DxPL/Wk5wayQpAAeEy+
jnWd1yfIkRs/dNKCXEaSJmEGfC/8nN147u1EQudKrT7B/1NE7pIUOJK2dOCoa4ZvCV7QFGqhkMDa
NAnUenZePEAASr6zKdH9rtUc4V6Z2WJCvL8KtpzFTAwpK1cdtf0T0P/WweH11eKS+BIKTy4uphz7
fGMTuHan5XrbSqirNPVPSKyOf2vi1hDka6+BomZopQySitONTrU2zCyWwproeladJ89+2icNak66
DyXU+59aslrL7WyvZQeIsUrOlnJ+ogxx20/Q8BcSXoaPv+CV519uaRMAX1C1y7wT8mDuuti+d/vm
5eNLr7QCu07wf8168aip0YMnIEkmodsJZNnNdxJRCsFYbZ3/rD3+9d5/3cPycnRxmwg8fv/ctV5U
ZeVGy649/nWU/uvSpZp4I7FvO3kJ8r2zZxvaRdb64SS30kR8XOmdnr1kEY35EJeiHMXJdv1bpRNo
1dhZNg8ZXMVtM0ZZZf+uM777XHMsul+NntdVxBInGDifbNp8nUCHLhw4bgt/K+xj7Z0tOp5D3NYh
iJI6XZesR067u3bqnbAUDMfxSm20zMo8uaQUaZj8ByQ+xCfN82ev5zdQyz51Ht/4btcuv+jStMNz
x37lnzye+d8Mr9VTW8R+EtRWtrXIXbnHco9rOCODhK/7lNBqRCb9BJmBUgMJbCyqyUbfXrvJdSHw
1xc8cg3fjyq8E23JPZ3115TUp6wd3z7+oNYuv+jfiZUCkpnF7FQa91Fl1mvcikNbbTlF1y6/6Np5
13eA6PrslGBNC+M9CMP4qxd97uGvd/3r3WiuwWfoPXaCycJqEa0D0hIoBLuPr/7+HsZaYojazmja
YGg6SbKPx/nWj79zbzggWwkIg/3H91jpa0vyENBl0P+jZ53iIv7dVKQMRjiFgWIrZOjC3fTxXVYG
2OX+1kP5MG1Sh51cNb5SSGsD4o1PH1977S0tVk8KUCZkitrsRGv/aqz54fQgUVXSfZi4aYIma58/
d6NFj+6zzkuZnYlT19nNtxnxiKe4qYeo8LvkVz3T/lDWmzWNlV+1BBCRqR+zEVbEU0/m0Mgjd+BZ
6I7lPO8z9vrxD/p3k/rO1LEEEMmMTxmU9vxkGwFiD3wN/NcMRkiPGBBAOHjO4tBqRrrv5qEHxpya
Z9fLM/ASbCQhbIwvK/PXcneYKFg+nKlPgajA1nMEpabk0UjTi8Xngyx9zC6XmDUbX+La3RbDjXEh
q/ehu77YMz9ZxAvoHAeOV9+g295asdqrERsAWD0/fsUrt1uCnW1P1bqFV+5kXO4dCYoBh7bxrVMC
ixYMOYiQJX2JlNLCtfmpz5qt06wVbBZcpv8dmdoeecvIoGWnQsYkcOnUgT2rbAAc6FAl9/Byu/Cw
xJ4MGiueoj6b3S82lBAbQ9fKqZG15DZlzFMS34pzmhozv9gpRdpMDOMnjHmFnYszxF/jEdZSps8I
rdIIwm0BBoqs9qrZlLLYZQ5ch5DVTd+gfPI3Hst9f620BD7VKuOwLqTuifnTY2yANurlYAICZ9fH
7b0y0C0p0aNmMD+AQ3YaQcvBASLBYZmtEUmz0Vn+rdi912Xt/7Yr8mEy6Et6cfKyGAoKnCSm41Oj
utAAY8KwdSs9L5jn+lCoMhqBucGyeYewlLF/hSU4tKwX18yB495L2gUlK4+QGmy83JWpZFkKay1T
uW0yYWkozWOHw74WPrRiuq+8r597uYsBeEq7CgVCV2Drl7xCC3ApaLLRbv820DvvdVkA44NlZXaX
eCc5TxXWmo7IQmLi4TSOKosm+DLP0+zgbFUZSIZEwnYNgdEoG2ucLswdvC4eZ78//p1rouwl8y7G
uUVsu5Y62x1QWnQ4VMo7ukhE0yVwPap6acch8hmQoHN7NOg22s5OH9/7/XmHL+cdMGuwKu66/mzI
YwYbPZz1t20jIwnh/NyP0efuslhT6jYBXBNuu3NGhiaSpRpCkdrnNq5+5DlHus5gPnmnxXjvNnaq
AWoFxbPsftiT/cIkADx9YnSAvdkfB7yAjZXU+2MLX464ohFza5TVnjuZ+2GaWzTUbBKBRgL5x29t
7Q7Xf/9rtUmtNiutAW+tglfvXolqfEg4XEaJrauNW7w/fvHlAAm4V5/2E7Ckvuh+uiXZiwF5qB8/
/vvjA1+OjUlvgLxCXNN5ysFBIC/2bO1I+0da5edaYAlXgbUOGlG76M/jDIM45lQwJmqKjfZUd/a3
j3/ESv9Y1tGoRYRw7KQ8l2ORf8sa0Nga5eQn2wehv2hcB8b5Qm+sOFca3Fo0uG7oVOnZKs6Zgik6
a2ER7HuHn1qkw4Uf/561W1w/hL++qTzVCZAVuTj59AY4o50AUUurTzbIslhQKN/ydN2eHRj0D6VM
2Yk5yL4cmr56/Pj53y9H82WQ0ejLdi4LkZ9bipEbcRK0fZO5J550BTdoUNIC0QBKwLY/08bfuOn7
vQQ00/++tG6048Rv4+JMWud2ashzgrt8/HvWLr14ZX4G87zUXXl2q8K7Hyz3zwAwxMbHu3bx5eKB
zGnMIKs4U6nMFVv9o9FZsvHk7/cM11/uw7Ro3ER65Dwaq3grUKGLg3Z08lvK2vZGz2AKhgQmoI3j
k7UPd3E7B/b7WGB8PXXj+LOYIIXl/+Ps25bj1pUsf2XivLOb4J0dfc4DWRepKKl0tWy/MGxL5h0g
CYIk+G3zNj82q9wnJrSxheJERfjFsgWSADKRyFy5lvzedhcC5FRynGksrBDccM1hPmXKgfOn16bf
g28wLC/DO7sqRZzhcl9MgCNeUxNaa1nqQWFz4mutmJ97W1dlh4P2lMiFDd7cmoLZqz6GbI6aKoi8
5fH8TtU9QDlZ69LzZxCmtgcnD6fvghcgZxZLOO/aZkaVxkqDYn/+Sbpte3qDDz5KOoKM9khgbhUu
2ZyH4U0jQM9z2eiKk53QhmiBf58deoH2XlDTu3Fqob30/Oif+ydXbSztFuqASLzFLaeSgM+bBoBN
KZh9uqDpN0gPtrHtBr8Gm345/zzNXKl9pn2T0gz94t1hWegjK6pn3qxROmkMXO0zJbLpDGb63cGT
HXqNQJEA6K176wzNlaAFYuayX6GP02wttfG0mZ1sAllBj+5QBjIKug8LZyvB8s9G/np+nj53H67a
gGpaoP0kbOwPpTSeUslfAl9+59JY01jQja/sKkhdIbMijP4QICToAbJoyiCq+uXq/Ovrlvn08w8m
YUgQ9fSQMzuA4OgO6I4xqoMmX7EI3fQrZ1DJq6YEhxDq9cjLghsE1E+EeDej3R0NJ1hZY90XKGeR
aMBbPDhY4zn355vByKfTlfWyUNlVu01pPzIOki2AzR0wfmRT/ovNxI9lfVncBDnZvy6AN6UVIGa8
P0w9OFf7vvoV+k2xmfna/Gg2kNprKmVf0qkE2qOcXjvvdZDHeg1jrulzdNXm0sqAHCbKmSMau9Er
sSGoIYD2qEjhtU1j/gaKgf47szvxpYUI0jYNwDBdLpC99Scyo76Oy2+XeS2Ym6Gm7GRG+uzU5k/h
MbBWTLW9diXX7BBPMaHZQbjCQaR13UDsMIAgyMAf+rB0fYgZoOHCbsv8qkobDgWrMXRv3WGh255U
XuIt5gaUEOFrOU3ZFyOtze15q9M4c1858lK60IyALeJQsjQB6+5Nlwf3jPSP0LWJh859MBZzDRKm
8baqSEsZjG3FbN86TN7GsMKd0XSR1Zpbs/3qhWsUgBpLV5tpRydfAiRf02us8xsfSonU0XKHzrS3
0F1bR91GVlzVTKBiBE50VECbxGtDkBsZMRTpVnyVbnTFV4nSMc0WBCjXhfSnXQ1gI0j62/x7ujD/
wkconqoTlFMye8a1i73NOw986F6279DQHp3fVrpVUEJZG7nRbPHBHNkT1m2QEL6dKBzvXIOvK3TW
NpTGnNSG23AAqV3e0vQ6PTHG/bb6lQhHswJqn61BS1IGdmlcD+QGZc54Gp9yxFDnp+ZP9uTveTkk
yRU/S8ERIAWqtCb6ChJjsu2bFpyC4OoHXBJs6qTbgHaxfavAObQNMkDSiQRvu9F1y346MSM6GajR
GPiKtjLPwq0MzOWiHhpXbdItUqOE5Bc+nCH9Ov1Jx96jI2nF1+im9bRZPpzwAwjmWHEanbO7CuxC
tLy2zF8rs3raWZ/NqmKTHS/s1BICrw6R5IgXyxj7dhuVcPQNb3c56LsikL3eyvkkOSo7c+sv1UoF
RuPYPMVi0UXghj4n6bXVimMKWrvZFVEFGlwIlABZtmJTuqcoRsvbCgDDrsvBHweWfFBv31u55e8y
1zku6diCZsT8fn4ydQulWG8ZhmZJQ5aB1cIprtKu6Xa+bN9L21pTF9ZYrtqCC8EZtwfSLT844Ws7
lYnp1ythpObd1ZbbnmThQuogvbaZ9QOaN/UuQ4TtpaAZvGhy1M5bVovAYLOZIo3uyBg0dO6xJb14
TNM6XzEUzeyoPbf+GBRLyOAh2h6Um1ls0sva2Fy12VZM3TCHID69rivk23vowWzaZhIr7/15adB1
T2vywcBTm/STmPDe0pRp1A7pV9N2f4gJurLMAlUBJK2k4UKtJdifXwvNMaN2387CoSw1DIC0ypkD
TkW+emX9xEMwpSx5+3j+IbodpVj3As4PN/Pt9Dqvp41DHytnALvDtHIcaAIwtfu2LArXpa0DTuG+
vMvt/ldVD8dg5M8CZJyksL/U3oXZGVcxa88oW6R08SGW7d3OLhQq0jVNI92OVe4OcvEKu7XANmmy
+oHS/LnK1tTpNUOrUOgiLHjDiq44gBcwHmyoOyzowFuZfc2OVcHQRmi0LAdr68GqwuYJSePSjZGw
BG0pax2ZhLjDjZE5T/3XefHDax5SeWEMpoKli2meLciY5QcrNCHBVdw5E2DHzvP5TauxDBUyXTfS
78CqWoBPBbjLaueadex7TUyDNUUxjVmoqOki5aPE2hQHpwI+tZmvOol67Qwoxfkv0I1/2g8fnEnZ
dg3gyoVxDSmW62rpN3MWPoRFuFIV1E2QYtXwsBbrT1bd+pA0yUnUm9+D+sEYLlwA5bQGwT/BVRN2
XVUli/rcTKMS7rwO2uciD8j2/CTpjEMx6Z6NDhSQ4M/JBGra0t2J1vlyfmjdBCkmnRV+F2acZgfS
dptluAp4f4eLIWjqzN1FT1AxvF4IYqKiR5hRNb/d6giqwnsjvRMuWbluawImFcJrM2I4C0FY5tY0
ITR7T4sQ1gxBFEK7VzbYa4peGh+uAnrB3TSCAzqFYwX9bo34cvFvoSgDXAgse3qkZbHirjQ2YZ/W
6oNNZNIh0p+DAN38R8hmxJQPUQDt3PProRv99PMPo7tZEHrScXGakvFL6Q8Z9LrJs8vX1luzWf8G
6/VZF6ayT69pZV8FFThgDf502asr1txB2RfSSbBmUjrogQCqHRy/PuCLlw2vGDOoH1NmdYFxLV3n
B2SKRNw1dRaT5kJkPrRw/zr3AppPHjo8cJVtkr4At3f4Baza8VL6K5+gm3zFnJFFcKzQwY08aLvn
ZkCScvRXnJDGU6iY3Yo0OY5FRMRy7Dd2+RxWTjxXZWTXjxdN/9/6U7vJLyFekCEEyMddD6d0jaY/
f9tORrpybdB9w8mHfNj7oNGYgXGALwqCJyJw8Ht76j3Z6YVRjNqhWpFiKSrHD64na7gBxXZsptNK
tkLj5lRJ0dlvwd5O4ea8xnO+urnBYynz320m7MhkhD81Hc1Xpkmzi1T8bllWpybKETXEiU3bxmjA
6DGDs+L8OusWQbHiufRY7QyiPkCImKLdkjfmzmzrPGpnVt7WQ9isTJnuQYo9F17oBIDpZIcwAFP5
Q1Dc8xTd4V/Pf8af0PSTXITam7qUwNy7QZ8dvn49Xhvb423x6OydfTJF0M2IZGzGVsyiJI3f3IhF
RuTEfI/yU2xvEEBFY8Q3fEMO4JH7wq6BrryR4KqL2vjJ2IhIRG/n3/LzOfgfBckPO97w08r3JsM+
FN1PT1QR9X3w+NabzFqDwX5+nlhqvXYZx75Kl945NOUCbiRURu4qtzB3tPbHlQPx871vqYpeIzdH
E33L9oEOVVL4dwGAv+AqgI5t1K+5Bt0zThP4YaLSzDMmdGDbBwjGMTDXVNW08WldPUoPUheIwNCq
NxqXlXmsUDmEh6VnLjJlLOlbdhDQiwxH79aY+IoB61b9ZNgfPqa2wHtdmaBfDXqri9M6zG4WSE1v
sVZyLxmr95ftLsWUK4DJ2gwR1kF0S4j+6PRZBsY9z43ixgRB9fmH6FZGMWP4O8uD2qF9mDJXRi3P
0VbgvJmDv0ei49Uv+9355+g2snI4e7WQo1hA9pS14t0yrbipyh/TyH9cNrxyNKNC64CDCWjiFj1H
QS4j2d4WZMXMP/fYllo9p3lXgShkpok5j4eK5VdGlm4uem+1et5NYcUA6bQPZj58MzJTxn61fEv5
RC58wGndP2zWYMy7lFfcTOwRuift44Bwt/RXkraaRVXL5VB3Yl7p2nNCsjsL+kLQhdjVxloxVbM1
VZZmCLLmpVwYS4A2FVeWbM1HyK+wG1KhOmkXYb0LWOFc1tdpqbTNpcjNarbc4LCE0xu3rBurrIoI
X/fNT5fLetisQDFp2xIF7wCQSdKC7lpphlHu1QlkXX+5g79SgNDtVsWiwZ7SDXzkLAFb6B2pxmda
kJXqvG69FSOuA+66DDoZhyL3IggTRVWDi5r7dN4WNN0Jllo9h2JDbVIymokBWerOs6qD44g9WrTe
oOcU9zU5+IvYpqH8KWu6Pf9QjTNXC+phUZUZNDOXpHR/Tpa1gfxO1Jf1leW+nH+ABkNuqWV1IE+r
2pFw48YC6cbQGLMryCd3z1BaFHeA3fVPdDHIAZpL9h58AubzTBcL/I2W+cU0aH0vZpOuoOMCGP3f
gypLrVRDqKfnS2OD1jufYxeyrIU3RVM/RVDluiXpuwhXvI5uVk8//+B1/LooLcomcrDHhYI8z9t6
9vCSyuk19dvholDXUsvUWZq5+eyAcmcQhXQj0/DCYzn17h50Jc1m8AzQ/p1fQ82+90+m9uFzoDpm
oVe9NROSWhM4MMaNtLNvljusJNJ04ytugXOfW51JyAGELBC6gXz6G6XQ0MnQLfLr/CdovIJKDj1A
RloKQe1Dz7q3HlLirRk+nh/68wSwpdJCGz3oGPO2SVGnm+vImXDltswYSntHf0gfCAsgSDy+22N1
UU7KUkvWXmNLxlO5JPn4irZ/SJzNcRAcud1CFO71/Ddpzh61fA2YLRosSBUeJl9uUuFCPL2ILO93
MYURBGMuC4rUMvbku8ykxQzkiLNcG6f7GqK7VwivBfH5z/jTSvmJxavV6Nl2O5AfuFCSn2eTbPJ2
gmw2t+hLnuYgfJDUcKLBBhRxQ+0O0n8VzY8iJ/b9bAJpEvmshwCP27kHBsGEJEyp+xR6ntuDfLKi
331fVMcsTNEV6kloXFE/LBIh22yNe1azaz3lLJsstJ6642AegCa4rXN0G1b9ik3rhlbOMvAWEdcz
R5DiSU8ci4qUO9CIFCueVje6Eo8G5UAmVAbbZIb+4PUgfLBdWF26YgEa9+op7tVp2rbn5jwkDNpK
gWwmcKRnt4A9PNtQu17ZO7pPODmrD04vHcNm4qA+SQJgrO5kDqC2x8u1E0Lj8rzTUz+MXsmZ8GCG
tIoAaUcWpM8U7KbZIl7Ob/w/rZSfbXzFpfZzWRgW5PYO3GHmVVcDBol2YLYj1P9N+qzYGVVLdlUv
WMTK2r7OUUC8cubUgBZn91Y5AG5kYVWCEXrsH9ywtZ8ZZLhWPKbmHHaUbW1WrAIPVT8fWDsmnp+h
0zNFRnF2HgKIDpVQddzQCdHn+bnQTLVazg9PiuPclyxh3L4ZSu9tator5q/1zmo2o1rM72QxGq1r
mQdcim8y8B+HX7ypubJMcuH7K1cYkrEOGlmLfQjA6fsDnRD0wCEOc7Cn2rmMXdlSi/pjIWoxoqkv
aYwbr2QPJrkBlfAezNcr1qQ5UNS6fgYgfGHVHuj1pLwS3pMf+HFhBrGdNxt/HPfnl1q3FopVCb7Q
CkSB1qEQJcV1jxzwVdAgq8eD38vX8w/R7SfFtNzCXswpnXmy8PGe23xvhnRHm2p3fniN31Gr+VaA
9odiEfIwji7C8CrhrN+eH1q3CIrPp8GS5yHhkCzNqg2v3F8eD1BYNMb3Rnp1LJxgxf3ozl1X8f8S
KmANmmhYYn0fvs4777Cbr8WeJCnCx5/es/PkHbN78yZNrKun+jZ/WVNQ0qyNWunnizBGsPiwxGie
u7CLq6DfBMVK4kuzMmqlv7D8ufIZF0kmym/V5H4jxppYgW7o04p9OA5E6Gc0s5Fi6cEhCyTEY+Bd
SL9vqXX8qgDLIcllm/BSNNuckN/10kI40F/D7GisTi3jl72ZB6XRTAd3qCEkldrLo1lVckPlYr9m
chV8onuOYt3jKH1mFAA8kq5KwhoSd7I9QCRvR3NjJXmg2z+KbZvo/bZMWWIdeh47TfOlt9vnsgQ5
7nkL1J3LKm90OIfQuBcUUYUzfk2dErSZv11Ifxfpctc1M0DNfYyA7DBBUTr2oNA7B27sG2M0mC3Q
iBO6JqoYZO6XORtHsdMMen8zVOvbJKtAlePZ+3RZ42nRTKVamic1H2wWIsKBNvmRus29mRlbq7Av
y3iqlfkMzTAOF4tI6EDL2Cf2i2wWBk7Lta2gcZZqRb6iKHXOaQNrl0dvvEFS9Sq0U2h3A91vZJvz
+0E3Saet/sHu0YKdBjVr2kRS8UbNMOns5SiHelzZbxq/onJIj2mZEssxEIeX3c6u+8hdBRLo0lVq
LZ4ha750Sy+SvvR+wS8mTWi8ZLbdx4Oott0gH+xseO4p2aHLfA2br5swxUChozg6bWM2SbCwLTSM
biRvQAOzFszp5sv663qUZdY0KS50SUvd/RD6IjZCcZl6maUW6MfZtpdJDiKR5SsFVZvn/7LGFUPW
JCFs1ZCrCjqcHg6+qp1QgZN1W/zEUW/GHrCsv7gz5Edz8qYXuxtB15Bb88pzNawMUH/464yNBMzJ
+dK3SVdxKIcei+EOaqrIHoOI1SQ721nuirY+MCQNBnYk6YW5PLWgLw0yQJy4Bfp95mWUAyvaxUs9
bqGUG7XgnCqnleSUxg9YytFc+IFd5wtlCZ998yXzWbYZXcP+RUEWc1jKzIgBBVrjJNZsb7XGv6TI
g9nCb5NlShxaxF4GdA5fVhZLN/rp5x+8TWchqyZPow/za+mwOEO2LVwN8U8+65Mrp1rYF23bQEQW
RxuOZ/eHAe2oK7dovN+Q9i431tLkKwui+wrFBdSW6VlzA78zWSGkcmjkigKs1ulKUUfjAlRWrmJs
IQLcFTRZDH5tDvOusq2V+oFuaCX+tjPoB7HabpIQaaaRsm+jX6zAETT2r5KjVAV6cfIaflEUk7eb
lmBjWl6Eqwq5yRbI3o++sZ+X0N0GPtiNLjq8VFYUN0VxfiqQISG1AZzIIn7zogSPwbiKitNsKZWK
K23kQC20lCVsaGDgbFf7t8McHFLPvvAbFOu2y9yzA0mmpLUeAVaM0vDKc9cwX5o8h0p+4i4sgGIl
bxKDfp/BLeC7InYcIy77F99y94G1YhGafaXSSoFaA8jKOsRzXBLLvga7or2SyPvjxz+xapX7BCLO
szlQ3B5CB2xngphlHOa2nYQQUAZtI0jyoxS8Cbd+59tXYBJPd3OdOa/QlR8gVjF5EbMaGZU8ayJK
Gus3mLc41IdO2rAgs3pKi8z+FlrEfpC0Hm6gZy8gtNDQLSjEIYNaVBAtnRDiT+Ncxl1Y1S9IwvKV
PKJufRRPwpnrl0hGiSStahnlWb7rXB6nzvTN517iVsSPkJ2+LGBVudfHxS6aWS5Ngsgy7lPwJQ1X
Tck2521Rc0qpNFNBB3/epLlIzJNeSJ90KNRASXiT1bcts+LzD9HtMyXIkNDFFQbFQwb+bch3bbEG
89G8vcoz5Q+9KEGvLxJjiG3z3Q0FoBg1Ojuv2NrJqnn3vxHqhQ5kvcAemJSn1o4uML8MfNmenxfd
6ytOpFgaALWJRCQsbBlNM2iQCbgxIo5euyh1nNuKFs+XPerkKT8c4UtRezUqpSIBCAD5aAomMx9l
6BD3Q/iWfq2lRDdbSqQwUfSkNlVLEygrfzP8BuD/4bJD0Dw98sMXpKKuqNFRRMH98DrwdFeSNelp
TWRgKvaMak7duyH2p0sXCPVZmbn3bDLRiAmWrjhE3TOUG8LoeaafGjhoQQIf50a4B6XdfdZcphWK
JPFfZ6e1fJmjDXFIuLT3S2hthLdWE9CtqWK9EH7owrDJpiToIZ6aDyN9CcKuXAmbPj+qicrb0rqd
JcCRMCVuD050xrYC8Omiht70uKaY8PkHEBUMyKGaAYb2HMfcRLf+IPtorMy1YEY3uGLDGfg1QepV
Nckgn+yQRSETKyGGbmTFZEXRhEOXFzhlfPGeUsedI8hjzGuSwZ9vSKKi/SSYaTk3gyGxXdbdTrOs
noF4SpOx9aqVxKfuEacv+2CyXAz+aKNjKoHWy6s5VpsJphaJoVorceimSDHc0E2rUhJcu3E9vsnT
4Tlg49t5h6kbWrFXg4kpNaBGkkweFK6qJu7XvI1uZMVUqxN1W9lh5KyxIiObI+Zd5GOISo/Tz4YP
LSXo1lW5mxSoXJl9+HJiVzw/JZrlVPF8RW+DJK82sWMGHLBm+gJ17k0uqzVgyufHIVFBfcSh3EML
9ZikY7OtvXeI2u8XlkVGUUa1v9aHqvsKxWA9BtiSRyfEDKO4GwznamD2t6rPLtvzKrbPNJvGkp0z
JiWZo6Gwrqrh4LPxwtFPH/XBosCcVS15jYAHXMnjpiZoxxYVuTFqsSbJqpue06798ARwAnFq90uG
rqXiR156CTXLn7JlT+f3kMbdq0i+fpCpPzB8AE+Lo9FDdnTyjFvbCQ5+udb/pjGwQDHdDDQm0FVr
hyS3bxyD7q3Z251/e90OVUy3EIQXUHMfElThnyC2tuuC8ZFnyz7FYT7SeVkJmD+/lRMV0efbTptO
BhkTJHp/C55edXM/RJZdHHvu76ehQYwYenMEDu011Khm3VVA39y63A5TYCNaHDwgYMDz0mEg0ZT3
a0flHxr0v98JiQrpq6B6VU1LzxPHn9hDiTroIRsagM7CoU8f7YLjcBAPs1m01SbAFYtGrXGKkrrB
rVCVDX0Sp2ZBQbbnuea2XqwMLQydKDygpmp6lG7f/cwgRCDj0l4MIwoGchLWzKHrFzTuhf5bxQWw
UCyQ8ZvHJLSmZ9KEx1pmj+f3l2YRVEwA0HJh0AXTmOSGde+kwXU3+A/A623OD//5vZWozf2LX4a8
XkxUV83hS26japCmd03vi8h2Tzcop3wDp/VlXbpERU1CqwM9fZU3JsQeJXoFyQtD4QotzWvXJ42d
q6Q+i0kk9DPwgMJ58ClaPb6dnybNKqgASQCzC/ADuWOyWDdF+SbKGy7fzg+tcX8qIpL4Zh/Qoe8T
v7QYpGl4ZbQRN4HWAjzOpbdpM5gri62bHSU2ymwQIEhfwofIIOrmu8VYwyDpRlb8a4DcfdYRjNzS
727/y147OnXjKt7V64zcnFrs/gVkH/lY3Nqjd9ktQ8U+GuEpUxMUY1Ivc45kXfWlp+3eLQCNK7q1
jn7NvlHBj7k7+u1YVumhRz+CRcxjmGU7K1vLX2umR0U9QpSkaZ0iKxGRigLsYZLddChkrhw5fzK+
nzhnFfJY2CH1xl7AXBvhXxn5kkdNYDonNjZEGrLhUbGkUEMxAgMC6nNFNsKCLjGYQ/1oGmgVCbZM
3yYUpTcd6HaiILVRjjRMim5YNzU3jgCbVOjUzUoopJsO5XqUF23nhEs/JiZn4DWswvIW+qf914sM
1Tut8YcwiOZFX3VFNhzC2m3jrM2ya2Nahk3uQ1/ArVq+vew5p6/78Bwiy6Lpcxwmk1yqyPEBainC
L7Jq7Q3Ep9dq6hq3o7IEZV0914hJx8RvHwb/vQGdRdFdW87KvUO3FIpDmKghhs7A1uHte1H+DKET
f352dAMrHsEh5hRmULhMAjdBEBAvEKM/P7LOVpWkxgwJDkiqL3AIQfNSmoTHpZc9lqn75fz4mjdX
gXELNZY/16XEMY9kzCKPrt15NW+uIuJySH+WHYRyEuzBDjejkhZR31ymT0RUWhuEfbNoTTYlYxBs
+xkqCKa1QVrpsllRzqSA+BmUffHu4CCMJuN2HtcAC5odrqLfQhAuGHKZAODKArQ0yHiZuq0oH+dm
7TzVzbuyFwdGECJzPiUet6MxvznJjfhyJeTQbRdlO0JzU6Y92o+QhhdRLo/m8Hp+xjU3FhXY1tuy
a70aN4nOGA88B69PD6VG+mTV+Wbp0svsVEW4gd10NmwPiQdoEj9BwzC2+ubh/Af8QTl8ci6pZDWB
PUxtKUckkdoUDAvdRMzoxJC7mXvubSRIqjYjHfzN5FHkCgKK1ifTsbxNlXXlJrdachVmAJmg3XXZ
QHM93ba4SyVG3/In1Of7SKAGFjcSvQpFQIM715VQJoR+K4nGom12oNYK4CnJdOeDw2hv2V2x9ZvM
2dRNiEiiID/Pf6dmA6tKjGYJVEzu4ThzXR9cOXm+gy72s5tTK7Zxvb9woay/Hjc+c7r65FQPLH1C
+RuzuYYE1vRrERWh5le2ES7olgSHa5S/VSed7bh6598KK6rvqm/Q10ibaA2vqbEXFX+GTDobaoaH
9dBabshTuqxINmiWQUWflRYHUJPV2G3lISjyqHebKDVAfT+Pm/MLrbnbqwC0gJVGKSy7TnyevfER
YFaRPQJ9DM1nbm6zrLrmnXHL6nTFgDRTpeLR+npyRlbANh35zemuof+4spc0DlFlhGHS7sUETc+k
Ddpwa1t8jFqbz9dNa69lDHSrcXr0h+iom+q+c/KgSpp6OYxusyQDVEF+u2ituEVGv11ZEt0UnX7+
4THpmC9m4M0sGZpyO4/hdenwx/OrrfkCFURLw8GFRgAfEjegNlQd+RNv+fOwoO19bq/PP0Pz+iqO
tq8DU/Ig5Sjjl/cu6CTQwbFiDn+iis+8rzI1kuNYHb1uTOYglHHvVKAO72toh/rT6ERobqnTKC9T
Fg/EFtsBPLE7WZTBADncagaoasr3JUQUXzyH0xu/hCpws3SgEM0Lc9tPY/bQoNXqxXQtd5ONndhh
VrqdkDKAWpUAOIxZ2Q48bP1LVgt+sD2Lk8iAtmse5zOhvx1Brael68cdSmL+GI2lNx9pKtl2FLO1
DXF4xBCc3ljNq+kbabMfa8/fAPBp3o2C9NetKfKdQ+3qgfDM/N1k2fA6gf30aGGMPW/RwSxCK7hC
3JJGYWm7x5x3KF/kCzDLK3akycrYSlDUEhTTLAIDLVxv2Gf5PLzMXS43INweYgDf6qifBo9FVsin
Sw1LOQeEkXlWGuKqPfdTFVmMoC7c31jL/CMT42Xb8m+wRT5WIA5HSCZJ+bMg+a8ls9dOG01Yo8IW
cTpLj7VLnXRyFnFjsGe6VElO/edJDLc2Hy88MFWYopmHRuNzlOidOdtMyAmxwLws5lORiEObo8Go
sHAFmbrNQL6Z6c/z/kBzwqjIw1MH8bJYxpA0ngzea5sXu7Fw0S+/1P59K+wi7sHTD10+L98IO7N2
5x+rOQ9UDOLoFJZX1bhSGa21Bbx2l4HeLpvWyE91AYZKNjSiIcArTJSf0mFkWdyiZWPLGy+4nZ2w
vBpSyjatSYpdFgh6t9ipf4SkdLqvraJ5kHmb3YEyIn05/61/YEyf+EUVolVC0NyvXR/1dlt027Eh
1S1gSm3seGS6guYZaMbhjbctUJPbtrbr7VQY5Mqd5ia2iei/Z8xvtg1471fOGY0TUev/dT+QZeLV
kPSV4JED8tzI86wruzpReea8ikXQvYLG/23l+/94p08mQEVtNp2VEbT7nSpRfZ4Yqe3eLIEtakgP
dstX0+TjdZeH4tWEKM7LbPnej6D20R1oS3TtbybINMZsadCsZ0MGfmsXQ5uYqeiuB6tJjyKszI1p
2v6unuruh5X7420ApuptsTjuFHmmkx9TgvYHcLk3P+uxAX8+KHFB1ugaIDAblvJYDtK4cbqc7AzD
n+9Nwfx7SUP/5wwk9R4NoJKjimMEGxcd3t/A+dDfD23hbnnHpi+pVxQvuT8Vb2Ru8lsIIARxxjtz
X8gl66Ka1OUNmhuXJ6el1dYTXfviDagTZ9gV7wGzfBrlIM9/RJljjqdmmQEtziTwjr59HJbCjkrk
yiLikfLOFZkX5yLrmk0rkEqjtKz2yD4XsWDtHfTe5y8Fnch2giD7t9GhqHs4bNgx9OlvBGi692OT
dxu/I8PXBXyuUV0HJHY7042hasEO0AOjMW6BQ8wL0BSQWuL8BLvA7ZT7xrufutY+97x0YzBvuJlM
N42aCXPf0M69yvPAjIGZ9/fGkBk/Te7mcei62cYqnXpAfJ9bXwLBjd3UlO0LBIusSLpmHmcegD/Y
+NZVZoJCeKgAXwQML38R1VJv0eQo75ERdIANIvS+su0xLsOR7W1ms00/QUGxbyHbztHvkke2kbpx
LccloXb4u2/HaZ+mVbfxvLa/oSyc9j7EOx4ATam/LpnI3urG6qKmnIA3zAVkWM/vd02IpYqhgSjd
7iE1ijRdbhY3ltvZt25q/To/uMZxmqfY8UP4SchArF7g6hda7IhbbRi1tNhB+/LCSoyqfOabE+/G
Zg4PIT3W9TFn74FcCRA18a2KyjKpZ7NB0gGSFmwDKvKI8VPvEd1Maw07uqlXwqNOeg4azuHZFimA
DCrK8BoW5a74Td3cW3+d+7HA3moRfSXCNTeB40ZoEIrI/G/G/f/8Nf9X9s7u/8ch8n/9N/7+i7Wy
L7J8UP76r2fW4M9/n37n//2fv/7Gv/bv7O5H887V//SX38G4/37u5sfw4y9/2dKhQH+MeO/l4zsX
9fBnfLzh6X/+//7j/3r/M8ozaNX/+Y9fTKAehdGygtF//Pufrt/++Q/r1BP0nx/H//c/nj7gn/94
/j//u68K+f63X3n/wYd//sNx/gPJPs/1Hd/0TZucDvPp/fQvlvsfng+MbhiABilw/FOTPmX9kOOX
rP9L2ZcsWaprWf5KWc5VRiOBNKgJzWn9NN67xwSLlk4IhECAvj6Xv6y0fPc+s3pWsxtxw51zQEh7
r72a/+17+AERBSyg9B8Qg+nnr/8VMvw+FrM4Zj6NKKf0P/77o/3l4fzPw/pfau7ufa0m83/+46+L
OQ4oHC+j8OvqXiRwyb+hcbGYTTTQkKbt0HzO1fJgpTh3GglN678LagfNDyvsfw7Q/7oYxy/D94lx
I/7OTsNxHUzYbW069aRzz9hK/eGEjAyAD/PUawU26xr4l4qJ5s/oRsX3XRUuNvfNzA+egREixGsR
cpG4PxfDI+F6xjlYlo25Bxpd50HVPUi3DMYT5KhRMK1nOCpM+hDFS3wJa6n7W1tNAQIL66m8Kpg5
bNkixlWfK7aVeufoF1hoO15uWTA5ZnY+eIwjgoVHl7c6cApQnPz6IRYAMKYFDGn30zxN93qCAH0H
T1T4p8xDp9tUKt11BwpzYpkOgb1t5YzfNK3Kwgpj6IZP0fJIJ33rQpJqE2vEPdkKt6KZTXhv+pI3
6QAJbZVEoxNDovELUqRU2nIH13o4dViv8SB65F5FwGlbvSONwMjLxmlZQGtwHm013DV7v3uwOO0V
YLzZi3nSOOR0I3ZSNbBJBBYokmWo5zblxhfjvnIAUBL4HMM805R4iAn3Gux1zMzl24JADXV0MON7
B7JDE2pxVpZNl/s+eRwsizIW4JOabtrS1gwElWDhJ4FxqCMoMUm4fP2mtlDZQHBFy2Pk4M45iCt+
Kn0D7ny1Yn4wsasY4qcyAurhF9ObILCanSDeyKHK+qjm+CXamqchqC90A0meBe0vBkAu2ebWHl3Q
ZHXrmh1W/FFvnB1Fh6O+LjF3Nk4AqMOlk6bWpxoaUqQ51Diwg13IEfzph9O+73SXEtQkTUxudl0O
1jpEaC70II0aM9gSPq66OTsPoU1VQ3awTdeJWVUGwlKRCZg7ZRrPeelMmXjmt78EDQoasALWwiCF
vQsuwcqeqAraZAvK74jWPm1w5hi4HLLWRDbTDr27r8yOanbnyN1uMKbIGp9cLQRiiN152uClBqtu
cpB+cHIbFBl8xsVigziMZrxEtDmEXtVkq9r2mJ0eEEx88x2uDgvThz6ydxZUv30RpCXoIi+Ygz6H
s5cztV036LiSbi5eQ/ToHi0OhDYONNUJ9iEIHHBh0xy59KokiOvMBRuoKpH7+kyocJE7nwbTloyl
e+0EvckW3mUlfJQTBbvF1OckSmj7VaLh9cikqt7pWGLGKuab5VufxhOB1MrzMgH5qCLil0/AMS3F
eo1r3ewrZn6bNZCJV1hMYbfqOQQlb5RuVzjQz4bWXAa/e4lgvpcwLaB8cg/K1XegKhsC0+PUOu+6
IuQu6TbU1cJr6a5TjUpBL1t3Rdh3CQ/8twDm/VnNpzURzuwBviVAKj7wQR8Cjq8iJu+nIJBuelV/
d3X1B4XY87yQLfGF3Y8aHDI5f0ThepjCGhkyCiG4NTM/KmSupdVWzDsom2m6IU8h28bwQkRwjjd8
aQzo1rQLQ7hqtg3Gu4N22RY193Do6V4Mwx1SqyBB/ftrXhCrNja2Sax2h5n0PAmr+LcfRruu54Ag
2vJp8KcVqFG05AGDVIfqHuD/OPK0V+6BltCfdgEyzMOw/WO3EAx5LX64dkvtRPBdi0u7osEokK6e
w84HtmrD774WPvKCSZwIwnaMzjlbG5LYrv6iZolM1lWdmDi4QcSBv5nqs6m8YV+TaBd2dZVuMa/w
Utida1zKq+5UbeGxLNqz14Dh1Yop92zxaNqZJk7jVUVu9mNTNDBCr9mSWiantA3ZG0w0geHEtkqn
hfLUQ7hY1q3Rc4GWJ2AtvxdxEOfToIK86eMX6o/iUPFwF5P1zehlTadSH5pqzPmij5vD1cIR4vsA
7V1KKt8hdiKOEleay8yd2NftUCbl2kkQ0dQfWMq99VH8Sy3bXvkepkpeFSJ/eg7TsKhIhl3jp5N+
NigeJBSS8VS1MwI6dbCj+OODZzSDuMk2R2XJaeUbPilqK4NYstZ7q6BNOczxvCvKIadAMlLaFI8y
Lq9RN/7UDAu9tzLp64rloE7l0FbWMAIrvNTb6pfOE1lgljiJlqlKRzbC9MqUV6N5jkS4OI+6as1x
SKgrFn2fYzAy+pdVOsQeLYbcvLAzmZghVwploxGRpvFsbbuTkTnFgqz5WBQsQe9y7rU8aYDfKfq/
PyEARDR3bYtzsQxkXnN/4rgt+sgVOelGeQCDpz6padEe5n6tDoGqH0s5ftIgvPSd/zLBTSDp+ng/
hl60pM7F70ro8LdpOnJVgS8St8hLLPsLRDVD0ocOPRLbdtzoH2KoXoKlp7+3TnoZi/QtjubtsdWb
3K9hvcPh98PF/ec0YIsWnd5gXOodikCuGSuGQwVAFSPlAcPfpT8qGIMnRVz82Fa472n2x/Z4uIEd
+KGh1XC3aLTOsFsN89bHoC7xVfdSFjgx55giW13KEDcKD0l566uKGx8avyoHjLkmMhqeAraFGa39
i+vln045s4OodEjWLbzWLV6qjiLJnNVKp8R1U1IrhmN2nIEOmBLI0jaqrOzUOzQnNB0Gw6/ICke9
IOY3SLFVCmKKTFTFSKK6YoORC0yTSjEePRSuqejqM4Y9S6JAGEyquPmEH8AMPJh98A3jDK9338qh
e0Su7I+CQqy2jGK8BB0LYKHZ0gcvbF0arBihWapJ1uF4cVV7grPmI+vHC4/VM+N1mPtbGX0dgEvO
qoA+OYF0mrBDIkaJJOpnHrlPts7omy3dF73s8Cy9Gj6pRGe+7eZHbYbmTANyGcwgMh55nyXeiKT2
vfkhQngutnUEhoilI7+WUP6c17W/+mv9xGrYwxcxSh7Bif/GeLxTC6v3dOgJcJfo06lu2EGKEu+m
CvF/fofHrskW3kLo74xbpwSA6pJbWKu3U5gjDvNIg/kG/cb3ha4XrHD6ENnOIshF7mYJlR5h4jp3
G96TjfdpO+GU6ICUd2scwx+tzErqznCGg6hG2V+9JwHO+2dZszEJRfs9asObG2FEONUvg0WKoicv
SK5oknKQP1uhE1LAHa3sIy+rnXcA1HGPgvBxct1+CygiUiS+LkoMFHLYBkGiROCb933i8LPvZ/aG
b9sDmVp/2CV49aAbS+p4OXej/yKwEOHdMZ7oHNmUywWwCnyubl3XYSmK0aa90Z9DQ1bk8RbBtceH
WY/NWKIoo8Mm5z0f16F6rHnT4XjhAJtSGy3qd70EcXusKm2DtN1k91R6QbtesDEvflq3GF9lo2Ps
PCCGPtoTAP0EllphHB9oFHvqO+JN2/elmXurky0KcVTSUoQXM1PkMVah50MOavBLaKyUuXljWPy7
MIa/gutfnYmgHlTRaNGE4PjzX3vjUoGP2svKS/suRs3b2KDPeiy6B2Wroky3elvHtGGF+TcKr38g
uX9tiWLhwQfdwwIMuP8vE5FxsjNiMyFM82HcggaIAM5cmgkebZLzFhFkWsRN2myRH4C30+G5KxSP
Hu6zMFnoxe0zC6ndEy3Dj7YIqt1CfWRjxN1UZq6duMz4hvRdVIaOnYHoIMw5RABPQjYFDbI3Mu9l
RjoIiF/Ervd/6oP/b7P5z83lv95VdLaQj3H4diOw/e9MFa3iKpYWDhFTN8o3w4R8g5H4gXQBTmGy
kfgj0i3/dyGb/xBy/vWeilBELBIs8Dnlf5/WtsRNYektMHZorKwRJjWEr6H2qQGXb+2KZAzs1iQ9
q/EmdcicHrIVttnsa3+RKda8+HcMo78i1f+1uoKvhh3+70DF/46g21IwWJePXjpjNZ+7WPHz2hpy
adCA3skwkIvu48KmZCH/f1MvXPofoAOlzEccNPsXHrQPj/ZZhMOUyngpf9iSD9gulIMALYT/xJDC
1zbi2f/7sf8VYIIsG1cSYcCAKAjmib+zoZdgHeO4oGU2Y5TdxQdVzPnc/xu2YsDjLxrSPz9nBoQh
4lxwEWMDZOxvcFnbdHURl32RTpU+wyX7BbKoCj3zbLMwButjrZYxQ14tkoLb29Cx4zBh3+t4bQ4w
/3BIPqi/DsUK9rMT9pg+Fua0xtWfiMzHooQIM+2mBtVLj5lpMLoq8w1EHOFYvU9D3GKPpcMeU+Es
FlXqTLQz6NhBqXnuJTvFdXQfmiWL/DGLSH+dxuAwycEkERmPvQ6RNdBMaaEg/J4sx2EZwpW8QX32
wKM2yB0Bd3fplvscFh8jcGLBumfgjT8drBG45VWGFuIqo+V9ZOuJSbils82+F/PyGZj1E86c7wX8
hJtQnQm2tqyZmjz+ynhYfX20HdHJSsRLuQRZV+rMK7xdW0f7nq5Hz9c3YWl8Npz/bAKyc0j3S5cS
kJAzE2oA2Tz7VXcdaITxN5LnY37qQp5F65Ih0fDbUujnaoq+17p4WNrygOCkp7oX6WxrWOtE5rPD
3Aqym3fclZfezjOig/mOCX/fbPWpI+wD5dHFkPJadVu2BfjHpJyScZjfLWYNbeOrBN3RrqRkjxSO
ny0Ot8CvO5xQ9ndP+xdskiJpJ6R41supEJgO4NUA6F+8Kl6GCR+mHPHAaVvHT1UYfLC2Spe5e0MU
4GnuqMTEpfWSYTWw/9JpNURJU7THfgwyO4hPtbJj6fAON/oawKNmKeuvwvTQ2gX+VPZ7tyD7COxf
KDyWZ+j4E92FuWf8bySKke0kUDziwVrpbsbIl6r0Tx1oStlkTeqoXbA3877flU6hkWjUZ1STNS0b
9P8RaqQ09qpnVHOvy2R0BjhMp9LDKoJCxH+E8PyhX6YbEuFfynlbdhr0kaQuRvlTIQ54N8KvsGj6
vQvUOepgGeBB9NuFXpcVSAugLj6t4kuK3eEZc0+4XAMxcBXfIz2tT1Q77QfpHjZY+6VzaB7JHE5X
tYIupKbmGnJzRjd6I9pgyW8d35GKnppoOKM3PAmH92ze4mY3iB66b+sQHTDKMCdlUB+qrt1ubT88
gE+OgcfsABM0dkq8pTlIW+3gTImKK3TbkY7kFew0cqR6Jo+ASP400rqvpvV9ktO3nk5x6kCNTCFM
m44z3rYcUaifk5heoq7o0nWL1szgXnix22M/mJDg0rOkwqahuv6BqCidivaG+5qpvjcwXvdFGjmw
iIINQem6X6G+GVF0eQGMzfU25lTWlxiaJdm74G1bXYPfOL+IAceL3ooMxrT9Ox9wEmlgXA/jIoq0
R42WsGGSmZwWHiY+zI7Mqv8UATspzMYAffRVrn1QpOORXkQlnhYzvxOzPEGfhNFc5dK4COHnFQKo
QhogRJUF/aCjp09EVwfH1QJAgKVBJy5gE+Z+yF8wX8xl4MdZ3DuSFvj0kWU3L7JXtpafBrOj2df7
MVgPfsf2Q4Ey1rAhgZHUu+u3K8Rgt0KwXYCVMvb1936YTnKEVRmZQUhkKdHrbsAsTm3tbd7qH53y
8wqeqrWk9zWCLzt3EGuXLPGl3Hmi34M1/zm7737lv89uaE4CEajjnnaSVO9m9Ox+WmKTxCFq82Xs
M6NmAo+LcRjwhUt8uBqE11js/S76jdgQAUtpMXg7idiupG5qdyyYCg2GlQP5HqugQehvuaQRgtGf
MZhlT/PSjMBjcdMF9sYygD0LseoRSebD1SP1ut+Ea4HJtm8UjRkW/9a+CQhk4biwruncwC3CVm38
ggMAvXjLf03EPzpLCgAZfsYW8ofMEQMsZ1eWRRj4LkeH4LJ8Gad7hW48hWVI+Gd1gClOFazJ06aQ
gMJW7l16yMM73gr0+axMWGl5wsCDvgy198oC6z95oE9iclnHr3NN5rwx1KRSLsEdccpSgI363+p1
GsbTj7JFlH3TDNuFFF4ME1koBlMVb0FW8um2ANHYa2mOEUyZlYUCgsAFPOm5c6kr0N9sS3SprdX5
IskDX/h9WgKaFmhQsjgCBlAVaMtg9XhCvDlNurj3gT+guKzaEd4R4YdeYfc9jW2bMPiXpyN0L6eQ
66tZl0fwXB8oRNJzEkMm+TPYpl9hNy17v4j81GoCPLbTBTAmvy6mT+HZPl0RCEN+yIpy5PtMgCGt
mwD79voTYpoB6TQR9xMWEvzM2FK6Q64FGCDaTsuDQNtnrmMZi2/FUg9PSJSFQ51XjjfktPAh2QoB
s+vGi6bwOBbkS5VTV+OSOxzHyBOIfZUXZWv2Omq7ixsHDVCqM0ubCuJj/RkGhQYoWXqGM4enELwG
giiSfhblrs0YTiTdCGbuQO7r5Qi/x/A2LmPb4XggtUsL3YMlh9DpOBOKN7/GpSle/YXK535b1Gnz
aclzWLOrtGd+mwOQlx8zH3muB9q+rAbiLdOswJCxdqIRxSSW4lFscQTClz+84NzjcBvz4IdLehsB
aV39q1T80PcjRhnoirIibPk50igLh3HdsZncUFnHe2TwvllAyisPITF0QZEFcCPPG8CDqd2GPa8Q
5dHXZHlH0vCTL+YeCe3Y/Gq7RI8a6W2psbH4IFMFOlRYF/SPAsT5ghBWNuV6o3soYq+gqKEkia6r
qry9XSuUCcI7j4Cigcyrfl8AZj8aOgLonKPePBEImYl2/KjYpl7bgj1Goe3RqQViepvjFtRoD5nl
Cd7+8YDyFPAMG5u7XbBfR/ZiaAivLaubtC3hMFBCo2ko1gHD/rJb4gXHWhwHSFkxXcfz3m/DzwVz
vUMwMv9WQ2oOdDoOzWlY3HJkEwIhy87eg4D9nryyzxpG6ENogVxwgMSwR28mbKQGp1YnKyxMDFV2
6+a9aTmMFDB+tO0L6yUyRP4Km77Rrfs2aXad+fRzdMO+RGER+E2cERWCAxLREv82ruwREnL6y4I0
/VCUbtfECtHUHvPWI8brxb4UHUISv9gPdBdC6HheA2yeioCr7DCGOmMwo5PKFHhUje0zulh35Jw9
Fi3c8omTUapjNtz7eNvzojaPio35Ag+XQ2xF3tdyOGIggYRvKvszsogvFkTEVIDtkxO9TIkZ2+84
9bvD7C2IT9d8V/ft96ksMa+CyiiD9c7ddAOiNPwvPD4Gd2r+XUbsKQqIQb8wngLVPCwB8n8BNd9b
Ln7qRoDU3szJBkAE9nLITcQMBFPy0j80oL+PIfBW0mLxkXK5eGqUSQPyd0OA4JJqumjO72VL0tqZ
9kAtjG9Xu+5XWtt8LTFHwyQBp2A9HkpVDwmZnXvlfvGqZQvOBuyjklEtL7JQOoeJBM5bJSFz8QVq
Bx/tfQLiZ/BtQfHVJl+VZLg07tBHJaZyIIIuOQRcDvdasPqO0CRIml0oUQUsMmkZv4+yCC/xTOge
GefeBzDC6VQYmVLVxckQCJlPGnUrqDQl+lYt1QwUftVp7EYWH3EXVCKo3lKj4sOycpdK6HZ/jiNy
/EqQOqdfdWPkngAjuE0qfJSSrtdW8fDZWwgEACu/D0bCwKaj6lu0mItdO5tsotovIXGPWqFCLVn7
qkXzNjE4GrGigeujo7e48BCP6eslacPtVI4AXctl/MajyeSdNwkErfHY3HokO/1RrR6yza6fTWPj
U8MVEtg8+6HaAk2Ca+uHrpyjrPD0dmBownd63Ia0MChVlxLTJvNlkUeLnu+6cHZJZ8v7156dAoW6
9l4vf5mhWx+DoI0zH0S08B8tftEfHdN7hMQ/orrG7Lebdqohb07Fj70dcbuHXSlmeAiCK1Qrw9Nm
8XE4GJeqSeZfBvrgxBfVtF/JzH9MIA4AOiwEqrivYgQbOeKqbVNnDAddDYEgLZ9B8pHPG7hbb5Gd
oLwsAX7Pdxv10FoMkyIZEieL3CmU8fMGgC6iOL+9zC8LTClxPgZLcQXfK5+t2KOuHg5wxXrE8DCp
enOLnAZtpsmhpX2aKQbEwFL2Xh/OOzg9gLRsQBxq+TAnk5re6UJsuqxxCuwMGyqc63ebX+OU6weS
zlspd6ZRRQp1LjhcLsiHcun25UTqQ4QhDbaW79aHcSQOyEsf0LM/9yfAOT8xP6A5reu8LmOa8whH
9AJEEF6dA0SQC+JAq3W8h0F4ng1WAGwunqXqH0LMGjseONjGgIc7MpUGkJAmoBtf9RSMd1AbzyIe
2ycqv3ytIAYZi1gerV7uMioNiE76qoH/a9hAfBFhB++93iZ3HMvwuFovgEJF+dkYBN+RxfLKQKZ6
wrgbNRSdYFYG/XQS1yN8KlRb4il370UXMMwRp8+eVDzBVIAe69q9kE30j6KsUODTkOcLg/03WD8F
uHX6yIzo0zooh13YAAqIikpjArpC8Qko6hr36NaaqvrwepSJwkKtFrPmIdyKLp8Zautlvmwhthms
SUz1VRGdg8iGuwCT6ETUwWNpxFNBcNt1/GcMINSDiv0xXqMyrzVD+dPP8A0iaM2ZuiIjO9hLPrW5
9BakdKCydOLMor471nRCCSbQCDVh6U7wOd3yxpbNCe+uAptgEr/Dmtw7VOCzY2PKfPU9hJub7prx
3vbABGz8Ng0+FEYLqiHMgY8S+WO+wkzHD0uOl3d801swJBMGJk+UN/cWw52LLTsO5Hbp03CZHyyZ
2b5sR8zCgV0G6SxcfNbLCJC5Gk4bSPMJ3Qa3g/edSc2o5KGcg+1Q2PIZIwXENU4Av1GA7Iohmsqd
15DHemRHUGG7jy9qHqqt3qKsCvF9VZGNFcaHyC6By5d9nvQIQkNprlIa/mK/HH2D1pUZyBA1OKrI
HWgWOCFrat5WM6+Hmc/RSbQVeimzqcPILIyrVHEI+voHdWr9BYO9PlkUEye4kvzwxoCfRL+lsmo+
NWQbqYuHzy4c784bVD6VETnG3SLzdqlMBpOwF1BdkIvcVonDHpurLvzO6lalA2wb0hWDaVMtcc4b
0AhWA5PWoT6BfB8kwVreZQ3zZt7iMU2E7CIaXeNttekX4hBQ+8zX+YY7VGc26g6rnQ9mxpClYtE5
DKotZYVu90j7yoH23hpbQEIEch+Mbr1v3gZJmIOhPYRlfzDkmxPS90cvoPfKt/QQtPWHFCzao+8l
eT2PGiOoSKUrC6L9ssj7VjYYdUjHkYBR4ZyqMX0MPf1jMICqpwlTalT3V0PpHfCwTtXQ3oweuqSh
uP+MsB+wFsQlYlodXeTKVA/DU2tDnoKnIzN/9s6qs/tWVpAJIqzjVC2++iWlCvYTfsRGzccc4OUs
l/ihx6t6kcP63FYAuDWskZLZDNdgpfgkrl6/xHGvWnuvm4jhRLYiQL0HM5UGa1YwMqYhDV58Vt/m
AS808eQjZs3f2IRaSLAGgYHrli6hBrdhrhGTM61hAvo3HAS7oErZ6t/Y0P4qKd6cmpGsasMBqwez
607DPXaqwfqEGm9NtvGrs+EMzQAUJSk25BzhdQp/L6YMCeMWGR8bDBiGV8RJPcPCQqW6IS/Gyvee
VgfcRURYMfzHJu/roD4WJo9Co7ONyReMCKF6toFEgTUi1kyHc5cCPsNgYSI508MzCuBXuQHeIUY/
NrXEeGoYz40uL6G3HGbEjB0Q0wN/cG++F4UPiia/cGEQrC2HZDTsjYLYk46k6tAnde/KY0BY5Q3e
xq8xxcxoqO2O9ttxLeR3ytfXpoG3nAATqg67jwj+N28ejaJksd6uwo15AERvAOVB1YYcN5SAU/Ow
zpDQ+4AX8cRpc/QY/anXAfTWqdmFk7rXc4zr2g+GAtU0LdqLrvGSsu3TQEd9SgIK7AxI0sr2mFXf
ohLEg9mAwFKWYCCt3+3YHzYCJa5phn63SGHxR4Cy/eA926F605X7jZebnmkvmwyjH5mXhc5b0xdA
xvhjK+1zjJUrfAx44Spmd9xOB39ubtGKipIwSGfYSnYlAZCP+gtDdPTyu2qs7xgf1+iGXIiKhd83
2sG73sl+hzElbC6j9kM08KPUoey/rMMOkPyIhI8kzMOo0/lGwJDF5P67LM0DGHN238l6NwQgIXRq
qTK12ruONHLRDbsCNXhaOPvQAgQ6ifhDvF3ZpETmom4nV+B6fY0fbASgOQQQonSOxKGXLYpHOo7f
2Dr+lJVge/RYDrviSlLqSkAxMgwKuGApNp1gmsOyIFwRAT56d975QNMLBr51UcCbRj5snn3AnOlS
asBSEM916MlW/hSz7XVZ0YiFcv7sWg/eN1u496LiBCId/FIcDsLeR0FfzHHidby6Vg6hlM0MSv3s
bzg6cNkO6ticz8ujz0DDnmJwn5iEfggkgVMrljevL1+QY0MSobuHyAvrrPbaF7rRAgtCHSRa5GyG
/D3FyBNw6HIpPX0dFn4divDs9STMKllLMOHsT/iFo+6a5XOlvL2kGL450OODXtvjQt0Jft6ooSoM
Xm1haCJ7ozLord4milO94gEq9qCe0mXTgMgDmdmljhPCW5KVAzoZcPvCFGKbZAUo4wlzWAkIHqBe
PAauX3OJsc3FC9XzpheYAgEDOJQ+GoKwVg63KmB5wVe8UzLlMf3OYzZ9eBqAGe0hvKDhvRQVTTaj
vCdDcdIlbVCT07YWv+wIxkGgXfdj7XxyiacBwSaeyP2lOIMHFwL4VNuTXzjA1wLGwqOIwBDqh3Q1
nkBmpAz3aiCQIYz1zTQeYLGCAW+ssc9s8fxiCoK1ImcC8h4ClMhIUgxVh1uB1ZrQOoKS2cQWJSds
ITOkmQ1voKeal6jozX2TXnGHHVSfD6Oa14ciAm/B99s5TFbD16Sy8Vqe+cTyJvwQGN7t+rkBCIO6
nsdhFgXq1nSYFHeejh9IhZMd7WKCsQCYav7ogy3Z1kPWdQzd9tQ8wZ/ZIWSefpcN3w7W8QIKasx5
qPeh1uKngVTgqBl7dRpsT9ChdOJz+avtyjqtRucnbbR8OggxEuiZ7/Bw2zI/mN9KBIdh6ANiv54x
za3mqchZG30CqVxyDY9AOxiTeJgl5Ao6Hxh3FTTzYO6X0Er9xJQI1MiJPy1LCJQlanC8e/IEWVy4
m6tgB7KQymrS/BHFiH2PaJJG/uTvRW+HRDX2R/yf1J3JkqXAtWV/pazmyHAaB6YXbht9m5E5wTIj
I52+dcDh62vdlJ7VkwZlVcOayCRZZMRtwDlnn7X3qfNzUCo+YJl/a/V8igiCOW1++6i14paXYqNq
B3PyR/F9k7ymIGq/ljr9Wix8J97W3iyBmW8rwn7l5t4SpvFzS6vv3byAY2Qh3KvdCkIC6znuN0TP
OpV1XJpMIn5c+Tpv/bm443NvgYHCFgzx3Io29irmPEUz+7c1BQwPlPLSmY1dcPqR+/uJ+Pjs2Vnc
6KjcdebrCmamsVY1/2q8tE4s4Tz4WV7c+ayrux4NcJZoGs8ePp+VthoZsOzHNpl6brtjYVqWRkuZ
M+jhs3Hqoz/nJCbzR3kSzAQ/0e26WX5j2YQQBSGMZnoVsTMx0ryW3al3uvtmY7+Mn8p2j+sSiK5i
9KGl+9h3DK04e85zExy6jFocuWc7oNz1SIC5Xx/cjnJIIK7Mgi43oDdMJmvdO+x/YQL5bbbkr7qb
GCUGbR93bfTm9CNXVvRiIaBX6g0p4iGa6uoeH1iRTGvUnzjuS1hJ72Qgz2CiLCraDHcMZ3uJYuZs
VISFSBOzWZjQN8xFUYewUX/30+iIGp4x767uGt8LdlUe+LvA0ueafLIdQWgA18txaKPXwaVlKTeH
K3V+j5bmbpb0F5KOCe1iJXdvHfGBgSOpb2k2f8zLRkeH+mlIzzmIjQBGd3xZhLULumlN0N/QbqO9
aZqjzqgs1fijzmabSVfj7dMlaBINw1d44Rr3afsOLLIncfW8FundNNufxnWeByNuOzd1UBtG6NpV
q7hy5/sGvicKtoTY6/3UDe3Ob8vnqh6HfamhHHnFfyBX7+0iG49VOj+Vy+LEDdvHkq02FX+y4j50
T2oLb7iJelZ+UKiV5fzTrVlGms0iYdHQOe1dZm4GDaqbH93sB2tRsxiZ5mI10T60qoRX9o2RM2Gi
X8tK70v7lFk1GcOfqtA8wCJkRCvP2KTmfSxc3m3QM3dTnFN9TVaVH4/OeKG3PE1m+CG2bd+St9xt
E2qSZu4aPk99gYSo9V0pbejK7MEgEnDVnOlejn6X/wi2sds5sBznygQnTbZ56ZpzJrwzWXDZMcqC
l83AHY0Oju90bQ49OjiN5AYWkRdfVar+dH79Bzn1MfW9B0rzb2Ve3YhONUlgue/KrmA7AxKJY+VR
wG8W0EhQiuU2DCQUrU/d5znLW1GvT5RiBPfhQqPvuCEYJ/H6LuM+blt5KBYZ8sEg/salvT04uOnu
hF5R2up5/t7jpnygb+mffdWlL17IzbgjN7+MV09cym5gOE++HVn9XZ14hYUp2bC1qrGCqdpXlpZ/
xspRb5Ea1KHc+gnCQ+u4mex6Oad2E3P2uXsHsdjJtw1mVYCpMfEd2Ps+LXbQJW5dzEkTChjKMmuO
s+zs5NrI52GWxmkafKZq6V9aTtd2N2Uyjd3KX9CeBAui5s3fw+3zdovOZR/RdtbDvHBJ+kHexNAp
Jg4U2ky1dPPR9ewfaKYDd2N2CnnMPmyByxHR2eJIefc5VkH0ELrdx+Yxy7HT/F5nJFjzRB1Bw8Li
YOtprzLPfs4VPnJ3lbcbpAEgxH4lsVh7AbBzN3QveS8L+O6aO89bdnYJh+x21m+ny8OkkSmz+hFM
zPhde591QlKVREcY5SORdfM+cLYMpNX/HOib7mflvQZp9pQG1HPD9ome6e9F21v7zcsC3rFCA7x2
Qm6gfk8w5Yk1Buq8Zs6DLNR7sHrnKuoIA/AvSzfFpd9ej0m7/tnUNM4leSXGro4V59MOqD3fdd6w
JVEVfVKmYMAYc3QjO/ytKiv9VWyc4lHj9Ieud0O0y97KQdkkkV1wzMh+4fjkVSsvQenmZimzU2Vb
ZcKY6hbzQb9TMMlWC+FapET/ZhqHR0tfyEwv/LAs622T3YO9BktsHMObmgzzR+nHfmsEH1awDzZm
sB7ZgrtuYc+o79BsbNEThUKiLUWSc+a+1FXEcIgQDWU131QzfvZlTeWGZ4xOtd68HSmHRSxK7llP
P07t5OyDKsBJUE0EPQrmEhKSXxVy2IU+005K0puiw2XhqjWInbBu97Y3XDZr2bN05SB0avbaYerb
bdF2GPvpvIYuW8y85VKsfX8eWrTyIrXuh5ldWp77rW4ANUcrsg/5qB43d5rvrLX4PuT6rV2C9axJ
WECaKBS2Qn/ddb5+DsrmEFVk6lQje6GnpuROsb3D0JXB3kc4YeLn1buNlX9wr/012ucD0JtLjV/T
7lLeXhKKasC5Wm+7Ji2Cm0Jbh25q5A5sNH0RrFq7+lw+4GmmmPL7sajEYSllCtjjmd/2ZH1bx4lX
PPkgnGKSTOwYsNFZZWTgDAR3hmHxYTz7K2Pc9uKxOiQOGnI6rNLZmMoDiKyGMr/h87W7+sYv6K/c
2oritdwe80y5zw4wvt6Vo8/Thgl2PAA6xVm2Rtdj7m0Zslt/C2IIRErwNnwf2a+y69hszNC3ZJDe
82TsETN24bxOCcrnuWozB9iqv0hrk+eVmi0xdv1KA/xU1rJO2E/vHMcV/ihofEvE4EVTEQ9TU9Hn
j1k6oAF3NhibJTx+cPKceZfxnhR7V5YtOuRdAFGcQk8230XFeuXdQlbhejN7gUJiDV3Xv6myq+Rl
T+WUuLDm+HLKenAenMr2yzuCBfgjzWYopizlzXHXT3b+ahxUyr0pMYGwfpQVT3vyGnWcz3bkcru4
DMhLjEgZLt5p/RmQx97uNZlRci9YsMKimWUuuA5WOTE+VW35MJdW/TVPVDVW33Fw95pfepv7wTru
A0rGq9el5FYcIwoMeqmi+JK5KZr3xnB/43oALCI2IJ+mr7oaedwLcLATY9Ft+DaguVa6rd5RSPnc
1aSv/6k0yGPjruWKCO1TMTW9sNyTYf9WGyMA/iaiz2GUU3Q5D92pTdK5retbk4XzcGE6BGMk1Bp9
V0PD6zJy3vilUOa/MB8X6+fizHP4aSBP3rOFnNa9xz3Ay/JsecI1vTTP8yJa77rSp7xzxRyssSiq
9sjK5HS9s6eo8pIQpLo5ykW5/R4WFxcGKBa8RkjTVJJdhX/mxRezPjqEog+HeWKD4InnpuFz39iu
yWZauQaPUehF0U252eH0nXovb+MRspIEoopDc7dE4WJ9FGPe2TsjNxrYrNTSRnHIUOKscaOpGLaK
d5fDtu89oLESXKNLqcsGdzuqtQKmZ3wpXr0gjfI91gqxES3SWLrfzeOU33UysLJzNC0j4BAGvPo3
wkxmjhkCDYhRgWWcHnqZOhdJtmzm9FJoPC6xIQuCqSvWpfpltKSkrGJgbJ7aupxWdvLCuyck+Tne
RXlp7twtAQ41BBKmHmlXQD2Xg2vZsbXa9FFGLPMnUlazUGyFnX1Ho0g9b9tlgXhtl479LOTqf2g1
LOve7SdIBZdVxVewz6oaSLpiOYRKDkxFs1GAUfSCxQJXavNiT2M2MMOt1pT+buraacdmQgdAxaG/
cB4ELPn8LKtNeqdR5XwzxbxyM05d2Aa3QaVgQ+BgB7zdlUP/b7p1Ttj+2YYMuqrCeiDmd7NuS4ID
+F1DsN6w8ntzzr4l2+B+kxWPDw50sORItPNyKrcRcNOeCVRlsjkb7BVtysEBQ5i9eOWGFmOXsntr
BpX5zM2qrb3r7S4kprv2f1trN/HE9FV7Yrqw3MLK3xUOU8gdzz9ok9ma9VPd1WMWt6bpGCr6q37b
rNa7D23hi/3oyyU6aDVumCBap0EwpfPsDvXYVMxBr3PL0OQ8CllYXO5MphnOhlnTUAb5qshnrkNR
/4ISEb9YhTRSl8x/OUwqKivxXO17750/28MBL3TU3TllkRssLtewXtXxyTzWHGNXHbL74zZssz02
ecghudgGRq0Ao3XP4Sidb5aPf4AgzwBnRbYY+lQ1hlNxBielcy+cugLpKzQbZLswx08wScs8+zJ7
LXMDEmscXF3LzkkXB7JE1ssfxd8t7xt0E/S2rKJbGbx2Ts91xrwKT6T3OiJ49CBaJXSD063WhiWB
KHlEWy/7DEwfShr0PCLTTYQ/67LqHs0cjY++R/DKLnMKxnKIWIhMRq1vQWG4jSOCLpwHU/ByYiZd
1dkvlpBGu/D0Z+s4kN6DmSrnbobxO3kVbvF4kzLAf+bX+kKxUDKSGW0OTtuo8jJl7KOiUHMhtyiZ
rTGGTmcAS6AJn69rG45NAVCFu+Avay5zEPi1FsUxHJuU4cdwRcnX1EwJqlR/j6OY45HZypvWI14T
orHkfmz7sj/lq+BriToD/NeE2nr1seqopHBd95S6dXarUX0fWxvjkUdzEMQCCqE/6KAWr84aTTMv
1s4xh1jVeUyX9WXKWvG4ug6KOXuuoHMHu6mTsMo7dW6Fy205IwN6SFXobEc5NZxqfa3mB2Cs9gPK
luMDaWkssfZ544pHciMuaVsUZyPdU9ohVqzuF54PN0vcIfdizc73OSnSlTxhVwFRTznzPASfZjh0
tmxvh3wL9S6K1vZcCzl/yDkEHucu4Rk0GNTltm152LYh35Np5fJjkG1Rx9Krw5YexPeXnTeK8S5b
pf0Ltomav7PY5yO8TD0A1/DPPE4IPCbGbqEwqYqzXQ8v8qcGOI6jHEN3nC4Cf2xY5CGpHBui5p6j
xQyHvMG0tVtxNbJTYIpmuSdrwSoudlhbOCK5G3ZlNlo/q62Yv8MPwfCGi3nEYByGCfV99c7MsFr3
ixjBPG0LTpRBrwJamSTnt7CNlybd2IZ/7LHT93OEUYuyt7vX0chD0xVsJsPKUIff59Z0r5svp7s8
wDE89FwIMb4ArqXaqfCM5mqUL2MjIT0h/zDPeWv4M91y7wOqjp9tHKqHx5AuK0tsDnVGL6mVPUdD
10IjjEH1mmbjradZqLqnA6dGH7V5bfSafURjT767HdQeqIkpNvEjKB3xZCzb/uVXYAfVPNW/cin6
eVf4mKUtdloxTdk6NJ9qqp8Zn0DY2RYxtWBNdrsrO28+j9Mg/+RdRxG12lQkul6cg+2Y6h0mNcP9
42eKb2aDzant2XaThaSFl6nqR+vkMWu5R3uZ987S9bwjN1ue6XJfdeU7HFbecl1W5K/F6zqkzdfE
SvMJ6n4vvbnewMSeKfbVo8OT6ClkcFjeFMEAFW5ylrPJLMIHO8gh7hmNgpikxd4N+uyxz9rp1m3b
KCkroiuxaFr6nl1JBI8sGYlVuYpSwBFvbN/YQ05buQH3xMz6Svy3c8gzRWzDE5xE+Ju3rZ48N4Uw
0qq1bv1utN+GKcg/W5ATCwFwisLDzFyYOR+ytAde1k7nPEQ3pxKw8kOmEHdBCG0u7YIV7V3suFdL
bDWsSIkj/oT7gmZi2G8A0OZYIWpwQ/21KmzhNE9H16Us90QtHh25cV1S6XHdC7M2EjK0LmI3rJg5
rGPEpnNLN/4fJvRAbaoqUPVtHMT//HdzHjG9xYbRJ+AU280cddGPKdfi094wgiWIct1zlk3RgC3d
HZBOgI7OpWVzZuSm5oSpGpfLGEIwO7qpC28zBpD8Y9Hz8Gl5OgMd+fyYfb2fKtW0MJgO5lrnmsO7
jBhv2Q1nAV71tDAqZffxPhvVxG9HIQB3b4UPi1IU5a8BqibxReHf2L3k1J29ivVBGXLYpekteDcN
svVp1tkdD3ryqyauMQt80VSkdy2+3yTIzXqwVVAmBcEJMSUDs8BgQ2jcGbsM8cJY5tp+Uy/3zIWb
4lhHzjzuRiyxzR43ZPVraejZEwYLuHnWdAwOooVr3Ed5JP9AKDty5yoh3xduZI4yUfULRtnAYy2z
wzqfl9EJHGZ4bjPAkPaiT6LFnp3f+u+HpTVLUt/RUKp3bmBfAz6tUINBpQ2Sa4oVqtnExLOT2lkS
LY8WXfGJaIGkxX8N0zsgcSuxWQ0fN1FkHgc7X1kzBhCN/YDXhsu/rFvcXHWhmuhNhkodMXl7L07L
5NRMxn/PpEthWVNx2buCPu7DE4bF9ViNQZekzp6y0Wz3IFbO07JJNSTs/bui6ng28ycJG4uE79u9
t48sRXk0rFn2FEyRcC+urrfD1A/dR8XQ6D2LAvwE+fA2tODJQ9iXv8XWK57G4NPouvJuE6wE3uX2
KBu8WoPDv5YYZMmiWqtDQ6QBCpk9c7k0a8X9s6X0dbu2ZSS4a7d2ehb1OlxADPN7xpyfgryNKbYV
G6P2aibr4r11ylXucWvwhVZ1yXOkHLTjAUxm1rD/59N/IUfpKDBCcmvlkO1J563mcZsyQrXDdOAK
n1FXiNtUXKW7yPh0k8Fft1l0fdTcNaM1uoeaK2XYYfhHXP77C9C/uSNaPLEwB0U7mkfZK0ouN7p2
bXLyeUgtTsv/4xnDjV+WEdcltnVhx0a2GfsbALPsXySHV+/g9RgLfdteD1puhXMng8gr7/QamvSw
Cc+/8ScdSTwyMx9Qmfb8EsyWPKAWvZry5A5VT6Rn2fhwGdtEV+zoZS5PXcYCVb7Z6ymghJVKMlL9
UdEclT1OfeIhcVn+PcDwFwSrj/4052Gc6gVkbsq8FGGkyh3+GHwsREzb8idl4JekYQXb7IgpDpup
9ewTECcgPcAC8xIqFPS08rL5JX3EDF9n4wOU9erFeG7R9OPwb0E4cvjYb7XeSnbWT55bPwKoRQVr
pUESY1ypTnlQRNJEpyiTejgKeQUiF27U45Y2HF7rxn1xtouqfLfqnOW8KL6SaS54D1c1oOZXNPA8
ZeomHHI5Zi2DeNIUUru1Tzeb1F56qjiXOd/kandVc9utRhSnqeJv7warbLLEstrhG9eQRM5sja/2
pjLEng3pAIbiSgSk2PEi9aLHIaWYYTp16fKGyDAhRxt3c15i4+gdZ73y1SHW3W1DJzlmIscBvoMM
dPSbP3dQupRFDIumXoJKYfXnyimCuXr/53c4IL+Ph2pU5XSam9L2dz0/3cb0qtEnY8rZPaL/MBS2
3XF8dIgPnDhVQk28QGbbUCyTwRFUZanP/MqNfIhpXONP9AtpcJQmt3ElLHX96UqkTc78da1jZ1sR
Wv1F26+qGbz+xYDnpBe6ei4/bzBMX6CiyncW0XDJ56guTVIHZXrm2bU4D4AWaUWPmJGLgaRYjQnV
NUO8aDJNdBqNcH9Q5YcfZZ/ui9ACosrx1VxxXnYO3c+5dUxJk39XuWN4hFT38+Lh8HBpe5AhdtFa
q2fFVo4ei5kGV9J/nCH6jmmPE9H3eVgftG2+/TUF/iue6V9m0P/IgfqP//l/Ewt1l38O+Nj+6P/M
hfq3KKn/n8KjrmGX/4fwqJ9FXuaj/vnviVPXf/TP+KjA/4fwsbMKEQqJfnR1EC9/46Nk8A96JScg
Akq4uGsjTMv/FR8l/oGf2MYY6QjOO0yS//N//Fd8lCR0SnBoyxAz6lWR+n+Jj/qb3Pm/PZgSdYlX
EGEx9iQpUr78j1Ax+jj0W8+Jjk3tEbAdlKs+e/1c3fa4bn/pviVJx0aN2/8F7sqSYj/sYd28JY0S
mUnnjcWTZq+CsdhHpu7Oo10redvpkhkw5KL5WCen+MbPLA8BD9XTJnv7e8Fo7ZdaCtRjd2Wn0ip0
PEMeI5Grav/fvo9/Xbf/3cSMDYpPq/u3NxkQ0EXYluM49Kxe+B95+NeN48FWGHF0lqA8iXzsWAsZ
BdMNXWMqDqm94Q6h0l2JCJB6PlRderPKptmbba0+R4qVpJ1s94lMkeUYUuO9R9mmXggGQ+iH33GR
5fwsPHhOrp7IZ3ROi+POT6BDZKNMvj+IJIN58w5ItfOjCI38laYsHynofedYmfS2C7d6N6VXOd0Z
QZWy4Zf0jD6ZWrkH4XjhT1NBfOwsvQhiqnqStJhr+Jzspl7wX3FybCB5ApSgbr6MF+Z/dDtW+qzZ
2zkc10VdbVjOBEetESiGIKpuuyVVdwhW9KV6pkqpS6d7cAsjoT+mrv+Mlq17KVvpeuxE7rPPlq2+
Hz21F+OOVSe046QxeVphNFNQ/jwe0pLJa0dSwxsD6PHDw9ZUHMhZ7Uaw14LmUKUYXZGrQT5oLOt3
0umGeGA1Eq72YCkpPmqYNXSrM668Yj9LO4IqFbTzRHbE3bBap7Iti8c1LPGVTCqnObOLP9QQ1r6Z
svQ+JHLGpdRwplufnotawLWSwBbmTkRp94p7jAjIzR5OZVqWj0uLvbwcZ8aq7UwS+LKY7wDyFY9X
M9e/TWlIakyVuFntybubZzUf1sLt372pFgfXn9WbpvhPunxT5GLYYYA9l01ruecz2ioxGf2O5OI/
pN7ANpZNoc8DleTAJq3C1zyBpDK3vlhu4Nx309ge1yo1SchjkdFAPhIJESHRD/eRTf3mefQR9dKe
Gtdg+Art/kl3jvsAvW8wAavYrzr1m5PIulRBi/ttE+oA9qRvGqv2DlnnWueiqcR7GIYj8/ZrVFYu
8EawUf1H6engaQzW9U+dE7MWe+Wav3Rb1mxkca7M/ECSk449SgSnovhemtZevweYdK8FFiOuXEfk
Z+B/2faum9YEMylOAiyfm+d8avCK2wHtL+FO+IXys+4oiGjxwCxibwbaRYF99KUVfrmhvsuKIdYi
avf+bA69nwI/jqp/UHPJaJ2PLO2n4nEhRwjLcsOuFSP2gqf/McvSi1biuRvpV/J6+y1b7zzBaHbs
8Ltl5FdTdjNLxqgXlQyKxNrP3xZH4DF2PqEbSUux1ZclXvrOut+CcF9XcPXrnD1hDXgnOfKVrvyS
5u6rpbIXLAnPTkYWEW7QyEXGKhYkq/yOIgLDAWO0rFDZrtbcTGVDaKwaXptm+GkVy/uAkrgLuNmv
u+F2pRIgDoCtfuKX868MexWl2Y81W/WdREF+sAZcp7mv3cfRKX6vmcoVYWrmvtNozqu8zNZ1OZc4
edA92/BVI7DDSlqXzmUsrGdFIBlbI2Q1vtoRs1c+Ajelkt8mGHavC281Qu8VfYCwq27biEQl2+wz
0E61+Scba8iQC5pKLyOLOSNfJd3cz0oynbbguu8mN8sYlNXlqQmbVw8312VgKn3SWdF/uihgSVGr
8mCETxuwPgjdflhFFn5ZkWud5OBfimV5Je7F29u+bl+Ej6jSVOqbY/piN84RiiRpL1V2QTrBV/xt
abU+SoH/WeKTKTkwmbMAXP/wZ0LraThjVRZfDJifi9rtYh1xvGt5vy7VVYwg+8Wv3wI/fM3CewyC
r4UL4FWXzW/ar21neqenbU3vgBJ3nhassZ+W54A4KwTkY876adFDvIR+fqlmxguZ/QNc8IFYprug
G5Dq5ttFVxbYDaGHwBFPfLkEDoanbHaJsCGbYN9l47PeTFLYQbYb23HvEIvXggfslnQ7Ex5y1w/+
3ofP8nP860GE3Xzqt3uHk2opWsjC8Mp5Bwplm5NN5h8qlx+Yw+68iO8KtfpbocN9HjU0MfVDOYgn
QWOR2GFxGSQNgW1Ft4XFdKBmZLbru5UrEDjOLvKHwrUeuKlfLJiUPOC3KSnHOI/OoqwWsnCCfhea
JsauWAP6+MS+IZwjJj0s83zbWdP3bmnu09DHha1+kp8GOImPIqVXPhLTd7OFowWQOB4d27/D6qu5
XOWzmqabKr3SWiFTfOvdd5tbPOK7IvMwotSwPzwspGirxA7W/ZhpeOHWPS8K3FpvEbsWHQxDFei1
3jfmqpu/Odpq4soKBnYtTtGeVYtmVyCPnbQYbk3t35lOFkev++L+yhKj4MI21wSEdU9NzIyj3Gcc
8LeRzMRt34flsbSZWOxah+FF0yJMbiHTrkZ6z5W/KZKpPBtbCn9kK9w1gZxR15hBLhqrJp3Jt3n6
BVyjShNFtWFVG1sIFENBcclZOXa1TIrdOK177f7sFlkkqzeDIUcWPRUm0LjPiVnLQ0BPteLZ5oBp
x7xoDnPZqxecyDggY0i8nwiyz2lbvwstH1CO3HcTVCa8XdPwLUSTRiE6zCD+vgwuoccHVJEgHRWH
WjoR5hxzF7q3uqcfJ+iaCTQmQAvq2b7eyhjrcJF7qkqWRrwHVvDmrbgcZmYTkVd8d9idcHVZlQe/
7nAEmaZ+YOUJwqQ7/ggkrgqDnbLBDgZBf1EbD6INJ6LQ72FPEhB02s9pIDZAO+FBj93vXlxH6kE5
7/KF8RRuDs7LDrdkE7y1a+VBNHRzMnYVqGRF32mxGQ930VUzPm8WHtip6CmrVPUyKefcWfLU9Pnj
WHYvGcnO1ZjfpBYZfkGGy6Z5NIFf3TfDy2SPp8ow4ke8RcijYWxe134CGW0xDW2AjWyIuKAL9zy+
MGWHkFRt6r/xir9H13AtzGrOQBDHNcBtm+0Pk5mkzNvLWuo/RdrdsSL7Mnj1MaJXM0X+3OFzDkgv
QxL0j6nSz25bYTxYei/OQMOysAJs91hdIa3gohgrMruka144ojQX/GrV6bG17VOf0X1Ds8bdNdLO
GAbdeRK1NYB00NyOJh1AwdCGWXdP5Odyzk3W7/uivy2AsHczB5fsgQCZoG673hoeHa/5Ndiab8tr
8qPqhgnfZi93CATuXpsXZupOjMuNttmWh5DVF+ipMTKB845kQfjSlD8Xs56JYVy6k00cHlc8jvtx
CXfOMp9mG8mMyZB38GpmQVgdKf49qY6tKN6M3zeJrIbDNBEk7k9kxwIXhS3xD2yewNt6zQAhkMM5
5bVAdqbG3teMCbTojllVXRgGP3kZldjCQbKbdPAjGsBAB6buknRMRpARSYFUFfht8h6IlHK7zdWv
Mu38naw4IIVgGceVKQpC+53g4qcU+z461JKA/0VxlEo++z79Yg1tgm/jCUf4AEcSWMfKKg64uviA
DUdhQUgd04y1+ajHPL8sLnU319aN8NfxvaZiOykVntM8t+N5GA4MeFlS0rbxtGV/RMTWEISHd8JO
H7vAefc84HGC4lJYLTMx49fXixIv+w3bubHkRMGDqYiHbLPyjKLb7xzfvrN8GZLe2P1grGHvbMeO
Ynsg87OtoHyLShLhhtQfqxaXHSDJ06bzd2b7J5vzmYzlmES+ONc1Z23wrcfYydGG1pI5qK0V6RCj
Kd+CjfxVtzP7suZCZWL0Lqv1DqJw18vtVAXzN6k25nI+447olPcG+0DIc9w6ttr/vcobpcbiMI8r
Y79lu9lmc5O79lc/huBXWX4tyW4c4gPckeom2uobXPkLI+2oTPp+PrkMqn52U7oPBl7DDIcYT8P6
o+m7hcnV9pPX+jNc1AcT1Ps+xxMI1FHvHJLa0TPnX2FdPbmgZcPom8TiyEwKiRUIUkyxzmRw+WwC
J79Ym0jSUJ21J25zGxal6I9jbW6bETbR69VrI9fs2PlYl0q4HUJZEWa89a5QEN1dJPbK5Xle5vhU
r1sEWMg1us+hGi5DIBOBBHeYChTHvSw5duxBctAXr26pp7goi2Tz3T+CKFZRz7eFyfbSWV8tW657
gKWj2+bvgzs8V2QFtzlHLhvrk4kI9Z1nafgrMx+Ju8heKwK1mmSsfFcnkpjh0xJxXzM/nOgT6/Aj
CurxLEihv1oSl0OLFx97/nwNAZgKlusFZAilrSBeaE2RHTNS8508V0c9bu5Xp33nW4hwBuq/BNuJ
5WanAKiZM4TNnIWBvRPGTh/IuiivtAEqOrqkbV0yL0o/8QK5HzZ8t75WF6yQ6bo0f6SRIo8ffojm
dcQGTRzzGjDhDX33lTA/uri5oqGMkNK+ShoMzoxc4MYuyuHPIqdrG5EtOCH8TJxbzyIBo+sEyQj9
YGHAnSscgWl7w7Yp62QRlbAv52I5L3qbTv2mrftgkl4D+1WO5P6a6hnxxD2kgaFaJOdafuROOMd4
AixwebG0KCHA8U3ERIWg1P63z1l/2yIz+jDfTvoGlzJ/OkRyXDB8dh/SwUSxEN4JJl+t5n+xdybL
cWPZlv2XNy6E4aKHWb0aOOB9Q2cvcQKjKAl93+Pra0ERlSI9RbJyVJMaptKCaBy4OPecvdfeCUXu
YicwTTRvmOQ2Sph5t5CrsN3DTt60sh98V4YJOX6IwZbhr9Sn1gYJZsiCZpeWU6b58LOJA+kq9RJs
hyaj/mHsl7mdAR3EWl6x3FXGd6/VhjPlRGsj/w+0ky9NyNLZrsDYikNWKxT3d01sqE4pjGbTKLb2
0JeSeEadgH0kTH9M5FLcTtmEQKJm4LAoB//UqOo2CeIHi1YqKK5QXg91jRYCH5+yVPMgB5PbD9B1
W4uNVd7NMUtzT0GyN70uAbVqc0O6bfzItEFpoG8Q7CnHBUMefecVrRKsPVOt7gmcDn70U9c9Rcag
bisdGm2VjlTKYC2PYBGkI7EcfAq9vtkFaG2whmMesdnbr4cuCJ4TVvSSTddIvTZ1ibkBYB2f49qM
toLu/t5u/WE19oG+rXrmV50ohk1vMYPnvckfSz/tn426eawHnntiJ322UOusUullE4wRfpPViHW1
qO0A4sjUoljUZKzm46zzWgxdQoOEyfGLFuRwMnOtR/Cpzl4IU2hupJjmIlIj72zILXpHuS12HdPF
Y6kZmKzY53PaA2yszFhXoilXJn1+pzb0EzLaA60eWA6pMpwAg2LBIr3cRMpEECGahXw11fX0TdIQ
vAtNBF/yTgxrvjDJddn53tdI0dUtpIOMRlSm3NSeSI9l25G6Y0dmcG+zfGyqMbSjRWOUkeyMdLVx
/tYmWy5TPw0xIRmYx7R0ZSg0ygCJAJNWpG6Rm6HyI0Vx8ZWdg4WyuBhXo9d7h7zQykXpB+NjDEL7
DifB4Oaxbl7h9LaWJHng8VWxvGodSONJIcOLlYFpo89OcgdyLbwCm8iqPTCRqaohetRsvIXMM9Ir
09d9J9Qi+UrLzf46rvvuEJjT9BQLvnQGetjrQFjjWonFuEcn2F5hA56e+D5grNCtjCzGHDZyz6wG
mj0DoGPRMbrApZFn37GkUkJSsx4Ku8zOpKpoTlaryj3aRAn9D7kwYqzGO9ms+cqwwQMNbGe+BLoa
txXce2U1hV7t5DJJdGxSwq1tFsYV+4zCVRJpgjfFMNuaZOWuQKC0Cbw8WpWyDglpsBnNjBa4JhA1
JJjJoniWujGe1fTysibR3PVN/nSTN56TdJ6HpwyP52h50z4VqOcFhvq9qTRXjDpujdLEf+F1SLos
igoFmcyiAp6GZ7XuHEUn0Qs4IyPBIfc5BKPQLzCM8Lh3cIaqPGvui0HWdsJrrWXUZcHt1FrRsmYk
j3fXLBYmY1n6BsYo7jxJRrZt5zaBQ8zNzbMkS+V1leUJQAE//hI3RdfCdMjNY8t7ucqD0qeab1rp
lIeMXzdKyf4vaRsg+VgRUke2FH+fxlUtr/qhkprjmCf0Tpty7Oa046isXbnKmru0yuP70Evw9Y22
nVyVwGaGOQSTLaDKC6mYGX3rlo0fG3eNjSg8HuMuLSYErKZmwobXur2ZBPpVQnUC+opTJJ1G4Pxi
OI1UEt+Jix+J+scYxnJpwsTdFUpZvIipEFs1SKa5s5lfGbbCRwGTsugU5Gdoy24gpohHq2nac4b4
N1x4bGKPxMLozIijr2GSimAfa5N3G3fo48jRqL8oqaS+SCH41bwKx62QyubbEKfeC/I25Vsbysot
MjhpZ4RGIzssfAHxRpKdUdzTli1WZRIODybwuc71fFZkWh0VT3gvrGOroQcCXdEzgxoNW3qyEj9/
rqMg+eYJuphL6FbVpiOadFyMYeOx12MQuQnixL5LUoZXzWDW4RlwMuImpMsGWHezZLlDR83OLekz
b6vZKUsUDqKCoj702yV7YPXWUoZ+jUxPPweRYt0xfKAIwPjcHjLSxla9SeGI4NVOiMkRVbSpOt9+
ADkKdztRxWqiL24s7BZz37Ioio6pa5ZS1GpBCdK/zT1l2dGn2feTVW1Q2SE0HrN+rdSq9uQ1sfJV
k5CicLezHXQXZOMF0mUajMaYfvdFW2/xanlXRLpqDxIFyhV+Ox/MCH/fSfPQ2tY5idgLURTqfV3S
Nl7Z5QQSOBH464OwzBFwRIaD/ouoo0g4peFLa5EJbZuVGsv9WOjVbZkk3ZLJEfjgjMnjFcwg6Rhm
xvDiq4FCu2rKb8OhyC03gdB9aousP/tjqrhZbxKV5ad4p4skqRRnsLE1LdD/BnelZEtbWU7ae6hc
0nYcWJEWFl3UL1bUfvc7EBl8czFVOyO5XxD/DpKkoHDuXKvLzp7vF3Cd5WlJTgXbCVGAzWo3/qBh
F4ZyC+Wv9eQTElWTqDkZH3rkh9WhrISy99pa5hcVSrXgmcgduRywRkY0fljBvvttQScard9R1Yfq
ri7K4j73ZTpGAYL43QS9D8MWZK+lgHy7tFp8p4um1aar3vRMemtBp6DmyKd1pUCKsDXqqwwSiVtj
onM7esL3bOq8fWd0+Z4NZrVSsqa47WF87UgVn3NyNVW/pmsG4adQ4eXjTdhXaDSB+cGCc6UgQ+nN
ZHqdqLQkg6I0bwGUwmzKpLC9K3LVeKxyyVi3XNOD3uvZpgFKnyZjq7oqHV9Eb4FEJGqvm+lRD1Jz
cvos+oIuKlsGdllhTWbyhD4utOcCw0KDzRqiL6uwVdYqje7hARuVccUWQ2THUdEV1fUm8DrLqfCG
Vdqz6lxpYZVfWXKBxxrdQzzwoufV1zrXoxfaVQlbeTJ592FRNw9KJFnXMK9pCdcFUMqoyH6mSl2s
KEXa+z4teCcSW/s6K8GxMTFrvq0DI98MampuS1/QgBVRjBJE8ZMr7A3tydNyaF46AKEkJNos10v1
UKKwXlRIgRZxIhdXdJl4shpbeYY0rWRrFIIUeYqGqjb2u+6ethgizgbR4NLPYgz1I0Aa9ofE8Elt
sA1ZlfYxNc89z8d3VIUUBnSX1l5kNzfSTIOc6o7my6BJxXXKUoPMa1J5FJI0yK4tbL4HmYalK9AP
Yl2tuiW9/+w7w4Ny3SOGHRiViHEptRLvTl22NiLNqk8PSUazHq3+NVI4xgN6n9yhspeXWmYrO6aB
NapCi3g8s87y+yBuzRWLHdRDYP5uqI1x7QK18r/pvQVJXwn5PAjIe61B1ygvm+qF31VlS1Y0P0zc
F27TSPLZsNEjNbKprERAHIaJ5+KY9TKbJ82socDIiU6tViJLMPsKqkMsnSN5ukMHcldF3nCTmkW6
RGhO3gWnClRl4KVa+bk+3UNJMYhrM/seLbeeVtTW6KCwmnaWtIXTH28k9M4IRa3ipuLj5+SVCW7X
8rOnNLTqJxaZ/qAZ43SUI4z1AfuaQ5hp072vqJBjTKN4wrkKgBUst0M6YPcN+IS4y7z6e2rPoLA8
8FYFLZUDmBN0dTJshM7hl5icFhr7XmALvuqiQX0eWx9IkjXslIpzTeK8RSre1eWWRjTaoszSwB/X
dAAd+nhxwgY7Sg/EAh0mY8BopMusQFpa7FOsgD0zgaxZ8hkrXgCCdvesQjQ72KKu2VpRXSkTIZ+o
d2V1dlhn6vcYWT+yeQxwDEVitUoBe4zhRuVbhH06jOIFxUr+IFWa+GGYNBKVnAEdkIxxxfa2P1YT
jruITHQ0pHW2Gyplj0ATIVVtPKpaZW6guKmrMRbeOezLgsoXoNS6VCVkUKYup6e2Zuqg5NIpwfT3
4hvyc2wFwYOd0/eqPGCjqdys9ZQ2HlsuRuuxTa1UB4953GItJOpIcwAXMXIy+LFpeY/0gyaKLqtQ
IdCX1gMZLJHrx5ifhgbuaNduVTmvHNwdx564C9r+0k1XV+q+i+nHsf3tF4E3799bcVXUxfiYRYxR
EM2hD7C4bJNZqRuXGbe6rdZm1Ru3g+JvC9yhCwbxEzvRyckJsFHM9N73KiBs0P4ibSTQpw93ozo8
YVKYzz1ppGs/sq6SqDj1UUakNGVhLj95Wba3SjTXSrIFpHEDWOc66qsjnjSs4KmawGf0rv22Mh+E
OiXQWjrP8S3MrFJlQLwnfhP+7CA/UnaSnCLBdsiam94AgtzpkrzCdHTHZoNtPaYeo6eiTkwjfZlo
N++maESOrRhV1y8iSsFv4dBb6Lx9G+4n3Jl1rekphgEK32JFL2zcDZJakTBUF489S996CnT0fKGl
Ptph3GDinGY6RDa3mor+puGVxm3f6gw/VdWkmV3HyCRr1ML1aNk9rXgPkIqB9cYe+nTb5KD7hGWl
T8y22VPjn1qVKpgaWhQM3gftJLO3XDfJWGxs9m0ttinlZ1QMXIScQ4KFGNuue1VilawDyDh8805s
SWn2VvaYrYXhTQQM81UfzBTa99Q9AvKfkMFi2AZATyufnflWGQLvQS4NscI9wsCw0TQ2DbFM22Wh
tLxitmX1K1FnfKSkri6u/ZxA3Y2sMKmqyirmJiHwRxkNJ9oik2hQbbt1jXks6wi/b2gvy011b1nq
5DQdAbmjWo8HdovashjpimZslRPsMn37xWZs+J2YIPpjY+k3cJD0/AYC38CoCFWeOqXjnlZwRqSI
nuu45Elu4LUIsqMsSaJ0MI0e+FT394lUV4ca3c0zxPCaHh9Vhu3ooqm/l0Uz7IbICB5BxpG+OZo5
c94x1Lc2M+Z1JmudCjrFYLfZhdiGsaT5IQtFyw6lQ2SPHCMEoeHIVB00WMZe3NJ76+5b0sNQWkap
oS5rzc4OiO6kfOk3g+LtSl+V5gARDboB4/ssorCa9NvEwvdpTaZ2NK0+ZtYfS1tAA0QOmIO4YWRY
0k7IpjU1qbdHkUNOU4/7aoevDTDIqIrmyot1UrVScELLONasBz0wIYkxi8x5Y7Igf8D8FK86+GSb
riyzazEIAVwNVypkAlscKRi1LY3r2YXsI/xkQydToAUy6KNVmvTGku5tjigIyTmyZgVmemOZO7kw
7wj5pEGFmj7Cv+p5JEeX4crDAg7qLFpBgINFl8mQhrzYRMYWh+fplzebjQcJHy0voNPhduF5NMih
J2uOeVFTXkUFKyBDt24VSonkGnEIQb3HvBgzT2Tqz+WFvdZdd17GADnwcTtbZj/eZXqb3xvezCxE
TLEATo9T39C9k4z3Z4NLmoiRJzAKj3oJbDq3QMvZutzdQsjJN4RGiS/wNZRzosSNS+3VPQFAAWgV
R9KhwNpJ/oCcG05BCtV5aoLwFtNrcY38/psS0rVb0u5DvIkDBX2kLMaEfIgwYtolGVl+Iyg1b7Is
Ns6lBgaRSJTSdHzVtF96RI3bCIg1Y29NMGRgDZNKWfop+A0dWY+CB8LyxhXLgbr1q1kM7KcwIxJ1
CpiKCuNo13mA8sDudkWbsnUpKvGtQADpMsjVDzIzg13eddlpTEtry6jQJxI5+xZ4xW3iyXmKY4eS
PgYcu8LpCdNC5Fx/q+osX1aAItJKl5Wwf9bxNN1FSgAuzgp/qEVJ0ruZEKBiMxaw0jCCwOpbd0zM
5ZvAatvrkanOMUxi2p/e1DDbYDIGwSq2b1XJJFKvxeSGwyVl+1Sy+yXAKzWuB2Xm7k9TVTmKErGx
NK0ZudTH1lInMQ4LkI/Qo2i0h9rP/A2b/IBWk2Sv2I9ubADTm1ZPAR5buWGuOmkKVqqdMVxLgH4g
LmUcpDfw6BbWmAanzG48l0a5cS138wyTjd20htFikoyiRv0iKcnFdUSr0PxLhK9vaWKJc5pZ+bmN
gvbUj4QfRT1BiE5nM9sHaii27PGZMMDXn2Fp9c9UDoPHVtJHnAdk3zHq6CXYtUl6P9H5eqQbR+sM
183BZ0uJjr6AQ9GjCiLMBhxk2WHGVZPmKuqlboWlGZVxo7cvHnxrtwqtbjEpcYbRPcdLaUNZGklD
QBphNjetPoE/GSFg4ulF6YdvusNCzedTRceHAZZCrp9KUIKlfa0GpHVhelZv8iKGSF1kptMXVvlA
ZFCJJAFfZ3OGTTAsWkQKclHIDqkz3jJvTThuiQEJStFtbhnlibfPJrosLe5PYJeqGe4TDcyt0TWA
R9QwQsEwb5l9gCGeqg27qqyzR3qLKGP8iElcHu8zO6iuhFmEa3a28f00qQ3sqh5n6iinXwW7vLWf
T+UXrw6sR4Mks+8aMSbUE7m2QJg2YHPUBU5AkdzjQ7rv69Qd2EdcWWNd7mQYiqdWniTucakdFa0Z
Vm3YlvuxzqU1I3lSr5IuP9Pz51qFOojWpW0kb+krew9mJOOxjuUicKnCpHWda/Uz7BxlYn5ve98D
PzA3Qi0x9pMd46nsvKJbufMZWaI/7I9MMfqN3YgUuLZV9QfFhyTo5CwYWArsUP2OI7F1afEf7S7V
6Ldo/kwPoVdTKPPcHI6uvms7isum7pm29DpIUYMx153AtlIAs192UuV9i9NhXlBJlfmOLD87t2zf
LZKXZeCYOiZdzAkYFK3sR5NSewTTeNfBSBoq0e04jrqP6a8tvaBRUJEYeflUo1lZe8g8aXxqSnAT
141js2me0VTFccg0xXKrNNe/62HAHF+nnjvRU4tOHWKvpWFhpVbLalsmJtEu2NgwuoF/HvDR+BrT
eskSvcNrQhTlxxpR8TbZFBmsSZddhpOmqbJiKcpFrnGDuzJkOQo3rYfvq5eqLN+GkcIC0zAKWyFI
AT6NvgD8i6kcLKsNAPNWqPD2H5/I2+RgzsPSNWwQ5P7IzPRM+SLONQyFP5DsYBCNMahOHATNMsTn
vP51lP9Iy/1/J9S+Kn5kt03140dzfC4uJd3z8V5eRQj/c/w5wPf/VdQvjbJXN3w+kzdRv0eEJGET
tvXrrN9f/83fYm1D/QunCQ/DjEkz+QX4ff4Wa+vGX6TiKIqs8pDMqmuE0v+ItSUhI+Q2TdOeo6dM
W7HJUfpHrS0p8l86PlCycg00ArKw9f9Eri3eRubwYFJs6HwgFA3VtiJ0+23O1RQBj45jcruy2BQ7
qTSHe4YyFYZmhMDO1PTtqq5L/MUs5zTF8yl67uXe/FmWwbh9def+oKt+K6r+dSoYYeerEqqhabOu
/XUUeAbrQbLMcASn59cbneY/MpOw3RBTw6cg1YLmOrZ874UO4PTJ6/o29NiaQ49V0zKV+YcwUdVf
BAfhNpL6WiXF25aCB6vBMO9lww8csKvKL9VPDvb2lfx1MN3W+eE0mwNr9sXBSNA2dAkmM4pdPn9j
0D6rBbulj2/mnw9iWYrBZcmomd/ezKDD7J/oEnOgNBRbCDedC1hIvf34KAoP4ishPNdicgB+Knu+
Fhabi8cHcymOcrnFdWdf+cUtNlTGo9cI0yf/gb0djX3FsYHf6Xm7nnR9E6FrNieNoRjhuyZaKjF/
nYU7WXTtWrAVJC/w3XbEUDDy/JbL8a6ZrlBXuR+fuMbbdXniFnQSxbKByzIxmf//l+ebELbIf/+X
+B+5YVcQgQzsmnqOy7otw2xEaWWVj56FeHnlKdOABimXn9VZrsNm077Dw4XpsOzQDsGLTCNXSBXK
y5FCkA1bag+PodoRI6VFmfVFo1t1jTi2zRFWotJyu1oGPNmP6jU4Hf5YRXuob6mhnCpGqAGjq8Yz
LfiRtko7zUN3BUjXIq8kGBFd61v21q6xvC7USmt1CIeh9JBF6kM1+KWPa22euZAdY4qlHs0qQrWo
ad+Phk4r75Ob92/3TlUFZYUt+Dbp4tea8vre6QU9+85vIY3W8VFiRk672TY/Ocq/vZOmymtCV1Zl
PcCZcvEEN+FQp6D6GtxVDUqhpgKTLXsDfEx4sR2pRc7HV/Xvj7Jq8FKqRKKxYBPO9vaJMKS00KEh
NIg/SaaVWtS/9He0mcwJ+psH1kXgbf3nF4ndQZ1dPJZqo6F6e1Abm5pmEr/tmnF7rqEnIY6sQXaq
9jkb0c1/fIlvc9jmt5XPkC6bmtBZ8Wmjvj2aX5uolimlXbOjWVZlaOLlof/eSp71iUdGzO/Pb4cM
h7KxUvD7sY6TKyOMy19PFErYs/i5oRmND+DjgQ5lSEHR16r2cBPC56sdjyj00tVqW4LZoSEfwg5s
3hkjUuCwVi3r78v//1XKfykqT+tHnrKwv/CTzf/B3yUKD8JfMuWhboq/DWCUCH+XKLRk/rLn9xxL
l2qqKBb+VaIoxl98U2xqWx5d1v3ZBvZPhTIXKHjPDD46FsG3swvtf/1PCjv/R/5PEfC3C/D3/35t
trooUCRFaKZGZqRy8WXpfPLB5YGMsuIgroaDdU43CpKMhbFv7qXVq7vxz0FfH2R+tX8/rL+PMVck
rxYyQl5kkgB9cTCu21PwsOhX0teP//LFPuD3n54P+epPm3YcStLEn1YP5o136B7zQ76Sv/k/tdNn
R5hfpT+d/cXb3DMSbCallg9V0MVnLMeoFn3mBFFbVcsGzELupnY17Ih13YxKXW/bMfQ2fS0Pq0QB
HLuISm0N0Q4CUc/WGPoMowTYGW7pxSGjATL8AOqC1Sorg35bKRjmFsmqiSxSEDSlJu89KuAlCkLI
bNDethz0LukVZEuDi2I3QyYdzvBgDX3CeoT2Rl5YY/kvQm7yn70dkztU6BpS6haaa8h2lO3lbN3j
OzZGGWYSi0SctcHcE6e4TFP3hhb/prG7Yjn7IzEatQEmkRhqSUcUgyHr9nKO5j7LifzSWDiS0Py3
0a0SljqqYttCaKxq6w55AuqOvvku56DAPSY96zSCbYeFMMeOZqn7uqqKtZI3GZReKz5BMJLoEKR0
6mPlOR56ad2QrusychDHDjYyWI5RI7wu7PcJCJJDjAxwDu1VHR/gBIfgE9wQHvTCKo9pCfCtkxJj
4fSB5G9j2czWoaqXeyXwege+0IgB6G8qgSBqkj144gl1i0/sK1GJHXAmWjmZSMv1J0/S2zX797N6
sVZHUtt51VCKgykOkgaSZV9Nm1nyAGHZJV3CMK77cEv94aNK//iYb2v+34ecT+XV60FEtR7kUqLC
BO97JhrkBDcjDJmqJZ3HUEoFScDQLSWKok++TO8d8WJ3gTfOBE7HC8kFbgwXSLW6Vlx83B9fkPJ2
4//7iuaC/NUVmaPpl+P8wldMEcg+OUbtcjinc9hQu7OBBt0E2V5boM0hMaZb+K7A4xnuyLWYuptP
zuG9FeHClorDt8TlYU8HqwyXtl/fIXhZTrXtBmV0RCJAzoR9IvwR4UwUu7FpftU1ES0hV+e7aoIo
gCdJR+kuHoO5b4nxAQX6nGWRf+2lYs+K8sndmhfxPy1dF2UPAFsj0WB1HehVEi5yjYRnoblmCsKj
3uvfW2XzyR15u839168iLr4iID1UI1D86RB166q6YwLnESWD8uyL2S9IaFXZStLkzYO9uesTJ5TY
fC7Ke1M6N+2mSm+L+Pzxmbzz+In53189HnVDl28apfGgrZHetL2bqQejIDcgJ8F8+/ExtPeu9uKj
I9joCJHE40Fd0EzfX3Ur6TA6+AZO8bHb6iviP510C2nDYXCwJMN7Ia8G50R1vbavy9VtugC2vLyt
HOu0Q3GwaPeffWnF2xL09w9x8bGy5DZro5pTE9ZalmnfL5ghpNij+trNf5J+OxlOBp90gQEMqN+3
j+/Ie1XEr9N5dduHkcD1SY+mA4B2sDaAB+uBvLIUEFJ9yu+xY057w4o+CfG+qH5/X+XFIlC3Utow
n+EFXPsbgsAWCPgdm3VG3fmrz+7le0uNuFivO19PAjBE08FYe+v2IdsydHRQbW28W/s+23Q7a0VQ
1jI4ekucUc4nt3L+pf7wzv665le3ct45ybLRTAfZYuCkPzN6idRlZZGasWqCU0+f3NTvAgyW5Pq2
JDlgZGVSoCmfPN00uP58Aherm2EyOcViOB1IEYdrAulFNk5IBFaWDuxVJhPd3HY2ctKn2rdd8Erk
dGqrRDfXZYA8PgIEEPK76D2Uk+Y5qVQLppa5TON9nH21mbhbNjikYQJc8jTBDKL0dWnNEdbRrdSO
eMJ6a7VbKTrU+Q3WVMUkATbZlwR4kINFaEEt39AVYFp+HeqP0Qixd3pgprKQrWuFM8xJfYtDeekp
/o0YrwiEY0hHQEv4Yo7klnhbb/rSWqCtlL1I8jPRbruxifaB5KFbbGhjrxv4uRZDODU4+1qzHYjW
DSHOi3Dr18cmMzaDDkyxv6Hc6YcjpgWn8OStns9GTI3kH+PWYPbT2O3T0PElr3vM1Y1+UvvgJRDt
sSymT7osyjsLkXzxsQVymDQtqDPeg3BPJod8BCG+ifckm2ZnsSFw+dl6kQ/0Gh+bY3+rHOpPFvz3
1hn54g0MCZZr04Aj+9IZzm8DahCLRbUluMUAceQ7tb+c0t18p8aSMI2nQbn++AXR31ni5YvXUpgN
s9+0mg5D0h6x9zmTDPcJDRmEcHD6VndGE7q1GRJr3UOGStKWmNxbjJmttdbe+XX5hbivadhnVf0U
xOOCueJyMO8QHSyIJ1kRxL2K5rxGGdZNuy7l5Uw0KyoeSOwqg9atC7J12grvKG5hi7CGvI+OrLm7
CO4meExHMM4249PkH4RHOF+18OKv1XCQjStaOIV6GxA/mBKIo5VLlO2HVqFgVRYFaa0f3yL1zwWK
bl38Okan4JtIfeWgl27BFOnLKG3RJozr9qdSOKpY8vwuB3g8t7hh7K/PnKJ1Vd0TYBA5qbLoHpBB
nAo8x5UD9mA4aETZWRi07z4+vwuIyf9Zv2nJvP1Kg8QKTF1IgtyhdbACcOWky65ekbapA6heIRgr
pYVxO1n38dpg3DQ8ssSTe/LDbx0YHdsc6WJ9nRsQJh3jlH229L33VP/aZb5ae2WESOQKsfa2de6U
hP0MAEAAFvTwIOv0KNKvTbzhCVvAtbIYz5k69mrcS1J6+PjOvLP2yhd1lNenYVWTFHTAIeKkA2Lh
gyqkTx6LX0OxP3xa5IviKKZuweVSKoewKuWnIQqmTYWHEk945i0iKPQoxDx9lQu08VU0KDszUMUu
EbHN1WLKQtoeO3Aj+4VFbuSKwGDcKl7bQRezeVLIEl3AYIAj2OXxarLBUPeNqG8UJIK8el3SvBCe
huX443v1zodSvqjCplQyrMbnXlHojd3GotgIJqDgw8vHf1+8d4CLWmqwkjbTKhaacdef7BW+yqXk
SE7FuiqWP6Xv4BR3n3VHxfxq/um3Ud6+EkAHwLDWyXgI/HUrvCdLM5Zyes2e1WOW2d/gqVp0jcso
Xqv2eXQFLeXjy3zvKi8+9yHpbkUyUjGWEH2ZCiDZyaWrCrrxx39fna/gT1d2sQmx+y6Hv2iNh3RZ
PslL6+tLve3dLYnVD6t0N7/vWAdZj6xNtjgztXYU90U4zRqRwbf4G9XO949P5FdL699PRLcvXi6j
Kxpb9szxEIuj1r+MORTFDQ718Cl9qK+7cGWsEcYjNrcWJJTucKmFdxF993VF/0Z2Z1zHz/Rr529q
hEm79pMJsvLnX163L97KjvAMqdOi8YBxEoXZU2w9kLqWTt16+hkTP9j7ZFrC5DgBddSLHdw30PvK
OMK+pPmxrQdXr3fIhUbzGCJu0D8rsv+809bn4ejrrVTp44sjnmE8TCvWA+m5XXXL1FUeDardT36R
9y794g1TbGOa0s7goT/Uy+bQ39RHpN4IZfaRm23so/GlPEebbFk49KzX6QPBGwt/JT7ZK15M1/71
GfpVAb9a7mm8yhk2Tl7w5NEO1g3QtjwmBVtDdUh3ZD1lEt9y+P0Gag43KF4SAtIeGEWhaNS2Fv7C
8loLv9qm7lbGov5mES03HtpPaiz1vbsz//ur09ONKUgHS0dN6cloxY/NVaODjh33cCO67h7xM/4w
lVT7oFuRGOCvjQoZFXrytRyeVEzrwcqC4ALNP9/o6q425ixrBLXyNumOOEf7lIjA5lxnJ0L/FkR1
OR//rO+88frl5DUzM9yv84lXK7BIy8hh6XKJPnLNxeSyhrlInh1p4bnNInX8Lb6HreGu423oADvY
sadaoBv/pOv27o98sbB2otbHRGSUi2Gwr4xhbVpfU4gt5nUob8aeCBL1RAbTIiP6t8C2NOKIgagf
NVRDsJ8WQ7Pyo6ep5euCVk3H54y4DhEkOzFmvep1L5mOjCjnk+VSzK/Xn1api/U4lszZMjC/dtQe
Dlslwg4l352+lSfkezlzHZdWbHaSzXvUqqXtimH3ye/258qasPe3D1xaJCUmVsqynMEruev8StNO
SV3E5TaCqG1OA3WBHeGhfoxP2iZa8zVCtgyzVb7yl+q4AbUafRF7v1kOt+PSuE2v05/eyZDORfSo
1mL5z6TpzRTj9UDhnUJNv5yHpyoWHM/iTK216k4utvUVcihH3XHOV7Gb7YKl7n58V5T3iumL9Xlm
KkdZy7HIBNpqO91N7oqDtUspBQjYu0OvutYWgD7O8da/Iwp9b7vmJ8eev0x/eBasiyUYQlQyZR2H
BqN6oIPiDstoMx3NT6rNd9o2unWx/mK5CjqYdCBzsGvdDbc4qx+lHwZNoyOJ7dZnI5Q/V7VMrd4+
VyH/YqKiFXN3CHhFarp99QAS5EhMIMK6LSbYZk8tSqlvLD/+1d6pp5hvvz0m3v6hDhWOGZCtZAO0
vVZ4e291UCKtTj/yKjwM5d7Egxv6Tvztk6O+8wZZFy9vir9OUjVPHPrdCAcrV1b1ZJCK8qVvl8jl
WLBf2u4c6tk2N/ZJa2GaPLdbEkH6dJV/UlDMo8Y/PjUXr3GAtwwUK5eeDxsDp3u5yz1H2CtGR4Vb
wENit0uw6U/lLK/02JEAvvgu2Rr6WiNa4Rh1K7v7KStnNOuGhp7zmvzHMt0RNaFi0oSUC8cs2Phg
H0ge+vrJnXun2jAvirNG8oAOzm8Zjvn7wm2fxWb8CtE2O0WfPBLvvEy/YJOvPqdKL0O6wVF4sK6F
e0d82hUwkU+XpHe6hf+mazCxpvjV/K5GWw187yHfJ+th1W1Vtz6G+FhWDdHgDuvEdjyLJZ7W9JOH
Tn3n9TIv3mKvwpZmxxwZXq9/Ch/UVXlTuPUuW48bdMRbSPjPyVnsATU9SEfjnK/D+8HpHuydtwhO
PP1u/785O5PmSJVgS/8izJiHLTMkOadSwwZTqUpAMM/Dr+9DdreZiivEe7W5i7JrGQIiPCLcj3/H
DPZI3zn5dTNCrxxepMWabyAzU6YEf5RypXJVQmrlIGpI0iJAv9B67iBcHrdOSitVYOCV/17sLE3n
4LxjMHDNKPQwaMqluAPuxxhkH23E4rWkhbRIWsgMT4npgEE6PTZSVzFZI7cSszAzXbYmXdRFNbzA
xGvH66XXaOG+seidcBqtt8Qonv5xmSzCGhtUYlehT9fjzNimjT+ShS5Ji3K2dru144e0iGA9S7dJ
PadmGhOdaHiu2hJ1+RZphUrrjAZXRJ0yf4cba/JRl/lmh5MWsSpIQMBX5i8X+r8KGcSLPVIR8GvW
2UbDmRWGIHBgpa4hTIDhn6mGe2qylI0vunLBF8RFzAkBy+6L+bwDKvt7f5mc/nPwJFu80h/5DeJv
c7q31+TPz59uJfsiiItzROCjTaziMRqryZbo3i7ggqJwceHxn0lnzCNwecdAA2tLT/XauAc6YBAb
73llSxAXBwkC+eCkVBgbdsYGfFDUxtja3bnvEwiCuAg/zVgTWZynZGMCSctbkwmnZh1aLqNyUiO9
JHqtBSZYGJpgg4mrQjmBJXMS1eqd1XPTx+ERZL8dSmS4fun0xsflVsK9KPwdE3gumhryf5crbWTm
4LX3Tu1cRkXhwYls9FoavNWCPGTUd/SXq8Nn7vnH1oQZmdFYNm7SDvp6LTAgsEv0dugEpuRsTIV5
tX4z68VFvJqSuIr5eZFVJhq3PLhhWpNdGLFFo14Iu9V9dYhO/Aucq/ahJVqyFpk/jyysfaxFECsS
+AiTCplhWjm0MfLdmi/rJQHxUR0oNQOPId3Dn7JpTRa7/1Gp9lR+6kW1RLrhzvbXAG7VQAQEanZv
0UV5Hhh4/KHJyJBKs6covY7NKDV58orW5wBED3jtCiegOWTFHuCzPePF4AWJuvifFuayUgxdy13g
9LQ9BQ1EIcfgksOVjQMWT/35iR8l6O/e9SJicik0EJ2Ad91qggmciAV7QwPjPgXGM7JN1mDxJkx0
3Xq3tdLX7r/iIobOagoppjEkKAdOrobWncF3hmOpzmohNsHQhFxA/QPr6HOtF4asFlZpNPrTYBQW
o9VOqF43Hn7lPDqL7L+mEIoyIvk4n7yZ4+T1hmjxWnEsNcBNVdapdXRMONK5PBV7st8YcWWCLYXu
MaxMUn8esQgAGZaOhHIn9cT5sKWDBEcP6ncGMw/NllpsyDxUOhvrfe3A/ygXfTne0VwBLs78nXO1
N9JD7OaaI5wNVk+M69bCXUvJCIs4GrbRJDIFBmEtCgWk/QQiM6wMdk1oTPjC8LjsT9ShcwYC6J1e
Cepkd5dO41MtolX2zjhx8sqBOhbr9MlHTcHM4NQUHOT+1OJc3mzN+ZXP/lj9X96F1AWAqg0y400f
1Mt0Q2EL2YzqNyor72jo549w8w1h3O1w197hf5XPG99+bdhFyGUUumiq+dtXenoZPye9QFAL51CP
jjAdOmadIJEX6NXWZJt/+Ju1LSziKIGbYgUiC54Tu/Yfn7u25RmeqIjqZwFWoHqBtLnaVDof6spt
4yHXxlxEUBb4OpJweLfjWTmivpbWZvi7Qwek2gJt0ajcW4WIGEuXUdxH0UYydm3QRRDr0ag+w96g
qhreGOGuRMDzkHFrusxx6bvXuIhXDUViqerwGgVGTUWV3QeXwoz3/JV+qRAs7j+/ubXZsYhFwwAG
ipiIWKBjIuFCTsFFOKRfigacXUUGRbTwsZMMZGO4tfMWvzjd+RKgQjTBeOhzBEnjAATKvdyTI1CG
UAbdKrv2Jjdy0Jj3WdusXbisidKL3jyFOLf//MhrJ0x+fhdfFiL6ISd08WOy9J+C7u9xMeReyIkA
1mABXwUjRbe4VIfwLF7+ccBFgIIVUCKCt4cj7UH5UPxb26sYSITGXlGFP+wze41aILI08XfgFzrz
+vOwazkyft4NvjxnmEkJwAmYQcfuml+a+R3XT8mx11Nn+lTc4Dp7e6vsLjfiSRVxMy2PIAjZP4++
sjj4+d+/DN74QMT5CRifEh1qfXcJy3tbCxuLY+1ezy9iTAn36mbIMY1Ei3UbB7a1GtRNc2oUyevw
/f2dtuENZ8xnxGJjL+NXkiHLngwAbYKxG/BEeJdeSDweOlFfTXG3B1X1lL6VvIpko9Yf6Wf/WXLh
mJMV98gRLn1vd5kKxc2EomyEPzLaD5/cHUDiwpV/AZTUP4OVw+7Cc7oxxdde/iIy5WQKAFnAnwoB
ihHfoo29ZOX0/pDeffmmVNsCM1HjZ0XhxS/MRHobmkvwSvu6DI/e0fp55qyVBB8f4MswaJVP4Xgx
R76P6MIegH8zWUElDnrZfSO7AVYk3oS9fITB45Ooww5pzp+FBwhLcUnY5yaFOiHZSL+vXb0fN5kv
f8yEpji+rDHTRgPSWcyvUIMJlQnGtCrqfzitPoZGZJYbq2ZFPCRwi9hEjVEtDwWGgw2EAatqYzJD
EwgKU9RPhcppgOOosIpxAZ4zsn2wMbfXjlCPrOWXp0zGmqekEV+2deeLBquytB1FWnwIgQ3fKZdu
11rMjn1lb+CpneBMe64+6l34BmSUwyIDIJqCYNIvjZvuq+Ng+DBB21jqc4z8Zht8XHC//GV83YlN
BgtCT2he4P0FKTlg/ZDbEXiB0V24Mcrjzv3dMItwBUtDoOpphvESERK5MO60Sab2gLYbsfThA8Uo
EXlPD44A5XoDAC6BkhmmWOaUv1bdtWGBkofEEiQkEb5adITJCgFxE/+S0kINO9ADExAKmkOEZkHy
VKCKAyjUmYKYiQP2fQp/AdaYAn+S4frnDxmsWkfBBDTLJrI5A8Vio8+At6bZ99nsC5A7gUM74R19
ZyJEvJAeDuNbRW4V/DdE+p71jBXGojrBMV0Fbgu0JIskz3F5jNGPDVyR6cPgi0KrIdXBkejnZftQ
YH73ChcxuQC1l2n7GteaDx4gnkKnfsEhoro2Ltta6QftaxMYuhuhaHVdLk58aQvvMB4saa+ifg0g
bVGDAbkGOO4w16uNITuJg13vE1GlkLMunRamrRBUJdALENb8+YnnffS7B15EWbqpJCH38Se0MzAw
xp5gooXLbspsY4C1azK3OAMOfQ6H9xGvFI7n+mjENgyA9o3d/aIM3vkgl/lWmljsjrpB/vPzQ61V
8bjFiZBP+7DKYBMEsTYcIg7DjtmRa+ACeOSKJjylAaPbZVuhfuWQu2x0SmAcPRUSui96drwJo+9w
wXAbp8jsR0FXyJyAIIcy5C1GBgVq5IzBj8CH+D3CgpVrOLvoW9juxXpTvfEQh0Yi0uVoX/n5VTya
r7/5wI+k85fYk2Z8ybdA/ngAV9d77lWyuWt3JNDB6Vz6BsdjCQI5WHJ4OaT1gtFeIcllQGzSpicf
cnMo0gCg2pjw8yr67m+R/j5PlVlD4tbHZ5HH90q+tQDv//yUK5v646T+5SHhQ5uTwS9wIh81n3Er
qPeY7N4JTq08CVFupJXx80DzFvbdEyxCbAp3xaoZ8AQ1NNIh8PHAaBlE2oFnaCXhvh4+fx5nLRA9
ND1fngjINZH4OSYVqhzH/L10+6fgLBnJu/wy3bu3eOOLPNqlv3ugRQiCArsuUwFvjrfqQ+UlTqgl
uqzD5xzbtAg9Ba4UnQp22q54SmxkF5639uu1Rbrs4O5QSgTWFkNXJw5IJ4iMkU0N3qRLZgP898G9
w4jb57f172vfbhGImCoaiDA/aq9RR1wRjUkf7NBMkLICuM+K9FewlbTB2KrrrI23CEJwABl7f8R4
8Ll1FPUGkK231a20Vph6RNsv84OXKRgC0/hx+J3r4wGgIZXYA1o+tmoY85r8ZmIs+11CMMHRyoUJ
mCRvXP9bOJdOT+tht5F3WDskPvbELw8Q8XnTB3OI7szcHezqmLqwUNGJiSzXrts1Rq73R9jjGKEL
dHa/I+XG5vDYBL57snkr/DKy0NV9A896xsNXeYEDDq1C4D75Vgyks2BPIN0yAIariQ2Et4BET2LU
wOq9BnA/ao1xB0xbCTYSSqDj7ECkSXp05E4by35lO36slS9/m9QTGCP3eOslxN6mqOG89Bs8fuqC
tq+dcmb1bt9ZqY4m940B1z7z4sAD4wVYFTM0LoT3yYvfOB0O0okp7SfLv0KnrTiojYmHxope060D
wcod9BHyvjzjiIN6zMxDloZ/ju35a8MxxEXDwz8GtWWnSxkDwujDjxvhDBm7/tw4qcs9QxOixx46
a+3CHvVKE9zkPcPlmrak21Yed3VdLoKMFIGuCjtdHPU5wJJvuTVDAMFE2w3EDXfhxo1uZSN9jP7l
FdLx6FNKidtlPLDaCNpg0ts/T4i1DMFSKE4mim1IhFsU/LXIK6xa4gvHaNXR517T0UKLP8lhHgy2
hyY0yIBeA/6iMGcc8aWnrr+xNjBeyaE9oj2x5TRyZhpr4o3gs/4D7xa4jkW+Cb29S5DrsIXZ2+T6
89+99uKXEnQ+8INxnKMtnIyQRQksYrIOBJ+WfPnHEeYl9OWlp4QrilLJ5mzQBwAiPFeos/VSlusd
OMB1CxXGfbund2VhLlEPMFpPYjnv8R3QAGp0L9IRd6BL42Rm7Ezn8O5fmwPUhMV7vrEuV7YrenG0
GQV4KwA6PicJSpfJVHjOQW3yZzOBuHJMXjb2gKw+MeAVzr36mFLPIeqzxZ7WEdTU3xtfaO2dLQ4z
xI/4jKcQ2WfTUSx1OBB0qZqIVoYLZ4EUm+KxVxC22d7F7mzyJ3gfob5oVxvLcm385WUKIFW6BBHe
Q6qn/0yunesnWrdVk1jZG+hFaGECegR+nKK96Tgc/ffO6QGpPYlP/SVwexjtWICxo/mVTJr46+cX
unKsXrLHfHiA0DKsvLyuBbQNjnYoc+cOqIAAGf5Tlo9fSucJqAIhVeCV4b77K9mF/MYu//3LAtno
78UqjwLM7Cv8rt9P8Lys1Y46hLCdiLc2zrUBFtGgoJVCKQYZ8AbYRR6ym3wOkPbwlHOn+R5AXFZm
pEfq5m9JHb8P+aCz/P1ANYzrojFWaA+8I70eziVX6qCswskyCsEc0CfUwRk0Sx7yWyjcsvb88xT4
fkrzSyU7w05dJMzvEbKgJyyYfbl5cV4RifIzWu1rQKVAV0sHH68wOIx3csrvHOp6YPBP7/Fx6/67
kmP5D6wrqRS46cHl1gsd3kBj+E56GZzYZQt43CHvCmvUcFcesX/KAZzvNmbf97EUaK2/nwwUj6ml
aby1xkHBIn+Coavd/oIPyr99lEUkGH1A0uke5xtJQW6KFjQ0bPC/Wmnj5x8nsf+ekPmlXLsGrnkQ
43GuRI6VCoJy1wNfrUKADMTqxYd1iAkkWNtsxICVCju/FF2DTV/C5Albj0TtmV/CvkfnOlEDJzz7
KUrZSB960PRtjDbvZ9883Gyk/nXWjU0mdbDbQWkX1z9osex/+iZLRbVMD3XFUD6is1irzXin4Hsp
3AVwvpQNUfUjY/bdX74IAXnaVUoPyp/HugWEHgKanCK3uWUnaQfxiSucM704gp4t5mqh0Wh3EM1I
D6HMgrT7Lu9qA+xQZ0v49citfPfXLM4LKM/IvULmdDsEWJlJu6wVI6Pn34pd66GWoY1GaMJ26yDa
vd3alI7zn85DciRs1AZXIvCyFzXyBYD+etwgqxEeWRpak/sOJg5YEz9/0ZVFvOwlhV9jHZVUjhSM
ynnUAQAVlTr5l59/fIU0wC9l5G3eNdhA8OtT8hZ5YbMbfEt668q7z+qw00qgcWlDdasetZJs+Y/h
/UiJcI2mBlyJ0OgxGfKZkEKtGGcKNRTvIhwvY1mn0USjJfdwq8S5FkjkRQqEakQ6rudyY9n/eucq
s2fNTjRLhwBrCLKA3VbP/huu9z+/0xV9Or+UeotsA8vzDMMR2ZkUR2A/AZmLMoOPjVzQaDDsE9zF
erDp4VWglrzLTjYdO0WoIvlZwSoU0sFUjysvgppYACoQLjF5HwIgr/pE0mJWL9HE2JaY2ZSH/izS
vPLce4oUMyT5ZfHy82Os9O3xSz15Q0k+l0v4VsSboH0cFDW/SCYwRHq1681BLW4oiiJBJ56Gz+B1
eI+ONcA793orCfH9sQ8yl78j5BAMEgmAhfIGk7639/YQuNwBpUpdMHKPuEgcf4gQlGUXWk/+7XAL
ZN7fY4q1oojSnA6aBW3CLnclMz4XuwglykajXuldc24s39h4w/OF4JvYtdSQs7BtlYsOewBj3jsT
V5J9cystcon2wq/B853cC+3cgdwQtR8r0Mjhf9Bh9H36A3C0v59UqXtu4iMcSNBpZDNwZ2idKXNg
3wuQZDgaKcBC5fhPFxLQA/8eiwHqXmESHBpDDl6NRnf1k9dBubPPP7/HlcOhxP7980XZ+lJdY6L4
Paz44KoGqscFvWPjVuF0bZNZisZBXwIhrRLwoXT+aXLYJzpWU8s/cc/zIRuJMCjUR6jH0TOGdeGS
+WNZbxluQO1GUFk5dy915HDMLTsYb/LwrCGdCqT7Pq+7jR19JdkCTN7fLzD1BcILAh4PXqmwpHGy
G82auNrxDqeAyGp28pNfnsTy3mf6hK6wwigv8gjTm+e8vMswuctSGHg5g+S2Puy3e7hadIDBux3S
NrgUCl4nqBHvDFYPB2vKZlFDlNJdUZkwGFDKbmOWrWyUS/15LmYRrnE4Lk7HJnjimssMrY9MDnwU
svEV1u4KS525WFA9xwCG7dH38MbZDXJ5A273arLH8Ub7eTqv3RWWgvO8FlupbhvcFVrp3HL8BxM+
sSjXC3aqgCH/ySsxPHJCA3WZ1zpKZ1Y+nDVPcOuBl2N+LJSt08FD9vlNgFpqzNtMFsBQxwmfjnfC
iFYqEFPzW9leyvEogjRPhXBqfOaPLDq8IgIImVWNk5kfxMLiIGAIgcGaaj1LZlANsM8jJKS0TY4p
/6cgiQlUHyH4TQimB1ORjTSn1RCiNeq5VWCcZEUMpI6NruCxEi2ADTH7h0YvJgM7QD7ZEwnpvz5S
Od7Non1VDnob6Oh2MFg0a8qNR/NvP3+PlX1oKWZP6kkRigKVY1qrrqL7p3MzF1ax1s+/vrKwl4DT
kYezIeNXiMPCB928+sHGol45loqLoAiSYFCmAT7dlB5RT4BXKgxF1WATUbWyfyw14JMIe9aMx625
J47g6+lT53IuY+DiAeeWrSPAyga5lHe3AzwKpQ65zs4Eu0ON1cJh7NQhpm8i6aic/ndg2//fKM8v
Rd0irFWZCr5B3sShSSV5lapQhRvVz194pbjJL5XbCjDkNGYRJhBusUcG1EhQ6nCMSu3KgSpphyqA
gRlf2dkdumW3uVdWfNtUXa2ExaWkm5WrJgREGhlc+NBpOMXxd3hYeRH60ef6iqJF1mSEBmTFyqv0
+vMjr+hC+aVAO4/hHSMLmNWJ05m+VVuwCL9Fu9SQdcGSTSBl5I/Rk/5xngiLS+A40kgOZViivTsc
ZTfeQ1LEn6hLojIavLZO4+Xn51pZrEs9dljlHUllTHo+ARgbkiki3H7+5bWgLyzOSENTN5wcIOgz
bbuPuRoJ4RD6F/8ocaCJCYPB1ZKW+08DLRrlhEq4z+kChc6StMZNu/EKnoMv8efGX7Oy8IRF9PDB
XIUHBq6FwGYb9aXdp/s/sB5E35Nsd/tw47i9NjUXCaQ4LIu8ZvHZKib2aBYmfENudCWcgYcY1iGp
k9XDxiJcu+guCdk9D3sNqAzmjnreRZOKC92P6lFWjhYtYWOQFZULv5Rkw4CPUaRZYZc5rFFb8yCB
Ee9h6KpDcWihW6jaoR3cCq6JRZ7gOeyEQKvjSqFs/AUr9Sd+KciGAgh6jfkxIT1BX1qpRdBNoBtV
24rJCs6E3xwJ+MWtbJRJR1cMkmQx7N5SbN02TEprk0GbT+O24cauuJaLWwquqwnEXGnAm6TsWvUf
nww9NS7a2cDQGPX4uKWbWnueReiYqCkB3h/BuakNyE8KgMEiJzpV5y210crtZKmvFnwfxmgSBhDd
WsXp+Dzst4Thaz+9iBlNB7c+kuOnOemJ4++db3IxOsqPRbiRdl9ZoA/3gy+1xpKTWokaMMDIWO3F
BxtEQZaiRAebJvraRqxZ+wKLKDBMGYGFAgbhUwNgvTZ/DxNNRqrXhetQPB4YXDBqYHMCFcaYCH6f
rKKDhhzB/War6LiW63jcjL48KJzmualn8DfAIBJ4HJgLSokH2aME3l2s9vRd1nPqnke9TgarbV7k
0RZBFEj3stlBNYC7T7GnPECUfm+8lDnQfrPMllrp0Y/goNXjD5qunU7t8gNrRGeLsQRBRT/FRgJi
RRTJLyXSVSjCubvHlakZn4XcqcYdDeO9BjzBSXwr5VHlWzsKc9zvdIIybMi6uWyP1E4abvR71qtR
vKWVXGlDAOv/7zsolUlSwCrIEQg9e2qDyoxeYaWhKZJod4IZcfCe4vYRB182VcShgtxBqUsZh25w
ldinNDowd34WbszJlYW1VEq3RR4qfok/hhozrW3Q7sQCcy6hrxMoznBDe7RyQucWkQe3VVh5hQhx
hWRPE6p2wqUMkevZ2Armn/luBs1nmC9Tup1i4L4LPEPWohuJKVUKdNxQ2CoErpwQHmjGLz8Pg0M4
Hs8bDRqfrcKb1G7HHToNXc4G1DpIf/y8EFaCw6MF9cswFIj+TSpjmM5s30GWVuf2BNrbqsutnc2X
smDkUzsePuIoZgAsdQquo5YcY1fUpZf0vXtmXySQI4EpCvaMlsByGlaDegDCylaNa20OzLerL48X
MUWStd38eFC3xIMDLLsSpnpBNqpMKwH8P6JgWOjC8X1+PHTklwccBzQZFfSNZbJ2aF2qeuspgMMz
hWO+HCM4qP09M+UroOiG3KutPrkwEr6NSGEK58T+eT6sABXgNvX3G2uncMrz+b7M9rqMwGAzdk6p
CbpPiTqg1MTaFdFFeLta8Qn+9tVh3Bh5RSrIP5KDX74VHNvpKGcx8vCBfruk0uFQJ6LobQQWf0xM
SiN3UDHwpMo+vsXANeHoZWwdU1Y6ef7jaqVEgTLGIFeg6ha8wRvYnUxe8xEgr4Ht6+NrbI37dg+N
rI7mnexCnadKBQV7T3aimdstzBjV8M/GN5h35m9Cy1IVHIQKH7IcIlevZXpmdrvpXJuwLrJqdwv6
svqd57jz5W1XDA+zaQESxPSgvGTwfoy0zsNSvPt6qQGX7PmmYPAmmowFiLg2lstKzFxqgdlsqmkC
r0VPjthPqoH2UB6BGoZB/c9vbmW5P6bWl4cakfEPcxEvTjmGaMasvS3F5toB5rGtfvnluAfPlPC4
sGUe+44kOFbGc/PBmciXFV53KvfRE6aoEVkwV/HYyk4iLXGFV9YbN17d2gVrKQWWSlCCH7rmCoyD
d9CCYVuB7oOaUt+jXhv+yDC73UrIr+UXlrLgsZ7KsBJQOemgBYYbtlageeA3fZJqdXIn5Lk+QMqu
n3u3d8XNvOzK7f8RBb+840GCRdU4T8nmJb2XaOPAcfRD1DnddxqD3sXmZlvtSnLt8dhfRuoKjpnK
AcKN9kIBkqJK1oCdNduXCHMbd++1h1mcPlp57JgpalBSltPWltl+0uq4rDa27bV76ONe9+UJ5BKW
koTBfAzewYiijE4DjjnQnpgt8claOH4Ue7+MALcXWN61Je1J1+CCKjK59Z/8HYok2BREEVqv0UvI
nEYXXvJ6kqijnu03PXNWTudLZW/Mk/8n65pwCXArc5KOqaUYGUAEsSkRo9LLjWW1EjEehYgvT1kz
A0kmvoXeCsnwia5hxHaQWwbm2FswhZUT1lLEKxGpCkZ2VgD4JqDdFQUrQXBaUyiSqEyrgDckG7fJ
tUmxFPWOMBOaGgnhT+qvQ6T71TsMeDUJAPw2eKVeqOEl2mJ0rhx8/qPD9RUh4QPocLNIR908LJwm
/d0q5iCZQ53o/xTOl4RmPmVkgfZLzvOZkHkXSZFqyUDAAqr6sFXh5NepPw+0Fu+WMtwuZP2AKdrJ
CzXSQ1YcEzicvCS+3kISmepAWOscgJR5qeaZw096171mMN/ktlbb2na8lOVKslwnEukmr/PdPt/B
HlnNwHXJDBqNgoDX+hVaJK3SjQYn9Z3xA2G/Df6kiVek9Mb0efRGf3PsWEp3/UZKFXD5gV2tbugT
VJmC6P30SktGyHlkMCYfBDZ5OrTFIW7extLHoYHXmPwlhbF7mWtdUj71Q6bxNDo3ywwe0NKFJDYH
wrAyBEbVlkbKlVrq28h0AEKa4EpmiYDmMumOLQojhWcpKlEZC0QgbbDRrZZ+j635j594ceCJaC4q
hxhvmNr5LvuZ3aCucCVtNJNDZTPn/JbF6pU8bYy2surpRYI3UvqMyWAyiTxhYNOAevYG6r5mMMOz
QK8L35HrBaoadGZ1Y7GsUINgl/n3iS5nfJmBARVwv+j+Zm91jUxSlh3ZAJjC5KkW0WoSnGBVq5bT
LSOCFYroTs9iI4kyT5SmY1negCWBUQGWAMC6omgEHNQKoZrCMhus/HbUCz5XOyaDI8KgSqHBt4ex
ETfW4KMY9N30W9zVZCluYH3awwPIh7MihMgIzOYk2DGRkIm4yejgqWusS6RoWna02PB3TB2KvPoN
yLUaJB9T/N7mjDUGf+TkOWOQ0HJ6nlIr3m7IM0WOLSjXYB8rVz+2YmT1I5AsBNLvUqxyEYzqGgIw
P9FL5llEIYcWsiOfW0VBqRQNB/Q/oJxoRQiwXEipafYyVMm+o6xEMWoYZYz4ORBxFC7bS4qsSZUh
ooW3zzdKpCsKK9hs/v1tqUgq40YA1JdGLoDRqQtjZzoStvfSCaG7ozaKmt9HdW4ppybiKLalwI+e
DEE9D6CyGsAGI8jRmj3elO7158WxIuDilmTwCBMq6QXwnTu938M3RTHjz8qCBlWwWQt7b62iPjgx
stZaxJNeOsaAo5UgqayW94XKejGSl+aFmq2ParsLtbZGMhMcje7QgBiy5f25sinAqu7vl94yDA+P
AywoBOQ4+wWk+I4/TgY9o4jiF0lrGjTCo1dGY4i+ddFYaVvjlkpswRcbOhgIjZRwAb1/feYnFBfQ
sigeo+dChs3pcWJuffHR1iZ9Ln1tlNUBNrbMoNZN/syixRIdbB+tP+kcqlZ0ZMJWfhy1MNFTJP2E
PQnFjRv7ypWEWyq7CYt+aIrDEZGp3TKYTIXgnYBOCMwCY9TBq4KufQi+q1e63EqJrM3QRRSfiqYY
YhpDgsd3SczAEe36tHU9Xbnlwej17y9ORhjlZnObQocGCwu3b/YgFHjDTveLvyFNDpg7CJK7cSfc
lHP22V2qRJtOjM4MVr7bqnKtZI05ZRHIR5FT8qSeF/tZdMkrvIYssmccRo/dbpcc0z0yHxTYb+lv
Hn/Kz2tSYB8Fk//GX7Dr/374WuYh62hYwPRTcuNp5UyPLzC8/pV17TnnxEaCKiRkVCaGqmgCo4Bp
XzgGDrGBW0W1XtXZPi8DnUUUzM6jf5IjM6/OXX4lAqwCs1grUXaAdaLKwfUpGIaTX4CTn46/Q791
m2A8VEJqyzmq86SA+w8BeJkFSDqucQCqcNlUfC0tYUMZVbsJRrxl1xtBEhg9CJ9JaHA+Wn3p5kIx
yqhWigj8SG7CSF2HC7kODr4qs06Weklb7nvlWqLZk6MdaNqMJoOLcCYcGd9oBlmj2HdseXrj92Yr
5+9t5NACbK7xuIL8SggPSQ68E2jVb3+lOdxMkuR1VAotkz6DWrHlodbiiS11bDdxYxbDM52aVIOc
ei5XREsCYBHiLlLZ8RTySapyTHEI0hAwzbGHzinqC3NqYqNpBxeHJblyYJflovr/5gfJDr6dzx1J
dCXOnoRwsAqefw2VRIP/8q9w6I/NEDqMYrUFuKdNRttNo6hoeGBr4hVRBZASj1U4siQDQYmPslat
cwGBixONbIIvARBX7GscWynrkuB3Xrc6DwIQLfNqSGRE30yVOrTq8h06UtqCbs5lL77VMndQKoVY
ldSKqSGlIvnoUrb81eZlCixLCaeDTBnwBkHTgqkTNWR6AANJhwrgTJGWtaTiLY5qV0n4PztWNEa+
UwUOwQuN/kamAHFNVS+hWAUvQp49k/StSZrOE2LBYgZBz7tYthN+fGPqMbFzTqhfwhBMaoXPPqe8
tKa+Bl/SIM3VD499+1SJxzCsNQqWEIU5gkRRdjaY+DjRS1l4Cist9hWDC6yY0YjvjlkKq4MUFouy
0qJC41QhDFvPcTmi1ey3z6tsdOLQThzuSOCkxG4Kd6iONY7CYexrXFvoPnBPgwpmXtirdKODTYup
GyIOi3pKWQM41U3k8a1Hj1rLnwEWT3gbF1EA4GTq0g1eWEPSIlpCpSGBLRlw8uU0P77T0x5eEWkP
lWRF6xX826lxl9Dl3gc0JEUdBSi0kzyFFwWGjSMaUvLi0MfXAvNWehlpWIyV8Le8CnLr5dWftPwz
YM3xFcwx2PdiwCThukvdhBYs1p9RrkOHmIQrCTXoEU8g96NDYD5bDbd0LcQaZ4pbxp8m/5b3bO5I
GX0EbOSYVMy+YiujhMuXMzbBc8vIZiAinzhdYuaQorFt6N+mON/hMcYetUkK4J767peT1inNbqQD
6K8Vt+d8xWky9sqN/AWettxN9vvaTmGFS4U6xQ3JTiBISmDxFmkG46EMICtMDR4FrAqsJ6IWOa3x
yTNXhvowkhsgpf2Ibx7CmraUzLw8dNNUarJEOxJnpF1qDDEMQyozHabnrkSDOqzeOoXCWVQdgkP7
mowiXmp67Hp46FLgSYUdUuUR5OWwOKECFLIag8JUEZLIxPUMTaMwhOlvA0NM+MLrucBpuVTjI9Gl
w5R6xhr03OsF6kvuZVQWgF+6pyS9Q1aFBjLagPuRPv8OD1fIwcsE0O5ZxSKRoJglXec2F0LRrojF
a1nwp4IdfS8Nrn1/bMs/DalUOA83oxWXNxlfXYyQLWp09B1gdaRirkktrdXcTqTsSM78/0PSeSw3
ji1B9IsQAW+2sAQ9RfkNQmpJ8N7j69/hvNVE9LQRQdxbVZlZmW41njcsXM20PQpJEZaA/bGYlw7B
8c8R4cLuRDVUBP0uDz3RX0K+5wHPQVucQJ6s2MOGsjsa3GwXEejauE4DHqZsLiXFTZxsofhEmW9a
d5JDxOlbtyLNFpBrfBZWIK47EjTYNs50Zygc6Zs/2W5hNjgNwRqmLc2OhJQRQkCxJxz59fQ8k8NT
H8XNjsunWrqmeF5V3sAAE7e+KR2G6CZsf0nJil71Tyqx7yD7wsCsNh/jl6lLdkJWhHpSvAxZiyFt
XstBX+4TiI62LwNzSgxfYQtPs0gAXvSgp16NiozZfe70Y7c4OQ68WJRqlDSNW/Bh5XiIlWdu8nQl
FmjFsuhTg0qItYPFfKVWMxYURuNo2i4Rt8Gp6oZ/IR6GU1sZ6bd071J/0byoYNdPd+QHPYvesgwU
wwhYBsNAezEcSU9tXh4v7lVHqFGgpOwhxddZk93NGGzBJErROPUE7Zgxl+gWln/FhrcLax9PDZkM
OUFo4aDnzlCTUZdV84faj5dlIOWNZAWgj9WriiNRcrmMXRlJdpM3SvtG8YTEaxU4Y1xtBv5d03KS
OR1YseCpfaX5uceONmcsmtnBPFVbqOTMkuqvIuI0oLprfc7El3IT7BokYNgbuif1UCzdC9ZRgdYf
Y9WNE/YC2/Gm1edm8nosu1SAAIJRS+Kdhvt2mxD4ZMMTq5hV1JGcV3mEi5iGN6akC6gv68p9VC2+
zup5L4/OsC4EVruj+GlmPwYJFQNjjJ/+jiaXBJu0NfcUghdEswTbSWFtKY4s+5LkWd1zF79o9V55
XBW2Pp3q6gAbFZdnffU6zLZBqFW7Npym4Z77EJZ7uT3XDC3q6E5RKLPTNgbVsLNI/gTje9/iA/yj
yuHYki9SpHxTto6W3p7o8sjtnUHyDWnwxrbkHsrWp2bVwphvtInFi8oUWjTpcMyI7am6DjoKes5R
282ztmWfYT7ixWJPiVnzi26CG0mJl+n6l/mZdF5abby0maPo8i7uiwNWVPvp8fBBdM0590cSQtuN
VLzan7joG74LkJthWfb4djhSO7rVei5g6afWuHaDYw37IhlceWmDdZwqp+3aowYOoJOkrSrtpR2O
snCPlOLQy19EK1drxHb+MF2VVLiycuK0GITiMvk8GmBKwl4XiD9tsZhcZslWFyczs9O8tArXU6WT
0Vl3h1E2asfaVjoraSfH76MBZDSqBk2V2NPs0ZQlsuGv5VJ+bxMFPzMUNyt9xMuYIVt1oMa6v6oj
Lky9O26KPYL+A1qKJ6Ph/OYhRcBQWSKvt726mr5cMVbKepC082WZ3+GL7VbtHRHvwK6cXZkMxrVW
nUQ7WoWGLrtaD9bWEk+MpQiFLdXvzdz7LFaSH0maLFiAJZTEJ4vJexUZgRB9iUAGoG32Zu0t40bK
aWDFMsGnj5eZRaCoUm3z1nWBVkb7xjL/ViVW3CkTrmUVRo34JWXkMKV81drUBnIz88RA5l8GaKct
MO8IyTXNtC3jgOC7pQvZus91XQKrw+Zpei2tT1l8HbZXdaWt85rithGdKA3+SnAH/u5RmOBZSSvg
yHr2NMvK78R+lyMShILv24gqrby0aXOqJ0u2lUoI9YY3Vuh2xuTLdSCW2T/VaL3EGrDQfdCK9UZ4
POGsXaV7c6FnNtvzC3lJ8aGtyvk46z2heNWQhMm67CcMt22WeZ+mWjrpw5rsFHH6qKnhO3YvraDu
vqQt86rM+l0WMlbrzJn010ynfUeyD86eXol2J5RTKr/zjMFkKgm/m3F8mVq3L5BvreOebjZsI+FQ
SdkuaaKAmNFX7PsOqioE60yLM1Xpn2JhqRyTNacRam+Yn+Jq0KTx2unkk3NbopKoqzPF+aCgLu67
45Z9ptaHqHFVnI3cSuycA19NhHoSUZB7DSBTr/We0HKVTAs2O9Ddh35biHdmFctOrTE5LoO56yLl
0hjdUYN0i5vysC0WK2wMA13kF3Hm1lLF42vEnTrUEOXbelzi0k+31NHWN1HVP5uFMU2qDqXEgQJx
zbTfrP9I6JCGsiExnk0Ar9U0bxv7i5wOjqj4ifzdw/WaSnUXpKcG85RufiET9ViqxXUZYjYNTP4m
An/OI/+C3K+4vRcrTZvy1nf1x6pYu7rPX6tkfpXBZxb52o7HpUp+yb0g+5LkMzKypjWiLsLflALL
dHbUPMckY0q8gfeBLBHOQu7lzZkbtq49uT/kkNCSv1pBWdwtxgF6jcfZVZv9YMk7qSK7jOrfzrwl
JIg/G2MbtinXbqu5q4AyVPqaxWd9dceMzSFV+pWL8V2bf3gJXeYx7g8nKkuvSzI3yhc3av/pBnHj
ym89eZvRHlcauX5Oj5Ii2sLwq5uCLZFKXb0o5q1M3dLAkRyou8aGYgFLVaoPRcuuViSRTSTk4co6
Sauv3HFQqHPtyvr7lhT71axf2hT1QF/uZNEpRQytWaIpNNew9gZ9ovIvi13u1iH/VA0ekpOyhpHx
5MZdk3pq+hyxXVu9J4prYuAhCkdT3JXfEIyd5sRYhlcfs/KumSFdwrYEeQ+SIe3TmRzUPtkblq+1
VGrGlIO2jNdtNk8xhhnsG4l95QrQvcNAS4th6qQ7E25WQ45nKj3R8LNsZDuR0qW8R2uQEdbQsS6e
lrEnZ2e1/dJZXzKnjGBERrvJF/VTDnKLCSZ5Y0Put8Zer8/cnh0VZsqOCrua4k3GWHLh/DSDa4qE
tpJVqJquZX7GWOp0JGPLoQYHGX2tLwnChPbhP1zKvrG9Lqz09YUzADqRMiKFDQeqPUeKr0Un0yKg
yGHSaej4BsEdjfOglNxFh2LA7XazziZdsJq3noQfFIDw2OWulI8kF3Fl02X3ZRzGTFyKlXsx04Kc
c6xFOLWntQL0HdxmjU8Y3QX9wESxDHthSHxLwjMzfQAJKSFRrRcPvxGpommx+u1Uc8fVdtoFUxx0
WoET5Eun4rETlJJnFBEfojtkRezWmUJvnLq6uFzm2gi1GL5dVX7EGDOqsttR2q/CrPpC4Uc4LC7v
EfsbXVWEq+gp+r4u/wyunqVi7PAk4NIoC2WUlbbJ2jZMTji2n4YaTojr6/Wrb64qWx+VDb80kPTD
DVDYdN/55BWrXf2S9GC3tf5a9qGcnAfhnXTvQJjJLTMxCcBMjqdvDi45rqZ1kgo6o+hgUWqnmiW1
rKnByWot/XlYQzItG8Z4S+p5/tBacflQo7YHqjRHdS8Ita/MS5BVgwc+0TpJkvs66dDRwOQrs/Kd
1X8mZy2uOgzZZ3VfdMt+jtNAtoiO0LfrJslsTOX+sE5hJXU/m66nJ1rgZ0uMqx1SEwfHpudBaZ7a
cv6LYwY3FTuFKEqMYEiqp8ZkfyoyrSdxtXR70ROmlzUixVa41fLq9MRR87lccR2/zWJKgjiS/gRT
8uox+lnnp7w9b73TfCrtPzjCkdUPZp7RVQqn+KdjMJZNnbeOjwbOGA71myCTg4MbHRZ1ZvAgW0wm
MvXUpCz4eYZAWpYrzfZaedLiD/VXnfLT26r0rPZ20TiJ+lhPCDmxau2lxd6UfK2PnajzCUcDYljL
d/wpaQQrJL/uIB4kELumJQw+JG/Asq5lzbr0n/4tXdRX5UNYfcK9pUAaXUl3m94v0vuYnUatd2CO
tetAsdZiF7CCTdZeww8xyOtzx68WfLwFtM3ui9OYhRXWm5NTZUGL46V1UbJAJzwbUXFleC2RzEzB
8V6g0alfdEyloqeplb2xtKf8X6r7EapzKVRPCkrEesNt8dvIcruIoDxfW7bW+l2mHMqyCTM9IASe
Vdd5+E5GV07DKPsVkq9oe46Hf1O+hY3kd7hRNS6jXwVMGHeYBNsk0vatZzWX2ti4TpGzxWBg+Z5G
bmtqPzO/rCk7Fxqewjq/jeOhEXTQkJerVs6S8WrkYX5XmpgJ9KnNPGrJmrlyhQVWlpxQEwdtnxxV
86hftObIFrmJkQ6ymca1/glTy5TtxcZrCTJRXfoplDYS4XOoemzDWp05/NBle9oEgbV9kZwDliqt
l9IKG+09kVhALOYnXf1nYNCbATARUj9zmVXvake2o6B7anssKzcRf3oZu9/q20I/V/4101WD/VfY
La89jD4lDYDjJJcf4ExDcomasNXuVX7qtGPN9jwS8JLtecRNouBR9NYulOSQhmCrf6rIK8gtL0rX
ALQbPOxQbRmsKluGxxoijvDJpLvJHyUpImpwUV+qXuWa9UcBoIUM4vFEO9KwZfaPHs9tm52EJdtb
WdvmN0Wlf61/tdaP2+dCD1V28sm5J1ZnYLMDS+NBsaZLVNY3EkxtpeFhElQvPllRQIBlYr7wWYz6
Vt3V5DVeLngNC9tLp9DZJKmTpdW5GZjjGar1pETKNAa6yIfbTtFbJWysTJOYpIUqXnF5A3JzKKwi
MKqME49FoOVKyVXYq3hIVziHH8u2ftWpkgVNmJwwzBavWn2NV7sub9HAK3/SGWcqlW8ASaCoYv9M
7ubqxOZ1ze/WttH2nWDWp+6CXM02jONaXyvlpY3OGg1tDQtW+ErkTvKuLA4pe9ajAniY++BWWRX2
TzX3IObMvcwry1xzbyrf0D/HbV8KYLxB+9nnu5nFX+NLISJHpGiyNrh88rmMJJhF4tmlf5W6A9y0
i3qvpT4mLESQWIY//nLKBMsb1B0M6EwHsl1T46WpfsfiS2/7G3g7KgSlPzaDo+Z8d+/8rFX2sSid
3XZQhsYTYlGLr6+3xF0CFtHUt6X8WNPzhkNI/N5XsV0qtywKKubx2DasF3Vxgd2sc9aBgymBUoWo
sxyDm2piEAMEKsg/Md6k9qAjO8qTw0Qryz2iO13P+37MqPujzjgvcadsggs0REvRVSEdEMNyynkk
fIh3IVrYqLZxZgf1slhks/yIWhd/qfW/uXjvO0dlpwgTGutS1ZWDRa8OViId+hocRb8gYpgqQo0C
I7syO1UyZVMvbEN5NWkrIqfeHBFFbH9r8ZIsKR5/uXZV6mtZOHocxMqPZhWupj/nsVNkYdIFo7qD
5KAMT4YzE+fQvOAbnBXYlgmntbr3ZGk35zG7Jv2bVgHgHnph9iZ2BrLic7FCRfyjo2uF2NHpUmT6
mOSQb6yw5a6woMFx2pZUDLvinad7EelH7KQzwzlS70Mdw5/w+TBqIZZVs/ufud5xUprEzbrAzHZd
R/Py3LeC3ce/kX7Qo/2GCDZxjSKYftqMVg0HJ9b0NS95XcjhXVy5v7A3TC/YM+DJzxaI+1EhBtlk
RAFcEjnLKSUw0EFJhCxs48ItutdcJw29hPA4ZCNNoxEK/ddmGo6e7kv8DvvaEY1dhcSZpA2ZchoY
53zxVPl1+1XSN5lIdYHh9y1iTZ57Wa8cseTbJz/KjSvX4MYqT0hJBO2nB259XlUTbNsuH2E23KMF
wbiDL7AwSYoTjMDys6jecMCNfJWQAAEvPlOBjAgHO3kn6//y5b271hSWZJfi20KbFv3qxduMEhgo
q+CqVR1liFw0OpNOew7sCP5hz324opbUjI9YOfUqjjm5Pyc8pOVFng+8CUULRugorOO1rtWfxQFp
J2CvK6tvKeCDcZ0WF/cnhTlSehXgu1WQZKHV3WkBEkOMYdhG+1tH5xlbaStUP3TwnIS2ebeal5pc
rdHWTXwHXmehdtE92tv688ADP5D9GuJRXG4LkiJG/6YO1t5rMl+cnVpwo97rhxDbajH9NKcwzyp3
mWHCxPGmTJG9GWYQx/jM97dq4YQxfmokG6DSu2TNUzx5XbNr53330hICisP8H7NnhBRSfYtRK5pe
dB8RlH8Yf2PuJpJTizjU72TLZsvHnHfTfoA/GD2ZGv2rZHvpt1Rx7sdMMI5Ub4w/zeF9kW7qs4IN
gTzd+ndlDWp+IsXb1g2o8qmKpR09CIllDlN8lH5uiugoSLYwT9AqI6Qkg8swLfAcgvwB2XH1XmLt
S0q5Kb2hPADWW/JvErtF/50WAUgrCdnm8iIJh75z82UXiQEDn/6n5obTfWTqTzN+AfISGW1nnzIt
9T2vTF6y5qFpUOqgBHkvztHShp1+gse2i/WoUnWFERTWbxTwwYWI2a8RBwDzJv7V9ROjRKHv1Li2
2+Wg1ZTphbk1NPJ/rfSjaE8P/B8jKG42ubz+Byw9XjnVzo5pssM6xnK0egc/gIpLBBhKtm89C0WS
mMWXgq985g9vLEjnd/BmG67ViO7iHd6kJ5tZX4J2edGKe8Y7lTSYiWNVOz+p4dCcGyUwVjdafNAS
BGGEAWDCXaJuZJbhdOFvFHRi2Eo+75uxfI6Uhfg4aJ4ROWMcRE3lEglbz/ctwfLgYLV3oOL53xi3
Tv2uqne+drF3C5zK9WDqfKDqmZWH700/ZBGxBkQMY1bY0tQILd/a+qpBz6SvvfC7dY7Mi2Os8B6H
RxCB+tCxOVZcOkrjWVLtjuUPbg9G7GXXrXtTVPAViUqI9f47XnFCvqOLblZvQi8lUP6DTkUCQHZz
9018raUdCi3I8l0hORa9KxE5Ju5iQ2Ca3NF+wejLLURsulDu8jHgaOqlD8ItkM8HnFT4ovWafK0D
k3oJNyU7U7LTjLOEzE8+De3Okv/N/OIWTkbY5HYlvEXNS/NVydE+yl5gTh5DjzUi0u+w+erf+5MK
pN8tiqMUt04/SBPFXGJt+cWK3pYEUUjt8CXQq0k02pvmZlBi3MQ9nbMOQz7Z4vQwQErdvEbbzX+t
jY6qeVaX8rDoDG2qP/Nu5ayh2sKzzrJD+asq0kctsXtbgOUtEBlsV3WyQuU4rJU76M3J+H95J7Gh
JgFqnWcnIaWprr9U8g/YXNFvRiu/CwAQtqCNDw67Lp2+g7WnDJkgz1qZgxKRVhP3z53S7vs1CeWq
dvSx2XVN9Cdmzac1md+CnAYt1LKd66mj9js9z/1yVj3D9GR9orDYVeyrTLNXhEwISG1TcuvkR06+
ZdQI8iEyA0ZwwgY7JZSawwOGS1xR/4OyL39Iod+lCqbb7OzVl/Y+trE3rn/jpLgoUHoKF5jzTuVv
FhVP2pQxWIY2cbBv8yfN6yR/M/0KqkUb079F38tQJ4s5flSqxzDe9o5qzqe8xYN5mA7rwCEuwcRk
1msAqeX0XD9Z/UesiX42Y+vW5n5s5DcgAD8fH/Fd8tM0PQZ7gNqFiNyme/TJIvb+lKClW7y45Xpt
thOYWrRNH5J5T5XsVkdhxu/WNOFJFe54i3Y5ZQKj+2uSnKib8+pvFj3WUfuL598ZpXUMAmDT4GNB
YbiSepiRLiq4ZcU4ajlctY+mF2Z4eKAPK8D3cJ3jXTXtV5BYyCqoBCW+WRX8BTxPqEmHTQdyl70m
5xbc9vUKTBRuG2zciSqcjo6p++pyr/Db7uxI92oWNCNSTIJJ7MN6Pdc/Bpqr3JiugMugFNN0Fca9
8LQNR+Is2KGcjA/NjHm6biEHpbGzmhhtw6+OVUp9ke+LEpY53n0hIXd2Tmwjt940+gzcavesWk+o
XbCTRk4gyHeZV58+me9oVt0lPmR0GSINAn4tJlZqEEYxRlJk8E38RsDr/rswPsZ5Z8jhilMRcV3L
z4QmsITAu0zc5epIt1Z6OTRxtOA3riS7frqU2auln9b5nMOyAvRqe3VAbwe42z5CAJfWL8YUtP8d
axzYkztNHi2KhD/jy7ReWuk+/Fk/RarbY+rp0b9mAcBK0/uijx8SlWHlD4/JW918FSjBrPkwkeSn
OnPqQ4oqgyuw3jVMjnlsJ4lW4iOne6SNLHzwO2WxrZ1FUlV0KfKgqO7WdOwmTyguItzymB9IYDcV
8219b0E9f0VmbXDPoPmpo1/NdHKLoR+tci46PHdRO2+Lq/G8FwfnXN1ZVRpXp3pNZ9KSpNJL0o+m
PYnfJr9nzL2l/Inq1xFHVzW/MgJCQsIeqeppqzN3UKmfbAz20j6u+4PawQHiSATFWIrhNjFJgBwD
9fmc5YHe6aQXr/kGnY6cZUQcUPS+yuMt3rC+WdT10NLHybprDcdNuhSts8yYPgcYbfjqITIeEaeq
t7YfiwjP76jK7/qQU6CosTymDwXZSkuz8ZhvcpnGAhVJ4dQgfrQMKH0sFn2zj/5ZYjRpnEHZLZun
PFnXqXtt3zLL4X0ABAWskGLILeGvqD5xJWtK3/qoaDSl9w6YJc52YmW5a2XHKGRLVzHsJhFd+ZpW
0OHuo3f7WFc/inZsAonmd0ve6gX0nBVrmKKLRTmoJR76HKjDvhmZaCyyP+RDO36zkns08PxWN1+A
xty+owm1RPU8fwgPJ5jhKKDS6BpSbAc/5dIQw4VRqd4w+jvFCqrYR52BVZAbLxpPW3zO1482fY8T
zxI/RSi6VH3TcyvQjovoLTrc46EAgbegfwjuEFP9xZLE77EUDnFLpYkwenw1wfaF5l3PuGbdhER3
TNCnLyzzk9xl1qhQGZrHVcPiSufLQaiv/i7RvsyEQIS/TqJQnHlA2X2cWt8q86A14HAg7rZLg5Yu
hgBFiD0dm4h7InZ1jnZT/8uScwoyHcdOh4gk7nZmVzor6WwMDEn3rQnPSjkjDprR5LPuyQmJDZp3
pI9V4mdbRQ8Brq1TpVrdM/LZWzX0OEUM8KDkl6GY7UYyTiOMPv7OgqPItzG+EzEJ1x1bCKRs+u3J
6Bjv86ekwRFgKrQODRSIidzscp1wG5MpvCz8hFkR5hnEZHgzmy9TCngvGcaBFIX51NVfhcU7kQK4
0J2aSX2WTNmpzJvQu49HPd3U4VLyD8bFF3+bkSFjNG+F+hM1uGW/ZSLyfIkBXH4WiNlNNH/ZBmyO
GHbpkyNU4VwV5U76kwHtrcQHGWnXDTlkJKtupb8JDQ/l0HAVbl+19d3H8eOPHHj/M1QxesyYcFIN
+u7UkdWneUlQfpUflGxTAk40dHtCol0a+WevA6EWC542b+AgrOkgIIMYeBf7Y5X89fDwK9Pu9Lep
vfufUOWyaecRaj1mRmu5E0XTfK9pidLufSryvWKiyUqyvcwPHpvGgVjMQ7lI9xFPgnlfqc9RflXR
MsbRq9jPvbtZ0mUcpsjr5Ee3WX8kRRaUB2H5sCTwa4RuzshHGV9T60mWJ38p9v0GTxXdqhhESbkN
8b6WYQ6fJGGnmd5mRa4+/Xa1l8Cu6EZIuCvdrlaFqfCSyhOd9j+9/laBmNIh1FToFjvrSJysQN5z
HGHLp2EezlkpPxX4R9vElyXlXsNGsfyndsglhlWEdS5hOrevuaeQJtYdG2vO3NJ960v6Ilhw7c2m
+ZU0wT+hfFS6OmxHTvgwatxrxr9xACmhAkuzYO7G3PyKknVPTt9zPO4X+cVAVlyzQpC2b5oQ33pA
7Y4BIzWE6ZTC7gOnmaJTpRC7OU2Lryli4jey9mTocXpXVARCbUxPX211qFrxvTYI71ERjtb/5Dj3
ZE0JhRY1Y7m9beIDAuLKiUUL3f+5SGByEUKp0UMZyNyoWt1baRGlJ5jTXp0ndgHwVbPVSt6NVhI5
bWbkzii2U5AM6nfcGbEPE4pqYU1OZoSARFUmskMluvvqEgn+UOxUyWK/zWXvYFbmV4H6HmnXdXpm
/Oyyg2WyO9GmboUiqfrWdNU1CELYbK1jnMox0zfZhHG6+C8VnhRCihhCWZWxlPlGRBMknISwIZfY
MVsGhZjAtn4qTOHQSsLsmILiafhyyBxUyzWH+6ilrlTtVuVLM+G/5KAYeBvkr25hxC9RUzQVXAmc
pfkg6HAhrhXHwMhoa9pzlzRvui4RuT3BRMkeYnZ1n0naZcJ4E5hgpYs1gbAIPaYN3qU6XIHyoSZ4
VCbJFHZ9eZzmUYXVimC7MBhOzKBtRb5MFuacuszz7yTmKRsW5MgoZ6sLrXPqq+5aypZjcncIS3NW
+k8rM/cl9iLtNNbkNmnuYqE+1ZTmRxOORl2GaTyyETemoPplIEYXbfIzsk8slrEU0t9X4aKY2Nji
D1CdM4V22aF3NKQd0RMKNWKJT2wnpfSaa/my6nuh82VrX2tBvNwn86CSYcpSAGdsaIYbL3PsD8R0
QGKpGwh9JoBCKii/JARZkpctCmi/ZLxgmEpxr7BmSrfPfun2oCrMoPXglN1zQ1ZGzExzgdQWjIOa
POma12Mw0btWCroEvZtST0bmiWLb0fdbrEWxyGqa3sgeg+IhevBrbGvH1XCVmI/bhHFrhuOa+CO6
g1FmnGxfk9lrx3HXFkrYqoMK40ajlKE0ROrMrfvaPtWAqKP5z+C2puUdpq9isLCpUT6a7ge4LOqq
8xCnZ6neFfJ83Kxf1QTiLplLOnm/ar2/6jyHRgjN5FtRiWoRXJbO8IjaF1LfOFYlfolWQNCj2zWI
Xqwu+uqqlticLEI6ggZvkVRXqPWv1JA2+h3iAPvxbZDEnZwl9zXKnag1ybhTHS1K0T/UAurbqV+D
vjMw+Vzq0fqZukb0RnE1XUGKU0/Sol+pRoXKUVbGnhjJZkAsnImkLJSaUvM/IA2Shvq9lSJCzp4c
MCO2DgivFRfejzPRj6WfZ9lubK1Dsizwd0TeoF2aoeHrJQYRa7TFSfraB2CraxWh2QRoY05VdsiW
FjQqubassrWAImNenQQoOGWSdhv6w2WsP2bJ8lMzvyDKPedpdosea4kKaNNIU7+xrVKitdF1XfTE
sRp9vXnows6LdhDVzHzaEHTWs2751UOqi7rdmRPM8aMk1Cd7M8udhcBfo41SmUkyNpJqtAnKfeCg
t5BKUdnRqA2ip09f0/aptjuZaVNBRNahr0loStjME9xYf+rl82JYdDiNS551JGu2PPAj/vUNhn+R
fszRHXS0x5VBb65/5ULL3CLo7lK+VU3+Ipmrflkht0EQCgbyh2ZbyhW3mC5Gc9WTV6EDm96LVf04
cFWK22Spfzc6L5ryjpLFH3OW0ER0w4nS/jUI+HNnMt/TOA6UFIqiBXvLRdVy1sEMCQsib+mvl1Ff
LXQ21h3hRjddpuonj76TCZCTI2yuv0gLZvrqMmMLfwCbWEXJ63R/G/2enQjxOqmBEd0i6axEQ3LN
2ddU0B7etWX7SZtp3mf9q1kEQ6H/amVKuMoUaIjESPDz0cfXykWfSQuYCugUd2icfHhOddnRcYU1
ZqdAg5srw2546O1wuUYRslgofU0vHQqAhWvdntYEmROaVVMu4fZLV0+6nZ6gv/YwtTNW8ht4u+wZ
S6lHK1vBSojwecLOKgRWJt8puYhNEG51aD9EZu3mM8XPr5S4XlWvq+bzNodpdJDNS69lTswVk0+v
U/cE1QShPJfQp75VgbchNbVYxnUESfMnkWIGL5NM+eckJJecHlztDovwOc6Wz6V9S9XWF+YXVVEx
XJ3ZSFDcKhe0m0aHVxaIGKaem7a4xbqp7YZuw/mDpt+roxG2VLrx909y4iBdoi3m0Nb5cEyZv8py
O8US/tygEwrQzzBlkKnrxSz0h3ZJCkpxV9Rf24rPx6I63SY70v84O6/dtrVoXT8RAXZO3kpUt2TJ
cs0NYTs2e+98+vMxBxvI1o4sYF2thSAR2yxj/m0ob7Wbbe0+5jnwvkbvloViin9YTSAg7KPynTTI
XtVqZoHE1zg0Mi0OHCDwcTAxmoJvxOPWpmu1OjpJ7kOLEN+dCK9DTcBhN5S+EmGiG0XTiLw+CFe+
t8xJhcmAraNg3eaD4FS3KUR77OUBT0tbBTlRqtDYaQxdrdccOgtiUMxqAGnQlm377ReWeEAPUMxa
P22OjQ+Oz7Lfw2Z5vjI4soy7wwaeCu/kJizmba4/W4hPsHVkpnHMU20V4G7ZlniRsatI6VokNHGU
KLebQTBhR6STver6zpTj9JrnpP0O40s0thKSjbVSyykbIJhIGdQr1dv39G/KLV3MCjW8T6VFjCyk
yYiV0zQOiZYEnyALvI5xuVZbCSFrD/JH+XVqJO/stbEz9Jq4q/vhvZdACzVDLh2hohnOLPuhUGiY
ZvcP4KxR+VJO5+NK9b4zm2z5QDlqlJ963kXzzLaOagWXHN+r7iPa9HgRhb8K2oz0L03JppkXZ1ec
NGKrURE2Mv0DxHMffbocucrixe/eFBY3XzzW5ktvgOUqTzJQYTjpgF5CHYpY4zoOw+ZgdzgGXL8o
7qwBask1YmVtBb767uJRTaBLvREmLnNdx6akktulNh3pGuhydyxs8FNr05WR/l6PxaJTC2zM7mMf
tGvNtZwk6pVHWfx2G2nOtmAUQfCMMIpuDCYyjFLLLXTAnfRRyh6+k/C9qpIvb/TBxl7ysdoUofss
ASrIzWPQA8T6JjKbyoijtW/1KtMHLW8mOwnDb8Y6JAxLQf7v3enmOpY/B5/WgkJDTax9JoHYA1k0
o5AhkalNMOMgeGMdNzIWTGuVpt9aakIr1gQR9Uqzk3tfISL4M+tezAZ3EEg8wYrsd9GqGpK1CXbn
Ne8Z2eiN/4j/CpE72sOW183y0D01HYJQXU45o4SOAY6ijnBClh6sa4pncHMQqW56mrBcpsUJMjbm
/G6Lt8qSH7zU/pXkCWUzqKU5JBKKginSAanjKknK59qkvANmC812TwxxKC1Ri3t1v7KwQaFb1qFB
hFOWnHHKcBKn0xhj5kuQGtDYiYbWxTARfeeh4b4C97KAFV+mmn+0fFnUG4qPYJSIvehIfDHgiPQg
NQdBM5p5xanCGYoX0hzRsGjePOnANslIbjBzKQ3rJEe4JDNOCf9VonFRt/WmkZF+jGJHb9MZZuJe
QcpSinlcB6vAHeheDCgjvQweX6xQ9rl1B/C4L1vgbmEeFS9bI5pOvK587ekemzYZriE0auQ6WzX/
n8J5cEQexhWtAjZVycQyCDTMvzsX+C7r7dcmKiGcfc7aEr7mxNRBY/R8iSWhJ9n0gJi92FSxLdaj
XQC6+vpdGoLxUQvJjpfZxV5r0JcJpURiLG9dlWI4rJwwNDjLeYzCSm6pS/GfVAaKdN+GI9Tdk9mZ
wEaWcZAscbaiYq64h2wo70wqek34y0oAEYs5y9gusqlXoL286qWIkKR0/TrTtXtaAULYPcE+Djgr
Vl33pRbWLgnthS74wrBeXO8RTLdMurXXFpuA21IqlPvtU6Z0SyP8xcK/HrJkF9jW2q1WHIn9Zm88
uSh18pyO3mhVqkyZuyC6o9XOEV9vfffNLVkdGShIavxgvMs9Y1nDaet9DwArnnKC4bKOXjTm0UTg
jckawlmeF+OXjj6rdptNkf6y6cBE6MNUOXUo4tLfdvMi6efG+o36yw/ePRn6BPVa4wTSe0c6t27a
PCo4RknDiGhwurzFOhaiGYdpA9iP9KMWvrndkfI0q0GucmYxUgvJWsq1dFazcm372rIkNH4+TAyM
1nsbzuYrTaB7H7J1K710RbQyya+1g53aP+dYkNSWbm66PBdBNZEbphKX87iVgCCnSd+xsIfEtDSf
ttH5a111N5Fh/fLpatsW8aq3dJqJY3NLsdskyPDUyERbhhzBVHYBdZCOZdOtvH3VnrsuWOUDhj8z
32oYB7ACLohRnNzvjc6bklooTsRWlj7jZNxims/AyDgmeUa/jdB4GGBziX8uzQ8pOMumg6sI0drb
oH6o+acFG68UZLk2b1k64vwMu8+hz3DU5+mbkoXHPCC6ttLqo9JbT/4ok1qQjPPcHnZSvMttguUq
etqJjQIWFnKqnN6D53ObFsbDku+EjUX2/N9IkdiPdyDGzC1Wz8yKVl6G6DyCwNw3+dF3zxxm/Awq
eJd4k1lyWTThojbCTwO4tDsP0hP1flC4x9aAsOqx/cteh8TarTlvAMRz6t/WEepvo+tOMkLUEX2t
PbTrmsOJEEE8U0V6UIvBGY1kO/iG+kCXLJSwWo1TMqj7hWjQ3SqKx9odK6vcGD5VYX2k6rsVH0fR
zONSQtaiVgixEts7CKN/R7eeRfaidZGOu70MlpxN1VHmJk9KCYbPEdjxwprzu5lO/PeU6UBl0+cD
Z13CNrQUAmvgTJx71loWS6WktWKApjQ90CVnWavl3GI2k4ivC20XJVDKtXC3faSd9dBfRobmeHaP
/WKVhytFQk+KoL3RHbVcpeFBEu4DFog6+Ow66+QNr4b3G4MvBD6nUNOQHNV/UIxTKGnHCnS9tPKD
1MtzUxfLzJTNB6uP0D/5lrbkEEdsU9ItMSD+Cjq8Vh25bIkI9XfLjciYbQtagMbd/y/XpRgpqRJx
PBGFBF1WYABuGr6T0S9HH6URNsk+fRHiHb3fqH3mUAQaQofW6SVqGBaU/FmY4yNnpo3JrpMqMCK2
Jx9arE9S/dGP0cGKd0MBv+FlTpDGGCospELDOuqHlS+8g4TCoOjDvRHmW9UzcMb0xrLJVdXB9bOI
jQKsSd4WLqhBkPvPZSQvdHRs+GppFo9OOKuWddIdvMqde5Aq2Tigxh9DRxOWE2cdyrmqUN7z0TZ9
oBWCXaWXyirnjc2KuqZvA3D1RkXS1tEDwMSj5sQe0Oy91r2x8DbKixg2ustHm2OupNh/GH1CW9Cq
P1Bg596Z8aHbJ1TcotrYHJld8ZinJhzMeTSXfXZXU0koBaCBXq864Z6ZX6lMiJ70lSGN1/poXuoN
syTOkSPaOQKpMJccRRP1PPAqXrCSJtu46kigA9oNQ6fk5O4FTgFLU3Td1srNB1pu5U5lZKeqOg/+
StMcPdB2Obiwoj3VRUYJ7XEQWGSxq82KAiNatpThWjXRz+Mpc4nTipbeh32DXfwFI9vGltOVp0Tq
alTGz9586KjN8vFoS7+T/gUSnCP65AOlFQ5xvIYY524WLiFp48FArSm2BXoHUa1lX/loqxxpcbLt
AWLUdCva3542IjoPPi01BgGX2Pts0sCe6yzY90R/04ZOfPgjhzVXG3c6vP1ILdH097hcQFGGxcBG
PtxLTOxWNjAgKLOg6V8xCtX270D7Vsz1WFXHxLiHv4QcHnAZS8XBL1NHw4cfGuU+Ho+lHq/o9Loo
YYy05FSmb1b4PJTsgzjMxS7uULCXiMS1Q0kiVVQKoMmJpVhmFoapwIkn7SGsrEHRivasGq19KX1r
BOXGuIXNEvPLJE1qghxHvljgG/JJo6vqNd2F5kngLyB2B/okqvhsl0ieVVPMvbZ1svGgmyl/GR7O
hQYJ2FulYu4SjRtjREzj9ZDfJeqdSn0jr+pxS1IscP5sJP3I6rGxjs8T3eUtsnyDLzdw566xATDS
9VXd3hfNPAHm8s66tyhSimw02fpXMXXEAhgR0ZOEpgN1BPok/w4J+SzSPgTnZzgEVFVSC91a4suV
Do2PAIWmtxESPJtDuarxjeAEgnt4TMlge0VPUbjJPKjSZTd0d3kFpbEPml01vA26E5rGXI12dXiq
+r2JTFQN7nNZYmj60Vue6BtLCN7ep50fSyndmhbcbmmjxcQQKX1Qdmw4lgP3Yc8GR1pUse+Mtdhm
tk0zQOxaHHGzGja7N55l/dtIUtRc5jbwxqeweLeVJsGtgsGh6BQHT6ozqDWih2glhchixc6bnqj5
4JjOl0clBSaN4a/R3UVa509y29wFkDCNRVx0uZNaD3OYtPBL79ELp1ERnAw72Ba8adVVlnAtc61s
NrW2F/JgkINKCRt6FT3+orVcVwcsxhR3j8LLXrFnQPtDAyxpvrYI1Y0bEY/cGkhJhjF1hvbDMDTg
ogZ4wMtXpGGBp5ac/LuGfHJrrtrDRpGHwSk6nSDO9C4LY/JYfKqwtK1BV8zW65euqOmwVnDsLfpm
NdIXTItKPJ0gT01fPQVlxmyvPJm+dgbJKnqtqkdPUsynKa1PdkzO947XGs3GVgAOPBssQbdRa4oe
cSjGJ4wo0vBSjPcIOiPlNSqz+ViRT4AKvoBxfrPY2nvvXED9GNgl7HLphuW7Xh9LE4vEgAus65Ov
tMLiPFQuNWqDnl8pni0aDZdJQ/nV1Z++pt6VhbIVUwJEnhxzEovMTATrrD2VAMcwaaMSzTxAMAFd
bClsixhlesNYFuZvWhqRbhT2G7f78jAm2z4HON892S1lUiqG/D4tkabhqm85edJ11sDR1yn37nR6
zCFANPktVoxXAo+krNkkcfimebhw02R4sOggcAY1XVN61jqYV3vsYuROCl6GRcVcK5sHQUgPYv3A
/xzqjRpIC1ldCKvZwKmscuKd8jg5+6RkUTeNCNRIFKREpx8Dmr5B/+VF90nieIiy0YIGA5qG4RiQ
ZT6jziY1AMGvL1nHZBznWufOw2rhV9WnWucr5pLTVv6u4eSkRdLcgHO0Ygjrwl2pIEN+f9YHCjPz
LEBdncodxrmVxJTYZGJJSfudTAMuWNKsbKWZd8h0Cvfc6bRiFMUqn8oLULci/4XRt+mWIsDDRlcq
E4ycZ8VwUKhLpEMig5smxSiz7mWUeyHnCyUiwtnEdeyWfU8pgdEN16IfxM6YpuzjY3WwOmlyQp5A
d7LwsSiW2G1x4B8DKNCB09sTKlFSA2SeuvdU3GKADEsveRTNwh0eFJJYpA3TEiNrbi9L6VdXI6cJ
l40x78tfqL09uvrKD5W79bvHQdm07jryJKcPjm54F6M4tZ1ePcfFcuh+p8nCTt8DuHjzV2BAST3X
cKfBm89a0T3L8cKi9VS3VwE4pZRQmpTz7Fhxvk+OfQJiLpRJ2hnceRaFzX3EomG3J9Nw0v6gts+p
fhateS95xq+cvTMWB2pgR24PEJKV3DwV/raxXzSK5RwcPG7dbFHZpnsvmm6uVny0AGdHo2L94rBC
oz+9a6x7uyDisEJbn8WWvtMmK21RCII+IcPnJcnmiVJRiVYH20DQM4YsUWMCxpho93WJBkvLhnUj
CZiorNq6Vsay0AzqqkV2NS8wWynJSyF/xuGwKnCQDDm9ectxJPamDfhLxm7Q3I0SlpsyL9axhEcq
llYK0n9BDkxy509dYPqFP/72xVy44b2c1TYQs7nNFZmTh4JmGlRzY0P1V8B6effmR7SvT1UKGBNu
Q1mRpnVuM6p4RMC70qAgGjDhFckv0ubufJlDdIYTOPRPrZWy/A4rQTJOn6xq815T71VtI4CE4B1l
6y7mqF4Ne2EoM6Moyq1u+a4T+sYr3AQxI5DbpU9wFHSizxdvFf3TU8U6xNkVjfDYEbp7WA6/1Zji
2sxUcWIRiyWHH4lA6+pDzQyqvgK+zXWKWjFuSy3aJ1p1DnSEvlL8JHnBzkWRYUjewagCbSZyrGd1
uLaFv1ZHbBDkqvXZ4BCw0UIApicSf2Za+ZyHuBi6RSbduQ1B0UNizPPJdBTBDZ8ahmrL4qpN/mQz
YqErChNNt6lpPGf9ALoNIZ/NXE6LvtpjEQiqZNYU8qtUuG9SCBkMM2WaZBz4xm+TzbqMFwpyfLva
9MHSDChX/OHbC8NdaqNbx55ABWVkgHTDpOdMV43dLCzEa76SLlzz5HvBvkaRY8igFFN9HuO7TU17
q5REOT2qFuFxFgqgCGAXZq0unBAnPJ3LDTyFlfTsqaVjwwzUsY9M4+RxR4i5Q6NwxhFGNx1+Fzbi
DwlKhqiXdsAGJZI7C9SwRFbaBAiJ0ALONPjAJE4XlV48uFl6b8b+kabPmz4Rx7zZhx1RSk3zhXwm
lNZCuvciwyFo41Vx/Z2bmPI88rEkUOVDQ9ozMKx95KJsCntkxD+HUClTitc/IqguOwRHXjomlt1h
spnJ84/xBZvzbApKPHUznII3ghL/HUKtXXYGzqOwNWTVQLenL33pMa8favf5xgNMEV3/eoCL9PRC
9+Uh1lRlJ8tdPslC1XI/qH6IANGAHVKGvHhrog5DrFEaVPQ+nOtX4wloJX300RzcuI9/x9qybXF/
f8XaRrWalq2NJmfsD1NoboyLHQpwOTqounAnqYsintMlHc7TlfYheIN849LWtVdwEXxc1po5mhY7
Q68Tp0til+m5Mja8fgGWh0b6HNGUE+4GU23SxLtW23TKxmze+5p4g4oBJhWr2sahiAckqF+LWF2E
kv2bXazy18xfgLmUt2nOCrAHvTqpxjBXByo1m4cqHvzhJWUZrt61QlkHqD5kG2t56JnvfvfEHorl
CSPmXOArc/OehhPNOjSkbaxXiOrJex8bKlrs8gxsDQd+MjO9R/qQWCW5ZgUz+11uMVOm66Ip10pU
b1NfQoGk05qVqvB3zPlALbYqf9bH+O00WNyfP6k2DaF/DS39f3/SNo/iLEnlkfaL/t29k2zdY7YK
Zh/Oc7WO6pm8QlAiz16kOYY6FLKzbTc7N46YAU7PvdW3N//EebSXUUAvfr4j1bw2yi7C+HwhqZVk
edqdp7ZrkqlkNB5S8Uqw/GtpqbPc1oAnvQXQ3USCoWVFKxqEHb4kjbqc0EbYi7imOts20FUtpee6
IOb+I6xeAmrzhBxT41j4R1uJ1xb67sYja32AZeqILZUN9YC49dh9yvlTbOz6b2OYLmAR0zWuk/Qh
1J4lshHzBRoW7172yaqa5AEHtRPYml5aVHmpucXlqjcLRI4n+kwvrDOo9Og/DcZSJhQjIiR0L1HQ
NI5FCQgDzZDaem+1gg4cERCWxMWo47Reph2Q94pYwofJRAlO+91ZaF0wHM7p5yLvtU+C5/Jj17xr
rMvsXQyOJNrFED5jfg/n2ue4+6UtMsxS9LOO6LJ25pIAlYJ/gCp1z9YL9K2h3WlsY9SLTbuGusDm
VnUbk7SgJjpM2VyJ9tgToYt4TP1d5UwCzsAucgK6jY3oJboPQ0eF7DfLIBkPGBPZYXxfncmyyUD3
jnHp4QTSn2NVPwbh3svQxNj3CaJDYghCIKJqUQ+bStVRb56FemjcL1rY1P291hcLo/gY0x1GIpjq
5xLnlUk7j5wJSnwSXhgFJEs9R0wppTiXetCQty3Oat4eyyb9UCPLsTnzKGz5ScoZj3Q6EiGGXWTY
c04SQbnoyQfgsEkFNxPhh+rSB73Plz4cKx2uc2+duO+VfEgppDm257ogsZbAK5UME8RM6yhm1dEO
7GEj6LyG4DblrqJuhaYUMd4Ykl6SUyRqtEbTXgYsAPi0wuqpHLZNulNRGJQonFHOFSFm7yBk/TSa
b0FUmytjctS7OY2ozRE0gPZ4OBes/tjo+yQ5kf2ieBvbJBgnWFAqdvRxr3CfRfjhvLdKDV6F7z9H
6TqV53b+FNWnPFUdpfUeJOq+pG0xOtMALBVzv8FPUmn+qs+iGZLnHOFjk2Tnn+fzn7bI/1phLgIg
GSKtsIccIScZLJhTyGuU2vegos5Fo9giXzVh/HwKtjFWTpJ+nyh4vcmLhAfv/HKGyKXX8BtGYB6x
u+8K61vSUTUn9WTBeM+BuGSOldTxLSHr/gm5MbEIOx8ZM46KqEG2aJZz1JuFRTXD9Ig2SlVB1+w7
aVvHe0ls22RrmwryiscYxi1GHBNXp3xYD2F1bAGEYhuoPm/qVQxwOzN8/2QE9mfmGvNM/K7cnYvc
R0bUn9RnMOFFXvenqO8+NLdd6/0w13DN9zEhwap30MdffbrR6r01jrfqmyt7o3aR7JmanWs0upLs
h1MIL0UQ41eSL1XquUlgMQcEB0P4+WteqXK0i49puX7epBKXykJf2Yi0xBJPilA/kYr/6QrqRSbx
kOYi9ztcG8bUknT8rGD06xu73b/js7XLxjepVHYh9VC0D1UHXaKMZhCLzwQkOwW+p1ux69Pe+Y8R
f9nsRo/zIRXWGO0zfDSSeq/Fm5/fzZWd8bKXDYW/XppBE8ECJ6CclTazdHs5crw3UvX552tc+cLi
Iqy2ISM1pr+SeudGzKxAYsdlkUdxkxG99/MlxJUXJC4HrGyjxY6l/g76Be8PsXolcWsITQl/Nbxw
Jiodz2+8REWyT9FG5NGdFHy6ZI1L7ohMq3eS9jCi+5W+ogJ8OYg2XgWpU0pLkW79iCVZAfXNUZRX
oHlJ6xiJ7WhIYYNJu1+kKxdqj/MVqXlRJR78+FNRzn7YOuBhczbgUtlXhH9pFSBoFLw16SFDkE06
hh2zvyi/SrpeNv3Slp5z/1OJ5FM5QumFidP6aO8UspXtECheauhM91zop5b+2XVyQEjR57Q16H/l
AUHkdDhooEUGeyvxFQEvac2Tfvbjk1pCx/jJoeyxpHDCgwENIaOCOLduzGPlypphXUwzueagbZgV
1EG98iXi6nDYvkq696R72FK2bkJ6LNb29r/NPGsKXv7r5MDu2Q1IJuRd7eXm2Sqj6h7+CXNAkmU2
meppSiBIbDmIqiLC0IRlHH8ea9fitq2Ls5MsjbKWp4O2k6oS7m5002U0mGepocZJ0YKlFmsA+Lkh
1yBfX0khL1qpQsXZcVhuwDYzIDNbDsSNwf9nsv5jdbAuDlGdn1St5xfazu8qCcdlXLsayfGp9BZk
MslNAVzf705Fla23FsSOqcqoGwziLvU6JsjD0vvPMoonuUycb0zS1cnCTKt0V3fY34pILU+9RZWj
Zm712NlmiOa1U2DNp0mH5T9AgheP5Lg0onJvLNp/1v9/PdTF8axR1DCUSRndm41J8p4FzpItMwIU
sUTNG9eCdIOakfNfEopWQ2T7ISCvZ7j3tGDiYNBqVMFX2iTnPB5WOjLkBMGbT19JQXdADy1pWTbr
roSiwXPalTmAPDGNVrBIPPNWI/ppD/vXM0yr1V9jtNdtV1YjOyPmqYOaQkczl9/dd7KlQ6B/Ak+E
hs9PrA0NsMhBCpmjz/4yzvkpaN+7J4nzBhzeR3dgWhHNsxp3EhIlHh89OQ9EgxEicT7MkoCNtRW+
g1ESJavO7Jf6O4rvEJUzDr9i2rADprBvvJQ07NAX0if1qYTKgsTIL2REUrWIthVxAfiY6Ty3Qjle
p8ShzYpf2JdLeZYcSaQU+iKqTkSSjL6HLnAHhJ7e6BpgXtlFrYvzmTooRTYS4XRHNPtSW0dbaIk7
lJQzn57R0uxR0PBLn5tbOqfO/aWNCHIm0XEsX5o0XzI5O0aOO6N6XYOrTf/KSeZYHR1CUeY6yMy7
tsDKtorneArvMS8c4hUF9R0Zx4hjV5CBm3jVrJudvxBLDFT/dQRf7Hum8NzSzHgqeifPMdqv1JV8
woBKyjM9vjuHsKSFueE1z/qZ7pBQOv96e/KcaAnaucPbXdyKv79yIv+DgPw1DIOxiXpWfZU2bbCO
Dp6R+fSKzBnF3Bw7/yxY+k83Fsfp4f415C/KuZLlIYqma7l76ZxuaEZwHD6J1Z6ni/+Ii/0ZRX89
jl0jBCnVwbpzbUTiRXQQKmq8tKfs+vkhrhRF5sXWUsttIfqos+4UaTI8NvS3KcKMVHRpacfFzUYv
V1YH82IfSTW7JGR9BCiB7cy7xtGHJ84SyA6sZWfSq6DaifEjtm8VSVdm2R905K/31mRdW7gxove2
ITiePEqp2CYAr0TJEZnSOblKn5H0xkC4UvSZF8u3BrOqxzGMGRvHapTfNdzd5q1Xd6XaMy/WVU83
8yHSNVrkeNapLTDiEYn487e/Bl+ZF2uRZSUiM/0GRLLMyCmKShj1yLfNeo5/gnDr3hyNhWxhks1R
19wrPUxvYBAtRWS/v0gMn5qTLq5EW2skBTRFDTqS2d6sH+UGfbBKFMiAGJIONQSiy1KwMytV3sTC
l3cNORFOX2NfafFvEzGVijddJZmR/rouIrNgtK07kSikerouwVexbP9uiJadx3mPdD/WM9IKCKD7
+U1cA7n/NDf/a7xoCtNMhEG077yQVDYzbYd7RUobCFV2fcVnCxlpRrkmujZcQG90C3tMtbWk9B9R
LaS14rXdja4P12bkxVIKE1uOaB3pNFERwkO6N+vZnByDmWrc2IOuPa15cYIISsPE5MMlfC0KViVq
vVnKx1y0FuI3Q7HkRddb1V5tc/c+8MtmGyd424h2DbFX5aMTssjeqBuuzZ2LNdQfEqhvy+wZQwWI
QbAViKqGoLhRqV95mcZFoS6ZmhnKvTfcScWePgpqvxQ2mTE3PtWVmzcuFs+qdfWs12gJEMQlqDUp
sNW+VeXFz4Py2r1frJlyHSRxgS72zhRkx+iy/asiGFWtuo+4DW8N/CsLszFd/O+BX2b+qI4yFxmA
YJoQ1XiStdsw0aku/Z2wx/tRG6wZWeeOqiNI+fnZrqxqxsWSWZApUxSu2uN+e2qStyy80V96evP/
2JKNi9VSWLCvZcHveso2SqfwPFTZCt5Kf2GOzn+794tV0wzqpkiz6d4luGmxDKL0xmZ87a1cTP2S
BAqrTPjlKR2tjs6dfKOH1LWhdDHhG7qGJi6L1R3afoKFB8VBWUxW3s8v5No0uJjDZdV5nqTy64bl
z2hy4arEwa9+/u0rH1S/mMCIcnovnO7cxuMp4xSavOjpgyApQ75x+1dejn4xi/3E9cY2Rsqiq9i7
NWhjk4CFTzDPnx/hSi2iX8zjIO1Gj6DbbG8iDffk0Z0plqVu9JYQPTrgCQYqa68dw6ZnKmmfP191
+vV/zAT9YmL7MUKrUU+zfRM0H1mkGSD5WrKKYkIUsqjB40By7s+XutLjUtMvZrPZNBlb4hju8d1E
B/lpTGYlQuZT/6TNhhsD4dpXmubMXwtVHgQip9douK+1jANDWgQkxRbiI7TQfuZ45G/12b024i6m
d9wHtqK5FWGriNjx1cTBs9XvpAETWvXa+vkNTOfKXNcv5nqRSLGuo+/ct7IIngo+/M61M3f98ye5
MiX1iwnve6Fne3kZ7nVv2QaPYXsv32off+2nL2Y7zHEtuXoc7iWSOBOrJxV3UZQ3dtQrc0W7mO6d
RXWptLyV5Jks9BQHFXlmCsGB85E41lvr7LWrXMx4Qwtb5JjTu4eWa1flbzibkJ4M7qwnSuPr509w
bVb8qbr/GrGDUOp2iLlKSJJV6YQtjQ/ISJjhfGukrYtVoLixgl17nou5HgV1RPNhroSQFyU84Clu
WVEtSHYvacRw44GufHht+vO/nsemt6wbZaQ3DvZLG7/FcUXIxefPL+vab1/M7joxbLcPkoSogmOL
u5X0a78ObryeKzNau5jRGK4qTUVGvtf3RLE3GMpAvY9ysdCzGyvglcn8p/3nX69Gr5u2bVOu0NTP
pI3hx7tx61d+WL14L7bh+k1q5vG+6u8l/Y7eMTd++BqErV68lMofYlHESbzPMerb0HZor7Enz5pP
97XCpUjDp1uihGsPof7vgZOPSuOLpIj3IbLewnquqxuj5sqeoF6sco2SjqNv2tFejNJKJ3qjBHYO
CE+3bq2jV3ZR9WKxa2K9lPKUKzQSSew16RZHV/quS1IstdD5eexfeYo/LQf/GjyDF4AwGwGvB4Nr
o58jF1obRj4bb7W7vvIBLjvHR2Y2mErvw9aqyXNc1Wg0pbefb/7KC1KmP//r5v1Qk+xyjOL9+Nk+
Kh/5t/uK4fDn37522xfLWq3VbYyLNt7Xg2mQraW+lLp049x57b4vFrOaEA7PCnjpzbe+oNXes7n0
Tz/f9rWfnh7nr1fSywi9itBjZtEqAH4KSZmqkwUyhiattEiVdWP7P76hi0ls5YnZeDVvCH8DjZAa
LPk/P8OVJVO5mLJpQY8r0sUYMTWij126lI92usvfb3HJ137/YubaTWWkwuP10ytReaS719S8uMTT
OUNt8PMjKNeGz8XcbfMs8OU/n9iYJYfqPT9KD3AL2i9t7r2J9dxdIML8+VpXNmB5+vO/Pnkt/c9o
khlN0sEkqDHfEwq3+vnnrzzJ/2nsTg6Op2Bgg/dRyWf4iKvnn3/4GhIkX0xf164yM66yeG+os+yA
BBklOJ0IGoS938OjjvTYcNwX78bp/NprupjQUkZ3wWDgOSJg/+fyUXrAKwpZs8r+4wUuZnUvyg6S
nwuQRTKS3HMw39RHcvHGd+PGenf1jV3M7qiQFKGFXMJ77z/Tz+hb/65O0gP65lpZic96r9y60jTX
/nGCky8mN0IeS4V8jffddzTOkfJhLCbD7EHVaQ8+L7f+V7P+eRhcG18Xsz2UZFMWrhztpRTlnbWw
NenGxLg2CeWLie53rjrEk5rDl0jAyTz6s1UGB1Hy5OBkKxnvdkBHijQBae7wzjlSbeULYVbNoa4y
fZXFdbZln3cXPz/qlYVHvlgUdLPKai1Xon1B91hEd6/ekzEp4mb4DH6+wv+j7syW48axdf0qO/qe
tUlwAHFid19IKaWUkmxZnn3D8CBznsHx6c+X7upuC2U5z+bdiaioCMsWkgkCC8DCv77/mX0/3I+n
waC3JyrXsTC8q75S642EsgjPivfiq3wVfeAU8/tP+fUrE6YruGpraWOkUNzJhMwwafO66058geea
NmJC0tgTmnee3yarX0qMTLPoxFP/epsvTPduu3SXjvofwv7KMKssKvvdsZnhQ07t7vcd89xHGCGg
tiV4iHXM70ZoXtTJg/QIuEI4dXR8rvljp/0U6cuhWnDRZdtcltzH3SzpfkpO5Il+vW8Qypzvtqsx
kqTp6RWgbmx0ut38uXz9+255Zr8vlDHH5zb1rXBCEoRT4/xmvEebc/SAfqk/9S/HT/2XEx9znEd/
DVpCGfO9aFPwFzlfAlc3HGOWo2PEGRgzZ59y+4ZVs3tilP56IgtlTOQ5jVSUIsa9Q4UCg8vXIAb3
U3SWfm1O7T+fm8lm6cPRstqDdsfmNsHUFpsVKn7YqVzI7hLxB2T/8NR95TNzzqx/aIeyx2yZbmux
IIysq2HwT/TTMwM2NGZzZjvzGrXcUYwWKDfMlK2PNaCs37/u5x7bWNDdyRpWRQX0rW6wk2ADFzkP
P1r+76/z/4kf6/t/Dpn+H//Dn7/WYNXSONHGH//xpi7573+Ov/Pvf/P0N/5xl37t6r7+rs1/9eSX
aPjPD9591p+f/IHq2VQvr4bHbnl47IdC//gAHvH4L/9f//K/Hn+08mZpHv/+t6/1UFGe9vAYp3X1
tz//6vrb3/9GPfJPvXts/8+/fPG55PfeYGtGhWna689//bXHz73++9+C4I8gVIEIA9uxpSeOR8bp
8fg3vvjD823pSCUC6mV++NRXdaeTv//NE39IpYJAun7oqtA7PkVfD8e/cv0/HGZQqFzf9wLkYX/7
17d/8oL+88L+CzHRfZ1Wuudhnsx8Wndl6HrKdTywZKRKjxP2pwg5RrFbFT68C9F0/eXkwaVMHOUc
gfP+fmqT4cSdxtOx98/PC32bbxY48C1MBYMIelUp2KYXZd6S9sJWbN2FVhydUkgYUeDPDwqdUNku
8ElpGyuLyNqwtkIRchc9A2nK2qEv9q2XYmMXQ1okzWchVQ+gHtbgiYLIORS5chsqKrgmPDHhns5m
nsVzAu7P6V4v9OlqY4/heWkoPB+DTUyL86uwdeI3QRbiLrmsBPafht+fL/jnF/o0wv74rJAXKSms
lRRHmerDGdxFC+xMXQzzbBHOW/te+2Bw9ajK947ukpsqWdN7S4yn8jrGJvufH82ItfmGLtQu82Ih
s5Pcd4JRwUxzpluqR5NXrJHdXTDVrCWQcrnDCp0AyHs09i8T+nlfUML5pp995KR2E0TQ4evy7e87
5Mfp9z+L25+PFdoUTLmuY4sfm92fhrjTVNloeb668Ou2uQzzRF5V7kL16CJAkIB4oe4IKyO3A5Zh
wfSGlWBVN1hkBbvFi3BQ+v3z/GXGeU4ICcGjn0LFWDA2DhUOsJOvj/X768I2NsvbAK1u1qE7nspp
uq7jeC1OfOZfZt3xM5nr2G0x4e3QmAy6LJdArPhS1TP2wkWBjD2oIFn9/pv9ZegFoWvLY6izpZCM
waexBIRwH1op/tsyaTr3xeCMOgFnlg8VZbBW+XW2ylxdj6KSzVWdl9hn/v7zgx+b9Z9fNUFFQWxg
+CnPla5jfM/Mom68wzz0spntwMVVL4fYfeZKYQtcGvrh8yhC+9O8Is5o8fB46+W2092qRbXYRvRN
/RnxbPFYxMeyoSIpfSyN7HRYL/HhcuA3pT3IoShw2WWXqZWIl5UIipdTBgMDsqe3vCni0m7fLqEO
Xglg93h3erH47lVq1i+tvhxsimIpInibUbveYJ83t+S1w2pYfFgRS8cRR+qC2isryfsOGIcIKWlu
RzK8XueI5hwIt7pNUcTrC2vI4dAF/gqwS2gsI7I8TeniBRZ/G/iYJFXCdqd9LfoE2ppVt7DG+9YP
gpctqv13bi1TMH/zsVJ37stWfSlhKMLCxdkGy87zrrEkQuWkwgavtnOqdvoeQOKucQQcSer3HO87
h1BveT12YCeuVrsv+vukddbv5dKIGrZHmXxt7Xi2Lt3E92ycwQpug8MpRQeOf512zpiV3EpNixaf
Jk+y+6yiZP2UCt1blFsNuHARSFDBd1OjP+aeUpqoUXKEmmc7+zit1uztas8+0nyFdNGKOceCZQH5
McTqjOPq2dS0scbIi2B4VrZuqm7s1O00pigqQ2VoKUAu2SrA/KyW3Xu7HsxquQ+i0bOuGl9YsMLF
sNxpOXl4/vUYujecuAAGR9KnUDxqiqtCugG7QAhU1O/0Gq6767bYRYL/B6C/1D1Z7qgOxu9drRKw
AYTF4GCXfj1LxDwFoCKZd+5H4WJqxLcOpuQ+8e0aK9KiK3EncqIMUVwyJvaXVXWKQ+rU1dXrpUkj
58aXvaPuailUKve8njkDAUh57PuB3pv3sa8L6jftqQ/hpdbEBtzj05bk4DrhOeCAeiMIcfXELXFz
Qa559IiSpZ7O2zli1GlPcyAIM0n5VO1PXIENuRdhoWil+SEvZig5sDOPzAFWexwwLEUGau5HdCky
FA1ffF0U0EOFZPqi7hud7Fe/CFCZ9gU+p/3sYvALUBtGSudl6RtHHgu+lqWedoPy/HzX+m4MejRV
AfjcMMj2UTvjPwN0W1O/SElFh7/QnBc7RxftC0Bd3D2mVTJcE0otvounWmAobeFpME9r8Tl1+2DZ
4yXdZZfrDGaN8ocEvZtwMoykA5iQZ4Gtl8eM/33OI5d6W7YIjvjAcA307ZJUlXOjsTysqbZSWFWs
k1wLvEyLfvyUupVggI9yir/MVYyPup/NEb7ZDqiw/YhZ/Eclnby4YBc0W3s1r0lGVrMJcFL0GmAB
cVzj7bC6kz2jdYY2coxj+DtQbx1hFOa6684uJ+4JZxnP4gplPOA+v8AaMpcVZsbZoJsA5v0RL121
EmuinkIPFMYDldIXRUTPnlc5sCZIHWDOgzHE26AtJgyxwGtgkFWkdvhhjdP0RSEGqkCaJrUBR8At
GnfgZyPKzQAzfisiT1xPKeVFLF+ec1uvSfcpyXLX3RdriNWL72rru1WPMcW/3YIrSxtnSp/1VhcD
4IodikOnzB1vi5z9AWUwsrWv1hYr2V1axn6QcZMf+5R4Lyk8snNeGjRK4bf56yqIrc99GYQvAb1i
gWKtDljjvK4FaPFUZXrX1V76LnRWbMIjER4DWZQ39esCPBRpzCSKgIytoYZO6DjZgmNHoamIg2r9
ZsUmwr8Vq3s0ktDWGO3guJC7a9KGwkc3apriskcsOe/DalTD7ej54by38PMdzlQOK+Gir4rifTUW
YtmVSzdy8ognuS8W13okLCsw6VFsobBMhPtN5WyPz9kqk/hwUo0/aWy7I0alqgUQV3ludUEYdvRN
WkHpvOrmFQ4+EpHevV5lmdQHykc6n5IrQbg5k2vi5fvJ8jtJwW2FQYoYhCXwdGqqFVuP2k1u3QYH
big3VfOwuhRQHHkJ8lUXKMp0KjBbw23Qt8FdE04hDAUvQsve8b/XICUGXIBA02sInVX23fIbao6h
GWKIIhs/vOF034V3durJ1YJP1XYO0ISx0M3NjL81BnHpPEKbaSD5lbqhfK4fF0Cs9krRwFAMULFS
oh868yKClJmFUCXHqUldnGEo7jzLgoqvmEeZuq5WG0qKRtB1W7PfAKLQ16mNH27SLy+lbBr7Zola
P32vraKrb1sP4caLes0T2ISFsrrdhHJnhR2ALX0lXlKXNR3N0ImTlE6mTpnjCO9OCv+uTmcj5ilu
Al9Ol14HYiKaKVWhN+NMhhTo6sH5wEqhR/wPlAxuyOk1aGkKu9DzoZvSZPjg+sKnxD4fXU1GZRbh
Ps+d8hrwaIcly9Tq5esie1m9dIKYogfdWJRVeLKtJ6pAhsoGhuY06fCyyQo72k0M2/ddw7p33k5u
BfVfpgVOOXM2ve66NV7e6sSv5rsxbyPrvhJpfy+hOFFy2zrUntSl5d9ZXVRgE8xFCx7JSZnGr5Vl
xcCg17K97eoAX24xd5SbrmNTZAdKSuP+aySmFlflYk76D11DKRGsRq+a7oPW6+8jicn9x8FJo/ep
ZxXZVQEptt9F6HF96ssCqoHdhCn/vgaHAagmt+P0MgQXx9YwDR60M9PP8wAA+dLOnRhKGI5/L5dO
4bXSr01M+GpUzNVcq6EwO91SfEiaCMcY3+mJKVEUQV/0McMABc6eiErsIIzwi15tqkLrUUEyW2Sj
vnppNr6d87EKLnpLhffMfPEF1kqCbZHVJ/gwB8s3aqnXV6rJMKiyIrd7nbUJUpM1XdsXWRTI5iae
s7l49MY6ftAqWGP8Pgpq6qfhaJ5gjyxIyAkS6wvICvZ8Qy4LdiF8c+fjVOkApXla6u517yf2XRaE
FMxqy+PKzulEpwF0aUh5iSjwFS3cPGJDYSflq9QegSmMfka6f0z6d2O7YOqlixDfOunmXAa1nvKp
xwntrr32F9b2i3GRUCuyUgGw7FJiAZr6DgU4yg0cP2Rs45+LK40V7kZC3YSZKWEGf3HsgnG4idLi
Ks9gFu9iMhE43AkkH8R6N3lX5BVvF93V9MYaXEzSqHLOvzth7GBftJSUc43h+iEbAmjEPkseLAWd
oJPjDfFAsZ3Zb4NUdp/renEBHGjhfAD3jDGwTNbkC0e1Rt/FK7uzEe+mSXavlF/DoxqrKMfWrZ0D
/Z7x0Iffcg/16EfbbsVwzd4RVMdFF40xG9UMqlO2K3sv86+DOVITRgJS+ctVWvhJ/ZmtUf2iyrir
prTShV1ZeoWrXsOTC5IbF3cLB6DComwqyMsqivZriHKYgFYIv0NMzz5bsUZWsf3oiyYsIEfJiK7W
hS2wKEVgnwzj9Mla8xRGwDQMb620ncoXiu0qwFbRQckvXUz2kmUGK9xZS/4Wh9TZpWjNxfnEXbwi
PPfZv9YXASmM5EI6RUDB9aIxSbEd+FpBBLz90ocr3PLPy4Y6T8ub4To3XfRo+9xmY63Zq9uFDlQw
/2Z7OOt8CWLIrqLyavHzLN8DtYFrN5Sli6lP6svd2nnup7jrrY8sNp4GrxkVcKISjiHneZOOmN5n
I3Vi/hEhHfapWo6oAUhcZTyzmrhelUBDKGSnL2Ww9MmuqjMQiG2Ig1vcWuhB4/qISlZAL15VGlHa
fimy3oMeu4z4/EQFq3KOAacD5UDpeNfYrfxqM04gCzfMclCxmithoYqZBSpesTgSrGbf/LRWt14k
VXRedb6LlVi9Duwrm1QAd2p6+QrGfd5cLUqHEOOko9+rqknDS60WvN0iN+2Cc7dkNNVTOq4X8VA7
j7qukKbUlY3jSo13eXYlQPYvyE31ah+0ZXkfyfa53lXEPH6R6ER+90XGNwC+u8AGzJRzP/jNkdaW
p4yP1WuC2yFs8iMvNc6S64Wqhe9Of/TC67H55WPjVqV715vFe63kPOFeYw0TlI6xL3apQ/HuFUY8
JcR05Q4c4CdnCu5SnUBdL3U40/e51wsgMXYPQyAkMowXo9c2HJf0OuKeMiVHizabwo9ZCXCUK3pW
j7giLSw5+Ny9Ix0rvRTQQq2LlDOxfRZjivyeLEgSXlizz/m1qGMGU9ulo7eLSE1/djPnCPNeoU/s
dTWMH8csx9i3msb1SzVno9oxSsGtLksGNqPtxRoeyWuJu1+0TfLP7aqhvxKVaItvpR/E1Ve7COfi
OvA7279K4AFZV0kWCJyIYzbWl5UPlvsloSkYz31+AEFV5+OfNf//q0T2s1nqJ5ntl81j9Vp3j4/6
7nPz/0M+2+eS57//lTH+Sz77Xfqoq8/lkwz48Tf+mcp2bPWHFyjHJ8NCgodg869UNom1P8ghB6Qx
lX1MP5L8+TOVLdw/yHTZDv+R5XQcKf6dyg7/8PiZUp6QBGCPRv43ueynWS40654kH06a/WneCSrZ
Uq9FPR8ieLqL/Gwt7tVPffCLpOozLZsFKXMaOF3RFNMh0dNXYvZXq41PlPU817SReG+y2Ypqq5oP
OpPrWdo6D7lbjidubp9r3MjEcbFAjCwyoL9+Uu7musR5MnIvt3XKMcH5Uz5VNVYeTiKZDr4cbgEL
wRMtOGpua9zI4CElwAB44MmpdcOFKbcoC1EnCw2f65fjz3969JljDvuFfsQytZAcNBSE6kXIjc9u
ZHbjNMl0yEs8tDEm3gGL8Y3Kl2m3rWeYRT8/+xItaRCtwXDIw+YQhsVFQjXm75t+msD99wQ6zvef
m55yjtJRvoyHQlCWfzVy3dXvV0Fq+rOmDBQ4wIKpLjvi0brxqmPhxe8/95nXYarqw2Hs2KEmw8Hl
bLlXum73iE9P3b4817rxrcSiO5bsSB/mji3yKFy0HcOy7W14ZswpIqdYIkxAgzFN78uybO863zuR
0H7myX2j8Tlcs7la5gFDqOmRI93Oqftv27rcuIoSomyKvnTxIHQaFb3y16q4TsUaTyc0Xc88ulkS
0ORD6KeiGg5QCO+izq4PeR7PJzQXzzVuxMzQL+whGGx9sMpZPWRFMryxcAnf1jNG44qhIjPd0Ona
uoOIetHP45ttTRvhGKfCoeIWGC6elAtOOmNX3XsrlO1tzRsBube4Yx7IccOAa7IHtk8ewHB8kba1
bkTkmNxpYoMuPgA45UaFDNyuiNZX2xo/vumfAnLTrDGHaB69U66Crh05zRcuq/PPv2/+2AP/uRf6
d2DzjIicSIr+G5sQIGILLYtVTNEBOVv50K5qIUfhp/b17z/puaFpvOLZXl3Z+z3xIEuyGyes7Mty
yU5d7j7XuvGG01BjvDS5sBI5B2HXnqXpyzmVgL63Pb3xjqclxLPAZmJVPf4iQybHM90OX7c1brxj
LlkkaaRSHxo3UB8ty1k+UGQgTqxdz3WN8Yq1GrN0yXnFTTKQA1Ydl6kwDX//6Me394vxY1aKiKKF
TxzL/pB1/vS9LXxxUzWrvLcWHMGAq0cA7lTl+tt6ShhLvJ2IDkqy7g6tpe5crmPOhq54+/uv8kw/
mdUXXox98CqX7lBk7WUQzdyKzNtGj1l2oTNohrmFv+da9e9RY1xYuj8h/H/mqc1qi7pp6glng+5A
Dumu1MU+67xt8d4ss/CTJl8i39EHtxHfpnwBLjhte2oTUjcFTduHHkuJPcbXyZx8B5O9qYiAS31j
b9ClIq70xMajwAAc5dAbTzSvtw0RY28wDRMmqk2oD2pMbjN7vF7KeL+taWNxRQ9U0TbWx1S3rFBr
rY9+t5xS/j0zSEwGXSJVPTboMQ96QBUNy5/bs0k077c9uhF7BycqZo0Lw0F1+yWCW1Tn59taNqIu
6aI5t/EDOli4u+f9hMBAbpySx676aV2tHOmKBAbgoSrkywHH6hpz821PbQTcmeSAlTUrT60tAMR2
8CaZMQ7a1LgpIVmlzq2hwMLRAYGJ+vAMCfq2LvkBTfupS1JFtskJqu4QyxpjDw0vP924RzJ1J023
zFZNBe9hTlBKT3UO55jLiIttnWK8zEaIIGlnOsX18VTED3XIxMYgaLzMEYFcV1Z4evhNJXeBtL4p
uX7f9tjGauYHEqvtgOHtuO6nZKmhlXbbFv0fsumf3mU9IajAhbo70Dewsh4VJMJtD22E18YNfaya
6esEH53a/UqyYNtbNKuOwl5yZ9CwuMsq/pYMCT4h0ykh93Ek/GKfYpYcLdCBs8Gtu4OYcU/S5fAY
Od62KGUWHYUelXctefqDxMVBS+ciR1KyqbNtI7RiRuWQUSy6Qz3Z92MXfIjKdDjx2Mc2ftUlRnBt
QjAU6BA5/SNksM+GtsghVRZl+4ikx8ezPgu7TcdSaBBPg22Yl7iUx353UDLW+c4ulLrUSTRvqh45
ageftr9UFMvaDu2Py3zn9+KTFP7DtjdgzH8V50sz97zcvqEqRTUgWLjZcLZNJrK7T1ahGC9IPWuH
pUJV10EIB3Pst6VPzUqlaVVepkoWuHVB2hSWXEmhr2tODJ7n5pMRBepsXvE4hUK2cKuI+SHqj2JT
GEDj/bRPSuU78YpC49AcHee5R+/Q5ol3W16nNOuM2AgNPTWmHfnB8LyfX7PJ2m1rWT597J7by1x1
tNxhJNQ2PnaPW9AaIbrlpy3H9miFsxPR1wF+1jqQb+qCe/XfP/Zxtv81CnDH8LRxe3TtOJgnjGic
FsS/bNxWPVQBaJJ30eDLt7//lF8PF2liDKe6m5Cv9O0hLFdg3SnxPRi9E1/hmcbV8ec/rXWqo8gk
yOh5rrWvcmhvbRhtfKnG7BdJwQ5fqvaQje1unKurkU3opi4xC5jynqCrRdge7P5bjygiyzYOcSOr
a2NhaNfY8x68vkTfk1+liNQ2drUx7b0BX5OqlnR1leCUNsIyz7Nt+09k0k/fY+WhMcMCnfV/XLOr
Ft3PbqkzsWkpxfPuaeuDSlXkKfo7rCTAP0xy13zbqzRrkqgUmKcE8+PDHGKC1eIvPkebsmbyLyYr
CEvR7TP3deXvdeHeOpyzNg1AU/Kecwc+zU1Ah8zBLutfK4xyt7XsPe1qZ4oH/OHo6n4SuyYML6vM
2rTuUJnztOmjiNm1U/rDLRdUB2g35Kn90PHpfhEJQ2MttqlRI/r5mFYW+W4WxMLY2fjUxpRsvarI
NRp6Minu+SCK22VMNg4QY0ZiddJWWeC2B2vNxIPnDvj6ubgdbnqTJhjc4XJOitAjlrgYfzidfNOr
Uzmg48L4i/4263Dk3CdrPJD1lCPqnUtv4D5kmR23wY1Bqm8jumtkdLaHJ/u2L2Os0N0aJVRalMyl
wNlNXv8lQhO9sW1jjc4jZL/1MnXYT6/ZxRrhxbh22baMAnU6T0d9Ozi4VoRpe5jm5YA/4HUBB2lb
pxhzdcl+aHRouh7mV3YlXlO//r+qaPvX3YI00dBlB3lsyHHs1Wt7CAoE/6V1ue2pzVHfebZvqRw/
8jXzzlWa9ztZwoTb1LpJKe4c2UZu2bQHf43k+Sz95czOtiX6pFnf5w3rPMuEUUgt0FGo1JwFc3kK
3PFMDDO5xBz2czGuLKFYE2ixW+2uc/aqqOtTbMTnPsAY50OJ3V5GYdKBo8t5i51egyfdtl43BrkV
9TJYM0aiHMHyLvm9bsdtYcyEDkdDg0uhylq6pb3J5o7Sm1NU0+c6xFiQeluoKcOC/dBb9k4FoH+r
ctPVnwzE01k/U94sYrvsDpPfF+cxGnv8UgtRfd3W38ailCHGQFG4IJUoU+dhTvz5ql9D/3Fb68YM
DUWkyiRr2RNl4jHrkg9WGG7LgUpTdLSs2CAMTtEe8j76HFjdiz4dtrZtbBPTpADr4jMKi049OjkV
HgJ6zKY+8Y0FCLPjoPYCXmht2ZG4ULNqcO+lPmDcNmJM+m2rw6kSisCFAldQT1ruxz7bNlxMxG1q
ucXi1MyhoJ9eHC2yvTbYpOaQJuW2dtsiTpyYXYYFE8sPD8N4amuufr3J8I3pCRA6sLB+4VReoMR9
5bS6zS5D12K8lMfySyT+q/8uG7XMLkK/0d4ucft+3PjFjBmM2sAtwqJuD+nUfqcCCRNh2W4TU0lT
k2RlWafH/ng5oqnTrhrnOoFCsm0JNAU2obImheAeyny7vKvc8B3bsw+bZoFZ6525Yi7HhtSRqlf7
+4gJD8LqGq+0bc0bE3hce+TQ7cA2Xmbn2mb3WOpxm8xAmuxbKmCjNq/oFtTb92PUfEyAymx8cGNp
tVHrJFXDYEHAeTVE1dtVi20ZJLPuPEDW12quSA4zRVNzEt/osH/Y1t3HdfGn5Iu21hSz6orudjFG
iWLq0MZhY47EVKdUY1q4VnfcPVIj0rCJKftuY2+Lp8/dNzF1CpLTXmr7H8QoL/Ni2DbrTVitGqpi
tZyJ3XrsXY3+VJ4vVXIKx/TMfsOU1RVkuhFhSbaPIr7vyuiuz8NtWXpTmYY9aV+PKTNnLUcMVoaW
SknH/rJpnJgYDfYxXkWpK7Ne1Z8K1ZbDuYNoajnf1ryxtGKsh9S9IuWg5+hVGoFIwvF1W9PGvExh
GXfOcV/qQa+gLteldNfbJlYAxfB0GHpOFHgjJIVDj708pRP+YxmsGzMarjE3W2zsKUCy8YqV+UPk
zndVk28cK8a6OqzaAThJ03OXHpqIzXofb4sopqSoCLsxIIPbHDDVfSfm7EGM7samjS2vNS3upCMm
fThk2Hr37yoQUmfbhomx4Z37giLGgVnvj903YsBtW1bb9tKmC2IvqIlUHXNez+k+sOKbMmy2HaRN
E8Q67UM5a5KAwZpTvwhzczrl9flMpDJFJ/Pa6yxz8uZgZ/ob1JUX8XoSUPlc28acpJgHz82Vx/bU
eFhj6wWq8m3v0bROsbROSFkyI51qfCVx9VLKuto0REz6cdhQ0IfzCWnAwX6bePbtGmycjyb+uFaj
7a5j2RwoFH/b2jg5xKLZuOsxVXd6FlOWHxc0qlcul47G9UTV8bZOMeakD3OmzPKOM0sdWhfD6qgP
lpz6bZtNU3nnRD4lMR3rgu9F+3lSLxNuRDc9uKm8K90WgXLcNofZij+Oof26sopNemVpKu9Gfx5d
hXP1QeCEd5ZV0GTjcUm2zXlTQuQ1lIiOCRbikwWudqiwz236YNsYN0VE7B+opM785hAM1etQqzc6
mT9u63BjrUwITUnac+yfYCGeg4faLUF3yrTwmYhiMpDkILIwnhiGzTqmZ57Kh7MAiMy2JzdWS2kV
Y10d87fWnFz0udiVobPxZYqnG4iMOqbF6kjI+f20YHgz4mFro4La9uDG5JwiPencX9pDlIPH92d1
37b9xlTLD0DZT0eHqh/8PooJh8PgUhuSYzCb2ttEOdIUEwVUtuLaxfuc+/ky9rK3Xdy/3tQpppZo
zHPoFim7iMDD6VvI4DV2WZtUG9LUEgFSCQJ/4MSTTXDHi6lcLzDAPGWs8MwgN+VEIA2SaIQyc0iZ
N5OdfPWxETgRx49L7y+uc0yc3GRHWbEm6MIGoMjviGDDw+zU8SFid4vxVxw1p3I6z32L489/Gjdq
FpTbNl5ziKJ2L5fxTeZk264sTEbxVCY6KI/pbQv0w5lOhnhnza27bTaZap+koPg9Yt04JK1/69vu
tQy2Nm1MVCQQrlUU1L3NtZudtU3yLR3LZFv4MiHD0Qz/V8uZzUVXgIYY75dYbQpf/+SV/fQuKy9r
Pe0h9qGG3jpLIIOcW4u/Ke0RmGKfFVaDFdZ0il1kt+HavSiSbNOhMDgW8/48BslsW37VqmOyJsMk
vu5varGxTDL4i+AnWAZk5kTdQQ/ZThbt/eqrbVq5wBT8dDZ8qcXOKHOQLtm9+kHY1uctgTEwhTju
MlhuGxDQPXzkziS4mPOe++NNsycwsYCYaYJBTo6LqOtddrl+O0r/7bYHNxZRzt6uKwKrOeDC9Hps
5HU7te+2NW1OTCGg+VWIkyLoIRUIkHybD0lIVfnTMZiF3FOuHldPRYnsMZxs57Kakm0JMvisT1tX
VqMmu5iaA2iUPSr8R23J95v6xJTizF0ZgNohnmQaaF6VnlvZvClUwX59+tSFbqnX1DEJWi1rLGBS
B1JVu22YmGIcx67zWQvG92gXH91yuPVib9O6H5hinG4BWL+AIDwot9yppnwY12jTOQXq6NMuEW3W
gjLl9Ma1c/HFBdp4IWrodNvepfu0dSfqJ0U5K2daiEWXpWxfLJ32t60OpiSHWnThlSM7/li8UiLZ
e32xsWVjWkpvUA7oDU6dbTNdQSUEY1f7YretU4yZqYA55V3DQFHBsK/G9WZ22v2mpk1FDsCZNusk
A2X1s0tf2K9UrjadlQNTkLNWS4DWGb2Gwoh2nvPLSm3L6QHefTpKytoH+zsSYGXWNJd67dd93pXj
pjNnIIOnrcdQhmpVcb3Rzf6t01iHpojfbOtu/2nTqUqQCraoNfwjVchL90uwrbwukMa8jOwxkzDW
eOoEWI8i/ZYU25ZKU3nDGlyJdWaQxEFwRZr9JrK3hUBTyU9hQFw1Fi9ySfXHUjnNrki9eONjG5NS
OSEgq4rpvib2ee0Wt559Skd5HGh/PZ2AYH76HkkXFhR7cQ+8tirwPpVITD8VNei4Kz1EdgByqbfv
F9tzT9n1hL/+QPN2tp/WSpKryA/gV6ME5GAc385xp+CKihZ9y1jUDxRbRHh2BHWxLRibt7aiLYWz
pB37mFpnH7xgXaqzNW+zbfPM1EVxgxABPuPlh8q7b2NxVzv1tic3VVGYdCMzjFRzqOqwPEfK+Knw
m35bODZVUbg7arE63ChICONFVbxw5bLpHgRm+9NxxfI3AHniufu+29m9bM+UW23Ti3Dwf9q41OkA
cZP+1kP6vRrdt7qF5Pv7wHZs4xcTwpRExUkC0jPxoGTakP2qoHsY3Sx4Hy3TtoXKNGOnqqUUapYN
2/XKPfN0/Tkbs1Opo2emsymNIkmSLotD/r+UgiHuFvqxSWtRnccRML3zGFuj+6iuN0a9wAhMadR1
WT0ilXKz/r2ziDs56E2p3sBEM+mhamIFBu2wqobSorIrzuC2bqsvCkylVJ12adQzKg/VFLjfE9vG
+7wDxXhiEB2Xql8MItMw3IFu2EmS94fFH5a3djRnH92uTLZNW1Mu5RZt0EnwdYd1Cupr4VjZWY2z
zv3vJ8Bzz27M3Nlq5mIducGEHldxq6ZK3Jj7aVt+wFRLrTkladrj9JSMM8Vd/r3ljttCjqmWUiQz
psAh/cgVd1ZBoG7H7ixI1hMr/I+Lrl+9VGNHDz4uzqpU1Ydp0E5Oy/nyQiO8SHfzPI79WSiH+g2J
5vahSxz7bZVpbBQCr5TfQoCJN4l2ZXZZ5VrdAHK33obQd+czn33Dq25yOJ42eY2ao03t+Zu2fGi/
rPR9dAtseLwZrZbGxmaMjkJzIIbb3rVxvq/avvFKZ60O/5ezc+uxE9e28C9CwmBzeQXWWlD3XCpJ
58VKOgnmjgFjw68/o845Dx3v3Yrkh5ZaJYWijO05PT3mN85Q3i9yhrdF6lZjstVMjdE71f2eVkgM
f4oUBPrJ+9vprW0j7z6dxiXt8GgaPEKxvpxusdYWMQFete3NgufWps8TgNg3MJzdXtlaVDsnTbTi
RFiBGpu8ewtXH3C+Gr66Pd2Kh+OkjrSO8PRFtoU5wL9sfrg9+W2T+EcZktTd0u/1jKH2h8zw+2Rw
a3yPbAkTb/WcRnwCmHm9eH6fx0BEur2zNakDAcccwJ3TioUzjKmSBw1dmtujrXgHdDKTasKjSdpe
w/UsUFl2i3e2fknMDUWjDSbfyFSd1zXukZNz0BenF7clTOxYmzoIZFp19UkKf4f78giIuNvD31L9
f0ySlqtzjGI8nHpLFrNrlP7Jhe1fYlFoHY9r0YerQQdZFY9hwRKZ6faj2ztbC5KdS8B6MuJLdm0O
6EWWaqfb2MhWLrWt0Ql8N6IqpqwHjn5tcwIEsdvktqVLdONeHw9tDJWxvxaJEiI7BaCnbqNihTio
xYGZT5eoahlr7mPGxGU8ZfOHCPpvX9NamAa42KiP56hKt7B7DKaef5TSuE5xa22m0gvoaiJWJfoN
eU2usg0cV491SG6XXptz31lF/L0Ipq8NjFacBtxWMDVpkmiYo0TVtszZxH/I0zEFtQVMlCu4LfEe
T97Suagped+SObm6vba1LsH76ruFU1a1en/mp3lctdslchRYC/MIzxYuV4xVvoSNwCb5APuRyDHv
t0VM9Rg1lJ2aVQMLPxxb+7Ks7L3bmNihMkGPCNxuWIXcpFpIfbdQt8TW1jDpvZ0T6CQYNu+jKcmq
VMl74abPi2wR0xLELYHUhVXYV8Q19vyt2KZBOGl+Ixseth4tLDgGLJ09RZ9kzO7Y5ibtgnXU72FH
a6gWGawCqlnDYclL4QjvtlHZCqaaypaczcGqgyTDJWmVf4Efl5tSObJFTHPspbyDcRM2qjfrnAlu
FT6yLLcAYYuYPFRP1wAWfBUalx4m1X6eTuoWHWwJ00YFFeuAVb+qpP2G81Wsc7223uq2q9gig0PA
N2k3p6nSyS/FGuRbP7glbrbC4OQeoP/cmCqSoIjpI/2I5kK3PdwGiozn8uZhoExl2Cwuc1fL68bj
ya1cZAOiuk1L4EQJvuc8i1vYbF25bMRxolt71imSqPGFx6oGVKuWj1tOx8hxYyFWMpH0O8QXAR4+
1RImftC75ZrukeM8t5KJVEZTS0jCKl234LhQGJdAmNLUrVu/TGSTotCOGuNicKHVcM7Ffi55EKRu
CbMt8EJ9PZH+1PvVynlOCK9CHThO9PT3TfGA9Fyj88SvGpDtJUy9RJC6ZUG2vAtm2qYf19qvpCc/
zEH/UQ6ek7wostVdwyj6bhb7WQVD8An8D8DnOu02UWxtVwTj6S0+k6MCr3uHc0H6WcfmnVPMt7Vd
3bDspxzEWXF0jAaoADX7x7Ub3CgDkY1vGrvWBGEbY9dS0WM0Dpc19d1OKbZ0CQ2RKThlramUH2dq
6y+j4E7bOLM5RVGqyYrAqatxRlUMV49dthz0i8uIM1u6NEW4L/KbVFfoiIYMiD1Oyq13ntnSJR7A
ZO5cPVWhql3Eq6i6mDpt4tAk/b4qFXyw1mYXe9WsR0ZpkHnMqVrLbNXSBOqcieGjUbWRubQJv+78
p9tIW7GhpccsJkUVZojW7yMWszKZ4Yzp9nQrOMBEbjCh8FW1ExkXAriCS6jdUALwCPx9uNHiHwbw
bFJVr1kxMPIIbx+nHIjZvudRS02TTPVezaF6WtVUQIrmtAkyW7a0h7KmTE57JYe1z+AZUXl98stp
uG3RktRG9gcI6JVgcaUXr6iXyGkPZLZoKUn3BGhpzEADr7isH4/xKvzNcxtvW7fETAvnYZ8oKM/C
/eKlKcvqdCOF27BY63KQLRjBvlFVM3rvz1Zfmy767vZo9vscjIE9MMxvVUW8ruLB+A4mkp/cHm2t
zANePV3DNlWBNfXCg/RTMLoJ8mEg/vtbg+W5KxwhVDV3/a3XRxk7Uk+YrVlaW7hWaQ9v3QewQR3j
4L7u47/dRsSq/ZC+5WgFm1UVRF9qX1/I2DglPSyxDpnj1m8MEkM8GT3x56Bukv2J8/M2yf7zPgmu
OL+PdTD2FKYcGh5k03ykl3hY4uay8yX4q8atcJTFsCFzqzMxW8JkNu37U6qwmYfNfQBuJgwD3XZy
W8LUKpoKYA+2KoWPHkdTgb/8yfj6bUL/txGylic/w/kIJrpVR6v56+rPzQMfYjdkC+LX7+MfRTJG
EPK2KhyEnwEeHN+HZjrcQr6tYorF3qqWNdhxxzeCQlp0deO249oqptCniQ4B8q70Ft3CdH0AuvHq
tJBsGdOEi0rg2L21Otc0ixdezl3sdOhhNurw7HAJFmqxVdHXZL+E/++7Bces+uf08n+z4Z/u9f82
R6wFGkdwWJt72NST3YOtV1sZxV+dBsOW9aRxi90P5Y1KeTFwLW0JyM+fZCb/8tq2rgeeabsveoxG
E2/8XmMVlV7Urm5R0xb2DCaaNXyK1mpp2Ssc64dsTFfltuBtaQ9craQPqfxW1R4EWmppXmd4njqd
X9HX/fuihNAgTMHeWqskHa5tHJetYU6lSGYre4SI2wa+wlt1kv5DGywF641bsYDZoh7PwGwajslb
NezBL9KSr5MibvVC6Cl/H5JoS5YEXsNrFUw/memKLm0KtwluhU3WKxnwDYPNpzOHnuEKuIlb3LTl
O/o4gnl5m9D1sOoyUt1yYcm2/mFzjf97YLDlO6k3EhUDy4DQ2YZ3GpLlb3IeGEy1u0bSy+atNclC
Cf6x25y3VYt6NbqdgbGtBg9WwMu0+EXUu/G9ma0W8mFaDiH6vFai9s9sTpTMYRLlpMNgtlho2CT1
kr1fK1iPw0A6auciHofR7cxig5U6bzNDtGBuwn3Lf+hJjBRgcUQHM1ssJNBuLoJ1WaqUwJ9PDMMX
uNK7AcqYLRdiYwBceyCXakpjmLq+a+rog9OystlKtZEbRbfPUsFHM9Np+KMTk1v5g1l7wSYas4wt
Hr1MaIDCTpxFWv2pU/FfYpKtktU9mZpzpktFCEg4vf+wrZNbQLLVQGESJnpX01IlB0w8Y56Ng9uN
OLPVQBouw/CwHZaqmfj1nH8GPnfbw2w9kG8SALF9UCVJEBZAB+TJ5njOolZmG51NIDzAmKqlGzOV
miyZR7c8y2YawUi5Q3/SKathqusviTbNy+nXwXenuU3f5s4/tB7pJBIOZyxZ1aCxsJ5ng3FMiWxF
ULIdYlSweq90IraiO1Sbw5bdOM5Aa+VMavJAhMXTJWlv3aRK6KidLoBgRvr7mADiV9dp3Q+IdcFW
wC5pLIWC5tZtxK0Ed35rOAvPsa4I1EBI5d4ls9uFHrNVQY0eWMN900KqQiCt5WOvPw3rObhBiZnN
NsJ2wvkq8Px906SQZ/dVeb1jBdHWBlGRhIDhe6zc1/RuO8IsBjrQachDa3WKZjiXnTZxOXmq0IGB
v0EPupHbw60M9wCNRHkzjUoKR+oTyqOIuK1NWxvkbw2Vsmn2UsJj+ZqI+rxtR7K7JYth+Psshzhy
iWtW72XnRQ+eEJd0n92K2DbZaEpWwjYUsUv4SerMX9LHgDduF4XMttTqtV4DSDv3slmOjwv8SGB5
njrm/banVuoNqEqsb4OianjIxUkFvLfjm9vioBC+V1SbVJVpDTRrEugox/u7FRFsfdDAxe71JsbD
Of8AiM1nrt1yQptvtAzzuB5juJdeP+ekFUW8x24L0xYHESEPT+hA4VQoij1IoA/65rQqbWGQWsiw
0+jYS5+1f/XecNXd4jgeVshEkDwWMem9ZNLcz3tzTU83DiCzlUEzrvECIeRe7u3Ar2ntkWynU+B2
YLaVQTAYIS2uOPZyMXEh/faVn/LVbbitkLkPHeoqUu3ltpHHoK6B8Q2I2/U6ej1/36mQHu89/OQx
AZl8StN4QrV5cduqbGlQPPrNJEW3l3o9c/yiWxjvbvPE1gWti9+xpsPHPAffy+JgunjsdCyl/ocs
aG/5LP1+L6cV1xxHd0YXIOV/OH1NWxgEn4edKTQkl5ORt3OIMgySW9Sx5S9+sk2ok+PRMevyfm3y
uXbzMGE22Ygv5JBxh0cbc17T/Y2ykTp+SitWLkr6QIxj5cDSdcumsX1N/KV1SyCIlclK9EWxxYx7
ObZ+zkJ1GSPHnMrWvLTMr3eC/8pU81+4vMqFjH66zRFrUTY0bc9xw8IJT3qd/GnPElTb3YbEhhqN
w7EubSv2cpjaD0H3ffJiJ1k+s0UvcpzSYJ0w2KFvEBPYrZabW2Jvi158gGGnVmOwmxXEm17c0Nfj
dtixNS8TBQ6M4CoZhuxjFsFbIwJgw+k72pKXhWCldEO7l3VzFl1cbfPkFtxttUsf7FOwe54qjYBv
uRIZLIvdrjVsZaEvl0P6I3a/+s27tknQ7nw6mpgwW1uY1m3UkRrvnabL9/5kH/b+aB1H24qTce97
0Mnj2SJ8UCTJ/fN0fLK1HnsizsjHQaFU85Ed/OecfHaZINSW/2y1iNhmMEGgpymg5M50L52CAUyJ
fg/s/hyJZR0TVUrDItBAIMjbutVzfPpbsfkfpQ2RdFGt3tLtlRBVQJzyme69cRpuaiuA3g7YsV7w
6mt43GZz3PTkxqKjtgSIxEFgYjiglbjhldn0xo5Ja7dFSW100drEHMWNUJUL7dJcDad8Z1K9/iGb
+t9Y+583vNRmF6XbiePS5K+lj6KpX/qHWLwnMaeK54zsPf/Qt6RNcAu5aHEDtGGB8w3T+3JbUjO1
t94fGpr5R2q6J3EaqRtYY/bUrbRIbfgM6xGvdt2v5Uw4oHOE/IIxmdNhndr0mb3zGB9gQ1ie8/AX
ZXWLSrGbzxS1VRz7FFIRB91aJmtTNn3SZES6ycKoLeM4z0F2CXTgpdnnIJNyPzJgLRO3ZZJY+93k
1405SfM24l2XwTrnrUP2dMN/UFvMoXY5rZvEmCusxawmfMq3hP1y2vdsOYdq+Q5UNV6dM/HF33QV
Lt4frrsodqD/skps9cYeNKfYKcd7B3VBTVimsVvHF7XVG9uwDTpaMVUCMtEc7j4kP2F36DQktg6P
7yxCAmLWkvThPWtNATScU7JAbR1esvvJ0qYrHp3qINPMqzqwGhwjgRUbm6Fme+Pptex8dTEtfgGQ
zW6cOWpL8aI6VGLgy1rW4zgUbD+Gi06X0ClfpbYaj/PYH6CZeztExhJHj4HqGj3lG3c62VBbj9e2
g+iIP+Lt8WWrppXiId105Ha2oTZJTKW6husuFpHcXwFCe+xU61TMoDYLyddzzxpMkZJv01+TqV/w
Df6wlbN/WZ5vP/9H4rDrKKiTpEdVKqXjPfBC451Kw8NHX+kaf3VaSraciKARzt98hi19jJNMj+vf
fJ/dStL0PwRFDZxf+znAfGftLVj/MmPitpJsPRGiu4cGUjzZT486b0M/9+Fx4hYsbEVRvc1kHk88
XMTykcseVy/S6dac2likyHTTxNA1XUZ09ooh6p69mrsVHqitKxoiGiy+Dteyf9MQoO/769B0jlms
LSzaQn0uzUzX8mibR7oM+bL1bkvIVhVxCbhMHBLMwbppUCgVPAfLzc2FkNqyIrGE0zkRjEoyb+Uo
wgJneqcLOmqLiqLJawcPoqIybfobj8Y8GSInvRI8x39f+/5kmugAtw0WYR76KPZMNG53C9TWFDGz
Jj3gHJgmhmRQbCSRU62b2oKiIFpkt3h48A4PqEevTptsbSM3vhG1mUBtqhI/DNRaxnzQdbHNcqyz
Wczou3PaCm1pUQC8ZwIw4dvXnPOZqdcwdOvhpf+hK2KzPBqJhKU3Q1AEwpRapcJtu7JlPnKJZ5gw
I2UZenrTW5qJ1Heb4LbIxyM9Wpx6PDrs4zuUUAoxu5lVUlvhwwEXOfdwxwT3UvHY8QFj3uNq1Olb
2gqfN9k2+J7+WNKwJnfCU+I6JFvitjhtic850HQhUuLpjWj8bOrXacjNUEs3PgW1lT7MO8aW9fNY
8nHoM4nzxHzUbhHflvoMW7BI3sm1VMuZQbt13zXi1W3UrVOWaNd0lWSQJWww1VULduaeD+sAt6db
2fOB+uC29KkpmxQFcDa9RO3mFpZtGdEZemzp5tOUu/GaAmiq5WIm3zHtt5VE0PquIloOU0598qlG
2TcbmXGLnbaWiHdwNiCBPEpY+q2gQO3BbU07NwILteVES0AX3LhyUw7xsQ0ZNB3hkKfy0D+dPqmt
KRLjBC6jwSf18MpKt5dI/kkj8t+lnNQWFE0dUY3Z8Ulx8br/SvF56aUe9fL3JGkPtBaI4u0n74yH
9eL2t4S/R+zT+PMRp74po+29t3oAPbl+hcB68jjUFFJOU7JOZZvqs425GRRQW2LkHRR48gSjJPT6
3MbkRhwdcqgNHoqP0xu2hpgSRwwQD6ezz5rFsShiK4xqyoF/XxdTctp0r6gdeSo7liD8U4WB+P97
sv0vxRFbZNQOEo39XTqXI/p86UeYFIu7Pdo99iA29OW/B9qMzB/Xumvgynuc3Tp9M5EOD7BH+dzv
Q9bg1muUGSqJ03kH3xogdcxZi+UDGSIm78nSq+Zu2eWxPa1H3aSXzke7b7UB5bUUYx8wVR1bpJNH
CkcHchl5WA/FzmpQHjLO0voL9ViQ5P2JLaDouZyWYmURjDbD1Ot1uTUoRr3QQHns2m0+rW+RgW7q
Rc8JzU92GHPBTeXdPgT0E5Io9Z360/bIPs3vxot4j3KTWOvkukLt/LfCbztyBtuQqAQED3SjMPGT
Xx7uI4HEwbZRo7+/ietreEx0+kDaYP91GuDUwFodZAiDFPhHVJMJ2fCDjCduvZjXD1Mp2rg9P7Wz
6M11SyLvuMZoO10qtDD1yb23prt8ZAMbw6/goh+qDOG10ORJtLWva32wOucMksRckWnuq6HW9fI0
ALF5fIzgPdoU4N4RlXd1OkY5rAkYv27k5Ovdmy+5KPyxO+gzbpgbnaU88NLvBwZ9qViwKphj9mnY
fm5aw/3K0yyJCxOJbbgm0RDUeRrifuASxcZ71uwU9AIUwZHklCoePR9NM77XQdtOl1qokb6bQFfA
22zj+IYjmxI/l/XaJ5nZ2rG7+iDehM+dCJY+lwDL437q3IE0FeOA9pu40xD8a6pqL0/HeNqK00CF
nvt6I0CtSx4B2UToNN2SFAK7TNL0/KRXyLWyNkxmL9d+V9PsPFTcXUGc9tPLsKq6zROzqM+q7wkg
mMLX6hayyIt/niBYhWXIZ1LfQgIT9EzNIZx/POCbVM6lp+9in8egd0MyU+ennINv+DUrCLtxv9/h
oD9HGWCJ8/pFtcnaZSjrxmnZsNXfASIKUEk3FKso28YwUi8qpQcX2RrU+5m1wxQeBTPcG6+qS44m
X2uAhGGDc548n8YJfdM6jJP1sswBZLO093mTB4no6mvPV2oKAjH9N93WZs88f5pgzDG2iheJ36X7
R6lo/BmFAy6KWbN0yQauub6t+HFfqiTczqzpJU2ecXUQrRm4yHq68SHB/0thYiYyL5I9HOw7AH5M
sSglji/kSAV0fIDft9PPuEmXtPCbQYUPPbiRP4OzMf7NSzzz9wIPla9H3QUfSTJ2EWoWjbe853V3
+gDMRPq8Z0IDUpy3dJnJZeNBRF/0cDD/quqhH6tD8WC6CR13MluZ2p/lrvrxirUVqnxiy/xDNxSV
Pw6GtirhJOS1N+/Y689phBbuWflUAve4DPGrZpN31+34SdaA6hJ/3uZk6OcLwJL91F30utP+XRPx
fvyF2zwSXYCVCRIFLTEPozuzhcAqZ+NeMzHmHa6F5jCL/LA5cvyxx/I0Aziw36RHg+Rh1vPbHPDi
GttSPdf4XDgX8g9oY2vIh055zQj70pUTmc2yRhUtaof5dSS+3/xIZDjUP1bYUMjCXzhS7Kbpo+G+
Ab/bVGNEzv75XNroU286L8w7f9fsukxCrU/YTT2T00ZN0RU3p3GQAb/YDa9oHwnT13oi/C6Zca+P
lmi+1ndzZKJfvQoGqHdpPOrHcRyRLgTDvn4G41XBf02o9tfW79vLJAyPs2HGivLy9Qy64UOrTo8X
5ESOkYHQpsOiQb4kb/6MOeF7kUieTMpr/9Z5StaXFqmal8skrsNLjC6zuliTxpsyEa/Mu7Sep79F
YzLKaurOIjyxd2Qa951vw/s+SHfEmgQJpOA0E/wAi3d5Puv1Mjfru85b0vOCLSHGG9Ydx+48Jpz6
163nPqk8lF0nUoTocPkkD4Z6GYnW9NtCwvg+CSf9GC1eO92lcTOENwaTi+BKsQi2RwTAu+GYcwkU
pDLNY6qjBl0lLT0fk2iUDyhrIbqH0I0E+RGPvL1OXaxFdlBUjDMs0PQriJ3HUypoH+fgIP8VtDL9
wVJZfw9mfx7fzXFzYiY0RJA88pukMJJ0CIiAZQK9dnAwCwP4YXV9853uyXWnnbobR19eUEAXBTg2
42Xa+K0xpqR+OxVM4OpojcPbEhI/S8nxzAezZCE/hywFHC4TQDxhXrbvkEaorEcnbq6Mp7MTTIIu
jc+Cx5HK+BRPD20QPBrSFSxevnDt7dfAb5tCwRGpgF/5wxkvB0p5XeIVG/zdCj7saS4mb08zAo7e
zdTgX2F37uPHNOk/qmNR2M/N95jz7QpgOS2ivdMf472eCtmCbw2ywCLzFC6ACtM2qbH9MGPuQLQL
MrgwfewoThAedniEtvH1SDzsh7VMM4qPm0NDQTJKjkdy8BtpzWO6L/4F3HsDJ9VB5FvcNfmx+k99
pP7CMEYXCXJjiULWd0H5eQlDXUDWyovhaH/BkKS5eAo3ygksz5AAmP4qjLgdA5d5nfpb7s8KYUWR
F39IntUR34UztIINg8QHzcJjFtfqNlCZPsy0f6yF0UUUHe/6cZm7a2O8vyi8q7Ku7u63/XwkNZ8y
TtbXSXfJ3Roly6XW0a+u2Z94h+vifMQYsn7asBImk0s/ecCR83yLAGCYm33CFjR6G2mygC/ItkIW
rlcRRl2WGLHnQS+8nM7yfR3zuAw2DoD45L+jaCIBXanPQxHMWaeWrJ19/Jt4RBfCDt3vpWe0q1Cs
iOqMaPSYdCg6Z8vYsxc418eINHWBP4iPxQl3T5HN8bm+BJxEv3RUb3WR7k3wsZlCdRRy73HpSIK2
ax8IIwy1g12R4wl2Q3Gh/ZGLG0960eX4+0iQM2+oyTVGZcrc+VNIHiPfE1NGOXpRM7NMyd/TwcZi
bkMvqZK+jj7Pw8BMFh6b+QLHyMi/pousP+u+1ytyPvSF3qUBTQxm5gKIMZ+b8zWluAm9JACD5sMx
Bp/hDzMt2dI2y+d4lvzXwnHzcz8MCqOjOqwpLCcZw3q6aU8EEBTKniLP9Mf7ZUz5eBdzPwmuS8B9
KK4Hb6OXmSwDLZJ+5FA7jbp+Wlm9qlsf0u7rcG7dm2Jd0BFCZIFpFczroXG/dKSq4FuPd6Vol+nf
hWlD/l5j2My9isnvVRbMKLaiRqrlF78fpEJSlTR92dTz+GnaDjr/NW2x/rVFUC1lSxRCyb8gI8bd
lR4JLUDQDpKXXQzTdAlUD05dNx59V8awaPrgE1p3l3kSmJBSJWjn5M0GM1Wh4uV505qfSE2WrYMR
lVHjyyxn3uaDGkOCjaX1twwVVrZe03U8SbZ0/JA5mp7JswQXv/sggZtYn5fV9+V19tUqri2pkRum
IbqOc20CdAPjrxi36z6HbUEn3y+RNAfpUeAo+ADM2wr9MyF3wHqs8T1w5gHyMXaey6XHPvPZD8LT
/GBHDbnntEtvuy0zINYF+oJb/q6DT2lYyTChNYaijcJs34kQuR8HA/aViJtM43v2JQOUGqxi06H5
jvG2nd95oxnbZ0KisSkYUl6SbRMISC84t4AwTdeTJhfk1i9gLTboavIThNJzP46zULGI7ltDmbhL
CN+gr4liJSADXJM629tTfjAqWb5RCSjerYeO3sujFgbqOe2E/jV5iQgygd7g1/HwgOEcZdTzEsB7
ZCWRQRNFsW/I3TNvSpb7rZ28S4dA/o2qkH1cpdfdRXGKA0U7mjtshUQ8sXCje9Z1u6F3qeAtxRFg
Bz+bnuevbmfrJ5zqkjjr56UO8yXwy6Dm4uJ1etiK3UskvYXUMyafdkrMu42025GHU78X2OuSL6fq
alC14U88Yo3N4xfPjxNzGXrkAg8SO+/53CFdzRTsF691NE7+d39bwzPHYacdb5t3dNPlTAl/D31H
2lxOz9vJXWwoTe/5rI6P8KAUv6Dz2Hm+ymlsbhLpVov7JC1JcdL+YdsHHTz33VtiNKoaljtgJU4/
0qCl0UvM6XmZj3GNc9z+lQZIT5OtcN+cstqjj2w5U5wQ4RwzwsukPlYU2mhICxVR7uei6TrkY3DW
fieb2XvfLbtAJNq6+F2iY6GeT7bOy4smx/B91KMJ0Fc8CS87RIDwtK7hAuLufAZPbBT7S7N2M5zg
dfNFtIeRX2oSTXse1mgzC9PE8wosAJACeL++7fCHXFLs9sm25ObUS3PT3Rnc7cnWtAC1ndTk64Sz
sA92U/8FSV0fZSMNWtiq40U+nGna/mRC6Hcol4evTcz0dBHnJqoVVrhIkrbo6LEgI8+/a6D8KVpD
9ksdb6IUuKnLhDmD9uqPytT33b4a/tQsPn+VO3uGazbNpgDNu4HYxCWGG32Y6wYSvksUmqa7X+dQ
AxLWhxuQcvxAlwufU3HZDOXtk2rD07v5e+c/BMmiP9c69B5HL6ZbEUb9hBICWpLi8lxwrrgQGYbL
Y70G4rtpR9FlPjJZfVkYUcl9RIa4PNKuh5oq2CU0FyQS82Vm0vt0dIRmKCLE+Ziw/qbCQb7JbP6e
d/+JqhmmF14Sncgp+tgrxpiE/MZrubbZzs/0Xar789vEJn5HNN+fOoGTYJaagbSPCWL48R0+tMd+
OQ/EwNs27nNpyFl/nUd1TBep4xHRRph5v4418edn1ORwKN8DpIfwIeU/cIbuP3TrBqVtc0alTPb9
w4LNsgqOsI7ufbM13QvK+MNPngypzGdxbEUgzXAXshr5TbcsT1vKwXUEDBjb2JzS8IuEbotmAQCB
50Wac3ra5nbjl5rp+JnAX3Ura77hWDocPvsbK/utWOPHh/d+kaZXONCm88PYm7lkgaJfVugxB+RX
6a4vA5kWzCoExTbr1iatImBUaXa08eTlJpV7cM+7/yHvynbjRrLsrxTqne5gcAsC3f3AJZm7MiVZ
lvVCSJbFCAb34Bb8+jmpcs24BLk13U8DDFAo2JYyuQVv3HvuOec6qR+1XnXZEgpxY4r6KEfbiqRc
tvmi2yB3GnKNeYzLviGY3nmgFptvF+wVbVykEyTmHYwQ4tasPXfTDPNMt1U6eLdcYW4ZbjovZYjR
OuYD7pptbYUlq4WA2t/SSiHqKD1H2dSOJ9f2EEeFaagz5yzD7GFe+ru6mL6D9Okujwr69u8VHeHm
CxBPBpJrHc4GjGCTKdWaBJpAfVh5/Y4sc+zYhSnisuTzIaP5es7Kky6VPQGcoN4Gmz8oZzDDI5UT
GtBDPeuUmetRL+pGmHSQIRRHmLhhFqZqN3bJ4CvPlL1cG0s1mMFQ2PQR3Hn5daSDZa9JiT0pHC1n
ble5hhBKFhiQkGo6HdQwdki/ZG0kgwO8I5y6aeFbAm/pYacVmrKh3VHa7A1JGG7+xMmtzMiojr5j
+96KggXa3oAmXauwnHQ53PaiFi9oMvR1hC14BAxTZw2+ZYF6B26Hg5PvjRn3n1qze3Lqsi5Wdbtg
8q89dNpZO2CQ0iD14VoeTMK0r3JGayccEdgPpE6nRy6K0ks82YCAhiiUw2Ub3oRmlGeiblbwLVJf
bT6jy4upd4g2PXw2ZFjbJnY+DHjDu9wMnLrrxqtGuREa7/gGWpTmxpO+6eyaThRY1HYtorGyqzwo
saHxAKl842+1NdA6QJ9nQIJLyoF/YZe5tBH2DMxAcTTmj61sWdoq6rrSL1aeVSlxrLM6RdVDR7eJ
h56PTz3suEhojhR9xpGzgYVmK9gNzNDyNGwN1xF7YgHRuEUR4OuNNVjavKUZJhg/exws/ePEZD9s
HZBxaNKOWdGdWFk21vclqyRPYPCXvoz9YIqdiWp9wZsrO+fKFAAIIt4JYZwyusAiJDA5GhF40xXr
sImakPdGgy5RTs8c4xXuMM3IgxNMT52jBXSTloGBqGOfqFORLalyb4wmry2tYCC4Gbsc4hgryanf
ypVd4g7eTaVUNJ6zWdvR6GE4Ryinvqzuh14juqHF1c5XJvDAR3RCWh2kTJIshHl6n0YwPB1vSktg
tF2dVi4YOxPK6QCbCP/iDrnqVkNqADkY+qFBsusqszlKzH2jUTp5nriZK2I0IeSVZAqbbpn7kzfk
bVxWA8pGlCClXKVMmP4LUCRniiuvcFp0rZBoBwp4VHMNduvYwDESH9gUjLhUBlk98HGVesAx71sz
47YZAL6AuAMvmWVctbWBQFsqzuChY1S+0IFnl2rcSyRZfA7ckdL0MbN8nwc+sWUX9Bgc9cgl/owM
KXemoCwXXAds9btHgN4uhtajF9qHWd7hAZWVt3TrCQcoonomEO3lyKXdR1JjEMy6aBzlXPtTOaWx
m2GNB1R79YkUpJffWGfA9Kkp8iyPck24B0YBheRDRaVdzfaDchbD/2aNdQPgYWyHPAbz10D5VMre
Dr1aET+YkYrr/4wF91Yb3Ftc5iKtm7XCQM115XfsCliZ/R92Y97qgzuzMWtSds2a9WSOikrWwVLx
H5Mx/vYXSyP1z7/j79/g8NWJjPdv/vrP27rEf3+/fOa/f+evn/hn8r0+Ppbf1dtf+stn8L0/jhs9
9o9/+Utc9aLX5+F7p6+/q6HoX78fpkuX3/zf/vC376/fcqub7//4/Vs9VP3l2xARq99//Gjz/I/f
TWjx0Pf7289H+PHjyyX84/cr1UMV9dumx1vS/Pa33+K+7up++G2jisfq+Z2v+v6oenyvzT4xn3qm
Y0N9T8wLSWH6/sdP3E8w1wKbyHGoZwEj+P23qu56/o/fbecTHEU8dCqIZZuef6FhqRoBEj+yP9mA
bT3fsnz4l7rQE/15yj+cqP54Tu87U7mvrOX/aU3haxxUhDgWIWhb2fStkLfRZdXVRuF+Rvb3XI0F
xgIR4DRdzuWhXnwaUzd/4W2VbiTzjotZLquUl/seWEIgzPGAgGE/T3abVYFY/CLEsNXzlNL2rDBJ
71hqNm+8ueuv05xWiW0VzhXJS+cKk1uANi3lXmE+cOAVs4qWQWdx5vt6Nyzpt4JYZw/4alRW7X3J
TbmiXm9HHsmetSkyZBcpC3zW3JQ626icfTVH69w0tlgjIDbxVI1lWMJbN3BK65wV+dNQFw9picpU
M5Gj98Fuu9pTgWkaVQA2fRukxQIshQCFhMvTAzaPO9pmnykvH+oMLhhew2ABbDxyE92SoXjBDDnk
X8Q+iiVbUcOCpUrdAx6k6ovuGoQgQPD36Fw8CZPdKm2vsaEZAYH5Zzgr95jaxpYMnhFj9JwVIAvf
AXS+bKeURWkLDx9oCxykXEuVkH5sVgPH2eUmHObmmdylGU4TkwhvBxcFimlAkV5ZuFltVbzALJZE
vU/uEAZ0okeFSl+bPQA8/G+y82cP8tYA6p0qgMimuUpp5oZox7Coc6qTQhM60D0pgLzU/DmzCAlm
UQ1re1Tpw9Q46X2We3w1wInxVIwFP40FUMysRp1lNmVQz8UU+QOyHtVlKIz7BRY5rY0+TCub2MRs
6zAXOL63kObJdWrzfmiwAtD5W5AnFc2qXToVAb99Ngr77HsGigVctAfjg9Co+Utl8BdhZS+imSjS
umpf65lFssEtygBKoz88pBsya2MtRmOOsUxE2PsZWWdTc+1JaM5UYzprjRZVMICmjVVrY/IwBqNE
eBd4AFXFAbOVNHpnlR1B9dUGGdV3I+NIWAAiBKM5dhvU6nLLKoJ5q0pYXwoNZBlb10OapSpZyHSH
USg69NTII8f0zspO4Q2aOlaSEfdoqNE5ggfZfqsM1AsN2OLAauwzGn1NTDzzLOv8ecrnu7zFeUs0
Vg8N4JTP5dDmAUZmGEEGBDiE8cati401HgpDrD0X34J5eqeqs85wmppVMKOxGdhWryIfaqGgytLb
tM2fwNe5qQY8/TrHPZCN8sPXe141agwQwM6GWY1By/o8AIV6N8nmRKbxMLrF3hRmHS1LBSelHG+S
V3tOKCssdtVjdTqzk9i05kFeY+k6F3k9GhHZ3i/Zxq8IFnddnVrLE+cld48UTzPodHNvzLQIjNEF
5lg767oHdAaEZo1i66FVy13m6eJSP9ylPdaJnqoBE/dYH4m+2hddZa9ENoikERWWnY06Hc0ivBGC
qVtFpBcztBpvmx7xJb+kaxDSxIXRgdmKa+/IcMhYsV8anK8H431Fm1M9Yj0R+C61C66JwKsu4BzM
MjWRZW1m/RR5tB/RLctfjGY4tJgjH1k0K+FoTscwJyn6kp0BINRt04fX+FcryI5tAM8xWvTwSSBY
RUW63BmupiHp0zoGlKRCt+Xopph4xi34LKFN8Kq4aFYoap+JAUiWMre+gj+WHbLFm9EjRPtBMMuI
iUEULMVgaYAumRPWnTljRY1A6QKW4pbUJn6e1X2xWXoA6qWP4OG13X1ldvcXl4jAGxDytd+iZ6Kr
G69r2sCabXUNTMMJS8ddOWSmsSFKFiGm3kmkeEGl2C0KACsgOBkg3d39wLFTNOmj7fKX0pngXlWg
9PeasY9fv7uyqIzAFdmMKIFSuWRxNxB4xi3ySY8FicCAU5HKIL+FLK9Z8aniQT9ZScX1HZDiF6qE
Fy7oQm1RPx9a06jDKcMrW1SOCGte7Fst922Jz2PbO/pqOlhpOsdLh22J2flDZXf33VDSbc+4GRBj
uWuUC9X2iIVIHQb0bRpaHlau63eYo2zkqBg9o9Khypfu4A8Sa42gmJ0gekGrgB2txjqPE947kjU3
flk9tEb+OW9RvWUca0G26Mth6iQKwBQMBoAeInQWNGtk4R5NGAusC8iObyzZeDHt8wZ9TTxLiu1g
HtQ9umZyi2mBzw0UKkCQexpOg6FDMPqtbQERyDqj9hxjSo95C50dysTJcsJ+sc+TJX303gyMpmJ+
DDGEwiiMBs82dW/h7I9haUWDe3yxwFA9fwFT4Gax6xPM0B9mnFaoM/wy/EGfMuB7MD+o9nmr74ze
PY5126LKGb21wAiFwLLxQPusuy+XAiNOctyJnhnfUYnIqMi8TeUXD1gH99WMRe3Z3q1f+t9Sgz8T
5s0xpQuit5gIeg1Lep3O1amQ+g5s//tUoV5u5rw7WFULeEfB4cZ3je/YaVQgUWMbsLxatSWGlBZl
+WAa6VY3bhFOPHs2ssutr11EIJiEB6KiRjDN6n6emjwQGc7RxG0edepvDE/fzfWUbiVm2MT1XOZn
Q2bYSuEx5mL2xC16vTLu7A6n4MhnWDK+6DkDyJc9ywFRBuD+sDaaol7rJnXQ/MHZsQl73SQ4utto
kiTgRtG4BaCE9xMPFhsWx2qZ7KgE8BAVBhpkAm9bZ+DZmRP2QMziwxkO4mm0jG0JZ9jQL43bwUEo
HwafBUALcDagrwQD9C4BpiEDECmnIJsQDSrNWEDAoQ6m7nIHOQr0sc9crG9QGbrQdlJ96EbTvjM5
7kbWI+g6E4AwNAjEk2Nh5+2N4tRUgGoJMcPOwqX7OSB8y5iBZw8toDYcv6kowpFMb7lNzj2IGYG/
dA2sZPFiLLCuTbpiQS0H+8agKzi/Knyg5pdIGQ5qvhNoKD92o4uLKdT9Jb9TolShkFOV5At6tgS5
VcgqJDUNRcihovVXnqhJVCvE2ZSkVWAgEYxpUexVaT7WWjpRPtYPZS2GFfLmpJ96Go9V9iykwvJD
uJIS0Z+ARIBmJTJHC+ThtaPdDsCKZ62ACtOYoyhMDDBVgnzE/2iDpenZcxHkaDnHxtiNx6ltejT0
yJnk3srKqLkXHt4agIKBW6Ua/MPmNE44P00KDuZSLQFkjdgMFGKk4LjdIDk8dSXCTlFi4517B/0V
jU+yHuEM0LUKCo/fjAYdVrrDQpVwY8V4D1y3a2XPdSMfssnX4XhJsXlRuofeAtUcIUtGHHV3mM7l
FPGU3YI7iHQajQEwxsxN1jVd6IzJ8gQT5xG8Hm08ZVACRnYDDFcZeNGLFJSI12AoYGAVZyndltx5
ARA7xXlt6xBJz93YpP0a2JZK/NSSsUDbOfKdwl+NPVYwRdd4l1XY3y6BBc726DvPGSyqtHe7KOTL
88KBGAvXjgSd0avusBNhKh1uo3StLeG8/0OW+G8VqgfxratV/dK/LUP/Urn+8rf+Lxar3qvk4sNi
dTdUj4qLDuXqn38U7xWsf3zdnwWr+wkG/wyUHuLa4I2Dgf1nwep8AkJDLIqxBdC3Xviwfxas9ifk
sZblefg5RN0XhcyfBav1ycWXmMyE1gHdJVj1/BsFK8piMFV/Llipb12qXsvGJuFRVNR/ZbK2NXOp
YebdZ2fMr2WPZlNrukbsOvkTyvUGb7FA0Ti0zVOf9/5KgvAWYevGkBLaNI+SKB33bbWssIM5R/DP
FvT7kYVXgGQPNgpUsNKWO9tCvgP/w2E1dD1iPO+Q+ZSZTsbZEusFkFfskNTeaX+q96aeRQKkxU8W
OIJHmbLPWi3uajLlo+VVGriYwFEAT6/KEdt86TY8qjGjKvKMvAAvGmXEoiYVTR32ZYl6Crg3DMub
BnFhqfkOOTGLTB9MPn2pTjMkGgpZjr8IcWTS6bDPF0+mts6sKveiy5/LRTwJDxnu5R/8lNzZHFHb
UOAe1stXVSBgK9neDH6xNwhD7pgvAtRO5LujUT9whkJ8rCEYWpymWU0owuLFdiVMPZGEAKl8oSzd
AjxLt15vLCDmySeuBz9UvL7JvPEwN5cCT6CmFiMqZwAMl8CfP3mXnZRjUFzCOM6/6Uh+2yK92YhS
8CvWLz16xfWid6nT6wSYOdJjJCavlS06BUicZo8lpY+HBCqcuZ8b9zjIFkWuO6OB/kB6HE0VFZhC
KFHs6bIZTrgLl3+q3eJh0t1NpbNduvRNTCv8suNUmOHX5ti8R+Pba3nDMEgR6sj+wDViGyZjezG4
00XAuHs7VChLXWzFqiseQKZpVl6h560q0Edc6EwcVM5g+dTD3Mdjh2RNpS2CniDYZvB4qI9caSYc
+xq4ZGEn85cLDCD15RyH4sH3wSn1M7NAD6k+vdYfIufDCqONmocm91EdmchV28Uy91YF8uvEHPuo
L0tnttQBAyiMwAcbZI927LD3XAyLgzoD2UygvJJeF0itnkyTtGexDPfgLyZUDCxafGtdt+KpMbEj
O3N9w91+PjZz9aDS7ia18zK08upG4WzzFrspKU+m6tGhmWa+Up0h45yWT94gn3WOoSO2XfBI2BZs
ojAgdVvVhb2yLxiHz7GJldzY8g7ZssZSoBcObV/JZ3Q5kMOaZ6QnVeLAJXQFnS3aYhI7ndISfQSC
0qDGWNQQ6LVzN4gcSWnqDXOQSuybuS5OtHPWmGqdRVZW3XQa7xlolS+ONs/jhQEyDQWWnahenMY1
AtB4ihCoPhahS6pEGLZepSWqNpWjaeuX0yEX/GFxgaQYGTKFIsetnRtvrEJA3xC591ONuX4627uL
A45F6rhxny2HycGamR08TyKQVhRwqMC96M19M4v5SlBMLV+UQkEu0wL6MJXFtd/RMM+weU6YGBYS
iS9wrHaKQGNYVsuC8rPi7T0oFE04aBfzkwkghrbO+HNfA7eGr+I2NcRLyuzkNeE1PbC/bORO2dg6
Jw9h0aLE2mBEkx0VCnASxjFDDsgKFUEa7IStD5zjUgzhTrqx7ZNDAVRrXaMhEY22BhDi0CUgij+P
YjoAFX9hczHeFTlyHgqMP8R4MxYIgVNTPi/DKe+rZMgocL8iB4GKdveSZU8gQDwyMhaRYbUiQVcD
CWEK4pcJ2CqwJaAHNJ5oyDRyGAbleTKCrRLXghlBzpD6NRrT0wf4Pq0lELMrxqxlzea0vR9Q+cVw
Y6725Vh1T00Nzt0oUG+l6Ie+rhunR2GNlw3tOIYQ53cLRQ+202tiYpEhPxFrg6Gus4VA3WQPfwiC
/p+nICBuXyy4fp2C3DTdY1/oH+mG+hkg//HZH/mG6X6yPZD9CWiwP7DuH/mGaX5C35GC+GvC3cW8
KEt+5Bv4CbShBB8iJgP98iLO+5FvuJ8s6oGL4yJD8G00vK1/J98wL4qw/0k3DGraSI6YbeEAPwvn
O46ZPtoePFhlbJVTfQOXOippCl6xmRhdDRIgWK7T1ZD5H8jRkSm9e8A3at0SRl4FVXhtFmKB5Ocn
dCAtOKviTujmAzeA1/mG713VG4ERycyJF+DjbORwPS12ZFd9NMGvCMbA8Tg/paAegmm466wFdUsX
9tiQ7fQj6xfzIjZ67+hvREiFW5pa2NLApPkpqUvUv6kBtGoJTFUiuTgRG0ANpgwD6AuNudxXH43B
fDWJe+/Ib5JGqFnAQ2sxLsNAmGR10ndi44wQP2ToNpDxNLXezpNu1BktKqiPHCN+uYjeyA0l2iIt
RoPXGw2g5mo4Flf9F9DkQC4EBzz46e06/XERPw8ZQbfovZv6toFjoLnfq6VON9VoRY3tI1GcEt1d
oWcRDbUfcQBO//pIv1o9b31ZhZ6Ij3Fd82ZyWbJoYOcMIFBKAycTp8JBupkuCcIwapFb8GaRMXcf
CON+9QDfGre6izFDRjD1G3BHkpGc+slLnC6DPx1wZ4n+rsIdtXctgxe/+9FEZnTb3r21l1f1J/MM
5s9GTbyl30hKgsskXxjtJcZoJz5eGXsGuQkemGL6aBLfLy/yTcwBrqBZ2zO2ae6bG/EdCqJpDtHf
Sb90B8yaXj5cl5dl/87rQN/EGpl2ObOk1W58wwtq67Y0gfBo/3X5LIhoICy2xrAyc+sz+TDAma89
6PcO+yb6OBMypint6k2/cr1Q3Jn31aHmB34jWrbip2pDt9PgBXIJx2j8lrpbYLvH6gCB97wTafAt
zXcmWG+g6+3l0RlCdZefHONx3BsBVEsBy6xD+1gf6+tiiEGSitvEcQ5GjMIEmo5jfc7zTX9gjfml
aNGo/AIUMPjGgpaCpQcK0bq3tsoOfQpU/Wt/PV4rdjBjM6z3rA+9RG3yWK+djbFL9WZezZEdWulK
J922jnuyAht4U627apWqb/zQHdValNt+3R39axffCCF2MN+W18ZquGpPrRdU4mynT/kXa58lDFKX
dbar1zDNNOMF6o5niGcAFHbR+GTbCBhHYztBcJp0SZV4+Q5WbR+I3H+55t7EZHMqYQ9vaLpB5geK
iR8Bv1yDhYLpDWN+8i6FZ2pFGB0TMPwZ+PcHYevVJfW9xfAmJBvW1LZyJnQzXF5fQgPP9NGBBP+J
PvBUgHUMYmr3IEyYvyOsjH1zKgVNNDpp/Ydv+Ksfy3tn8TZCuzOCJx3TDbN3xKrR9ISTHOZATH6+
VUu6gIUdQGj3pZjILoUOMa6dbLtwMNOQxTtgXl7aiSS+8LbmcYIuDRxjJNbi0jXVE4hl2ehvWtFe
Q+7RZb4MkBmP24mZYoUkPW5FF2FPHKKWFleGAercZACgp6gYymmAWgVEZUeNedCxMC+yL54WWGz6
c56ZGwx75CsgL1Y4DvqrqPiVmjlAugLCw8w+zaZz0JUTYT5Pu7JKL2DtEmlgm55XHvkIOV5eRqi7
b2oOxyRTOWBBlWsCadhK5/aAAsY5VjW98qsp7JunjD2Y/QcUmF9tJG+dikEF9sF4adJNKtZ5e+/7
2RMzSDSL4eTBuY0vce8215od2AKVBJ444vAHm9gvYvpbJ+MBc2xGR4LOYKbtE7fMqGLQWllIAVIv
Epm3q7EU+876wB7tl5d60Zb/tIfYHYMLCynTTVsluDQnRfGPRX7ZNYO6vuajDpS4hnk4wnu29jzv
g+v8Ve7x1vh4AYJVzpmRbtwLhALVd9Wg7QiaO0d3x8+bnb3sRudc1df/WXbw1g7ZtiB1s5wu31ab
xve3heo+G+A9Xx5qXmexNA5jV5wcEzu1S3dLtvU/cJT9RQb01ixZGxjNoRo3B4vb37U2RWd03Cnf
QCagdw3+fkmDPrjIX5QFr4/5p8dZk6lgoAfQTa3Jiadky5zbS9d5yNRn6NiQGYmggQqUoij94JCX
SPxOiHrNpn865LyorgIZyNyMab8zxBKk0zWDjgNuZzEEvDuBaJhq7+oVAcCpSO19FKTpq3Xiewd/
E6VtpV0wj5HyzeNOTv46BUODYXPI674MTEgS0bQHvFggREnZ70Em35WFf1V2sHXsjtUy75Zi2hRt
+rWx6r1FgRHKBDqcoLXy0OhB1lkxtZLWtlWrut7pBaEokd0KtH1urow+DTnU6JquNUoSisyAgTM+
Q2uAoMXxZDGkvJ0H9Gz5ZeMO+YLW17W17KbmyUYjC0kiT8YRlpybiq3BppgvHPi1h0mQc1wDeg0M
AJ9I6AxQC9KdlvcWPU7lLrXvHft6oLf+/KWxX3r7rqxuzDGRVjJ6L2O/xvy6UW2IsyJmUkqwjBNz
vpw0hDjdnMDjzhjXPNtkzsbhaBGuAJFBmxw0KcA9o6H7kWkUImM+h15lrHML6u1uuMXkt72F6UlD
uqBBLHc+ZsLArm3t6jYGohJaYlzJwd+MWcTH9jhraMpy6wZTrpJBbwhZjjb7YrmfxxqYltbrIsMe
ite9b+xdXjgr7ouEs/nZhKWnx/SNX6AdoyzI8CvzWiv22e6PoKVvrMK99a3qUFnlt97nOw+yUdOG
GAuTp7VyY5A0o6yEeBQyM9M3YlOrb5PBVj6ynFJ1UZNXjwvxoWES/CwYANpFI+bYn8siT5a2Qq8Y
N8NQFbo/jOwJl7d56210DibWdy5a6IDqQLUAIF9EtoYPTOFHBdwIg86aDnxgce50CamhOSsqCL0m
sP0zFHVgTcxLFTlQ/k0W3WRGE5d0OcFfOWQAmMZmQmdeJ467bUWxYw07m7xbV/0ct4MV+a2IGx4u
sAU2OF1DhXtTzNVVPo5RDtmDZ5JN6tdT4CXp3F5uzRVqyttefrGkBhoK5h+a/WgTXNoS5fStqdDP
q6CeWxrMsMFo2UYdXEwI03kuoLOcj1qw7zadb4bm0IL8fmFtBrXsptBDV2/Ua0rEdsrsaznbByB/
N1PmPcFmA3PkMIGI0DUvipV2nH0fSFefWgndb+ucRzLtKZMwAHA3ExkSB3iFVUKdmdYbxwZ877G1
y0/QK8SgIO5Y3+7yQcacfjWaFO/vfOYZVF1It9McpCFbike0RVcZByIAlatF7hFZA+lBAiJOpis+
2id/FeXeJGLQwHfA/wYMU9YY8DmvWTuiPQ6iDmeRcyk3X0owxPsUKZULK4yPqudXe553AhzolH/Z
nz2w/mxPWeOGwZYG9K1D1uMFL8dVnZOjNThYz0CKVQ8PA4gOa6gKbyD5jzIkfMS9aeGkyDwWelkb
NYULLStcBPsBY+zQACjbsE7XOcxWMhMUZmuJCpaH0pMgA92q6ishyHaexURjP3XQLbKxR0Izyozk
IlQfkaKBBxIPVMN+95yNaMtfS28A6RFKwNty+sht+3VCyXu34LKv/rTBLHzEANQxkxuLo+td7dJi
W9DbinzFDhM4qDrZPKC3DzVaBotjfVIgJvnIWaFygr/xeZg3pAoxhDCo3Aabn4h8au2RuR3L1o3P
cFb4YPN9NaR+70Tf5lKmzRfbkZh0qK0NxybsGX0ENkUC8lFvXxP/2C0y9NAPl/TcoTmP9hckmf0e
kyRX5eSFHawChuYk6GEEsQ2LjO4K0m7hNBEPvAsLGQ4DNDPFvdVjuT2hiRi2RZooDIWWGAU/w2hV
QTmUySpyU8wSxyt+ofgtFxFuC22xEcMzBDJKMOcQMdr6tsxi4S9haSk0/r8V5culBHBc2DVA4qVm
CamUF5gaUg27DFhHMKQYLYn+0ZgezGwKJ7pvHLTVDX3uYWtBJQGt9Cz7TcE3NL+yQZxzFwn4DKsQ
ZgUYLb2vv8xNv6opWzGwj2CCGkJxH+ocxk74+o46wZwWcVa6UId/rXoSlN6tjd37oiZH0B2WLvzX
ecurwdt7T+sNemJ4VWZJhQme+Z7lZlJDWpQU1D3pvk4yeelAbpz+ZsjvsgkK2flry89OOYYXcox2
h3iBNgSTRW9hW7JixS5HewGy8y5/LbK2k6dvHPjlzyBsZR14QqmMB3npOQ3o+6RJLrsrX6JJhGkf
CH1B6dJN6aTg0I0R+puRpQEfAO2cehlWEqSQcVnbrQxz1wErpdxCv7+WtI3yEvuqU8VLW8e5yDC9
O4vAzg4gj/2gEH51Mn3vPr1BfeCdbDYMrbaNU3xNFQVtzD1g894R2JnYWb9G9+rYCv8MAdlzY4jb
gSTcIweKBweh3dHq2s3otmez29hY5rk2rha3RodUflbc/kJLtYGEHOobCnJxHYIoEjrVpYgeM9Qk
X13V7WFsu2NGvbYoDMuLx8GvQh976ZJJ8AGNhOUk5liNujKujKK9aiZ3AzloxNsubIdhbeoHGyRI
DCYLxrmO0T08NB6Mh0SzhrlvAifxGCzHpCUumqJuQvgQ5XftxanrUjHXN2kOz4vuQmALXIwZX4hM
pAO6GoxjUvTP/vVyfK173rvN9l+jXJ1RNA3QbNqK1o2Y3yFPV+cBACaDalf3V7OBfy5Y0mRO1Cr/
c5laYP7OsFbvT632k49hxdcewnun8gYHW/SYojltGhsGm2gEL2tH9JXStQk4E/0+CSMlC9Smwptu
kX5vrOUGA40l24EtjfiLHm/bn7vAg1PGQm0Sav1FF58XUMK4C1hhKp/KYdkA1t9SP4DuFTko668X
eNlsLRDxqL+enE0vjx/c2MtZv3c1lx39p+3Da2zH66fC3bQgRECXem8B0WrcqDdhZhSNubur+uzu
v7g7s+a4jTWJ/iIogAIKy2s3emOzuVNcXhCkSGLfUdh+/RzI0r2SwrLDEzETc+fFYVsim+wGUFX5
ZZ5kBnksx6Ntav7c4SP7b774L+eTdK6x+jY9YxoE4ckQOODdY1l5L7mljlEtsMT1RxM/w/Ixekl2
BJS00qxveZif4jA/iu+/O2Xrv2xbsgLviWjwOia5cwnA4WjW0meueRUkaPwlauWiXQ3yai6Tz3/9
O/+5goEh5+f3u0k1TzfGSR4MjrUFwyLXvVrO9YtykrE1Iaa4wtry1y/2G/2CwPTPr6bHOlQt7DiH
xK7vbZ7NMiDgLN9E5B2le5fHlV9Kx7ei5kqT09GJgBBxDvrrV//zk73p/bLg93VhYPYQ8gDCzB9y
ezeri8nG68ev2abBThCi/+tX+k3bAxajn39P0c8TOW7OifV0SfLaT9z8Xud3XN5Zwna75qOt3fVo
JCyVreljTmQdYGuamH93Kf+5KI9L8eefAFZD05nm7B5SVksyh6TVzLWRopXzfmIh9bvO2InMXeMv
JO9u/s17/BsF2Py1RiPLeqMZrMk9tB7RTudxuXfr4HMrHDY489HgrbcLzR+r9Kou//b9/t1H+8sz
EBIH3jMmuIdRqXKNDtgWn5fhP5EasdJAotgGrgu2nJ6fqPCscK3rMXwESfVMN9FViB5tNnitgr8b
bv3urvrlKZbVZqyg03mHKhMvQR9uWkseY13uIG+w6deP2HmORiD/7nr7cyEJ+ebnT7s26dco+8o7
DCJ5pd4F8EJzVg9fn1euGW1ELP2yfIg5DP/NFf676+uXRxXElFBqLle45M6JLd0XsvLN4TEIXT8S
7dUwIRZXj7Wz07Xwv/es+rVQII+UHAdyT+zY+2M4y2PCtExxBy+PRXDxR51hpcGq+ze/42/e1V8r
BpTEEtyklnYIkf6WB0bJfTrOJqv3dIRsvgosMiCt4UsZ/PGa/8jmcff3kcj/JJupIzzP1Lkzf+/y
uIvzstHOCTS+/+jw+NdXfvN4COcTQUYD+rV0XddeWPvfPB7C+qRbaCNfDR5EiXnqffN4aC5ODsNz
PCmEo0vwJlzJ30wemrf4P6SpM1w0dJdlyfonLg/8Idxu/9682K7gYWPyHQUuVX7IX8nglrBU3ptV
dVRjPz24hUWIOMak9JFlROy+WhhxxFuEQUiDeWSTSeiNGu7IpML4GFf4tqvETTcBHsfDXDbRgx7M
prOaVettC9Ag5A+CiKAkJxovFYTUAbQgKtlRsqEpICtAKmT9vO7yKLrqkiY4iwGx1IwAxdICX8yn
QhHBJrvTRlel43BaKRz7i50E+YXSlFjnlpVuLOFkW6Ga9QBsbpVZVnMtTXqi9BGL9KCwy0lFrKHw
zPJFDvwUQRnhCx8oci7XtVnmjLMJUDcEoYOg2XDMni+HabbfyKK7719/ljZw0gAdTmIRRwyv1lmk
z9cTpOn1OPbxdenU2l3djvqh97KU7+pCYdgEIWS8VZPDJ5NpPJ8cYIdQz5yRxBnwlzddLaVqJS1r
65wJ26NZYTfVbSaObQqFEVRZW89oWvUpgTYIgitJp20y1mvouyKEsxiLmzlt7POw7fK7LhfVUwxo
5MkYjZEoAbmZcQ2oopBAtSqIcxahDy8BjzVboQXoQBZqgwcGm1nIh+hOsbeyq3I8S2KFKkedSP1g
iDJg6ieCu250QPjANdP3E1u/emX0KtkGep3eyH5IzRW+Qutz0OfR1ZCKjMF9Y0JNIErQAtdy5XNS
6c6+BeZ6FY19e2cYgfbQBynjn7n1DmkfFpvAc82D7uVYbNtRrIWyCbHZ87NkC/YWT4kkrB6b7SVk
u60OiOJJx5twMQ7RvJ2UNVw6BeZXCVQQpd3NryydLKebLptGfRBPlm6kVyMEsKdBpSb8owljb+hg
CSTCjIM/+Kob9lsGndHFGCfuCXZU+TiGnf5YR9F0HyMgXOk9gLTG5a9YqZV+7mccgSrQNTJ3Q79W
etNtysHQNlqUC7QR191Z2dQc6mTu15NmpxtvbPr7sSgu46Rq/QnFaxNDeH2JlvhFFgWAbhgpzfu2
5X4oPJs4T51CjDMgvT8R0iJ4xej6JAGNXuW0HD/PTAd2X6MvouPe5JDOiASm4kmZYXoyseleZ+Bb
z6aY3Joxd/HOilBJOmmmfm0reQxJFe7anMl/5kWoW0mh+0NGlKYHP3NrE9vfTkIx+VG0tkYC1mIe
k1xbkmXe4lwkAj2dTDHlH0vk5cKmN/4U6I7zFtBPsbNTshxtkuj7OI3TUzal1A9MpvU5m2KwBLNm
Z9sh6yCrwrWAwBCFjar9nLZOZgktKsASeTOCnjFvOiBUCScciVrEnXMVDmNSYTVNrTevFlzCouLS
4dDrF6Oho6CWwM3y6WTPnb4JBsoPGqjwbcEo4Ybw/yZpi23uBAwy2jVpLwJsfpflO29EMMsyv6/4
toT8jq795hiXachcBYReTy22zcQpPibziyZXtbEybQIeyU1iYvC6a1H5y+CeeJ5tMtgnndfui9FZ
YTdfe8G610irvhTjfW0WmzE/iPIyGV+nLNpDI0riY1/NK+UZfj9c9+LoxRfQ0kYeSxV2ivMiiTeI
XgCTt02YkjFptkiNIIsvVcXgaBtO5G4q1V+UVYkJahMHazJthzTfwpAoxNFx2pvwtXL2htp35Q3M
wqIc1qkHJHVl6VdpIaHwQeHcBt4XV+wTHs4K4C4yocXgOuY3CxXJypegjreNM60jiDCNOLrRA+U9
ZvZsmOMuwPZc9QfavFZzwFzeBp0JCHWnLPU2Ju1dx2GU5Y9YwLhKBnnW1+aRcCDsToNh100sP0Z6
SGNKEwTFY+v6xk3PrKhUz43jWQx2tU6g0AuokcOg7ys36pj+BNWGSsk1EUG/8swz0zXOtT6HmkoA
rLAo3DRT7S7SmYeEprUa88rHArwqsIlBy9rA21oFRXMHfmTT1va1FODUja79IsiwTbN1McfTw9B1
p6yxPwNPY0tVjI+e7M9VNvstS55Ihtp3Y+vkZBXkD3NqVrEwP6BiPuqF+GJGjC/kTWG7T6n0yrVm
3lVom2bsfq7jF+CvDH5OPEHWvU1ColDqcgpa0lWn5V10hm4lQXfhQtuLoT7WM2ibriUPlgNYxadM
dPkszS57DZYe6rUb5LSfGGsYvr7UeAazakWDs2JHajDaGfdZ/V7RhdYXryBwtyNVlqEmz6oBI6I3
r2g3YUU/k8aBi2RWu7TPL2LjtYpjP+sCoozpeVWgJHXlWySnzZTZm3l4JXuM5//kiGI/5rfQAebi
aFmvIC43trwh/UDga125T5OMdwYOL4XDBs+DB95qbKZzOQ8Fbh/Bb+aIqdnMeSy5i2jKkzWjSzeP
ec8TEzyGVV/UXn7dAJcN3OmiK81tLJJTMnuvgiaZWj3lelzjZ9H2gwGNCuuHAGDv3GaKQSruo/wM
8mBa+nFbrCf31XTusByJvNq55nk5bPvkS9NU53F+2Zt3BZSuCIjMYw6MKAg3sLNXbR5e1urMDc65
Cml+O+SvMB/XjYsABMHrI3KMValVfjOc2c2NWvR1b5uZyQHHLfFD9012csv0HsbnwUg+5/IxJF4r
mdWi2Hr50QluY/O804DNmFvDIRy8KUXDBn6tyVJ/9hJ9esrt4FLh3JHFOdm0VdZt5PwQNytRokDV
62i6agjmuBvHxho5hjsnlBtrvAx1FqtFeFf+mMZEPh+1YDO+a8GHKg9z8FF3D3Z1EPprrY6qvout
z6QsEImjvllHEbo/qAAiCR1zkkfzfjKuMLmvVHsw+WYqu3MrH7CYTgechAV6zPWbKbvr9OGZMqWK
j806WCxudrcb5ncvPWpLINSfWzih70Fy1qiC4bqxF8kNbMgV6xNTpaPQ6vPExJiFrBVHTyJdmAIa
CGp64Da99FndLIZFUlckmZkuLFLfkzlgKtmw2TzY7UU3nvU8qmax7eczG6PSQLhIBpsO+GOVXZT5
aeaR27jnuvoY1OeeO0hrd3l51vRPVHIY2X4YWrYzoV9S3QYua439eq1lOPFz+KVLlsnZadpFCtw5
TqA912e6/R6Nha9zrHT5YcupZVm7k81VGrpr3I7rgT01DSurPCkuQCRtsuY8Hka/65Uf10zLq2Hj
9HczIHgdfkQWXc/uB0CllaM2sdrnhGdDfgmmJslBGQm57Yuo3nKZFcwI2xR+obkasGkOQ/Gg17de
Tv1BnK0RqtdRSIqfaVW/wUGyrnhjgHeuASaP6jLLgYRp13b6XMzXmNQ3bbxdoEfW8JFV97W1F7ON
zWqv2ycBwyl5ntN4o+zND2epqz/OHz/JiuaiSv9yLuEM5hm67TrgxJbj0Y/iqiSnG5pGmVHdFnDF
Js2Q+ZbrisyPvZprC8rNVK0K0RWXjTXl2FQdvX/GVuatyezb5+Q/q21vm0SHCqN/pJbW3dHDoR5l
Eg/kXrqeRSoTD1iVL8i7kpPQbHHLdw5jnvaae2lnRnnZqbjZd0VrnUWDPvim4v2n1RrzY5/wmXpZ
f6QGdfLRCZ/d7rYpxVmVcw/Oy2YNtGMzdNvOsy8cI3+L2/HWpd5gxSZ6NRW1H9GVSo+ACbOX9750
CgfUJyxBhqaLn0Rfh32wD9iYrMYW+ms+bT1QWRpJ9Ex8OO3c7XK7gA0u1DzQz6qVW30+OOB1w+Uu
P2m5OtlMJabnSb8X1ZtIKe403FOX34RTfpwaQtuZ4JNMEx4ildrwPJQe9050lwXs/avLLCtOaLyQ
WnqeeLuwHUBvNavJK5KDxxpie0G07Yv7jk/CIQW06SYeiddz177N8QWQz6vJesmj7sCtdp3F7Gn3
qjho0fRgDMO2zdPdcjGp3t71abGv4CWrujvOrnNrtATcZ2LjEStgclfW6aqfg+eorI4mjoz6w55J
cru+U94H7lZ32IB6rMh/cxEu0te/r0HX9lzD4fhtEs4wOBn8qnGDS2uyRtb9MXGGB68HNi+r7Jx6
nmf2m/MphWC9m4sxhvoeVuydHMtnr6FvYZqkf4iU/2siy0+J3/8kOpXDjf97FeYiDt+b+OVHBYaP
jP/8hqD6BK7dkGg5nuk6XzlXf6gvgj9w+b/kbkjmenLxln1P2JifXHQQHj2ebjumu5j9vyd6P6HH
CNdz0WYM+Cl81T9I9BLb+en6clCYxCK/2LyewVno195Ojp3ComJhhYksrsbdpI8JJHhRIg7PGZb4
i8oJCzof+jiNTqpzOpimXdYwWOb4k66byoYDOlIdd+cQ0Gz9Kh3C4dIrZUQvhYxrEbNVr3X3rOqM
AuIPFCxBScLION30jbaaiVTmuhZvU+E0yd4BOS/XFQh4AsEF2BeAGCVs/TAOBntFlcMS5uCuAyCr
GSxLNumlJXZa0k2r2tQ8QSjWnjl5M0qu1cLgAb81nazWC59Bv+F7gyjIkbKw84rtUW4FA8tKGjP4
c0On2rOrj3K29UM+r5NA0FZiDonXMBQfu3pF3wl74C6OanNr9nZpb2AlVWyja1xAiEJW9ug5qbiw
KDGhAiLMwstm7jywVa58LMPOfasC4TXEKqWKOc3A31pNShn2YyB4yYfQqDu2LNYw5qdJZF5+NvQp
rA+swBhk4VBYLhmMYipvITTbVIlUMwaW1Jm9du1UjjtvkAUCGEBSuZ/LsjWNWwkmYz7JpFHnnh24
I58e7BFc9q2az7AG1u1l2wZ6hqVBuR2JTJEehW2OYLbbYXyEW+SqLUxk+oUYMBfB5zJKeotcMsLC
vg0i0pahXbMjruO2fqVtqjRWM90IXyKYDNE6QKRpqQ/uoousEVoPZXF0WM/VBLyocuSXNoCNwUwp
HtqdXS1imlelnCVg3LKgum7YHBMp8R0aNl+zdc2gxmuRS4w9+mT3ePlVDhJ3JJub7GRrI2o1NSWD
Xalpb1GvUQ4D3jZmetBGN1oXtx/MPu67OKwAArcGY9yscysOtYkb36oBFjPvEDZsilVGdldz0wBl
m4X5IMoxNchJ6jl4RaxfNwrnhlj1iWJBjCOYG6ueGgINC/3Qci4a8/FxLGyaTcdaFV9Ep7E5p6TE
QJKC9X0NRhrw4mgYnHKFWS6iS4EXaG16evMeiZwTzpAXl5AAjNdYn5Ns67lp2K5yxRZk1Y7cNCsn
c5x+V40GdKOiDmI/gbP0AKMDxSueEBpXaizmF0uTFacIqWj8rZtxXqV9CcSJTg7pEa2uaWCMRExz
hMB7DcVLF2W8DgG/YDoMBsKZ9Ewb82OWhsGXHKuUs6vyEq+SBOxecQHnVXtLKQM+STPUBhyagmmV
ZjohaeNUfwNSLOYt9KUxX2Gndx8TGdrXnd15j4ipqK99ZTgxwCKzKw/RkOWX0Epw4+eZoCODGiTi
xB6VTe+inTADyaZmmc0zNpZwzVyMiZLuC7qExjG7B0ID/cUU0azukzILn1SyfDJelkAS1hq9sf2U
3sIE+kUonxz0VfrVKUF/jEx3qWAwaIr13ITxo+AVOX8m0+d5GszossdbCdvKtlV604xWExBIQkfz
A3cO95aI6mFnC1t2m7ABXL2RCVLYWjG0C/0adZo+mgQRlI2XlibAynM+ylQ5HvM2T5mLDDBabOPL
roKOwPYZsyQ7Mn5Dj2qRxTwCCy3P+vjUagLloATmhvdoptLFdxszsLeTo/VPcMrLJ/oaaJ4YBq0C
O1CLcPC7McYykykXk2emwg5lwGnty6wthtcWGvexGhemXejJAkPjVI2V39qWeRN408y5eRRWwD4e
E8amGucFa5NGBUZTbjeiS+bcDevAUibHWNtFPHLYQEaXQaRHhwZUD95FtLKbuM77Dv/TrLYFfXcn
q6ZsaeVOmZbTdVK3+SmY2TAfO2yq+aqeklBtLBYfhSVDJsATgrzzNnYA6Sl2cTsAXw/HYt3VnnPT
BhppEcLlkY02wELH9TzGT3Gsx2oN11fHdM+NdkfTVccRKjDLsyAXRrvhHCQR/BCVuhUPU4IjLBk0
SEw1TKpVh7ARcotmWg1SiVQ81DaRf47biK4Ih9ZlY1XzjwmJX68+i7j0tHWjUi7AHoAynWlFLp/g
iafhurP6VPnh6HRncxoA2zccx3obvZiYKYt88uQSTtCLgzW0coBgZ+c6Z207aoy3hVx7oeY5TlfC
mJ2DbNOcg0Ms0o8EetuFRIa+F3jTn2jAab5EoN2S9VSW9ptBEVawmqgfgLSUsCk326b8sEJs2ePs
lEfk2JmMj1AnjwIfCmyC0gQvXScNdJg6A24U1yXe5G42HvDVcabLnTL1CMbNzmNQm1jHQI7MN2ms
Qd3nOHPGLpZak4bU/W7Iklmto97xsMrl8cRsGb4dXiNRE66qFwZFF/XGQXKeGTZqSO0lZDcg6ARq
6E0yWr2Nx4pYzpqCLaeH2mZ19dZKYMyS/2sI55Al0U9RVkdf2lFL6eOC8mStZZZN7nVozka2bmPb
NC/arqs4tITugOYAdD33OEumfWy+pJ7eRXzh3BnqOAD6Ga/mmQaOaiXsQbnnoWf06bkdan3CujLO
AdS/LO5Sf3ATGi+c1BmDPda3hrIML8x14zBpMtOv0QBdY804KstB7dte4YPYqU5uWeOmKzraJGEw
JsYXxw2H4c2YwO2el1mQaWze45xukMxTsT8NKfEvvnKa1xQGmK+ExRKO/fqUtwGPIixnfq3ohKNT
rNODQ6sm0NCozJq1aTF4J3fd1BclSd9ET/ZBPIQEJGwe78YapC5vjNeJiY99bvvgWVlYK5gqFR78
AUrOnHLFEKm3XNyVmVcX20bKXn+vccjR0+DCNYD8kWjD7PcQubthJd3ccs89XGfTBywQPcWy29rN
tjNztznFaVgSpOSg5x0iLzVmucnZWlAoM+uFTi3NUCmqMNLEpItuDsvwXEDmDV8ZgFLJFXWjzseU
yBzh2wr4QUWkgmGpPoAWsyJrY1pvgD9Udham/ZSCXvD0GS0MVXVXtHWnnwUVgOG1PnHtIjxqtb2t
9ZnWGC7TEll2tmPjcwswLN6FtcMemAtZjvekBIqlrUkOeAESUdfOkzcYxiMdZ6PY5a4KPnSqx+xd
kSb2xFMinQSikI5cIGYuZqSUXHVbDNUO5dWMx6cD73mKT1LvEZXhRtbdZcKDJztGiVDvsGcG2PCB
8wy7Rne2hguBY2s0bSt2pksHE3BVqGq0Oxh0mJTSxjA3z05Mdx0P5gu8jJq5mRSI/jUUtpCyEX4x
Wus005hWLntsaoQqp37lmQCtS/aty6Vu6LG1Dik4cC87R3GbG25mlhuLTUe9Uyzy+JtAXqmNbbv6
R23qKVt3LwbnaeMBMze2EqhiJXpB4NtQUimKnOjz2LEzsJoV5Ufcb4EnIwzKrJv3NGJgduFWre9K
i830lt6hTqJTDGiLeQCYe0OdVHJTNZRkFCBw03XW24rip9Gajl1FFHDVsqPu/LJwlhKUplVLYsEe
vFXj5bZ7ZkQhb3Hj6NGDZlTUnyg7RMvozAaeSiEVMmHPMCu6MlUTqkMhy3hkdzup8miBP0wouwim
cj0PNI7soQxVDqTNZLZWvVJpcarHBqobZbC1OFKOMWW8eY0WbUArMvZISmPQfE3nU0DytlMUz3J2
mRrxzTJfh3KIld5qMOEmdHgoPLftRHlQEg0TGQ9v+NJrc8YmGqDPe1jFmbepgwJ0aAWAb2r8mlIB
YzO1cUWiUCdcD0SmGKik25aw18cabpBTGVjoww42mO/IUGC9LUYTiZX2NGaNed323r3N6hls09SM
9ZuoIdl5LRsITB1IRghCNoWQiYkqhLUc4g8Es7z75nn/R3rCbx0ZP4kFl9V7cds17+/d6aX6FSS2
vN6/GNj/N3jWnmNbcikJ/71q4JfpWwka7O4lfYcSlv+kH/zr679pCKbxyUUC8uBVc/THqPEvB8fy
J7ZlCE5+5mLEQML8piGYzidhmTznDCkFp4SFcP1NQ1j+CPC05aIn4ePgG/4TDWHRKX6QqNAw0A8W
D4cLfMyUcEF+lkmF7s0lq155HeYfxIxGnfYp5HnilOsxo9etQeoFAuNkDeozHBiEvR/euT9Vav/m
J1hcVz+4YBlWp6bX8BMQa0WzQxDAKV66iT+cpgPN0L4Ldkk953ZHb5HBAOrt6w/wP3Al/z8zKQFY
/+GjWsDwP2Hbz+PX6acL++vf/+OiFvKTYdkGGpdlIWbxr98vag/QHVoUMDtY6+DbJa/x/aI2P3HC
cnUQeXiWjUWR/3ZNG5iSPA/gKsGpP/70n1zTi+H036orlzGVbCYnHFN3Ldvm336+oNrJpO2APAu6
F4uN17VLCKfQ4ivHCBsYvSDPfnhf/uQSXkYJP76gjZCnSw+9F28Jbqjlz3+4gmVbyNTuIwvdnKKv
xrBIMwrttS+aYPvXryTk8sP/8FooYrqF3GgiLFq2Z+nL/fzDa/EoQezoaKWcq0mE1ONVNoe1W+bV
mjnBG6ux3KwjQIOGsQFkoidz5Ls5NbeZsc0be+6R0eOoS2NjHRjkplWM82IXFITr2SvaETo7m90L
RwtIvMGgjoELy/RWdcSYtgQqzA5Tr52Z595IX+shyugmWkcGXq5NqdHM82U0mmLcynJwwp3tcGrm
5KOPZb1HYJThtkiMNqOwMWX7m1nuEibJ2XtegCTLl3yzHYtNp1VTeqIdZfyiaNY8NvFcOS+IT6VF
rj3EsyHj4EThd/wlg6gVsyswALnSHVzRuxM4Hsw9ulFxNBFJoY+pvATMFQDlH3nSAExPW9wIXcc7
SBipkSYgO2Mq3XOZQ/7DqWQCYjci6sKG1TzadbhfLuovYdgb2RMU9Y5SskHLk/rIpiOr/VHHo1Fi
y5hyAxdDPVaMEsfSBbBisVfGBEeCopUMeRK6v8zNTHuINe4yOD5JhUTipjGShqrKAYsQFoCTDLWi
uHOHckI2LUq27h5Acb3XPzvDmLbTuqIGh3CdEweY3DfuIIe5Y7YjS41jJ8xWevamQDMjcws6dPBM
ujzbZrbOklyLKuey62o7b69jLa+dDCWAuefSaUzbLtKMZU1VxzNfOvOV09VGkQIMT0wnv5yVo/Sb
oC2QqcLESxi6TlUkAKvN2tC+ZIVWosIg9kwTZXWFwH9SJa2S9NTmVkur5kJZY5he6xH9DOxc5VTf
EDtq86scjtxlANK13bZUzuT+aM3NQx1OXER13075tmoEoHw+R7vA8aA8lFaqaHufDTIWpLmjunbf
M0lbnOaw47aDkzdfZtxRDJUqlcBv1Ssz/KwaXJn4U4Cq9aSj2XSFl9qoU4vQC9QJVO/eK31RUCuw
qh1XpUsEHqOaXQwUtFkcQ7lZPBnvzaGdOR7WYY+JjoqwSyftWz5NgH+pX9ixMt8GQw7V2dDmsrww
7AxnQNaPdXZkfx2ZjF31SXPANM7ReJuAMaf0u66Xv5qNJgcQ7gpBt2OqJ6gY0WCzE0VmoNDNTlN9
n0zwZoEyO3b1rgMKTPeypAXi2NoOeaNWGM1rqxRtPamMx0PcVZZ+RgSqZ3qYSaGH8xlCa9apTctq
3xjYPbxZUVMzdpqdb0s5SnvdYdrod5LBCEavIKqMXdvqcDBghRYg5+m72QsyzTRv2VW6VB9L0ryR
iKQiKqiBz9Vl3aZYdJS+hvUti71rkIjYhl2BmFjFg6dvTK1LvSuK3r12X6l8uEuNUIQnznuju5O1
UMZtOFpcvhsty6wEXTwY7b3ZjRVWLtMqZJ08jYWmZdq64rjfnWyXBtyVPjJF2NNEJTVfWaLkZ+Ho
bINjjLTFAJUgb2nC5YTULOZSqM2Ur0WzxMZpZ2mN5Qfm4gVeVcICI80Wt7GR9TBDELkHbIFFfUzn
cWEjzoPsyasqLEMgCmXup0asxluuysHxJ0yA1v2giXFgcApeBBXIWgrKiifhuBXjy4aqtGR+mjxh
GTdBhCToY/cbJ1CiRT8J8UTHRggffcVGPjLb0M/B9VPKg9lQMMAou9lVwxt1PxyT3XVvBUHZvs6G
iHp60rlfu3x8G0XU5vX9/9Sm6T9t+w8Xl7HdkuX4/f7/+MLYPk5/mhr+68v+2CE57ifmcUx/hWWx
ZmOQ/r5D4k8sgqoWzmyIqEzvOGp83yEJtv22SR0mzm0P+Y3V/fu2fzlF0PFB1Yyjs10nTvQPRoe/
IUlRXvPLbhtN3BnKlnriMKPHDbkJtHdLxVqfvcLP3bFS7XpQPHVPBV/sHGL4VsrOz8qlOBWvSWhc
DyFBuqS3mw2zipdQEL5zMhGDg0kRx6UBqDNrV2LIxZFGc9j7udiYbfGY2mLredddD9o8cs8do9ml
tXY3W+reSDme19nV3FEObbhJtHbSy4ECASxnEQ0EFAy4N0JGbyPh4ZV0FP+vvU+T4gvNFAd0vsQf
owTclOSRabTn2MCxJrvNkkLl8dngawmp2U6UBgTAoykyCe2EQgVezGPFgAdAdRXKQRu271pT3XjZ
sAs6l871lCR6FR+HoXvow/kymAAmRG8IpWut0MVG153bhXXUJY9B9MFKxjjffRwiTMbOGD/ElM6a
stpYqn+RAbE+vbxvLPHGfGFcS1NcG/q8mUAFemWb3KW5K04NsujZKKdLHj6EokPGrR516Gjt3TMr
o86zfFEQxPA5r+TF7JgYxGxZPToTRm04/P2uy5vmmYEwK9o4+WnXNM4GBjyLky3xtgWhjYNsdMUm
oad5J5wac44xt+7VzCzlQtk1f9Fo7/J0aM+shOaGGrugIgT5PgVxdZ9rIr63yznZU5d1ng2Z45c9
5ZP9983u/9rB7P+gtvDt4fLX566Xqotesj95uPBlfzxcXP0TgQsGUhgTsCt8zXf84UtwvE8AvsmJ
fIuLLICo7w8XHV/C4lbgYCaZAi9Jju8PF/0TnVm24aE22IYwdfmPHi5fMx//PqR8Q39K+2tW5IfD
SYshK+3rWttx+qjXZsuYFp/BWZHGh6IacMqN0VNB+7Q1GU/MpQBn5cM5++UDWmaFyxnuA4bEJ4MW
iTYfn+wyfKTAFEDymQvabGqtXaKuRcN+rDfyjyCf7zQxPUbzcNcZSbHuvRlBGk+r1VX2OmzRaFsz
uiiD8EClJlJjEm29zrtQ2G1WzPp3zNLBajvs2Kqp3Q7a9GJFZIGL0vGXSMRcNdgbVbWesw8vwTNY
xudBPz1nnbGvICqALrkTre2tTSNI1xwS9jZSaJf0N0XT34R0xESt/WXsrKdJj98VOBgs8KC9hXjA
FL1XJGE4V70iaLOdmhLAISMRMuXQXpn5bU1VThXdMhfB2OvaTF8B9WER9ssofikz4y6kJoAm7ead
We9NVgbGiTeroI6OqeS1GOlldGeEU8oyT5PX58uxj8Fk4awGETFyrPsLHZPcys2NGQpx+FYBjcWE
NPvY9XZ1FRP31Rg3z7NGr5a2Elm3Mvkeq8a4YcgSMKsZvjoxr9259ECpXPwXe2eyHDeSbulXaes9
ZADcMS16E3MEg3NQlLiBkRKF0QHHPDz9/cC8aTelrMq0tLu63V2bMqsyiSEwAPz+n3O+ExiZdXQh
/aBkxk8Z+AaWxV8RqgfQgxb1DHCNEtPfEogMNjPOSnaaU3so3fYQTRmPL7O9AI0cKKKwe3aZUSn2
FcmOfdIl4zl22uTAQLk3mbc2NJT3t3NUO99Hv4pWqfgWj5V/aOLJ2EbsSw9BiPyS9MM61+ZdAG2b
U1NLGWQeoeRPVbFNvTw7lazGDzKj9h12qvsjpvq5T6fgtwzw/8tPsiWI9u8HpG3+vx5f8/71e1n/
8Tm2/KHfnmCG731yA9Ym7DDhDXu8en6fjwhhf2I5ROeBS1Ufj7jFj/WfzzCLDj+WoWxAMF6ycBFE
7H7fIbFdcuxlz2r6lmRv+U8eYYCPf9qzsIeSnE8dyMmchpbk3S9LJE/OIxkuMkJpv3TFQazJYJq+
2qxQDrqxgyPTfn4lVY3FngZ2MBGBRvsjb5OCFeyJDtSWqu/aqIS8TmMCphKJU2rFYoh8SiGd6Wtp
NdOV62oVc2BcLJe+h+nGRHg7WkE7kpS2iifLyZOX0BXFQ+MKCL9RXEJ7r3F714GVXelSxQePJ8GR
oNnoIqYty9q6KnFFe95b3QYpaVWo9Rvi/G66DTEkbjsO9OU6iUzxHCdYPbBZZdOXImV9ssliF1k2
bGZQyrMy7tN6au8Vnp3vnDwqkg7kBjRuLbrLaXhIUHCy3q7wb0kqmrfWnAPDIHcOEYh/h7fJncQL
DvSU4EmqlO1q3Nlp9ZUCwfk82nQTVp4tX5IWB+8ab1PG7SplCetncoJnDcTpNUPtPIW5MmEAFcOL
3dE/BIACe0ylSHq7gbeCv6W/G0WOHc0RE6W6GWSFnEWcUts2jtrb3BZMq/Uori1KBNJtwRH6NOh+
z6met1PgbmbX/2FGTnuJbMXpu20CWu1hyGO6Ge2U1kPSA9d4CdKbQhMKs/P0e+nGGMXT2k2BvAfo
N+CnlpYdx8jNp6iL3RCwQFe+lmODW87ugxgj8Ki/mFP7ZcyYshChjQN2abYGmgBY2wz1hrJHLCCt
4MRN5hgvmHETOgbE/x7O0I9Q+MSqDYwgVWo9ZRawVLM1r+sQCBcJfPnS1/FLFgM4YpWSkBZqo+bK
MyrsfH1er71qAPxWecme5puTN5BcwqXUXietcQ045gZcJx4XljXuWvn0vs2ulx2wxRrTStHKdx8C
IrnO6EYngJA0l9lT2Tenxe/sTINKgOi3MwmV2Pef59kCl2ilFuj/6TLHJUWPeawPrWiZllXhL9hc
WyP8sZ3FdEO36yqNHWdX5+lj7yXZfgSwHyn+5wBq4FaJ4gea/gK3tmmFbwzjHRwipNCme605zq/M
rv0y2NN9XtIHYHII58VNnQP+DWwfxuJJ7l6wMDFk8K/eFJZ4QwlXaxm7hCDtwNh5jYd5mFP7KnR8
uHI5WDgoPBF1xxoCEC+QDZzLw9gG9w28/52XWsUlq4L3xuLL7pe22nZlfacd/AWltioceHxPDYua
lG3tlfMD7A6rWFMzJ0lu5vQTaWmNhyGLkpcyMM0vnAvwWdkD5Yxs4Io9xyW2Bbl9j5uqJPSSlhu/
pf3bHs3htpWj2tFh9Jlu73zdEv17w7yKbbLH+PyFBitnWdnU+BQnn/oDQjyBSUCeUQXnzF2NGXGT
ZwZ2C2MSjBAl5cKG72xakRfUSjv9ul56twkF2qeoJryShfR4ENiVa8Fe78ELsdl42EvIS0lCvKj8
q0lGgAhDq4zW2EGwrsRFE3y2R48Qla8nHkDm3G9BKEENFXgXL5J6LvTvKvGjG3OAZSgnZ94bgnDm
BlH5QWqIdL72wpaCtbg6YVJrnqdIhI/jNA3yrgyox6ssSsNiI3nLkNDXg0m5ZDAMI1iP1H2kdNJJ
CerL8Y76bU58kTVZB2okKFvRAXHUfkkDZ22w92u6HjPpMWiaBCpTnho7lgTUT02j8TD0LbXh2UiD
K4JI6uLvt3ChTkWw7+d0vO0Hepio79QT0CvwP/zflHFQnTZhyaQxZnYofHHQ1u9A2OG6wqLTvzvd
coeNjX5NCsk7g8AgCRp6WSGgRH71XKtRcwe72n0sKq+xgNq0fr/+w1v5XygX1s9ayfKao2BI4nF2
TYLibsAL+o9yglt7jQYF4ey6jgKRoIpPw9Rcw5V69UfYVrkOL25Q3uXkklcae0Wam/LopMyrY0Vq
I9sTMVAHl1TAX3+wP79++VyIkjajnuuwEPn5c0kDraV1oEQShWvXoy4+5zE1ZNjDGGE9dyva/vDX
P/GDsvpfh5bfLoWNW39JzXOqWkaLP14KuygScmW9s+vj4EZHBBAJtsJfyk7Qk09uRH1mVmQH7Bqg
ySiMX+msAydSX4qyes6KKtm4/tz8jbT0ART/9VN5aG0OHTLMNdYvn0qk0jTjKeEXZMQC33T4zNj9
eYbcyAa1Esfemi8WrF8Tm6rgvmSNAlEqIqueJXQlCpeEW5l2a0oSVjqAeyMdpVagaS4iV8MaMuEP
VeIhbZr0tNxHHxf1Hw2+/x3V9I/ugP9Rndio8n8xHhMZ+t7Vr80fZ2O2jv81HDPLComO6qDPL51d
TJ+/ne8NH4HVMan8sEzhQH9Y9oq/D8feJ7nEEaBCSMqOvYVT8/twbH9CmgxM/q7fhup/BH3481PD
xuHo8rRYPp/Lx/n5VsHO0OVx5ro7SN3TlpFrJZ3CuWrN9F4YjVzlLg0KWCJXDtlLCADhULmnOVL2
sR8hU1qwyeZCiZ2ykoc/XMd/8UD7aFL46X6hlpvnmYObgv3Dn8BHidcMNn7NaM82K/yah0Vorg2V
RcVaC5HtNUf/ces5jTryUjZz6oWCImMzlsRHCminR0K6elshSl2MuAft3ZQNZR/EFQ7aGuY7G5TQ
edBRnIBmpgxrGfglb8pS2W+Jm5otelEYvkPnCOptGtccCcKMwi0DosTxr/+p1p+ekZyQXAgFgt+A
ZaP+/PxbQOMWKo7GcBfjZb5w3ufkTG0rvv3K8g5IUAmyhTEffSODwmR0yVflaIMk1hT7HUOYl1wT
g05vk9CxiBgG/nf2p9YaW/j2bz7p8kl++aV44FL5dn7811KM98dHa4zXqjeDJN6nwzzeAfxST74T
bNnLuidOesNtj3D3NMZjvZvrXt7OgfaPKS7XTVa2UbcOO9pdqPtNrlz83Lu/+XTLt/WnT8c7kE68
wGQjz/KX5ddPn84tR8Q57Ik7rZv2sWQHzZPchBZl5eqgkqz/zFhxK5lZTjjXrLPTDNb5rz+D/wtC
9OPtw6tO4vnicyDu/3JLFU2Jf6iOBIOoa+TXxRhF4hQpX29TmVEcLvVmEjRjN3lab2KHugXfpCPT
i55mjmGsqwrrKquoTG28wTwbTrc3qwG7aT8zZEd9+cDcq0lDG9MBxmG2cwvHviOqPuxHaRH3T18m
dMB1XZqIbA4svUYX2edmqpmBiCnkgy1JOA6X2I31dTUQ8pSTPfesirvkEosB5oOLh6DY96X3SkbA
ipkw7XwXGrYDO3FhsrphFz8ps8r3Zm2esUDTMT/0kqGqkB81GlF/LOsAFmVEjfo6bRz/uQsTwvNp
iOauPEcmRJ10sAt6kyBRevG8bNxgmmS5xDT7bXBV/uITqjsk5CmwGbbuRriRSUvsPHrcy8z324EO
vxJmzKDekQ0JuFsZbfE513doa3LyOuWU3oM0/mym7bRiXT4c5lFVL4FbyxtD5dNVpAEzt3YXbnVI
HU6M2H8wZNW8hj4MCJUUZ99HkK+mnph4Zpdsp6jLKp28ptCwvBkL1NJmrJxz0fbpnn4998HCJb/R
PdxlcjHxPp6s4uwRTHgP2jzb2lhQj5ahH4XTYp6o+y8FJ9od+4KBfeE0f/HyEmJz6Qa3eUXgKRl6
SjBAogQv7RB+9f3hbsazWq37zhEX+nOjte/3F9LCOl+gnsElBUL9I8p1Gl+NBnlTIdS4DhrLIklf
0HBkzIiQU8a1x7w43kRoivnaqG316KJE045guXunLpP9OLaPk9LlLvMqbM5NRPGtK1kdRkF3ieOU
ipTcwvUx+ZAbclVSMpLwSxxpP99VJLePHNCSdzYjkHLNIoeDQtwfBOAqL4eveRwY70ZMjFSN0HyI
jryMMacqt+Qis+sctm7qhnt24N+MicNBOEJJy4ca3aZ9syrbXo+BduAOC9qT6Egs06jfOkZMs7nb
Vts5LZoNToRvCnLMVT8b93GV3ueh09xhGdnI2gVGnc1izd0Y7khAtN+z3LlzcPPuhyq+UToaYGRA
pwau883oWzSYISIuEPrskRK1hPjJDps2YSK7xMMTxqFFw3CDUtajH4l6am541pgcHDu40sNMgqG0
MndnhWV/SGbc6+tyri02tNF0rIfa2Ro6eOdVDRTWiVpoN+Fwq6ds3pGXay9TzsEsKit5hwy1LZY8
CCRH6BY1VYGrhOLLM2SEjBAOe1nOUt74oooxeBOKmH3ax+4Xg+Xdy9JqTGhXsv2m81xA8wDTjfmA
jYbTzA+lHcw3o+WrPU1G7q1fFd8mPT1HDecfnnfOuQEzc7A9J9wZupSfazE3j3EcniB7zKdSqfCe
esr53KpBrMvAPVjz4sRFa4PFatnpIQtS8M4OIS82P0TifmTcoy82FGU4p7mtbvNojA6Ypbxd3hIm
Ypd+nEry3lY0p3tiUcD2qSfUzx222GOqBm63XJ66fOp+mA7Z51LWNfCDupi3ZZizXoncLGVpDC/J
c+0vqZ7OdTh4x7jhMbak2LA2eNUpdlW/VZnIrqbGyG6wJrnPieN7ACSGsbiCPCF3vky+NgELLTzG
D4b2qxu59Jfjw1qYVPAqLAS4jecPwWUoZifjuWs9NHZbbky7aXauGzNCmWOIYcZit7chXn5LwEjs
Si95LjHmJRvLQD2Bnt7N96ls1KqNegOLQIHAms4VJDevrU+maBLqHfxizXdCrckulWQ8o9xlSZTf
k/9Tm8pT8VFZVfplSK3kycwK84eO5uE6oKUym4PkCsOqhpVrOBeCprBgosA+WgNN3G712OEEQ07t
vswfE1UcaTDPSlXX0ZQWsKTdpS9Je9eVxxEOfSS8TV11r+b2cypLf0Xz3SOvqfgkBOiQoYaNnQcB
hKZSQ8AYzqnb3JLcE9thEjc6wZRuYExbZ0lNiatGEBhlZR0gZHlXEndL2Jv3RZd3FG0NelW6A7Gp
um6Ne2In/oJ9D9diTEZidFjYwzR8KyZCmnFD0Tzs7Rw9gjr3rtfPNXz8V6uq9BOAkHybSNzqgehr
kmjS2XMOpOsVY8pV4UpaBmRM5UAGGClmQt+OQR9Dq6i8e9n68YaKhXynSIBi7sEQn/u1vO2wkeXr
SvL95s1H+UHRZ1clE98TIfnHNFYe/g3jum6Tpy61CE9O4V3V94Bqsjz9MUki+oV01TWVngksCbxW
NBBBmOjHxHkvmiT/QQhruKn6Cm6RBnRbsNFgS1SYd2MaQO/ODAN+hl1hCVp5hk69I3mSMVulESbD
tUW8GRhFNPb+uY/KjnqJrmh8HHk9yO7CpyUbq8BkAmAPe8Pat9AhaOGhqzwXj6CZajaPSZgXId0F
VbwZDOIPwLXamqYdxwryfaeF+lbwcsqvqz4dvCtXicpe45Cbm+9kQxc0k1OZsOH5ApWHItC1JDOp
2uxRF546W2He8XxCIocJ4rTtTeuJ0j0QSVuWlugPEeUOI3kRexD1cN8VE4tXIxn5t2mvEVcz0bJr
ChqiH129YKiCOB4e7ZL56oaveccBptZ72oGKsxPAkfLUyPWw0dqX7G9IxtKL0v7s0aysNrM9Nc/S
yq2nrtbZXvZ9fqMpzkSux4bkJSp4NbNWHFgHwqBJfQ+gRz83HjesBrNEtIGMZ29GLTtYl+xyF8tt
R40pOdUmmgBMCA8wksVeaG2Y/Sg2WOLmcosuGgGMKL1Brdu2TZ+8TObGHRhfCUTPje66OMl2PSta
nIKBeTV3prgWZK8R7wG9eRAvajgmXqY3vdeXeC7ihGcTkDAWQaNm8RcS2zgZygxPZFAqE3wr+Ctd
uMOj6GV1onsASx2GOm8VE0g71LKb3rgCzGldEWpm0NR9KKsyPMVJz2w2q4HpabR2IWy0N8SU5ARu
zYJ+EybJnW2H4rnUpnhh1sYsSa72DY1iJs4ZFQEDbOm9C1JYHvbHRj56anisw4CVYVl8VhXhtzDA
eMF1o2+ZqKSd3mSG89zMsQ+yDtsdoygiC2LJ1s6ah77qxRkSSHueBw9OFWaHVVsQdCJDVhUPIU/Z
9JDaRDU5xJJZP+iQdi2rivJNauQQbQoH3xsbWCel870N0630ul6ddY6zxgnDuD1YWWcZSCptY1Mf
HCAwz0mdfR8CSVUU4+X3OjKqK9MH21JYtjrW2s6/xJDES7ehOpd80DrBeHYxSloDkjyqTroneYpN
KLgl2pYcmVs9inz1MIMHm0AVWvXY711ROSY7W4lii5BRAD2zi9cBDM2bHzSo5hLwtPSq5txgm/ye
pxjpsDCeSmu2CcvD/lonDXKCm9DMjRuTMgJzbu3XFC3mONlVdN1iJTgkYf8UVbXzRDxx3g1ddN0s
Ioe1yB3Fh/LhLiIIyXz0ELlIIwX+HrVucNcSB/tQT+igQUkRi6iiUFfYjqc33L/qWn9oL8Qn0WFw
OMMTthZ1hqIRZhsUG7VINwoNp0fLwVNsnghzou8Ei9STLaJP7BDRqhYhiCuBJiQ/9KHwQysaF9ko
WQQkjZJE4B50kigNpOxFaAoWycn023sRRkhKRQb/HqpdCPBlEaiMwm+pvOWm8cZO3U6lPhQk38Pc
45UaexWNJGlORLbvjXWUBOrsw3wfSbRtKhFZa6smbC618Z733XibNemR9y5PubBofyQfapn2ej84
dK5sPco1W1etx6ItD+2HzpbnQ0BEcYIfElnt3By11M011/xHYSYTEPrJOYiScoOCvvWaADIqf74e
cEMcDSdo7wNT3Q/QfDZZ5j9HVTWvZVMxTIr6NWqiYWWk3F9Oz/Y3HPP7LM0s+ou94sm35wrCwiIX
Rh/KYR6QLu6qQO3cPB/feKIA7W5wzdJ4ueK8yM/LLb1O9eCsAuBsV03nx8eIB/AmjJm/6Jz2WRzJ
LF1EGSwWLryIIMBLny9KZpJ66WdsBunaqRg5Gb77c7lInox02ZVcZNCqHYeL68hjPrZorlX+OLlU
SECPnLahdjnMsW4vnvRcjpt49HD9pnHjgCCShnikHDp5HtSC2CyAA9RA8uz6KpaQ7OyKp3kwWc7N
mEoYj7hyt40toq+8cegaT3sb9+ZIYQSmrI0sXe/V7OrPVJl4N24Wpm8qU82VGoJh61RZzMjaHCPE
LWn42deQDiJnb+ZpdAxqkX5Dpmue49EfdrBLo88MtsZVGXTWWat+eO3osbqdp6rZmAKy6vLJsvhI
XQh40KYQjA9zaX8zh6iPV9ak/cXn7/Vwr9ql9BP9BY6BvfECq7xKUjt9/1hd/P8V72XS7//nf38r
O/Dh08N7BBDqp33tssL59w6IU1l/f/3zH/jN/SCCTwCCsWiBlcFw5S0urd/2u0J+Wna0kgWmwDzo
/4ErI8QnUh/sNgOBIIKTjJ//n+tdO/hEmTOrI7ZXNABK5x81N2Ml+2kj5i2QGvfj52NfJYLya2cs
wyOpGbtrGYd66+Awrp4J2tq83Kqaeo+2NogaDoDgjrLJAKcankLpNybgKLVswVV7w7GxxGesn9Vx
SPzxHovA164Ez4GB+qbok+nJUJ642CiHvOhIEu+1SMddO5sfvgC6YBrd3gnTq64bR7nNSQxWQBfB
2PApbDzq9S5gdBQntOLW3vmZUJgkseGSl3XNurnuTLdr8Ym6BYVMro9B6z13cqdcdjSSw7xoSLIS
+459XqooLGD5xtBeHPwpPHF/A/phHFeTJ9lzwAPQK2RE72qoere60gsMkfRISlwiReoVoUNRqVlz
kt2UsMKhpQzD0S8LWkGSgLwqj+jiOuHvVet4JL2AASGx2nGt22F2b5KmjG0wBHVl74tudOVDiAm1
qAnd++Tywik5Nu0oo9MwJxbLrDnmlOtzXEuiYy10cBEN8FgInFwnWSwe9+rKATOwqM/qa6XG0Tvn
lS5uqmr0N2BI5v52bAYqW6Z2ePJNZaXXEhwXLcvsXTcVZyVvJZwicF5FF9X8GxJiCxfTnQp1cmej
EyFXyY71vE2irhuJYXtlmHq7xgipvK55BT13VhW7Vy7FmCalA6Y5Raekcy1jkyYWD7KYnctzItxx
Jn4ifdLZkd9QDTpXkbjKF1os8eiA8YoeHBIcRmdmHrn6qc5B8NV0i2RNDoOjgbCDdy8zs2Y9pqUw
vmYDJfVr0Zr0RYEdglU3NG4a7NgiO9WW5AJRjlgrzPHDxMQ5JI4y0KsXUKROHCB2ozF/YykOkm0c
aSZbF6E0v46DQ4ON8rLEfLTrfFqSTTL8jB4bveZynmaSJIEDxCLJAvAeaUxgKhocJkAQGcurzCt5
t1sevP7YTH0WT7rsIMKOA7+krvNuHamBDSx+p9sm8grqa3hN5+CRq6baAOtJWIv58odHVaTL8SP0
qQvxSDUI8hD9WpY6w9RiSO9sUJEH267CdJOLHD5KnA3zg5o9w2RhIyOIL6MMrjOuD0yROedkXouk
2tlzSto7L+fpUjvs5dfJkHVvfsKRccNXwPsee00XYOEbcSrM7fQkNFgjNJWpLOjuUtmlK+AfrUo0
VAabimzT2S56s6SALRbB3ilLigJb2BvFVUTkBDcQaaH3LpyqcNtLheW7rczE2AhFPOTgSMe6RsWB
VOUDXbAMHogsjzqZbkpb9oAGs6k3z5FvtsMmrItquSpwp+Eu17W9lRIoEoZJQRlOAdaHdStYTSuD
/2HUzqy3swdzmY1hoC5mG6Dcdr68AeHRZOvenRMgLsXSZJG4Zrx145jskiQk5d2TQxvz3egJ/dmD
jYSnEyL4zqFj+0tSq+zBL7FoOUyfFuso4Snm6H6MYLq67KYqzxtvqfksDvRVx9YGM0LIKaRzw7Te
O6FkWzSHI4kZYZ/xcrHxYtdQq9b1WboCw+aAJaPfpJl/9Pb+vzPGbS1NnP/+/XyTfHtlmO1ef3qn
L3/md4Oi/QkPAOZqE44bZsAlpvG7Bot3ERocqQ7EIoSqJZ39uwbrfMKz4CPvAfIxTd/jT/2uwZqf
PNMjse0gTqL2yn9ksv6TpOa4S5icdz4/34ZS97No5eUmARJsGTuWlhAVKsd5xLPY7kRYZH8jTv1J
Z8SISU4FE4J04Wj+GhkpyYPCvIQSPXjlsVLtfcp2I/btCzyIq9Yz/saI8ecfxyVHz8SmDl/P5zL9
JMdl2vQnnsv1zu3ERYb+VuAqZFkN1qOY8mu4FtHfKIB/vpb8RH7DjAc8R9xfhdS+bpx66viJMUdE
XhjVduyrLWurYPWHr9i/Uqf/JDXydUKZd1HvPcTbX90cjsaDXvhTvauisDmIOoOubeH2g6IVTRy9
KYF1vKa9OFOqd0XRH+NpeORveuml/qImSCUsBaAbDyCWJ7e+NSXMatcOoWAsDP1OVVd//Yl/qWdC
l3TRmE0i3st3bHEP/PzbSG2AMzlF57vUIFxXVmfwNXdeFExnBY6kj00K51HkV4qd4nYemuG3BxTG
juidHifelWXxE8iVqfZndXb5ACShuNmwQhAr//kDjCy7bWgd2S61amAixViyIJUhWSLOkIlnFCtA
9MfAMpaygvWsPDoLg9MYOa+mOVyV0WisW3P+Rkxp+Jvf5vJP/0k3xmAAWBbVGF2b2/qXW5AScSyL
noJzDlCY2r2QvMIqEth3264wEaUYkJTQiIqD7dD/xIQq7v761+P6v14eHkRAIHmmcGAQ3DS/XJ5F
JJdJEiztZV30w0gn52WeJodSX+WZZBwx5MIqnLO7IsnVVyOsL+Ewz5uQXCHocnsguEN8l6nKB7AN
5eWEIGLuSPbLnfD6Sxd2IXvwKMEz3zmbQJcXdo5HENYZGJ2d3Qv/IiEJYrqnXyHZjsruhz0LHHjZ
6QSVcgtXa+7OdolTb4tVwnxzdeuRjhC59eYXOYbaEEYRB1eDqECVtM8N/3k2gPa+ofsNdIfO9ext
ClaA5WqcKvwDRUJOEwPftGt0igePUO/Ez6dXnkgSZDsFcws6HMf5uGz692Rmlboa3C6k/pO862tD
O/LnOiumI4+hDPoho96+aPNph43L2JuJV47P8JisdD+FgArxKPQBOnmaHT23Xpa+gDNv/EYRFsgM
/a74YRfh5AD9KY/Iz3FlLe4ws/1hT7idV5nlhzd505bYFykNBJFoSpY/U+Wsco71MKl7+D/7vCvz
s6i99kdsD8j0Rhk8F8QYkpU3GuoLrSUhvdDBcG0txB3C6PYxb5OsohZZ9puCAxSLyMynl7F2AucU
kwQBsyXLCXZRaNm7JmEZtXIIq45roFAhuxOXEiFoa323b5gv7a0f6X6N+cc9B3OTYfnM7eZNJ7Fx
y/ysp2OsCz1t0wjH2tZvPPb+9ejOM4zING53XMsB47lEOD+pyqyPQZRo/pGOn/XuphtaGmpZFVrZ
EQEHrzNVng5J84S6LBzo677S0MWaihzcrZ0kE5rhZJvhphcZi/qOzNm6qF0LirlonwChpeYmFM34
assKYraV6r46ZbUVuNueCTW6npvIIOWXprD6iSbeh5nUwbqblHGJSp8Nfs3uaFNQlSZowIQ2+ebM
PsIAdhB3ptNB2+UurD3nfjSmMD76i5BSLpIKpQXy3f/QWRoC8utsEV9m9LLrir7Aay5c+qNeRBpn
8u/CiayfyKMnqLDX2SLozCg7epF4vEIBMIcWdkiEDzXbrHWO8xpZKETioJsFqShZRKOhF/GmxFF1
T5AnPuL3s7fOIjPJRXCatTkC4EaEgvsAam0RpvxFoooXsYqNT76FkV8+NYuUFabFs4G5ZG2LKT9A
j1g8rguftPfezMjHp73IYvkikM0WulyziGZwRPF/pouUNiIOcLPKewbbky80Z+JFeDNiuinzRYwD
/io5vBFSLoV1UxqR2Bo2VQRWd7YWMU+h6kWpGo+pWVvbOW7nA0CER8NDl0PxBFxmEEAvcuPWLAUn
KIuOjbFprePQeerYlr6+zsek2AkMLaAlEBxtt7dwmdl3NlJkaplokgn7eWfRKQ3T0jiJ0C7HNHur
FjXTLMT8Y1wUTsVz80u9qJ71on/2bXEfxaxvGdx5kqtFJ6UjsSBOPyYbvaioQqXufki7eo+nBpE1
WfTWYlFeR2CpeqM/BNlB5c+cF8TORay1F9W20SUCrvObmMticFcvCm+trQfwpoi+ODSCC9qK3NAi
QSLBwrcOAAydmKUk6wS040ylMOmSr/QFSEajsrhynQypGcKH81yBkr4JqaOm0x5N2lrU6Z6416ZM
WG0aQ0nN4zScNX2lu6LMk5tCJfdDQhYDPuoie+tFAfcbPdz0iyoew4g7IZI1mBUGWIof4vmHjm4v
krqrLeIVUX5Ui9zOQtkDWd18xxbhrX27rm6tjAUGW1HT2FeLYN9GXOtV/qHjz5ziD97AWLHSI/Yi
HAFjEUdb0x/nsxzd4B7G33Sy3JYSC+LxJyLL4nPMw2IfRaW9Zzdin9meIADhNMgWy8GwmA9wsdLi
jh8hMKLo4Bvdqu5Kl0WuoMZsPS/2hWoxMkQs2V4U65svMEuLU74YHuiBH1/yHAZv4OHEWYHtFOe2
LXBJxAnvFV/n014r4VDkx1RIEXl7KRebhbUYLvycdVjlCboEqgrsymLOGOIAW5FtluPaXswbEb7j
XTs25dZK4ZKHIv6KOCr2GShf0KWL84NXsvzG6g2YelZXZ1PlzdZPYDC7Y8jfH8fzPllMJFJUsGXm
U1/Or5nG1wTxIF9r/gms+cO3hsfT1lfFQ0ADEEtmASgNUC6n2FfVDSmEPBtzlS4RDUCzW31S30EH
vcUR9VgsvpdK298i4dcbwK/VNi5SZ2OG2biLLGuNKmOsqx5jupOyLFFGRekM/pp6cdpw5t7MQX+S
ifcNb0kIVq/DkZPw3s7dAdpnoV7URHcTatSw1ro13m0vfYjoi4mCmbyfH+dbbfFuAyeSvBNEto7t
os8nQRzcd3U+riS7xG6dY5PfRGVLI11A7/vK1Dyocul2dPhSyRQG1hsCVfcKi4Lt3eQg3M6LdSke
+a4DY6nlF6YN92bm7oqJSXPLHEZYs09Q/aucMpf+ohePVO034tLnflfRadLdha3b6W2cyXqTL1ar
Okpo2eFDP+aIAC9BbSS3mC6A1/VlCbWYjSle0SkOvs7ZDCbDIkRhrlrDNj9zJyRUUYuanYtRVO+Z
4/MVCog4fpknK763jGHcJzqMCFcrvIEr3WVWiJojw4LyIMGOxZrb1t+AyaiYJSDEzptEmwlAwBhn
8IYTaobJKIsqtdZTbd86sVPeGfPYkQNRdQmkFOwJy7eR/OOMY6MCm5oklzKhYwrb1kBArNFu+lmo
Asw/zO7mB0CRUa8GYyydlcj8hOWE0+hLvrgOsbrmL2VF5tSZc55C2rDOKPnyJkGckKdMRF6I1Scd
AUWr2rn2/ST9ju0yj6AUxeLYuK04K7gABx3J9iGYwJ+wxmrH55RnwLqRbfE4duVWKDleadwVgG7M
tuCRZYZfyY5KypL/g7wz240bS7f0qyTOddPg5kygTwMVEYxRCs2y5BtCkznP0yafvj+6nFWW5JRO
NnCAbvRNAQmVgwzG5h7+f61v+cOhidNhizy3JAe6NR7xIrHDXABocr/RH3W+p1klQUrK6QI8kb8l
ZzsGUtNU+oaCi1g0vPdi3ePxBUaYpETGp/lEe5eAnsAD5jiex1pg9ZeR64zhqovUjCWQTMbAbnU+
ton7pexst1xaLvnlE7sc6IUkTOyLNk5OEtuJ5UYFnnInhsw9VavODN2V37aqvsCbzKY21PMwu6GH
KJ9sjlYvJdTfK0Fb1iVUqqx3jqhcc2XKgL4joYzqY9RI5nC2ScVVFeRpeI4Nn8mA5tFoLpk3WIXH
gqygBiTiZZUyIDZjVSjHtpK0CakNp16sDbmnibC5U0LNvWv47NCjfpGtrDbtLwRnhH1UhO1lHk3K
Jh3T9sQesOI0mGYiNtQT4AQVPcJtOY4OGShV51PVDCZpLit8ccXO0IvAYN856eS5+7K3btPIZCNW
T+apRvoaBfY2try5Kw3W2zDidTbGwj+iBhoRZIZmXb4ww9ctNmVdZM5GL6FoX6tNGqa3GN0Qe/Uh
OwKSt3F5p9Jsb5M4C84zPHuknVgyuay0mn6kMcbtdqh0QOZqkfMg6pEb7fvVFLc+VnWSgza9RoOi
r8uIhnTqkmuWN3xLjuLV1SSG5j5uYaqsxBDZ3zU3GbbJ2G0rlZTrXqrNjcxYcGzQSF/bqIy2Gjzs
bmml7bTRnDxckcla7KyhQTgqpbYNIZQv2DyEp3Tge9YEWtFBXldrv4AP6vp29QyUCNM2qao5r0yn
YqWzu4sfZ8i/VQL8/9KjMZud/rpAeP6QP7wGO4r5H/ysDtr2FyxCmmNRxYVbB3Hu39VB/QuVCqoC
2JN0W/wwb/ysDrpf5s4edUGU3pTS6Pz9qzrI57m25kCJ1C0XJ9bfi+XUZkX9r7UJvNVzTYL/waXB
FPSmLJDTQaTBJQ2vakOgB1T3rjR7RMk8WdVKc6SGkrlvdz0nCX3p53j63NKyTk160ic62OaV1iEx
j1u190glMTdtG1Tg68FDrYAbqxsr5HMCy3SWFLXz3S8P+jc1n7l++vbu6XxiZYF9iSRfn4sev3Ak
8NkCCPPhlqWK5ZxnoR8dXDfTSCYLRqi8uXlfxLg/x3HWattJHu5HlI4LvQSnuaAeYm5iJ8zXvRqt
8ecZnjRIyqraLNkjgh/mUsA3AK2XwDCqOw6xLMoRKwTaDXUlYh3EgoY4bskUKTeVHvaH0FXHlc+C
uyJF1PLaPCyOUAiiLV2NZh0Db18nnaOtK0jdB9qA8pOS6PvngbF9Nu8YgBU1lpTXz8Os1axAdKt7
Dq7A6xQmXoe0qwoOvhvCO4/05A4eMm2xru4fP/4tZtPQm9/CwhyIz2iuBNqY619fm0NoFjhdIzyo
GZzXYte9adNpXBVOJHFM+GuwDpBq57TPsO9vFY7a+1GUTx/fxtuiMCocTBE2XWlAkRpRs6/vAgQp
NDLptB5HYaSftQnRa0i/K7Zza2jZtOM5RIuPL/m2KswlHdOYa/+Wac01vteX7MvQ79rKblHNQQ6j
YX6HvOyycQhU+fhC739dLkTp2bFME6Tm26jnvGR2Nyer9YyY1RW36FRs/MJs15xpjZW0a0TBtaPt
CXA1/255d/6SVC55x2jzowN5U94F4k3yUNm16DfbYkMmWOnRMoe5ShvSS9X6usz9mWjerBox3c4H
jf+DLz8/aJ0uionL8c1TbhSk1n4/B56a/p3qFw+INe+gFlOcQh82tIIyuHX98QOf2Q2vJ8cffFJH
zOQJEF1vhnSkDIOaA0HwcIOZO9AnsLwTp7z5+Crvxw+bbCZzQenUxWg5//2XSayTRtPkNtpK2sYh
vBIDA8UInIW8yGj58aXeVennpCnXwvpHWwmj34+//3It2xqGpKKLMRu1Cd2zbyphviic3dAuqDQ6
49pjk0I5gXO71jZfP7n8+7fTIYgIOBnLG2vhzHz99as2xkS7TOfyra4910lxgpjhm6223/Sg25I5
uy4wGS8iaa3QlV2pivuNXJ5xaU6gJCJpbqoA6W0HB3OZ2Pcf39tvfoVXt/ZmgFMCDXs/4NbQru+1
3D13jfaRn2b78WV+M03yCGju0P1jemK+fP0ILAViAjpRTH+GvLLbZuMU+m06H/CcDsqiEuPSC08d
wkjIJw3GxSAd55NX6f2w5hZm+gkD24BoMs/kvwyCiK1pjJSGQeBUUJModq6GUq8++abvGg60PDQY
1+7cpJuNqK+vohYxvmG15yqxfQOg87pN29uc1baWjffxQ/3dsOIFogXI9Gi+c2THRuqqldnVnj6V
9Rbw6100pyBqCKM3vdmic3BIbfz4mr/7esis2NBROKJN++Z3dGshLBk3tWeU3XXgunhDw/qxNWzq
afrzx9f63WurwfK2YXhxJRS7r59lpRBORN2w9vCc4OtSSEcynSJbBiNlo7CMUUW1Ub8YWocAqmGp
Upr55Nf87bjFbci3RV+g4hF+fQvd4Ctq1Va1V1vGqcsSf4gQ4q/BdKyg276M/CwnQsTRSkbFhn3r
ZdQTqvTJc3i/xwBB/mP+xw/EIvRmdaeSXVQaqTQeTro7uM6Xo9BOR9Fel6K8ZWsHcIX0ncr8Tug0
5IHi4ZPrz/PT6wWB63NmtOcmMHDqN79Dn8VZh+619vqmp73RKyduohYbZJyh15r5GsUYnR5U9FaF
bFe6LXmcIUHuK0VTvLalqJiPYgk/Il5AyoIRAAN7hepUXX18o+8HJ7QVVWdfCpVIFfqbwak6uQ2k
VCXJZzBuQMw6+3hOpaRfvph6ZfhkVXk/dbKU0PXl2GkwRo03TwUjNRK6OMUzZjb9c5JEVxju9O+9
8tn29p1pG5gDTCcUh5ZtamTpvZlT4tgXiSSdy8Ojh2C4vJv0xFiOeXMuA/aVxMfNKQZjvq6ynNau
5pIzqQ7bMktXKMOowGP6QNaLui1P7G8IZvptO4AmKvNM27ZkukBxCS/qOfzUSDPi3TVJAlI70loC
aWKr8gnR0f7v/Va2OsMr+C682oyqt7Px0OWhVYbV5HUcoDzTzJwLGVA5cybDx6CZfzYvv539/3k9
LBGcPDlIqvPff5n9wwzunFrW0GbYnR+KWDUvmgA53sff6u2UPF/FEMJBucooZM/6+iqpEQlSlLPJ
0/yJam8ZPk4y+tYa5UmT4cltYSJ/fMG3ryYX1DkHYuUXqs4BZL6hX76WLIeQ8MNk9LTADu7KKtG8
sKsetFo8iZTab9ZHKLwL8nw+vu6spn01J8wXZk+M74zru8yOry+M27CNW8eRXlohxSxZhbRCv/Zb
GxIMQvq9Rn8vNuMbZ/oeWs4Voscz2MMnPjsgaAB3GsZFbMRh8clc+fal5LY4KDBH2QaaHCQkr29L
5gGh3bwLnluhYvVlYOwoE7sE743l7pNHMA+ZX6dFruUAd5gPQHBt9Jne9uuzT0ala1PMUsyBQbqs
pzwgK6VcGTZGB5xfCTI6WKrWJB7MwUejNjZLTn4KekQDbw+R7+nwEyjyl3KQ3wwHIASodFgu2GeJ
N79KVxkh10qkF1MxXlPunZH3DZ1We3qgo3kXd0gVgigN1588i3mye/0sUFxzQOFROBj0zTeTITUb
5nNJ2NXYJN/pD0OGcuFfZSu4PUCZkFOeDDkRNKDxKTzESW3DJ6va549v40d2wdvb0AT6MSAgTJhv
f5IupXoZdErvGemgP5ulf08U1tmgat3Gt9uXZOisa+Bzc8I4eunLGuvqNiVePgNofaE49Y6qtnPS
9UmxlbUd4CIKZh2IUtSHilyutaFMxYWt1OEZqhBzB1VJ7Nx8GrxCTfN7M6uIQ9Yn9RtJd9rGNwp3
04UdvG8kmOgbM4CbElH0WKIHb4h8L4Z8U9F1W2ojjQiaQNoOGcUjCDF7LyiFPdDYlZdtVnCTHXC5
mJZ7rmm31UBK75hO+cIZcEXO+PxjhccKpQQ0/6yhoBoicPFQWtDh7+vUX5HFJU9hdxvHFoPR3B6o
nYMcRHKT2EVsbujfEqP3yc/xblCwMKJKQoPDSwKw+fULQuXbMZK07j0sJOYzOHH/RhN+vs0m9das
XfnJfvjdfpFaFKUPqEhzYYJrvhn9ykiyntlhKQly/doMjBt+w8fCLr+RnposiAjjSNVs6UR6MJqf
Pv6uM1jmzRvAl3UAzwjEa8Bn38wGWQTaOLTSnnynwL/tRElWVmSbK3RG/lNEFy1apbJSllqqyEtr
8IevqaLH12FaEw1mF9b3HujpihaQQkwgdImFkkY6QU9VQRuNKFOk6eooL6mlEyMKTmmJtJD/NBsV
b0AhaO120ebj7/R+NoG+bSLkJI8XMaX15qVOzXF0kerzNtUAYuyyjs5rN3LOnFIydgjD2EEpCGZz
JCbMjy/NRuD9Wsq64rB6cQezp+PNAw2F3waoe1rPD5E0rcFZEwpJENtOI+AzXJSlVd4XUdJYiz6Q
Nr5AxOoLK1OyM9/McrinUfQ1yAE8DTICsNuY5N/5pk8FCW/ygQ7veOdY9Na0sv+edlIc49BpDloi
0qMzCE5ORFOZxGKF+MzaLpP9WonG4hwwxX0uxFG1U7HVtMI4lA4prwAzbiY3e9BzeBBhRdqnTq7Z
V+QT9jdaTOWyLIqZW6Jj3EY1sy1NrTpvU81esmNxL/vRKI+DoTUOeJoOPx6eO32nuGm9DZ1Yuy4I
vySbkgC0ifV2ixm2vA9bVWxiH2h1Slttoedl1ZN9OzZ3YVYMN9RtXC9BDwHbcST0lOzDIF66iA5c
r9RVHkRGp/MkatLmbJbwYGQt+uLgA6HpF3bTTw9K0ikP7LPFdTPo5oMpK1q9ipuwaosGol/civKe
OL8YTN0g8cF16Rr7/7RTCYQ9S31nvBC9Xyz7Et6d0mg2dfKYjmKo2Tbd5w7JoaL3qhssHJPMvBID
n75qqrw61gHV5HVS5f4yHGN5CpiH8PRQDap1XIKQIHtF0SzkZy3Pgo7Rdda2MM3x3JT3sAPKdVNl
BcYSXXGPIhLladNJf5HUUf7N0avwYKL+WqcF/WM3sDRsiKjIestuY68uZkx7SVn3nr2MSc+xJmY3
RPawBaBpz6buzhv1otqPSRxvtahKntWg787p7lnLEck82OOBROBMxvvRgAlnxxEZovkUg6QBZNdg
KDnGI2qIsBT4XlWUGEqRhKu2dy0sC42j7EUami+yHcuGjYRKrtTEiZcWa0uZa0OOhGMsLXQkm7Yn
qXI31hyK14XV06vQhJGwd0dQhbfBcaqtStvPi5MQm2XcR2ATfX3nZFW0MZyoO6Lei/Yh7pItsdfT
papoYU0D3e0hqQ7puJ/sMbiwLTYtk1m6J4lOb26KoyuB5fGkMuEwtmWt3tauniOtKU14JKO/bmpV
ZJ4a5d1e1km1qjAZ0HN0+7WsHfsbThea6mS8YBuYknCJWSHDkpxPLK/5eOorPaIQTQEwr2auth9M
hImACzwxOh1IQEvhJYOMFWuy3BuF7d6OfQ8tyTflJc4rPcfs7VSn9Zj6xMah/OiJoCv1VhzbPKiQ
cmrGqW+NnqyaAXC/sI9FUZOLEjhiZblttGmirAPjjGrCQktnKvt2HKqjacX1Fa/JfUcKzspC8rJS
OFNs2lqzdy4xHXvViZTtBIZ5NZmKfY3zyvZk4Lt3UsTyUoba9FSm/Jh9MDjrkknzMqG+jBWrbFd5
mjjHMUutU9v2+9O6m+xH7Fb5k0t6xzLws/iuNBMNXTm/6dAk1uz1woQfSaRYHNWKgyjdUG7tFsdP
k9Uc/caob099Y6BbFRG0fE2fnE0DvtytQFFMfIFaHRx01WdKknkuSsHzLtPkJbDM6OBjF1r3FPbX
mu2PKNQcxcNTSxo6iv8DjAo0C1n8MFjS7RbYupWlqmDdJ/b5gugcFqOydj0N4td5xBH1PA8SOMDU
GtWe6EhlOmuLST8dWpv0gVwUbBbjxETYY4kEBLXZ6adWZBKEYKXDTa5UHtpGMkbAbhztmPHLJWrq
poCCyU8EHlvXta5jtmEVRJREu6vvep8DSaQVoLVZa+9TeKRHyAzlvdbV8QGjr/UMg2SO2B2Kg26X
EXmXg+tlOcy1Bf5zcq8HHsRdoRLKClqkz48kyGzr1u/3VYo2KHSCs9516jXYqGpvUE48RknqXBCE
OMOEu+qyg3L0baqb6Ks1GuNF7oZX+VAoL9ZkG8w96CaooYmjPqoZQZ19jt9s6s5tsrzFTglEN56W
OW32rmxmTmwek0xUxnENobPPnUuKKeV+yhJtbY0O/5i9kX3T23gTPam6gGzzLujlNs/r4AJ8k3TX
dut2K57wYHJEFLlYUaWNJbyWUlkMFVylDTQEtKYJ8okFsBtdLpOqn3blJMq1X+b5RUmMF1qfyiqW
dVzfpBJXHYYi66wY/OIlFor8OiOIuHTTD+teSP+rrgD4WMy5veuh6Yu7mOq4De9KsSAzkOOwbtw6
QX0cti5eCfV56gpAs327bhMMYzqCMSJyffMUPk38dSYebSIyOrAna85MRI6Gc4rj/Tc7UZKHRM1Q
6BD3vM5yHcGsKwetRbCpNXMevTLdK0afVyuIpk655OOzrRlMzDdquiMEKr2gP1p8n3I9WSIQzMWC
5zXcWFIfz0ulpyoSoFSFTF1kCy0udYI4Y3Izirw79BY9maTcoK4fPEg/xsPgau0R4b+88X2X1Gsp
lPDoF4b+oqrRI951+yxozfpZKVP2iV3amzdyYE6hOzvK81JIdjVJ6dg306TRPSxM9QgDOdm5cadR
eGzlNQVTGxNokh5YUtP7blJduNo1JrK8wQsPaLkugis16Q+cdxpoLooAWBUc0jq+sMyeTI2+ck8U
ycvaB6q+o+rokHbqc8DZiFahzV0Oc96TzC+hj2gbVQztKqQD+U3GUxbdImy5HyMjVNcs0nnAEWfe
XBhkpODX5O0MQ3c/Svi47MO3GeZNjhyceTaoWs5TsktQrpjYPhehVrHK6Y3OFGzoNUu7ndNH4Jk4
8nwgfQgeybwLcslu3fRhae4KDPQTapSs2goZ7R3u8ZTtSnPORJou7Na+zcx5H1On7oGYh3Shxv3F
IIJozdIdH2Q7HdQuAwBsVc51zG7azNRmY3dsqUFWoG8K0y1i7IwJFLM9x7xm0Wn219zPvCGkN9Up
Ngmmo/bdZ0xtTRM7YqlmpgeL18sIf1uXGBJRGpKt6xbDnUWsyjZFU7WQQ8kFzSS85Qklj1kV5iBT
cb4lREgdK7did+24u8TsJQJFrQFj7Fi7bi4a1VUov1pWFu0xdjID1f54q6ppeyhsXhUiDOC2IW4T
g1qsukai4pMFAlDSJXaqTkoACV/kTQyFVxbbqCT3xAjia17mdJkE0zEBwwJOrEw8wgHPW2tQefOF
ceH4QlJLlGqxkyORuuTZ5mfJUI7n2lQ22bquy/A4CmZQk4bhBRqtYjPh7TlOY3zG2gZrgyfDDhbt
3Car2Y4OlttAh4XW4DLRXZiSBDEnzcyTuImqy0EP3BNHZE9+n4+HNKWAtbI6yzmR8x/Uuo3JT1Yj
3BAF0X4h0MhZfup4jUxqeA6Ak+y+kvtwkCb1sKC74XMOPW/XvqfbNlftRfsQZA8k45lryLVkRTBq
YdCN7Mh0P9xURmqwT/bjE60zLWaskt8w8Csv8rMj9CBxVAzGZsweQ+m0fOs3vlyHjZsvfOxm/PPh
SbeU3APIPB5DX5+Q+4lhpw6JfqPg4zhJ82C87CMR7fQ2Uc8DPBebXlM55BQkbVsroQ4So6vpSqZP
MZ7Yk5ZtqtoYb6yhbBexW8SXEJaRdUB3b5Z2r4F+Q6xlnupBnugL9PMAaQqFUT9xcENrZVcHeiRR
vXAJyLUXIOl5ebpJxOMSylGyxsIeegHZWclywEwHtkWfXsDElcMqswgHhCbi9+zTq9Y6R+avM3Sc
uvhGOkRw1StJuUP8LIt14A9OsKJk0V80JefcZaxOcJUwAaBT0+S60kh/BlzoM00V9ZRdd2msnKS6
gf2hmyw2AAUscB72XYm+ZtUZ+E99PH7IfA15iY/FfCCuEgNPZRprKlnAJqRar7RItRG1OUPZoEoZ
y3QzGKYDsUYq+2DS47Ug2/gySpGdiUq492Fm5V+zXoEhZA3RppjXfBHmbF/SiIc6oTO2Fq1dOKh7
2QlC7OQQBgL6jFw9WBZ4X7dNoeVUcoktkqlSHWXmLvPeBPDdqvB0GtPZxIoD2Y5e0NhOo5eBVFoL
ooz9ZdMmvjdEur3twe571piWTyPDa6UGtrn2HcVeY5FuZ2jHiGWj8kfl3MwCVOZKVwL2QEzTGrgC
kilDDwf0ToWeX1grDPli78dtSWcMjk9JnXvBAcdZN1MOR58AbCha9qoZTDZ1ugwxffgDsKWgXqca
Pw605H3ljqTwSXE7lcqzncfBbT/o0WPfqup66oLsqVMy5B3A1lFYt/nlkHbBvjGL8GRUeuZ2BP2r
sBz1hWkMMOOH3BVXrgHJZFlO5mJU5ltqLCovfXritLUoF6Ze5xD/4AXVSl+d9I62GXT2dG1bKtuK
aCkv1+xur1K93kjT9fdi0kngUtpyJcDWrgKn5GWdQTFakA+HjskKnH7N+UVpUI9iONfIrKvRiVB0
3ZrEtveoiyNcx3mBVnmRVEF7rY0TcdcW7rdhkWRh5SVDuqkpiZy6KhXaWjdR2g/tZtJrtreB3vEU
9cLYDRLEe6CPFpZuvf9qaMmwK0sFNpffpIzfHPYgFbb8oGQu612trfrwejKNcI/looDMH7Jh9FOH
9k3JerronZrdXa5zEIivgyHyd75Qg1VOSYIKxHhFWo+1H/sAeKXjBuNcQ+52vk4Wdq5neFQAo60T
lSnJJTeTyA11Kpc8tGJDZYCILPbuXhwPCaYmZmDXApIwNved5JTIakMykN4/BTTo8bL5966GInxM
LWpQ6PTOg1lUTUEE576VWsve909cG52Z1TYDjuzY9XSl2E1TzUptKHeyjpErhy+5mJE6xnx2Gwpt
1caT5ckJEiObBHdTt5DyOhILBr+aromChSARxgQzSKHuAjj+sUrPiiPKsumTflUMQUX1Y5x4Ud3Y
K0NbWZM7CORizlSkQ7EIMdNtKpkMJ05MoU8zoN/5jh+vUn+8Hms9X6k2dlJQwPap0GGamlF5ogOa
8ACB4yYJBa6AUaVjEsnTPIYsOQXppY9fDGxB5jKyWra5cqNZ6g3P/qEN4lse1O1oJtvBqDejtA4D
BtPTioXY8Po6KKtVhDHIRyinu+xMppFUzs5GV+wYijzX07jZC429zwSHwGaCJDrRMGE2RoBsz52p
lhdGVCEpL4HJXQIVqhZVEGtHh4P8S+RaBDmI/OtEa5LkzQToZwOTbu02ivRGow2WfuR3m1i6xhOv
EaaMebYHnqlhjNG1dlFSI1oGHCnz3G2R61nnfmqBghW9/rUX+rUzgbQdsqw8mmj5Foi7vuIrjADl
jAkyLzEdkOJiSODX3EZI+ZeRq3Mgc/uGDZBOUIkIOMZHuvtNa6abFLOZl3JYZ/EkjwI4yDM1iWRZ
udGNJpUODWbYE6PdPnd+vGaSY8gZnKmpamrnptZrXkRGw2loG86F7nTOMQpFsSJXN94iicuOgSJ2
c7QG2uTUJ4d76FKWhTS69cexYNVOzGMbttppWgbpUa1AArdVsFYH/c4JBEjMnC0DJkDz1JJ1xjs1
WFvLjI07W0i5FV2z7OmPH3t2BIj6WvnoDkp5WcSSZoHFicWfxLSntE3bwNIpkpnSLnEhVc0WS2p2
VKrYP20JA360C5Cd6CnJtFjwACiipegI6mVQ5QoLREgO501LbQdIloM8/ckETQHVV1gwtjgX68de
NdgHBwGxsmoXPtiUQg4V78SFzW9wCIYqP+SqPjqEW9nNi2uNIZcLY7oRY9tu83gMzmwbH5PJUvws
41i5Kms9+e6X2Xgi06C8bzI9uURzj2nMVilk2RV9+nGAgd36dkefvyFklRqNpwchg6cIzJVeVw6v
olbfBVozXos8qjcSXONNMxkF9sAOXHHbReHW99nvBLEan9jYozw69OUhL0CmeRxzALOJ0TpgFgw4
lrfGEiPmAOIkLKaVxqVPiYeJaJzV3S6ufmC3YhRbjQH+AUwaasC+PbqJpS+CfgzPO1/JrkAB19s6
MtnMOElAl7TCoEArgGORvCQ+CItu5Qrq62TFmA/BFFGfQEjpen0m+Zk6dgrxAV46vCzHTh/dmuUJ
eA9pNNI03WvyoBHxg9YhAS0zbvNRD74q7GjsYnQ9J6kK0ISarqycqipmsgirQzYp7rKEwngbNTrV
M1sGV0ztlxTylqrBSZhOPzuSq4SiI/szc11Z1UbqdYzO2AEMxrrlOISLiFBdCsEw6dz0W5tRc2gK
adN7UL6TyuIv1LCksE0kxDR1hkc1exvSY1jiDMxXihNQ63V456qkvY2caser2z3VHTWaOh0aEtSs
bqmiAC6LikKgD32zCiNzn/DVF1BGTUBiSrEJbbfwJpmSVN0n7S6keL0yWVtfVJ+VuSUtdm1Mpvky
SuEuzQ4iY8f+Dn4z+5HB7Q9RXpQns+5zR5leWSqBZq5qnL7NwugzUEBuTnQ2/26vVygreHQU+Ki8
NlcdZvgFVav+tAyYKDDBiuukI2Jb7XTLG3szD9ncAnMRjQNkzmpUZYFW1WIwSeeiopp18uOcPYb5
cBOEuTjR9aBfGU1M3OdYhFsnTk1W28E5RI21hy1P/pmurUfMwyQeIWnfaIXWXQlDZJveGPs1NepU
WaB7jjd6n7pbY+hAl+hteQ9dzX7I4yi5q0Xb3FJOg1wy4N6NVzCCikPWy+bZpzlwgPKtE8RHdXhk
o3NSTVZ57gZJvMnH4Hx0cqJa8jG8/bjPor1v3M7KMb6CZYPrQF70ukc30INKQlWrPJJbDMK9gdRA
Hr3JE0rRaXmW+6K8MrmrG1otLyxP7FW0TLVR6Omp+WDNu+ghcKyNXXHCT9X0BuBtsW+KiZipKA8p
q5nuJ/cs3jfeTeZ59CO6RZ+XPvfrezYoLPmDniDaLGLjZozIlAmlHrL3LxMCstBnNfOMo3XFc6jz
IjX0Cg5x1hinpZOTN6Oh9WRP9FniwPt2mWkjwBY67n/uaqaW/aoH0NUcA60dVJ5GpbtBYEIb6sLn
XIn7NgQSSdLBAvBq+pkOaW6EvW56k5QL6QTgCuo71A+vr2ubEyO6jQB0FyLduwX85dEingaEoH1d
xvoDqvSbERnx0qljAh3JJOc3NpJFS1TzeTqVKWJF84GKQ3JK/9E5DpFR7OyK7KNJocmWTVqBalad
e1O1oIcAgBGLT/i9RnO7oJBts1MrmQbUQHvy6+ro5/B7RSlIWxzcTQZacGnSlcc0n2dPyohZgGxB
MmNc3Jot0amcti3rmioMIRP91N/XxMKvaj/rNkrcEIfkipTdTHZP8rOEBRIL62ni3cG8T93bmILx
5eOX4p3qD7wcUBfajkgarPeCXXcsEIoOqERLhVz6oR43LiyWIwV4QjExcEfLyrLD685RIqab5DkS
lgpYzByST9qg70Y6egoNvAfaHjo3tvPmpwVkqpZRpxZeO+rWhUXyES0KfTj/8X3/lsXpv0Y52rwU
x4fspfmf82c/FVgjoyBsfyQt//u/fu+WevUvmv/14xNgnKwe2odX/+HlbdSOF93LTBVsCFn/M8d5
/n/+V//4x8uPT7n+hFH4y7CYP/3nv5q/4X/+xz/q7hGh5D8/aPf8n/+BlOinu8lyv2BG+CG7xYQj
eO/+5W6y1S9QhwAbGcDI8A7Mf/qTfaR9sZiyTPQQ/0ql/ZN9pBFNg3YAyYo7S+6Rmf75rc//+abz
wP5SBPQDavLrhIDsCWMTWxLEicjO54DIXycixYnb0VYSqCCDyC5Myk8c+KZgO5iIMklItrN9zbgS
NIDZ24X1oDvekJfNslSm5Dpqyn6vRnSQghrqvUFWGCr0Spxh+iu7letU7TZLkM4sfQ28f+80TrHW
LDgu/12j8v+1DHXWho9G3hWRZu0f25f0JX/4H3/8o3maSeRggB7y5z+uQS20D/kfzw9/LJFIvhqg
Pz725xA1vqBiQgWDQI2RyOLOovETz0VIKGIKFOrCArLACOVPP4eoArmL0Yx4xjU5BKJiYfj+HKNU
Nr/gYDCZhZBkIDj/O0P0jVQHfS4yNZRBSCXRtr431pAYQgEfnL2aEK2+bgAA0ufIJ7/Kt0S19NkN
b19ZPAaJQZQu/SMd55YuQB3hx7XDUP9knp25ob+sobwwiAXxcPGlDXifPJnXrwxynjFx3LxdpCHc
ptyputpf9nGZ1frSguIXkVfRIDtZFyZJAvqimQCebyU5oEoKZqnw4b2DetGshQ8C9BPC2Jv1iCWI
VGoXLwGMGXBrCP5f313gZqlr93q3wCityWkJ0L/S9vSXw3QztmOPhCAPa8KZl75taMacb5k6FSQg
4vbW7P8U+0IEgaN+dl+vdzz4sRhcTDBI/pjS5nXq9X1peqXnCgqCmrBXyOiT2hnyREnczmq8akhJ
uV3UljaB80GHnFe3ctCNfpcIN7KdpejRrjhLnVzpCTQ6miaxMqyRpPdMpPZX0Sep7EnuiSMODHVv
dkCDfEEz6p/7p/+G1e/3C9urlfAvl9H/C5c/fq2/9vf+gwUU/N+PSWfxUD92z6/nmn8vhuIL6mMb
A9esevsxMfw501jiC2Q8pFs6tgGcewbbmz8XQ/vLbOd1ZkuUYc3NxX9NNML6wpygky/MG4mThujj
N4vfh4vh2wPOHAuI3J33Gxrh7Mh5PUY7jeZWGQMsTfvMvopk16DncMZiOQecPeqlS2KB2Sf+elAF
aRGTk42LdhjBRiR9aP9v9s5suW0kW9evsl8ADiRm3AIgqVmiLcmybhCSbWGeZzz9/pJud0l0lRU+
J07E6R07+qbaVTRIIJG51r/+4XRMovpjkk0TPCwE57jjwSaOG8eFd49x2nOmhfkuxPW1xIaqdH4k
Y//jUX6Qrr4+ytFOC1mEUuhBadaMI363oq44bFXmFMSDuTxBSdA+ZZa5ACC7+IbErtveixGIp8rD
hMyFQgsINtsu6gS9mrtinLYMKBJPsR2B1yu1DBCkwjQqisWmrFznUskd865lkHpbDHpW+mU6mP4K
cRTmIQGIlp23g5eCLz+swNHqdZSXDJlVXPr2VprGF6FWMpbGsyYBLDTmxOsXXNc7kJT3KIFyk/vl
VljsMyjKUQ4e18JiABXISSMLCKXGWpWIA2+YVQVqN/rTV0v9XxXVa1e9Y+qhvOsI8jCehkXusrjf
rpmkKgyBHJqgM3tBfVTW6hnmvXA3XXgAdhfau2go9/9b7vSLLJzlov3njcZ/WgoKmtMup77pXhfc
8nM//QRctguZOM5xcyi42bt+uo2KD5yKWML9tV38e5PhUya4hkttjSaPkuOvTQaLcctgUxIoLy2p
Z/ujTeZ4bSLMRXshpQB8C4O183bBlPM4lWUdQx5gfrcrI0KXsvo+G2GetISB7WLeI7/XBf5UqvHN
YUJ2g6xmgQ2Ba30jONGzMYSLWLknKmQuqeZJda9GwAcUuYY3WaQuTHubk3g0vuYDyG4SCmPLILDz
Xt38v1n6GqXom9dM/hRsTA16FIOXzD1CMeImJzRIb5n66bR8UXZnI53AVH8CnLTmeLhalmUXN0uv
+XhclwiL6plcqggTpxiC5XUFN2CXi9m6aJRZP1MJbMG6CHzdE4Q5fGoJXP44r/VnrBTeeWv1X54C
iiITeaejYiyBdll206/EMBoK2QYsSt922GVi0mK0t04XzV8qA08mH+0irpNzTeT4YpQf62a6i5tE
vSzhWl0lML90CChlejOqRX2fNmtOEFHnhr1nWbgCUYNN32NtdE/tRbtXmxXbE6pS5jfQFyDQlqQx
aK09AYwUV61bwc4hLAdSbUUwI7Kqst4ucfJZtXLSPVFWShMYDCXR6+Hu8vy/W8mPrUTW5f+8lQQV
4YEYF5f/9RHrn+c8+fp6O5Gf/dnAOx90DYgL62Jqlzf2JLb2AVkPvRMyXtmIv27g3Q+oLxG9IsWU
2hp5WP9s4MmWtWHIY2is4XxMQfNH28nhgHl91hENI189Ii/xaQbR4UqvV3Kt5BoUYeIYzR6+3DmO
euqyrXoM4bcZ9om3Wman08Yxuokk1xBjJVqovm28gQzH806oDFx1JYsAYs184T90Vdh9Yu4JrSHu
6GkdtAhwjzT4b3XB6Ids7wFgt66N4a5M6Ud8ewphHWo9FpEeQ4C2PDXmBaoBbhbOXQJnM/fVpWwX
f+x1YiCTEqWH19kpMpbSXpTOy6zOyS7LvOgirx0naKLuYIcI7lMDf/iuwhUERYGtXpVimm9tpkqt
LwYH5pQoZiVGTtXZ9YaAofG7O5hk0JhKOd+2mI8WJ5nj6LM0EzTGqyZGmxqEY1dLanqsPlMThd/S
MibcjGwfHCJGbeo/dVEOt7YUHRaXaFeHSwYQ7nCW9qRSefCsGfMWlErFFhqyhlX/NKXkz0Xdgsdh
1GvtthdOwpgxqXBULwvZiy3qgC5Y2PPIS1wO7c1ortEUTP2aPglCLCkILT7ptwZBPxsIEpXwdQh2
GjnsSQn3aO6H+DHuKaoUwoCR+q9O1fmF4RTj1bQMxkQZNbWfO+hs2EvSnIpxozCucWFH1Nmt5qIJ
9UcZnqMnMXGRkIGLy9Ae1acJK61r2Ov2c4ZpXgeThsGvP1fDxJAtSg1BOhcUrdxw+/u6cTO6sNpR
ySKmvrSCOFT055XJ1OJ1kP3uIteEHTHZIdolYbVDsiWsrBJeqqxK4i9Vp41+W2vQHCMmNfY+ZS6k
YC+/juZuxcZeP8OHM9aCKZvAoImCsQrEyqL7qKS53WyJUQ4va3PstQDasP3dyes1vzJoNz72I1Db
RWqgnjmpB13LghUvhQZmZ4i0zMGeK9rmoW0X5xWv0XRaKi1e9KO2aFOg8F70QdfPdeTnPcY4XooD
P5lt8B6NrdossRIMBZkGBCToebhTGse4JCsu7X00hCvPTcGWYwcfQSu2GcqP1ccud/jYCTymPGrA
6asoJjglFiY82CaqcTySWOo2X1KtXxoK9jkkI7SPa2ZmWutg25fBph2wvYBmAceO3CJLH0XQw2aB
VTiXjRs4uEN8woGYmQEDYTqNIqqgyiw5zdSXwVSw+xYWgYGeOWfK554AKnz8Gc/ct8k4TUFCCOy9
g33HZ3ecyFauMq20eeIFOhZRQIkWiY1QxJmbry5udOjbyJ4AO0iTpWH9j892mY03yjxTxy/jghmD
6IripS2q0UXboKVMA6m2PsGO/L6EbTvswDyW2V8TQpw96NDpDrWFEbCBkuVB4hEs3CyOuq/9SFSU
P+Wrc1Fjjk1OWdrw2thxMt/GA8N5Q8cI1ltKV4IAtlls7YIoKx9s3242HXXIKXaPbRyIvscUY+jn
oQiIdVAaFFOkZgYaejJ9q4g+q/2CTpTwRqMlbAITeML03GHtlk015/Zly2CbgDjb7CyWkWuNsLcS
okxWi3jNcy2CxtQUqvq10MLhqWwNa92YmFVCJoAbSMyntQ5iNyd2emek5KH6WmmKTyaLsL6yJmzW
NmpkDhzzq452owfW8VtcjlXoELpJWN/I0vUmkBpEJ8Tq0UTyCESAmWn0HIWxcQkt0ZyIq2duzL6J
nMSPZotUE4dkt2gL2QIJoEOnlu5enZR/U/cdIXKmids6xhwCgTTjKwTZR32y1qoxzNEWAjMeGr1H
5QMpNHHTbDMMa3oZ40eL6CQNHykEzfMicXQGkpwJ76hqjyceh68B3EUTh5OTZh5V0noC637NMcaE
CZ6xX+rculwU75SKx5UieJ9G3Y9G2+CcZzm+PV/jTm+mxtKlsqAQZw702C9mnXZ3TVIaFBX/LkH+
5sbKevntUQ6wT9EJ2IEm9Refm7LEb7ODEwT7ZUgKeCSzSaykmHjKbl+Tlw2LxnWDuNBwdx5U/ud3
aUXe7P/WhD9qQpcO5t8P5Jcxzq4FRX+LXckP/CwEBaFRDs4WND3UdK9hcsArukZsLyjo8AyAXvEX
eKV9MLFfw1ZePlqHic1fhSCQFz5cJiFTBuRVW/2jqKnjZeriOWW5Fl+R3tcha/PtMl34w7K2G160
VMHdjQHjJorV7KQwMiN4dVf+Zpn+YjIhr8XXJcCCLkq2xm+vJYiNExhZpUFjusplPuCFHoaGFWA7
+ahlMTtdlsdoNqBBTFF9086wIlHkVBQNWBUbJvT/rG92E36N51pWGhurWLvtEinDbiqqbTFWKSct
gcsLVOCgdDIG8ath4P2N5ZwMHcJ0vVqpGHt9//uf9halhojDW25JUhs3ETvCYxmrXXJmZSGXJ0Uz
3/bU/D4Ci2rDmdF4CFRIIBokJZJqYPv7Kx9vZj+u7DBOZokRRnK0p1Kujz37aBoI6CgbcyzKADD8
PU+eg//H6y2Gy/DUINYTegYMcexmWE1wmAZX5vRgivM1kaoWqhJ7UDx1XfNL6bVZwxaKwq9ItaIv
S71+bqZ0sX0B5/yTraxnRCVqGDgXfeuB5Osv8eQkeyDGnnRug7RhDq4qgrs3SAGFI9LHtJ3tAO5O
BWGSBJRzHSrR6TCZ8+fDHfx/AM7/pw0BXXq632xbw9O375wI9ffXLaz8zF87F48bQx4XL03eWznR
+hcidti5kPDZOvF0shdlWf6E3a0P+LkZdLEOBGj5sb92LvMD5608/DUhG2Djj3Yu2aC+WZLwgdlO
WfOkoxDoc7zyac7cRSezdS7E57DFEaMyEEZOM51MrL3nkGTIjfD4crA1dHwGcABCLf5286LFConU
0npYI4aF6oGcgQ1DtekxKpbhjNwVcmsTJ4UhbkZ2/K0alpqs2lYXp2q2QrjXYbtcWHEF18nJ7xXH
Ke7JN0WyT+rohpwzvJyHfvrWUPJhHtxCYLPK3NopRAmfmove7mwKxy3qBGX11Iq2hxL7su5D92Ns
FjVU7B7BpYumwJsL9XRZ1hlPPTPEgR4HKVRk0DRx1F+Xmu0xHLP9FMckHujumL6zFx5u/PGdAvPA
C89xdVbN0TZPBN0saHG5U27ePJZtUSMt4WzcWArR9RqMIEi88wilZymVR/7JIPPAyIHBFJob+vqU
AwjHPJjqhJ3R42ZWWnJIVNEd01JkRFmSdH5P1sHireUqPIvoncZL0hFOEC2h2IjKEt+6cUzTLZw9
62xq0uU0b1KzQbtmncwqzEHYdob6PWrG3Os7azoxQNI2q73Kv0nvqu/q2t6OFmYv/qgQ7hwmaEFe
vW5/cx4erFKObhTnOBNvyBQCUpVccq/ARPjseS0gywfqvDoe3v0oBohAO627UZwrkeOMHgko9YUJ
pWsnJmQjYjC9udc3lZPTbfeTau6UBX762JGvombqPZTFaFcQ/v2jtvvHKdEvBxz7AFYycphmYAR0
bBKZR/AyMw0CFsUm1NTVCU8mEFfKczUOTITUO8du0Xpk7Xj5zl1ilzl+8eSIDqqBtLuzDy/mq7uU
pk3Dr017chMhlXZkuwXO3IogB3ZANDC0J3YBH49Dmgx7pERnZPmiuKusyBd5WL1zI345b+WNoGAj
6xMQ2zi2Cu1zk07UjPoA9wB9Q7us+0A+9ntLg/Lu6EezgXIRZpdY01GbvV0aZhGWtlZVXZAbS0N2
T16fRnqlIYaVQEmIFcRelaGXqA0U52nQ0slre0P9FGoO1tYdkThrlo0fheEM5ynMTPSvYxleTkPb
jO80Or/uw7wpGFGxJUrCx3H+UVYMahylogvsqK63UXSZN3Z3OrXrSQZ89mN28EeH9X/aMQya+2rJ
/9I+nDwlffL6CD789/86g21G35L1wGGKX7WkWf3rBLYN4GA5FWcZ8lJokgr6rxNYgyAGtEuHi3EX
/meypv8JIjsyHA+jTfyLZLkPzeMPBt/HfSdzS7hkGKuhqJYGxXIRv3ozV6fVlcmRjhUj0JCXVBgU
JnBcTitkuyExD251icIgYr4xqctuBFfM3nlR5Kn7egv98RXo5CHrYCBz8LF+9RW0tMkqhL82fjxV
tm0bRPoGbGuS5cPrVw/lb3br4xdfXonRIE02gbywcOU29epKZtMqYaFO1qYQAjkdkrMgBnt+5/f8
eku5juTaQoDSDUZ9b68SOznA+mAYG2XM1Ou2WtTOb6qKpNVU7VV0iUXen+DnpFxZ82B+HudKS7a/
/6HHWw/JVDJsjh8LbIEl+tGp5NplY6epZmyWtuk2tdVZl/kSugGdWwEYZ5Jvq4bvRQ5qBxb42ycJ
e4KZODQBKGM0M29/uasVYYPdMZq2ssYPgVCqmPQ0g4QYuAJa7W7cWbTRad+KCZjUbUAdQ9UEc3Xr
rELqrhgkjKvT4kHqMS/K2spND8lR85QlPfYvOLFE4LNAeOcMQ7GqRhOXLZxkJWmt5OzgyNI5bkpx
tJS0IZJ83e9aJzZuiQAuiAIxZ+ZtLU4rxjfiyxVMCmqlnLahmMI7KODpAw8r/WijN31Gl5FB2Idn
BY0xFQaByI1rfYwWN3kE9DatfW/GOQS0bM4JUDGXJj0hOs/6EiGZMa5IPYiHu8xY8h059+u4dYgj
0nxxAPzUvhg/2wcYUJAji8JvyLVPkWUDFC4SM1wP8CGgJE0ncCGwYnWAGEuJNlpNKr7qEoEkXQIw
sjoAk0THAFKuhtpbBEZI8NIQo33pHCBNKAzAm3Yah1Cs0h5fs5S0HSBQFoW+LQ/QKLMCYNLxAJlq
B/gU5VeD34xEVcsWPJ1WXYKtEEmLbUKpAAQ7LCt58uFgXjkSo43qaHI9UayE8cwSxbWnIgEiJ//p
a3GAeY0D5KtJ9Hd1SYZTD5AwcCnwsMWLAgqQ198xrhef1gOQPOIW5/qaxJcRgRkx4mAJO3M7x5sS
KLo6gNI56k+SihyT+tiQuHXYh4W/Kp04aZVpRHlFW7HPYcJduJ3lPrTRGH+f2oS5ODpiF52vs+ok
GY3Nru7yfmcTMH9eZIs9nqeKa3xpGLXdaI2OPifpNOOsHFx7hcmja5fz7DohGIVw9xg82EjRcWjG
+QiDzW2UVQkAtGZ3mxCw3/KnUoV2N4LpXs0CB0bfKGYsNlwwPxJvNSW+Z8If7+s8y5VNYtTucEJq
GOliOYL+jZPijnxfYMjP1ChKqKnP0EaCTtRrY2DpaaThiufqnBZBrRXux8R2m8GPFZfQqwo3hB3A
rUIy3eKYTTCEhN4H66CQeYONv1WdGFMePRvjwoFfunnKND+sMSvqx97wGiTlX2u7ynAK7FcV4ykm
MZWvFZaiX6f61IcYjQ4lDuhAJlepUZLLnRTh+pEJUvXFYX6GOShmJh7eZuF+qVLnOsb62MKqq47u
msFmjaeT6L4jqi5v3IQ4AT8CZtovJHtGmxT3DSnjLtJu65iKeW8oavFIhHX5wsALMaTb5ONjR0n7
LCIVXXnsilh45lSiVeyMrFBPaDXN8HrMW1hRsCgT3VftaBj8NK9m4bGX546vqvPEHLLC/9sTdure
WKMZ94E2lnSnRSgtP/BLYQ0W2Hv4XVJqVxgG6LgbO5T1QTYsPf/cKOqMeRVlmqcLfFq3iVrVRqBN
gIVyELd+wbKYHOcx78snM6rwYdDivkKbVgyz5bm6oulYEoF/8bI6aIIB0eM4CId2wVGi7JAyYymR
R9c6ni94dqBwgu/v1FOxG0a9jkkqQ2PiY5uKiCxPkinest6rkEakiTuv1/BLo39sDYToozM/oVFW
7CCr7FrdqBAfCjzjdDpUCocoQgvX6lMAc0WNzwzYY6ZfTzgbMKZzyicnMoqbldUb4z0Xa7qnt9V6
bS1KKfwcu6yv7lCnhrz88CWPFPW2URiC8EY4Ntw0QlpTr1UJnAPLrkUU0M3h76GhkMNxq20zrLe7
0rwtqrS3T8pKT9ugxJa2OpuGnpWJn4N1NwgXR8Maqlnhh1aXiZPfH6XHpTFUMtoFAsuwAzcgAsma
4lXN4JDQlw5lbm4Ugob2ebevRGiepWtefzRs7tWfX00HbwEHlCP9456hCBUkqrgcbcppeSy60ric
CGYIpklxtkMepu8QBw99/OsTG8YlAJCkIwE74h58VKu0pNa1bCEokddo2McOWiwvNgd79tXWXaE8
IjZv/VgMzbJJEtiDd1rvKGHApA4XNMaYXR40hlUvCGURTqkDBnpeFelR6Es72e8tQRPLToeyZAVT
bc6Lz+aDOtEOI+BdOx9HpOkchfaPHuMfe91f51TwoGU9y6TKwRz82EwfARTRBPTfG4ZECn4gHW6o
z0Y8dpxMJJZb5xRPs3bapOiJAqa3HQkgq6agpGT7Hn5UhH/U8fwj5fcNMfg/ri/SeB/+GZ88I/wH
ps2bzkh+4mdnZH3A5gg+MIY1B34v/+pnbwT3hjkLppIYMUts5a/eSDjMVRAfMC2DtGceMM2fvZH9
gcJTdlkM7aC80Nr/QW8EMMjL/fr1AJEXRBAx2pHiCMrpty+/1mf94NYi3a5CbZjhT1ry5CQGQ9vJ
MAwK0KpEst9RrnyshJphH9IhMA7WTBkXZI5L0+NEM0J8K4qunj1VEWy6Q7yGDDBi+6KHFl2QhmOl
62bWGX0PVq6c2EkOTXgaxuWudN019MK6IXtwweLgc93bUbmBnHcWh3GBuWuq137T2xZQfuTAlZvM
fCZHmpFJ7uch8WRw8pBKg4o5NuERkanfE8mJGxopePpFHmrVQ5ODJ3Z1aPEFNT28dvKqHAnYGEks
UqzBTXeN2YmbbsJn72Sy1/m+H6uh4oztV8wGMmyS/KKZDEW6StqjR+10hfMOvNhRE/P3SLi4EySk
pN2J1FFPZpHhN6yuBNjyf4thy34vPkdZoz2rhmFe4KuDFfyAVAinA1IeBKpAU0s2/UCe0Easg3q/
DIrxOcOALzmZeJmf7aRpzo1pMm1cg0ql9rF4gpkdDnM8bRE0h89K72JbnlRW9kAzbsABSRdB2Tag
CPU73cE3z+4488gZhPuM9LPTMDcLwwWnKGyEfFAT5dGdU+TuGCZgLhOto7OBAGk/VcgqS69Qkv5B
K/T4qxyHOZhg1OG1NlX4xIWLhhUg4bH9o6C5RWyNKIu1YxvGejFOWfqgOJbrdxzGY5CILKVmq3pz
ZpqiJI+tIS1xFNiDhp/QeH4fm2FOCJ5VCarEsQcVa2cmD6MW6vnGiuANKQYqQI+mfSq3Rp8RiNcq
7oROJYzbeBsOo7G3On0udnEfT2fGYkzYWCjFOtfvHGa/NPYMs0HXJLLAkJPUpbdvT1p1lsrfm2xN
Ygk2CQ+RGtfQtj0n9juX+rXnVvHTxVAQFhwG53Jg8fqUzockj1pKti02ezeKvWLoYU+EmZutsuli
Vx5PyXhR8483IlWnH/jmH+3v/3E7tzTf/ued+/KpJa4raYbvbzZv+aGfoyUV8RgzJXxnNXRakK7/
vXkzWgLwQooA3Ay6dNCH/RwtITlj54a0yCgScJQd9efebXxg6+ZfAZNBtgSQ/JO9W+7Mr3duUEyO
Dr4ZsQH8ta5cm6/KtjJbhQEIUAamRexjwpDrVF0UJ3h1T/4GUDqoCY4uAwdTl+AdkyxKxbeXyTtU
t2kVl+BIzRx75G+FJ+lSzgSoMr65LXAxONWHzN6iaVqDmPDrzxZmFN8LbJGfasU+GfAFKAONBPbC
M2at+YwZ7Q6fm+qmXkT1carqoFHr+oE8XbzwpjTfDdoEkIMZ22MzdOptNSXD964291FkN5a36OoY
zAQtnqejFl93hRmexQpJ9lbV2rqnLdiB4szF31W4jG3n0RHfLHy3HziN25uFiGwG7nP3Kaq1LgdU
KUxsZRO9/5QqJdFoZp2/wIN02fdJFiE7pjTUe0Fn/G1NC/b+iVd7D0NywPWo7nNPmw2DNjHX9dGr
TNJI837EXkofO+c0rzDTCfVofbAsjHVVzp3LCuziMSwaaNEt/mye6sb2dlhsSIZZj/C7cjPtW16N
0a7J3G06qDd1OIk7q+zqbzCC+ntMhoiy0CNVPbEJKvLhkNNB5bVdehTyzakFmw77P6JRHxws/Ai2
nQeMe+NMsoR5Xf6H7wm8Jr/ZE6qy77637VP/dk/gQz/3BO2D4IymkdVNXnAGiH/tCdoHtDJSysU4
zJAC53+D3Ui5JL3KYFIt0D1LZ4Kfe4KFaowOTP4h+WqQKP9kTzhMuF6/rVSZbAvoo6R8k8LxqNsZ
namj6KcwGSy9u0vHev2Cj+luIFEYu6VWZDeuvbiXkF4FmBztS0LW71kJreYMZGv4YmGEdE6CzXCu
5UZ0uiRa/tESYCX/BxOS/5n9AhKc362wG/T8ffVfH5Ov1esldvjUzyVmcrZIbJ2WFdHgm2PH/uAa
wDj0BQwZf5Adfh479AxS6QyuQAohBdirNWZ/gJyFW4mJNEcyqew/WWOym3lz8NC3S60iQ3MHXcwv
o84yGfGuS7tiU4WWsqnXYQqMrrATDyfnxEOsTcNMNsbZotmfHHX4ROxkuan1ND4jYQK3J8NK6ADA
jnDmc3CxUJwLK4+fl6odzuK4oU4sm3MxZDPx6qN7HUHTOGvypd+8uu9/c7IdTxBwtkDdxhnKrASv
kuOQhKk2BNqhBOOpKmx9ZRm6oAgTfAYZZigNTl9DKqZ3mnZ5Jr95PU2oJQi0MNDiNP1lcBKZitKX
QPebsMaNWnfzF80uH121mN45to+fERXpmwsdzSkGd14TJwRRpUt6bFNccJ3Cvf39Dfy7a3ARVbK6
KH6lqPV1AdIPOlgK4tmNUoNPthPOk0rf1u88pkOBcXTPKPpRezN4AV42j34KVC61WutCCVpncAPk
C+dV4X4OCW91h/ZhbIe7lsBROyMCMl3Fnny9m9//zmN8jHspp00y1UIwyjwWzlrVKNw6TUi0JbEw
r6bscu21BlVsLwImiu47hf4vwM7heg4vPnUd0MFxlFFiQpleidOEOd8sPqKT5xj2u9dFpGaTPXtd
krPltaaxN4f0hdnRp9//XLwPfl2lLrZ5zPfgUMD3POpq8IBTDNKnkg255Ge0G1e5QnS7YaUv0VCv
e3S3e4TA5a4YawLJ8QMz9PRFT/KLWutx2y/qLsiWBG67usZbPV6Nm8FwrprE3Bd2ceEo1tWaZi8q
dVqZOFlQLcyXFvLivWogI1xkFHTk58Y3mYDyz+T420i6kN+qUmQR6ntCv3SPvPVPpmges9C67Rxj
X7Xm3lG5Mkk1d8D1TLPM9BlhTec1awt5hauB4Zee/BqOi/1iVNq3U1WhLpzF3hii5xCkDYa8+sVZ
mLCN8l9hdGN+UsMZj1Itx9YpdtoTq5vx00y5VE5KsG8sqDHw8ln3RotdKj5ZyPPH4iJJtX1KCuyP
X6alxuUyNsu50cg9L1GyTalM85lqN9kl2R0PGZNhnQHWDPNzLfBcn5xAqXpt45rWVaNPzHpM64ti
d+XnnlY3ICEUA1nBnVMK7A7MbMTvDeR8p0HwxGepeLZy+4ri98pM++okw4iK1JvB3S6mc2tJJIQ9
fL10sC308ZGofVPHGLpMyjHg5LkSZilLaQx9ZwUfiNXW93VWPGeLfo+bvBa4dvcQFnG+KZgleiIp
lzv5XEO7vADJJtFpzuPrwQ03eWoLf6idDq5LoQZjbSgbI251z+hWald5kw+3ccZ0jJld4wQxGpU7
O9JhjVTcBIzOXJxLS3e3xHjmOol95WIguDNb5JfNAhBRx8mzgUM8c4K+3qoIyhApTtqmU+IV62J9
JX7Z3Fd48qOOYSnMRM6fT9yGGGbuts24Urq6+J9H4ew1ip4FWEziX0oGvRdiyLZpmvwFZ90HDRn8
4btDNCp3ammflsWKkGden6ZRe0HSdNvMQ70lR4LY4ZUfOTbxi7VEiNWiSfNRUbk+SOD4fSCSgGHX
0pxkY74vLCgJTjXj7ajzvTM3wdAz7B5WrCoDM7XILQBh8nJpSSc67pMbJ9FWT8tlR1fAqin7h9Vk
AShm8qJERrmrlvahn+1sM5PS600Kk1C6IQKcWizCOhcWbO6KvStqjZALvhmEPT4dlhfypVExnYa+
zH8ELKdD9jL3A4pWhDDoYEYFGRUsNP7qASrTUmQv5shLlq/Fc9JaV/EkLrVwusYcDiH9kHqMy7LL
BhEerlwFoR0hStFhMvZriJSm6cjio6C+KlG/bco8saG+uVdi0fd5youkWdGz7nJjlkpwjbB9MLXq
ArzoQVG4U/hXfwbUGgJ14oEJJhYo02PlNk2sBYvMeMEPFEmROcpX1F6/AtUzU3GcW+jAWRAWyi0V
Pma5/IkeVS99lz+XEa+sbdi3pA8oG7n59sSfBE3XPqSFtm8xDT/DXpYNSC58NZQRMG2IXZMyY7Q2
mUFTKaWnG2wZq93OZ3XSz2dzUTu4SCsAY5HaM3gz4isdw6/QNyIepy2Ns82OLwlPKr1Umb57E7bv
3ljnz8wS+AWk00pdXLRVGgae7VgVX4s1JncLh2W35o3v0vahteNnBHkPbdE+QKnl3hsVCkaLQJjY
Zp2Qda57lRO/5Emzbg/vqVLbt0WurjvmcGialgGZTtVWJ7WD02gamdy3kUXijMrtvGQsLsU9wwy7
3joV7qcjSdT3I8EYma+G6bLLXTwPwSsDbdaVDSkDym2oavs8w3+RIzN86lKTDluWfaErt8ZmxnLQ
rnD2zAqMNXFmxzTOtKdr0fMsGdjMN47OJsjgNNvAitBPJeThTS1LO2z6bsGRQVNOoqR1grxVnrBF
i290POP9lP37ZNDY8DOzerDo4nlt6NwujBDrUhGt2kexJsjLMNNtz0e0zBtXz5QCj1BFrbAkNfmk
wLG+MPjKwhqWXaQufIllZKcv9H0bAxas8zD6SK3wlQqTtPvc5nF8nSllvjHx0XRdkWHSUHTB5GIJ
qcW6+gBaYJ53M1bYIajHF6E4884pwwX/CZgDGFLHzzjEZh8TVXkSTTYkCEXl80vVvAAmX5WNhgXx
Zpwa4xuEBlzshT5iXs/LMuZAACX0w828aF0A58PZ2s2oPoCpPM8zx7PcnOqKFaxzYENPZKo4tg+H
Y5Fycr9gz7wpGVSSzSPPxSxszwtZbOBdeKWvrMPS5jWo2TB0wOFAK8z2HIMIxe+66ZpxefJYlezg
hz0CN+ErleCWT0qZPkd5HdJgMrDuJRWILV6eKfltPlZMxS07CuR+PCPH9SEUvAy1dlPrwyWWkV+N
OP9S2tk5KYPgNCtVQjejFq/KAnRkVDW/TXjhNLa47ZAAohBAZ+FUnCUeY+PlfG7U7GKZbRqV0GmD
SmVGwEt3qmXjp5Toua2Wq0PQz4RiaRNnSDd19MM12zoV5YNTyp8JVs5FeR+JjVsfh8TFbi1+TiLu
H0L/lxqk3BeNfGllgXEoF0rRPixW9gxRuubM6iBhMtV9p1I8prtSlh4QRqaAdIV4nL0twPWCVq+c
13iTO+xVlq3cTlyJTTN9mZJWQ41oA6Or+nsx4ofwyDclORCDbaAFwu6I0vy4QGTm0g2diJTAtsfr
OLGDvo/PcDTah8QGerUoiWEtE9VTW2LEw+rS6pV7YTcPKZa9dlYySzA4z1dDp2TLUgaxzaYcSLRq
108R0wIvonHz4647DXv1KxR2xdND5TOIyiezJoBQOPW2mU1Qv+hOdMO3VMtPBLGfnqxDxzx8qVvE
q4RPnFlRQ5mWj/MV7N/srFh4l8uQjZu52+kka/eJcYon1xwmx1d6ya6T6ouyKXJ2SGzqrxcHjhZp
AZybKAWoGnMiyJOpW/3JWXCDrrPZV+pV3wyK9k4y7C8NqiWZZiDP9NgmchZwhdf9VVXb0NoSRwks
jSJkzLHXBTM4xVnzJcVIwuNgffl96X+IZT16sOSB45QNAMGS0o96LW3Qy74Jc5Jr5J3i4RinOMOs
ez12o01H0sng2EyUOVWK3NiNoXMly0ltZUMvYPX7PblmnoCG7suaSZ0ogeRTbikGFj17nmOO0oI9
hOAesKUx6FK7Pa20/KWp2we9ptIZVvqaVN/PDvu826FiTZKaKohjX4uTfANVZ4+xF4Ug5aayUjkU
FOGdytuZaBwSsIgWL2Z2T9VG03Ko6cYWsfuqOZhg8Ipg7RdkWauciImnDfviqiZcZkMj9TBDEL6t
XE1PvG6SbP5IKq1DjvEfJyM9VzRxMEyLisvZHC8ZX7GFvDXBKYb0D4tJ41Rw3UWRhV0X0Ko8I3HO
Allu6UnzkFlrv6F4Ds+i1FwfD4/vjwDZ/xtrrjdz+n9yuJTfBr+TH4aX/3/YV9KQvFrnv1CXf9gI
nid93x1cvK6+j0n3Fnzj8z/BNySNUGiJrdcRq5pgtq/xXYQFOMsC1doAufKF/Am+/Td7Z7Ybt5Zt
2V9J5FNdoGiwbx5uAZdkRKi1ZEmWmxdCPpbYd5s9C/VB9R31YzV2yD6Wwj4WVE91EvmSyExZYjTk
3muvNeeYYC8QXOz/X5QttH2+t3cZ10sUi2ppYEtfzcP4qRWBfU9mYMNAZe0nSuX5kpA16YLSMFZJ
J+mzc7s28yujMuDIlk6sX2ZzXhCMBk3QqlMt3hgWEUFk+iVIvtSBxDGbs5RPTZG+Jzow8oeaJ11l
Wn2boietsVZby1u91wR3uL62JRIAT5wIh2LMx3Rn41ZMiKEC/yPugRN905D8taLlp76DbO/wAdNk
0diWDhsfpP4xzprmNWyqNvrY1o51MVDKF2ifxNdCzSfGTwrmbRAQJIPZpnHt0dXS2Gai6ovZuHf1
1Iv5cZN91UP1d5t8Akt5+YE4G/5In+lW9r/1/TFg9OlIM4qHbH/vq/vxGGhvVAYVGO4QjXFgklaX
74+B+YaGkQFbDnomc04pJfv+IBhvHKnEwnUKNgVhv/uaHjQc2OeNVNZg/oY0JQNcRCp5sFGJxeqj
hoSRMF2MLSCI1Nt0s8Lpn5vfozb4o8RudY2wuD8rNDERvGJ0xS4Hk8ygtLovUsusET44xNGt8C58
qzTXu96Nk7N+mqqz1VYzpKN1CwVcj5LhQp/FmVF65mWu6N4dnIr0kgyf9UpJUy2IUeW2592SgPNw
Oa75Q94p74iqTT5r5aJuS7Qy1aa32vF2dSt6Z+rAgamIyqO5j8PX7wF/t9sVohm9RuboUINojeO6
5Ov+6yHdf31Z7tOn6/cvf//xRpbywke9lc4QxMAVhd+Eniq1K4/I99tWfSMXdeby+DP2cqg/b1vv
DSIhua4jVARdIH3xr5FbPe//SzEAy5sqaY4oRqQr5fn6PcdWRF5G/5n5eWNvCImzWxF0IlaJnJ5z
1B/k2dhVczxVCi0JosegCeZlI9yrDjsXCH9DEOoqPtcEpzHhntJcQE8pHHWJGaInpvPHv/7dhPHl
d3cP4OAq/Xr39ZEiXH+5i58P4uRv/1gE0YvCDqYJzmT22SAOvIH0vqHHAWUtkZ4/7iZQCnzN4Aq4
qTzAVdyC3xdBPE/kP5lEBYOo3xcXr7ib5Gb/tFj3dIcNU/4hk0AyhsjPbya0KfHcxhYUzmkaduPI
IXOa5/5xQfnLXXnPO3hyGZtcPA09C3etwcDb3Y8Dn+hMxJRqij3nUaBEWXSTGgjKNgQYWoK0MZF8
yhNTUXwiAls7VIl/0DYr7D8ASf08XyxWlS5kI1kcBu1GHcE/rbUNDSEdwEoZNhgiol70+awxzOGi
pEGOu9V15y9mGfUnZDIo+S6ey/4WRQkyCfpuqhWOLQFnQVdo3aeV8+ClWFBxn3b2GmG2wYT8rkgH
5jNDMYg+4DFc8PJrCkEanUrRfRwVvUtyCp2Ry4xNgcPd2Mxvpe3L3hAE4im72V54LNvIrM5KEltb
IoOqAYcKNCLE6yZvL1Anb32YnKklYYluLz2fJL1NVbIjcHLYw23L+HwKsGMTOCfDfM8GkldJKO6E
eaxn+XqycPBcfbvUx5URqtVOBAuRHuK7qQohiRhk0qisHEAfevqB+BS0Pjfl6q5KWDP8fZsYMqSk
nSysFKYCbj9fSfklc7uN/Wg2IzIk+4J5EanM5RiYSq6/xaulf8ljF41/ac/u1ycP0S+mqQc3o2wI
oEfl6MiuT+0my+anh9W8nEk/X4RCZ6jzjkh51JH5J8P291fR5D397GaUl2G2zXnY3e8Uzy+zVJFL
GmmnoBWtpuM8da5wIeth3ZvdqYtbIEiJ1jnVsnoIeGyzsznKXnKeHdTg+3eKm9+iqiclxDhE5sRZ
gxOpJAnasZLuvJjJQ0u7VOegmzSbIbX1Fx7A53uGtb8eiwxvnEfRBcXy/C33pgHeTCVZuCnRL5rk
KodF3+VBVTna7vcf7+FoX14LKTKsP5oOFtLyg7KqbZIo7dwMq0tfpcqu1dPuo7KMJINDCet732jE
dKqoSGG3ttVd1oiQ7idghPmWFC/jDN05sXtzVY8X7cjLhgfs9R5tmTHFBt5bfYAYqgUmsFQrwdJu
0n4AOttcCUwkZ0nlOecZIq5HB8CrCvh/UanJ7wWOdKX6tEv+cZuKOP0lWBbGzY/NznxDWSTLdtwZ
jraHZXxTqtsoGiWjmlOZhst7D8v4Xjq5bxykh4BGXXYHZsUcBr5vdujbcd2yfVI/SePFq8iyB08d
I3gABEhfVOzbyCcPCTLLKkRDGLAXdqbgKYCfEVSdDUhhNxTLw+8fg4Mnbn8tem6wP5BCE19zuLF2
xVqMXYYHpLIGRjZxtrFp1m+8pLv9/ZV+SqiQbwsmjjxpAbz9yZyMsRNKY8rbWqckqAyPkOLbqpyh
py5mvi0FFtB5HI9tgsbCiBHk4sw0pNRLBoD159J4GOMrFPcZFn+Gq2i5uwimnGHkOnwto9wk2QuL
kVwAnqy/+4+GkkiaukAjsdg/X4wwa5XWNGleOCw0ydauJe4FBSe6TdD1jRYtoUIFsfn9p2TKJe7Z
VVFCcYfB6kDBhPbu4AspOK4Vw1J6YUNsNrnb9bu4HR8K3SveEVN3TjiylKdP9XmSMoabDW1jLrZ3
PnLGw47ITK7JwjR13yWIxQPu5cAggtuPIZOMt7OST9uUxDUEAzbnxBUhE3lFOGdj7/NikbCdN/X1
JOx389jNm95kiregaQgG2002lkMMkAVdIioZLGhNtARCwMoo40bS+ooPndwS5zF9KXHgFx+J3BTk
LYr6GDvE8y8C6SjhmHkPL80d5lA4pRUYS/4Vrzex7bSiwqGLP5Y9Xlmti87UyDspRJ9ANo3tFzaN
n55MQM/s/BTBqFU00G7PX4lnklSej7UXevtkW6ONw9GgKWoMt2JaX5LB7zOtDu6Fp5fbVwhPytGl
zh0T4YkXql6KPWBiurYQ5MwgEHvc2mYkVxSqt0kJ50s0TI5d3weLKbCNtB+m0RanL9ybP9+aKJ9Y
Eh0PtDairufvPiVgnO3Nc8OWvrnvTf24iRt7fOEJ2Nfyh+/aZBFlpZAktEMoWWk2S6EBTQwLhQi2
tvPMc13vTix3JXDTNU5ImgRTphHWBqU6pLB0EuuoswsVo4XT7ey5vGoMvcILOh5ROHyF08rAECFo
oUXn66TGMJyHbVTpI8nY6Y78UoIXl04hHZ3JXzoGbeK9F5Z2QdlpnjISacOV5jxBnAlz1bQhIWrK
gEKWPcP70AXDddzGZUnyVi3CUnF2OgEnfje4CRrwThBwGd0pKtmX1fQpjtX2jPBr8s3jFWoK2aOW
x3KSp+/HtF59126h59SMXLhYsskrxCTeWL3ETPnlncUMB2QKaSxUsAeFVjIX7WTnhYdpr1g22LXr
LMYjWln1UW8pN8lISp2mJjb9pkTxmVlCBq2xsOQnel98+f1t9dNoj4eKtY6ajzrMYAz0/LZyvAb/
ZxS5oUOV5BvdZPulSlyu+oc3+Q1DSlQvRLv9P1zUZcND7y9HT3JffPJoEVQNogk3dljFl2Pfe+CY
xt43RXu+psLxXXw7fpx9+v1FDxJnJFgIJSRWNopPDBX03p9ftZroQI5txs5uDccdHUfiZykdAST4
9Yi/V+mGz0RUKCiynM+Lmqen5WgdMcpJXnj72k/7vnwlkgmmot3mPw5Wsqi31roZYkSGYjKDpVTH
IFLRvCSY/AO1RSS1Uq4GbTyLk0hkM6qQ3t3ojvK2oSA5cW0UW0PtzwzWj37/Ie1FjofPP7elZKIY
HAEO+5055h8sYiwzXvnJcNrioljeLjkRhZO9pZ2m8eyoza42jWPYIquNnsAcGKSOVjpsspIjg8zC
pDUFq0kXwq8bT+abWrjuk5KJ5xXI9o6Ja+aRVwqripxANXAqOyBi1o/G7Lx1J3eDCPPTnC5h7AnY
WPmdrYKuVRbuDsQF+ZQdIUyjRaXExFnXaeb3Stv4k53ccW5U/WRdtl2trWdOfNE6FWPTEuNWFXfy
QDGEUwnZseCDjslfDjmBOyF6F/zobUHH1HyBk/KrTcvhDEepy8BAPTTP0q9tqiFy3HDKvDE0BoUm
LqS0Pn2Puk08rt7/PoH8EyTokxv5p8kbKoy7VNw/7dXuf+N7f819gyaddDYkxPyXZ+g+V4ZZyMmZ
CWn7uTlWf8O/1NDh6tTOckT348gBs17nCCvlwg4WObpyr+ivHd4jmOw43RtsCayF/I/DEquIAd5F
uhZ2Yxttkjovznph9zsYLe2xcFr1+sln84sWyk9DDa6Bb4NhIbET8JSMg0W/XvRMXdxSY/9svQs0
bOkVZiK522UeoZGlUV9Ea14iCV0JcSjaWzqE6rUwzeiY6Fz31PJ43hjXf4wmE5FYm7uk11L+/VF3
qgZTN2GB30xAhH0C8JJtNyoT3aV12KyV2v9BdDusgSHG7jshE/yUF5V7TnVj3ytpnBGU2xKQO896
xgqXu/b5tNj2dnGxAS9DmWz5Mmi6TfUUfXI6bX38bP79CPEIsQ399bDjWkbgbQay7vp06J4/Sfzi
9ydJxxdCjBH7A3pxObL4PvZQbIMcB3x7GPgwBMmD/Y9OtYPN3JLbhs08GQ8Sf/D74Z2BNkFW+JU4
3UNPMF4FwfwJzCrP7tgsWG1JJOCaB1UyIc2am0w8SqlOGj28JECGsDmG7FMRme+h0nhB5SGl6ywO
aieLIdIPbAVsT2BZdUtiMzjeZtlcBrSePiJsy8i/dpCVxeVOFN2lNql+P9RKSLY4/BaIMWFjeFf7
D/5V9+DfbbRmyfPRb+6ufcIisWZ98n/+d3FfLk9vsP3v/rjBHOmA2N9c8o793hrSSQAFVMDJ50+v
0vfWEF4lLLKIFMADYrThlvxxc+GQhaHlSBQx7ZxX8d32GSDPa6M9wYTSiIEI/cuDmyvqYzG7+aSH
+mrR98gW4KK9koZj9t5o0WnH+g5+wL3H9MImzdMv+1TZCEQ9tVUPfjpYV1E40cm8nDKdqFDPOK6w
x8H47W97VYYm1PGF1UPq1/QThpf06+eHTAUt1JkzMujWvsVmedralKie6O8TL0UXrbbWTmCCgq/z
jaDyL30fMvL8/X1Y1s+1CPLff7v32P1R1zgeszRp/6Hv/+fthwYHODnjf/qMVAryxvx29yma8YZz
Oalltg219FHI8+3+oyNGOK3sXmFbwj8B/+I1dQJA4GftKfK0ZBVJb4oJNki6Q7xf3A6Usu6q3ehM
u3JfVCIrAidam68NCuNN0luWr8RaPBP33hR14KKQq+CgEV5zXI1007dp3VRKUDpet4mnqVz9rrDt
S9NKVieoVINuf5wv3JyZvtTX2ap8FmOnYvMAv/CF2TGIONhB3bSJVkO54nFdoRWBgiGivBgXphKq
lXwt7ca1fOK5LCS3iVjdbYnI+jI1zHLb9tPYBpM+zsOmATWhfFISixJkjgFhl31EVmUxOjaqTuLQ
22VeL598278ofeQj+uQR5hOk2nMN+lIavlrmrc/PgIJvNl3bQrsp1DQKOshS8ETMMfz9VQ4Kuv1V
kGFJPz9g55/qq0IU/dAS93tTVmZHJncttrPRDVtFT5KNMZbK9vfX+8WNwVsBQMSGjFIFz+bztzXo
ZbUawlpuSLVZToE/jp+AoCjGdoo8nOzNkAsM5BqnrpbYFG4GjZOm3xkN2S1zbW4MyMm4YkyyGEpK
tPtIrT0ZZwjJCoIV4SMo9mvz2oToXAR6Yy7vB2chE3A2SGrdpE1V+hWi7m4zQGAZAtQPeR0CcltA
+A7TikYW17jtm6WZXXQanvfQNJpFR8IcvVWAI2mhbTbNqR457RV2/vlzEhdOLk/kxp2V2uLBLPOs
DWACO3j7xwiy8e8/wZ++MWl1pTdAkhyNGT7F5x8gXX6tH2Z7vunj6iFa61OYSi1STu9Iwdjx+HW9
al391xwUoa3B8/u7OkBWmed31AH31dMS4Nsvfi8CKCUlw9SB+mnIMdCPhZgqk0gB5A6gMTl7PeNh
uDIJ3JWyBxlksp8efS8E+BErtMwslOoKGk6vOK7tve1PFhE6SKzAHv1wCVxnwWcHedq+aiNAbHlt
Gdi3vCoo4J/XY7WlL4GPuB+DLNI2eT1+Jsor96O6uhl4NpgoxGaQFymYhKHoiGlyqELz/BsR+C9V
FPvD4sGLY3KGGATTMYIiR97pT3prU9ECCcejRfQDENq+G6sjS6inDK++0ItQNsjBPjNh1fykWC8b
VA15RbqSWdS3y6oux06xcwoLD2zjvtc0ofpTM7FJxOe0TAs6KgXo9iGy/Kp0L1cCn0JncjCh5Kzq
QhjZNiRAugg8d2VUgysowEOx07HP2C4sCfTrC0Zh9bRZ8W7v76NXPVR/t6KZZr5Mu3upbH4EyPzj
v23FXfXH/X88e24e/8L354bTGZpWDkCMRySyiyHp9/qZ54aHidkJZg5GrzKN5Hv9THdEQsA8Dmba
PqH8RwHNc8PxjMEhuBWkbOj4X/HgUCQ93Xz3zw1BrwyRaDvgI+ElPL018znv+pkzZLismn5Ut6UZ
JMaqbowqnV9Yz3W5kR88Bmj8pBgaiQHny4PHwLBgos6ZZ4RZt05HUENL0WEXQ0QUGPUcxJNDKTMS
oSJsyDZNzxBiLrYu/gvfgSO96x9ScqWO+nwlI8xkA1TTJDRFdebk6ouhJfLFHLxYqUtkdUKLzOZ4
sH3rbu90I19e2NXObZyvuYTJFGeum5zXtOHnZlT9lgcSiC9WmPZIJQlwl82YysrOVX1LwZnFHq/5
reF+IZLzxhGpEzT4pUq6R9AhByPU3awNqeigU+bGdsYXuptbfFIGmWmaUzkbCJ9umL3V+45MYqaK
sUuy24S1B1NgnW41PTtx1exU2ITjpOnXuUluvKXSTzyUR06ikrZA79VtoxMrqq3Nv/7DTdeXkS8t
DaRsUvFpmr89mfzPq8315up2E/6vf3y47/p7Uf3jGu/Ds8PKL//k47NvWOgEkUTL6eD3ze/x0ecn
bFJUo7wahIIoTP988g2OLjQ/yb3kt6h65LHm245p6OgtTNqbRAA/Hnpe8+RDyn52i//yhT999gUQ
B1GUAg1zye4hLOso1kiM5TyyHqEuMf10GpNdbY3nVqG8I4DwNhrscIi1484ysxOmI5x3hmpXCOvt
gHzNwT09eN3bHGzmZ4R8MNkUnJflYke+rnMSH2f7gyG6xE8hGp/gZtB8FwHfhYrreZOl60NhxZ9M
Jam2y+pOZ0oRTQQrLcily6upcRq/zJPo3UC4duCMtXncaJh4vF4j83sC2ep5SeQLj3BPxkWivRI6
kr1k1kbO+em8W6YSmrOj8WxV2baenY2ohvOudM0tE8UPZHo0l2ZqLAGmM+QNqbhhpHKXiBSbkX1F
iT76FvFvRusmAf/4bW04b9c6ve299F2m4GVVVTQI+o6af92UeTecWaMrgtECMOtmzRpYejYwrfd2
Jsl2eC3Vc6MpHzDPRoEgniAAkHVWDusZmz6xFSb8B9C3gz+hs+qS4q6L7LdxMmNDcxWFnyvIGWZh
bed+6gJoA8dFYw0bzVli2OLWvNHGhalOfmqQXxxElXedRwWEKfeC3NN1V/b1fC+69gEJD9MfIISI
HZbjXqO1kcegnN07tG7HESzmCI0dplpgoj40/80UgaFIi4dhESu5x0Mf2FVZ+7ojmgsUntt4KFTT
z4i1DI1EZajTxT2ey0WFGSkUuA8CzPKoZgJ2uEF8OaKeTaTOR3WnOdeTRvzikgVD0tELTJPrJNbJ
eHerssE7LIB/8R0P9Zp9SNP1fZk4xIOyKiLIiDZtNdeXS2LWtOqn6XK1cObS5lZOoAp/6oDj7cqG
O84p/hgro932IMf6RI82Jib2E9eCqifauTrttOXMUdRqp4zz+65vFhKietfkjNUGsz7QC1L9Bteh
55BvnXU3kbZu+rQPM0IkM/FQEQ2a9nwjRr9rGRky+DYCwDibsUn9JG6O6xiexfIZwhgHsTasFTvo
lupdX2k74TX+WDanbaxz9P801p3vZTN+4nKjRDFHO76MqiWPx+Lh8C5nl8pQXKrJvJv6k8xLt97b
fADAYDOiM27N1Dqv5nQTuSoEREW7QPak+/0Ub1RHkPg47sT71+8Jf3mKkmXj/2fmMamc+etKz+fh
pkf6tLaTv/C4uFuYZDBKOjS1UXujkPuzruMn1HvsL/TUUWwgmPpzcdftNwY/Q1COd5ZJj6SvfFvc
desN7S0wxYy36Oa/UjF3UGtRcEoZOt12WqxS0XDYF7UUy8icggRWG43QNsvKh7rM0rvBi9tNptCY
gh7ycRbprmWWvUEbyHEg0k/7fGh2sFYcf22VgsQ9IO55Npu7KPHWz3oi4q1KNhMqs8k8fvLZXj6W
Vv+ohvKy5rzZ/ec/5UTtR8H1+Ip1S1chqyE43EeCPN2NplwlJa7TRIgGvD23vTH5CKy7PLNInT1T
zbzYjrbSvhDdI/f7n68qnX1cUooRDupfq6kmRZnTNuQcBC49zQYYB4JoVZlUOfrxnKJVMdsR/Uo/
ojGCvErZBx6jYt0+zyzCi1Gdm5du23yxU0ickTkZ19GyrkOQN5N5K01AAVwO5dOQg18Df4E3G8mS
OjjphbY280fB6YyC0GucWz1mdtc5o7JbnD5VaRMqZAWSRa3AxohJuADO61wvq1VvuiibgKrmbNNF
RX/eB3yK7j2p8j4QWLPvC7eBbI9/Cqe6bk/LA4Uui3yFWhs2ibfYnxeBPrdEiaO+VOnLT+3wuyRG
jQMFcwSglwctPYD4RaYkjQhbhx2p1DfQ4UERQsGfoDL2SnQ+ll+1RtuNxbgxus+cXHdOctVSRFRq
vK2d60hsHWebNotcAI9bcqwHgqUa/u+064IoT5mTooE33SOzVl66KX716qnaoLVSIHJi5+dPjusr
KX51nHUiNMlzCl2bJAAtT6vd7+/3X31GlH6oyCV93TUPTkOas6ZJKeD+Ows5kYrFd1pR3JRnhVOS
wTGtftGmL1EDDgK9eMpM6ITQtOiWWMhpGe09e28x5VfW2L0IDTBBm4bR2tlULogDx1Sd76hQjHuW
lgxdlxbX7zJcpD4Bbf1WV5OCdPAkUc7UTM8+ZK2Wv0+AN4WtmPIdrglLDzOA+S/dSj89oLxg1ljO
yKwJdAMPXjDL22otcS7CBCd/KMhikLyjJFjXnggHJONbMRh2sI6Rs7XVodhiCuSBUxsHQpI7H1td
MgWWAq2I3ArC1fSmO6JRjhUd6sRuKcQJCNV3ZNaMUJ6JxyxBkJxrtTJdTEgNdhhXrvp1qdjp4yoc
yEt44Q3+tOwBUpB+IRDcIIRZrp9/IdaoGLzsiXPgaIoj9DnHbeqOQaybDwgTQtdZ1xeu+Pxkyy3A
FaXSgMwmZN0IDp5fsciVOhpLrtgIcbPIqm5hUQpz5aQusRH9/i4/ILg9Xs0ElUkEE/pF9rbnV6vz
XBVUeG1oqTYR5Fa/bYivDyoTplpWGu62XSge60v1iHaUGabzw+9fwM8rPMNtliHercpthHbp+QsY
IkUQIx+3YWx78a6oS/OkGMrouHBA8ESdBWpt0dvNUKFyG1oIhLXRsrJYDjajQYBXIQfwWB1JJ66d
fusZ/c065rTMsgR5Wt6roF3MKrRzogWMshR+xbCbv2Yb5AG2XVDHQt/1eTqHWnluutlIAaYpl2WF
tSghU24zjV581QFCvBkTeZiKmnzjZKL0V4+F0wI0AJemd+v33JhqIF+RmE2NI5RBCmlPjzBN2uFE
qxuOOQ7f35yv86PO9VV9vL8s655Wdf/j79btky233xSA9zDPnpZ/8p9/O9u/kVBNvHcsTGjiaSV8
b+upb2jwSvMfx36PhjneiT/rPw350t47DUBlT/7X/6z/bMmP1aSZ0MbVLEedrzncI3fitn6yBWN2
pZuHb4/OIqQWGNHPb3t9yaPRVTJ6xYk1pzsse65Jji2+0mprVSCbgbSbjJqStbVzX5tM192M0VTf
w8goOJlM3fyHWWoTQI0J7n2I+wdflTVHOTwcF4IA+oysKsKpar0kaNdWtzbCdWl4VaU2K6FeudoN
aB1pVxMKyt2JZnXQFG6rn4pZyLi/Ycir83wCN+hzYRZsdeJPHq1JtNSBRdccOpZVTPUps3p6gOYg
4uHYwW6VXGatAuSn6TN5lIRbi2BRSVyeWEdNPuhJnFNGeaXtnnTTNHt+Izq0mVMvyIZSmnE7aw10
mlnjxUvHHKSgGByQX0PPQXSYpekDqQLZ1ZBZi73hTxDjOLT6YAUxDcxk23I4vzEryJBUICJ6H3FY
bWigzGgx28Iyha93ortGHYFTbIn7hWjoplMi32rq6S5thQC/H2mCh1VVIeK0BBQb1Had9gBzUwwb
jv0xo4w1K9pdopRmvZkzhWQecxhm96KsxswMkKe5KCwjKxu2HfnYX2BHgyGq8k5ffJEvTAWVZmhu
+9Yo6908aCrgN3OMzY21jvXbytQzN4g9K7FCCetCYE1cJsQwQrOWDYrQTt/p7pKnW8KhNWfrzZHz
OWuH6Ry44XA/qpVenFoia/uLlH2z42gsioGvwSqWY68dnf5oGEsqB2OdRBpWkcrMmmEfE8ZsSJwl
1AbXsHeVO0QPS6TM+m7mE/246Chx36VjUn6uLWtKW0ToWQXnT4Wx9J6ZIMpgwDFGuuvhTcYSc9Tn
2zylHKZbkgoCgMyxvLRmJ6qQ7XnZpxUe1sjgg/Y35fE4WSDXeuNzvTTOXYa3wdrNq9Fe4t2mo6v3
NkTwjFkJEZZDE0tTf14TYpGO9pk7wgcHJjkSF1gQBC78yDVXQTqTnMl2CookBjEOGRM01JYxMJxt
tcy969t66/6hRlX53sqm4XoYJdZwcfPY8QnsZXBazHgys7EzP2SI6NZAFw7I8KhZki8qHLK3bTxG
auAN8Uwe7jjCoPRGrfo4rrrxMW+zJKFWVFz1XGlm46gHbfswxUVyisc8/lq1i37VY+2660cjyqUI
IPrSK5XxkOIm/6QPY3vSpcJ8H0V29Uk1lq49MrIx1nhqknjZ1larZ/DXKth3dqcscYBVpmzRGsaL
G/ajgyfB5Hmcgjmu00/kUSzKVidgt/bhUCVNCLJE7vDjOMxkN5UejUI1swEMdhm/6iouQd2x3aIA
0zRZ8Lde1hAlXLRgKRFfhBnhVZepqIwxnAyjTMKGLuWXOnHHj4ab9u8nlpbrZPDIImsTgQ4xcpfh
3t5/1b3Wdm/jctIv+XYhUzFSPi45mHwRmdWXoOpM8QX+IW9KpHDmuDWQo4GzVdCeu51j3ceL0YO/
FzUPeNLMHtm/Y6p97o26P+31rs3DJDc7nBZuHNGVN2LH2+aalafB5AzDTarSZQpspTOis2oWiet3
7YqTQ8syG+5w4s58eIz+lgu3nw2IlDPLQrEZsHUlcTB2DqyJCpHqTsnq/KIjjHnwnaJb2u2UdIJE
EYQukB+bzkR+nuVii2GtPPcIELHPupg/LsyGoObJrrTsKiXmTNtaizY2O7tOlOHYaFdWx7JuNGMD
kFJvabwVdT5vzA7GfthDnN6KEc8yLCXNfl9qTe3xsjLNbt+7QGLUEKtucgwII5nP2270kl2TMiLZ
cf8L7UOj6Nryx4J265PRCkx0GKPFcAR8qr70UL0IP3fLjkKdE+Ea5EkxXCSNjX4lR57asCkoBL9U
it4CY/XG/g6ziF5tMEzLPthEbKfP/p2oyGbyBu22oX6Oaabe6oUdXXKr87Cg4C2xai/JW7Zc5rwr
xZwGTGq0/m00Tfvl+Ot//vP34q1gacRzaeoP8ZZhvmFMCVHpiT7w2/wDWj4ImceIdeAaklf+bfLJ
aARpFodTOTiBlWFzfPk+/+Dv0aKhnIFJ8OhSfcXkU/95/MF1cXpIgQkTF9nAe3rMrzHzo49OV/YN
DKZ+4U2t5qtZTpnDpG+4FtY4vlNyoZ15jRl9mTitJwS4a+LLnIF79R3R6UcO7qz3RKpPbUBQX39X
W3bzsYscIiLaQXMgkWV9g+VpTJlqVHq+mtsnFenlz22zwzqPATAyS470aNCkBvLgfCwaZ6pVoRAj
pC0lq5hgPYC0GWSrSW/ZgdxGPGKcDZ9ef1kGGhxbGQ4zqD748Mg8AhIM2IzyZvEnM2KMu/q6Wl6s
83rSjOM5psnuhYMrk69nJa18q0+vSfH89AubZ5gQTS+vqc7HWtRYchHI/LbVH1lqfynYOHDmyskY
k3W8qjL5BSfw4ZlRZVSbKg0Z3QA2LRoDtV6SXTTmicRBADbtF888LZOFfp7EVg++AtkVguUiNnMa
26eKUuNSstRpJOtVt6hUE8OjAE2H/Firde1OtUqFtEiDniNYb484FKPTYV1pOJ8eRRh/+WbIAfj5
c9OknYHGqkwJ2Au0n/SztIFaryKmFe1WF1P2Zg78LzWZSCGEAc5ib5FHzGBhcOaNR0sSi2wzzl+9
tcHgOhG5dbpOo3YeRdU6bYU2zBxI43a8Twj+5qSw2Nm0URwlasJiMFHVMpVTJl/bv0Vdvlsz1/Nj
SKlR7a9DwcfhNvU8+pH8lCb5eXnxtMohEIazymCLK/YfbSc/ZaDUkJXzJW4JyJVfA6OiLgo7sSbM
4hqjSEKKRfN+YYOcA4LMvPrEMsg1DOp5mNvQlcpwbV3nB3Mm5QJ1Qzpom2QyabCtvWc85E2KeHcq
NQq1XlcUour1iJNRY4zRHM7WZGZnXSJm/jhppn1QdmKmM95m7E3szF3Mh7HqQOg1M+ErpV6IwlzX
4ux68YaTNqa9nml4K0+mikEfEbkz8YeqrjPNJDTsQ2U5NZwfXS9pLsTDVSGG9SprTOsmIXkHkjHs
zO5SBWqthX3EIJRWVX2czOMybq21m9av1lqWK/SXDOlx43jz/HbOS1Ag1qSk7cYdu+Wqdus1DhJ7
8biluz6Kd3aR0zMuzEzk8B7MEodfbzlKMAxCGynZuuJ4wAlN1loModzPVR0kZgpbdttVMHmthI4y
gWhjvWATc6w8mBRrutHZ9k90NS3LHb/FzQG1WV9JcCupp2lbd9e0spHCdlGsP6ApREjBKmzcE51q
aYy1dIMOXT4Odxyrp9tGq7HiAXZV/SJuS2qnrFbxxNPYzAI0wOQEjWMLppZvbQ5ovuDcjJJminZ5
q8JNdoXdBpjy2o+dXJrHtCU61ZYLti2X7mm/ildyQa87nbUdHnr0JZILfieXfsew+uv/DjaUfnAr
iaqe4m0aDL6bOVYZXdvQpqne1JncJbsjygemTe7dpBnxdC+sfAfuRBYkWD+Inx08TxIvdGhH4nSu
kyLJVHDVGb4a5Vf44WNYwkNhAUrPZMapDynroRmiMPJ64JPCPjMtnNhRPF4t63LUFtULrb2Dzuz+
NWFHlNZ8LB7ASZ4vxz8+mLRzeMf6/s27OQoYa/+ZWPvPp+gVFC2t/NgW+QHut6F/d6b+SbX6ZEf+
yV13U+f3xd3wrDklf+OxO6VI2bzm4mSm+wSuZo/meCy9+BGUS8ZssvghR1IKL7/XXgoxMoaOxfz/
sndeS3Jj15p+lRNzjwl4cwskkN6X5Q2iimTBe4+nny/ZUqgrqWFF359WhyjRAYncWHvtf/0GzQ+6
jV+Olf9uvgTc0JDr0Zuh5vg1vPwn+NQv2P4/8BT0FSwksAqEqQlIRpm8h6cM2ZpmwPWrjDdqdcyD
he/F+XmSt4W8HYK1Il7KYDfhWQ4XKtMPZeY25FRuVE5nz1ZC4PoutTbgpUW5wf/axa4/+CgWGVED
D7U3FItK4pxyMsZDAHaTLgL1mIXOKG1b/dR3e2tYBhOhlLvKYuWqax3dqxk7cOkFhvjEpdevVBBM
d6slzDR0eA8CDpik7IEObbT8FEXfBOlVz4+juLfmVVMdU/mYEy4mootHH4etZqCiYbbIXFRXMDLS
4ErJwEv+2FQbdumvCsSt9/ntef6Kg6UXpLe+GyMMotxi7p6J1ybSXrQ+iBZjoBpbZTa+GcS13cwi
ikrwhmdhbLW9oVA9gCLKr27j9rV9vg1gRw0XISQZGAndyEt/b9HyvDHpZNT5moTyk9RJ5kWjVm4L
ZauRPz+YxZteqo8Z9cGRzRpjAPzlNSWdrkUsLOZeevzbO3H6qjlmlaHvZXEx6iCpEV/K2yjkb51P
UZgyB3hzuNZyLXpdGVleM6svrTIts1jfQJkS1gqiePd/q9Jfh8FbRNkfAPPl2/z2P9eWIIS/F6Zf
f+hfsPntCMdm8S/2AwO9f8PmHBbxILU42akY230+Ekr/F0k+hewGrJPDckPh/30kvEUxQpmANvEv
V71/UpV+iWz/s3ypSVyfVF4ymm7e5qRtfl4vedPqhl8GgMda2np9Jxj5oVcCm3j4ha8Y40bwsQl3
gtJaNzIh9QM/RY2tV2DjTCelsFICGOSysm+IndhqlSVMnjRkZOtqykz2xTgitkCf4dVhHtRuiplE
sejkNF3ktaIGp6E0o7UFgYquLI+0mIwPvPL8UpeCVSt3AI9GXtBWTXNT/HWQ/N+t9P9AmPzTooXK
3YRvafo/6yZ9y380n5bu7Y/+tXRvWypIlUaBu9F9qG7/XroYGKDAvc3yOQjfzqj/IfwgNmPJqgRY
6azrv7gE/1q6vAkGQfCMiXgLwDkIGP0HaMatkv1n5SKDI8YdEgEeMXBHbxzrzyt3kLI0G2i8LzUW
KvgmSPYsmtd+0BUYkJX5j7gLf10NihGuqFhS6zQKn6+mx8EwpkKZXYyowanqLM/BcVBiu1DafaGE
kY2vcLT625fyZS3/dU1EJBSPvxwD7sfWWeyHcpeNyaWfjOMYWQUGuuOybCJXxBxkiaBuG4EN/Pmi
/+WxghABM0PGBQu4f6y93lsdQUvpBXnpvOpbc92O1jNIzzaN9H9tG384qd9a5k/fIjxhDP254O25
/iZSA23JUXOJ+sUiUcMjEkSB55L8EAkhGQOOPz8iXKry/KULrlJ8jLuD2R4VxCTwcH1HRCrdcgJ+
o+nAv6wLf5jBD+bGY/UcdiexX7f9h6KuzdjtWrTSXho/qM1RD7ep6VSai8+PETp1tjSx1iQyGb65
PdaO/NDV6wae/S4+F6E7KT+m4kHtr2F+IOVpNl51YTmXS9Nc+toFtL6Uz6J6MTVSaaSAhGuZCeS5
FYVlEi46YxUtR3nFKGshmIajXEx/rSyNDRRVosPswjhaT/ObHi5wLXHGdBO9qs/Ju1w6iQCd83sq
ZPuIyQFEyqo4DU3kqNlPU3ydzKtmvlWxT0xRZ+flWa4I30ig7hNyIv/s/W+t5tu5ZQeMypR1X+R2
HKW2Ur3489nPF03oiSiFNAhfEGqJA3wx8DyQlGchYla50XW4OIhnLGkrkomW2M0pJ1vDt3WB8X7A
EM1jLQTlok62IGHG8IqliK4uyciIirWRf7Emfwki71cJ5CQD0wwCGNn/Pr99VRzUjDQs/TJEGQda
3VcJ1JqIBRNVAH8Cuj2ziZRdPlSRPQnVAwaZ/Rf38Nt7wctw00awHescS28j7r83VrDT2gTgR720
5lsLfQiHRyya9HKwbKaeX7lg/reroYKhrNHc8hIqn6+mCTL6fk60l7SzGLaWoW3oHRS8Ho/POvzS
9Pb+JYQJSBdickXeeyyYPl/NH+DfdcqYPowcXmwFDEltjUej9NftkG11K3qc6vxfmaj//3f/Mw+I
8sZVb7pU0qHZYGBnfb7q5Ae41SVG8oC9+WtrrEK4349W64s2MXmVK6GZsetQH90mQTtjEHPWofaI
sv6sw9WGZGwq66xNmBQTraGP8eXPhdC4PeNPiw5TJMT8MisOJAvnls/3h3eDkCVyYF3zcm90S75t
Q3FacwXty1IccuBVcTUlK8kb1+JA3s6iNxiYucJP5vTYEsKN7jVbvbYrzExjL9vXW2lTrbWNsWT8
10Hvqhxrr3d8RhjzNng8f04aFlVvS4Q726QaCxvsjhDE2shnhB/CrtkUKw2i86F5Z/63gVbwLd0E
XriECY4xk5MLcNJtic7tor3++WncNYp8W7+eBiKMG7cIcerdGglKoNYJv+Cr+TiAgH0PEMLKmAQ7
em0jZ/I/jG3xCGFOPqXkS9kgpr4I38qrLMjrdv1U+bZQOdW13A/b+GfxzudA3tB/tap+uVX+/q39
5z5vq+5vByDMxYdh7kPrGq/LHRzfwXTCde1BqVgJq5wy+sGYlhnyYfb8c/8iHfPdtOlcvJT9QyLD
+nX8fbi2VoHvyBf8pQooqQjWV1bnFulCqBbAr2W4mJMdjARzfGzDBUf2ocKEgVAzhx2sN+0EuNU2
VsbWXw8n6TxeJsFucYzEiqYCYLVRcVXdkuQmZT6q43bWvMbfg4lP/ptYvLbtBUNGBSvll/Tg24Wn
rsplfC73xVFOnOJa7+PlV+LtX7Of++fGwRHrFCxH0ZTetVMJJ47MD3vzGj2JG+korecjKPAhO1i2
thKe1Sdysc5dxWq1kwSWMNoEe26c3vKYxMStM3zLYBCTunxTW67r4VTXy1RwcsnBaos/l9bLznSN
yJu1ZUgAElPywYm6xRQvMbn0S5J0nUp1pdBpdvGWJLb8G/uOYbpCuKlKXjov/VZdhU23Np/jb/qz
tO8PmSec2HiAUONzDGhi2gPF49ohRlOvVr+G6MH7UBUr5TYs9oR4OcwLq3fTxAV4z6A9fMGj/QXi
/P4U6VpI9lBgnN5tVCRp6nKmyubV3/v76KnbKOvw0XeYE+yq0BFHVxDtovDCBgWJYxGotNfXnZdu
8y289IV1LtajK3uqJ5Lx9YyzR7ovvmgq4Tjf1TUALyKATUoa1lHwz+/qbqkWYzX71XROzWWULQsJ
HQWqJE/nfQxSmfq/ZXBhN5abBesgINMP5uBZ789xvhatjT5sm/JVtR7NdtM0rhHsNfRKyCn9VUwQ
0vfS9AIof8Wm/ZiOob8Qals55/gfwzWRbPVHAsHlLTiVH7LudsVjML2Y9ZGZDL+u1E6KtWXoTINj
driNOoiHGeDX+A7K17lYNNViGjZFfMDsFTqTHy3T0Is4KJJqpfCAJV47SzmmxaYXH42MuVl8mJN9
CacovhVZur8ohumfH1o1cjrDgrT1qCsHqI68mH33k5uv2qUhuvHF5PD63khA3FfywWPZK5IzNHV9
ep/oFfV8lc/NoiNvsjIUN0GBVWsW4wU+IjejFvjFw3kaYoI1bYEaifscSzRHQCbG84rsDVsDQw/s
Aay4NnbZeDHCG07XmJGHK25kYK8x2lnM0xr+YSuDC4hOg8+rDr7JEeruVfczGff4ORQvuYrfBWOU
ta9PiluRVYmlqPHFznHfyjB+u827QaXQH6L+u9s4xCxW9YLkhktgmj+amtZNSfDqg92E1WApf+UU
+xmPw1xH46jKuAtkUIbhIN7BrGgI9AbBRXCNdSg7nVTNiyjPv4P+3vr8TRiriERvRiS9sguqagGV
ZqHOQb1CjbCpC8X/4mH/ovv+vSTQUnGW4qBKa3VTqHC8/vuGJAyxGqFXEi+S6T/XQ6gR0jpjsqjv
AgWb/TDwl63CpipkZysRDlFlnDW9wMoiEM/GpKb/8CDL7dDWEDFN13XT5dx1ltQmPFyZbV38eliq
aDZCdWhtvao8nBBBJDOCNnjEX8G1t6Ly+SlAjMBPCSwefRCG8p+fwhgprWEWnXghaLVxxQQCUS8B
VI8lK+/PrcqtL/t8KdKZkFxDDsbMGtrE50tBSlPDoMi6S1sRpVf4bjuS2KrNYcjJ8hs2+foikb4i
JdAq/35Z3iv+w+fksvf4/ljLpVKXpXxJkk1hOlm8DtUfVqoQ8XiAB6rGq846GMFbDjZ2o1zF8OgU
8QCHDYcTuyxeNRiW7cUvn3LxNI7bfLxO5dPUvFfkUYXjNUx3Q/se6Vu13dEtJ/k2mVfmtMqr/TSv
SsGWVDfGvlNSGjtSM+clI6iQNIR4jVY7kQuKHyc888jYOZpXSGTG8mxEvPUnNKGavsrEVxG0v1Ih
380rddonwkfBmWPGw6yR4eYJnsHWq77owaWzLkbxVBmchFYGN2IehcCTle9ws7XJLcZDQ8SlvmKP
641zKq4tbVtnCyn/sAy07s1Ot46mwYfOFkK6FCM4A+mGyk/cpyU8m/GjPB/k8MIJ29BBIVHP8hSF
jaz+9Lul1r9JkDmVMwrzlOOtjg5QWoZDueindcyzEtho0ZgIu6jtFsTUQdL1F4q2B4PsvoeF4Jj5
myTxTLVvTUiebGCX+jK9JTDaRXMm2nkC3YycQluX2J2qa87PuvHQdw+kAtpRoju1cm0mZzSfyJeG
RiYrKzCKyOfgfKvVTenCUx+0fxSPeKtrgGlMqG6G9Vjf/aI8/K2vraJ8CAzNVy94ocNzxXvYKUuz
vTkhlfakCTXMjdKw//wq/dZNaxq87F9meviZYF1y1yuEczB0I5ZMl1n/kfd2Vs9OMbsis3az2CbV
RyMcxASPYzbT4Ky0m0DZ+PkSk2W1emozj4LSjK+C6aXGPhv3cnaIZJGI2rPJUUA7T9I3NJ6qapfg
CTSN9WZI3QBoR99M8alR0fjHPNlpUxUeFMJ+Ixs7rM+VR7q6+eRDM7TOVt+5ItRqyMOB1yvwMIkV
dhpzM/c5HNpNLm7G5meQe6rmtqlb/PD1pcizEzfWuU/2h5lM9+EYxi/FpNkaDNcqymyp2xHMWBqE
ZtVPhrIJeieqj6ni3ejG0Ree2n8pXj5XLIONWMEPA8IKiN/dmcVsqjJg8CdfImUDj5Juod+la+1E
nrgzfPS9Xezn3q5f8DmXOgff+yCwY1yNev8szpsRkY+XcSQdjX3JkFB9v/2fIMYZPXvydcheizS3
53IhE4c8OhYd+3U6FPMmNvZhvj8WYG1EvHSEMqvqWmVvVqafI4ndifLSmTyCgh92xbiGDOkpvW2l
36zobYr3FpgP4/ZiOUXXMHLlcSW8lyep2RvwT4Jt0C9y/cmfHnuIriZsFnl6C9QzTBsOSnt1Xgr6
kZhmhT5AlDInI9alrI/T9GZ2Owvz59Ygb6zjHL3rmeQ5fnshhjIiVlboNjmy3mpcoO7r50WtL0MF
2sZDg6LM796laCAxMLG1+kFEn8gjmzgPdslKZBuo9zKH65gzfGTrgVMlGDMai+lJ2nUywd1LebB1
8aBGl/ptWATSaYDCP3eQdvcpdOqgOmr+ASEi3KilVv9QqG3hXu7GVYScyh+0XV6fGu1JCvxVEnAc
L49V675pSeho3XsxaruujdbE2djmWNnl+B5LhBn+FBEHVOi9mxln0WKZQ+qeK89ov0uRY2Q+dd0j
N/p2FPLr5UR8p17feFbMbtWHrNz403pMFmUHrtd1p0CZ7Ex/L9MfmvIgk/ezEMalliy7iJ55FWNo
bLIX0OZ7hWk/8mUu829P8jtxciEied8T8Z68CI+duJB+BLFncnipPGVwrcKxSIQe9wlmOpHdn9vD
OHME9nre8gUbDWmM6wmrSmN5I60UmVslmyldlI9tsgVW9Qgfmt1RZeOxlWAtLnZlukSpFjgESAfN
Hu9mQo/0FdbYLvWBrKXALr4FW8srDsmbcKowGpHs/jK63XpYdaDDR/i8S31tgLtcwm8BGbGCLa6q
K2bM/ZksoUp1onW5jZ9VPL6c6VyrC/U5/+LMd2fEdKvMuNLgJ4PxBZM0WGef+42CXj7Dgkm+kFyN
ooT8VnuseocDYmhjgRstOslyY9QDvKDgWkHaLazC2qY6wE5UoRZRpcdGMHaNmHyxZ/zWC4MfmoYM
W/Gv4IS71tOq6iwS/G68xBCNHRy1i0WS99E/7Sj56DdKqYH6lTid+4QgpY3wyo0n8RJHt4htrXsS
Q/Gkij2HfFIGxRmnSeuLmol2777dAqsEtISdcXvyzBA+P3U8sQQ5jicJdhhJ8Y5oLDJxBRAVzVQC
r8oX4N+j4urSKpcPsbAMWafzU0qNBYUv1+ZPKVq8U35KQrMK+BJbQ7oEceGMwqtRYXvQHyKNmrGd
wp+dfpqHn1L2YjRbMX3vu1MVn4r4Ke8/sBU00RbHjgTjdbYrwWbSkMTIJh16TljzaC8qjzWAhiYn
LGNyrNEt6KTiTVSvc2NB9oncOeTe8cYMhHiTaRIi/NyYwMqe5qgreQugsaIROTcuh0kHvHABdLWU
vMmp3N7DQvFgnv1vxYf/mHyUL4WrLYotcxR+H1Mjr3J1t39NnrN36bXaSmv523QW+FE7Db4T4ZUj
MkbByHjBv3mwmiUvmS+9sJrytWLsxuGcL01lVWbvffJ9yvajvBV7T+j3Ynxsh7XQoLBi+hWVq167
xtVOLF6yRV7teMFn2YuqjZRsLUCcYJ1Gq1zxLJSzI1RMjjc2hvP8d38RH6pXSCTZ6wTMXTgGeCee
7ColEJmIbbxG73/uajjo/r54cB4QEWyDgPx+GplaONwQnudLKMFrXI36Ko53qupJo+dbLk0lP6/q
CzlaM4KzkRGxsNVvGAbWKqYWD7nx3hUHsHhz3rc01pOtIuy+cV7dcPZge6KiAS8PUGdd0lfhpcyc
4kBYlwMYShHUr63vQm6MM1c++tfpRU/h4XhFYWtn9aV/kj7CS/5EsolyDnblihvaVPvQS/gLrG/p
sBhxtN/5x84zXO5xnT+Vb9pTvyw8nEsEzUmulPsPAuuMWzqLLemLSFp0pR1xg6vwaKzS0hbfckzT
Vvq6rO1aetCPulduwm95gWDKTt1m3X6ABLJxSnbzqu2xwdT2yl5zEYC62TJZ6ovGC3a6zWbiiF7t
coIR3mIAGl6o2FG+gbWIV3/nP4gDeAeoj/hDXgdLdPdK7JgwmPfFZjgoq36l/2io1m7hye/yc7yd
iKM5I5NQHyoy4l54p/LSjWcirN1h2mhgqCTu5SuRmVX/ozTOU7+elGtYzktt3FmhhyyLX8Mi4LYp
5LZxEV8xutnrr91gd3wl++yxws+gAnx2+bf2F7qwQlI9So7U2o3uhIlTFc7A5YaV1Wx7YWv2+2JA
i5S9NNOGXACD+v7er4wlCSztDGrvDuEyUhb9GSMC6XH4of3s93LLFMOu+ZvICmdGmbggSEK/qpEE
B47fe2WybLSl3B6SdC+anqEu+M0FOWeqHcIzttHp6bFDNoA5LUSySrQNZgh1vFXQs0ier6wlyTOL
TTicEyDWYKV3H2pEP3VVGBH3q6haNuq+8B2lOQ4cTWK3bRf8ZAftleSEYtGiXhLsmeXiOwDbDBHh
q2K3AKPsq7P/7xAIVu+3Sc8vgjn0t7v+FlZmZhp+Nl+yzkDNM/CG+4QoICxi3hEmxqZNLlK90+Xu
RM6JqWXyQuAfJ4M07glK8sWO/Rsixe2wbdxMsWTma/ejvFqpx2LoQukivVi5NbmiVjJhLRhrjOYX
+xSjvt9KDW68t0RNC8wFaOAOjcDoUOkTqZwv4yJbVZvuMO6GJ9mNPWyFTrwa6P1mycnCTTc+lIlT
y64ERPwon9SHKbbNEyh5THRj4sQg5jcJBidhL7Js/NHkaGnC4f0+P06i7WhvZD7CcNZbJzVgji/A
MhvW9kk23Kw9po0z9C7GpWxQXeyOxaLmWNba4in+uL3ox+m165HBPQTqYcKigvJ8mk64ob7Wq2Cd
7Vp33gTLaGldkqXgttvppC6SJdjqM7/vSHl/yt+GXXmQvYG6pBxUxa7iA44fDMYaErtm26+xN0IY
vp/b05jsM5X7WKinMXZAfJFuUA59zBV6mPVniS0HeyiD78YZTsLjrTbuxRO3H3wraMMfxRPzNfFF
+RCokekWnNggCvJ1nhfMYTgQUWP0k3LRF/oCLwtb8+Yd/a2n2uy3C9mbP7CiFYnzeMzfrdghSZH7
TR4H3jvTrn7yoG+lZjVv9Jfw0qDreygeOAoJm/KMHUr4s89vu6b1wzoNgqNKDux/fr557ylajJIS
Dhh294G/xb46Ri/AJhvz0G2slX6Jfwbsz8Om3qUP2vdpI++Td0sBOLaNE6AwPwrjJn5UFMbKC7Xj
CG230lZTbq/qrO/S/tz4W7M5DNZC8JJiQ8LRNO7G/ty1p0jdB6oX1R6mZQLem5IXmRQdygNBSkur
WeJEKHSrOVpGoTcg4JwctXT0bwDWOhE7WEFAJo1ZLXbybOX2jVkg2LCY21PZEcC0mjpPni6yuk/w
z8LDic+d74Run7ZHofWdRNtb0VMZbMjqNL7Adf/LO8ukAhISHupkv4p3gxWzw73EH9v5Ms9ZeRSU
KN/2qK5JaxlVt2q16R/XCGKBJLxdCRLAy/9+OB2j6YyHQUguPoCy00YmFbOuNoWY/JhM/Kv+3JHc
QnI/Y5aAO/QciLJIpaFO3FUJ9J9K34VmcokbRCXzlL1rct6dFCOpESt8FxGrRITFBmFbuBbEByMc
8XzNc7ZUne2qzWSwp4ZR/SQsW5RXTmkhRLaC5vufb/T+a+DJgwbd0HVRx8RavkPXq7ET4zbOoks5
WwWjnY5lquvtgsOOMw9yt/7z5e40/RBYuR7hVMwkbzQIPKY+d/lJaWVz2aTRxYzmYZtW026MfdNL
mrAh4m7+jpK/cqdYidzJnBm0hKbhAQ3nTqGm9bavOTPyeWpbiFV/pVtCB6xXGrsySuw/3+mv3Ka/
Yzhw3uBP3Licksyz0e6eTJMJFUIKZb7K3zquB2Oxt9MH4agutau/NDeZW5yZl4bXYFP8VJ4p9QxF
o28p/tIZeC3plp4en9TCy272RlQTV+oOGYBL5AmRlyQLWhKcO2SgHyli/7926kHtV9Yli7eBtM19
R6u2dHlV6sRYckwMnDzLdMjb1cwem9211HodQU6Wx+gTFYqgLqpsn8uAt2fBvwy0+7GLegZMgEZk
2vI/yViL3gt3OleIwg27h3mALga2ggJE4kS0S/Ry7EfPLdUPjpWBmZRDBmNNE6g55fDFI/5Ferl/
xJjGMNbhH8TrdzUgITgH+DUVr3NZ7/DdShaKMZKaEbJRlujpbd7atz5n/ywTuqtMPKqS/xHjH75m
KHL64gu/e2PJoca9AokKS/smBbnraTgKhzqvbH6V5Qgb4yA9qurQL/3ouyR3dK2PU1+sYqwYvigV
t7/380PguupNpMcAF1LxXaXIMVC09CbKr70leAjfkdCNMcnHOE5mciQDZqEN+PNH/e2l56PiyQs4
CZIA0/0ORsAMoW0kpcqucRH3bm1sJ0X3OeTRzcdZ4v3ji91eJPxnYZyQ1HKHOI/BqEWlpvFc4+oF
CSkNtmL+LKTucSIX84sldd+c8dcDIkBtoB28bSt30I1SKSLgdjBcCRoCcssbem2Zkc2fP9KvzeLu
O9OILIcTi/cQ7LG7hRuTadxIld5fzT2gG9CrPaJ1IyvMFpEoomGVHZNDb7Qy05PWLALRxYRKg9Ca
P3bRusi3cXgRrGM5bkvNjf1lYWmOlnqp5srZomxdIjGH6qDUD2WzSIOF1CyxI7HUFV7DbeRp/rZF
rMdB0drihTGpbj2vLJ9cJUbUC+mD4yRT65FWCV/LYBE9ZA/SkzE6ou4qkVMe6L349fQp6W2ROASM
9CqHzDO5dzDCRGo4pxiD4ge5GrNDbCDTvx3iEd+ZAl4r67rCPMQNjGW8bbOViFJtWPb7fNl98ZDv
p358lTe+nAL5GC4YTL3PO4UqClkYpWJ3FRPiovT+yIwPQyF5dPq2fum04hgC5//5i/2Nl6hLOqFd
jJoxnWGx3lvO5EY45Cli2ivTm5hj4LiYMoNwBU2D29VjUYC6F0ioH1e50AZuVZRfjZd//9iI8kzl
pkFBgYKK4PPHFoM5CAdtzK+poD6lUYbRphr6WJfmldvGMg5lxUdnFOkXn/z3kkAJho+JDEGBfH1z
dfz7ULvppqSO+rK+TggLN625FODiYaziZFIgfIEv/penTIwSJpKUIHiC8Mw+X0xoxc4f6oKLDea1
EqVVk6cxI4GPcDgVQl6y23YYHViMkNKy+KIR/C9Xh3lKmAXtB60Zduafr16w34cEndRXIRctZhbz
os+DvdJpGHxF0X7aDVUcMwQMnpjMvfx5gf3+mG9mliSyIVoTOa/eXVtWozLozby+NlmzrRqcPlBx
UC86HffE5ss6xSf5XKa4GrAY4Vg3Vv89kG0NIka+FZJVqBXtCiBraNejMAd2J+tPCqkhjpzjViIp
ifnFcrqZin6+NOI40LjbEEyGlaLInx9yyKcxhJIJWJZNkNxq8SGED513164VtghFeItlRtJja5A6
xIbgwBA1XTVa61YABbNMRa+dRc8YVP3aMGf/89fwW3sOQx2jHoXdnsE+svK7zT4uUwEybiBepqrF
QmicPsK+ajy9KBsbGwDib0KGSErEKNNKcHBPWw7RVfjcRjLDLgJHvBZVtpuhQUZlfZHJd3brDMZb
GX9xq7+tGOiqFs054iBUyHhjfn6QPYJ1fcz18mqV8LfnhomJVaIM9OXke1jBKPvzk/ltA71xsnXm
HijgJFqzuzpgNV0j5YFRXEnqVqCUw1tJ/S794h3Ubhvkp5UpY1txk0nh+iXDxL0r7oNWKwiW0+ha
QVaL7MzCXkUaL004r0MsI3e6ClstmGaGwGpVbnWN+7CEVNmPnX70kZKfCt9KCFGD3jMa2qbXk+FQ
apGyTSQwBX1+Uc2M0W4d60c0vPCG5k7yZvm7CZFXCP13KwiFNbcBWgooLKfjwao00O7cUp20nmAb
iDQqpGVvSGopLlaWL3BD5guYZ3VZGmJz7kBH/dbsz7Phpr5sXaAVTFpbnIyqnQ5t9EV7+l+WLGJX
9gUEPBxj1XsXySbC3qxr0vg6tzc7DOwmHbKXCtJ+pcIRZyC/BP9FR2z8Fk2BCWtXKTKGrqL1U2zF
fYJLtDKq/TMJUM5cAwXUslV7KuzgLzbuO+sJznh8uZzsYNTQiuEaf/fuV3IedJaZR9ebfH+pDL1y
lNpCcIO+le2J0IO08wsIBSWnogLsVGHAKNa8/mFXCQTfSclCwMsMLDfz5mSO1rMV7TKjb9eJ2i2j
tGl2qhBsW5+4hz+v/t82X9YikgBCauFl4OZ414srOCgSHDX0N2qXtVRYHTuGbHYgwmE3raGwU3Ps
Fv/8mlTKW+OBNJlq+fkFH2QNqq7Z1xc5br/PafMzC9Pn1E/WmemzGzIAE8TQ+/M1pTtPy9t3ROPP
xW6kOutWWj5fNVGUWtbTdrzkET6qe129Gha2F+MTXm5BTU6y9KJlewRJbbVBuyyHkDQxvfAtDqtY
q1eVG0WBHSDswbJFRJwRmc1C4cjWTBAM/NkOZjgZ8rvRwgN+10fcs5RtDfKHCEjuj0gLQcZWcW5P
2UUeDz00nzJZ+dOpTRfG5OYJh05ORE8NHlp9iW3T+1C5DXO8TlurlmeFH/B/0xCIUF/iJ25n6qNe
rMznXMfO70VRtgOKG8mGLtWcNNPtJkZiMH+Yl+ouUVIW9rDd+CGUFxK8cbFY5OM6MfaqfjTqRx8g
T39WU9U1k2PADdeXCfCs8AjTq3Fp0A5TuZhMW3il/DL5irQ1zq3GjW/KX0XANyoL9nUYkUvpK3ny
79sBVo28XDIOQtAw77viVJyGqdNlSqWiQKEYQTn96BDAry2GPvliad5bMP61TG5vgsW2gKH3vbd0
pGWZGFXqcOlUb5DPhW7787Fp+PJEvM0aV0tBDLQXw3yzyr3Pl1j417B9CbtNo7wq6k9J/TniSeaX
p6D8mQp7nO+r2VWT57nD752h29YXGcY8SubjNJEXFD8Hvey0nWVbvu5FzMtIVW59RhuwK3rII0Oy
9rvLQIKJvAzMlw7/wqn8IRPJPisAGXxDTYfCXSe9uSpZz8+Wv5lCEtmR9Qy6hiQVgB1IZWzadR8K
rjKQZOcMMOnUAQ8cdQCdA2FOWtLR4UkwVMPlyzYIjW0nwElSAXQGgV2GCaPyU9J+4LFj59LJehk5
VdUIwAQY/TmwQfBSFdkSO0qsfqi1/KqMlmnAAy/Un6DHkPyCg3bDtpIw6e5ftW9oCAZA+dqOn3pY
SySimee6vMTJD5UpciLjATmuzTC1reDBCs5R/VqQ6QB1JnwpIPHo2wprtxllEYy3LL743Ixqra1i
2ZWv8KjgM4+LVIFGwYrtloK2MCGoA0lXa1O25yccynMH5wvLcgBcGKh1j/KHdB3DBaNwSYXllexk
JAvq/2PvTHbrVrJt+y+vzwsWwaq7S1WWZEm2LHcIl6wZrIMRX38HnTeR1pYg4WT7AQfZyHNsbgbJ
KNaac8xtyA/O9lP70fpIe3D+7l0SbEqhPj/KZksSAnkJKwYHPQeFG2RsZC8g6WO1tHdl9F25n2Fo
yHRPUwgS3qx2U7lPvW2X7YLpGBZnVXOMOSQnFzl6RvU1HqhNnrvheacPBVyE1Zane5QhV8Wf/3vR
N2OPGh2j3LA82pmmMfc0yaeFhi5yXJXtws/qpwl39PWm6IjLkE5t7z7E5UVSbUmaSccvKckT5ms4
fzO8mSAp54h9x9q0nqB+Mo/xntAejY9y2nvRLlouEcYzFfJPM1/11n2JRKo853C2uBdQ3iOPEIx9
0V4HKEaa4Xu5NpYXkHAk5H0U/Hir/Tk7H+fqPlnuC7qOg7/HNRL15wFLuyw/NdmHJrn2nKObHrP6
QqTHpLgqp4uiuuim9ZzvmTNkko25cZrLwNk14lD7d1o94ujz5k8gpOvzSd7oCCLloc0f+hKP4J0z
3U4oAJJHGKEbA1c63sfRFYr22j9zm7OYXil6qIuAzqR8p+Ik1jX/+YZvTbR2OezZAJRxwD5fb+ZG
jhJa23xn6ATmiEyrYjWCj/qgHfuepA11brpA3YixE5uhJv9jcXM4MEl2zGzKKd3kUiAuQf2VLtK5
rmQfHM7euA2DGkEDhEITbKZ4foiK5mFM1kauK/dVaCODWBVhDaqtsSZlogPxuPHn1j7MA8tUFeNT
97PHePSgRYZ1h2wW7CWbkaAbt3kVIPw08ljCqXxnSF6eQ9kZYT1cD4QxGJE/MqS/BKBW6w+Fk1nV
vZvY6hbY4w4oIFHBZBOAkWAxnnG1ROn3ZRqActjpdHxnE/DimfADVqPgaoJcj+EnVSx/cmbI5H51
zylOXKXtLWUBfWhH8Tsf0BCOI2SvqqdK3OtFbZvS/MQ9TvOp5UV/+6esT//Z27H+EhHTLrE5qaL+
ef52KFNlcVXM9b2p7KfUN6zdmqOXZM97DNxrP2Zef/uKf7ZVLy4ZQFxAy+9zDjw5iTe1Vw3GFdRA
BzXuItmo7ViGP7w2jm5rkeKgmNzzoCeCMpJDsk9Ef9Mv7oPHYnjRRRppX1B/St2ePxbpni1QM2/H
vtzE7q9wYdHCBr28M0ru+pue/2bsBuBwSOOkhWKfbqxzk+SlzrsSPRzvB/jUjDwi292qZJp3jsrH
fVvNMOxSzk0Bst0irtPbEa1FSt9xaqr5INLYOWrbno7uJDZ+N8htSRrSIU2GAKayjI9RuJph6gJV
xjAOx8FpgzMtkV9lWf5DN+FwpZ36qLRrv3N34pWbw5vJI4E4vZ7Mn78Dg26XRApT3ru4KzYqGh60
Xbyzv18xGy9G8O+LnDz1JPXBlJUJiprBpuNhwvqQO32LoIb/ERHWPwhVhyCoqMlWQb4PhvhLN900
S9UeitDuDxVHb0e5N0uEUUjNaL9oP21tNA07U2gEr8h9kwUTUw0FCxF/dNaKFH9Ca8Ef3vF0vfe2
8i+/4rWq7lLOApWEdvHkKwZWGmQE7Vp3wYjCSYaZ2Xf2TJUgStV51nJoCdgXTOmVv6x13hRmx8Kf
Qamlonce4Qnji+0i/YQ1q9MVay+D4+rzZzjGItEck6y7qauO/ujNx25kFC0jzqUPHNBxW30wyPNE
6W8Bq3o3cT6yScAwsU99NmF+TcsFuN97U91aUTz5csiyQSEC8cH2/jBb/i5vNi3kuqrvrbsOZtN2
TNWdZ7pz9gfVjrkNF3AzPs2Ax5aEZ1hn1qVNQWEbauRSs7UMW8/K7mW9fPnHkxDHeWY9nh60UJBD
z8ern+a80Gmb3ldJ1Fyv8YWBNx2TKlKXpknOgyTuCdyMiE0Si70V/FfbYGiDS1BzROBcLvLKo10q
7MY6S4exZq8Q/G7iTB863djbBYPEnx/8/wEr/w8IwF/P7gWr7JyMzGdQlfU//xdUJfAIRAJGtoat
rO2gFR77L06ZEP8DADYEMbrOZ7Qx+HT/jYiN/4dDHCV+uCn2+sf5Uv4PquL6/4Mxg/M5iaX/+mP/
BKryfGWllUBf1Ub44LqBzUH/1GXSmCLURee6eyDdbXIxD25+mRWDk5wt0ezFX30JtZ7dXzrS1/hr
hG7/9XX9nYb0/Jv716UxyQlCQylbUoZ+/nI3ncnzUiT2Xkx5sbOaQj8oMeMdnm2EfG9f6/Q2KZyQ
wUs9A1MNY3oqyprrAWA1cMhdpmp1GAbvZ6765WCqNHh0urG9ztJCvaNgefWaFLmgzbkcxU8Fy75V
LouswcBHQnubEMrCL2vM0kerxfVXdu1d0EfinWvylv01j4Xen/t0MV86iDWQUJxMsP40UnoUeCBE
m+I8TcbCuyk1u6uNxRp1X/ep/Pj2yL52RUqCaygyinB6Fs+fotKD6atM6p2vOoL47K64DEKUwHbn
qc82UdrvTNWvXG+N96GCiGwGtc466n/tiilwDpFxOk39J73MZgIC5yy7plafn3u2+55z9pVnSL/P
sW0XKwxDejKe/RAPeb64dInLLgW3qm8cq/qQ1xMyqcY/86Ls/u3hfL7L+fMAY95R1kdwzWRarKv5
X7en9ZJGlS41/ufg0zAX8YWPOOidMXztImsNH44Si0p8mlLrWgvt8YEqtkko5u8GJamtGBlF52/f
zMvRW1EacIbXfBpyAE+Wr65sO7YEDpph1ZvxGPTEF9x4gXTTw2RBjdq38F9B7xZDvfjv7DVOr820
yr4HKxuzJwKK09nFrYu6gZVP827W9KXTdvzkZLN9IH+t26R5Y4hMZKDfmWdOR3a9KrpP5mZ8Eey3
Tt4XqtFJmKUZtY6lSWok5QkM/CxyUnN4e2hfXGjtfmPVc5Eh0QYOTnbDIw5zmYW+2Y1hsXrKs+aj
W9vdzT+/CjZm5hMmkzXF6fnbGEaWqiw/s8GwOvprWcQDhY80c96Tw714WA534nMva1wTicPrUvHX
Wz93QYsVIzE7fwooZzGnogN16hs7qKfLhkVsS+4W54637+7khE2zhJMknFBmLZZlFqGTy5LLUaVD
UQKTcY8tETERsUTDwonSOxssuM1FvE/a6Wh7770mL+6XBByeH9HU6GvWG35+v2LSg2WViE9ACaRX
qvTS3RhJvWmjZhb7VEgAN6N2xnd6RKcrLs0hqvkc1tlVkATonz7OJp4VJX97l5BJG+wF6rVkZYHq
bkFbKK38nTbei5eU63FYw8XKZp859OQ2a9kru0sse5f2nbOrAinP6MoV73wKL+7KF6BUacZwEdIo
T0EmqiFiYkrraKd9TLhLVU6fa9p4t6r3k7u335jXLsXbSYwi0d6UIk6+OqsXUi0mi0h9jQdKsTHF
fyQhRFHnIyvFO+/ni+HjxtgVsqaue7QX9ZdJLPWYswbuiPwpz/sxSjYmW/p3FOuv3RNiA8Zw5RYQ
Qff8XWzzIvMtE4U7sJDhj8aW8ocohmYg/4UM3n8+fnw9uOUpqeBTOzle48sHql/ROZ/tpNp34M0w
ors51t1Fv/Ouvzp47poRirrM5+j5/LbSsDRFYBg8Ny3aS3LXQF2E9fDOBHm6G4H6QkVCUKdjD8Rq
fbKHDWqvGzyfF6IOXOsSELq+1d4ELSgj3Kgkku/T2wP46l39db2TL9gd/FhNRcn1SId+mJu2uKjT
onnnlTgRXjIx/rktgI3uesYgAuz54PUWRUamrhCn7ag+tW2R36uUBl2Z6/LgFPhi+bfuISoH+6L3
rGkH0NzbGXfCh1v6Bzud33M2vpgx11/EFgzzFq8OG+rnvygr2zDUNW9OSOcXAhHukVqS2TTw+W97
e/ppq979/PZgPy8G/d8orIFlHLbYip2+rVPdGLnUDp49fNwbm0LvMYbPd6zCyfqcevIuTciKGqsl
PHv7wq9+kmg+2ZeHLirM05vtEx1atY/ApJu9Vexi9vk0G1yD9nsy+/VJ/qfw8e97/M+lTqboqDFV
rgz3OGVqucrwyLgTWums8emOefVZNNjmvsstaDielP/Irvrvi8Ny5qgbELRxcp8SRROBFzzUvlDE
MMTGO+ohbv6bSQcn0r+vcnKLXaqDTM00pYw3L5diQojZxASp+a3ot28/uFc/z3XKZkZgKj0lyFVG
WR2bJh6cG8/HJgzl11BO750RXn0vA58jAid2doDrr/hrt2QRF+CnBcO2+EFzEQPAvqCPmD4uYL6+
ScdvLjjK+8eoe5dS+PqVI4QIKN9xTK5f6V9XzqKGsHOXK1eqdIjN66RzFti5dfAnmV0sneh3QZCb
g+oxj749tK99E9wr+0M+CRJl15/216V1OCjbG2jTWa2D5dyiz9g5Q3/Il3h6R1L12lP8+1Ins5/J
bcI9rJm79PLw3jRCXuTukv4XU/lfVzkVt491XBMsxZfXhPNwTvR8chhGiu7/xbAxhVOEiFew7Mm9
2F5v+4jSwl0XVNWPhiLrrkyq/POgiGx/+1KvrYVk5fz7UqftorCxB9m6PCHdNZSyXUQfQ8y+zyEZ
iH4ibZJ3PuzXnhOVKzx2doDrXZwshh1RvNMSs/jOfe/9CHtwML1axneW+NdevIjyBoU4VnmG8fmL
1w0i61Kfb7oU8bLlpJtcurhUSHCOsv3bI/jqpSCy0yYDxssJ5/ml+sxOs1YW0a5raDLntSV/hkSU
nE1JNn58+1Kvjh1VG4eTKsP3hwPz1+dEKorpw4YVfvRws9lt1+6J63lPIPL6VTh+2ysIi33L8xuK
4pKeb58SHkKUEeicqL3SODHP/5t7+c9VTiZ4XQ4cYSyekO4LZvl0hhqCtu2/uspKIODAzYb55F66
JLLzZWbuk50JN4NGy+SURf7OK/DaiNFwRBpH1RAf+8m2tZwTI0zNvfjII2kWpjVzu/deYeZELPhn
5V2/GrZ3uLVoFZ7Mpi2qL936sCvNrEv1HYVU0IV7B1WjPi9jPWqEx4Pwykeh4Vwf7dlT/XauXTJ7
C9rRfsSOj39zR1XTzcGKkHl6iJ0Sg6VMIvyV/Dunqck3t1RC/RP90HGaIjySbz/5Vz4YtK/sHth5
4w869RkPrj9NhWqdHXotlD79QnLTPtF+jwciSd9z4ry82voeE4TLjgyw2elx1viinMrEJ8WHZDC6
qtqdzdEplG2d29IfmndquS9fBRwx9B1Wzw/H2lMUk+PmEZ3YDGt0X2MA12FPlw74xD8dQppBvAir
twlTw2mdbIimdbW1Vw1OB5GrC1s4pH6fAmolFxQX/tuXe3lTAYWWAC9hvHZxTztac92xNSI7aidz
2/9JjQ5qi24W9V5F6eWzoq6CSWs9+VGQ+9Po/Wt+S3tC7sYeWHc48c3yIhIYsp080eWHpWzk3dt3
dbr0wdakgUFrAbpiTGH1ZF/EnRrOPbj1GgYb5mttlU9Tl6G5TUPW5J2MFsJb377m6R2uPE9Y6rjR
VoMmVYLnc+s0pLmsGhGTwW3i6LJVSAKoInlWsSunpn6vg3L64EBgr2kRMKtoRK5NqeeX8+N86eKS
rznts5BCBFEkT30wu+/Msi9Hco35W1PpaBCvnJnnl7HwPhRyXCmiVdgVu6Bqw1+6ZuJI/aT96pcT
AIG3x/HljaGYWP9hjV+zf06uSBFYUSaGIiZH1Z+1QwNHWA3vGh5oqPHT/z5qcZyjuywcXpG11Hnq
ahl6NWAKyuReuVVTfoOBb3VnIcre/i53zaAOaWcjcdjoZPqSIXjaZZNb3lSgFG7S2SPhxsqMR+6A
jhtrl8psvAcAn3wjGs3CBGShm8ZiJ7+YEoJS6jw0qRRnjhsmwJ+KxANZXMfJtVOzMw+CWt2ynQYb
MFJ5+UxANtKQ3BT3bmQPd5Ybd/DDnKxPLwvbtC0ap7KHXLOMGZbwhR5d6Tj6ugl7n5y8IK8f/HFS
Ry/JxbldMW3s87DwH+c0BgkMePaafNNfrWvlBAdNxgbgnjk/IZ3qjXKG4qujcTK3Q1jhrXdYVi3Z
Zw/elLN+eM20S/glG5B+CDB8/b1cmjTfTEKP90tcSfSIs24Q1hWNk2zmzgLYRqRake90GqXtMS1V
kO5tU0f43c3sW0i0Marmo0Ahp+roEmRkjeLcC6ttZgkgY/5ormuw+vvQn8ivnYcWUXrf2d6G04/+
gG1bHhAfIR4eSxAXG0/UdrGHtRhtYC8NH3RagzyJy8Z+CjGrfy7QMhxQlQDe8BE8qraIp4OVZd4v
4c546hbLQomZTblCo9jK3ZzixSmy0HM/j21opcTA+etINWkaXmd41CGLEWAOPy2lEnlI0OKAjcgz
P3z0vIrsZxl39mclRfhF4RRrNtJyYlyDkSO/VUXT8fCGJv1djUgDBx7x9GA5lSRlrQfoidxeSkcQ
OxtEQ4C4IZta9as2YebcDil/cOehC78JtYNulr92oDhpSkHBYAnc9kDris5YocbKAa02ufNeV317
lkDo7PddNSI+9WSqN26dOMElocnFfOHIbAaaxqTjH8Paz+2f81Tn7aGJu/Cx9DLrondHs2oz0/rR
hfruZFrutJyGL652MXMMFjnEJPxiqd+noxGId2cZ/zDOWN7qdjIHZByZg5wkLT8oi9hm5LoEBgu7
GiGEDdQlmM3aQO0oesI57Jo8Jb+vUfUai5VrnZ65RaB80L1Y7305H/LQyfBFlkK356I1WX1o8ri6
TqUpUcHKZVAI4If2ehy4GMHERP/BpI7yalcE7gjQG6eG/lDgSffqO8kxhlrLkhLm+8mbCGzHEdHK
AbpahAqnrjud3c1OPxUH11XG34ewA4q7gEhEvmxFDYIgLIK4ZnkTd4VVX6fjAEVvy3AQlbH46TDt
zBiRJBqD3icfHNbc505FXQSwKrbSr41dNt5ZmDYlLLYitSxgpuNwQy5xvKZKDmqI0epqO6Pb2aKj
zO2cdskcDmZG+xxiH7fCceYvJhkxgRhKdPk+iFJt7WCI4TvPyy6eYePYYK75VqedsptCAseK2tto
5ks6ZEtlbtPYRM0uCeaGFtOiOWp5XRr8rJMe25vFxI32imnMOdTZuND17RQ6SCiKebP37AkYaGRb
LhaRoTSfrdTCT2t5MahZQu5TZ6OqJbvJ2wJ3cdQ3LXGdtnvjL4kC1mZ3lt5JZxABXGY68pljgPtE
Cin5VA4BHtxYx1/SntVv1w+uicA1FAu8O15rqK5NAZkj7BPzXRWl7W3bJpqfkIOW4VEUDv0VSw7p
t2Agj3NXyxSxt8mQOABLyaHHZU6ZPQa91QFK6uBPQPV3sP9rTyxH5Ycr2jTHpb0ZFxnUm97Y3bhJ
vU5f6hHeJaAPGlQbJJPlvG/twQu2berBhtg3YwRKKCclITwPlaOCD6zt1Gh5B2osVU45RGeOPw/V
Lh6tSe2nOFzUTojFfczSLgbb4uUL8L4gKQJsybP+bSORyM7nqC0Bq2VpcBWXOavV7Le2i+p5cW7d
rtVo63szoCAfs/D35JTxNf03T5xl+eQ/AY4w9oU39uQhYGKPizPRkq+5nWTDFCIL4fxqVQ7BQNR+
++SGnEq2U6yxbyQNOrbDEjrjo4nHCKdJbsr2bGTV+Ei6qcvaIM0Ub3tTeWrjJ7BDtiNHtquEls1P
i/D6AJagAvdSdOPgIWNO8vboSO0N22oKgx+8X2NKKChu071jHO6gJUAO1wB6A4Smo6iKYzb33sdM
FoV/yDqrtredkstPKQumnyjQcNymKuzHgxANUIQmXSCutHUoUOQPeQwz3R1AXkaC5PntwIvw1eNv
dFEVJJXaQjbwxn3WD9aT3Qvvq8L8Tp+krr0vhahLqKjjAOTAoa18NvghyAWnW9aXqVYh2ROtG185
fkH2bd72ya/OEkSDh76S4SbuBe7kLsjG4VBy4nSBRebTTeRUAVQsaVHGoGg3yL0APh2RWe8tEdzy
dPF2g6XLT2OO6nbX11C8WZBVNx18oZbvJmGevg7cbPqEmT6fIL1l6qsICUoox8p2N3hZeT/GJq1/
WRPT4rYdxwzifaAMppDcAgXn6AGa31SPSsKtWsiOl3bG0jZbHQ8wrmMor3ouQ+sodVIDKWrwOR+1
NDloXwYb6ESpuUXlEFexKZYKU15P5/yHHy14fLpQhpAimqYF8+NFJr7IbA0ysFQVGkO+rjzfVos1
RRsDmQoW/exlA5NA6hWEPQMdzuakdIn/tSzMFSYnBQe+nK/Pei3tg+wlwPkwVv30xU2Y5M/ntiSL
Qw/Kd78lk141ssIdymvZGNr0G5llrd6T9qtQy6aV1300nW9KPAODzIrvoZvn8ue4WEFCfTPMp+rI
Ghh5w6esodNvvkrtJL69m7WUtPvJxVVucpj9sU8cwiF71XICtpyeakvpVn6/Gaa6JzkpdURRHJ3K
84LfMrACvvmRkPj8Z15lbvklJLm3gnCGZwXJPHuScFMnC1lBS9jL5tDWgdaHqskhp/ljOUybPK3H
9iZxq+ICdWEarDM8QIpkENUvpmts72HXt9O2zTJDWnBNFWozx52ETJqr7NdQpAk+IHfp7u1aCO8g
fBIiGhoNFTzSjIl1nPh/wDmG7oearg5r6sxDBSHKirBtWvZBH3rhFvFB12n/JPi7rX2UtdbR68ZZ
Ha16HOUu6tmTburJL6N9Ui/qI4YCEVwuqrS+ACLnWxBp6MhdZXDQYkkpeyc+dIVPHlRvp+O99OoC
PqmqC72trWiaD5Up0gs77ZwG70S7mE99P0OlYcloo8dKWgCmWhnm32ZUgGbrlCOLn4lnEx9KHoS3
VRPV2K0yRDkt1UjgByPot9tsWsrkkC7ZlG09N4mmDawjp9hH7hzfpZ3urt02KPxLK7fmS/QywbKh
BZg9aTx6T0XRyOyhaJuyO4rMFDfZMjBr9V0+XvRaYVki2MgTewv5PDtGel1PYbW49dblmJ+SdO1g
ixmnSDQHW/TRbaOH6rdT1jokBHogV2N1ALBz9lzl7kQRLndV2DbfmRXdh7px9Lj13aRPj8YriFlA
bwGfMDUBboBmzH6v+gpxJFNn+qmtAcIvuB6qm0mr2zNdjG0CqVtUv2PJsr+hvgEdrS/H+XYRZYTW
VzrJr8INRo4ubcDOvdOm/LVErGZ7mXX9lT0b3WwnHFWKw1tFZLZMnP6iaTJ2hfPghe2hYlU4WCVl
lp3nFMS3lbHXin3JiQdOodEJO8mwLdQm8UBpsDXAnZgMzQ9HpGJbpPp36MnyYgSwf2NaZT5OEOvq
3i53gCfaDxGtM7Y2Qx/BsPYTOdxmfOcPrVry30nuQ0fKAhi9UTh1h6DOsIuyOXCaLcvgcNSU/Q/0
UqxDUaYuG+PO1N+nau4eC0vcL5x/ULmPbIo2+CnYo+qmFMd5Rmlf2IPZEeDeRZsscLELTWlgE1DD
zjeb84CMxiK5q1Vka9bUzrmKEuvcFIjXlV6cB2Gny5UpexiXo44+RBm8UlfH8ec465PL2JbOdgib
hcQiW1kPbd5YT7Uom3vVTnDo3F489K6aP85R7RY4nPKvTVZTFvSNtWbiFBxa18eFLtlE5iJjW3/M
E5JXUt6exzQa1H0d+wZ7upmvhV/jsOp69lIWONTArx/M0pw5E5z4JBrNlUs63Vb1fNGbzCDMnm0J
Drudpu0cFeIx72CMOrIuvhhWj701lvFWqK7Z+skSfSCGO8dryjflb6yE25Klvh9C1sKsm8SF0vl4
nlHwI8jHvhoNQNhGHEc03RtUqXDWEyFZBqmMxUFFvKyCII9gwX20OVmfhXIpoSou7pPBzUTBrAIP
25REvkMNCG9MZuZDD11w0QlkIGsF49tlviNQrL9MRHxh0Rn5reehO1dz/iWuRXYNOQQrmbAHwt8q
tVkq33rMbK+70r3fPIAlGkkVGnVwmEVCakunXPtMVHrc26C5PYOFzyvDp5lT5sZo+5zuknzsJ6qg
pmrgVZDoR3ZcN1xy9sw13VY7fsq7IoSRtyQ5MPw42Ii6j85MWqSkrkhSOsGPXFZDbX5HkeWdlV3F
TrrEdxVzejbK/hq0gXVXxWVy5qZwG4o8y8+A+Qi5ySzQUCT63crRH25F5eQPeR4MmHWn8kO2LJjr
63g54+NjDpv1rwmBxoF1B3JfEUxfKEPV+3Yqx00SDeWPpEzNhaTbeFX58lvDvosDhRduilaI3TDr
/FLVTf7NSmv5gNDXvWisfiDpgELDRgcBYxzZFZrYbj4UrJ7VNhHAAjY+xaZDwVkeBm+RnCO++mji
Pr4UM9XfrQjAkhrT8AI3pXL34J+CXUtt/cJuGsCAgXMxVyo5J+2kvJxK/7NIPDL8IiB1zSDaSx8q
Mu+jWeRjkLXhNaqGu7QJwl8EpLAmBKl3G5bJ71EMjxP38I1Th+zx2lXy61LF+DhFVAR7vyyGe9fU
40Vl8v7MwwpWNZPHd8NkutFdAjAU9OUtKgy2XGJUT/kM+HUxHHyXCYjc1gOlkLIeeUQt1S3a5w3n
e0I/SlEnXxxPk1qIbD0iO2ca2nnrumOAb1E4Bm5sx1KdL+XI7jzvl/7Y28O84DhvpruskcGOM6hz
N6eSoCN+vt9v44Ziwm5KJljloqssi3mrG+4WBdGBo1flXgYS5/mmVcL70vo1aCQrDVwyL9r6kIl4
SA6lkKG1NVNQXC9p3ODppUCR4MpNSW7peFrgG5kimq1XdWPNB99GPxym2JJPL/CPOp7c6ljNS4I2
qyzZayVDid80m5rAA7zWUIlVGUWeLLbqeJPzDnWb0lK2OIgauMTB7zkebeqqL9pt3nqTc142kZq2
xmfwNpZeLFZggrPSTWlns9wFbRXeWkkekDFprNDflJGnn6zC1dm2KILE3VRW6j1KKyWIjFJ+QCZZ
4Y4jFnBf4ZftwPYWTh3/7KU1fA/Gcbyt5loNBHCINMUAq5cfjUVE3o41rfYOYw/nm32/7EEuFaE7
7PNAik9NazG1oaLMQcdZEbz4nH1l+2GieqK35ajK9jBzHIK2rquu2BdDMNw3s8yDTYwMgwQ3UZJt
JsrQ/UpNa+LEUfehtxnVuCQoZkefOphqVrC9k0b+x1GL5AOcMMJ7IbChTVvyQl3HfusQAtalE3Wm
oGs/haOmXEx0UvIo/HJpt3avcxJ42IL9nvrSx89az+03Wc5dfb64NmrhXiVu+MHy1rMyMYyR2TYy
keiHRclC47JGw9pk20+WWNJ1T+0ccQ+1plgazxSMNsy0jJ6btjiZI+nWeusubdvtOqeMPsxNFd2Z
boZtQd5qGVDUwb64w5PX2btQAFM472aTGpr/vToUywp70f1YFAdnmpki8wYhP2DWcAmPcRMF/YVb
9TapWjbsVZ34Tx402wzje1qAFKb6OqJArnS31bqfzRm77HHcV8zbn4POS36lBSvPVgddcxfl+ZBd
uWzmyPNbI3Up9VTRz5aO5AxPCygSkK0suZPJTLCo5brGUOtDpLO3ci8xW8FR61M1JxSweQELjnxR
GmR7BF441C3qw91GpeW8bMQoer5OV3vlAWLD/MHInsMY/CrqRm1Uh3AKsQwRTEbdKNoOrR1xcqzD
yX2QkTWlv4uiLIGQVeRKnTvU2j40mJSmeyAjoj1akk+Kk0iH/nXfCAbjEOU2uIW2kXO9A7DBAmJ7
s+/vctMGANibOI+2XqKsS/qF8mdB3wZvldHETzt90dg7jSrkuiub4puzxAWxcXkGNGjRTIBTYJPE
lZgG/FUi/PF6ykKQFZlXWbyRWe08zFMIjGyc9Cx2dKhFsala8n63Ik0yvZl7jmMXXePw4HcdoTJj
sHESMbH6jO0iPo3I0sqPfTeQulOg5wnENiPL2rB9q2j+Rp5Kfne64tBj4loSmlO3dgAOvMVaTh17
0qSmVVYFGd+vKdMGIZmPnKLAyU+VzYa4qxa4ubFLGtmYToLQhUBVyYdO+yF0Cj/3UdkkGPSOTVsO
yNURz7sIstpBTVCtlRmJniwmkgTDkXl0I2bfEEVk6rK91aXTOx9s3UB5iedRchqp+8mmJO6V0zFA
bs0xVHWMU+KldXi+zDEhfVQkRusRexiy6EmxOzz4EvFZs0mwCdmflwIAin9YFvoAl7EOi+WC+uU8
3g5Dm+s9U7473/tDxHlqP7mexZOs67wIjjJP+u6hqIAj8eZYSn1MtGenv3tp19ZFhhasvYgWmFwH
Jpauv1fx7CJIa4ss/i4zrw2ybYObZaoJ4hSWf/RpCDXnA7vcuGICCoDF8OXl3XVOqW+lAbXZvIJv
appHwO7aSUkb07dsNfBlwol/j4NYvgfJSDMlpsLh611MQQEL5xQHdklMCY7E7DOVLlsxldWWsYhj
hTpBXCeHQIsSeTU4Q/ApXkpvuTEEOsR3eeVS+XHyfGZLNIlMp/RS4WBN5+yknPhCqIIMFOrmlSLb
QwyQQP+XvTNZjlvJtuyvlOUcKsDRm9WbRB8MBntKFCdupESh7+GAA19fC6Gb+a5ULzPrzqrMXs5u
iqLIIAPuZ5+1926sNOCynRqzm90YE/eodmszIBgP45Rb3XUlkIrWkdFQ+DMSPUOLyRxO2uOiVwLt
EwvddZr43dJNm30dV4SjmH5r+FejlAbhE/Zk1wSJcweMis9Fo0cyFBo9cN02OMv5V0QSU52ChcfQ
zwDHadxszLToC2PdTmE17jvpVuFdkfbTdJJVmEQnj+meyHs1OARysiFIWIgPLXXCLYJNdjDytq8f
2EpJCg3KzB1uck9ULK5D1dTBVSYpHp1XqiuD8rbuK795Ky2WXI8TmSEFbZqjNup6f1ny/bcx8W/W
Eq32P/9eq/5/GhO79u0j/9WayF/4aU203U90tl/CMIkZAGsBOPppTbSdT8yUmE/RA20X1Qfa5e/W
RPvTkisDcAGeSkza4mv7uzUx/ITNh+2FzVcFIIhH++9f2B9+wO63//6zPxD/7a8bU2g/i909Aabw
yEtL8W90tRMXXeL7fYtEqtN0M7v5/ELoU3sfaDG/yEpJZh45dB+Tb9OiJowp30WjGP17P45bGlXJ
8qPPOyuQMmdEz10TG1229mTh3lh9yDGUhcXTkAL8raKOWIGtZkP22czavc/asNz0A1mMRH1IM18R
JtGJrawMuqkQhBoetv4E8NzblTavo9SmajRisEw3OkuMJYk7yE+OVXWUaabiPJetQoxjV2hsRqcg
AX3Ad4ECYlTNh9PZHW2yha7LU+84BsU3DNqED6JkCe4thVM9CluK6DhWcZ1voWT7MwefrI4SYNZi
z9urdmfbqp/WURKSRxuVVtDjW2aDuIykPOUr8nTVwTYqlR21SgMg8jFt3rWnKN3Ar+TGSC65hU4b
sencDID6V5k3UF8UTl3WrBPnEnNVIxXTcRlwRFqFuzwoCRW4b9qGJt1IJyMB1Tl2QPzJoVprpagw
T1OTmHNzLNkKoq587urSL/b1FE6vjFI+FWqst9dDMvNcEEHhXtu9HstdaI52dZa2emMd2o9kiabk
A+nCbdk5OYFPIEyahHRukMpGpnxr02Q1+nae3PdImt9Dw6eAwEa2o60klYcoaoS7IjqabiuYana2
FVeptdJ9TUHwJIPT0Palt+qLCGWjlgnm6gYvLBNK4k1UH1cu2xydDcW8ESO/d2vht3xfFjdabvAt
3yr6jqJvbm6T8AM/XVVzdYzETDdgVH0fhoqkqX7KjFfGS+CG3K+mvd/2AMm5HxCQH/I0JRjCMr6F
fdy1LLOUSU8l6oBDG7UbvNSDU1+N6ZAS8DyNkb1K/bQs71RErGCXksa3K1RCMDsQCEsTU1rGj2ly
KjqotDXtnSYmoygLSlnvHa60CGtJ17BcSqF3zWClS6v/VnrINWeI+PGUOH0UUWwi26l8ycxGEW0z
2I28AgSZO+SaMjT39ewTscWATCZt6sUIYcKaUX/ZTuurgXVu+pDauqKKg0WOwTunj6lfNss8PgjB
adXRmuKU6cEyMtbm7RhEmjcQKvs6dRPCrsk8KQ5jKaaZPdEs6hJLexB13+HSk03ZJy7NF6J8w31a
RRsTRUswkDXWvM5Sq3mq+E24KROdXDc9K6lV7I/tHqdzuJsBkYhsDYu/hovyzMLyxFnOw9O0sNX8
9swqqtC2DHCNNTeabqtHunI6MgVWvAOtnzaN/z7U/gZ++C8Ptfat+eVIWz7855HmBJ88AcsWBvwE
QOcWTvyPIy34RPcPIeJe4Jl8hMtp8/cjzf8EK+bxByD1ZEAsuOR/HmnQjC4xPBiAPezG9l850jzz
N2qLRgNMNUsORsCXiIWZw/PPGLvPbiOXg1nyZDFosWrbzjtEpVuRpl8iR8okP8iKZzrgWMNCumat
Ex9cJLn4mU0Tw5upSfO4962myJ4gqRgvK5gpdpm8LGIdMfHTxNN1WNqL3gzTnc9sFu25w+poFzI4
eVd4Owr/yps7O/bInGrt5lU1hTM9yKrmjesaaZhfpWVGvrAzEabI9RrzJStor7CCfQxL8dXUhYRj
yJQ5I0cYTDzyMraoywjTXsaZqF1GG+Ygxhz26Old0JLrzw6oISAtvAxFUb0MSPFlWJJ6JqGJsFuG
qPYyUIXLbJWCr9JoZXuq2g8m2WvOehjwFZ9d5TvZPbIRQ5q4DGxT0/RMb+AWqMkbePFxvHIvQ15x
GfhSwR15pS6D4HgZCkPyO56Sy6g4XMZGkWXqxvg5TKql4tm+DJntMm92+fScZy4Rd+0yiQa1Hm6t
RbvclCqzS8JAl7E1WCZYZ5llc+osg3V6GXGty7jL8o7Rt7mMwUyCAwq8m1jxrruMyhFOPOZm6zJE
R7FDNyqSTfPsNFbOsbiM2cNl4s4u03d9mcTzy1TeXyZ0+zKtTyqXettcpniuRkz0Q+Mz3fvLoM+R
4WQ79zL/64sWEEUKXYBrEP+0U0Z2vM271qQOLerq9OgukkIbkQm8ri9KQ2QvqkP9U4EwOvnAwYwu
gekFjSJY5AqZ+QsPcFExusru4+uGQf4hvugc/iJ56GCaPhcTm8Jto4x+PqRhiD7SFtrCMZ2BS2xZ
DKChcOB8jUzTONgXhUVe1BZOdZQXlD4mZnFRZKZB4yktswAhpVhEG6gHHNilryPrGFx0HVvWs94o
a875FbtoP8R4BwSief7ZvmhD4UUnsi+aEZvbaqlH6qAABGmbt0vhABTEIjYpJhW1sS4aFDzwwkO7
BQ3i+qJTRc6iWXUX/Wq6aFng0G1xrBeJCxACtctehK8gUWjs7kUPKxZpzLuoZCyt6+c5dtHO5EVH
y4d+vEnTNpSr2sqzGOwc0Q3tDP2NhSxanBEvulxNHZ9EDF7wYOei3TlDbb+GVoQXUV7Uveqi9MGz
dI8mExrh5RctMP+pC140wvSiF45q7AYwpkVHLH5qiou8GF6URjtg27fuLgqkuqiRAAsok2oRKaWA
EdnErYv61minvysT1b9ni7SJxorKaZrDeOZKhfZZjhk6aH3RRF1omS/ZRSmNskU17fx6+uolDVpq
xN0roM7T8+7yi9o6epLin3SmHGZFjxOKbJanqLPQXyi15UW19S4KrntRc5EaUHbTi8obOnQpoAoh
/iZq5M6YXDRhZgL0YTuMNCWCIubCPDlkFRygdTTsB8/yb06+SM3NRXZO5ECqZXiRo8mDLnjhLzI1
maXZTX4Rr3NbtHKXGCCMESu69+YidDeL5u1f5O9gVuI0XUTxedHHHekjlQ8X2dxNp6La2PiDqjVs
Ddks5aKy54LVXpIH/UN3EeEjmwiTPQIl4rwL5slOfdHslUzhQSYwzGGNDxdZ353h3zb5ova7F+G/
5FWjxuWyEHAuywHiq/mds9mNH0Uwk7WYzMNWpPFtyUmVCAKTLclFxk7iZxAf++jTKBfPIr3BIDVc
8+OK6Awy7zM3olnXTzdRVrMMz6PsQXvOKU+b5o5r50PudMntVGB5CoxT1caPEniUE0Gc+qm+k2ND
rUVHoq0XDHf2hHpokjaYAaMjXNZ0+PL8rw4FYhAqMqmGY90096gTV05rHuOI+2DYFaTO2t1nzjiy
tnL54Je0S2fT+LlmNiEur3zwzHidcVn/Hpl6bxXiM1j8USYxng4SU8ZIItBIWgtC9x3C4gldjQJo
mIsN8xelhx7hc4VFp9Vi2Mo6Yw82+1552XPnF4qm2v6qEZ3zUdMsOCFAn3v8gFea8W7eKHjHFydK
iBuMh2ndD1109Mb4qeEzWBgLIvZ2QUzgcQqay96E3/eVVKo5xK19wwbKWrUAXoXpAK3WPOUYDQdm
lVsxDQG1MQWNINaURVtEwGgjhQ7uw9ITh3nOPM6V2IAGNN98AB3sGRWzUlc1uyjJT3KsrnpIo7VN
paHTTbfUCtznfXZtDBOF6vjos++qpRTQoHpmjgp971NEtPIaOmj5RFC7+iZViXoqBlZCVjEZB2dK
n8c2Kc/82IdVgG56LbNOrGOeRfsAlBXlE/knM537GPl3P7je5O5DBm9RGv7BcLLnpiB8izSN6RZO
hc1pqk5kH7J8LsJD42Rnsh+dx46FOFvwwrq3lAgQyOx73VK6WARj+eoKliBB0QR30uA4mT1zQkPk
qGa4vumDsKWFMWRJsnGhFR6HsS5/uP5UXTtBZZHoSEzWpEzv3Bu6ujXb7rtII/vYGOWmmhDdVpOR
AS+5ogvXMdk+XWXddiIVKaK3Q/HFFFWPXj1SeqdRD4qO4GRWU8ldGumB0g2RDzdVE/ubOi7IiA/7
mortZLzL6hBVLY6fWh1/MeveuLe4qlJwIahxT+ovRPnRMzRG3/K8f2U7zJVmcVs8GpFZPXmGa+9k
k9nffUs+p2YxP+d4EUiHdLi/zGyipnEg6DgZmN0BTUFnyFXNs0PEaYGtWYABOd+VgUbiQyhykd0m
YWQ8+sCoajPk3sadAFSsVF7XgkwC3U98/T53VjLZs2Z0b8BpgEtsfe7gAFdQyWG69yFVjj1Zs0bm
deTOufdVWc7HyYB2zjvAKID4XWD5+Z3yIvHdtfMHOc4vk4h/JMoY7g1jnJ6IwU5fo76BqDzGbsp+
NnFJkOKbL2uxbyqnK49pZWJE3fJAFYS8dHEp36U51eadsATV34INDllpQZ9p90cDrqvZJmWJY29G
2ZBNXCin6x7anqisqymo+sxeY7AVsBxukrVcAMbBW5YylaBbe3Z0j9jLj8IfgAuzDMDl2xAgfSZb
N40HUOmw8Uyd3UBGKJt1Kz3jxRX6syI0IhcFVPcqCACP7tPY7ptHeEtDfyVQOfIXHokblH3lTTPe
SWLbYqDsp7YwCMi7C7yCT3sd4aBh9ifAMw+6uyELRZa+yaaNmmLTyUH+MMPYp9ocRJcvqQNwfnUI
KKDPpaPUXWjPYo01OJ7eK7umpi4caZE2W+JpvRr4lfl+wFxz0xqpYT+nGBJfbFvU5rYUsWV+qZPY
Mcqf5qC/NNDe1h/lY99+fPTnt/p/LX/1G69Jm9B0dtEO//O/zsm3tuqqH/3vH/XLX0Jx/OPfX7TR
X/4DCJZI2Xv10U4PH53Kf/4D0Ue1fOT/7R/+j4/LZ3ma6o//+Nu3SpX98tkgS37Ng3P/pUp7fsuT
Xwba5cP/GGgRYnmzocTiIsIPtoy6PwdaftifFgMfGi0hBUytAbPuHxOtICSO/zHRemSimPRs/GOi
tcxPi1tpiZfCSM3ndf/KRBv4v060kAEeX9kSIoX11108Qr9OtIFF0Q3z3c7ptOkeoGP5zc+1mfQv
9shXRjSK0QblNikAvNdJCOC+MbKoaU4h7Wzh3mVJPDxwCWfly5LBT49mJPvhR9yIqjv5UN7bsPBr
dexyQUCySJVd4pTxcn10MHhQ9zabsdwRK1Kqzz7vQmYXex6tQzO3FeZjrWIiOv2kAgWR0OLjY9CA
iHwPRu1B+9uaJo+NWRZF9z2Ns+S2sDuiPrFujcl33YkeTcpr2/CYTs7o3MZJm2znOAPiUmbq+PdJ
POsY5QwibtO5sUUBrj9ie1EVelgyGU/9GH6rwvE80IeKeYKgZce4puIdCMEuifT26rju2PGl9cuC
+AT7QvUU0JCQ3dfdOajC4LNptq8EmVvRUYOYmGvhMQnMpv/sJPEXp+nDq5lo73Jbu3rmxU3noNhD
YATTeq7twdrS1wG3EBMX99khq7Zl32eQ+5zXdR+dxjBrrnz8I91nh7f6vIdUJyoFq+v4GUqMhLwV
30tbHjNd2beV4ctrhUe/21WZQf0OVEPF+q0ujh19AdTdNa311BFBp9dxPJSA+koG8jhXBm3ysnGs
BxsxmwjxRFcBhFAV63cWYAk1WVJqc68nx47uZrr1bHpzw+5dkEV4Y8t09u/bkViVYo2wwLM6m8RX
0ajpDZK9vR8TMknSPD6P0qWqOLOBnRI0+ofQGJ5RVsRxSiz7g40dlfdpPI90ENfaiynp1sJ2vjla
UUvv4B5I964zaXWuU52S1t6HwwsTCHZsE1Z5n8V5m7+meOGmveQs6jdsqwEKp35sGIaLNLjVvWWm
9sYaosz/gHrPrY9s9j39mE19Mx6ntgvbm1wX9MOvhppJgUJlYNGi39uzT0HZquqsOSOBysfCMa98
gavgWJs6Ed88X/ogsMZkjunWVORVf6l7d/a/+uZkJoCJCNQfiWGkyCCBjauN9fZQkTbfBaGsUC76
JnCqDYVn0RktVfrtDozQaLc4qMJ0m1VdV72HclTR0R104z/Wum+TZzvqOmqdkzTJqVcM5qobV72A
o7/rzDDJuUrlft5sYtPMrQMEZkD5GO2O8FWJssLBgm1Po2ApB7MLWsm8aqxOjHvBnt0gFz5scTdB
Q8sRUTrnmGEQLUWl02M/R/5rDWF8khz3uwgL52tWet2axOzsvWDiXJF1DIaDAlGvrXmm46AbUXaz
uDwYWVaQbyzLnKnT59oxZbgM1qlRi7Ukw+kkhmDpGoeqfCJbAIY8BX+iDFqpz5NSLUmGTkqG+uxd
4VbJSBofwR6c6EbX8ilvreChymZw4Nznda+ihjGUvTE/UXJyVi1ZDLdFre2nIF8cSknZOnuTZ+IV
fh06u5nRxt3E7XoXWdp7Nt12vg/rqbvKWfhct4Ai66lrvU0UBrR75nas19S5DF+cwqmH7dDYGGr4
bvoBw1Uuj42gSB5XQ3ByO1uswlzYO0/1zVZlbf8+uAs/FxIC71f31iyJEIclWA8iob+CfcLOjwNn
gNYXBpyvDDZWT1sEkhIVBKJjIMwT46yG7s7qY15A1Zm7qITXnxsKauHjoR91y4wuhKOffLdWmLF7
ddKtDrfEhEAdWFglvGE6L+TUuzsY48F1m/ah73RygPsM1o5jmTjthN4Jh3ZqwzGsk5MEPc0MY/wS
TRm4SzX6FAR47c6HajsmRfOYYbohijllaAs8EGTQ7VWUq/QmKdzqOjVafJVGnRxBYqevQLswnZ5t
GE9NXL8TkLZEh4yKaH9fISO2Goq2WkwV7BCJ9NqLzIlPOJXENijA+KRRDEcvzd8ibmTVyuKDl/eA
dY7mgg8JxLxyvS7ZaK3EDsqOot22yuCu7fAQC288Kg3OrrEYvjAjeCcnGOrj0Cb1VS/z0yDabjOD
fi2nmbuFGykPNBx1m8ZFMeFWbF/pwZVnXJ9ybxuuOOi6at8mObRbq7Obo8eCa9OJQh3CuX/HJjNt
3USIh2YcdkWRx9cZKVEHy5vskzPL4Cvm05qxoAj9HYpbAkUn+2rNOta8q+laexpxjH/Fj0BnN9b+
aM+epTxWfm/fLe67tRGRhnAMIiQXxI+x/OzkXOqNlMPSMMUDyzl6h7sY6tmsp40hivx+8M3HoXX9
A1y999qaFhhGMtq7xGQjC8seXI1OaX8BKXE3qYBPilz9zcgVz5oEzyGfr5epXFPpanuMMYSL1DK1
Kf/zTHaGGgqai5J66HkrQ+2DWvMsC9ZtaSk40KjhF6g2zn3E9NK05owDqK36m5i9aYoT0CVEykhl
3u7K2fbvMTU01yLT6Y9xjuzuWplxmrgZvwRQ2daAaUYlvEF3E9EDcU9TCXZdG4+JF3AORS84FVsr
ukvaURGO33Sd9IxtTFNJg+E2XGYJOhWGvJU5VWsQNr5kX2sHjAEgSDwSY/ORkgTRmfo4Kk+i4AIa
qpvAM7riw2HzLt+EpybMhqA3/SsMXnVsZhxkFsErO42ZE16lf80byDeWBukh7dzkLugwk3lenD9l
LuLnnvWDbe4wZ3nZNhwwA5TliEdABUX10IMxbspMWuc09Ppt27o1u4hCT2jH3XzIUJQ2o42NaUSp
Q03IgFWHDgMD/vP2aMELHQ1jSq7RMovPpdIFgEntV98wrHDncjHCrHVCJ71k+7uzm/y5dGFO4Xr8
Kzup6Ltj2DsbfpS+1U1hPxuYUKkg7121a7MREnacs3BdQ5jz1g+nL10XogtVWbHTOCQ/Unaea2Ll
jH00+2+jrLng4fW4D4Y8vAoKr3/wVcVjg0/Ir01KRf0xBF02AG59eiorQcNE5j3WHStyF4U/XLmT
EXwTOmF67Uf/GTnvRcqpf4TzDSOm3NS/7wQAdrM8tPAhYi6oMT9QCze6/Qk3ZxtudNSKx9GRBZCm
AZGNZ6K0z6qZ41etw0eriIO7movxzoupt7GmOL3Dz4mfF7813udC1hSO44fGFN96xasenOIMWIW+
U7n12Z4itYZtT/b5Mo/jqSXz128D9QQcqa8T+EH8zTMLcMtwh2PAyndTuI23G+f53QhjFye4JSCi
nfKl97Hx4V0mUcPGt+WuqMrQ46pMLKxPfZfQQd/koX3vzYH5omxwyRU1AIozKRq8L1hLnW9zYXbP
HJVYFHs9o5JMKruJMWZspLatY+ql1lPMrvbsGmP0uahk+p61E6vfSFX6eRAmznhdLGd7McbbcjIE
vuq8O+N+Mc+FVUjIhNSCrjZq83ouZu+J3XVzImiZftywy8DCrZmLTe1Oy+LMis5Ij3rezbaB0kNA
/753WwS3bNaY3bh8yO418oak2WSicsYPXZTBA1/plxbnADXDkozOdVsnlngPWDO5Z4jAdrqdpKmj
L03GqHabUpcRsET3gplqbtMe1ZPFMqs+G0YFA+wQFtth+4J74onGcOOEtJtlGKDDouGAV6023LM1
mHO3xUFO60iR19q6cqLRL3f+EGbBahBBFh0Cd8i3nly4BCtfmooSeWitAuiz4UBmUFinXfOF76ve
RiNe/bbmHRUbHIArLnD1sbDH5pqAq+k0KvedsgN9nmY3vO8aJz0VNG2vCjxbcL8j/c/KxQ7mO+SD
WizvestgbVGnp9idRpIvcyyYcVIcPT/yjq5bAKXleGSGZpGbTfLxh69AK7gaeFez1aeT3nBH72Dw
ff/gDWo/Rjy6AVdH8bUfdfxsQRZchaMl94nfeGceppheDdead4ZtJm+d1+QnLQf7zawdv78ZzUp/
0x150wenNaaY2Yk2qeMACtxtsDe26Q3Xeu91SXier8bBAmpz0rxv6JtTaf6lSCb9gT2Ooy/RZpAf
gLOH5hjntG1HZe2LQzOM/quKkgKXsYPiCCKeKPOIPkvv0UTEyXGsgS8wZ1VMt3Nh1e3WHKchXedZ
arD4lF7VHKhXw5uOCpoohrGYX2G/MAN1VCm3jCuhWZjQxUMK6xu2I4nTQCn5LfFau1/ppkKX6WyO
nlVQ+0VwrcrJj9/8vnCMs6T+vLg3/IGXLoiintgBZfM4d71YX81hWBFTbbExXiMBSX/j6NpuVq6t
Iv8+l9KiOXzs6ujecnOftdLQ1i5uChkDrMzJ6G4NvqmPAc6jugmYBT1KOMEUd2pgZXXI0ASdzWwY
/LQNP8Y3jR0SeBaujHNgbvLqMJM3CkmvJnUwUvXZTbr8SjpOuLUnxXokDc1biEWwrFk6ByHT9ps5
9/Grwoa58tnVfTH6dN7Ws1XupQG0AuvCgemjeKFN+mGJ8Kvz92mQEZF+hB8cHBODQQBQTMWF95K3
7sBvvukXVzFrqivQMI2fgsyGzKBUKy35a1HZVO+DwGZPZdlsfyuSAVesEHm4LaYir1iE5e3BcNv+
+5TP1RUpkPK9RlzhGejWdrjJzNmho6imlRbRpVkUZsw/ZPgyFaamDQ+NzWznIZEYcKMIy4J8h3vy
D+RpsqJh7xuhuJvMct6O1Wzt/Kj/DBY07fzcs7YmDfOnoSJZtp9LcR1MmThHGdDPqqvb4CVMClJo
hdm/25WhTrnZxjstfB4dWSC+G3XfnmLkm4doonOJxWcwLjFClOpZnDYr5Sr2WDou9Zp4IAZ63vA7
t6D7KZqhgRoh7+0JUyP0nDyNmIM3zNvZ0Y9ZZmxl5oTXfT+BqrvSfaymCKNwFGXHEjAHozt3mqNL
9MeqUsI6TtOCOyktT/FYjRshrOzQL84BN+rrbT0k0GzEHciDlA2GoKTPMHkYQ6nCW7PLy/6qNwx4
cUO4kb5C467927qJQ3cP4uyEDMl5Ff6R+/aXxMh/KjH+Ikv+S8ny/0Uxcgnp/+fI6EmNb0n/ixy5
/IV/8DXEX0E9Ej6B4riogT/VSMf75HoL94miSFMlJSr/ECNtFEf+CiFzP/sq/ozXBJ8uka4BuBTN
RR4Fgr8Rov+SGLV/D/PxeOS6vmeagb80N1/+/E+xT0yKCg8bcQAWwAtNlVATEC30ghH1uYgRFX2u
lVHjP3QJnVp6lUdN25q51NlJhpL1oHnY032TVROLgkpyqU9ieSVIyE/o7ZNNwQiiW7kqkrgmDlDF
AJOsmyN5VpmXwSQAZJcHrFz6WxulE9kV0lzyeUgusjc5cTtXi8WdvdQQWPcUVkT4PkikAdDGKb5m
Q81tKiArjV0NJ1i9qmuuZYZZZRkyCkv9leU3FEh6bAtWnDbm2ZA00B/KjiGvTQoHUN8RrOEd7aBM
CH8ujyOhjDFbxa4dKL+sAhopStlvs3xKbnng3sx9FtzoyjTOIsRBxTfYOuk9mXrJV9APl4UiVuLh
YGCl1ODsyR3tzfIz6aAUAros4j+XPdYLOJMFIpql9rAeNIb9KD0Zqe+hSg13m0dl7oMejYZ7RRLN
GO04nr1uy4JDbpqpouww8yWdgEE8tfVNZEyVu3IHJGwe4JWwbtQQc8J6OPzWA/jdAde2NYPyxXZ8
X8ahggaI7J42JfjHu75tbLUdbVxzduQH5SG1q/qkm6Z03jvFoq5AJ8RWBEcBehmmd8hwHntdXmUy
MxLvUVpWft216QDto+eJ/3dAfYSzQHxG8a2/xVkP01cK33lxIzEectwN3kpM9Y1rT29YBwkiLHgZ
V3bvEjXg0CXY5l8YlMBG8TDOmIvZ8UKLMO5zDcCAnDg5xbymlWytSd/2eYhopcbZGzZB1y5BI3in
2jHAD6cz4iT2aaXbf5f7zJbhl4gqdCnXFRRFQTGay4z5q5bvVHHIr8msNnWUJLuFvdgLc6lPxRJR
jKCj3sDlteLHBDY6YKtAAFyVZekd3NGuTyhl/j1znkPaZx2fZWnhfV1ePaCOf1d25vy6d7g0ZfBW
t20foI4ViPgNtHR6Lt8ZYe+biACXZJWmtszuZMLQxk87pdOP0RX/Oxc7DvBadK8AZqY+2bXIuIA0
3bDJWvLTmBacmbpIspJ+eL0X/Qi1S4iLEaIhhpnzKOIsB/IpWvIh/DStTrGgQ7aMyx9eGpzt0a9u
Kt6MO1zQYMRjp7INl9rwI5zc9J4RtX8tsI1xpRjKiWWctGx/3bEn+Fy4hvExRbK6b5wgvym8EBFS
Nnat4Pf4FNRMx9hHNEGGe1VkJMbQBQiE8qdH+x/Q/S+Q/ZL0+OdUsuVH7plwjR4sf2j/XiSRWtof
xlgogrsT96Eq2uFFNd5zFifiwMjVH10zorG0pTez4UKNmb73yS5T3R3ZjtaRmal/lsAFmywfplMQ
G/HOb/oMeVMM/yap7b/4UrErWILoS37u7u91DeFQxviNSQSbW6G+wJkAMSGR7yplCrx4XrNDVSL/
i7dT9e9epv/incEyzWKf5pMCixvh13dGGLZxUExkKUXa9Y5lhk/agssiSWOqnwJjsG6I3el3Q9IV
u2nmgqSqaljPIUR2Nc9bjAYfsoiMa2cSBRhKIK40sVn/pm9h2QX+9sMMOGV5cVjLmaQ2/vaeoNtS
FxX6wSYPUo6UNu82KurkI455zo956tJ1h1bG9mhSgkIGqbZMUzP8XvYSRt14QCtFoKQchnW1MG5a
aXRbKxiKg0cY5UH7udpHpYC2iGX8Rx3HX7pw/f93lQIV/udXqeuP97fyt03wEiP/h/3Gg1X+xwUK
M85yS3KJrCSomZaqP1lunE/LAxmaHIrXpSiV6xjQRx//x99smzYwSGfeF9zL2PZaf+kC5S5P+D89
DgSrrJ83J9a59tJk8+vvedsPZMAVmbXWXoITLR2y6DtaD74E8gSys7n0c/tpn30tFvOC4RO5u0GK
xNIQsATY5ovRQaWJNa7ZbeXPST/Kd9AE39mQrWXdSUkGGeEgBl0vBSGVr9GC3uGgpQDcZCq7Ri/P
2O+2BVsgSrsQRpknSF7Ah0u16IDMna8jzyLvy2RR9SNvQve5zMP0KWXZ+CTLAWaqxIX9WPnjkinF
guO6KNT4VEx9cmMMaupJsCyMEylg2ttxKMt4A10sN5ahzXY1IAm+9DYE2LonCqDceK6KbuJu9us1
ayTvWSFOBZvWKEu9x+dAOKKF1XwbOpoO8Fgh6awCVyGXcmfKvkZJ/T0f2yxd7jhbfoZQPA1EInYi
FAA2jk3I01VEZCk482Sf2RNWX+zYusld/DhbgwSxco1EM+0CW/mQLaqPdiKu+o0R9I1YEQTBSWdS
H2itHHcavDVbePMKR06JNQp49dXNzQjtjodzyL3Sguci5c42VnYc5Pbaisq0Z+NjYMJzcDatI8Qy
en6tfHwc0gBXSeeat7bJZphvboJ6YtJKMyQbmI1NPFmm3JPM7j4kXTm9MsEV4d4y2QStUBFo8G3C
ctwyRjPQQxpHd/+bvTNZjtzIsvartNUeMkyOYdGbAGIORnCeNjAmM4l5cMzA0/cHqurvTKpaMm1/
q4VkMmWSiAFwv37vOd8xSS1LPVKbAkw5aTXQ8LaN6GXsyoCTs9Uw2IY95DI9cSyMNKWdy12HtOs9
K/t0q1Jsys0EaPgj1x3rexwhLTzM6Mo1Ly0U64dOr+uhMAJIWlnYyxAO/6gAUHG7/Fs9NRX+k4ZR
wa6BFsOENwTjXccmls3Egl7lYdmub+IG/NeqDcAZ+AIR0IeeSgzUQlgKodU9ekAvFWlzD/kvv2Pw
mWSM3JHzMFyq5KFebDojyk5zC3kP987n8vG31sj/Tw+lS4zB/72SXvIvAYvLX/99GRXubxSsRGWw
OrJsfspgfj+TLqvbvwQxFhYPXEuo1Jd98RdBDMuwgPNCvUsIBRkjf8/i8bVKsTnowpNVwbzaxJ59
rVLiFuIgOgDBguIYuOqB3KYbUDSq4bvjpF1jc1PIlu+dXl4RykcXK+1GxlJwSQAgKlVt4NZHCP5R
KXSd8Q1VwTnRyz5YybwDpbDotxZmk+aioibn4d1pWlqESruI3mEyRcWRHlfKrABz5Z1S9P2jOslI
wLIok4mZgF6YvulW1MaWKtWbtlWi52KeBRC7yFlkodQW4woGQgUkoKRc3pG2IrJjMpcRAsGmHl+W
BnHt62ONeSx1bdo8sUT4sRFCsTIGNVrZbfQyEQeicZJgm0ui9byhq+aZuJh6YatMjUafkkeIs4LI
4nTTpHFs3LtwII5jm6LGNaGw8d9jAuwgDvEKrtpQssw5TQd8JkcQtyJNVioHm/Z66qdDZNDZ5016
5UQMG+fk+i/iSj6PPz9tjp9HDZVoPBcGMqzsrxHEGR1TtUssE72gWxW7voO4sQqGPB92VpBZNwmL
I/0wJfeRBtpntVFby7OymBG5NtjOjl9cXP/0FPyb+n1RV/38khwNaxLCIM0m8ZG2y3JK+qnhoWVV
mEeDi5cTE8pZU6wRPv3AESga24MOAXHzt6+HU9g2uSinGN1Y6uSfrjcEap/ps+R6YzNvuraOXwKk
kn7els27pif19s+v9/WUh+xzcTEtMjWebRSGv16vqxpama7p+CR1jn6qhMOBDK7EC2LGa39+qa+9
o89LLYk7lPcmH+ZSXP/01hoMezTLDcdXJsCc8C/K93io5r9K5PjDZVh+MJPxbx1mOLq5Xy8TD22Z
zGFs+6ECr5SsQLlBu26v/vzNoK7g9/x0Z5i6IOcUWzdMCy7HHfLrddJhNId4HkyvDYKmd9fWKJTR
18LBmA54mWP5ACdHFS8ZaguFrBp0rhQDerUG9FA6AeirWrCPZ6boWYUiwkwv44D5i140U8wXtDDg
nEO9BMgMQ6XSsUHotFVW8PDDYodRSvnhJpbMr9zQUPpdN87WkzkAsFrPbccNlLJIouwvTBTUK6C0
sBRnJrxw8pxhzl8izaRQ8iJ3nvKNJRIMNlRzYBE3QCWyu8FQWCPaHi+Wn2R65W5j5uzmTaHIpVYd
6BEinscrkGMb78P6yFkHPxnutk4BnoVuvHcENmYwGwskgnkWYAJlFF6YWsxPlUJMTMQZ4JWeVlh9
ftZm1la/tbqEyPeuoVl1ZFSZcyfmeaquQ1Vrk01vx1VWoJwdpuCU9yrZ1oLxaHYOBrWyHqw86HvP
gWMhvtXAlIlA05tKbiOnaYqjWhbBM9J0pfHdmVHR8wj//X3GO30j0pTp5aqRWtxez1jzksfcjZKa
Br3s+nvVhWG3c+K0jK/mtKj6FU3zPFtQaQM2Gj8ho1ZDoBkwiGnnqpfw38YkfQzjyUxupd7KKvSM
OorPc1coOoGcYzd9w6hY8FJatFmXHh0CaYW5w4SBKzrMRUaIrP4cm+LblGYZZOWQkWDUV6JfoRlu
qu/gcRlvrpJFdLETyuQaq9mCmCHQ5NeK8oDD3UJBmKtYwLSWPWozVtLut2ZN3+6hibrSvOthf4+P
kFbCYt2EzggUNyfC3tMcZeovmZyLcLHNyCx4pjQzrINmmzU6H3xFxSvfBZjNXcTIXoMchX5Mf9PD
zlbaLfaMXL7PkPUGWIUtLhqvcNwYDKuTuEupW5LTro5YCTG9qNi4G3ZIvnbGq/RCEqU9itAwkjUl
nzP4eZQP+QFTlL0NoymwN44bhROl8sBKxTtvF5ckfvgVYwzDXre8epQyxRwVG1njBNqh+S9fJp07
05+7dEBy2brF6GPoRpaeNWEQrOO0g+WdDFPVepiYg/bgtGYfrrOKFuzapMc8rKzAmR6cKQhPagHK
dT0aIp5pcKJiXLdOw3RODGYNC9CuTHxaIzZTJShojXcMsCM/1w2gdiPT9niFrx59XRFF4PCsClDL
yTAlFlLV0foJRVMljkkb6wXOb+m+xqUdVhsAh3bIkAaE0UbK2Lb2FqPtllFeh6KebGaUOy0+p8UQ
4hRXetq74aUHXCDuo2jUlV1pdGoPqUwtzk0v7IpVqUJ7V+dBeG/2vF8P8ApbjMNug2lC6xIjn68m
s64yBQ65a+S85JlZm80rz2yus5gbGVDPxXlUEgZ/+YjbyN2N7B6sQ+YcIswLSYjQQ3nAEC5RUPld
kWW0p51YNgw25yo3t/FQBFr4Vz2lryu0gQ6bGGxiQNlwLGahv67QLCRtASgG0P+YdNSBjpUG5pks
I5muu8p2q8cxV4Z5r2NxiLeqEuqvrYEi+FSUsm9PMhWqtpUFk2tPa8F1Q4cHtf3w5xvJlw2Y8xg9
Z8dwNAKbTJWciV9fZFEEIaLnJAIVVJgXd1Rzn9PysDJmTfmLDVj70r76vBaBZuxabPeU4l+2LGrK
iuUBroNa98UGcgPSSawIvqmX4nEiguK2AmbD/9PDc+Ao6rpkEMFoJar2f/6mlz34l72Ta+Os4yjB
eFTXjC9vGoB+Y7QLR0on/wa9gpGF30xWRRSngWq7J6cOzL9KLPnj3UAxoAlybJiDOZ+J7z+XHwnd
clMxzcHX5DD5bcEam41ICP/8nf3xKpSK0BPxn9scWb/6z/sRD1/VA1krhyVpltjdbe+C3fjbV9EZ
/+icMJbK9GsouCypfjLUFfTJWxXGvqnvB6Wx3//8Kl96snCTFrEb4lBHcHNyvV9vTaPRh1FmCO87
hHVr4UrTE1WmbdzSZZ9YQBLILePfn9r/nMD/AbPip8//DyShG0wx9S9T4eXv//MIrv/G4ZtzL9NX
hxwhkz/55xFc/Q1oFi1Kne6l4MHmhvzfI7nmkPhMZ5NGo8lz//+6mrr5G/nuyynjdx4Dzpa/MRb+
cs8bzJaXK9NYZbzBdb6cIWyTVVSrgsbH2WFeaXaeHGJVv/npw/g3B7E/XIQnV9AbQyzK1Nb4Ojrr
OHQqaN5rf0nMPgiA1Tspp+DvLUwGnyXTGsYDhCgxCPkawJgg4ixZuWofuL16pEd7H2GP3cS9km0Y
4Gq/t5tQL+By+jdvim/g53Xw98sxz+ejI6TLWb6hn9ekYAwV8Exj7Qdt+tbZDbOt2sX75kwahhIx
wK2c4r84ZS8d5p/W3n9ek6eax5pR/mJq+vmaZbtY9gyVa2Z9dkpk6O5btIFrxEwFkmEr8xCA7KB1
TPtEoLP+86/xy3b3eXWbS7toESzOUMavV+8njLg5QhrMe/BlhwFiYV+B5I2cNvyLN/rHS2kkb7Hp
Ld6t5e759VIx6bFZ3+CrBPJN00KlgsLGU3sC0pr/5++KpsAfPlWQOZamcwvCGcAY9uvFcs4WDcpN
rFkAMwZPll1+iHU7vANAYRVrysD61aFT3NDJMbTYmyCe7jPR5ciIAwN/bjQkGGwSAZqwDx6ZI0Sl
X09p/IH90MAAVdjPo0xLILujugkYXyZI+1ZxbQD1rkpOYpiRmuZ5wlD0ZPZB/6poUXwfWAyzPIGg
WPOCoG1VzCmNGXhNEOliHZkjSCPU1AjSSEM9RY6IkYDPQXvipGkVK7OTZo0dVZkfBdv5ezDXnbmG
kZc1/F+d/bqPdPeDOt5VPEs2yJWkbEJgsIUVHO1Esz2rVKcXdArB69Bn7ROMr+DDLsM+87qsKr7T
tJLafkBBzeGvzfIHes5z5kPxXpzr3fwQ0/C9n8RkPkR1yUi/CKyRM7etQzNBWqi8JI42vWPR1mIE
t0OiUeXmeBQsBJirPLFBzU5tlBXrkENL5wunR4tbBGKESDC25NDMwFx80cILWZnWDH9fBd731lBU
k+NuRSqCvsFSjp3LqcovqnZ6r6wi/KHairzq00R2W7WW0bMqkvheHeLGXhm1sO7nFoWq3yV29h3b
Mf152l7qFXxCedaTaV63tgr7CZZY4c1zFF3q1lUPeaWb3cpUFAXYX43QbkV526feYM2KReBKO2xI
eGFEM5Ua+oq+nvxOGMoOL7d11oymGVe5m7jfASA2N7GqksGhYqIFXZDVdEPB/8MVxELceVE1J48B
cxTs1FUbuEx6mUGvmgTMc1WlJsBXOYpjapB+sNGmvlaJkavGi96QTLPuNSiTagx6axdZOJ7CQBIc
i4YH2Rnmn+8kimFLH6e5bbxOyxiIggIZP7Dvlo/ZkExvDXPwJ0WtZ8xtxSz0FWvy4izUKgubntQX
cGjZQ52we/2Jw3fmGQA68k1cthYxELXDQTDuv3VOa9zWKmh59KH9R9s2sBEGrTHB/xTqjd5pf5ka
qC8r1K/rp7voshw6lEJjDvxlgkfgEdQV+qv+JFGZEN4jJ2c7uA9FiDWIeESGd6uGaBGlswgDuqvk
+2Acmwz7lXsW7mnML1DhfGZRTnBPs4YU+M3YZNvPBek/VdQ/4HH8tDb/oYq6w8r89nMV9fn3/6mt
03+jVuE5g5xIj50hxb+qKGbDrIMs3NTUn9sFX+pP7CqNDcvmJ1kDPwfK/5oN8/sQPNA4pTjGr0Z0
7d+oojR+4Ndbi3rDBMboYEImAJAXutRAP3dIO1GPSatgvTeUPPRGvWHxkb0l12UVZS6pZsGIMcyo
QauokrRmL0tMobxkZI6gQx965FVqaobNiokiWrKW0AU0yMXii5n7riX4p9YJGiUcrULsFCqRcVQM
vRVeJumuMDEU0+zHVB5PxYCR0o86SyNnio5BeJjcrFHFgqyJraOBJecpRb5g+XKIMigMUsVrWa8y
aQCfQDFijbCIwQnIeD1hHSjerbxgpghmvBWp9qhj7AFHoqF97+5iux2RchXlZEOABPYCDKCNIhF/
kGq8YAJcdOvgiox23OVgFJrb8XegQBIJw5d1rUMacD+xA4ZG9yz0wDWO6VWHklC9dhQt+JbQ2odZ
ICbcqFjRRsayjzLLu2JvFaPUt1NrAzsAvMDwJMOu4+Bo6hysXKucdvUriWXTfZZYzQUCJdtiQN7Z
MIY7m3nQe6NYj2VgnNuwX/XoV0561m6JFkVSZvwgZuJGAjGIPfqRtGM7yZInNZVdCUumk5RX2LcG
qERNTSBoU5+WEdsaCw/Cblc5sdeeVBv9NGK96Sim6hvA7BOj5W3K2klS7mNUmhuGw6ZX1zif9ar2
w9mN76yW19EtDMVmgxOSLCAXjxY5CwVbtdkVT33uvEDUCrxqyszh5IxonXlyvEm6m3hQstGvS/ue
WKyNxC1xqUYb4oLV7Vu0cY1NgG3F7coQH/W7NhEhog3fbMvFiD5CJs7NgYQQ9C5at2cednD4he0q
TdoSvROk2tLRt8Jtn6CsEXlmsJgTLljGes/3PtPmxMbeeIMhjw0bFB2+h2moiXjgRj64SAecMjJN
r6zTS4qM+4ZgisnY5yg8dzJE2BAF7EMdmRADVgV/ZjoN80gW0YbAg2eWdM9BH/GauNLZw4DfNUSR
Abu3xF7Fg7AuZ93d9lJ5SyRVSqI412VC/IdU74m9uJlgvAGaDosVJdsRX3q+0tr6zpSvYd3ugDUG
mzmLvS5p/IBPlAHHCpd+N69LwzDvy5BIuHWF5KtGQksGrMsNRL+22sUCO+WilMOuVmz6ejzHNvR0
fOcZNKby3BsqbdLW9aPE5Z1H5Q6ky20vicqo4tYf5rbYot59QFmwUYOYUB+ij66MlnCOsjOOhJIA
HlXa+2ayw42UOCigJgI36bWdUFMbd+UNqQj128xQ4XacDRFtdOQGyh7u8qkt+yPmnatOMYbEh01R
vE+wiL2ugBaO2xlivx4HPHe1nm4Kw7KexBD2NwjFsmt24nbn1Mm92/dSwGgJlpUMj3pGXgG0fA10
1NMUVPgUXKIz6KMPk1ehWhV1uu4tut3FjzhdWxA9F19omRu7ZLDaH+mEwIaRBfcFMuC9Palnw5qw
WUSRqx9QKijTtrKPaZwdIJBeYbGZ+ognjgC9NTTyaoAjE2io441qoxDTVe2zTME8PJA4fGr0DmeF
ldCd852RXnNBkIVqDuQ8xIC2z8JBk8kID7c0Wk8R3kwlH+3YOz6d1vvUZnldtDVR2z6okjwMhwCt
kyqCAw3R58kuMuVbbkhSaSxnVTvlPtEWA7ijghLXgsJ4hz+LYGco0A0rtXulO9oZWSjxOgQhMncp
lWvTig7YW88xHrljyEfTVZl5yXrCKlPQdax0fMBqD1dQUZMRTU9HrIOhfaAhdYl95d0ZvfxRD3nw
UUf2a+Yqa3A1PVkFaQ78oHI20xg8BdiKWf0VSDSwbvRCZ1QVuHKf9MaZEtRIPZYf4IpNladvZaAU
F7zLoa9BCvdrkzFVkVwznTqDTaohvKYOEj4beK+CUsbXOxyknD2dVRXjFWPMxlFGkGyTDkctma8a
szfWPC/8Eba0J42et0eCRQSyh0n1kVFEtlqoTl2VlHd2SxA22adMNBmOYSaFfuF3TkRWZKNuDbMS
Z2Yy7b4K2sbHpukMu0om9YpzwsdIsEM/9aR1N2wkYdnkXjzZdwHKGREM+FyGbpdPxc3kPpIrtSsJ
4x57WTEFak4zy9GUzHvc6d0ziQfqyna7fVGfxLwfXfL7MnlJJUFOZCZATCaKci7lY1ir7TEkRcdb
5s9r+v3HsUlxqcXvI07DVRKF4or5lHlrjGb43eh/ZGCJ0WzyKSpNk17HLADMhW7wS66ENm7bID3Z
NkMGtZKXeDYREuWW+ioaeUue7SmLjFvLeYNm0J9CFYRyU+/qObhwWrsi86fZKRPrMF6qbGMSvvnN
DbtLZYvDEGlXeasdpiS7SfU98jT8r+RrEE6KG2pErT3WJWSC4YpMzFM4aZ0HXvdhmsTZqpSLbHni
wqLe53r4o0rbIdxDsy08XZAWiSB7QyVzcpSPSrvpymxlN9mGwuGpd2dSTq0EfyTrsVul7sqO0y3e
sCz2B5m+V6yFZXWvG98cjs19ZK7q5HuHPjgEJYW+bqNiPlDrK0RG3shZpirCe3RIPGoaNXq7Soh9
bRrNU8jTsVoYPHe5Uj/Jbh/ryQ6XJcsuQczzDyzB2Psyz7IVvxvlBhLeLi+6szWfTed1Br3cRVg5
WaR6y/Zs54yI5orH9poa1Mty2CzoWLEOr4D+sdQT/x2THt0Qmxv3h0YfMenIrWW/46S6OLFxHeXl
OiU5lOAHbqOK2uNFKKfcMJnISdwT2Er9uXev8g5qCwVYZvtWrvmYqXTze62yfep6fI2Un88rPIxl
xRhsttY1sA+B0tRR5MmlQbEKwqHvSV10y5sZ2rQZ4ZIDARHp1Caje6kYTzdpvuusa0lyD5TAkmN0
BGW7KDuyVgemAvT1q5sEVRdAYiptD9be4CHZrv1lZg5LOt/PxlYg2ht7A6ophsGKuyXj+Mzp/zB0
GXCzAEKcIy5YE5kpLrgPvuyqPFjh3NzMUtH3JCEWh1IR8S6c8nHtdBuSX5urMml5/ov2GV6jsU+W
WLgVLsWCJTuI6xt4Dbd5fbGjpNz1ORwmXMAX3WmOWt0fdfzWBh4N3S4ZYRO7wTJZprfCyJkHQX7Y
WSHfQIoXxPUSWE+l+WFP6bXrjvuQH4Hu5fpIUrBWUoJMQnQ7lOfkO01Ep+Imq1EkENA1nRw1upMG
yY7CrMD/G2wv25KEBUwIQ7XmH9oyxbNZDNEBGhR3txkQvFxbvb5KVFocjh69QTbY23byVIaogYsB
y8cUrSMKMEOSS2E3e1Nk9zpXLuq4XimWuqUr9GjGMCJoeuArPpvtjdSXO97I/KoDB1DYXsfgbcm0
HsrppMXqxPfLB4MTL9lHtpKwa5Bj5OxIS5w2c4gXjcJ5ioXnDtys8bjLSEOLMnSl0MchaZFyEeSb
SlGfDQiK6aj5wVTdQaE5Jwj1SK81Hhq1flp+yqqzR9had3GivLoivbL79lbR1I8WiszgSuLpCqCw
Lh6OlvhfBEmucpkHDtEk38os2eSjxMimHRQjP9gxiUqRGq7UUb/TzOZhhKVolN+ajMeLKfWKgeRR
zSzuAOtVa8YXtxtenNq+Cjt1bc0FcO6RQkQPt0VcPYxlcDY7sevK0NowLcxXVV0I8o5V42EgHdKz
LCVYC0dM/KxkzUXCpdAo8gT+hb0O68PG1qkqXSQBbluTn4d0NUAFEdwWbjgwxJ5kum667mvbx/gG
yWfc1Tbc7IEewBSvF55Ia2Q3YXBwC+PFCcZjyn3SjuE6DwAJ04niheprK6vdTVI6hxCdhJJX+P3J
+RIdxyxCC2fHmjCZT82uqNQ3hmD+qJP+FmFJYmVMiPQ1A8uPmo+oNQ+Qy3yCQN/sRrl3A/s+zHpi
S7QV0gbcRhYskfQI2c9dmRWtIU5sjJvci5X0ow88E+7pfMRiiptRiIMypMnRGsk1N0W1c8Gk2Ky9
If2hNtXRyolndVC3DL3Xuk7u+FBhViqHjW1Pt7Ed72nZnBnXEyeLv4pKhRVmLZvyNUstgmICfyAC
nJOMby/6DpGd0OUdovlSEiyAQwhK+NpoP8JSWXdzcRNPPWK8DqB8fcDv6Y98RmZxUXPyKguiKzlJ
oSqjqgrVm1nHWyP6ncnOloZw79PWV/PklYbZlWIpj017IazvToroqgmBYYVvgx0Shz65m9CyrtKo
h1A0PJa9QewdmliSTpX0vpoc9gajnsn6C89JEwGdjJUPyyBEjxx46hkGrE04HS1tFJkP/3YiCnKS
2XsaumZ3CmxBmaemC46EgGbg+CHCiSe7S20WQXM0K1jtZfAOuJFOIfqPcb5VCB1pPShWVrAVRpPq
nD80oDpiaeTapH0d4kpxKB612HqLqjp/ddUmNzn4tPlHBCM+8ksS5lFzk+t8B5naNrB84Sy9Qv+W
7I1PRTIiFJhTvSsA8uifqmWSaLQLxzx0IpNAfeIlllEDVg3a+g2hEupn/VMJbQehqaxStFIK3chF
La0Bzh7YsBBRExdL8FZj1qQXf6qs1Y7Ow0LaQX3tJI2ierlcpNn2otJWy2Dc2FaNPQ7UBjJuiHln
61PZvWi8Oz1SX41P4Xf3KQJHULco3BUSotZyLNZRTZUMA9Ik3MeBZUPo1KeunKR4Oq5VXgeo09AE
HAs+XUqrT0W6ggHzIfzUqbPmh2cR93T7u08l+7CI2sECLxa3T8F7gb3bQq+BDn52hrH1A9Koz7yw
4T4EtnEadMVIiUqe7bvctrlr4kVdjwMtvUfuIR7mRXuPLx8Z/qzWbuahOl0EM9riEgOyxdFiGEke
WolMJIhczIzqDeQBA/2Z3KWZLrwt0Vv3Ar2FzYphe2bPeXIl29q6DdC03DvJjLolx0qfrbRKDMqJ
XiZxke2IAHfTWMXAqE0l6GhtzMUIqMOKBUgCyzAuplllPP5dZ18c8pUwBFRlR9p84ujerMH+8NKR
nRKNOZ0FFvFBkKkda8md1jKnpB4goJKSH9/OqnH68C0m/edRq7Mp3GbkN6l3wyDiZdkz1Re6yZrw
4H7S6h6U+Z0Y4IwbMM3JfEdjUCjeNExYx/7TPm2n/ff//ocuGIP93zLwpx9N+1+rtyL9pYW6/Mzv
LVQapXgCbWfpUuLD+Bw3/z6IJtGG3F1VIFt1MMwgTfjfFqr+2+J6pM1BcxWti+CP/tVC1X5DP6mp
KDJUOqmLbPxvtFAte2m+/9Scx7pmmPRjLY1GKiNc58vMz0p7o4piB5EToIs+MB9bw+quq3g0/Q74
y86SdJdgTmhLFMt8BCVyjTmm3JDhZWPJMe0a4zDnL9IMoBIhXlIVhw02NeZroslGhE0JiDZz1M0t
4k3fQFZ37NVO3UAHbjkPymDVtICQ6dxqnGPTct0VjGtcS6HDYhrHhbyPaUKWYmNErXIeaOBBaXTW
Sh8rm7a3ko+A2c5Fb7XiKVWQs9O8UW4YdtXX3RCrB9sa8pPoWw7pZTH1tEb7OnrqdWkfax5cyAs9
rcIpufQJWaITWdWjflvk82aqB87eFmUnuKdnK+evFW6LXr2NFsz+2orsE7NucGQ5VTuVZbRP3+iG
QpAZr0VZvAWWfC1m+a2uqcj1bo2v9wj751TaI/3C6hpEyTV2l+u8wMchjHk3BNo9h1lfsaqtFawH
+xpW9F1UV3eF/ZkzaJ9hl6xZGRihaOumDo9pNl4PznOCetdgElnX2dYZ3ZPVjKceHv1QdCBTSuVV
ohNdNXp+0zbhnTtBowL9/tqO8la0+ROEmFOU2kcGqS9pOT8NTbYPNFqyZfOARnGNfm1jVBznQ2hn
FrE68JJtoFMvTb4egNKshBJcSJNhfkg1PKgvRnYK5Q/GWWi/Ezi85S3i+5KdIjyCG9+MeRt7Tqgf
hUYquB07V5GWf0hUQqsMerDinqu63snGueiSKzqlP9tTsgudBKmg8Bjw+W1yIXgM8d+lC8Va1sFb
nhbfC3sGy3Wj6MkFdiZebkrC1Avp2OnXHdpRpd7M80tf7B1EnJE2AxlCINFPHGdV/a0q9V3Kao2E
wJvNeuu62ZadtKAib5+VTNnUyrxpwvJBBPelwfkju6018n+6cdvpyVZRvCSKr2Ml3Cuuua0BL7uD
fsZvfcbEdtYLZyPLx7l5Copub9b1K71Pv8rFzqzSNVX01dTPBzs3X+M6vKYju8UofJkQQmJ64EqY
XX0Qhx42bbjFr02vHYKq3wnQedAWvXHCzatZhE06W6nrV4xgwrMDryev8Fzpb9xBR4xJG4A+L6nO
EPhWi/ie5K4AcbHK++GDvfuGoEoiOOEPOxGxfJKjAo3C4hkRs74qLAEljmTzqj0Zg3tAtPkQdwBa
2sob7avGEOBYAGJpt27XP2kJJLfhyqG8EEdCaqrVYE9bguJOXZQea+sRySnh5RkZwcQr0G63C2Or
x+26acJXl0BDqvLgZsL2ZS+PXuS491q/k92tKX/koD+MZFNzkidBYzO2vSdKegbO3qrlxlGbk1Em
G6tyr0rYCKt0R268N4AaLuOIU0UBcgHRa8bh18gvQqmfydnbTXrwYBcKYOLqBEibBoLi3qAePirW
TR9KPgZ9W7rhXh/C9TBvi3yhVPa7RjRrEb1Oprhu2qbxQ0aTlBqPgezP6OuewOi+a04SkqE8rMnc
osHVrjmVCWJBeM+Q7JqKMqHameEhSjdmv5TQ5qrTyfMLk5Fup+k+qGDwDLf2MmVJcWziwqvjFiCy
lm1G7Ruknu1oEfYFPG+ut5LbtwaUbaf9o66G9Jjr4CMijxNZHSZCsoExzO07g3z0KgyOVVF8r1QD
dlsf0O3lSKfqJraxHu7XcEfjc8C8q/VrrEWxB0bffXLg9bPgV69uENUn3GrVVd1m0mts9Yiw6mIo
MxkbIcegQUmOYCWdSxfwtKI9jbZmnHyPuv6CdeVkuczBsM8kR+QYN0vBtCo1jZvD3uX86Kqy0NgD
n31Ji/muFdlbV/bnJsuio4zqhb9WqDtmY/2prXQoEZOZn002nFuRN/r1MBnaWVefA+YhTZD56Dz9
ISG5MH6IQiv2qybMuHeltnVie9O4V4Mbv2WUfqu0ymfaO3idwmYX2NNNm9OBIqf5QclnKBXVNgNn
dyy2SkovhmCafUvgx8oOaUc0dSB8PRiObqa6O9SpiP9kuZZh/MSaTx7IdKcHaKotuGhqedQT51lG
/UNpBoi8a/uhjiWHN76s1E7RKsjulBfX8COzZV7A2UNovdfk46HXy++0pN7nzrinPId0MEgvCNMd
SWkXE9QhSB31ubKq4K2qbeQLSKjbmKdjPBQ9M89hxems8EpKfS/qqpCWGMOVFgCwN3T1Uw1FDRcC
EMpBs9aqmjzRZmz3ipGEe0cbr5L5jd7p80BMiooFq062ee5wNkiJOUmU72qqr6EMrGLwvS7p2H4a
GsDrAaiuQDudCxh9GnkVK2s5N/fzs9oZH8okCRHWXKyOOP/ZEMNgZY11x+zRPGGDOYGquAcX+poO
AXDS6NwX7vNgDm8DvCKEWxvDbL9HI/DR27DEx0ma8qllU7ofpFlsE2JbfEP0Kh1aULx6qcbboeSg
F1VWfsJNqq0SgKy+Mg4Gy3d2h8J2XBkDHfQ+a84k5cqt2Qi5weDKFBnNrae7WbAhn667ahFjrcep
fSwk7PbezPBaAE/kpG2HpzhKr0Bn5SzMYfUsgowN3pT9D1Np0eUX3A1jB1qVI4aDdS1uDxQY3wsL
4wqhZieSCBeBUczhRwP4iQ4nPUWNlYJnmNRtbGrtxqk7hgxNS/g2DeCwq3d6XlerTuNTJv1n02JU
ZmwC1sw1m+1gFdsMx4qnds/V+CJj8xSKSvFyN7g27IHMhVA9UF4I1innHqE+nP56P7KMGOqwq0kF
LGHwrgxTPYfpN5StFlz7sFvrYjo7g7xD3AH/VKE5/T/snUlz1ViXtf9KRk1q8omQjo66YUm3d3fd
gc1EYQNW3/f69fXIkJm2yRd/1Kwq3sgMyASMLF3paJ+913oW9unLhHkQnoTsRk3yw6QRDR76NWPJ
PtyUen5djeHpnMcaC1sLQzmuywP2ZvsEAwQSqxZvwnlpN+NZa4/p0a6X1bNKTN2LW0duCo0JQ0Zz
IHH0Q6kal3Yw2fshLO9wNQQbPdo1ZBtezbbu3DoWeW2u7pSxyjsNnRHBOD7hinziA0EqW/RAzTas
9E9A1qx13yhP/+/v4LRIt66Vvt1PKnJ+W2lp6CrdvmKUnwRMVMZyOhO1eIS0sBK9IJkCCHbJ9jLK
/y1SgXf/vMsykdb/613W/bfs2yt8vVj+/PcdliE/GPAlTISZBIp930d932FJ7QOiI/b46g/1Cl/z
Q6TygvgEtB4/Hw+sg04VA5z4nQ0VyQuvN1S6ADrEdBHRMZs9xMRvJCklQCVCkhlEFwxnla0eU78f
50SSGFIGrUPrIoW1zcstqBolOgUglpEdbGXzhTVbaQC5cEpw7EuhVFuh468Hcz235YqABqGtLBgF
+HJ6mC1VGEyfEhpc9zbk5wisU1J8sglaNNxuGCCg0y6Bjs7MOShamyaqvvQP/NqWjLLr2iASfeUk
08RfEuICu9XMoEg2QVqhdfEiLL3KU5Iu8Co6ISGQGJ6bEEMXG6ZYMN9SIgEFTg0wFaM7wBVzavsx
/XKCqcNTANjKcAaxnh7ZnKqCvmU6xeyz9NlujoYK1GMfTKhqiCCZa6xu5YRU88FuVZuNQWjqQe3m
7AvCtWYpsFxrKzGEN4G+C8U2HtBanoZd2/o5c4KWtR55pfzsk2ap3lBoGKNKoI4+67SJjEjJw5O4
jgu4r7pd9Z+nsRnrW7Cto+aV9ciY0sVMk6EsCBMRr2AU4tHzrMnUp/M5ZeR86cy+83nMCEPdIyfq
wzNQsaaZugP8sbjmraIQs74JOIVYADB8duYE9rNPJ3s27fgBO59N/cPOUww2dwarXVkHGZsxLZas
Tb5lFTPSVOLMKOuf1EiZaNRhNuwE6NC8DMNbZfAzs9rOcQgEfhXoWW4xRzPaUW9P06pgAsMWt/KT
L6JPe1rcZUxWiJu1Lekv0M3r6AktjiKuWfvy7RxZdciQy0lufbVsH3LLxBrGlALRCvgs2IB+nJ5U
aUfqGqavOjsDQq3yGsot4w73UK3vAmc2y0M+ZFqwa0Ix+V4xS6gunZNeDj6Cv1Y61WXZQbakG0/t
TRAZ4hNePu2+Ff2wJhSuuxXl4Ny1alY+MsC8QIZgfVKDGC2qmejystDr7IuwA+RFUu9kQRO1q++Y
5kT1xRjL9A4QvXpdBbTYcwZQ93MggrMgEGhvjJLdpVcZC2ONmIzNECnX+kIzQwOSnkxRSgNCTvCK
B2MsL9NwkJ+FrBn9CxqdPsKjiLl8Ousbe2AK2iq8G7NBRCdJriqbpcOq52W+96FnLgQLOqMjRTRP
8xN7x2JNE5St0azeIOJlkNgJ89RswRlnEDeuAju/6hvM+CKV4xNTx/pkmgqxRhQtPR6OZC1jtUuu
m6zB7wkACtuiKqplEJnEmblO80Q12UpDYvcSMNTJoTIi2gtRpDn6yqZzYW96x2+I/1K1EVcgoQ7Z
HfdBPHxdqEuOl5EJp573fQYnPzMCxbwP4oY493gaUV4xWzaozMIFzr4odpTzeYTvCui/jqwLh8rF
XIt2oLNTALd/SnSTia7im+UV+hPnOI5R/WiTIWC5Ie7V0LOJpmn5m6Li1lHgsjB1U3q+Cegu3ExO
lufrWu01dS2gmJXEGclYHJuhDVuviDU2vWqgirtBQ7uy1jSdQlEMpZx4yuPE2oSyiPKHjLSs+pDI
oYh3APUCbZ0ST5BtMjIa9MIdnSHsP+lmZY/sbPtCeFBH4/C0Km06r/5YN3Pr1j45Ht8s0l3joyyr
stwQplzX6m6u6mm+JkkV2IZTVSIF19JmXJ2G7h2hHX2PcuHFG+74vQf3EoT11r+hqxoJ2JBoBCEr
OB3eCOSZd4nEsDqfST1ABC+3YrVYlWXdfvkfHAevn22jp8L498ZgYAzaSMwDNAdgsdVjGQ7To1aH
/fcG8f+3cWM5GwNKle5IcEEgV18rNWcyplITl+jSzNZ3CM4RLxVpfkUpSwJQmTRn5B3nV78+Ne3t
y3g56mJo0Hi9a+jtl+7nC31oOuSOzSfkuwItJfXkCMoiU5nQSmuO10RjR+DkdPKoisqpGJOU6OVL
VVoff/19LE3UF01W+B5YmYB5YFq0WRrNN5fYSQuLKEPDB+4a0BCIA7KSErqk9lTvf32kn28awT6c
MxYOLjdHvDlhm3UzKgBNM0TInRtj9rXN3Eza6a+P8vP5MKpfaAtoPzHiiDe3JlnZcY8Mgv2Zw/PQ
OGLhSOf+6dSO5W8/BTTgITfiqXMwp7y1B85A6wIyr3zXqP3iBJvP13AQwTs+z384H5woWFEsKenE
P8uMX94m0FjYwsUo0xWf4gfkMX0S326PIknp+P764v3DR2SiDVmebNOiTnxTIDLbNPvAAVNIwXCn
qOj25iCJ3rkP/umMqEOhvXAP0N1fhNMvzqg0ICpFcnDcWY+L0GU62CYnSZ8jl8yLpnoPhPdP56SL
xS2K7JuJFoX2y8OZE0JKHkJaJ2YDaAVrxtpX5nT96yv3Ru3NASjnATsuKyIHkW/slSQHOEQygCkP
DXpnTU8f0VyCzGooWociV7/+9uHYFjCAcTTIFVj/Xp+U1dp6hP3XoietRJ9GtvYnSuqIk7pzinMd
pP87sMtlCXy9SmA7pNFmaIRgsZd5cxGDme4UjiAa6w7yhbQNHoRgXG+C8ptMxvyiz9454s93CUeE
P7SQTKDzvfWrBhGRnWhxLBf6e7GZrYqOB9eB7mFS/fb6z6GWRWNxPBI5/eauN2TeEFI6WuB6RoQD
yTDA0BDdDZS2gtCZOLqF2qW/Z/v9pxPk5ucp0HSOrr1ZeGszDVhBcN/jJu+3KAmatSDAZ9OUbPd/
fbf8/AiQRcLqzo+M1Pgg39wtAQsgRS+YH8ZhJxE+ferMpt/9+ihvH4HlTaLjtzQJEjd5Et6uvEAT
GBWT8FqnfUhCQaJsHQ0WfDul/QUAT/+dlfEfjwfNT5U2zwEL8OuzikFmTHbMkM6x4mkVyjrZdpGc
7nqWFXxXVpC9cxl/fgioDZiX4uLkxY2v4/UBo25WelTxNnwiDFGQTSm9QRclN1KMA0QLh3nOZFaD
+s6q/I/HZVVRl/OUuvXmRNux12rcWLwChkzepOWkeVD8isu8NtovUOX6a6VAMfbrT/Pne0aYoJKs
JXmdsuBtXSAjwmWUxgHDEdXMOJpU1R/FUOWrXx/m56eA+Qr0RIgJxOIxU359TWlk9rCakCWZ+Ff2
cGS+sgYVhFGN/jsn9I9H4iOh4cLBYCa8PlIfqzVdXA2Vuao1jJlo6LlybuTOQPCSvHOwn+9NamMa
Ifi81WfT6uuDjWZQd5qJn6zw061IZ9NbHP1DoNPJ08t3vLE/f1TSFCpVAvQfnfTiNytJbBW1Pyu5
Q2+lVwGx+LSKjcJ555SeF6TX74DlMBhjVcpk3XjONnzx3g7DckzD3KKV68+Dv+rMgcFZN4luWplK
kTuorm2uadxb4R1zlRrhitpAYF7gQ+Vm4vEwPOGHEiJQkKvWOzfSP16EpaRQuQbWszLi5WveWAKP
Gp2ztkqz8gAYqZvJJPb617frz4/igjJDlUBtxH353GF7cQ1gj5Mi0TFOIPxOOS3mqTgGqp6sNLsp
ryerre4i4CXvkGp/PjVjqZkNa0FdLOf3+mYaiBEkRYJIk4bLuoW+RGapk4bvrG7L8vzq44XcwUGg
qvKECUzzr48i2fq28dDB4tQQHnpRmtCEikRWVavaF4ZyHlZxJk8NI4JME+ll8u3Xl/anR0bT+cc2
6ZPyjrLe3l4WAuysNUuOj2jrtAtm2hay1pBp5BDS3bmNsvWvj/jTisDxeERxsFNE4/J+s/Z0jo/5
hWXerUjkyG+lX/gz8TVdIPczvhHnnffjTx+jBhedjY8Deo7jviUriFJvAS5AdNKIcFk5PoK1AijW
Ox/jT3fochRWVIp4aNXPfMeXzwH2hh6cuA6qPSFnVM8J0TAS2RAeKcgWTLLya+VDnfr1lfx5M6ux
HjDIwvRncPi3dJ58bv26l0guEweHR66N5EBqH3PHOrfD5sbI+keJNENa/U1YoPZ45+hL9fn61iVh
zTFpDlGiqvrbB6Rt53bQppT0J7JH1opUZxLO485LZmM8mhVtNCjb8WXVdMNWaTCWEXPA5O3rr7+N
N58v9aOmQ8PjVcl+fimEXj9AsUZQs6PPGT7nHBdMO7QevfDxnWL1n45iAg5Z9reLx/TNYpAmwTSX
EW5Dg1hNLyKfD6dMor1zSd/cRQD32FXwSdpgEEyL/319LlEuBhYi3KUODgXYbr7pPLQgEQgBj7q6
U906JOV4Y4JkqD7/+jK+eSqXQzuC7jSFJC9+Hs/XhzZEUNrhDLiLea5yxUujx2uko3zaKEx+29/b
jHI0vL4qJaRFecxbbbncLxZ0k+5YkI9m67UBE4iEq46Ni/j0zDWtwY5Xvz635zvxxZ3K4STzHh4U
JHc669xy8i8ONzIjriOt7D3QiQqhDVoP89c168Yatj3WrvYAZMARq0arzemmcviG1qg3SbY0nRTa
gKydGVh5x1DEfKhVXyOnqEcosLJEoN30ZpGFiN7K0TEv4XJM/R4w2GAc4kQrnY3payQGuS2VcoH0
gMzOh+fT+7dR/T8MVbz4pH8yqp8Xf4Dc/c/mj/Qh//pSbfn8dX+pLYH90Jmielj6Oct+5S+1pUMj
ibqKlw0dSIPf+dOwrn1gt2HTkNEYI9KSYVH5W21Jy4G4Ep22BreUtH5nOAg1mlvvxa0peO3zPbFN
5GXIPSrftBTSfuiIDMK2hu9rH+NlqPXzoCwei5K4zpDQ+dxHQKabt2QUH2hGHoBqgIWGeZmcaISi
4zNU760SSogCET/UCQtjPjFlwalEBIYECE7mRgPG0YrPiq9BrY4K7H5TWi52XsRvTXOaG7gGCRn1
hKwekGUKsYuvnfgCRw0504N0p3Lj22sTAswBtE7dbA37UNnHi5Z5iWVhAsAOf0rGdLet5DoDjxms
/dYTqCc7oL+bKXbdxsJcwZQC/xvj8bUqsdIcneQSn01UXPnxSQRahhQSf7XMOjHTMutMzvFpOHKf
XqfX8K9X6YUfPFW3unqFWEp1sffzo57w0p1PCTLcGJ8UH6SEm31G/lRe0yAh1PFG0Ty18MgkbqJv
oXaVX2OWvKnS80L5yGzBNewZ7rcXgAaBC0DqfXlWxfBIbKZqXqOMWyxFi1KLIK95tU/HU1z+O7Mj
SnQbdoAmrZNBc1MyfJvFW7ttViQ5k1jldXfTF+Wz8nn6oj7/rD7/vPwYPrRP338MH8SX9kl8+fOf
/il+YPS7lV/6J/nFYPVBN0Hwijmd9w25WBtnWyWngmwt6eAZwx2jd7qrH9ISBg4eiY1Kf08U90jz
ZmuVsVu+Sx+k7vVoxJIbIH5Xo7pPWrySW1fzij0hYCAGhmDr1O7gXySZpxmbIVz1TOeKixqYyHyB
tkIXl/xdlrblx47xYXFh1zuLCcrMSM7NBD/kxiZU1uOwuicHGJkPmVw62d6Hiq/m5+R69Ii+7RzX
+dx78sKt1/w5+6GQBCe61udtVu/ikqneBeJFlxwPXYV56Fmwb0Yge6vpyHmGvldhV2hXeMAHV95M
x/DRR03VHLPoxMoPo9jlJ76+Kndhh/erQeKSXgXKl6C5yMxTsU+7TbDly4vw4ziSnPjZyA9HU93E
yh23aiBZzqUFbh67xcCrgrGfPRWbkTjBIFwSBvEv9nvwEJCQInlSo1PVx2PY7fQe6ju6mlWlQL/X
PYTJYF8rknRJDEb64pXBlmBc3T8rT7GkjBtsQ+2pffnZoPdK6LEMPQd2zSEM10HBQ+1N4qZRjoA8
ybijb1+vYvXIuG94Cm+i87PVZmWnB/tpU8FRRv78cKaQYu3SaYX7KSHhbMAlgHPppdecq+sQpti8
dvRT7GnpjXLRh2v+RkH4brBupvWIgbr1D6k4TbInP/pkh8JNpjUYhAGC/sOIY6th+A12cSsw3kqF
yCORrQiVxYi5iA7VlTUrOyc8SYmp1aJHnDRYYw81It/2NEcHXpKYwAbVZzzK9+a06/KoPlCuRsw6
P6IBrK6y6imxJd1v8iTHtUXhcTVTG4TkNIP9K20WmAsEiHGj7vKvERI5aloPhSfeksWA6SGA4//t
rxdoFfjW+ERjd9zj6dQZ7Xia9TmB3B9a35xB+QQBNzV2abknZjhz1lZaAiK4CbVP0jY4022ubpL8
Y65+VFNC305QMD2ImNZyiJtU8QQRjemJvli47TVbcTffdOlRnW4Y8xNT3Qen3Zn1CYt7qLnFZXaJ
tYt/p8VAvvxHftGdNWfPv8yvff8dleUV723uQv4MGLP++NdovOZbcRaNXjPsWRjnk/nThPKcPFCm
ywzmVjauLNc+VvIcPZg2PXLb6xFqtUdAOYyfz40JxpGAEETQ3yrqeKZIf2qJdUBD5abqo5ajD1Wu
rFrxgmAflGTL8l1Y+b6JWyKAF7IY4s/p4GNqLfe1cZut/WE9QEWmPRzPZI1hi7prVNZVirfyiqua
0yLDfLh4+wKuzaPt+hx5hRNwdgRC0gISgbMtMFaTEOUCKL9L8fikq3yT9FaJCdl1HszT+LGD/pU0
nsQ3VZybwceCd6LPdCzfURtagFjCzXxeoi2HpjjDeLnLa0nMDT7pXmFwO64jm2cHaYIt5vWUiGOL
uzZDSkGGBL2odX4weGij9pM0xnVJ2KPTGhtyyNakqG7SoXwKjNQrid8VtE2IoV0idVeJIEQoeeRt
fh+njBxICieNN/KQ9qyozY8ZWSR+Z3qqnNx5vlQLxu5B7wUwhW3QYZ3U9k1urpW0PFl8nAbGAl1J
V1lRr4fhaQhO7Qa7wrA1TYzCkRpuYudImHO2BjMduUyvV3KKLgm5lmsFv/sYzbTlHUW6WoMj17nI
xmsNgSIYnnUi5FrNqxUlB0MC8Ovu0JNPSqdWGT+jFz1PYu0U19yFlY4f4V59hS9yGsiLMP8flKb/
2/JypIDj/quyc1tQb/5x3T1+jRrg8V/al6Xnj6/+q/hkRrnMufXnvvWPwtP4QEOCprJOr4De68vC
U//A7MWkTqXjx6zOZmP0Z+EpPtCHokWE+Zke+G9YfNgy/lR0spohNcdrqwMnxTH0aj8UlRV8Qumo
XuU7s1tlpgTYE9csNd2+t9NNLOzT2dI+4QQ51vJb3qLmnArrDO6TXBdtc0IE5xJm7UFBv1AU80CG
zTm9ihN7SD5GCHGJD7ztRxN8UmUdUvb/fd3stAQoQC4eJ0hItVSvCkmUipJAb5OZ8TVjwpVhSiMT
4sm0F0dLkw3bNEVbXcTxo5Uk5rey75tFDyW0WwJUu61hVPm5wY7u0NtWi55f0/djyCwEz3L3sU0q
w9VFOn5WJx+/Ke50D468fQlZ7zFpHoKkLC6COqayKE14CBEw1hiGHtSm7BA4xNLngH4vdM0KdzJu
0AGU9IKXMRyuAh2eWr04AccpuQ5Uo/hiEXmzVA8aeGlVnrdxZ6AF1skCq5+dhGGFdTjJbdT0ufWp
ylgGJ2xL5AXCkC+RC3mTUaNBUctjHVh7PYajMWRt56WkunhhnQIzVDvtHub5ui74Q+xeD0nWBJdO
Vu7bCrsDPHVwCb3nF8nW6TMq9u4kJo0QgdA+HMqdlZw0Q3JCBhdJzLVXZxgL2n0BHNFXczb6hWsb
83kUASaaqLZiP/w4BT1/oDgPJe8bp27ZeZTNoxFYm1x0Rz77+7EkFxY4u2bfofnbzA4QLJnvZ5wy
FEPEHFkZ2CQa1Wae47POXIl6h+C7UxLZemgT3TGvpvy+hAxF0dhbuBg05HFfGn02VrFBjarJstlr
Ik8+6otoKM3986xM9vWc1psxVz+PgEhvF8M8dmB1N/pxfFHB7VGKg+HH32R/AoBhw9O2sWKEHYqY
yVUPDMKDEos7+AuY+/RIcWPsmi46xL1BmhHfYlb1ygroBFyjftokGmZ6Xcu/ciMo3mxh0efbSjZC
9cuTLE0vUt9CECfY9zSVcTrWItvrEqRUpEKesKqGiWMbXMgZtlKQhHi8neFuyUb+3qj6rWbA/7YV
V2OKQigrq9C/1vvedPnjH/tm2ek3L9fbv7/2h/bX+EAnVtef1TVL656t+/dl1zA+0AZ+7jrR3sJZ
wtr6Y78vzA9L6x1VlcU0jDbx3/v95bd0GOgO4w3kwBqL9W8svUsz8sVuH3SryXR9eSEwOWKe/6bB
p4mMx8Po5MrCZ550snGHIryL9eQx60LsZYU2btLqHW2O9qa393xUFFbyWfuB5fTNUfmFyIRsQNxP
CRKphcxIoyA9xFOUHXoZnU91QcVo6ts4S4+BEZL+mLGlSurwNmaZXfEigcuQx3Lz/An+1r36fzQp
6vsd/cvu1X89dn+cdQ0VFS/QH6L3H3czX/fX3awaQKstqNV/oqn/upvJaGHQSUvJoHXr0Fj68242
PpDrBDNLfx5sLNXCn0WE4LfgTIPL503FM4f87Tfu5rfNK24sQpSXyZyFTZiD8US97KsqABTwdYTw
AyEP6xOV9RT7oEz0mY2b0HDBxcl6MMJrB3iAMpvA7JDaIY/G1Qb0Y2PM2rQbA8IqZ56HxrB/ZGL+
+w77Dy71v14s/ysNvr1hePLnv99SGr1N7g5GtovoxiJM6M8FUrE/YJmwkGSqDlUpSPy/7ynd+rA0
J5d/UFmxVjIA+VGYajbNUgazSFIXmCv5jr9zT9FKfb1GChZtE30VSyTaO26rpXh90ayPAvxAWRId
uLWqILmp1UbKs14djWRJ853EMEYru/Q1/FOqTvBvvEV1TgM1WE5XcdySbX6rnwtnUu+zaQj0FmaJ
WXYL+QSBdXZXBO3oWMQhRpNauWrMr9UPcdhp6iUgCZXORtZN0SA+G6NT9fk9pRdGAPZ76E1G9p5G
KG+tCB7lKtWibrzWm9ygi5Z1Rr8aZyYna3t2rJHGRV6dtCHWP5xaiHM2U6HO11PSJPpKJ33l3Eza
MvI0mdBCK3TIyV6Pl+ArnJK0WopeNdzLOFTKU82MVNPryZig59bEhrJCoatEO4uQ7NitHK1vz6Yc
4jFYSpkbVXwv0V3ShAzCejZ3lgBd8lEWAmXAOu2tQbtWiE6xt00i9eCs6rLhJnVKpwHh0ibOsYoG
h8ZRS1Ir/SmUR5uhBQW5y+wSG0WEc34j8pHvhaglItlEjrYaLEZG86UrGPa4MpzK3ViSD+Pa6RKT
WRY1rkptwoG8Ki09J0FHb0zkGWOrmNnGtkez6zctlVhN3V91adutM96hAR1EJep99A1tKdVDakTj
HqIY5sdaaPVjkmjQ6arMwnZeRVnYITgUeR6iB6163CTtCre0VjeHQMg4xbcSSEg0U6lawTGr+b2N
HyjATC2HiCgBZ0gjUMPu8yo7V52lUd6W0F43meKA54QKqwAMavxczXdzYjDzgXQ/t6DGQJ3QqbXt
cpehRc88TEJVsknMkZ6CU5BQin2G3JMV8bbVcAhmszmvDED5WxUrY7Lt8z4bd0NrGvalluHwWLPv
0fqVH/QVJtrexss6VJmheY6Y8lvTnMzLwCjie7Bure2FbBxvzRmIk0dJi7dISW02A5h8ThW/rs+m
ULdtTPU+jR+ipGnHd0ZpgkEjWAWGTErDq4XpLfdqWAZPVgizcTuRUozTGOKMeurHgm4MWr2xWKlh
Aw/KtKcpXZhVjrNqClO5QIrCZmuIB4hSSh07dFhINrob43IQazQEtbrmjUVXpkaZDx0gHxp/g3mu
+cK0OCBWq1fYTgZhphwhqbS5h2mjY6+Rq06zGfFiotXWSiBUTtY1bmUil4UIMbCjCBR9Sugl4652
jdjgM7OCiFGpzYYyxCsQsGUbYHLhJCUfAmr22Nz12K1oOcat6eqxFkQrJFLp0uEfBqJb23ao3bqx
cQxW0HeunCLrulViR4V+WoxjeA8IHPqFUzH/RvcTwVnRy855UEbLqlZJHuoVeylWTGRIRb011Nwv
1hY9+I8GjpwlBrTJMWcpwDNys6keYrsSAW5e3tkMLwbW36Zbs4OW/UEmqR5B0DISPrRpluRHm4Ik
ni2OGqRaqlO29kNo95lzUJo5o29fqIXGT5JnjWYd6crmTdcDX70gZ6tJL21oay3bUACpsIWdvoWW
V9tp5z8M/UBIrBf4rYIuK9KDMPzKrHu0ebBmMN1hU+YG/jBYDDOkPYxfAEGMtFZx/XSBSD41aUiK
vaOICq96VifdNeqoIf+YFSU8j3U5lm11nYS6la6AB6XLMiv7KqP1CMAN3kVZ2PNEIJQjiowOsjZN
wyHjL2bfa9VN1IWe1bBmr0UeZQPWHsr1xPXj3pRbu9VC5zyCZkcUAizmZAl7NPzocTAzx7ywwaX2
6D+cZJlH+bYs96PQWuuTFYlW7Jb1NvPXna1EcbAIqezga6bwPDEUmSd8eVPWL+h4/Bc6QCIsPvQX
JXvHGJdOstKRB5qARklg3bd5bj+0cSTue/hEynXfG/PIGtrJS6Bh3XCcxkx7CGds4qt8jKdyWzW8
UFCIEG51p2Wa2mymwe9IooT7ygBQUTtijTpjSM9taKzDtjP1Tt44dlfba4nnDDs2SNVrU3TaDc4e
ArFaEXUW7m7itei9R1bsWXbF8CUROhDWsLX805QA22gRMWfBSmolTreqZObhqrlRVjyFRamsalkl
l6UUYbYFwjXc9gUL3sYZZRXtkzgNEZIPPU9VZ1eRvxZdODYrSV6WlWAltKxspRkkxe998ibZAIe1
WgIm9kv6F5E1YsUyiOriYiuGsg0qHhwvjSBob5spoEVNvKZPqhjgF6APJptmdygzv9h0vuIIkhFS
hnZhCAMjTKOYDFwZ1RvQsmOwHVLeGsyJ6iDY5aGsoDQkhXZjICzDNFcpunmmNRIAtdaXtr7VSXB6
yuyO1rjh19pnbuEIkkETiWCVZyADL7peG2Y3QmEbH6D3lWcDMP5boFb0OrAaWsn51CN7XPsoWEEw
qmibmnUYSq444QGpc5iz2t4EVVXkWxHBYGLxS8MSaKuFknytkqumw9FNGAJzPUK1vsjNVqqemWEQ
pU/f99e44Fq6W5XUnjo7prsPl2PQV8DRGeDAcxklPunAOqZxb4NIyBzqa65ufzPRHdJXMo9ymh21
+TmsNPw2lWGGo9fi62LUNud8YNZYaj5jAlRiS31jhmuMdupVmddJy0Q0y1jh7Hp8nIWP/ERgibjU
xrLTD11JBtRao64y171orOaEymqsL5xs5lW+EnOvyQNGmhGOggN1Mlm3tubbJDDGZjbcjvEAJyDR
wLDNECpJOYya4KbVcECeBMDEczApZdV9KUZreII0zCfbw3NMvTRNlHCVdiaaqk5WbYm1HJWiFxuV
sYvq1ii3xCO05qqM9RxYe5Bp6aUvyb8BbBsBd7D7gtpvzk3mnBq+yX7TpANadLPJq43RKuAd/SgT
ZFxxDTx9IMGM0ecUMQcswMi6STZ0lVfYZvCACR8bVp7UAGqCGn/tHit6cs/8fmovCD+1yitBsnd9
jcWzqbca9rEnOPBztZZY/YkKG7pJPSSDHaWbMhPAJQkzG0ygPoU5eZPTpGDn7HhyHiLAohl8mkkr
jjNNA7GOFKU27nKAKXSwsBF115hjQj+K6BzWfTIpa/CGFAMh+Y3kTo8dcEJOo+FBZrQQaTySahgz
wfDI0tUb2IFh/BQohjpBGlGtcAsYk0bn3NeoEcjebsHwqLPuVmmQFtAhAW0zcCCu2oWDyh8ZiDtk
kKnXguFHGUcpeABTnvGOhexI7ZP6yzYw/DQjk7ukvvLRDwR6p0FT9W11r3NnmW7VTFMJPFHIezux
7dobjUL4Hv5GZsOjQ/3sNV0JidcP9daFbi8JwARcGFNeZbQUecUNYDH7+gLAjwxc39f6B+qWCchS
GMKXmCdQ4xbp4DdWNSdY/boquEzSQTBQNf18dk0tm5sVDuH5nuWxat3eCdVsHVsEefi9ElBc0UwG
VBOF1l00kLjL+iRhSzvNwIC0I1DmCehwX27LPmvATMWyZuasJ/B+owKhxFROTOm1Un3kv8C64Dib
CDTMBr7HroKg6i4BzvaOnjogjtkSjOsMwFNMksgT9uogn64LGvC4nXFYf7VSYbEbCgaYvpZZ1pGX
FpjJXdWKeNkHtI4zFBrmvAsyckZpxMo+3YKkJu8l7JL6DqNpnnuqKJCQKHWOmAEGp3xoo1H9Fvs+
Q+sisrp6TbgONavEXNO5aWH2sNXZdYTuv9tC35kGi9vwX+/amVU3w8MyYnvREOIrvu/bhUPyBnX6
EjHMcIjGy5/7ds1hR08PDsmSRY34rFT+0QpSNOuDZdkCZS+5Gwtajt32j327QmuTbufSRRISGanN
1Ot3mkHfZXR/dzcNwCN0FtDYMlRi/y6WBuvLnftAg1ut24wg+noe+1Wt103yqIARS1yZagM0QzMJ
2Ib72PsulEkt0Lc4RmN3x4G1IloZFbS2VaEF5NUHXAT1LMqWYtQJhsDf9EzUyFvKRAoluwsS56C2
TQpiZuyb9tZCfMcCMtfBp6jTxmZnsvz6Z84QpA/qMLMny2EWOC4LhP2g6xk1T+h0R/Dh8gErJm88
vNF3kYV4wxxgZlVQme9lnxuUKn72iIweAthInKxtpfG5EjjRnT/6Gu949amOBm0nuzBEmZlbTxHJ
tmvJJvZYp0gkEELjLlVHtEhyWnQxJFUebcBqDHz4WIEQm3DC+OQS3mLWpLhdp8gbMZbVRZ0pfrbC
yB9cdmNgI1iIjO1szuO5lRdQf+aY7NW4Q1ulhdDktaFtYLtWo/kV29i9gzgRDVjeQmqttWMTDFbh
WgNlFJTLfD35MVt42VXjdoaFt/CCfe2gGh1LRmkW9kVjUUFrucrqbKU3RpmH+zwcgxsnKHkDKpUd
7HRzsNfTFNm3Ua/ydXVGMoBhw8O3y/v/Zu/MdtxGtjX9RNzgPNxK1JzKeXD6JuB02gzODAbJIPn0
/al3H5xqNHCA05eNRu2bKm+nZUmMWOsf2QFw5oyr4XAsxrPGlbXlgJs2nkyCk0VU1aHOuvIt9Mze
MkSgt76hdgWme98CZaSUfsGgcThfgEmYQr3aSldP67eSiKYHKZxr3pZvOWjiZsADkaTunGfv69KL
S50NPpiKmOrvfiJnw+qr9eh49ZyTlVXJK4n1M8BFSMpqRL3URvLa6q3thN2D1tN81hGf1lytKztc
l8jTKHprk5DA8ZKEdDcn+jZM+oCbXRO2h0TKda8kAwE3eXAmD4iw6BjS6HZFV1Oe8OdpdAzUI48e
Qx3RUMQrd+gBvCUCbvCuTb9aaVgmy12iwntYTdomiOCgzWyx2Lx69zBUpBgI13SvTRHV94IY7G/K
YRHgLXqsT9WQT4fZIwRZ+FK9h01lP6+N6mhMimlX0bVCBeQVh6ZpA4Yau7hXocMX0MK8yNuGwjDW
J127t8VhVWe0/zlhajUlzPRqNBnp1X48kpSTmU5ugAMYsUu340OoI4XKgnujCJZxF/ZkZ8gE8Tlo
tvOsLEM4R5Gh5cuXNzdPCBHm8KAU4hanXMXNeQTUuKwWcurGdX6y+xanofYyBIGJYQbxua3bLixp
LOzmh7iZ5c6TXpHaFixdldiHdbXrh8EKqPtQhXcVJLQ96KxZ78mnQ9TnBfqy5vYqb1Ox/91miOEW
G0WNZiS9UEMS7Z1I/3B6J9u1Cq/HEi3NbVyhwNgL3zOE9/Mly5Iq2xLgS4TCzEd/zmzLQ3ClFlRE
mf/aCNVzSJHVtRdjNv8YiBXerPlCMqziI6eXpfoZz261FQW/bSCziO/OTI7BCti4mZ0yFfZtowZt
y0vJatsjqBRZo4lS7vviJPpQpSG+uw+DufWsjONfytmiXBgk8dwyudtR/+1O5Rca5+hRLaMEsQpo
y+kWkgg09t53WsDX5dAjlO8T5Hj10TIkNjabAcXJ+KUdQphvD1hAtDNJeC2R2wS1+KnOAueYTHbz
qySQb1sR37FVhR9eUUITy15gT5P8BZXzzG6OggdsL6RyhC3QuQPX4bxxPQ3LldV8dE+zzsCUnIwO
H884zMwTI1Q7XudJHjU51EeiPoh4Lx+sFcGi4At3dOlDODi1l5b58t4Req9AgkL+jDs7J79fRF++
350Ln/CoyN8Xg+1ulb8c7UreZy6BvlNbvQzeMG9mAtRaki1sRQwVLh7t2HtCY/j3ljB2cMpo+e3n
LzZrJx2Zn4rY6Tmz94S6H9rJvcZuv28KVH5VvfNqLCRFfOkKDYRRXabau5ACc2hrXjRpe6tUJ3K3
DlI39zFlE1FPbQjt9nXmoeZdHxaPrc2M2yRBJbpM7tZiUyfSgjTMmdITW+uzxXq8Qd6bk60jnpEC
cByQRMn1w0p8Z4BELH95HFi/58H2XznSEtouHSIbuLvYBgklAS5pSsriia1enrzawPGPnbcjKvpJ
gZvtiF5+UB6IVla8lHW576v+0NNcTYO67dJnU/n3VRXIb8tl/T7npXGeUMfbJ2mVaFxjEb6BWvXJ
DmL8DbZVHvHAcOxFcOSbNaSsY+L43Pcmr/cBIvrdUBJLyZYa7IIh+esCsR6ArdAENs5d42e/u5BD
JGzZtSdJ5Mm0rOMpmc2XoHHkKiT9loSieadSSfFATnWTqggJQ+O15zlGQkL9wS1xLAz2SeHDRd00
aQYdLH5tk9rImJ1WHrMueWijftmOA7AKZahtqrys27UiUijbbs/uMH2Ltb064MwR2ZVfhNzzRKCu
8lb3SOJ5v8/89iWwxUtg1XrLyALeE2Yb1i2qsaqQ0hQUs5yae1mpvSmse2e212tFSvu2qMzTxE2Y
BA2dGg3HRzVnHwVeiHSeovO4gFML/WRnHpH2VNxbU3WMb3b2uLfrD1O3YNPLZI4E+zdXhUv7l8F2
fGazbg5iEBo1aTLne4+Ing2IvfMpWUmoJ7Q32suR8CDEYAAC9/irnc69C+u63gUqL3+Am1ufJlop
/lFUk4wxrkYBbvOHVfEcNraLvGSkgdOjfb4JHCDWkHClyY13GYqUXWBs0NMxqpqDkfGnM2cBug/x
YvDGs+lz3uE78SmRnCaSXHqdgVm19SOYFQU947AvPK6ivFs/RFKbbdJXDyWITzcF1s+BcFRDGvqG
z5782rU4V7o/Tcb6pESIXE9FjmGs93JW1Exp7ylYa/e+Lry7GlMy0mTHOlikdO8S1/pLqqZ/xVP/
vNrl8xjc8kc7h+9vdxmqkDqdNp1lUv7FoYFshbJI0vnpIczy9VCQ5XIspylKJcPpJpkWgON+wKWr
7OVN5/SRlRWjV7dYZjM4VA8QXov2xN2ruoiPS9ddwoguDFOrj5B1G51i25HiQjzTKOqeXNIS6ebk
24q/k+y7ayfm6rxWiEyi1by6LkMTeNAvQdAiyKZeTyWEGHwWDWuT8yyJxS2KwEPOpZzlji4i/aij
qN+Xg3R2zMFVqqiZO5Rx2X5TONkThm7L5c2xBwqoQkD+X4FueuIIK/z2eVZrb9NYyw3sHp5a3rFN
kvsKMTMhpq6YEzTzwE/F6q4nojz599EoNMBOmdSAAplfHoWGoxrGNup2mKawZlfQMdA3IeYpVdc0
cSxShS3RUa331Giv+ukTi38HhBA/kF3UX4db44cys7jPwnl9HDpSl6iNIXp621Vhc9WLq34S2ycp
VcicUxnZI7fRPJ2URPZJcGtASL8V31kWYgfAC77bxIZ5Bygs4mDDMjrPUfGjqCmSAHhf0e1PvnPR
Tub/0ItixKkq7JYD6Y5zTgUZcPfjKp12E8zzF2GBzrGEDWke4QrsLgUYjad3Zya/9kDTQsShbYXm
vPa9ng/2VLT3GMmXy+g4VhBunHmxJ9wIbRPpQzG3q/M9Byv1QUku56szoBFAFBo/Cx884EhPLMZT
fySgTMY2DwzkiPNrSpR8rzyxTluQyOCui6Rloo0/DeZQkzrafxNhE1KiUpKimC6AyxVCe7/wzvZI
P/G1bXHNXTire4to4Cy3UitvwPp6ykGrzRL7ww30GWzMkvZii+HQh8RPIZFF2wQWEKrkg8q/WD9X
EIxmK+d+tp5njbn76GOmLzVtu8DQPOwhzYtzpq3ojGK4c3+UQI3+sQvjnFqggJKGdJSN/jnPpDpu
ImQnfVpOYFiniGvHfZz8deBwhTfD0gw9gmJQrWEx7lZMmB0PbIbIXlBW9eVTl/OqXKufTvBjoKZq
qoV7z3rJNR2psDR3zQLQQ24Bxlb0/bqffjVj24BfiNHPnySFHN3Zk+CQp5V6m/445ZWDx2HK53M5
ld1IVjcDNvFj/L3wuG5WrO3oFbMhS/vGYnUp2vwPCcAZTQ8ohbFtUzW3utOTsIbgFC9NSDtRbG/b
cc1R41KMVEQ63ooJPBYqES4tni35OBPW9ppncVqRk8XX8hQH1pqWcg03haXttIysN9rPHm6opVs6
4Ul4OjqqksDvQrcPXBsduAw7LK60H0UVd7twVPRf1nx7ymTcR9pRz2OeD7QWtcl9aSY48Tb+JbSO
j344vTczUa+1FfUp8WrOoyuUfBF2+FLVvM6+q9/WUbZ0CyBhEuqc1BnAK9zGkPup6ToHw4Z1cWi2
5OV6r9p1toXfkUStq3cTEqC15HO5Qwd18+X4tL55nz38FXsBpYQYzTdW1+L9Gf4Mbbib2+XdmOTe
LMWHGBff36iR2mFqzt75qD8HJR9lG7DgoeyuqBMfylPQDL8JxjoSh3q3roRpT4X+DAs+gJl8sWHF
bxGBLuLayTpa2BSVV5Ds726DrUjbezkRIJ5AQw91cxaJ+QPJRvtVRsKLa+kXn+pfUPn6MfPNc7mq
q6NcNPowIZRHT1cy0S4ich8HbCNwccPfxAUOUeW5FPNy53nAoGhlL2WLRt2ioSpT09PaVj+WJP7J
Pm6OXilOocIzA46HlYjeLLs73C7BJj/ikygEFslQPFYxV5nn7SDK9xy+09bY4c9qWC9yrGYUAXDH
hCzsLVEcVhaMrIq/qOxmJl9O5Mx8LoncNJPJPxep560w+WlZxWcVF7/9tnEvlEL8BPU4LT1NPByS
ab1k6w5e7n3OXJuUrOkw2tEvS8gqtVabUrAwp1bZvlnFvPbYcwt22XAfdf40byd3/TVQtbfJKbKr
4Cq3ZND7p/HmPFHIGsZw9dJW85JdfpKrm0+ifdvNwqq6iePquyfVvx0kTi8O9K3rFJe5su9i7DhF
5yDpX9FZbGoyVkBRn01UvDVl8KSL6aCCoH/KiUWGAONdjumBSvITauljvI7blf9edn4EeVi9dJY+
DhA/XdQcssJ9IUHh3p6pnSnn91kZ8Vahw69ygeFzJcO7fPPsKYV7PcvJPsGWHfIVRxRSi75X0Jsa
e0NU7TKjm4Ptmss0iGMvlnM8IuTV5Rsc1TaMK4St2alJmhc3Jj5bmOrs9HnqIMm7I1jpPHTOwc79
k6etN0Fc4bYb8z+zr336zegFs/3hLBZKud3k2VuEPsqFB5x7Xm0w1u+UgzGOB39bLf1jvFrxwxSq
B5CTEyDNj0Ln33hRKdKLcDLDtt3nHqU5tkFjwy3+2Uv8MUnnNkR/R2kvOTGKqXHSQi4mLXoreSRQ
FMdG0WSbztYEQhNkP8+Yl3ySBuA0ZohRMdSEKNLpHNPNl/dcv4SCL5uSEPuqtl/gvndxcWup09c4
F69BGexXkyTPYyZBKizk4ig1KLRWIBsJ5jNvSxWRf147/+xEmP8mQhHLwToC6dgU4rg7RG8v2EBO
C+U+3G0Zjix1WVXs70u0jgeAjifhjWfgLPZucMkjIho2Q2uXF8TmN3VzUHa0dw0K8qENvlZf/tBW
co5KSqQW4pJFHjlbv2zuvcIjEik5qYzjqtR0s4TROarWXVwnDDXdqcChkcXV0Z9t62r1932r6INX
5CCD85cDVB/xZmlJ7CINmt8Nimu7izded2uJQbVSiGV677MuJRL7Q7ce31h90FzZLTtjFPiPnNdU
4FIvE2CIGZjj68izrnCIz0Ik+wqfyTI8wz2dehW/2e6aTmv97PKG+0l/okQHrw4zOn22hrbRMALP
t1cbdLClD3QSgc9uvhpMn3yjTKl+YQ3fZUv2StelR7RqEe4dSng2gVViI7XVcWrdP01tHVdn/Uuq
6LYayeuGcax4psXtDyAaiECd1zyarpnDS9cQrl4VPktYGNqJ4h0aKlBAe0A8HqnvSTVnU5qfZSHJ
jBX7wZkp3Fw/KBL8dJIS51HHsNKFQDENjinLPMaZt2uC4bI06mqYOSK85F3rv88rHFPp5B9FXdKx
hARo1BdCue/pT4uuQc3ZEQhAjL68VTwRTR0uwefS+w9l0N83Cw3QDtpLTvxqQO/vnBgk3lEq7JFZ
0IHcfoKgneawPogxhxUUGYy3MHeoVjBXhIC7SINKNlf3LSMfZqix4sT8GMzut8T0WwxVk7/Edg3T
RScefMteG71sqJSrt6UXnIegcfaOm6HNVfWvyqmzTTBpAtDHMT45Elcgg8inPzNQqi4z+4pAzw0U
ds+y1fXnrvZ5W2QjtwB6XyMfQZonJjqYkHazxf8sb6GljuypRCNknpEU3k0nT3VRvTViRKGesEYx
yhLwlKwDrbzUVCt+at5SgTbrSPFhHuM6syr7hbTNunLwJnXzMlrbKO89b0uPYoMnIK7dLiVnq1/3
hirpZy3jhSK9uMXN5xcEhh4qUfhva400kM8DIR/tfqHzCslG++WkpCL41m27T1JSaDjIOWE1K5cR
320kMGqU5RD8zZsheqbD3jwrO8ZFTNz7zHPO9BRRktRxRmSVP4Jpdtaqd2QFdZ/Gy5xy26EEa9mk
4oabrjblPWZ/61mZgHD2NSAvGQINHZa7yOUHEaoTe7aWS07ZGVg8DR+cEzhC4/zNnUVIcz2JOB00
rYnCbTY3qziWSvExJnPR8I3o/KBXh0audA8WSUtHFx87rWZjqUcg/IbUgXlp659u4Q9PhkCfB2cu
M+I+HWbe/wu3wP+bCmwP6f1/QbWRloFV9J9M2+03/Jtp8+x/IXXlfzduzP23UeDfoms4ONsmIeMW
2PM/EwPQpv4H00aRPf+NX3ZcF1YNw9d/Mm3+v3zU2GR64THgH5St/x2mjRhWiLR/Em1xxAuDaGMc
5k9z/o/AyH7MLdvr3pfAt59YyXbUnBu2ztw+z8zwks6wsyRXiKoG4vHNpxcfasxJngu7PNADjffF
e4EtgKWgN2epaC7IcWkn/AbgyNh6HtYXBKJ7u6/PbX1Rg7hrx2nchHPmfHhIvd1nx/pVDeHRHQQL
UTik40hNSet8d5ODE/Oi8GJHNKbqL0v1l3GtS/p8/SqNHFzlyNGGfY/VS8KMRXGxFaFIUQf+uVUX
No6B5ab6r4ypbCFzo2BRZFxV2UNRecnO1+OpulHtNf0exf0c98/B+px7eIG7MHshdXSTTeaMeefs
x/jLrIRBASDQKVvrlnydqhF4w3agdnoGIAlvInp1tIaRfp46jShrkYF9URpx2fRziibK4M0t6Di5
MVLZd1sj3RqKK1hSC9pMMa8nuD5II95UN55gZcDQE68fER+ei63TZKk0DMTFjVuxyJwGxNUVbPuy
M8Nf5PNpXP8dpbfzVzDk/i1OviUcyRrepoU1eWYDvB8cBYg3DuDWbF3UUlxLqvTWOQyPnsOJP9tx
tr91PycN/mzsot4o/0iNS94BTAjQM5ZR8U4hyF4x5TZNcYyXuKM+EEWF5UY0guZ5R6x8drbqO9f/
BXD8IwxZ48HNPtf6i2C4lOvSJC3YW+mhdxyqnpvxS1AWSW1JPl5Cz9f3GAI2XhO8jyhLOMXBQvmQ
McqrAAFCFtivyoRplIl3p6lSJw/cnQw+QhC2Vpv7epwAUv1In5dgfUyGVR5yih9awEErOVWZhdww
Cy6zPzu4xivv6k3+Djx07xs/nZ15J1d1aZ2RlWX8o0TFN5r2yjlsbjG+J48vKR0xfx1svUlcH3zC
fLi0944iObTzmQwswB2aOIlOE/E1RHVj0BGqjqFflD4RPGAlFr0ptY+kLrGzgzMtxF8r6LT4GI0I
po2h6r7bUR+fAohs5Ih/DMPyWj5RhhpyHy2bGZNyTDqF1cVMq/mDiIpbK8++npwnErq2dvzikzVh
98bdgq6nFqMx9by2wWqPc9BFR4YP/Zxj7i+8tLLyfaN/6/YVCljSMMR+7vrzaRHVjv6Y5JHulOaE
0p9ZAv3NYl06whPHgqlz/DnDLoTNE1Lgk0uqNkTvbmE/B1ZAWd9IjBm2eR7n4OCs7YPfOYRt3Eo+
iDy0GjKoY/vZtB9Ucp4dmIuiCtirpzQBLdvb831BIQhw1SbgUdIFpn7z11o/cvuHe0vL6IR6MnWZ
du1NMTcaJGV3zXwagudSc9PVtT/uh/HJKRhL7XrvDufZNy+jouxLP9063POpH1JkyneYJI+5pIs0
enDpYszBEEbYM+gbZJvlF2LHjTQhjkjEhm7e7YixPogiPHldjzjSemzLz1C6f28ZHxXl1uP0OguY
/YCnIV4bvlVfDfd/hFqy86DGIJKW+WvoUBOIcldLnjQ8ERQvsL65bzUEiOIx76D1FmVIz/gjrL8N
DQkTPGYXPKNpOpCIVRSCI+J+CvLksnrOjyCv+Go328nJvpylRFuj39owgJyI7B0z9h283AboG+3D
dlay3vSLPMe+eezRpgm+LvVgAF5JCWTzK46T7++rxUxp7NnzXgoOwFUwMkKT38bE8mlYP5L4F+Xu
WPx5h2VDcYq943vHzmKzN6tW8OJ9x99aqhTbqJ7+Rv16XmPrbp1fcCXIAeG6Hz/5XveqB0REWf95
W6Vlhr7Ogbdu6yY8MTRxxsOernexg0Hf9eV9H+TD/RCsaiNVXn3pQD4Sf8PknahH6ImfE08tc9wT
kdaQhKH9qblreoisnzBJxc1G6txl1IOpidASD7E3kaGKZU0+1HXw5Pa3JJIAA74x+YUk+Pte1MvP
hI4nm8VX1PpqVkSBQR/uOxjz+7ZFleq0pjiXLmEu62AfUVmOO9LjSyz3+lnVkorkHh5gsKPqRMro
TWWop+COksT5I+xzjf2k6t88sg880NOtHVr6z0QD0QdiXnrGZmitKdQkFbRu+aNvIMh9cEZB+3FK
QGw6iMrfTVqLg8ZCQqGgs/fb6eir+HdNE+0FzSAVIDHKLrLxcjC1cTzj4RjfRIAjl/GQIiC0Blta
PRnuacDYyCn+uPVo5BJIGKHKOyvFNnC4/JPIPAVVwhMpr2p23gTpHvjXoTTajKSA2HlPFt673n/W
eUhWSr8+TpSvnqrVJYPE/2ikTcEGgFe3nwd48e4vuhacBa3dfDmqi86ZFiR2xCF5B1ok8KV8scj3
au2M50k6b24ggFLHy+LL45ysH0PfA1TNv/MBQTR/A3/vknixBOEJNvnkDHGe6oYPmG0uVU2+87mU
aLzCDx0OVb7P5JgCAX7YjfnRBu5H53a7rOyhZ5vpJGv1WHf93mr1R0/Ql+x7maKeR5bq2ChyG3Vs
s4cZyTgg2kHTE8j1sulsvCxhoAwZI5Z1rNnqZDHwZubWcFypyp7W8TLMYYxqOOkvVUeHoN0OzXsn
rHi/LGJOVaC9nTNaGoq3Shbu1SH3hgNq3eGJAqMurcFwHmAExbovcwl6aQ9ifG38VlLykGc/Q1/J
gFO27+kjkf7SbjT5hWHL1NCxCiLrXji0uzwyadAtZOSMnftITwQDUV7oa2PK6NDjPX6K+zJnDZ7l
+C66kDpKlMXdE/Irehm1V3D5LxOlSKXOgXJNcwDPLHsaKLKo4giNZcUqKQrqpAGnz5HVMVFGo0mq
zajL+oy9nuetllZ04anWDyWZtp/+YinWo3q482tnHjnCdPCzsWWLWypec4RUMXwXbUk/Wr4Mu4nO
Foq5UB5l+zHpJiLuuF/P8TRUd6i0I2bFcjhxJgY7f8qwYa9UsSBxj7hFy+VQW+V6Gbwse6KDT24H
+p+u1rACsfi/++S1jMyFDrn1fWzK5TT4BvC5hL5sZejdebMwL5aW86fPq78PJReSKcgPSgrcYbHW
4RNJo/E10XP7xEsRp7yYn6NKTGlN5SRoZv9eLk7CEocKjZZgdA68gPX3CPt+qJzoRMN2RfhJLB65
jNnspafTYvZwSBr7UnaedT+SXvjV5HbzLqO2vQuwAPHoFS4BXTF/XrPS/dnqbqSDC+ULZrA3HeXm
jgAHQp5pAEq8XWlVNQxqZG28IFZnG8FyagXlW1b1H4tjiUMispBH0sq2Rb/TQeEgfV3bc1a5+a5v
guXVWinaqd0keM99LXZtWxp6spiU8Wgggx4pjneXOHyLmkTehFruMSHTbquUwU3fY+84LdTX7JMy
e0oKJ9isiFSvfq/GS+tNxbNfhb/BC87UY3yYKWfrf1pRp8nsVbWr2dliKukA706myFtGOCc6isCc
EATLh0EkQHwG3Cgm/kWx9fOMJvKO9u5XC5vOdrXV1RKGBUiQxILjAFQ7z/8oeHfSgZZbOlh056r5
pW/nrX8bSJgNiUHgze2whd3lJH+tVf47y+FMSCD44YzRezHZwbafqXotgkeBJu0cTv5dUf6t+CzT
pcpRJ+nh0S64iUWRNykIdbkrsvUjsNyPJpgZbYuswPqHl8KFQsum5LmKsy3H4AUcBf7AM09hYH80
0/A4oGg7D/pm2UCakjl0SqKUf1sm/7O97S0uS0oWlWeH4tNNjhwsDE15nUKQQqBjFqbEnwmuiPii
hMk51hGClzJmKAYqQUdXk5Izk0TRW+57ls/9tc596PxBJsVjlGjKsfne/iFmQdHmLcSphzHdGZB2
qIylgaaiRvPEJUvCVA8bsueh11daoMb7Ms+LwzjVxJ7VVA3xZNQ3BIus6qyPcFu2VQ1upjIgq1DS
OQ8p4eyoeUXpJsGD7pZ1oHKltXX/PZmZDIyqa+205vudmr6VX3pQvNuepAnKIqRumFAmrChFKKU3
/bGzejHuu9IO8kuoSeJZj4HXrdQnrOVOWdMhXJw/BdxJP6oI8qzFYOSEnyzFN8pg/pW1FaQJOs7T
/xcv/1u87P+X+Qxb+ev7n3DK7f/9v4TL3k2ejFydpFry8N1/CJe9f/nkEtBPAnQCNMJv+Q8LO79C
OBG/zedXSfP+TzAl+pfvQ4Gj5nUxCt/ySv87WApZj/8blhK5t5flE0MKL80/BJXz6/+wG7driIHE
Cc+jVSqLKcURteEpkEl3igXDX1y6NeldVTzU5atHFdhTLrhgVtw+7AtClbDf5Zq8Jk4W+EdETF1I
kzWexMs64hq5tE2hnsmWgiYPsyJJ9oWPNY3IwtUaFmwrNcGHum9c+H1nTIZtZuWMapwZRe6lWZcF
nEzoU5Zy4Z4HLg2K3mh9CkwJRFyg57PSObQZGPNM+O62UuXAle+zsci4bR5l3vU0096UA7NvH3QO
B3kgVJBcqAyUYfQbcsRLaGyn5ni6n3urse9vUcq4lnlV9l0TWuWPdWqT+kj1iRP+iLEv/cqGjl5l
anbXja0aFy2Pr3e0SNOsdd9FwZr2lXgb2SJhNWqBf495Zg0c68PjR9wY7AWubqzX/p4dobV+9H0o
0E1lSfZc1Cgf+y0vtJvLbTOMqrqz26gOJKLI2ntoehnLZ9uiBg2dhqAI7XvOg+KPUpbNvRxPJa3i
SBb97CWTBHs9B1bvky+DN4fCUeaHbefN5psZ0CGnoOzbL6mi5S/MlK/IfxxJPdjBM4QP/lLZRy26
AimZJ+p8r3UwXuO6WYsHTGkzXgntug9K5wLmI5Q4koqscZY36qPMn8J1SjrERCgRh2aDiVj4mZhf
VZ5wF1oIf20u1aPtT/lTs5ryaBZAkwCWdt7oQsMPC1d6L4uptd2RsunX2FfyKGswhXUES6GlhlNu
ef/ypvvbI7bxUQM2rhbsVvQJouMgttD2uYQTM07IfPKs3S6DS5PnJkbewOaTrF0CZICclSznNGpE
x9tLXxkDXuBX0W72Wze+DJmRTkqu7rycMmr/9K5rTWhdxjysqwOQd4xEgDbx8zoXhTyHoqMdQolh
nFJNJ18PjRSN1THqS0UskC3Nr8Gsf1lmDeKaoUmpTh0pvavGx6ighzOvYSu3dhd2dwtSoXurBlJA
D4RcCF6+vh+xMTY3PaeFLBCRwn6qvOVl6RfGmzZY+uPstNNTBrP0UGBZSN1yma37GFf5k2kbglJn
TZRQWiNDfXcsqzm6KAh4zxqeDBIRawwu09hhYhd99eK2MCCYJpF0dsr1n2Y36n7R2RR+kpjk97c2
1VtMKJlxMNb2uqJKbjJr2axV63WnwGsYKmNUvUxnXgJXmuuSBPtiLIePUASScneoqLi8+dknVwnN
rOtK1Npvw8g8NH/jOS0EeUViQLVQW7jsKS9czJbHUw3Tbw4H3xt3eIJUlGxmfAyexmHPjc/XdEM5
X1IxTvTNHDsHz1bDDEzkmGz96TquRmIotW8PLwlsubMdmKxCm7BK2hzXHfVna1ufSgCksf3b9YZR
roPrFCAMqUZdB8k1NwUj7s24O9HC1hCSR/8j5LyX1BeoQ+XgzgrVXGNqdubB36N8thHgzJ7x96Q0
NElFSzhvPinzdvkqMnZJ5+oZHRjzXpONtMAmxz2el03QUUN4yBttuSAKnZ/RNTC5wtvoCFvHW5tV
A4K6xg2N/OUnmW7ek2Fsws+18tvyNcbcDfLtjG1/Tcoh768h1XX5LillTzBJa8ZmfOzlPBLUgOkL
M1tpamTYDvuz6IPw1wh+ibygVNERC4Z/YOPAXdDaNX5R1u8gma2N4d1PZVAhIZoq6wW1z7xtZIVW
OKwLKFCUPekC1EGoID/ougaqP8dlGD/LW+0mRe/hrs89/CFzHI90uIyEDESz0Z+eBxZY9y4ZrZa3
julkGPjzcaIRBZmCc5jrpHqXSxA9ZMNCrLXd2glaDYRC3pDhV5SRf0JIYj2MYWe2pneR54VNeFi6
LD7ZnSGHE5t38HNamEEHU8u0Hg0BLixxR+CylvTOBOh8VuvyWvYB1tGkCoYdO5CXYrBA+Yk+0T24
jY56JFpusvexuPwP9s5kN3IkzdavUrh7FkjjvHX6ICkkRWgISaENkZpI42gcjDTj09/PlY2u6gs0
LnrftYhFZGXK5U43+4dzvnOSgn4/rFvUlvPGfKHVV0q7X1HgeI+x8mOf5QMTN5pc/zItVfdEHGjU
/kCiFZ4AFbyhoBrG17LgQIbOvSzDR974U3+jZG9QbRK/QRBSHCNtF0tZZXXPnftHthE7xT3Ska4o
6cmC/MaMTVB81HICrRtFwnmJjK6La2ZKWFlBhYEM5gsisHHzyBCBLeIlSwu5Jlkgp+7OxJi05eii
W+hhYMDs2IyLpTbAEiGSuLNHGeSSIZJbJDeN3KZuj5geCQ6Wz1MlJvSOI/teU6S0JEPaotoO8W0c
4MK5KSvUukrR+6A2RBJlE//otLCYHI/FARnNA7nMKnkN9ebuhzUQFR4/p7prpyEGylBH9/O4xWE2
gf/HbewJaluZdM6Fi378lZp6czPNaOWYO6tVB8Q/cHh9EC6Zzsv5ryVy+fBxSXPdAPSU9fY+ATcp
b/MaqxAMaQrwE15S+4NNvbhuFYD1XVWgrCajpvwCR1DY07R1mPM5IbVuf/1vKf0fpTQLvf9+OXn/
qfQbTec/+q9/zOXnPzIe1v6/1Nb863/X1rB3ogC3HWtHiFMuMTT/aQr0/umBLQMymfgCGlrwb3Tz
fwIaJy4qOadJCoFA4F+byvCf7CcJsSD1GNtg+j+zBMbxuXj+16IygSzGSpQamyUlxXrk/z/gfcQP
XoQo9Igi0+z9orfFDQQTXAecJkN3vYwOal20LXVzWNOtNDCczfhSBlpOGWb0fshS7SRAjS0CwD1g
BF3tiy1kld8tfdTvdWVtmtVp3z7YlvYDPhARx4d6svIJn+CaZk3RGnvoxVq2e59Y468urN3xCG0d
20RMXbnTZUxeuw+rg3GCj8xYw/T0T3HQ2+WATydGwx5vBTudtDBPg4zT9lIv8Cmek3gc7JVn8WHs
F6cvov0gEbcKr2cPuIQmAhwOuoQTfxvz14DWF5o6Aj18/uqcx75t4zkUHR80VOiwZZxQdqG8Scn5
7Xao49lRAMjanN1Cc/LWxiJ+dbn2kET5IWPFakzSp01W8mVg222PhUnn2zrpFMuZtPG+eobBLCLi
sUdUDyvicjUrYlo0Fw2iSQ/jvq9En2S+KhgFbYHTWyRr3uzuZC9zw9YgUY/MvMaRX0naABX/4CS7
YK63h1VKaoWuC3MkW2Hfgxrhl9l7XuNEB99InZxcpUeubH9+neQCtCCNuvgXVT6yGh0JuUfG7rQ7
TB2pYuGx1joLXBU4O8nq7a8xHcf7Piokg0o5Q54fm3WxqOFj/7rzmcGC3F6KINOe5Oz2SAcyhO8i
2zyOboy1RGBvG3ZDElXVvRkXxmpbO6zyApviMl2iT2G8POkK6CbpuzXgbb2ldi892zOjSFHE74RC
74aFaqoxTI8knGTLwuD7xDwxOMOz5411YCjd+bpuUj1fywicxrGMImX2XjS6OEUFYd1XU82dMzSx
U70llgvhUPI6hr12SJ7fkWQ1eGepHg6oovKHat8a8lwyMOJbj7iTEiprfd/V1/D7QCjTvg0EkpmG
43xQoxkvnHalrYlhWXq7RS0ScdU2D4Xz2FOjE0HtqRoMNBOU6oqAa+dZtlSBx1LGIfvviNOcYaLv
xfdSk9PyO2xEVe6Nmu36p5UVwNSyWWb52DjlWt3UXT5dmTUmdRD1sFhuC9OkK+hyKj9WI0gPjmo7
A6AXXfv5yyzSOvjidTtYJPGIevuJByg8Yu/HeB736HnuwnXBeV64VshjSRkiD8auod6rspjlpVcl
CIcZBultj5wXaH84tnHys8EvibGuM45/hV+0Z0/KPsU7sWENv2IEwOs+oC2qD27Yuqzaa6whVFdt
0x8HxNaUDyF1zoXxZ7dijdSUfZZsLcOxIqdxzBqcUu2tMCiE4EN5s/joq86cc2JzPf9K2VtzryL/
L4/hQHTrYc5tDLbAbfoOeWfjglR1ZiAaCp9lcRB+X8sLPwiG9oZCdKouVnecUBN7nDznZqUpL6cJ
g+NFM3d4QwTPER0iI7Pk1G1qRT49hQNpDhp4Bz44Dxts6Je0ZP10pow0fSODh4CeAs6WDAwZ08Ym
T0Fa83L49PmXcBokV7nploHRG9ioWsTj10BE+ZetDXPkbrL9MztmfjreD/7CKRdAJcbNXSRcXjuC
0w9yNuGDdPmnrDE5bkoqCz6JYEgPQ540zTFgHvBThDNtLI1lfFsum/uB2qkfLlpbK8SKeVWOlNux
/GSaGd/WlvcVvojun8sIKsaMBjG/mIJg/KJlC79ooTEi1UNPgH0HtYUva9mQaO9NiWCdNvUf+Te4
oCE0ACtY59KS61yNFSbiUNKYbPZPurqkBhJ/5FqUyOaMSjFnf7kMNwDirq+T5FLos3K5keEoL8ck
qfRx63LztLpBOVx7rawf4WaW9WkNx9W5XEZp+owLw1FIXAP/hYiP2ncuCtGHALZG6TlV1tI1XWtb
owqZO6O3DO/F7Gal2y6/Wy/xP+Ua1O4+SrW9X3BVjLvcwG8Av6Tdx7IMw8soF7hPwFrkKZ6KKb9Z
0Ad8jBoF3s568DxJDJsnHJx5Zew+DzRm7t5v5msoDmGXealtuyPOoP5Wr1ogdk/C+VG19C/kIwm8
S3wDcFuBsNC3WpZIyPN5rH7mZT/yFXUa32QYGOYo66zxY4Bzvt/9gBcNCa8xrngc+PE1vU0XAmMn
j+5HXphl3cWe9s6/fsucIqTgZ9oq+u4SBAzVK6mpzGwCD1lHnjKpx6Oj3NdgWzcEttuyvSmOzD7L
RcBmIZCdV2TYWpRPpkWJs9vF9hmVMqk57zbvj4g6cd3IKHUOKfb3Hwk0mWdnLqZn3BHixeUArHaL
m5ZPwTRjvIn61OPCGXQeH5YzWu0g5Nj+9uahIkTDq8n/GBNQcvs6d8rLsar6gVmAdVwnyAKCDEF0
4SPhdFPCFgeFtcDb11ElomwQfvwBG6d3jwa1wd0Sd9OjqkIU0mf953kAripI8sma/KQMmMcLdypR
WrGD5IJTJEmVKEy9HC2m0PGtNj2dEWb18X4Wef9W68TvEB+ZhKvZ9xk50hpQ66u2zyuerBjdyuxJ
7zlYu/EdPLLE2TEG8lcUMLw7FXM/IaLsJdsrsD5veGrl70amEBe6RMJoVkYqoIXpJgAipV5/C7a6
uFmngfWPEnWLuIFV32si3fRt02HzKIo+/OGVxn/qU6S++8A0/QesyZZQlkaChgI149Mf8R8GWEbY
tbNrxjB4HjiJh33SIVknF9jzLvrRJX5AJ2JqgQVxdWQVMKF3SV9XZsL0PKxup1ID5iSJggt46YM9
zFEAfAaCrnlwZKNAZjekT+OIrZZfg0D9cMA5W3yGoS7sVWOX8k9XMGvcObEr8OhRS1EKWstuOZwj
ehftni3yC/bKXTk6wa95NWAE46KnmU5RQKBf9Q1gJYT5Ffv9ooFxwMgXqdPGdXSF/N9hHrWqLdl7
bl8f2ITnwQXMsepXr2amXM3AlzZzzxfqN2LLZBvpUn8kdtEfuhI+k9bUYe89brZKTiOgJ0DlcV+R
itvCZEOPBCHrGI6NQFQPV+/GKTroU17Qr/dB2uE0sHWd/2oZ4DCE7bYigIqDup46RCKW4bYtXhyn
8L9GtzTt3iXapOXBrHg5pnCw8wTO+rOjMFh2Uz3bmxRRdgBTwWd5zJCFbzJuPUJAhmXrmuOkJEOf
EksIirtx7f6SjR7ay0D760ByzJSs+E+S+BUPY/BU9RUqKBhDHaAK3lGyQZg98n3teqIPiqZes2me
GGUQOWg/K6ZeuDe1zrMmkva+D5vp3W9SEBa2N8tL3E9cICBKEcLYVMIVoWymUpWs9YcdRKoKVtwU
Aa2fHPmeBG34x0sqs+4mqoZgT3LGudIu3EodDNM3QF9yCMSPnmrzrmjbGoBRO0DU1DTJIPH9Aczi
VMZ/BH4yyi43Kj/ckmXCfqiW7Tceyv73BlYj2DMlYkoMY8gNd24+KuYNjDwxDaxcQ+nS14x1miJh
5mG1v9Ck1/a1ajHMMqRn78/thnLpEGJBuC80F9uucN0lYLrl1rcm9TnHBhcNNBVbCRUusS0lfV4U
wbuCjcRSM+yXl3mYsArbylPv6zzmwOuGGj3dOIt+O4xccXjZHI1EaRqSBEG4UW2X5aPlREtC13nu
gzln+xxO5duYtsur3dbiVzLbersLo4noH6bUKyo2rCgk4bippmDHjHhn0xlpO6QTJGLgy7B0h26Q
X2Ml7Di4deReTSFD+VPesVzgrd1GvU9CUdwh7wlhM7KJIzhmXat3qeANlcI26A5Twlz3zVaYa3iE
nCtTvRpkXtZfb+YkIhcr8usJMpqV79wTtCVo3tanSI362XjV8CYW42At4X5+6vUohsxF+fow9Q0c
gBTg/LDzh6V+rjbCDQBZ8ehkmlL1LuhScWtjP/nTgu+cMji6XngS8DH/xCx11p3pgV/tN6fAs7EM
lC7DsLGn4JYq32BgMVV3pMaLW9izHnMJCdFpJynh4PjV2zSl8wsKFRZIjeMldabjsLrGqUJPyF93
921Sq1caHJaTXbLqn+EYTC9pVeEYYt3LV+NFL7KYuQZo4HZ52I5MBYO2/l3Dv/mNGcJ5c9OFxHoQ
duHLJpLCoQUWPPaQHLcK83qp70c2/HLXUfDcsF5ov7bVmGcsBNtbbCbSBejpp09dIoI58mC1V3HX
4bkbmoVgmKSCEbYrprMIcp3c5aUZ0v7VJdgwxpgyI7uTXqmTIw7oBR5MSH4DNxnX7WGru+j3LPxx
vU0r3G1ZpZo0udKshKc90MPwCyhLWRxc6XgfdGIKC6pfBNVduZGdnYl+Cc8HGKbHkg1MuMPHyl+Q
0lfQfIrGuzVlZ9ssTuf+OQg19TpQu5SQI9cv3qca78cpmMr6J2WxELca3RUlj5auf8jrud8egpV+
CtbQjJW8ieaRJ0TYSeyB9vFFGeXGF7eMVI5LrKfK+cGlGh3ys0xmJ89O530yUCoeWgH+44YtPypj
dnFBcs/ScTr/n8iD+mPEjFYDWaeG1gBqtGk2RrJJj4p62wrxLENgLIVKmBTz5rHK+5sF/79A7P8T
MMX672dq+8+2fx//mpmq/f/Ha/yX/sMJ4CHqh2uV+uxDvoNX/nO8Jv7pAbtKmQSRHIgj4F+7awII
QD1C42IcGnn/JTzQ8c57beJSU3IJvL/ndf8j5NZ5d/7vAzZPEESIt8A7/0/Q4vLS/317jWVlcRyD
PF5aA80kLSySS2IsrOq/kFbQi098kTo6g7YZdjZdPZAnoxB/FDLFeudFK0lcFA58s0MSlXNusqi8
XOa0g22Stg3yvHbb5Il1fPwr4Mz7K9IalX3tkCvl13wxD2tOf8MwqoFsNObs+necP+5lGDKjzyQL
IIbLHg0Yamw3YaUdrfI6KCqcXkuqcW1qa8SzE3SjT6ffNCicih4aDzkoAYHSBUs2fzGbc7TONkJi
Wpd5ZmbH1ywroi16L8scBVcIB/lHX0c1iwpKi498jGsEPH1f3tCDsOKY66ghXmqLx6verzboCzba
iHBJGJ8cOstJhu5xyMFJye4dFv+mL5YwkVRPkraBTcvcPE79mjsct0y3OPuc7lUHmz37oDxxcmfB
msNY1R2RDrEJWU1DGF9Hba7pv9fhGazfqA5YB5DyexQK/Dn73Xl64K02IxbCWhAyG/MKAbxb49vA
f7V24kxPgzawMCeVgIQgZ3j7RYz8iLhZgi/r1tvPVli6/60oEzqBQtQ+nVUfP/Zu2Mi9WM+gmNSY
6n52g4AUPQWZ98LJXUkem4VxzOBTJ/MuCILeQNoeQ3GUtIC8MQKkJHs+NtDoWl16mjp8xcTHoY4u
L3kKl3JaTqKvuGWxj7/XMOdRdMfoHqBMVJ/+WCxPC4vjhAcERzLyikjcAfoKPmK9DFifZIEoy6RI
2zjvFg8jifIJikRwQBsvcLkBTFg8L7or53zA1sbmxckv2zWh54dFvsr5Bvil6yGqLSjM2n4gmW0B
JnmMWlf5MGagiDDysrcu2+AtP3lwzLqLaFTAcJt8ZizmFymshwXQwXzDfSmRW+oNG0kAFpmFB5cn
aAwk4OzmqGGm5C7H+GboY2v2mddDa+YOix947vyWYmtA1OgG/JkAiJJPHbWlf2yWsF4vmXrWgbtT
OWOqVysAcQOhHz156GueyR8b6pDl2oUXtcF8SmkmlUAoySsedH1Im66PEd3Vor9SibOQobNEfgJH
1qFljfKmdm+czobixe8CtA8bdXuIs0YjC53GZDvH17JE/b2wawI034kyf20Eev0n4LdiJbLJRuqH
rp0KoGgv0+ZHh4l3EzulB0XfV0A7vm/O61YgWBxE925L0Z2VK2L+k2vMut4qpePlh6pR7O5NrWOE
onnqOBwIGmDIAWPj6j4EA9UNQ66q2nYdxcTPig+RH+PFmpy9fPbDP42zbsVBt4MHaQgl8luLYrrc
M5xnpVvQYJ6pMis0AYeFL96QEaxbcZ7QbmNrk2sbYXyp4pkpXbs23nzpddP8GZAtldyscY14ABlJ
EGDo6I3zM3UQgpB/pIL5OEIU1X/ZMtgeEPaRKMXxW8k9U04lMfqzTjxEy9BO924HTwLIZhLcxWvP
QGKdVX+PMsWr+dxLzqaQto4RTbnO16UzeOYL7sp8FPnCNxsDLa2l9PlIz8lyFPA5ysEHtkBVC8BV
yntZj1AFalo5ZCFuAsJ2XIoFZDbLQ7jplKR37Dim942guxevTrb3kvXcfFxDiEloEqxWO98dOWp3
TdHnb4WZ2gq2QCQmqN+UYDsdSV5DW7DfO/JEVP1d2kl2EkXBw5+NY5NgR0625mpJ0TlCKxcpwR2K
7StfwcH+5BGYgpPUAXvWegjam5LABTgMEb7GjAY/7vapbvqfM9jJmvNIDan9UjryylNharNlyJVM
koGcaWkpe5mo07K4zVWtquGMkMuD/LbuZuiAgmnvwUSCozeFQvGrqbETc6HJWmYlyWQewGopaX8W
/08TW0E3FXnqTxBVUXhYbadYeUTNNNzTQqnrEGQe+BuvjZhvMT0MslYPJib0yx2fvIF53MFbGAPs
tJArg4MqfmCWO057ynfP3niqqG8lLOqvngI73nVJsT0SKDGtp8HjubuI/KVlmJeUOMNDT7fIGmK6
XmkguOxGbp6UjYxn4izwFkVGor/0J39A+LWL8Y2T7thMDb9XNUum+toJ152zQnfZhaEQTJdz1Syg
Kv2mOSxtYkFyhe4fBsBDdfBErFjaLDaHpZQv7zJwCFobjPWj3WjSdAKHZ4iVLEsd/zZ+qVUmbMwQ
zkf+UxK0KvyL3plSLmq4P4i+fb0SPljZmT+d3mUB7M4wZoD74x8ScoqymcVWdEFnpoa9VO7S7dsN
fy/Tsgl6BZv3+GRCl2TUuVLJo+gZrMEKsqhhkZ2ggatk9dZwR3fEcFWcaC3orV+T8PI8o4/1fy9q
8wm3XxvE5apyXyvEpxNgYWm33cQ7Aj23CbHUxbP503Rr+0b4YVxyNwuuXsuqRO105zuPyFzKl60e
0g9GKOuZehfVEYuVghcRDhbXBks9l1u0TC6raOT11A0qvWt3PBv8EY6AIiBMuaWASNaNZ9+0iLRE
KrpDy7g3fIBAhmzV7bxyA4CkMBpMZpjaazr8oiVnzXM+IZ9G/ZF8emKUitlRl1uRrKhIAq+IsmT1
0he+af1PbDp45RIk+eeQtH78STRAnWQVN7Y8nNH/v/I4H+aTwY8kMzNTZtHlFh2SDwlUIasLjqdx
7vPh4Jc9qbm14wF/1AvW40OgzrDMXG4J7WWvccLJQVGx1KQa5EdiyZrrFSGnupjOI8f9ygxmO23F
lne39GD2zzLCnDmFy7J9+WPMsDsgnN7AEFvz9noySWT2dF/bdTT66oNOxnmuc1E8Qg4AoZLMa/qm
GFwFOyEa+9m6cU4GxaSGP7lx0va4bo5/jap3gkptmV/u+Et5sZhp+8sfdRJiTHACXPi57/CMQrvu
KG5dhdkQBx3Mpym+bVBu6UwaDpRsbVgkMdEbqx++GWZBjsGQwzddBv8wsBJEdbfJj7XAZQOtcWof
prEZXtPFVB/ngJh67y44n3YGh8TrsBaM3YETdb/BFdnPXln1i7ALzJjJ5qaPY5zWV8O66r8oZHM+
P28d37mYxzvolYbVYe/F0DxHVT3JUHpfYrTbQ9oP28WK4INXPDjidXGd9p6+EBIXSyFMTBa6/Tuz
a7TLwVSkb3TgxbONm/CvWOPrASswdW8KzBS85tqm17MfUWLlZV5ikklHRhg8KTeGxVGQ9SXw5l3l
rzPetbkheZghPpw4NjXJ9RrbdtvZojLDHq0Pua9uG6u3CIn/CDkAquNuHrV6LByzXgABwkrWgXIk
GzIQmMgEGmsE2Fv6YDsSWshp2Oylx7HPojup12fONdch6a9hp9RxeDPV33yw88aflv5QAfkcD4yK
nWfiA2iUh0g2NbA6oDL49ke4EKNV86cS0/gaONXUZdHK4PuwlmyGdoGYnefctOt7xJLnseLEYGs5
z5A9JOX+bwtOjJnXRowr4cMwsLct96kXyCUoMh8yVc7iw0SsdAnGAN2lUMyCDHfH/kKh1CFPZrW4
BKQ31mjcnHpOL+Zq9KmZWRuUuy0mECfDahZx3veBwsxMyk2L4085jzluXbR6TgCicvRzxAOVwxaB
UsthCt5h7OHuBlzBzMEGN6YhlONiTDfMPgOEfypMENvPkRdMHuaOBb9mslC0Z6R2KFKakw7U8ll/
/2nMEqWk81Ly7kUyBlStNuV2cYip/GvmKUER7BsuIDUv7itae3rBpVRTxOnQIs1N8pgYGeXyQw9y
Nf4Ln7P65dUy/DMmjk8ssWZqg5W6eclnoUFabvRbB4Yb5VPZFkNyjGG4bkhNUS/t6cVIfOjqfP3c
XCZwvCTPBYE5kRJ25OuiL2ALYujJ2YailCRzAkxo4UJDGmn6eiBY5+QDlIW2IxDag9DBAD0qj4FZ
W7tfYNyh+xNEG2TAzYS6SNx2JOklnN0ZrkaHEybQnDXHKWwqlhCyMHw0WBMJDAi9lmQAa8A7ebjL
CIoOkNuG0WxoPJjYIUYJHEwXjdj0eOuE84QECyHcTWyqRRyrIvGIkicUG89DyFEG486S9NQsWJKP
ukPTnsWL10yHGo48ZjKm2GCzyApFX+YUNKfxuiG56v2eawrlLMEFKxz16kReQo52su/P61W/jbrL
OYGPy4aI5JdDtTD3hNDCep6lZk4kX8jN4u9C33TdiYJmemTN1NdXeeQmEKYbBcstqAnM2TdKccou
RRjeplvrYxopYFuYlur2NI0MzHc20nV6o21vDRj9hF+tBsLzUY2OwrQRnztjzxUqPyoajiYjHmKy
4Ky8QV40wbz8HpoavaKKFNT6PkURfSVKNy1+u+kwuwcl63XYRbYhfWksEa/vLKlZ7Ngi9xwhMtmE
2HUzBuy0Cq4hhtMy7U9Dw6N1HKMFV39DqAWLUL/h+Q2+995Tg8xkT1cIs2QBBRNko15QsC5lg+6k
BTSWk0GAli2b2qZmrz7EVXkp4rKILwou5v4W1tJYXWxJodjJt9TAF9z/5Ph033t7EOx2vlTf+/zp
e7c/D+d/On/v/JPv/b8IHTxAReIC5RdROogPRIvAzVTkdu0to/kNoL5TNANjSZ+b0iMHqzpV37oD
9a1B4AXW/bEei9FHmnfWKcw6JEO6xguq9sVZylBBLvdOUGkAyc29k/pXiECofSAMh8lPTbve3Dow
/jdyxwaUEojHWWGnoQ30vvhWUzjbWVmBhQqVxSJ4+u8mBERyXzd1Hh5VUsXE1aZu3p/g5+UxWY8I
dpgmYTZKjouvQSWvpo/Xn+QUuMstMlvd/vA4I5q7tFejfISc2hBmIvNl/bOE4E6wSnrbFt+j0cnL
a8QVCE3sWk/muFiOeKuW8dtZT6zEKpAUHn1crfmj/lu70gH95TrW0E2PA13uSKcOMvDAA4XwxXyL
YFpbbpp0+W9xzN9CmW/RDG28qsDXRnN5IUDOeQfRzIhs0gYiL1J06U2HKOrS6o3gX+clgTYIy6af
zns7kfRmb3mLCSPDfzxfj/5kZ25UHFen2RYge7dBr+oU+S2NZhJsxCX73xIh4cVwrYdq7Tzsm15i
2WSiojmw1yLdDf1zpC5lTWzVJRe85kkLxzG6H/ygrO513CFT8tEitKe49gfvGK5EymXL37Kmb4kT
JjrkTn5q/GsnMdruWSAjiAJ2we54YZ5+X50VU/CcQxZyk2o00PWzqGr8FlihWkVsFalmuk3OCiyw
Zm2L77PRr8QmQSs2E0IT8S3cQvONiKvjFfeH/qztIgqII23tAvsgPTdn47BVxD5ZQVQPhH30YZHb
p4YpgIdsjEFkZw8Vo0GchXXcJZn8lpkFcmt+MSFg0xI2JrpkCMf+CvFHVBAKUgE/IlmMZBAUuLcS
1bk9QjUtX+RZ35YucHKBYZxlbzlj9ldPBvWb/ZbFDVWCWDv/lsuBWV+uPKQF56Aj3mdOy7O4rv4W
2mGAZcESjMim9gII7mvjIC9GXBdRrXjfcj0HCtmwG9kwfvDlR9CXxmdxH4HTCP3Gb9GfPev/kLku
yPqiEU0MFbyhFK2XVSNGropaVzd8mc6mPLuYeb1tILbp5iRh3lJI9a43t+hpuhKlYORgLYb6qBAx
VNCjPLRcPooGW90vwTIO8yWjuqS1Y6bboFZH2KpqPrqRDhnVOmExqQfU/VuzCxkkRQdgs/X6rpNN
ILpvyOrwPx2HWd8+Bj3k/CB+CUsciVg4I3edNm736PVtCH/NJ3lvD9QqkHv2kx1mpJ5WOEd2F+jB
NrupFCpwjkGUM/QslxIDJwIYR3MDpATBNbGfN/tl6CMF7zRaNohsNHAlABLm46eg88JkPFVzvAEt
bWy63DeF24KZLIGM8WFHRXzf1a41nwBYcyrUsdF0lT9WBGr9ieGASwvTDkXIzUOTXHJc1GpN9DuQ
+WW9cdVIZzf6sQu3LsZsjm6Cqr0QPgQAIWpWuQixh7e8Gm3+Oouo1o91jjcGU7ab0yWA8IqYje1g
pBOItMPiGgaYkRoI9mGxgabZhEjKDyGdFUs2khkTPWDLbPW+rNMAqEQwpxLKtEQg8rPg0ejvuZBy
/CTtWCm155ok/GEDmkXMpP3NgMhUpwWyDVbqBKmHi7KcYViMQCdw8DDS/g/ISIWjAd8XY3uZY1Ab
MKfBftnPpcFvtZqy+STRfPhUROk9sXJDZCPXwe0O/hBQHkpEKorDlfA9tB8g1Pap123O5VkSh1nV
mePrWM2jd4WPyMB3U0k+ZUDlWVUbv0vMKfGRsTIJUtTJHn04pxh5kQ+TkyAIQBayzqjuNAAYtuQl
NexQE9x6Rly1e+JLakFb5k0iU7BrJ0ZE7vCCWbn8cICEpBkLZedBlX0KNMRTrTjYbj7vZGG04VMw
fflrEfyXgFI6802lk4L4CJzG/NnP8sBM04S/OtETmsMiIGG/Xfi52dXl2nz0BAQ8TVu6OjDqEpxn
i4Opg3NlUhtf7Vx+eQxC+RWg5dZ8QCh0M4aY7PjYYxS4tzGyvA/+DHoCRQ/u+CSfPe9Q2XV8YZmN
HDdpFnFfrWeOmjdb7502rTjKuKnvawD3uCuS0kF/GQ14wJBXZHoL42U/z1AtmaWftyzeslbJ3lXw
etZphhzE00w3bnxvQBaitvi1N4DHkJ+I8XOJ9Zla4y71nUXvUhAsGlc/sQL6uA6R4oldXsfhz7yL
k+lgmbXfw7Gpe0jIVfk5UyjeMxThPVrmcX2YU0uiIkdbXvPGTOEvRxaq4yUaQqiciu8zi4G2kkc1
Jtruok6epV5Ovz63oRvRaahgu0ljiVdwNBtlpqNIuthtS0XvyG5Hx/u8yV1owHMVeHu51f6bA23O
cPCp9uvs0flcfMIWc0ZFeztwXBBPGaJwlbqjn1kK4l92JLjSbeWOMz8F1MR2T/gJY/+V7LtHdE1k
cQCTR4yNHw8HtPC4dwE1xOuNSR0cYvzo6pNuSoa8x31yTdxG0h57bNVMboWCHzrzgF4KcG2QMdNG
foWdi04bxAPrGzLgz5AJv6JarlbQFSBG3ZiTpamDag8JbwgODrMS7zByBpZXoy56CuUzdKPHasXB
PMfs4jYvDHhLBpwuRdHANOgrdMJH3ONTzoJZ+MFOOUxed+zGEKkypyFEI4KbyMp6dBh/0PpGD4jl
oqc47vz8aJa2ePQxT/EsVRvKL0LNzJs/UgVCm2w3xTRnoSnXdaLdq5LxylnT4K9PKb0OW758ltdL
7k23kASQQsRR79yhrSAmDBuNRT8yzezCdCPyxzHwcs0A1/ds5o8Ojf2QshO5pTxM7pTpyS43zBvP
k/ophQ7LHBiMZtRG7l43Q/mC0A/JAazO6GLDO6/IdmVSDO1qGBjrRLatsxkGfosRUIsHurj4CiFL
ERymoAr/L3vn1RtHjq7hv7KY+zKKrHyAc9NJOQfLvinIklU55/r152Hbu6NuaSX4XA+wmAV21mYX
i0Xy+940rnS/RDVej6B1C9nHAns9O5/tpVEZdfytmYv2Ja76LFnoWdo/4xGdJdd227Teyh6wQ8Tf
d6KUcN2iu0ah6mknNhN43noW2W6V2cYPSBb1K3TfCYYcpVlHpw2/77Ry8XxYDJ0/35ugUJhahqQw
0ftBWmmWBXax+iAh4mOXWI8LwxHhNcFexSOKhypZESPc3EODCJBSlmnx9I8M5rcM5sM4rOVj9rPG
h3xH+fKfOCxhfxGuC7rueJbj2IbKqv5l0ud+wbwPn0gbPqx0bWGAmf+WlQO/AzEbNGZ1nXBpW/LX
NQVH5//+Jb4A45N8rQtUMahp5J+lWO/A8o6hG1JalHUCsN/TTbGneymSRvhGycVI78AaERueVMbQ
czWep80rGsPlLy3Nv3K0U1gOtc3//rWXlv17JAZiNqSH5GeXANAKjhMfM7U0d2WIhYQFqY9LQLLJ
HP2H7ekyWXw8ILaIrxgHvx5NaY5sJewhhkz9+1d6eaq6ITS9eBWGSYSf78j+HQOvvkyuApsahZKy
05qoCCA13n88tpq2v+VEv8e2lJoJkIrp3ZtWfxAR1i3QVvVIT1cN3+90ADcaDTG8yyD9ZGrfG821
ISwYpjQs4SnngFdPSku8zfn4VyUtKBgKmBNyRx7UvWIAE+1/qd2exv8JfmI8nk6wG1+/yPfmlb2Q
R5O2jW+jYnq8Gg3CUzgUBLvUTow5HZvNqk2cB5B/izugQ0uZKMvLRPKPj+dULZC9OcU1yTEt1I/C
Zo53x+1ti2AWglB6G7b1jM0prCObXdd4Qv/ckBCFH9Kfj+jYuqQtAkZjK83a6yeVuQsejYk+3r3w
Cd0WZib2eP2JVcrwhkN3Xkn4umcfD8oS3X9Q0zA5jFDD8U9EcXuLxzFoz46J3PStBm2eHuDMOWoS
swvUB7N+cKR/Fm7p9s6Wei/a0D4KFR+f3Auo+YOjaPqVZU/XmP6SfpQrHr+At35nbcn9ZVT3s7rf
QvpPFf8fZ5cAkoLo8h9D7diE3RXSvNQ8ux4PRtmI7M5MYZ3jATw0EHWaMSgIT6tg79ujT9jIhKrr
whzi/joEAxhXSBPw62NFgEnVKe5JKUlsx/DrcYogklel0UUOjcLUROq5HuvGl5gPOqQJQ2oomyWE
i6I4cQOUnvFmrAH2NhIAiXw0J/OwMloWU4xv+lSaNnRzI9O5l9L3BGBCSw0C1g/ZM76P4wO9wcg+
iESU4L1pYpTUe6W1Gcwa85cypJjE4WhWXhS5V60AeHsEVuAP9CRxwRwoCTz8YGKDPI+FC8E63mip
M38nYVilFpls6SSJlwb+N01cYGCnpbSoIS1+D/C+gWRksrhwxs7F3VAKMz/w8GpyUUUJkWygPzvG
upH0omC1YEJvQS+Cy9u45pEO9osrZt/CIXe9+BkOJTxQVPcx5vYmHiC2Fff+YVyYvXlv4CRK+TgG
SX6UYZTDtY5CYvpGxgN9+2HqLfHgGSHFLnVD42Tn5Pfi3IxCBBHZOh6bPLyHOo+pBnCX5fursS2D
8ooLi66dTBW1EG2Tju6Hv0h6M6ketK3qlhIXBW5fELKL3D7vqmQ4h31pVhcJOueawCn8Dzdhm3HD
TSO66UtRjPbAPrgVFMNhcZNrTHGi8DjTB1CFEAk3aKnhIpJckPSqOWQo6HEWoGwpLe0BQiWy8YU+
aq0C3n8JqN1JWNM3gkHSCad92JWnQ2WAcbdbITaOmWjYlO+JHlBY2W2P25xLR8Q+F4ihgye90wpx
Y7qjb2xcLotgWWVFEssKkeM4PMw6GpVF6QGvriQMV/8bHxhE1qTTiV2enBbHjKwtnJcuNWUFISlJ
vOUk5oHvkeTrYAkOncCetHGGypyKizuRSXRvCDmid5nY5vQQ9t5wO42jhTkDaD0WjuUcuovIz7Ub
cNfhgdq2uu5MTumlmJtQQMHvMeF36YsS1lTb34CGfNrygmxczFPoQZEETmGI2t4818umwxKGJFfw
p5mKepEBPoWn9IMKPr94EjehLea7zEinJ02M4tGrk/SbwTbyVEmPmrTiN7VrjHDTywBXvR91g+1r
Mvnl40B2DekkaU0w0uhWQFIpDlwIXjNbu7JJvzIWhWMZT4HjWBJ6fm7eoJsoK9jnHvOZUUvcRgLQ
B9RkJs+ZWMvkxZChVeJw6QIdAv6RjGdhiwdOr0/Z94oIRawWHHy39fyoN/P4m8ABgL8R15Fno2r0
nBraaY8bODR0iEOT+L8kh1xPiEcRLqsuoZWfWbGvQR0AkC11i+rBbvmvRdiEfr4aoEzcJ0GB+Szx
2Ro6gUpCdghzO3dpNMy4hWqmP9NCNEr82l2Z8OI84psoa30ivgYkAIo8JqJbsv5o2JJyyKW8jnrr
oXQToRO/59BVq3E0ZLFXnnPdgvtAmHArn/Vumtn3hhwQb63TZ8g2ZlzgI2XTB2jXljHT1sgAyYoT
P55Q6aGE8ekSaCE2p7UIpjMfqi9iMekE1yDjyAQyHuvIpd8fXsBwjIY1EjmyNkAypOljIgAf7xIq
Os14QyDjPR6zjnTk2STH+lgR+OwDRVGwN/gIFv6q6AkBX+DQRWEoCeA6I3eKlnjd5MW8sXNhZGzv
MEVubPzu4gVRfva8ICPagaM5NAYZ7iif8KKt7DFdYyhotush1VxiCRoaNMFPfPUC7y4oCQY6xSXU
9Q8R7BBoZypy1kkbp9Ah0eqk4TNQY1+f1hUKg4VDyD0wbgX7a4VX9FBdJmVbmifsuU7Eh1iU1N8B
zraHYwLvCV5QRtgzQWzlWK0ni8jMZ7hVeo7ZY5mZZzzYPD80nQsa1wZ+MHGgmPgGXiex38mL3qGn
uU4lmq0f9ZiBF/t1BAfJZ2jntCIcqYPAMhhV8IOOKU5i7ARmU0LVm3CL64cee1ZU2Vm0KuGT3RQu
MdWHJXsf9hw97vsoyl/CMgyvcQaNTiBoYpvaFZr2jC9McyhcOOoIZUDJiWRC4rEUk82nJzOLJEI9
T2nOSJuhNoll0Yvy3KA+KVxQm4VfJrxap9Q4ZsEmx+YAOURRrzBVsJ7aiD+zRDbmsEKkRloT6Mq5
RqumQbSS+yH6ttp9aiZcjlEONtWPIeQ0X2O7UhkLMxBBdhjoLt4pw5j793Y6+bj/k5vtEvsS++OD
YRtQ8wUyrxODZpl648Ocgl2B7l5Mc4pra+JEJWwe23fJUIjr7tRDYTKfDXEuxI0xhu49sYx0LdzS
cec1che3WSL16CV9y5j202BFQ3HTI+pwj2aTMIQVPnIQLqpEONlx75h9doavDjAy1h1t9jWqg9l+
YPsmuTfRCuxzROlj6DQQDf8cCNd6qObWe0R7pZ0jNwc1CVtbnMNaBF1GsjIdWnpUIsYHZLfxh7YL
Y9MGBcKV0R5hDZNe6dar3NeiaFlwNM1LQ2vDjFgRYRE/xT6P8xEf0IAJD3Juvit3JCvXrmS8DIo+
+I671XQGEk/zvO+5/4C/hNp3WdryDGSRHl1lhSY8WliZOdore36mzdCcFgmkY2L3sL5ZJrjxaBvb
akeocVng1l8HOrTaBtaOYf8Y3cnLD2Dh+ekhaLUNgtTBjgCOBwI/btxkTI5HwgdD4N248jdhMjXB
RsPiB8IDXj7WScWXVNxGFrr2U/CvPjzRaXfBh9A0js1VCEcPimPIZWIZ4IjXLEEHKYzgKsB2WAHN
mg8mu5WP9KLF7dlIzIYYMB1ZIizM1A+5qzXBMUomPNpb3Fd+OGLGSDRw5MSd1JvOSL1y63XtqyC1
gaaNt4GkPGEN0yZsxPEYwYdAu29AZCgxL7Wf4QrhpI3Vq1nLJZ76gf8SG0VfH0gbsHmlR2EUf808
uqqQqJg+98lDMZ+uyRJp78l7KH5o6GV4HDlBt5W6UygOi9QfC8Th8zEMTicifQav5n5Mo/MWR6Fv
TYVeag4tzxiuI8g5xUoC4HnLJo+ontqhVZ9rYJ4YM064B+A+Ptk9uvGtz0z9sTYlzGMj6KbvMnBx
ftNC3XhwBf2fhSet6mEgAydbSosfTRBtGV1C9y+eS0xfroi3NBPyQLPk0RvnDIW2EFxLunFSZs3g
Ahdh3XMZZC9GJDdNSZCsknJsvzWNCfQgRY+Mka2BJlRfF1DtuSfjfJAWjXzE0GH+mtoubD9MwqJn
F60Zisa8krxN3Rpw1vSgOOCf0VyRDOw84bcU33gmyvoFGTADqe+A9XTZUDpdRhndTa4AtX5IvAut
ASJ4hxZvXqH9wLOT6LBax9t+JD2KzEOqfQC5KUkfu6bzLs0BkNtcGtnUI4TldA+JIkrchq6r0sqS
1YJuFsANASHst2oNLQ45gE29QSjaVnGLSiy8n7c63NhvDMgjiHMx+aq/+kqwm2y1u0LJeEGOxDdI
WF6yAXxITtmJg3t/q/0N6oGf5W01wQK6ZAEM5c8/jK1qGGBB/96NmKih4EVWHG0VxnRxjRhHboTH
KeZ9MeWY0iP39Ku5Vmx1ypOSLFtb9XJZKyVzGIfGLdRsmt4l3L/8JA5HUzlHKg10vdVDe6HSRvuh
jC/arWIakkh33m911N1WU11s9dXcdNvbdlCqaxTH5bm+1WKLrS4730q0bZdwq2ar3N6Wuf/oe/6y
aEz8d33PssiKumhe9wrVH/gl4zHNL8h0DK6r7BiW4wo6Dr96habxRUroHJA3JcRGiEj/6RVqAvGP
aonwrz0ON8OjYfC7WagJ+YXtwQPNooOG8x2dqD/Q8Zi7vR9XcEpj92oJx6QUpBGw14OpqwZORmLD
kg662saPz5oOW+HO1wQF6tfYeLHqhs6CXyCq/knPMc3xQbZv8NzCiSuu9fmIPMdvaZoj7DWDGk62
Rx497ccca4sQb0KV7JEVl+wEGfHlVuic5bBsOWTRa0CAaoLudrAs/z4VQwSEarTp97LOs9Mirwv0
K2xOqDDreRU45ngGRuopaMQvz1AdzA8TFmM3HRgJduNNgYFfeAdvtviqDUZRU8qU8DDxX7cPdFY8
Nrhkxifu4CN2K/Kn0asJQnz17t/ppUk1YX83tdSEWvR5XN4f1DLPkHtd0dDLxJRmk0XBm4rbGQXo
sWW66Ewpp92rYmrEMx5v6drGigvss0XxTXgqHHG+1+TrlHjDy8x9FQijhR2a+RCyKPSim1pm47Aq
crM/jsPUMuA+U0x9/ON3O7rb325iH0lfzFG96P0+VUrDLa0mcjwMPEewRbL8g1xO49rWInddgSSt
Ph5P7HYA3w6oftCrzqPh62HoDPRYqP2BjeBB05NQoQ5GZ14Bp2xqB0DSHN1jwPgNBcRpOqeEQ8tj
Mu2+ImlYK7/OEdfoj3+Y0q7tvUQ6OZZLwAVKO/r2u79L1s04sOAtrhsglJRkxbGWjP4njcF3R4Eb
bxFQYnHR2FsqpdZUjeOULBXofqd1Lep1ZeCX+fGzGO9MMl1WBQbQa9Wt/TarYSQzWnzPhubvapzD
han1SqAanMCC9O/DLgTNhXY1fdXtWr+vLRtTAcTTWCEZc/US6rT7IkYw4KzCXKUpMoPro1n/KWSK
1NScfaJ+uxHbmQ7ByUoh8/2h7mGs5RtnnRd0l8IgBX4d0zS8QaafP1S06ohaoWojT420wkjCpuF+
yxViBrCmChDp0aj3knTyeJyPjNxAK76dl3/Oq78sVsAH59Vj+fNf9z/r5587RxZ/5teRpUn5hc3L
QXpKCq/teianz68zS5MoTLFvo1ljS+WezB/6N77loEpFickpB+aEzJTj7N/4lvnFBZXC2c1DKeJw
2PzRicVf9Orb5CJouQ4nJj+AGsHi3Nr9NoMMyZhFDQGLXLOOEhM2LtdMz/4Gmdc87pPZ+F5OU0AP
uDbkugwrUH4vMYxNHrjZYyEIM6FqqNaaViCgjNNGokIlF9IuW/PRdAt50rk69GYXI0YOu1lizYvp
kPvge0K7wOtogMM4FdlXj4PxVBtprxYpEC8cR+OwFp72tasKWClxMR2ESOB+EF+hPZrZhEVCKYa1
iWpyaZE8ukjTfjoC5hqgpMro7tVLfe8gUvPw9x6m4DG2L5crggdkJkAgdueJhjqGzLnxYtGsuzN0
hIINvYThwOpqf2kGKVohyC6Yf1lYwSAv756syfNUC98huksLgvFGi2L6W1CE+nvdTvBzr3sUBbEW
ngEXlSmgog7FoK1ryj3RdXBkEnP+JRv/r+CUfO852IPR0WK7rePlt/scRt8EjjUUL+wZ4XXm+z9D
g/iFtIwJq7E1gp4gQtTliEsV1IGDoA/taw/jPdCQhgLIUbT4NhA/IIj0RJ+0JvFd+mkfD/LIDcL6
JMl789LIwxiD4SI6/vgl7B6o23cAMOp6kvuAbgKU7v52SOUYh3rBS845fprrrnnqBkGLFXIvT1Ul
89l5unv5UON5wgb55Z3yVrFg3B1vHtJo4sr5szNSmvrWHZYdYm2VcXvYFnl64g8D+A1w7xLTYNb+
mG0+fl7j7cvyhALYbBd7dRMMfPcHZLhHA8wWP6FdIoxF0JnR62ri6rnwc/kypz5Z7sQYHtnEUkdE
6egTCksJZ2yOrOlxEFXY067K3NN0lBdW7tCM66Cwfe/9PsXGYXLCFfotKDtzpkUnvQttcY3AhQzl
ttqUXU4EbhLESFESZZ5CDIxDUGzvFhsnVkkTYVvdar4bwFeBpXXy8cPL3bs0s++pK4MFnOkJ8EV9
7+FNYyiCMGyfjL7uq0Uh7el4gh/0UI9kuixm3BY3aAd1TlSMYxcmJjVqR/Cb89RNbdr2YRjS2GiY
uGQoJnwi8hh3mqnsviKAbs9DG6HLZrTcK9ttrPsRPOOc/6lGVleZZPh2xVFehvWZsIroFivfK3ro
ztHHz/hmQXuCJFvh8CliEGiqcub1hY1PBMfI2vpRVmA5HN3zOk1IMRewnAixoN/98XAGR83uJsZ4
/EewjQm1qNVh8OqCWMUwAQxYlF3rjQ+WH1j4DUXJKk/bLD7qMk8+GonnHPYa8dOtX07EgjfXEu4M
jZyeXYlOVH8KW1wjXo9g8sNG5AmR6aapHZAZ4RyhwMWFCtC27Zaj6HFqKmw4fY2WwddypFS218Fw
K0aic9JQAROFY6DJzltJZW70CCG8+tgzou6FDUBgzk5UsBbX3LY+nom3awu+iWmbOkWhbpuuuuS9
mojMjMjayOanwSMEJglqaGxMF7T0OjwBIIIzy/b88ZDvzL3Lt8xp7sJF0PcvwShbETKX4xOAkHvk
JVD9ZUrWhwVd77N9682ZzgfDPsk7VhWvpe4Vr5+O0zrTuHQ/wdJ9sAksRr/SNuTt5j7yQ49+nB0M
MFTh0SBedp30e4Ts6WwiH3b85KdAttlfcdvVplukQnB+KnLP658C2dlxERT/ALHXvyXTnGH5gFT+
UsY1quWxL4H/wnFy7mKfRC6wowAgM2+GBxkTEJWnQ3UxGh0WU0LvZpbomP+0XAKzFsjTeqS2vY+9
AwaazcKp6/xE+pGBCakRokCXvm8zZIa/wsdvUt3Y9j4jQ9BtoN/gUdCwbncfCrcFt8Ie9TFFwo8l
HEz4Z72pEVvznV/0U9uiXHZzlUFAVbsu+XR+jlDgMUCFCU5qIr2rqhYJ7mpoas7nYmzXgrYqidG5
yB+xcoaEA2hhwpeW8hHixbBsW88+TYLJfJhHo78n2E1eaFrXI6AXh4lfRVcJ1AJkSZPLZxcVqN0X
8EyhPNZ+gTM+XbJvhL3UdB6m9E4vW+vEthB6QYvpTkWKgmIh+niE2WDFsC8DgV2PsI0WlXnWY2L7
8QzKtyvUIF+A0AImwHRYG7szaPTorHHofqxRGH0zaZXgcxiaquUZZtBUmnyqcSr0xuwEOHY8csJR
W8J1SI/jrA7iVaHL+BrJYbVSWKNCqnoiIiRUYjTy+QtiD7K86izJlt4YdFAo26a42j7CP/XOXzbL
+b/XO6s4+gHRLnpd7ag/8btBhy0OTjnQ801DCKwReLG/G3TiCybWpLzAzfvVu/u72JFfHCx06MtB
5NO5XdMf+Hexo3/xOKlw6MFdwFa72h8VOzvfrWNQf3GfUh0C2jEqkGZ31SGIDbpY2UBXRCcc2nTM
VjGEmYNX8/FOqbC75f0ehURGznPOdIhgu6PQ2IG4PjEKSeDTKTYMIc24Wn7yCXFR2Hsak+dhF1In
uZQCo6LdceDiRAYo6wTbojVxJw3rSawQCbqXLm4rzcGUOOYKRj8cjBEMaRmQ+kaup9m3l6Vno0Rt
+y6/zachstfgEaI4w9xLGsdVQpQJeEo9Ops8gYa0jrARUeR334MkguikWY2W7I7QSPkRKtwRZxOH
6Ox0FbRCGVaQZoIareybEj5f51vXEX4l1UnglYYPxodDPZ15M7hiZ7LyQ73rHTJLIswe1twWjCd6
kmQfY9itFHMIxonsyREcaxCmLnxgKXgTnFQnA0SwawtwO7rQi1G/n6SEEI9RdHLX95mnr6ENFOfw
wtoU2LHq8o0WZ6C6hCBn2Xro9Jlb4ziAK9eeOgkTH5+gVQy84tBYdXUyRlF5mOTYj+xjhyNy7Pt8
aHsXSxBOoANFtivXUer5pGdldp2uPT/K+xO8pLFuaiU3JKxsp+ColsPcng6EGFARF5aXrWyk4DmO
MmZJtuVsVod14UyXfoT+dSFUQgcJxBN5Y6B4aDlq3EUfadJ6jw06j7vcrcuXPjNs6PsB7d2Avs73
SO+sJ5RTxotpelb+TSOTsFqW6QjATiCsdA+9UKuJFI6Vco3s9WGAOjWU8WEptTq+9lCw4jkhsYZb
BBUZKyd4S9ZE/nBXwxZU2J383tZo4leFHLF+bSXiirUpKCwO0IeWw5pqF3xmhkeApa9ONXREEhAi
I+6/ukOvKyYaZJEEYnhwgbfhk1hJXh5WpU0Gz8y18p/t+RfXWlpUEf99f/76mKZR86/H/Plfm45o
lMfXG/X2z/7uS1FYfsGjSbIX2nLHEk3jgg4nm80LMIVd5XdPSnmesc9gISkIIFTE6L/3aU2YtLKU
QFJtrjYc1D/qSm1p1a+7La5BvW07XJRtan1zH0chtaIDmNbbu7iLIe/hVpGej3nkYEmJDdeBN+g1
zeQgUFkbsv+RYMH5E9r0T/J8mscmgy2YjkZ2LUjyOWgoMdavpvSdLX6/buPnqeqBn0bQGOD63tY7
gODrNcfHXRWzmQrZHQN4u2RQZZX5SYm4u8uDcamhHJcJp79PAa5uUq8qlbZ3Buq0ub2btKlYdkMd
EO0bxp90VrZYxO6EK/yLfQCiLO/R2Gt1QBKztbrNwvu+GNjO0cdAjRoukVjrUC6baqMPHT4EnAHJ
rUgn9xxRzFlSpyc1+r8FjOP8SMCnWs+g+DeZy4xr+EasSHXA49m/TpyqPEkIHjqMEaPhIBD6dPMq
a+X1nv7J+bsHg6gpA/vftkvoz7tw93enbMIqtJ4yjl3H0cJnB+OYywEWDciznW/sqPSweRQEUWfO
qjMJhelhngSQfeFEYE9el/NB2mTYkHe3FmLAdZ8E0a+X+s/l8S9V4P33zWkd4O/xekNS//df+5Fh
f1GNPcLa8LxC2aFo879ujtL8Ar+cbwD0iCsPVrL/2ZIMxB6OsHjJaHsUC/3vHUkKwgpNPhmHjc4C
R3T+5Oa42y9wJO03kDzXpFmrCOf72JLLtydgxQbLwcWSeTQOsyI9LvHxjSsAtbTZVNHtq4l5Z4vZ
/e5/j+hxiWZUaqX9777MyMYjEwh+puOeGHpxgLnB8uMhtv3Lvz/6f4+BfJe9xfaAAXY/FBsjs96H
AbcsVwSyd0vMLewX/5hwjcXFuPjJkwJcPdWL43LpfbKtid3e6nZsOjBA5Lw9PlN153+9r+EdUaZ1
7qMQrJ/C5iKFDRtiW4f7BDRSjbbkeSaLZTa9fPLMb8Zld2CV0U5kcIdm8u64UddNYaIzbt7Ctccu
QavFeRG4J7YBgTRYo7W9kql14NrfPx5ZXft3JttFnUHRi8unw+vcn+zWJVdmmmSyLEwk8iNBa8jP
ynXa97cFyWArghqtT17wm1XLkIoMwRRzcEN833tW7rNZ0DFkU04/mnHsj8Es20XYaZe97tzVFEnX
2Mn9obBIsmKp8CxVs1nUQNvi/9WRpY995RRRjJMLXoMCnrD8kWAGRRJdcjQkw8rwjs3B0Z4+nt83
H8x2VNAZk6sDmNrei62EEiDgfLTEW6pRYRdt+nVKoYNuPh5n9+xn4TIOxBMAM0PgKLvFh189nR2k
mMhVOThIky6qQmxGlFnkpp/gLvRJjaeuEbtLZnvXAgcEIVRqt933Zwc9fBXFdswdjKLn81Gy2cyf
DPJ23tQgwNmwLEho9dS6ffU85ZymBemJ8TKqiXRuHX/ZDGP/yYXp3ScB5ZTcmDwDDs/uIBl4Nc4u
RoxzTOFjCoGn8ziXj0ash6uPX897I9FF4yQxHZgg28vBq8chmDXGbHRiGYT6kn0bQiV+LK72yQO9
N2vqlmspSRkn0N72hae/a8qygIgqw1vHqm8wT/lkCHobb18/+ji+XbSO9Ef2Jk0bYJzDxIuXfSNq
WvGGvATxKQ5hGt7MOrKrfOCKNQniOQ3NSzCcwmRCoh65lnUvpPKUa7HHR8Tyx1MsqQ0QZXLVAonb
21YyCoWgCZSlAlnSEooSDrMLE9nHx8O8PZ5ci5OPOAjVMkIGujdOq5eiJTMK+ihemHAlR+z24luY
EEjCE0tbS7346TkFUDXOVSoZBssQWXXNcWTpyWkV4GtkxqN1pFIYOqczXtoOsGGgO7xCs6w/f/xz
3+7vW6YSbWHu0R6f6+4St50Avq0yU5+nm3R8dvxz/CCuJuPu42G2B+PepmAo0Ij2EvUR39PuOMKb
ey8Z8Q2werKOy37YDDjXniM/IJeQCL++WtaNcBx89IgwWRjYkXSJ7NY1GPQBtNbCXutp9cmm+Pak
USJZ0FJuYy5Izt6rykp4b1PXcLiRTu/WU3A5ev1j0h521lGbDdphXonPuGHW28+DnqHHGkTrq7rx
uxOB7wrNlVgky8p01lDR0kUY5cd+0X5SG73zGXKmsJtQhIHE7u8oRKo0s66T1ZLMuYP/NIKfTVa4
/vXHL3Z/GAhSnNFskZycUN32L0Sx0CQuo6yfkjyOCy80/FU3yOaTh9k/vfZHUb/i1fY4J4WPWg9b
waSoJNLAwME8dbZPZG9Ua0gM3ScLY/8l7Y+n/v2r8fAPi4K+56ms+swUJ3N1Lz6buHeHMPjmHIvb
Ps2C3SFsDCsILmMILz3FYmCRuRFmnNlnu5Fawq+/O57EpCHCZ6eofFuC6esnkQl6oRjC5tKyguG0
wbryIPXL8VvvhP25rtf0HZpG30SgmpiKXjaCzRG+IuD5x+tkf5/Z/g5yImEUAcC8eVwS43BBdicI
9k140OcWXiY+5g7wytat1JGme8Una2avoHbkryFRTqMt1CWi290Zdq3BsAjfSpam040HiID8q6wb
lRTFSHHc7OMbGEPWakqwCKyMfmUbmtygJbpMRFAu9fh8zqtDw7miX17dtpV//vGMvLMAsAAAXWR7
VTr9vTWGcJXayBz4ef7QPGmukWywr+Mo9P3xM+D4s7HU9/VqPVcY/lhIt5PlROLgpBvP9uQRfl18
8khqzb5ZbK8eaW/GdTsblPA2WQ6B554GeXmcRP5ysM0L0nKuSZam3190j9hvpauPJ/OdbYgOsaqc
uatxd98bmfDY1tKMmmVu47011nZyUkv3sz1VvPmaOL3gHwmKIfWYzt48cgaDTkaSaw1C0kWUZYd4
c2oYb9LhK+1NHQd3BRiN5+fHfRdi3Rh+sjG9KUC5urOwIddApHMcyF27b5K4JGV+QygBbcRnpzXP
UyO90QsdJ6ksvBB1e4uvyYqcxoWs/aOPJ/nNKtobe2/FtgVdrwSB3rI2noYegxQ8TqGYfLJTbOkj
O6tob5i9SRblUFQYGdXLapjWjtMdOlr02NJiWdiyPLazYJ1AmavS7shwNBMaRh6uBDEAHz+sWjFv
fgVcfdeidjKs/QKD1l+jRw2vGgerSxhJx5Gm0R2MbwwSavyCULI/H0/tAy63MJ2uzd7kuo4/Jfhj
Q+SxE9jzOFeP+cpmTZGiOfbFJ6O9O8kAcDydR++KQmp3HYVa3+MOwLusBu8wLKPj0OqvGi86JlDx
SsTeGRZz5ULMzilxW7h+Tq5cTPVne/T+BUytZujIdOUdeEjggbu/gpSqoRtaUS3nMDe727aR7FGz
1jgXWlKZ9X1u4Hl4k5pGUW3GtC+t648nfX9FA3vSqGbWGR2K636roQ0xNi0GZiHPLrTpxGuI/MBn
7eNB1Hp9vZLUILxS+HjsGKqlsfuQvZnllByqyImOsoTUN33twRnC0vWTxsl7A8GuBbGCKMklc29v
KFNpZlIdISYK2EDzD+I8qc8TCHHXkR9/shm8M5jFVsvbE4AJdDF3nyoeNZh/actgvb6hB7Z0DHz0
axUX+8n8vdl1mUDodMovR4EKXJ13h9KdeML4VsfG+sG7yP2NXd/5GaTejrb3STpGG5e4SoxxP35t
b44UmiTK4YfGLr0T09mrjPKG/PK2pS5J5uGULxAbMzv8w+6aasRwOSGph2YXreK99Y8vVwYwyZOh
fv5mWR1od3jptt61rRcPxLr+fx7p1XBydyKHJESKGOAcirdXh5C1Oh777ubjadtfF/uPtDdto2ui
jBYQErl1AbEMxK7mKu+SnZrz4pMH2h+MlQHBmWXIRZqe8/4ijGrM2nSfNkPahFiGNJX+dfTlgPkz
TjZ+EWufLPr9NaHGQwkCIGmZNCaNvZUYGoPExJNP2YNgSiCOTuCrKdYfz+D7g+AgJSmXpaXvfVkW
3ufNEA31Egp2tGirxFoZIRYWH4/yztR5umLpUolC7NvHBjreUTMYTF3uXmQ9Rn3PZnhdp/cfj7Ld
3PY2P4bxTKJg0KuZ+8eabvsZ0QkEtcjU2OD4f99Ew2NKtMlgp8dGHF9yZdzAkC6wmfBhw7mHSWyf
SqdbeoN7JwnAWGiNST5R4V06Q/PJ+kHQpGbz9Q9EyapgW+5y9LgplvbOXZJP3DDNsE2sbWjJYzNJ
scqSrp8x1rN1vKdxMtBWDQp3gumQ1t8UtLWsRWt3Fnq5GbophLkmtghRcOPywiVBN/waBq6VnkOc
z53jcuqJcsUb2Zpv5OyM5+kgtIcp1x2EwfqcfAen9MOV3ZrFBVkudNmJzyhCkhSJ3UMH5XaHSV3V
ly4m+eVPElPlha/3dXLniTkQXEm6+RRt+7UTx+66cTTnzkG6cDXIcHBPI9kM7qHdw7HAWyV1wkMY
bMVVrRcQXkVj+wt77sd7fcDs7nyeXfx+9Cw7GjGWW+tIfl8ibu0PxAOWZxKK9XmspFiY0CN0x9bD
sprZPGrI/hsWJX7YE1Eoc0D4DmYky7Y29WQ9pUFgH5CKgskhOYmyIocRO+qp9hKIiG69iWD+HudA
WcMajX8IstKE/YNeehIzAT8/rTwvxiRXl51/RBQ4HlRtvEllG54MuNocq+zyDdK/hh5abX/VtWSu
D61J6Ke6yM0ruHjGaornG+zJ2/MKj7OjYcY0Z5XgL0082cav4tw/Eo3nEPtbhOthyMP2UCv8YviB
gTsK7LYrhk3fme0qMyLnou5beQmeXHbrzMpY07zSlcCmqrsJoLffoclvBiXWK63VCD0sOyIkbT4R
SakTVCMzJi5bw3nsENPXFWZ+jR5eYix/PKh0VzJoF5WrVwdZifuWXaTNS623xhpR+pmAeqh8ZFah
PlWXGfmZC5amSvYcX1w7o30QJsqZMMw1H4OXg9KajqU+YAiamvZziW11vLRxhU/iOV1p0WCvibMH
YJZmYJxXmUwu4dDrV7yv9gKBvS7OvGr+YWGIRaZobgSLKEiZZzOHaZlQrhve/7F3JruRI12afZVC
7ZngPABdvSDpo1yuOTRsCEkhcSaNpHF8+jqMyP4rQ1nI7KxVLxrITSIkuctFGs3u/e451acxMGSh
Zu51vRat0Y4HMboeWKmmHlSNaj7mHVZHI7Wfs8KoTlo3ik1UrW8wzcVhANt7SGvgvGR7lYMu9E9h
mK0V5LgVfPZKGwHTEJGTrxT5A8kJ2G6iPrgDoE6mam6j5MObOwD9ajwrT6hIr+aavzFPNs1vZuN+
AVGJ2mUWR0eUAHtmRdmXzjwe2/U0oSyRiy1KI8IuIICkwCopfdRzsPRJvakmVdtiA76y2UYHnT1r
+7GkPlmMbDmaDaMN9whaoWFw28WBFa819QEqhTGlL1XHyaizSuLkUfNuqG2G/KMQl3j0liPnMrzl
3GHfx4k0V8BQm3mM2pelyC6o+mtj4Mkq9p4cfKN4Ta4KCcgHzExE+EsbH2ouj+oGKPBUbzB0Vls8
mv0+6ZDBcGNW+d2o0A32Va3R73r101z0IlTdPrQTL3SL5Bmg8GsM2Mmf2FGBO+0IEOi5vM8pJF4A
DUGAFwFjBmxqb2jAJflRsrY1A2O5vdJse8XW37tUsbdp03mHMmZVILKGWDjXLlthbsCsIg6BahZ7
1gd6n4uusI4gp7fjLDaL7LiBcnOTuGAZNkNhweRWdeTfBjzowJX1txhzRUjWAyPXDFlkzNpNWuKP
9pjV2DBzvzOTZG/Cm60W75CUJrRB78Xq9S2jTiHWjaBYQESb4Oaz/nFy0KhkKS+XhUD75fe+ZEKY
CggzAPZGmmJjT/1e9PvMmHxGJvxRRdY74CgMJp9R/1HuB2Ebjw24h7CquifWsdCzC3U4qnN8pJLW
UsJaPm1XBmYq4KcWzjciacMZ2duEaxAFa7MAkN8SZ9LeNHUc2UWSgea6OJotQFs1N+xmmwJLJXm5
UJUZwGm8Myzz7sbWDTa+Yu/CKSeZF5XNlTAlejclY0gUctGdAc6E68xMmEhbFEBuI7MhTHY1txNJ
ff7eMCD9etbVa/jqRWAyTPsGG5+FdI6+u90qS62z/N4sIqDoRnKJO+YkE+VbZZlPWc0NU5gbtYuf
Y9e9thkH3jidsY/npbm28qG5BallrKZcVthKAcgVNxOEOocsnXawGg03dTtP5k0JO9/XptXbmsCZ
YByLRwRTQI+yqvUAlAwYDlBs43SMKJzsvCHeIeRBtrso/SfmtV4FgZzOyX0lq/naUPNppyilcopt
3vdu6UrnAgNeooSzu4B874D9wO06ctfFJ0isSshoGtkd+mlJNvmjdEsIudp710+P6jABDqdhaW76
YYzePWeeGoKg5K8Wy7oujFJQESzzcLTrS3XMtT3H5hAEb0g9IsSifOQkhlscfTyCAz0tzWCYk6AX
3bRPCZBL32sjiy5GzywgA8DqY4ZGzzyqOMXM2y42jI92nTC2xdhvOCNv1Na+NNTkkhLsrou6zeKM
YN7xn5/T4Zx2dCYIwQZZkdSHojCZnB2p65Kmt5vbdm77Y5G0Iwro1ZytjW72xHTbXBw7ZhUAfFuM
VCTlRDBt9qaCe5q71IoavT201iGLjfabh/3pyIyT4fcqFr0ASUzhXUwkuYKGCqjP9YxJRXZkIlH9
QdZhjtxPkmWfjHjIYFcw7FRHSfZUGMNgsSNqXLyRVZJuvdhZ9lEMpJntz3usGtV7Vy84tzCOPLFY
vdJLE3QppEl2f/Lmm1hXxhXs25wLZcicsIvUKYUcMhtnBeE62O94mltWGebow3aG+j2B42cKRoty
ylJKjXhoVsPaMrIHBdUesjkmBfaF1ztBTaGSeLFqtelebxz4NW3sxedsadyXphXjbvIseDlqbE1x
qHcuCf8VFITHJMWTGRRW/ehVU5Bl9lPnIDkxCia8mDVCFq0rB0s0dxOiFkSVltwBQ2QozSa9yKe3
xlfTEce4Xc7XSeUw86B6jwYy0kvhKHuSvyPg0sTCxgDWKeCr4isNKwtOIxZrhRAy8w4YUX2c2mKL
6eOhszK6qc34A2ntZZeA+QCbQzR+ivWaPUqUuiyjZbMXkvFGX7eWZ3OeQfp1bra3Y2OfuMjewWIX
BISG+lqOrjxF+ZS9M6tKDrpiG05JerpBiLdzhvpCs2RzCx0lheeTdzDhzXxf9klywhd9kDBs4BWg
RF6W8rnN+sNYFW2yafKbMnLvK1F1V17kPDK3x9BDZWwXCy2PDyePQA3ND8XMh/IphjrhXRQd0m7B
IyJgWYvOHXiHvbkMV16Z3Lm5VYfl3LNFHHKmT0Vll7eGxjYX/B6Bv5ptMLq+wrzNGsbHFUbnjuZc
txekLbunYp5u40K7Adz+qMzGbnQKGe+LgiWnWHls5Mb5ibH9Cl3BGDZRaxg/8E7ZtZHyvJHRoV3M
4TqFuxj5maVE3ipDamFnVc2jhDV1K9j7XgHX5pjTLeK+X8TFrCDmC+tR3KapN4S6lDsjl05Y1yL/
XBJ1B7BsehLCKYsVfZbiuza/JVY2US/SXwmWfpTlMp0SfYrFxkut6Ng6PRgpfdyhrjd2WKWpw+Tp
N8OoobjmfRmOE5h5ZiZx3I7FBZJ26youMn2Hs633zYEdeTenZ1TvJ9nqGw8dBdaJbrxrVl9Jlq6a
LUU4IcTJV6R0gT0I5xOOKMVIUJJXZe8ebYTTwrW3FDgCm6yMCdIMSCNbgqIx6tOoGdV+qL1ha7tJ
t7cB2fIohp7lKU4Wo15XjVARy3o/Igizr2cmeYZcby6dAt/CMudN5ltTKXdeTo1kxCFSA0Rq9OEC
HRX4qqmNdvZkM+Wtyc8pq2koqTM0E59gfbnLDcQpqw9Je+9jJ/JHa9QDs0nGFzybXmiloNx0sGs9
AHD2zt2th0kct2SyGeBKlqemxVPJGjLj4URpdmgR8V02gn0Weq/pymurOEQDO9VbuAqTb/dw8sMU
JiV9fvoR2CKZYxWavW1MutkmcIUA01DbBBNCu0/dSJRDOwlvM2RNZvLYdBJYKgaraum1FL6btN7o
OYS3aZHYFdPurZo5rssofcyZ//OzkU3VDAkTy0gyiC3ERnPPqCODkVwGuJDy6VtlAvYza0BnU/5Z
6317A+6qKrbG6BVXacpjci9ZRhMQ+CNbUU1S5oVkDvM+5MapXhdMTM2RkzOciGHRRXWaYIEsNXt7
A1dYbqXerRetETCOmfEU9pqLXBUtXZnvvbFvp8BwmqpxfI9nJqbcUjp026MJl6cnct7bTNzWvm2p
DiOp5XkAt39WvYOVl2WQMIDQgMhSs76BAkcjf0ct1WWyIJNKmDgMXvTFbMwQ3yjWgJQceQOZ4nVM
gdDxFtJFpyax1gPQy+vlkf0W8guDA960I+s7fRq9I14bO2rBWeR5xQbJUouHuRscqBXTPD/QPsyN
nT0LOJZyqDrB38pIrp2ukHeeHffPvW5F1SaiJzGfEN4O/fMYu3G5y5LW/SYRRDVBZDaN+EjJ715z
3qhZiwEpG1dsQ5wR7AYKxyhOPTiZCA7db4MSV9EVg2EdXEoxOekp6zs7PtfGrFohi5KAM7dq11JP
nkSdaPupHW9HQI0HpWosfoX2o5U5aFdrJVaKkhOWT6KmNY5ulKQJjmsb0OOmHnp9pwjD2+W55e1S
dmFyPy0po0UKByjESITUeWRHNtegd55NOV6S7GE4O7uoFDTJEUCwzteUSrZAvYb8nYh3+5BqY3IS
7Vxw1tIYMO96hChWLc3pgSEPaxx2IrpXvLs0bY8pOspuNUKwAAg7og41bnnciSE518xAZ+ZHGjd3
bbY1oiNFHP3EmTwGkTsOYWxyfFV3mnoDPBr5VKwWExPjhlPukyW0rCBOR05qSqeF0LJaHry9GnZ6
6p6imSHIbSW1DRKUBVrwwOB1Gl0YqbUR6nxhtI+m8zIvHvg/lGqRMdfnOG2N4qZtdRs2bxmMfbCQ
vLbOoHLrG1FZobNc84L106hrYjsO2Uuesc+PF40z1uUSPbYuXlpBVf5i7vooTDKL2m7WNtskM9+o
dCjBOMxmSjW7OokuPSWNKi8xoCrwcITCp2SPssei0KaBgtbHz1N1h5Jc/ejoRaLzxcnLqIrhtvfo
Mnwr53aDqBsN7QWVOeMWKkfzbdSbB3FBKbA9OQym8owU/PQ2CzIO2qD/TrohRaEG0ODCuFQ3ua6d
7SaLKxZx21O2Auy6ti3UPLoCAzOjtYPvxFF9RRRnQaK86bBZbEjBvi2XQF0pmUuPHELgb0R4isZk
HCq0mTO2rhSDkTpW6xMHZFyh+TA7yoPlgTzapC2QUZr1KfJmEuwN9Uk7uZnV0kAC1NaJvESovSom
Xrxlnt4d7KTM9ijIUuLRcOFZIjj3S6eyX6tcodqCWGf0W7p81cnNU9luFTijG517Lhw8XL21Wszd
Oc7BIPaLgfi1S1TeMNu1YtMz334v5+ki7zGbI+cRzyCHD04bjWzczH4aN5g9xhWoqc1+0yf3DdFV
mEmO+dGZxo467iMuEF3dl6VMHGpViR06hCDOWoU9D2FWvQF7Xd2zE41vpSe2VmEzn8TIlnXQNWpP
y6gaV+7cde0W60iDErkph+netGvTp+bVoIV0ozHsnG4Da/p+sithv/WYsk5Z7jqUPlBwGzyPA31Z
px6hzLLMVdvEAV956C1mIfJO29ZJexzr4TwwrkbJzUP3I8S5V81NhTMKDLjb5aEll0HEIUpgDXJC
PRq0X0rFyk/UzBcZyhgsqUCmeCmatqeJOYhXLRqzKZjZXx+dqtQpJOTkeKkiMBabDMV0NVQ5q6Kb
Lpy+nPqzKJIiu6koq995Ed3mQOuWjoHgQnms0QidwPup1VVeqTN7OzlFh95tWrCErd43zBBHbb8c
B6tTTytoyN3AF8PVOTENh0AlZsxlYFu7zSlb1GhH8+oehdJ4WEAuPNbYlasT0o1awX1bNPomtjH1
XoE7jbPdgqd4PqJevmfTNCsbDz84LPFpMj9VJrXHTZdzKhwUPcNBEouDV+nyPWIu/b7jUf+9UNsc
0kDNmJ/lQVlRTCYeWfXkVZFl1QG5vTxnCMG2Oe/yFDWKS4NQy+J9tDBiGES5rFEoFwT4DjRDtM0M
h9jCHdk5U1NtqVeL0roV0kkiuCzj4iVj49e94PT5PKbA46p3xZw6JJda57C6+2ofE17UAJsv/Ahy
IDkj2bsFw9a0S4SIiz38wuSaPZP5oCnttdEt1T6nr3cxq511NZUchLTeUEIemmN2ZJivuM8GrilK
ERpUZ7jtrsl5rMysDUApKu/7qVDFyO+ftzoTOK/jSOhPURFuISpFN1TgQmuKef/XvYf/psPxI4gJ
2g6OF7iKX7tdjKYuSVLTR+lkG6ZUvGZWb9u7j6bbv36htevzxxYCVzjZRpcJMh2ZNL2OX19Ix+7L
fCotLzoJqJwzXQSllj3mif3IIXUMaW5Lco/mP+1Q/nhdi/kTOlGqwdDQr6+bMGASKwXdqKEsi53a
ogYv51r8TY7qaxBifRWLACG9Xocpua8fI65omSQFH2Ni4sGp0J3j8NkujrsFCT4cJJC//0lryiWL
usI+iBd+6YoClweKzD3NmVAr96KikjbMojq0JHMCg2zR31woX1tAa+MHkAmD3hoheTpuv36OGiO5
tS44YbhdtvPiOUA+fwbfAYBu3o+z3M5J+ybz4umvL5s/X58mCWmXvYup0Su3vvT5Uu7QJof/EJTY
F/nrhhMadKuzbyPctv+DlzKB0qwUKM/6mgyYqgZ6/3p6KCnVMOYLyImJXfa+f3Ot/PlOIEpBGpSL
0QMQszLI/pgzq6hCoyoggWA0WUj3JJRY3itt2QCzDWfGZ3l+/c3F8qdkMSONKmCYNadjEdfxvtwF
7mjjiXK4+9BMG/48aTsJDnzdoNDBUh86LX/u6m4fU2vEO4C/j5O0IW+zjBbDX3/Kf/rtgSY65MsJ
vetEqb9+yoOidXO+dvPxSISzcVOPuCshuRstm6hiX/3doMyfrtv19Sx6t4yOQGn7yvSzKD+jidap
5G2Ka3mx+E1Iwu9R/sMkFB8wKwk+ITLtKznky+1Y2WzvbZ7qASWqyme0wwkIK90ib7jnQZEGrj6E
f/1B/mnJ+fKK+q+XEQ5Yt9SprQd28b2FmjkUCjVNCoOK3Gbl3+ZLvgxXERmEoEqMgMkud+26f7mC
iCfB93HJrkAVOWo2lOauDAU7SA4vdbzXF28bC2WbiN/JRv9ooPK+Lvnvf63f8462vU3jRP5guf7X
/+0+6jMyqu7rF/3yPd3//vHPyH7CV/n6y/9sKpSs803/0c63H11f/Pz5v3/l/+0//tvHj59yP4uP
//j397rnYMdPi9NfBVlrAuMvBimb/lXWbfpa/NuuT6uP11+GKvnWn0OVkG9NjWltkj4MggHOpSf/
c6jS+o0aEVkjwNuGuSKhuBZ/n/M2fvvx1fwTCU0wSet8x79wub8RtF2hSSA+KEBi0/0nU5VfeFS8
H3LDDFLpVBxAELKc/np55nlJZbWaaRgnTbRBaNiAnGudCd04WgLOnVoRhYY2a/eCgwt8pr6pKDlU
mmwvCxE7Y1jajEhRjB1RTkwOONxNNNj5k5c2aGMmdQSY33tK/57WqvJqNZQlLkw16RDRMlPZhQtg
7HU0wnTv1WqO7ABbdSW36ewCvjd6+rNM6+EyjDiDbRRmFulzm8l0MClkVKfeUYzGFw31xsMf/prX
P7c8f+mQWt04+LHgpdDMAA356weDdHqyxOoERA18HJGWftMYDjhMCJBPRaZoO8acrMSHpBo//vUr
f8nMGOzwtHV8GvHauhRqX7ZgidabVHNA/dG9DnqbHTUPAvE3qFZ3zYL8YaNHU3i96CyuTIL0LtOY
v/5+89jQYwHwRNkCWRWlLY75eCatGxXpTm4crKyDpAEwi3q3MqjDTabQ+wAaofR9vunGxW7TcOpF
jgpnps8Ag3uJ25OpdCkl5IzpbxrdMcVmVIhU9ErKLpi7K6c3/WTsTHqMLL4PmjfUPcBF2RBjp65m
UlmwhiLs5QhxXsZGHzrUE+6wTJvfZ1E0dagmPyD1+eIUtz29zOe2cZJzvuLs23rCaCbilXLPgKT6
Csca1lbyk4OvzREGTNpAUOQb8QbipPgQ1UDJRoV73BxLI8ZMqczMe23aYlGzSxrbwJmRjIx10LVD
FW+QwjbPlERMuuaQej9cG9gUvN7F1Tf5ghMYP2XnUPWOi0jigII6uzeboptvIq72ay8uErZkes1Q
uyl07UmnQRuh6OzR/DKmUX+UyE2m/TA2091SSdUkPOFRbO0Y5lRCK9NSD9cXTPqLPLLTiSNSMdSc
w1sO7cKsaZ8havKnyGreTCsu5kD3kq77mx3Yl20KPB1wpaxqNhwfz1GZyPj12lGWOkWuiyM2qY9W
0yo3GJrJ0iQuneWxGDgA4dDp+YWfxySfgMcY57LC8jU2OWgwLYn3P+6Yf/TsuUzfgZbXn/Lrk+WX
h9EVqaI72X58yMtX8fUr/x98BjHd+IfFY30a/v7sWh+i//Hvl69zLeXHHx89P77jdxSU9RsBWorJ
7HnAZDA683+ePab1m8rDh6UGoAXnvZWf9i/GCLRcmN98p85BkAWCf/vXw0dnpJ+tE39zlTo0y8Y/
efj8emhYX5hqO7chrDwSj7zPL5dRow1kpCfXrw0v2WUMv5x6O8m3Vo4wj9b2z6uEv+9/bwX8dV1d
X84FZc4RkJoC0XR7XRH/MDhiTikpK3rOvkTmFuQz1eTIStu/i+H9ugP7/WXI3kFicT2mg768TAJ0
vFEK6fla4xFLGpoYv7dK94Bf62LGbL6LOojQJKZ0/GujO5xr4FB/s+v88Sr/tbz/fBcEOznpAixZ
NZy//rIQOtV+EiMuKdHWb1mhxjdLvluyKPus69r63vWD6WdzMpFqG+0zhSsWLcb4kk3V5uLadnL9
xUpBVGmlUeo7/Db5Z+7o4rYZqNDIIWfKspb5Ke0UOvEqWZ8LTVE1O6Ap4ruJF7nbfmrNA6NnkwFZ
kjndJlGjfJOpZYVatlC/u4SHzNAmW1D5o91hFtb7l6Sqxpelna9NT0RnWxRaQNKn3npuOd47CiYP
yjhZWA5uSY/H4Sz28+/3/9eSf19T33+xn5UJ4sL0l23s+h2/LyXOb1QT1k0i8WSmPdfc+s9trPFj
SSCLSqT9B8OI6/33pQQiEXcASw/rhaqbVAb+tZIYv3H4WqecHP5hzd4b/2Qh0X6Auv+4nWF/xny+
ReXDgPBNppkd8x9v7ow+uCrtibq9Sm7HrufqwsW+uWzpVFvX9IAaQttKZZLcZOx9owMnwlOSU92s
/bYTRge4vUqnvbpk+hwC3Vaes5lBg7zL5HWbmXr7JIepD8fZYZ9b0TFDEbvUSmUEdTvpzLdn8Og1
jdxUTK7kJo20l9kolQu1aiJmnxd48KYrq+8OBpO7LLXKi6kfUfq5LaBZdqL+6EzA7Euo80c6G85z
bZTGgTGz/lrkhNjIi8oLdWEwihMeg0rRwG4J0ZSRfRbCGK6RMBqnNNfarcq4RMiAsfckNY8ju+vR
zc4yBRCxOTxl7dLvqKNvUoVOXToWEvtVRxLLKT9sVyi+PXn9oajs+CidutsYZa1+i4U2XEZjJR6F
VWobr5HktZLhGjAt973dHueK4F5cUhkxZvHiVe2x0VOyLDYEkXiunSc4114gLIdC2KD1Z8XCLRfH
jf1NmLryADz8G/FeO+iQ1kHuLKogqlS4sOtS6scMTe3rtrqabbX4LKOZ/EsBKqEVxspLiU3hg63R
vxm6+Oy0Kb0Qrfsx4m4DrUpWL8J+aSkvmqZ8W7r5+4j60KzKt1lPz31Lc4k84BN1asawrMUJXRsd
VGkXN+aivncGXiOiyeOxi8eWk0h3pnq/BKbMP8w47QMTpMgWk193pmTZhfOy5H7TJTKkVE0qpGg1
+uT6fFcxfb3lBBPdYIBCMbBIZdllUrQXi9GT8TPqrt+bRTU8MCgH7ylWW2vXVJbQHtj6jeLQUO2e
/alijAwsnJYGQ17F8WGko49ejuD+C8Cl3A1VZFdBP9f6ixPJYdwYauOpV5U5K+1OoR29o6nMXn30
sv6ceKY8U+rPT0usYyoDVpBmR4FwzzmwypaD7o+TYXhXWS0XdvLqEpvPXWt3xCqbeRS+ndkZLTzC
l71PXap7ETbHRkGqUNU+Syd6AVtYvFh1K+zRHzFtPdW9IpGCTRnbxX7u83i5s2rHae+nmQrsQoDW
Sjr3DYULkLGLCpGm2t8MTpcUERkvJcm8MxA/pRV3skfxOtxNw0RwG4Vfb5bNcrvYmZ73sO76hQAs
Sog4O0RRUc9P45zb5KqdIaG923T1fkIJdkxRrbxoSlNn/Ab5ZBaJrxKGGO6ESR7V8IdYCKrElqkY
d04xjGNQFqa60FRb+qLyLUch4OMT8jIYcGmaGPb+oHvirkxJSmlOz65eyJe+c98BBti0n5zXpLJi
30Q/F/IHovmjx9krhMi9WurZcVlaD2NdW+BuLTICObzHhP5+mOqguqzFFWFMhiv0hHZwFPlmu2m/
i6SZLr6mEmu2dMnWuwPnyS0RyTt3sBKik5N929dJtWdGhx5/bAgv86HOm9mFUNImbJoBOuV6qg0N
xvmZdMluyKK92CoUyETLsotZS5X32CrJN+W6vuepDo6yK/h0My9GeIf2kBhObJDmartTM8k4aJi1
C+zJ6S6Aw6r7FPKkT/Sm34kaNW2ayfro0FvSQFK+NNEMdBvtWHQR5YtFrzDNzgP5xG3eVhAh9WpL
36A6VTpjK7s5Uaxd2UwjN3nOCcTKr4yVPyEjY4El2TuclQJMdZxELEZcUp4JKwzRQzR2ldZL9JHa
PXnRSSTFbek16nsbG9rO1sZS27UsMTThXEbJgQQFkWfPTxRj3qeCtmuoW4nYJGPSSpzdOnK8aSjU
bwNTNN91nK956KZMhhMlKOriECnqjMBUpzkpWIuc0Z2ICFI8bwkuDEt6NIuyyyjJaUTpQPV2goPg
WslNTNDB6P4WJD+Gdd0sURTN/tCqrfbA5oc4kJ6wl2XQ3SkEnTbEgAfOm4l+iLxiKGhVd4uVXVoz
ASh62jWpwp0qktjcqhpmbU77SIz0TSYptTyROXPk1VzYsiDtJAvzRS6cMFPfKixF2TY2ybSb2nMX
uroT7IKrZRpG49Jq3Xw4J00ZR/TZpVW/p1X0PKgwEyLT5QYxGwNHLIvzLivMswnf5gJUBpQSxkLI
UJeS+9m9j7U8DfQR72Wm7Xmy831rM064F33f4VoZswfmC5EGYziltAk3U5abSRiXWt40Z0d3OXV6
6rWU3U3j9nNIKY6QvV7011CY+11SGDIssg7YDddAzfxN1qn7hi7ynhUGQWuvyy3KF+K75HtIyzyb
WIm4gpxjDznzlGhpaNLD52F6NaZyNytkpTrI/Lk1nuJhbq/Uyhr2liWv4qbdxpl+53jxlpi2+10t
rRcMb8Q6ZaqR4V8tqQnlf38WOJPj+ZZCNQuxabW7kdPYzmSc0kGOeFCm+ATtbFN5sBWn5LqS5vPA
1I3r0Vt0UKYzacpwf9O+auX0onvVrWYlNxTWQ9OrsUqNXWhr7Js9VsGjPvAsJau4pU9KTp7AiWM3
0zFtzPrVi7w4pJMkTDxS1Y6w+WWdzSd2V8dE4bYzLCIGlfXuyrXrKdotQdqEQFJGIEvaXpi1WAA0
Y84O6LvNU42g4tUZc+uSMTb6TmIktSdfcd2NAS0psdOk4oYxXq6b2CnTE5o++NvFrG6kBbfUW7v5
ZW0UO4I2w3oBlZ0kQkcq0K/KwY7p+TbzjmdGwhxj7uLVFgBWToaXqWeytGHERJBZasesWZxgSvty
FXd517ZtizdmGmZv06I8PS8cbS9HO+JjGTsrJC2GhU+OcSiY+d/RR/a7Qt1wt1/OVr5D4fO5DO4d
ah/CPw5548ncoTd4UbvsISavdzny0LzmNH2aZ7c8gKJlR8Fky8ZG8hx2q750yvJoX2lWey0Si6RA
7RZbtWAldBVr8qsCFXJVD4wo4D+FnG6GmTtWoVnY72PpJoelapVrs84HrKBuTxJfVq+dqeK6JArm
KxNLWV+YhGSMOgsl7uBjzaw1qr/iijAi1S5pqj6Jpe6DSOrj2JVROMbKTZfHB4hoe2mYb27eU2rU
Zm4Qg4W4HnW/Y6eZDpA/pyU72jJ5w6594tz6PSEkedtmzl4zhifi1E6QzovNbFl/T4l38a1UTPFW
XwRgt6hUSHqPxdnMWm6PvmguTZe4hsya8ahy932nrY3VFgTfsXLr5mRn/cRo0dK/lYyPbrJKcbmx
I5W5nEh7n7uZwfkuJhrQMOyjrAHDxOuns10PH71OKpMpLGjw7kWpYIFHFP1tmlI9LOLmbOIeVYv4
pqzGZWO2MRnyuklCB8p90KwWuNxQla3iUY607HlEKfvzt5CBuvBwTOwiu2qrPD1MtVcxHKEtct+O
VXfS1fJ7L6po05q9GZLJfsaOzNWYcyXPi45QweiU7Swilkd2PD6lWDYO2eii4fKOJbMEvss2nrRP
k2+nKJ03lUkkUk1642R1lrNXOuEeHXs6LQnriMOdd+qTfDw55PMO8Oq5SOWqDNYxjDnavZ7EQBKJ
r/MYL5eQI0OU4I9rLa4tLqeA8w23rmfhtZrVLRNHOow/i91caXpPhtCXjRB9xtJY3zWJvNKAvO9G
0cWSlGkl/bYfq5OtJ9eKYtlsfSdsRM0yb42+a3YU+bQQAwDLipmVF4tHdnNW3bdlpfQrRF78viH5
BYs6vQNsTQqwyc2g6/Qs44xE5sRiq3di9uC5cJCsIhbezxxGt0vGu5eSswEh0n7HOSY6uZXBgAwq
YI5GXfa4mJ7cNU4qz9g6iTj3Het4JIzryYu6Xax0YGkG96OK8G6kTnZBL7LcEQTq76TdnQ0TprWV
kVAtbP0B7ITxGcdJesyY1YJswtMnUpQ3s4cATRwfpnjhvldNhg4WvRx0sDlhdJBCN1AfB9TAMFc7
s2Gaj1NZuR3cVLt3ShZoK556esge+0Kz8USIyiy/5fn4BiEg32mj0EIl8eI7JvnI4IvZOmA6dX1T
6aONg7r8kA6M9VPUMzaRNdf+oKqH1HCuVwX0dVVxOyh97V0pZclq2evpbqwFwSoOVOUGhVRkMtkl
9N69MhnjrB9oQCTpBiMEeUmkoaFiql0IloiNatNxll7szpN1gKWgYxoFuCJRbltx6nsrYw46r8xN
6zbBILO7jPFeBjLqnLC11p7nyFOOBV5xP26rpPNbR8sfBtcevUdHzdTHNNfdY68yz6LQDue8kEwh
2cxyR7BfXjWLrlxmFNb3GXZnhMMO2ezAcpX2SRvS+NpwluQwK7Z9k2ZeKhFhQep8RFnKGPM08msU
/XdNzbNnZlnVR9Lzjbdx+7F9yub+e2KX3WdVucOhqrxEckajxcK4T/sd4dN32ymcbbFkybZiFPg5
A8GOemf26sN/sncezXEjCZv+Kxt7RwcyE/awl0IZFj0pUaJ4QdCI8C7h8ev3gVqzX5PSiDv36YmJ
aKklogpIpHmtxPOVYpoY3E/E71cAA2F1jOiLustYAOKN4er6nro4xNKpbWV3iJSia51UT47uo+vK
GF4o5TW+ylyuP5F358RZfHkF8hpdgzHAAqSNTdIc5UaovmiBNVtyD0aamrU18lyXZAlyFV37jvHF
6pYbd1WLRovhBkOCxM4KRXTJctEn2zLL1AWK53UKaCEFhh1t5oR7Nmg/+7uRRfGTzkJ9X6IpOnqz
/Tom5UhU+JBuQ08uXz13ffa137042FC3qTO8FEnIb4UqN08MMTmQdnmGGSabXxxrjI9VY407tx7t
IGUjfp2zpUURj83jPm1rLfZOv2SAfDaUYPYa51Zx6CXZoBvYzeqo5CivlhGaUNUN8zA2/jswpeHG
cyqJXdaNR4d1tHeeEwuBpNUZ0Y7A2fyLm7VzuyGbpo8+G7FtUA6bdFbzxP1L4wpbCT2n5Iti87Eo
7kvpY6FtO/Rwio4X1RzO8wturXg8o5vaSfftkMdxQND0A4LcaZcIfCA7TA31pVs1+mj4DnXxnuZM
sBjzEG2wnFXNQTq58VxoJPMlXFhQxJZ9nk0jgYTJglIL32Ctzl2d29/KvJ7i/awXpKSLHv1XHkxW
n5oeNrduLvvAK9rvOiHUYKVwDIQzCChRMOvlgjKIqDoJK+7fxkJIjWM1VP2uhbecQScM1Go4cktW
PqumNzp3/MkgO9oV3ybReKeLl89fQDIABqzFEXgpkM8Yx9IjBh89y3gUuXbBEPr5C0FxT4NsqPg2
PJRfHlLSrZX4N0ObuuJumdohSEbDQcxYU+hOhsrRsAZ1w7wgTpch9NCKzQuqMSR628gmlFspfO6T
AZA2NtZ8O5ixOuF2PFZ2aZy0EyVLRcbMW9T8m8RzyhDOjaPfipj+7645uD1Z2GgiHfS4mQqGWk97
12af49GOdBPGJpUudGKdgO4Np3U0NljDtVGzEWjioE19fHpNamPp7jHCHrzeJJdUNLhsvLIHgZr4
+gYvAm3xWz/N+zsnyY3paEjHq66bJOqv2rxyqguyxiznNo1cp98PZu8zHlD1x7u6Ze35Ni6QrMeE
DIIy6Mi0VkFcaq87gUeJTgXeWxMrU5GqM7D6KchSt22Obaky29z4SeYOG3dBw4RIc+6/VeZqv5eJ
k8VHnFjVC0VJvbGh79ibz9J+dqtDSw9CnrBRbDqQIuSvEKtq0WB4WdrGt6ppIdTZDEbqcZ6dzj2f
Kd24XmR0baU5SmS10spj/SywQiHg7M+8ho4n2Vu8YF3v7/Uy5cWeQcMZ0GWzf+zd4SgxbN/Gc0gn
reW7+bLlSMSpwU0h/Hyax2Z7YP+08f2FI+gG4LCF9o9KfVWCl16OA32ro18lznnjaw5fpnG/6P4V
QncqvyyLHZ/ADoiO/oSw0JguovgutBh5h8ybx6tCyPRIU+Ni3kYi7ticxplg6zcl3hQAXN5rmbb7
1kqtLUwLgQZ+aJ6XOamwRZJ6h9nT40nlOReTZ5gXbdEvSDXrkqWqnujIbrM5aJfiM6Z7XEINrOln
t5oe+6UpQxdAjRI+Jt6I1CSCmqEpJioTr6MKR+eDFtWcP6VZzTE3nLz2uYzt+MAWYLoq8iriYXcV
VDdACxKGCjr+S+2ygHOSly1ichITWIAMB3xHxpl1tGeJebOy4oCszROl627jIbg9GdHynpVymh/S
2HxNPM4obs5EwwLLfOjgPdGYMgJnSS7VmD5Qne4TCwoLi/3Gop8uXaZda5EDT2HysBepnX6yVV08
ZiIkRNdsHHnrIXVX2yhTwz6bZPJkRdZqDmTqNMzl3rHn58qmyZVBigt4KqM9gW9iaznTXR8rEub6
6JSk1Gibkzxxid1rojJ8Ui/KLc/YnfIrAOWX2in9A8cZx9hZPNdd1hafPdmgLa5S4gPsxLSuKVn3
2UXLex+knZONzYFe1bF15ssiAp6XlG5MpMpjZ0J9hG+xL3YO9ssTDt6s437YBHjb72jBOc0m54Jw
VHPbtSQnkFbJ4Mf5mG6dMJrYw4LO/5eH7ubjy//53x7c7b/njj7H3//X4bF4esserX/nb/bIoLcC
6oj0eEvRcbAKcP9FHxmC1HmkBPw+HROreg1m6V/8kfoLPanHThzqCbpoJXV+MtH8wB+BL4RdAWw4
xFz/Z/zRW27YJroIPpvKJBSBiqRn751KD4+zmKc8v5GQxISCzKn3UEIc3ajCZapt7DQs6ytLJJ3/
2R38NiRcpfE/A9KPLwsQRruJTA/0toalBD7w8q+KY8+EITD1jzj91NchTKR5UMRIbP04WW4rZ6Eb
ywRmjk9RULjGeeMWZopEt0/u+s5smFvghtHrT2O3tzWF2heJEZvmJio4zgaa4sZuA0dy45DsLbdT
g9/XT7yqxE/FOhgkbq2YPvpqEJt0wHyMqX8sWny4Cv5EDiMts1kcWjvH51hHYqyhVTD3Q5JuZpCm
cIcBQnd7fiSe7bqhb3WjmzV6vzLD53bJXeznMiPOYkmtmEaMUlThNlU9wDOi/ghM3IJbcWZMHph+
ujAPwmjsWVJI3WsCQ45uHXTDkJY7iqiHz7VJ/l8HT2ZtmmaxXVT/g4VzyVr36BrPF3O5aCYQvq4x
0qOy4pmZafUDq84vvmaUSqE9Kazm61hnOYu83xjJziF4bghqnSYUOtcyLzlxQchvEMy4l4mxEJ6J
NhMQ0RxZOE5mSjVlMEMdcU4Ck59OAHIR7ITYa4LBWuSLTUdatPfZhVG1lBAJsMEbmtHyThy1Gcz1
aLQ7LABAVl5hUh3QZD00mEf8FuabdDbFlxbsFks6rXv8rQWK8kRoSy6MmpkEgoGcmtMcq0lHZ0eR
0T1Q+5gypCysS9PL2tPCNkW+hc7H7FnE/kJMTtVBRVpTBlqWGOGUbP47qf2c1BCc/PtJ7fD49FYP
6vHHf4o6rb9AZE3hk+WGRI/Wkn9NZ95fENrMZMxJTE3IB5myfs5m8i9FdQ8iUCSdkHiEwP2/2cxQ
f/n8eo2DI1QPkQo2gR+62f8RtiCJ/f8UuqDpXCM9aawmzcWVNj/tLRfeWgNVoDQ401dVfWI0ehdD
JZsP8lFXGcs/BCYmOhqTOyDI9CKiFI3424t0tTuH2Oo3nqg5o7FV4uC2rPXU4UdVP2/nZtRm65WY
/0EjuEdoBt5eyUtgGSYCqlaF6lamFvPBNE/bfzzb61/lnr/5OlSE87w8NP9YJ97pZSLb041mNrMT
tzmJ/Cq6amemPzz2sAYfXGpdCN/eO6AShDmeTUo+ouD3eWUh+5k+srOdCsnzgqAhjoJ8ogIDegPP
VG85s8KpRUvr7HICPfozyhbClgM8Fn5ALUDdgKSrTq4mWiIHvAj5JGYSPekNtabV8snvExOICAHC
QG13KeVlFLfZVTYqqQ8dROFzIwD/d7aNSIiKWJcQCDvEpBeNUykujWbkP0ro+dekBHvbkOvENK6q
wX5NlgTMgR9BPeVcNFwYalC8WMaU0EamJAScMZLkwczFweA0TF3gFfA0PV5iRnRY2wZ+tmLrC2sv
CmKGtO7cZ6ra3DwYZLgSc5mf+0D87vxtas3hPm7XUHc/XVNXNPVoLGvl6s7sXFWcDrHdjPvQNdvv
ZTYW4S43p/kJVeX0dRqL4rXIE/uigQMDQ8HndztN3oJzLpLRwBe3YAr9NrHvvaIio34pK+OpxSvJ
6aMA+cNsjCUYbMXbyF5EGJ79Iu3vPdLMpLkVsFj3hTf2V4tXcadLL6sfLORMt1ITM7aBVUjPyer3
CBG2XHjiDjjtXvNGPpVtkjzx1vSP8Uzf5yZdKkcFIdYdkF8l4VHwCxIbIHgypoF3dJNHgHpQuXPG
6t014zfy2AU0qDfPbbC4yvsWqVJdStX6+HujAacBNlg+RDNkXyfpzc0Grd3VUo9xRSpUl30qe42y
tMwK64sYJsMAMaSYOPH9juDBfPzSZDRLQ+HNybOtsvZT6zky38sZ+7TO8JQTdeHkBIEtbKY9f3Ki
rWDiaTdxPZnfTXxxz0NU4XiQBIqS4zLo6EZGsum3vUWoFIu6RyhGWKbilHgAuHa/S4zzXOag/VlS
QrtjrQ8rFnW7vOlMv6cdZ9FrJrueJVLiKiqBoMjmWG6mZYyuy0IMD9noxk+AdpF762FPuO+RlwEB
dMjKArYvwN+zQUorBldzhJPryB7ZDU0GuTR0GiQeGrJ+bpsWrnpM3P4ePyKEgHRH9UzoWjkGjUMF
+YaSRJqH0MdACJmpkV0ai4meDlasBX+ZluIW20dM9ogVywCJplVtlNfCxaRgZg9DmlDvmNOXojYT
ssCcmTrnLcu5Yr7DG12/iLg1bSSCNshi2RujRSBkX91pdnJ3GTO+v9WmE7/0Vo7EL16rwQvVODdS
KwGZl7thun6YbMGH7eubtQFSns0h2opNlxHftssnk/Fv1mi3tvWiphGurLC/tYR9PXutU1xT0p1W
Wxx4jBu/jYwJxt50V9cnckAI5DDWBIxNw/2COLpbwb72eWIA3apU3ld+yNPKun68RI8zf/c41ntA
/2E2BmGMJmTrZwBxGWR0v/WArjiYocAwtg0V4l80UyaxFgaFkHavxmbLhKNh1qDsHhNSZIwNyBeV
ZwSl4aiPqjaqAhWqEkAgrtNiQ4yhtthPqfmiKpqOr2kZ2F+Jm74jdIY/IFDQFOucNtHgEcXqdREM
lYnwJ1jIygELmpLQwNRM5nVLveTMuWCx83wnrWq8jfgCGcQHGRNe7RC1rgEaaMGNGpeNrjWGG/w3
6bSHnLIxjM1e5h0Gom1AKlKpxo2TDM4Zirjxm0DfMwUCjKLYsJ0f86CuO8lkllfZtR0KgwwMs8pI
SKlNDz4QwQvsEVFUuFTNirwroettkmBenhpCsoCHmZ/dMNwOqjnidNZqNwiXkud2nADKxNzY13oo
SIQJF508gxzgSHZl7yfbPIYiwATbqyGo2KcXm7j34284PHA/TChWviditklEs9PhGt0CNaZRmtcy
8Mxu+tQ7FqGXRM828w63smOdZCVZWhsFV5YEiZoxA2ZiaJ9DyqLjIDZ7VRA0VDP5tpiFT/wyklTC
jSValNrV1tfSKqMcGYs7bOPEML/3IRAzARuWCXLjOifKm2MgQVdC2FhLp06MRTbHzALTDBrhxOeD
jmFLVWidzb2dfzaz3H8yGls/CGQh5P4ZLWqtUXfRhV147WWnzFodfNQRw67yEhrU7Zi68G2h8+TO
cGvzaayS6dYSoy5Q5hCgeajaLrkuyjABVZ2lfq6zUXxFE8eRoBsBPDk0NClYSUq8JS4Ot3kymdt2
ee8RRdTLsHoqx3y8qTS5MVahxTXLgnsJXG6OJCPIvTRc93nk5wPxkiIpCRnten2SeaN3NY/OOs4j
zSIDvAkdObpl+zmEs731C3ua9xot50tmhRKsts4dsXVxK7PsusxfG0vU+tRIsKwGkeOaEScek9Wn
nxwatM22cY4dg++p4W50AVlvVQ59TOSVCyxJokuE8aP0cU9n5exTuqgMMqXgIXklC1Oln0i3o7Js
adobGxjLYLAN40VtOToEbZSdvUN9WBxZgdtDwUm8DMwkXb4yQsVj5SMK2CyTYBkB7MzIFRIDg4p0
qLxG7Jh230jSIRZmnhPmgUTDvG1COGM4o1rk51WfF6RuMgGLYOGzPJJjRxdBQ2TqDbvL6iUmjeGa
ox4zb7XUU4HvyW7usyy3h03Enum+kLVBxVPUzw9ln6L+40xpPi5uob7lvh8iOVG9ewjDLj/rjCrp
txybRwu5gUc8nfnDzTIS/3UX/fC4mD/8LvkP7wth9329d+deFuQsrv6Ykd0lavTVNjNrRRRRYaik
YmZyTME97jpW6d1A+B2u/2jkqF+S1pXdiMbKh7OWQBZsOg3atBvpru4dU7Y8S6T0GD5IUsP8wYzf
PFGeiI1rMQQ082oTmX5YRjh+rvYR6iizs3JQaCJ1vAKmo1sJtevGZLhOIymrA4EJyjibZgLRkI+g
OQu8JkIiyRlHf64T9qGblL/icbCvOyK3qDbZeYWn8TrLKdtNhdO2m9kmHQDq2GIMWCKbnsjYk7CM
njRPU6MhGgnCukiCrLVHdaVAyCULiyFvZCu7aI9dhni0dsKOft1Jhz0SShDWMtBA71zXpjtQm4UY
cZtGlM5dxi6QzHaeWjZ6/SSc/LJonOlRp1UjYeMbJ99mhnLjLXGXw4uWVsiOMu4wIlidAl2OrSIV
LPrrZ+6J627Q+5KXHUSU9Z1aU9W+9MuwouNOBemSRYYoAg7xLEBRq9sR8NYcCCJrHQfuo2NONqvZ
PI55buhtQUCXt4GuqpubZZra9qKjlMvfgSkpH1mROZzkw9o8iNGqJoMpH2ARIMoc9eSOhB7s5KLJ
nAxBSGG0td2m6irpcrnHYyeXYzEPGa8IuftbYlu7kmBT0s31LuvNrtgnIaAtU5AcrJPQibqw3raR
D/fkKkKituRG9c6jiDkObBjhTcg6bUal8wTboybKfYhfHoIhynzrAijI4HOFeX0PiEx2L3kKqfkl
HKupfkzgZZvrNdTDva6lBRln1hFrMvs8J/v+X3jiJzzBQfcP8ET8+LZZeK3b+wlP/IUcH0QVJMKk
ksU2QTP/FusDNEh2EthfEGSBD5hrSvu/0Fbxl1hNwyb/OIhF/+H7sf5Cq8+7KPC0APlTE/8fwRPy
7YkekgH3If8nf8Hmk7rvTcrMFJCt/mNcV1D2iEOhMZ2K6LNUqMS40400zis/J+IX1dcogpJD4LKZ
fQylWPeq+ljEyh7JRhKDCfvdyscOWSAmFcqx89O8k54+NuhM4p2timS4Im3UHk5bY/GRNU4m1r4N
kS0k4VPQ7RmnahoUu+wmy4azkCZvHIRO322TuKr8oPfrks17mabmcRZ+O5xiIhpoIKrs7nMnQrSR
ISTbVpnT99SzQv8MTspAAl2pPt27HlIW27RbtimgQt0ZcEKdnSxp3dqP+bzMJi2+i6xPPH8w2o0T
1UW9nYTqK2Q6Ynj1tOk2O0KjB/NIwD6JpX0YT/XWrRRYRdoPnnHihJl9qPw4R9rna+tQu8PQ77zF
xdnQkM3ZnsAKYl1kA1tTfiF6DpMcfp1zoG7Fwj2E9vdSlMaZbZeOxLSpZrIxfBRaG9dc7DvOLRa2
wlbU6MqQvLAMD351YmfNZO5g35uHxUmKRzNFarimZDqHKDR8VFTRXNz6pNxygmYjjZ+VeMU79MUp
0nmydrcGdpQLdrbFjevWPRjsYlo5IZJ2rM+nJSKgN8IQ/J1jQ2MQiu8Yd0bYxUQ3555JlfAIicZd
yl37EJOUbAemH6Jxd0SG0p701WZHDHn3BCnIgZKeQPeTKYhd3piJDI0tDBARTn4lh4JgUrTqJ8NM
HMRGFR5CJ6stCUeMLKIyCkV498JzITnPN7JvJMYVD6QHxGs+cgfl2SQzxDTeVWSKZgxazQaJGQ91
ybAnXmw8hlM6zltFEG1PpF5pXElbLwZbhiRmBmVknY2kQxHtaBJqdsxqC3zYGZC3b1JUS9TRx4Yh
ObFWqGedrs2MgMAfFsvI6+PrZfHTJzUkSXuMKPz5PlDRtASzLdGGh3N5r9WaZWj4Rgzvb8YYsKa4
Gc8oVKueCkBr1voyqW5MxDNuYJCD+h05jHOpPBCMXYbAtA7AnqdlOw+eHkjJiooXg3yeORhml9S0
JC8m6gHVSFR7aK1mz3xoY4J+yD8+Iy1NfM1tN7+sLKTZRGdZE+fwqEQGV4V99qnWLRuvJHaq+qD6
8Mwh8uhJjSDqQcTu9d5MI8Qf6E8JpqcWNkHY1mn1arLWlFCjsdsDP1gEWRJyKlPyMlNY/tFM9Mua
48an8zX7k3bOQ4Jlsq5DLBO2EQItp48II88Mwt0GCaAEJcwDRXPTnIehvZiHCOdvfByTLMQi3VDZ
xsvpDzMHV+nzuulBfyJfm9BOwiCltw8Hi9qipnPYsVkYgWc0GslLnpLludFWNlZ73dVeHmSIeXa6
qdAAjfRInAprLF8J8GJKIfBavoSuSrNPSeyOr66bjK9xY7YuPiWjYr7zLQqI+9IT9x4Bovd2Pw5V
oDPhfdHshO3daLr5g2Wn1bWDJwkdCQl3rwlSb8LfFuk/Mk+h33XZofUb6Db/wonC6LtqYTNuw1py
XxyGZL7qKovToiEsfddHExt4g8dyxFdBbmShaziX0faNh8WwjZsahHP+EhWWd09UHpadZdBOUBA3
kUKqY+cnC5I0s6DroL0okZomcsyK2tG3nZLO/C0fQqo7PIza6OX9kE1V5Q5OYFcVW8pqqdyvLiBp
fqncHh2gkYfeK0QHX67sOxvPM6w1WvDEGA5EovlPQo7eqnWO51X+OeorUfsRNks/LfdhXBMXw+dj
72+pmDmt5GKY3kEBWVeM7tpbwkgFrr3gYYzsDmd31mNM2ZqEfU0nOMCRNLMLdT7b1RRWCN+aCI1s
SKqsQsZ5WxJg5CLuwUe0SxuDEHCaXa2bOi3XLNDEljKIO5YcBGJt6W4ToO86yNEp8L6MkpTIFMbt
c+q5mR94DiGxm7lF1ZXbIYHUPPcKe6zX4nvqiuaFxcAtt4mwo4K7laL1siOdkYDPRLPsbWHN/Q54
YuaAUbsgl9WsSWzzaQPgjVaJaDFio+q5l5T2Mku6ltFd4CBCzRUxPscj+rWF161CtxJkDXqrbVs2
1pcmNGS961O4v7PRmoevLjQ/GWmDmXv7TAg8EeRjpc/OmESVQATA63Y+hFMrvkxZkVKJCv6AQiOn
vuWm1mFKrDELTLPNk6H7uqTzNB4KvwLQ25BWYUykuo9hvVHAVeck2zEtK5xnD2kR9yBtopY3UTfO
r5OXoRuxYjb6IbRaUzwAT8gTwTmqv6SrQWT3Ex9Lfc6FsWSMCtNW29Ke+pnYO099b+rJ3rij7RzQ
/aY3zrISkd5o9y3J2NZ58ZWuamxmLvKBz607M6kohkRyrplzWezzJkZ/3Xmk51ZimV7DXPHRrZR+
Bm52yN65Z4PlHwllgggVZUhMmxnlTy0xxijBjQeS9Mpr3Wm3PmnSXH8K46Y2zo0aYCrIm6G8r7kS
WaUoz4hB3IqwRZeeymX+RnKB/VJERVUekFg55xEInbkpSlhdLqpR4v93v/33fps8lT9uuH9Jefnx
F34qHFxM8x7x/HBHtgOp42Gd/bnnFpjtf/BxYK+SuAR24//acmO1d/njSJh9k8IWCcP4U+Dgrnt4
fpd/4Nj4L/+hQfYN40SS0/qTHNNTgs+mANzfcmhpN0VgbvGFwZz4iDEKExCZG6DXTpSV49Yk7f3a
Fq1EMKnNEG1h4ZKPnbA5ebK9vpiPWYe67QPObeUh/4dC/PtDCeVYEppSQu+9oxALgvJNOeUXyzzj
mMsN+1s9zrm/dawwe/D9aLzzEZfdQ1KJn6P431Kkbxm4n5fGy8zN4Axku+/uRz5KI6QT9aKsU2PP
Edg+hzqCIZIJZqJZxE//GCm/YRd/dzmOT67pSNwzhLq8vf2qmAhsytMLD1Mfy3msi+eUco8HQnSb
LQI29+XP13vLZv799f55PYbcP93QKjVQHXM9IRfQmMysj07Tmgcv5Zd/vtL7o9w6sPhOnOEQ0FAW
/Y43jRNdV/OSXRh52V3AhBTHNJ6Hqz9f5HcDRTpQ5+zAPdt9fxEDIWcPVn1RIWc5UEEkXjVi5vOZ
ho+jBKh46htn3Gqk+x98u5Vafj9C1zqltdWMHMr3sqA2W8yyjOKLSCK5D+rSUmSujdGtt9jeLYrf
4WzK/SEoMgfBLvCSu/nzF//t3aWLmCFKo59cdQb/fI6+SxkARUIXUVaZuxo7xAFpz0eJFb8ZnMIi
UI8vylXI8Ht7kcz28P1V8QVB7fZzTyDpQeCCv5myLL6Qte6u//yd1lyr9zeVZnhKzhwut4YPvb2e
ZK22pR1dpJOuzvRUG/dVIpPrCu/gjSeN6ZsPOHqYHdgYs8/MllO0lUM5j+W8//NH+c1rwuu4/o8h
rH55vENJCagZRhddj12uq3Pko/2qW/XJa/2Pr0QQwtqPR0uyzZzz9jv3mt19EbrnA3DmPbU6KQGQ
i7MfoQhO/nylHy/DuzFLJzegj8A6QcrRu9urZlVHQ6bOB6ur7jpu5QP9C95T7WdLfzq6kfPFpdUC
Tj4uskfbAK/b9lXh3fz5Y/zmzSFvhm9rUZRGita7GWiC/CK/V5zLup9p5mDPFCB6sC5qeP9dwdHi
YhZR8YUM5eKIpbr9W4n5n8zvlsl0K1hX6CN+H8JSLHHqDkqdV1HmnWB46rDJxsT/Z7Peh6KMjn/+
tr+76ez0FCk7QGsm6+y75+tbMSuvPCeQhf19oTO7wNDkr9HGDTTyOKjpXMde/zUxPHFiUEH1leT3
/oPpYn207x79m0/xbpQx0YduX8tzO69Z2sM5bl5pRWgOPT6yTZnOw2Gu/PrQwRF8MOp+M1ERW2na
BGKRsgNU+Pb7I87HkbyI824qltOsk/aJGCLybf58m3/zvqLSXFFIXKl/g5f/nA67UYdmXYtzIzQ7
DFCDJB6zMINWlN0H4Z/id5cCAlVrNt4PlPLtF3KjZTDsQZz76F+cYIhnlzYg0J29RW+bjwzFiS6A
vMdjIme5La02O7dhMlaDW9h8IWR1vrCxQF9OiPniDYiP91Hp4e8eNpkrZGUCu68Kqbef0Cvb2LDs
6Rwybz4fdWvtROnn15IytMMcxdPt4uroe4gY/aPBvv7kt8MM+Jb0VQ7lbJ2wVL+9MopMY2gM58yY
k+wqzJMUKaTV75zBaQ+mnY9B7M5kb9D4tg3FlN+Y5PjtxDiXuBg1QjEwv/GDHcJvXkBhoiP2fRTE
iu3k+1mPMJXKo/VroI97T/1wfxEVCeH8RU1CiBtHay9Df+KLGYRCjGKf9Pbw5c+j8zcLG/WxCucS
e1kFwfruvmDdX/yqdM9g8doLzoHuuYzC8NJuNb1Ntlve+smUnOB79E9VUhJgW6oSqAax7gcf5NfB
++NO+PR6r3nH78Of4EMVISvWWUi+wEvo2KsZZzoK5FfbflhT6+di6g5Rp+mEb8zk1Rd6uPfqpkTS
pJZjTOLbphwsfemNs/XRm/Wb0SNZnNZjkmTL+F7OJxJJ9ZyjzmwJhRtghbS3/TxbR9lPVJIUj6G5
5MDXpC1Y0xDuij6UyJ7M/iysOsIRKjXMjx/cr3UxejegJVmayAv5WC60yNsBHVkd7TKzedbVaNeR
NVn59ZK0elt37DtIAMlvZ58gYCIJHumswYnvVf4xHKr5JtboRz7YlfxuLPNxbI6FPEb2nu9y0fI8
NXEBqTMvH7ODdkNHbPQkrE0/6W5H6lb92bLm6nYa4BOturxcJnf5YAj9unyTsUSPL3XS6wxovXud
wNYstx3lWTSQGjHHPh5l0Zt0h/kTKTfl2N/gajQPMJLfMrijD1aTHzPILw+EC3sum9/1xPr2gSQU
aJu5K87Ssm1OQKaSA1IyF+dXbt7k2hcPYiJ8kfYkZuXMTMLj5OdHF/5lI7lH26Lwuw8mmF9nW4gv
boaPnpZ96/v5JS+pudNLepZU1fJIEAfjdZnR4zhZZLWBAqEGWWWPBx2j++2fx+evi6st2C0zpXAr
BMvf27uB18XKIGTOPFGnt90Yz/isZfb054usYVzvXgKugv2CXFmqomkQf3sVO+lqSVvS2eLSEzI7
7QDYa2TBoGm4UJ1r7XPGBGEeYYK3faJ/AWsjhQgx5qW8V8s3mlGsdFOiDtj9+ZP95taz3phUgVM7
DibybjCQDJ0jTInPuDvyZKpEcYlTHUh7khGlbvgQqGkraf0JP5jP19v6dhASoMwGVnJxIl7exxNm
HRK+sjBOPVIFcnpgPd0FNc0f9D71UFeUv4URA26McGT++Rv/ONe9v7S3bnPYxLPKvv/KHcngFtEf
Zxqv47lqYNqLMSF3P8U/QBBE0Dmi2VGhdRMNjXM2jtre28bc7o1VclQbOrvWyInxbxEB5FrNlS/K
5WYRtr4ommEgeSV61mb/mXgVdTqTCbgra+x8WrfGzuGXH2wYnF9uJKFmCs3zumXgLLuOvH8EL7o6
yfukd09ls74fuaZDZolDddB241c7hTDpg8PHr0N5vaDHkOEEssbovr0gw6WQi+WcTnjCdhHNGvsM
6PiDKfI334q30kRgb9rrEefdRRAt1YuR2qcIfMPrwbUKimqpeA5mIWhfA/k1Pv15VPy6qiMuwnMA
OY/S1pHvXlDUzZqthz7t5ibZ+u007PKYRi7DJsHhz1dyf6x4/xyAgFTsewEMeW58QfXunWvKnCqc
nMKkJbO6PSIjctzayCy/mqVD4IGXDDZsEe19X2XNzAVBSpzlDpnsUB6dNsR3B/dEXZIBZU3X5CJP
KKPWJOahm+13vTOnV2JsEySHpeccctenAaVo5+qlr5biuzFBxH2aLZkRtdbXMBZtk6svo86z80F1
/jMK3ZnsDhFTzDJZLlJw6XQjpsLYHvF6e/mzrnsaCesw7ikwdkR6WfO4eg69aLD3Eg1WFuipsHew
pUYUVG2eP3eRXM4xGZEHU3pKkylWtWbIqovQejPWeXYNH+5h1K1V/8zLr1+bfKFQB8IK6rAaM00O
S5+/tjXi9G0Mjf4dfXB6yxHVfG3LSd4o4vZISai1O9KwK8QT5U15tKXneYFb4EzxmCKDGDaDYYYP
RNmgJazKPFfbcDTpqsqs7KbP89bbuNA1n0EBZHwIofXrTUru1HSGFav6v+ydyXLcSLamX+Xa3fQK
aXDHvLwAIoJkcBAHkaI2MA0U5skx47n6DfrF+kMo66ZIZUmWy267VpuqrJQQgQDcj5/z/9+P/MiU
mGM7OeNFiyMm8Zv/mptX42Trm6E+zwaPgE8mVC+KE9B7LKpJhJnW9niCm0WMO6cqenFA+5vZe1I4
n+QwVGPoiX5q91kSty0c5Ai4g0S5BOCjzxwgTvCgQXihNP5mJLq60MfC/gAwpZ9AAsa16/fMHVe/
7lbPRPG3LJYv+pjMWc018OBryJVCov08MHR6McI6GKM2dMiaQn5tVcnkJ6gNE7/DBu6FneFOZx2u
TrJk2wQyck1KKKCK1opuSrXJOaBrIybNtVS+M6HQJAek09NFnymUJAL+c4yVNaXYyxvF52HKWpBV
ZMdWjVw7FdFx9PKi3g0oJw4wHdwvFlNUM6iqnqeqM1LcVx60vkdeA2KqZt0CneNZqut3hjKXc6Mz
ymeqKgmwBA/958GCJMVnjzWChtIlPx+kox5ZFOcZPOJsPABUT/A5tDNSrQ7frF2xz/pW0pp3qjCk
AytuExuW5ERhJO70dWtVVUBRmE9a9xMK52c3Mbj8kCdtFjT2Fu3stoV1GIGq6b7qUbmDbVNeepEC
dkcrjQ99y6MfgOfhINccH3n38qWx8cKTuF1UhBYzwTukE4Axv4FMhYxQEe8WYn1udDCsgOz8jodn
OMIrq9NDnDnU5wRRtYyi6hm41YI/Et+fQu3BBgYKJWgA3xdQW8phCNuljzZyAVIf8qPy8bOdjY6O
WttJPjqrZZCYvECc2DPDjy9NMv0Oo54iFdeAlzzyIA82sZtxcdNQDAKUq0vBP3AT89IoPFTjE6rl
9lwQmkqu3AJHPrJQOezWBTqKr8+VOiLFWdug5kcedwxjo8+mHWfNzshx2oWx6mornFoCxc5IH+2f
I9fN+hunj6c7a5ZbUkXEyNI3uJHxXjPc6LFq8hSHAAAVEw2w3rhhYaYsNNE0gIZTrUHpVKwuOsO0
cfUy7NPxNFInwN4fO9spd2yV3hdA+8LcFSTsOTuvcUr3Ml8a5OgLY9nFzwpRYTfIWHNMrIuf4xYa
PuPrMfuyAu29KPXWfTAyM0fwzROpk52Ya+VBoABQKA9sYmpztLdOIIamu7fxR6iwUBu1phduZtAn
Qx6wK9phkwo0W4GdEsz2Ph1yKw/EVFcZ7e6MimQQ1XK9ltr6HmsDy048ElEWZzWkGG+YtG9OaloL
xhcbaLxtzdptFs0DCED8LnBCFhZeP5fdeDUsUH1ZeOr6FmSWQpE+e9OTLsbp2ZJKXnGnLOnbxF6/
5wcY72K8PvcSToMBMqMal6CMK73eAfsws51rozwEVDJ3HpoQkVR7GafOvceRlsl8zRgh6HAoXNqG
tT57SAoYj2N2JZlxxIzk55ZAHOaqhuDLOp1a2x9HF2XkYrKnBBMo0a+WO6VXJGxlVrDwDZszS1uT
e2kazVOXrvLzqNfzl9kpB3tnJ1gOHM6vgBeU96hhDriOjQjtcVxWmr1D12YD6zM3hORaoAcKdRFF
+Z5YXf0WzD2K4r7w+GU8ZwYKoRqTc1gad2LF9Opo5NRLYJp9X0xnqWdkT9IcxQu92OhdwRwNTZ0+
23d1ZCFGb4nKZrBGjU14Ab8cQp41dQ6U9fDkxmlll8RkHcXhquvtN6RV+kByVoImmSDAIduhXbFR
L6E+QoDPQ1mHzaBgL3aWNX3wps62dhsapzjXaQd9QCWWjyHv1dCfLxZ82OPiJtrDojkWLJrBSA7F
VKJJKBAveb4kmPk99gDiJnD42Te61hLwPZRNjFAaqq/As+y4Q1C62A58c1jEJUULHftMm8lVmRaN
VRtQpkJWoEWKkNB5ql9mZjYVygh23GBZTXLcHGV5I0ClvLpYMwoJwYJ3k05MVV4s9FZngr1mQMOl
V8PFjDqF4IDUqNvAFLV7o8waQja2N5Z0IwdZaWolsCOKIabybYUtK8wh5Tznyk7PJ0l2AvIwA9fR
PArtripKXMeLlPlX2Lb9EswJlF0YG6ZDcKEpFJGRRjncceReM7KTCGEOmsEqv3Q2mWJ701FjdzUt
1mIAevTss4pIAeEzWjUNFrTC+pKgXLnuV7v5MqUqb/0RidUtKBLtM2z1eKSfUpll2GkNfjYYH7SA
hFlApqBF3LLgeNm9YffzdckqzziLep1NYeg3v10U49Ui0Uy/0DmNrBdR5EzaU1lbcw6eEvraeQS7
B4l0hUcdYVCkmVeC9YeacOFA8Q4sNCpNAyM1OnQkesmEwHHIQMxkVWHsEI3rElYPj6Y/FyjJMZ7Q
ON9hbR4e7TqiphjbtKGTxjxqV9iW+tC1IovgHMIm2SuHxLtUV/ZXG5EMSL+RsocOTiq/moMz3VrM
CV0/kQWOdEiL9u0Y4awL8jLGfggxV3fRdnIHiW6njvYtcDC0d9algZjnxIKCyDWsD4mWJpdLbLv3
6xov9wt91wcDJ7hFUOmGUuXY5TmYH6Im3bn9TFo4RpDm2OsZMn4HW94T8I3lxVJT34Tova2HmRjz
B3AiBpwOiQfCX2XkwE0h2uEm0Yke3Xvl0Ed3raViCLsWZF4qLALOg8nYcgTjDhVmUDmZJ0jNUwz2
qRWaYM7Q6PjE1oy3zrQkH0u0PWHvreYVzOxuh0WiTw7U8qwp00Rqtm/CZbiGCDyu+6j1cpx3/JOP
oJPUHCaz7s4br926Av0xPqyWXrbnmW52iFTAGN/iRnAOLDJpdciWxlx3cWTTAiBKBhqhWZvRC4Ce
8q4poMo3ZtUS9BG7OWoDshynwGD5nAi20EoyX7KlXZE7Oo23B0emJXuMbeRsSj3PV0rcwfsG/LFx
gxmPSx6WGzrJX7yyF1debsp433gmVJvK7U071Ie1Io13jaz7Chzq+ybhT+1ztnwS7bWufx4TsEq+
2TlteXRBp62B6tNFBPRGra/ZUmef+nQuU/rG/CYhKT5oEjOWTpyiU1xBa+pp+YzgFfA2QV8CUgJh
pd2hvMxmGGhG966FzwhSKR7ZTRCCrd9Q2S75Tgc88tSkE0mqlrt+nN05fzT7yrhwiyEhsgnGGP4d
5eLBGrvhYM+5g9GiWVuKoGVcDja90+jMGLuHsc68gwGjWQRpTsl1MJTUdhUFmHE1c4tugeCm2VmT
Wu4luy5ATU5rHfWHBYlMGmfZWKKhY8JR3zWrGh8qE+eEz3F6RfA05f3nEjzV81JUyx3BmEmB4adH
cqnNQ12FXlttRNCJrQVtJaS1YM2K9sgsJoIARM95mz3B/WL1NmdCr3oeisTs5qs15svsmq4bnw06
i5qfiVh+nReEXQGk6WbftAtiXc/oo3u0qDXqzI6EUUbSxTdgMDrcY3RZH2ppjclOSwVysljUlXWR
ZshvoW2gHjtTTu6CbJZguH3IXR5ReFAGMfsWMDLOTG/uCblvoKoF2mAhz0wSfbk0dXPguUILne+j
KgJ5sUIRDC1SY19oaTljwA6MzLvotfmDTRi8eXAmPfpWiFGeWwakeL9iVXreJhPXSY896ZxfYdqx
yiO9TqScHz3FC94VXXnjwpyLg3LqzUParQnHOzu3OqiI2wFHrnK6M7pU0Hely7R3WneGqo4B5WrN
dc8NqAvxmIztYgYJYa6fE7XZfsymxlDjJeg8/M6M+es8iJwBINFsAC1Vau8GMiQxvsacdUKOPmBN
c6UNewULrCBTNZlgWVSe81zxT66Wqe3uQKKJd0XEDfMriU3YR1znfegGFpB90/WOIPCyBqrT2EmJ
KDketA/omDCMJjDHjf1k6CWZEZX20GYuEenr4MDCWDD48zdZRboVqJs32gPOSjyGUWB4djLquF05
TcO41zD+XliKwe1eWQPVNMpBSCslFetWD5qU4B28pfFKNeA0d3Y9r17QD4n3EVp/RYB7ufFUdSSP
N7HC0r8ZgNPJz3TVXK+s/xphViknzXrWlmdkxbj+CkxA9X6qM/dB9QnIUpHI+P2pufI/ARP/ybTi
hz7TT2E1wf/53/3Lf3z9X+djnaoXzCqnELaNLnT6g38K6eQfJjQDaEG0uRhtegZ/559COvcPjG8m
lQDcDbRbdMH+UtLpWFR0Jia0ax1JiiJ/6k8lnfkHQ1z4PvxR4VHmg8N4w9L4FVuDgKM33Uwab6hW
TJpiMDvga7xpjWUFWt+iXShQo7h/mKMY33ow4N9HGdo7epkCeLY19WzrWZV+HDgAyrsuHqDlnVN6
jxWx5I2hxe7XudXyCIpv01j113WIOrO70odSe79GKosD7yQBTatZ3bcnYSimhurdKEfOfLyZn/VN
ReomDoLS8SQuHVKqfiCmm+g04qiOOnrTononWSofGYlqd5Krmifpam6WvPLupmgdhzUjOrsVgxWu
U0lzn4yA/FY3EnXebPJYiODjsksYexghN0XkN8tJTVuflLXypLKNa0+coTAqP1rfZbhIvtHkJps8
N6kE3a9iRbO74lr4aLZEcfjg8cZL96TvtT2I2H6UQ87ZsES2NV5OgCfaECZ4rocziIYV3MRJOtzF
QHqc3h3Eoxzgnl2Clt8KR+wtRrITNSfmvX1SJZtFPD0NKYfh45Jj/dwxiTYfi5OauSb6mWCa7yrn
2GpITz6pnxHXoYQ2Tqro8qSQNk5q6abFkBdgLUdFbdX0EVkNN3U1glCU1pT6qK7tkwJbYDnlnH5S
Zm8VZhWOhmiR9sckPQzYni/Lk6IbS0187Z103kZBzyIAo9U/YIxECW6sdpsH1Mb1ek2/AyKdObMf
RfOsm1+QXMdmYHA6c+lCiTg+Jl6C6t6i652HA7Sj1ndkm3SHDDkTecQm2g/AwUPGPbcEf7HeJ8MN
P/pU7upcL6MgB6Gg/FYfenoxZiXsXSaG6lm5Bf5cB64V4Sad5KzY6bn3WMEcTH3BYfWcBNtVg2Hn
MAqB1egS0yD5zRBIQNs/SMFDgZe605BzO5r7lQYfD13hQZwES5tAbFfU6cAMwTk6R9Mk1ILTzupB
tJ3WT808kcuy6JFHAxZ3Iir2NN0O8o05f3Q1Od8JDFKfuoacCN+14zSFF04e+n4adKr5BbyuhV9x
jD5lwsNJY7M5PKZtb7QEfeJqD8yYv6Ntxu5DppUVQRNFDLmq7vKXrJVFG5L8ln6O59S8XyYXi+00
qhl/ZkeWjOpwVvogXoxDlyIXOePuNN+mTFV8M8BA7wmrKB/5N7FAYkhJSIIa+ntkMsZliRuBfUjg
QaANSwSNT3sbpsts4jsOQYaNzxmI/i3AQjVQjKdioF5PGvlNtLIGLcHLHSD4gDKl08GyfZgg/VO8
2CSTWF1vZftC5AW/x9IW1xoqu9ofsr77QmSeflN0eL7h+9JcDzDB2dfTjMlmr9pc16lZMD4Fg8ak
K2Lw/IkRU6btKHcUmfBmnx2lwIiNP72LCrp76cRvgYA5CgixWC5sp1qe9anrPxvEPqS+gQbhejX7
UTEWXNEt6jn9ec6mevl+FRkRpJ1VFe55HKv+Mtc0/XPh4UVmW3Yc6NR6Xd5yUZjFhao4llm1cG4k
x40nGbkWDx0osCPWVPtzvbSbVbflz8G3SJbHDnjBdddGzT2Hmk00sDjV+3jU+ztMSsZxrtsCp5vE
KVY7KTIsBzvBh7ScXIAZ8VK1Fw0ogm5fdp31XIAWI0SkBa0VkKxT3g55CQ5DxiUAZqN1WwQtrd5e
OZ7d1GFFwvt1azg5JH6OcPclveIplOyI90PVbGdRqy+PfG+48PDcaJZxKRqgDLWB/7pZq8oryynz
50G51WOrQQYIym6c9NCbbH3ajXHRTjtLZOkl3heai3bOWoSPH3C+b9Q6tnL4MfFnzaCPxxkncZzQ
iTT1JVclbH9ncMi291RWvMxlAn3eJlzimp4ha+maLuBdh2F6Z8S0geES8al9adcZ5qskSb5IZ6YB
M+WgUhhibMxae2gFQZ7xYMuQ2BPH2RlV5B5kF6neX6YMGi2A7vybxFH5jCoZqENEXEsexLHu0XoF
hfVgGhsKGGPf4PhYniWATgMCbeHWi/QzSoH3fR4ZdzwpdMTpOBhfvaieFGfDKvkQxwXNc1JG5yAy
6+6x2JrrudPR0ZPEF6d+trXfy6mlbSO3pvxUWItzEESKbmzJU/OeNJBHdWrpQ5LlQNAz1Db5qen6
91v/fziNAtzTWKDk6F8HuGfKeJedRgf8dwvzu+s0MS2NbbxQdeV0UcPgJNNumz8guWUUEREhww+y
TSgAlzOs6E6DC3UaYuSaPp31p9GGZ7CY+0Opc+7XjIrxh9WwD86WGtagPw1IJtddGMJvc5PG5rBP
w8LFvlKdRitQZhiz9KTUOz7deXTR6zaJcTqlLoptOkM7jqZKRa4r58PTGMcwwWvs3NN4p9Snktwl
aKDzwT2NgXqihrurjUoa4YNvjPdimxx16OIeJpsEah/iK9+sP82bWJQYdPAXgsoRPZ2PIwMu+MQU
/cyqKrg/D2U58hrMS2lxq07TralJmHQN29BLkyXzr4oE508EwTAV44jPhKxecvmZYRFzM/RtzNC4
5/I2MlvxjR5Idif61HlRp7lb2UUwpk/TuOw0mWu2IV0jBvXN2QZ37mmGNzV29m48TfYoZ9bIX1eC
sbjt/diB2unWy7iT+Rem8EwHR6OzduI0M4yyUnl7rAkLIUPbWLHHA4jxU7g8OACQiy8mibTTbjjN
I+VpNuluY8oOBksSTtvwEldRfgmxy3hk14NEz5MfMakr1/4qiZu+ORS15ZVHb3BN2Md5Nd9Orrd+
RaTFuR8cYBoyBbFvDNlQK0Eg6KqAYQVTH8fqzJcGD7DtKyOZb4QJ1xLm/EiXq1+2dqqdVSVkAbEw
SBjsTL/vB9eqL4YEm9yhJprpmOp6TNDQUqgbBvVL46c8QwarTCyuM7prVyAfbNbaEogxMVlilX46
uoLdIJnaNkiwHT9LHHtHVWfj+7Qh9SYAUJ0dqnKdYN/zxFCGjk7zTuWUDiELHj5c/vd07AY5PNOh
dFvWy3g6SmoKhyqrouttT55bQxpjuzzEyDaeSnDsA0rtQbvMZqkxJ8YZ/kl5fKkLVYnmfM5145PT
K3UXVzMSsrE3IdR3JBrdt9aCJzCpJeEstaklNu+VwmEaz425B3FhWUfmw9N7oUzvm7dUJLR5KSq7
nTEjLDyY5jDGAWzg8aOVDTTp115L2QSiXl44wp2eY/KA8AXrTfXQss7cW33PcNOtTJfuXTEvu2Jq
srNC03eEkGNhXWzNPtd7Wbwg3c4ehpzkoLPc6LWnmfnsU9RK74geh153j32NYW/fYaDVY3vSGRCs
00UMUYuvMsTlUcyZQyUZu9pL1tjUBg0ecC8kF8OKELDCON/HZqoOECIWPMiISMFZToJJIs284a6M
EyBPDCfWS3eCvR+Oa9TpYZKNsEG8YdXhVtlRVO67krwbI8Hxure6urH8huCtd4rJOskDUzU6Pvo+
yn2vTefez8fY1oKyhbr9Xarwj07TN/+vhbqiL/z3YIf/KsG8f/lU/cf9p7JGyfjDMZk/9+cpmRL6
Dw5b0sV94wFfdBFN/ctu5og/0G2wKkvMZY4rUDv+6TfTBP8XIwVsajoadWxn/LE/j8kaaY3wCFHL
o2AltZQD+D85J79VxzjocCWaSosrOZsY9rUER/VeO5rW6NyTBSDDeGE2a01Lv2O8qJ9HPMG/0RgZ
m0bzR8UKMh9dwu+VBmMPdHpvjuU6pauithgfGmIu0gOjWeQOSiTw770Oythkootvc8KZWtM4q+kX
H7pFG5G8mnFykUWMcmkHgeIz3NE8N4BWvbD5PpeuxUaMCJpBvLkUH2PNyAEcCO1Gw2Gg7YyuTM+X
bMw+zWYe07vkVHBRWZXhMNhzu0OeRSCvJUkePzwT775/sR/jyd+KgbavCxjZolmCPsc7aZF/0FTB
bicHsRz7h1w6ZpBCEkJFawBVF1b46yu97XdgWwHfg84baSztFfPNL+khx1BGb5cPFaXydVrEJM+1
iSBuic0LSEJTH4cplvtfX/UnEex2WQSFqFANExGXQ0PnR9GYkST1XEFoe2BuLvasJQ7NVw/Bq7Gg
K7JArrFHUP72ySUawC+L3c0Pv/4IWwjym0fKQbuEp81ELbKpC19/BHZCQHKcxh+MtoKg2ar0MLsE
+yqrvK4dvnKMGWzXaIRMJvrKxLYbzr0JQiFTixwdhyV3fa5NByRv+XNuUqhpjdQOaSb6Czl+M1XZ
7JdVqasCouHZrz/82+fDk7iiaKTphrO1vd46DuN1oKHqpdo9CSg2Qslau5D57x6Nty/5dhGLXwkh
ARf76SUfgY9qaZxr9zSAGU689GVz4M0/zNnj6dv8o1X+/9OAb8mD/e83g+NLtanZf9gDtn//+yZg
ij+2fua25vGObGrRf+0BhsH/g2p6gwCRKYHh7L+3gFPw92YXgXSOiJTn+q8dYMP8YOwgk1cXkHY9
0/snO8C2z/zw+rABWDivLNfizQF8jHfz9esTMTVd0DV9tuYqEvIDOWUzp0rUH5X2tC6EcN55Eai8
86Srbbz7JMRUwHTovaItIv3rK6S8UukXY9UZ8/MPN/G3q+f3j7ZtdSwymMSQpL7+aDJ26ibKh69z
At1uZ2jQXumeIegKBJA25/Drq72WoyKoxg8iWUhwX8PTxGf4+mrjOiu6XAQnpLGIQxOw6yMqhOYf
iV6/X4WeOLsCyA023je3O0mWnIYSgW3xpm6DtdCR4uuMv8E+b5/1r232z6tstkKJSYMi482a6Oq1
F9NbRGUsymw/NpN+7c3JcFbZVnzME83bEQD7Ynbx8puv93pB+/PCBup7tK+0+d3tJv+w4bWtN3aT
CYx5mWKC1TjCnCNXzvdiUb/zz7xe1v68FE5YE6G/wIbx5k6u1cyJe1WZT5ulCoaesVmytp8mbf2m
G6Xwf/10/PTFXAYT5AMikHa3eO03TwfnuUJkukj8fImferMle9DsXhaOVt9L5X/ridw+9qufDqst
lzB58dnRMQa9voMZu5Iy2wT6pxAaIO20JGluMnecsKbAwl579FS0/MY38dOzD2yMMmVzkthUhG/L
ssgkUGAuaMyiXkbgtk7N8A35BzDBX9/Fv70OJdH3OkVsKIcfHw8A/VhpMq6zgpv7YBF/A8+xyT7/
+ipbTsXbe+hRE5z+s/nN3lwGjOEiewmdz8xoG9KSLWhRjcxx4/wBRMdVAdeqyMwDtShxwOqMx+Us
t8fzVa+vFg+sqlD1tWGv7379uf7u20N0kyBkqJWo8N98e8y2dQLjCY60VZ0Li3Z/Pka/e4D+5kll
k8eDIfjmoNLflthrVlIbc4/LSRFfqIuaSZHVQYoBPcvJ+Dc/6d/da8khxjacbSN5q0E3vSjX3CxC
ppDF2n4y3Y9idI+da10g041/s0b//cU2lwmnFZdv+PoOcvgVGCW42GSW1Vm56v2tSGs6KZAi5S6S
bfu7R+nn13Ezd2AaZovcbINvrhhZc6Ymwes4ola9zhL3QyfcC6+epiA3bGhoB63/kHoAOzsZrhFp
b4yVAmeky4IKAYZtzKddquwx0ags/+nzhNcIBxr9V+Zdwnuz2FIOY8B16eoNDC6JA530QBpQQH59
lZ+fJ65CQxCnJLsWRerrey4QdxGYsPG5EUIuR/KYaTjYWk/JLMA9eL/5Um/8mTyzLtcDvM/Py2rA
jX99PYOMDyLVaf00Om3Xi3G00SIT9qkuYzNpjnbT958zxAhZoKkudnctU8AnPeEcFyrAlle//vY/
v7McVSXkTtPRtzPr9kT+sKH1CEPcUvHty9wbujMkWMN8Ni8oDH/zvX93oTfbGWBtpi4JFyKwsjir
qRJ2cJF+tzi8ObB9v7tszoyaMY4Q5PPmmSnmqa2Ry6BNo5F716Mh7HyIXsm3aO0jXJ21hZiU7Kz0
rKeHu5wzTlIzPaVcj3/zhf/uuULmSv9BbAkcb3/nWhTOkiIi83NHA1zHyrgvY6cnNH3Uzn79Ixqn
h/TVrrrtB/x8AokvYoXTjvHDz6hDx60yA45TFU+YFREEMXswldeVLJNVrIdD6noP0gSE60d1h5JI
zqAP2KdgY34VRAu830LZNYSItM169I+MpDfjhza69Wdq/Lb6orbhyLWHp+VkCsByR37ZRNxVju4s
eu6bZRAXcN0y4c9VKqFqT7B3b7VJFGAIiEDX78hKYwuqkPWokkTqNaoO6GAwOiKZn3IthO699mFE
gO81/H7Gy8OWvRto4NIIAZJD2+/G2e7HkJQJ41C6nrYpVLP0a6whgAhp7MdQzWtvJaNAlPC+u6nP
80PHwACJclnVNm6RBXysntaRCnt97suD8kjduBizwvpIaWSUl7kqlIQK7aQostvSchYUiuNU2GhD
nWTDjBFmyyw5gZc4RVeK6V9c3CbauCjvqNexqbLnrKlE7PhTkeQj2DWCKzzzbPHErEEex3u2uKGr
xWo4d+qo/4RHv3/XEBJx67iN0weYSuoxzBQHKBLszWYJ80Ks97mXt/FBzxrdCYamyj+OfVl+VYqB
FXLgXADSJTyoDMYp8t4xZ42eUxjC1AFDHcX+wIuXXsiksd0tbNHNd+6sUjtMZyMhYHzyxuSChM70
edRsXR3h0jEzCJZ+McAWUhGqD/pkIuzK4kJ77ozCXZ3Q5bZtMwcgadzgxGwvIsSJDKaZ9pnvYvBf
zkVbqk1ljcQjC4dm3gDJblQc0LvWdJHRIaNlFkb8qc3xXvkRRpkCu4Amkp0XF2lzRMS6PJoQ0gfU
oSZzoWGOzLMYTS2Qe6MuGTkK7OsiVHkpdL8xsGL4A7mdtZ8lw3yXqCotkTUs7k3mtt5tuQnZ98jY
tty7yYzxEqtJNrDjnalJ56vMqTXLYxajqZmshFPcXkT/uuCJcyb1FA/CK4Oq75tbrS5GLVgMW112
HXbQkMpIOA+Vsc763VRmCqGYwbj/0MBNKwil6uOxegS4zICdIA/9Hg2MrXZIbzVx8ObCduIL06yJ
PQeHbRODcJ6xaZH2nAyVfVZqTEwJVQYvTnPD1d85mp59xuLWJ1f1DGUyrMYCfThASeR/oitoGXJc
iH0SDoguYRcgJ6WLV0jt1jKhkkTIlrwwZdmSipNu9nZFxWmLWKiFHuKaD+35XNT1pWWZK0g5bySP
gjXCjsKc4EIr8GSvD3t4Aw5ZFGShEMsbk6vtoxpEFJARP7CNw0Uf8dKhwQwbRD35me320gxl566X
SOdJqmjhyCThSJwRXnfapDec7Gpv1zgt6L+sBi3ptw4Tf8YmcXFJ7AyDsr6KTRJqmqLJIQIaDF4B
dwsysvBnycAGhE72aNqvn1BcWE/FIgBezuB2z9PYkIxhIG7lodC15jmZpsl7RsCwdk9mRBRr2Mso
/9IWruBNWJUtD3ZsVt6xVph4Lojsapwd2PFS7RWqGaLYi9L4OIJiF/u2Wdl5DA9NFWpKPfuSuORQ
Hsol0c+wRaTVrslUDI7fyW2MZ6aEyNiprG331ASOHSQ0WJC48FJjWQFZk/huxmQWI1XakmFRmx8I
9s6+kalByOmEaWogMrh1DD8pRfkh90jZhhQvG7ilgmHHoQelluyGiYAzH5EXiFStr8v+UCe5dRcP
zO+CglGYRWZjkxGWOGU1EFmwHcWRoWu73OPwzaXA4dK35kHKpGqQXSBJFPsOQpvaDSNieUTcc3qj
rY6IGQFW6Zo/TraHxvqMIwAl7a5NB9XwKyrHGPr+xckiSz2XSWP1rS9GuuNQI4lY7vYDlf3wbobZ
cg5ztv44xRky+Tmyqix0aJvnF0ltmRWrzja/ghirkzepyMBCCaGMcrKtkGPJRAymJxc9b79Xiv/T
//vP7aj279t/+zRLf+z+bf/2vyZAjvvH5k6HkUD98332wxEFDCH1NN5xwwWtJf+776cJhJU2LT8C
P2ndbNbovxp/UvwBu8jWXazMzFB0+c9gg1vd/ldJxMiJhj0dya3zLCVt8zcnm9Yt0t6Snfm4GO1y
4cWejsnCwHNoZLN3XnXKuklwXdzkdrkwRnCHay0djfMcUwy8fG39UixZ+fDDfXv3/eo/zkveFP+n
D8V5BlGpiYMazsGbKpgzZBLrk+Y8mjIzznuzRnXFK3Q0MUaxi7o9+fR1RdK8dHcs5awmNOuDqM/L
f9QROX0QSGOWwy8EC4yxyuu6Hx+eEVUe4sWoUsUuIZgrzJe1+01huqEj3/wIgh/TgOxGk5he7JtO
xVLY0LLlGD1qEQ4okwSnkEjCNVgT1DY5rNID5dzRlN4akCQwvWClSkLYx865neVZYFCK7TFDD4cZ
f11oV2t87k5RdAYzDexSh5I7Ksf5SP71vM+b1twL5h/vy74h5agrSTRgJN3uWPN/d1I/+dxfP14b
6oe+nAQ0RTfrTfPWWnpZonh1HrWqOjakBlmpuq5FesnhjpWuOhPYT+zFCrEUBvS7cJoArh4WP53b
MyrpnalHe2lAQadEKst6n2UOXInxviemqtGigyaXwNb+0XFv+9m3T02/nb4zbXn3zadGlVgbU9+7
j4m02zPNxZ+5NG13+PVj/vqs9+dV6F/QuiRjkOHZ64erBEtsu2nlPkL4IQrbKL3d0jnz/tdXEa9P
WKfLbJ0mzj1EtHPme3OZ2GhrPFUyeRpJib4dBDSsA1JF0BJ5XHS3aBOxrBhulj4uHFrq0JOTukpc
HGQoSXAC7Xolp5UUC4OwaBLRBTpUrEPZbz7n39wNCZN1m5EiCyfa4PXdyAtVQEkuo8esabSdh77F
lwsotF/fjb971XgOYS+4IGJs6+0bPTVKJ4pYix6hwooz1O/NsZU6ociVRUCxsETQdFm3y6D+k348
u1T2rbz32rzC4ZouoVZZejCpJMXxUX1Nk847I4ZvfZeR4IXRgRCeZbCNS6/ptD3JI4hmIOvtl6Gs
wjrv9dtyWecLmcn68tdf7CckDM8sJnXXolvC00tO2+v7B2ReSsjo0aNOHtyFwsoZ2Gr5zDaUH1zq
zmCgCt8Pc2P4WZurq8qpW7+uC/NOy4R9MZBjH1gpErFff65t/3i1ADAZhtuIlWZrnOlv+0YWx1MX
QWv8FEszPs4pZyXENPCSorY+kqRDIpP0FDpCiv1fX3nryfx0ZQwIWAwA16LtfX1DemMlUC7J4ie8
qJcVHed7R8teYJpp531G2suvr/bTEs73pGEvoBhKNnT7zVtmocEnrpa3zCtyRVaBs0JIMMg3qssu
bFqkwZKoqt9sHN7PX5EOGYHI6EcoIIztFvzQz4jpebpe7f1f7s6sx40ky9K/yBu+L8BgHkh3krEo
IhSSSClfHMpUys33ff31/Rmzqlp0xgSheZsBGtWo6q70oC9m1+4953zuMSS/80mg4NoWhklehFmU
Xx3hOcFsFieD2IC9NYzDjS/2amFh4s56ovM/kqu6HmIl2pLC1apYvyJclIad/SHUsthmKJxv3Nyz
bmH1LBGKSY0M8zJsJauCoAbIYWVWjC97QFqJZ6mFXFFo459D3YtDbYyPzug6B22s/0R+N38Me+2w
NJPlMwD7OWCF9JkSlC9GrP/BsXg5KLVJ5IPn7BZFR9Ol44DGP6fsMjP9mXJCfTJMJK9aQdGf2JaO
vzxsHgDcnRZ1JtzVS1DMzvDftV5xHuK2jAO49dXDoqkhMSx2YDr9S515zV2ZK+TLlDA3ZoSCxGVY
3V3ZjNFuaivFR9vbYu5dDN/RZvXGl/fGGwnUluGbQSWpM0W6fDlax5qMoZqcYwHaawfwgxSiPMRs
WRP7uNhuuRny/NZo5403kiBsF6mTVBQx3by8KB1Zlc6C7R0No4RaMtjkn+Mqo0lfTHclQSKAmerK
19CwPIf12N/4IN745l2WGkooYrE0lKeXl+8sdTa6DNeDIgxSD3K9exmM4WCoKNxjp+//Oer8H6d0
qz4qeyuddeKEJQUYhxMr3OX1mhgfuUfk2tGOl+LF7dXeR42k+q1kS+q0cnep04zb0QU7kg4l1Bgc
NrdC+mQ1svo4CJVEHoAJ3lYda1WtTHk7jtjqlWNW5qbfQLp8zCut3qMinzZAKpp7fcmMR32O50M0
dd6uF6U4tGotbsyb37r7zLQtShoAOdpagxOngzlZZeUcIQhke5P6dOMlZfmUzNZrt6ha8NtLritD
E9nz8HeRaHp585N5NAn4MiRRY0I7iZp9l0A8f1SMmZgihn9Po2f/eP+aV1UKPwv9s0whRs5BJvLl
NaEANgtkQfcIkdIO5rj43kype2PnOn+al09URxXITmLxTHmtVp9uB7Y+J4wnPpWyZ1ku9YA4yZjv
xtG2X0MHTBAjv+k+gqDwiX8X74WmK/dV7HXQ03ozGJSxunESuj6TyX2UNjcjEE6sHBcvf3lGuDYE
1pb6oidVzSac8zEhjMLX0jA7dNas7oVhzEEYE3hVx+54347auIfmOt947G/9JZbGToCMiaKCKP7L
v6RkZkBITRmfnMIQrNuiO3hlNTxzgA3/cCydgJjJKfb0QLwD9rb0vhgGmmOF6G4U8Ne1DUoRFgH0
l/wtHNcv/5BkwpA/hXV8shTcE/4MrvVzrUWMCdtMED0pqz4A2Oh0TzjgaBq9/y5KNdHqw8fg7zHE
wbnEbaATcLH9Q7ero8EbhhNYFqyxWOqCsSwJ2gPmtqVEHQ/ALYdTDYQJyM9S7OvQqz+5WuGektCc
HvtpaP+wbK96lr78T/2sAuntsuYe18dA96/NX+LWJWGLcBQk6KGzgZjZHPDjLDQSLW1P1HuxKXA6
+3AwBrIiUvvGJna9pJhMypF30AaRn8TqJ4KzFHOpqfkJrA+tUfCtBONjni6RmOzbSZ9u3NPr75vT
NdUq7AVyTc2r82qTLcwpBI80H5CkFkuLc1/czMyUr+jlB05lRp4q37c8Xjqrj8mWffLFM8rTbM/u
Jqqtez33dAqFZQqMZDb8epn6QKXh/ZxbY7Sv4/bHGOvqX0maxXdul2e7wm3jI2Kz8MYW+safxvic
8EoEiWyk61ILj7gCn61ITzpNYL+ISsSbTWl8VGFt3rjZ198P0fIUyxQLXM1Z7xeNwZxDL/UChVlR
vBB6Vv3Zz5hb3bwa96J144+a3vW72GOE8v6n88YaYkq9NX4lU5Xb5qqgHF3LbRe9zU5YFPVPkcUC
YTiTgunUxslEXMKfSagZW8rH8kcXhrbvuEpDwoF2S1F0/YLLE5vOz2ctQX0jX8hfSvh6tISJ+Lo4
KRoBngwkMX7Ype/g3qGTX90KQrxuyLAAypRhhvmy67jW3lh6DuhKz4tTzPTl1FlLsm9ztXvojBYN
lesMH2tt5ENHzUc8Wjs+9ap4YWQX3zlTthxUmtK4nTkhF+QI3MfVRGGTjMaGjIDoQ+vq/Ta2bWvP
HGr2k5w0M2/upwfDrpqPVQ0a6f3neF3jsohz51BXew6sxNXdA1muhvBnxamdxuwziKRmp5qR6w91
4+0HPCP+YiXurYJLFhaXXy+dAyIkpNiZf/VWhUdOeHUsoICf2CvTlzDTnPsyHNR9wmjU/rNRiybI
lWR+SJZ8wIjj1DcWxetFCuUUjUKMA+cm8OrlbTtdlQFt2YntsfPNuSLLRxAx8/69vV4IuAoCIt5N
gCHO+vyMG9rB2OykJ5PAPXpz0/CQJugtcSQ0wf/FpShcCQIlEQBvwOVHgE3bmUbSEk/M0Yjsc0gT
NBLjS4J9/caV3iitbM7nIDQ0ll+KduPyUqisbcWa0/w0RpFDZITMg+vr9kAc5rhxU8Xe923/lXAb
d8dMt3vp0wmocz+KoLHNOPAKb9y9/+OvnyYKDJoGxAXjnkT1d/kXxSnMVzPJ+YvC1tvn9PG2i6fc
OqxffykkQzu2i6oVlRB4ksurOIgX5kob89PgVvHjILltlTsVu7YU+cEzCRNQJnO88aJeLW4u8e4O
Zlr65zgS1gLUhpcqW4Q7nxTH+Lu3GrHr3cVkvLcQJgX05sbWdX0c43qGhYyaIyBRZethBiYAt1PT
cjn1iAQCQjKJx0x0+uBRXdxHJNpsFPxfDBCn/rHokT/0KMhunAmvHqd73sz4MoHg6Fd/gy5rUzc0
9dPo6ImPqHfapAVYgvdfmqutk7mNLn8nvAwNcuyq9KQfVBeqYlSnQWdpVlrNelSnefTLkHB/xelH
kAtteNDj6dP7F758pFSajJ64tyqaMprJ6voWp4yIm9712i+RZT+iVfjYjsm4yYV2jIv85/vXWm1W
/1zMJVgdPToPFUX25Us7m3OXa1XUf8kXq8kY+RJkCy0p3WMpcrZd6c37zCUiqEaZFniNZj5HmOID
pETWXcmAemcuDdqZJLQ3vUxy08SAyyfviPN3Y+CPagGfQpghVS/kQA5SCT7a2d3XVmtt67adbuwc
5zD//9k5+EFogEyeGQI6HiDL3eUPIiuMDMaQtDRCIsE2KqkSoAUwP5D4kW/cOtYDbx4HEthqmuwo
RA4o/9rDEMuMLitzjp2jxwG+nyoo3ISkOMh9VOJFeoQmifm5Hpsn3m33PpssN4ACln5SqGYDl/G3
v5hhsyH9VXlgqvFzSrxpXxehcdITh4gF1Uz+cj1B+lM31bg3CydFY9GFDy55PJtFWFoQAwvcTfXo
+LZGp/H9Z3352fxzZzBHyfdLlsTman3KulGba9fpj2ObiCCxO2NTjVzq/aushiHyMpR8vLkcriUA
5exM+6Xc0kNB3DyQ2SOIVJ3fTyiIQ9aY3w/l8BVc/bDJl9ja1Y1iHcLYzeSbEe8VVNEb8jGyxzZv
8l3Tky41G8AE3//rru8BoA6GsbwXfMB00S7fDkQhpNxhFD3OHkkgpjZpW0Zg3q0t8OoT5h4wicYS
wECIInh1q4tEtBpIDfXojkRYEO7p+ObQy0BkM3tmgs1v1ULhkpPSVVvuS/2HqiN5WxR81JmlEgtj
9fY2rKSTuLfSJwYP4407cXmylY+JXprsN1iQvHDFrL4TUwBRRpyiHdPEsnyOaajb4lHnnljwnPti
OoS1Jfa9Ev1wWz6T95/DZeXzz9UprRiVMQ+X06jL51CFJTJdO9KPmTsl972DKTaO6FrmYuluPIzr
ZyGH+LTtWFUJPVo758KORLcqK4wjJ4t8Z/YaYYllVmwNEK8fcmr0Gzd2ZfQ5/zbO05R02DMAINmr
jcNgDkyUHRecsV5+m3PTuFMboyJ1HhGkRUvBT+Z8kZN+405RFnOrN3m4W/o0fcGSMP1WgfCvvwbl
CcE7lJjsmJd3WkD1jbk5xjEeUe/RErc2E6chZHqd6Rc9YQS//WR542mIO0wZpR/z8np60TXk1znG
kQU+fKBK5B0qJ+0J2W9+605fbtH//DY5lFNZcCA1rKlaVti7+dDzDvdt6TwvdIn9YVQ+2mNkB4s5
Ok9CrdST6iTOzsgy7VB7MLI5ss50bZrPeslTgBa9b0t3CBRLy7di0m5tSG/+jXxjWARQgaBGubwf
doa+aAlN7TgOuvlqGsX0YWzLLMCvH+2AqRa7nGAGvxyW5OX9JyHv9OVOiDmM3DAHsShOCHv1JBTO
T1IvprHW6fpuJEtq17hL81vF2PkZIDrAV2lgg6DLIL/0X5Z7iwTCdIkV8+h2gohDl25qK7L0xqN+
47dI8ybyDSbLNiO3y6s4k0g8EWXWsdXZJs2y+NyYw62m8BuLkkn1jjlP5qPREru8iKY0JXkFs3XU
bGHfRaoSHUwCHh+IiVA//vazOZPg+CxZmHDgXV6K/A4aZAuXAkEdBlXB8FIm3t7Y8d9492jg8lx4
+xhfrscWHMSE3TeTeYwpdPYLGbH7vEysj+M8EgFWVtNjqTK7NhpPvfG8tPO6snr7bBvxO2ciHsnV
KTAp7S4ZEIoftX7yRKCGyhwGSd5F37OMt34j2FQMxLAVEJl4SL40neK+0saq7+08dv+iLq4/QDrx
TppAy7ddBi38rqCr/hgZVvUMndBFT184u85UmbIntRMTGpwly5+IHAmjxmGRfl+oObXAnuPc3eqp
TZeA+W316C1EpBKqg5vNGLUU7W/lNt8Rz9OPVIgIRfLqWgEebKDqrsXhdO7DCjnmQkwmYUGd9VcY
h86fWPphZ7eLVLtHFurkRyFifWsU9DX9zOqrEnlma9cPTUY/HVN6o35Hvu38UMyusoJpIZ0zTghU
36YaCUx+JNIWykMXfzLMvjKZ6pXhS2i0H0SZkv3ZGTNZAU1nOn8RgMA0Jq7aMaBgHON9skT0j9Eo
ppWfhmXy4Fnp6G1CTwY62oVGnhTpT8SK0zlvtpNaON/mkddy0zfQ2kWBYhUNrkGtHBLntQRtNhmt
XxOi9FRTie2rZqSEIcYV71/vWM2pS106UjUzcbEb65Ht1JrC4vuSoxfqmJVFd8Woc/9CRO4/hqmj
80VZx+LbFvZTzTwv3mVVD/SrJ3UvRdKbwNUGkYYa31pI/D3oah9+Grj9GUwhyAIRWvCfXp8ph5h0
u2d5TrljVdXyuyEqmh9GmLvRxsirMt1ORLqqm9YO+y96hvTX53DSfanqBXxUp3X9VyLnrUOiT5a2
sYzG+ZGKbHkkIx2vYYXondqMsJZks5BARNkez+KpRrBcE8ljoVsmJGi5M4elYkBtFvNLg47VmSdT
PwBgTSmg+hAOQ07I/lewcCTLq3mk3WcIxKfNVFodMoUkQo2U6WH9Ted95LCsYaNfcs2qt47SkPme
o435OZYT3TUtzkhEU9XFOLlVk74CmkADTaid+dhFKgyqYU6c1DftyX3WuyrcovsWX7U8x2gwuYO9
izoyT8kCJrzrrlyW8uf7K9ll1+O8/rPTIw5glIa9eZ2HgCMCZ4YjhXXsLV+mEo8zKScwNjaEniGt
Q+kV9IUZ796/7Np6KOtXZu809hmX4btdH88zh5g7QZj70XZH60Mdh/XJK8gw2wwWJBLiXdCFkNQe
MdVD793DFc7M8BDluvnRtRBA6y6BOXPN2Y9P0r1PQWbc2BnXd4bBIqu4wxgTLiF/5Go76ZtQN0qI
H8fUGuKnNGrhuA2JszWXljjL1NReKUdudZ/fuig5EazHJKGY9PouNxaVuswlNXOg2kVpnwDg3paA
XLAhB7O3c4bix/vPYV1dyx9Jj5CBpXwI1lp8NFR6P09KPRzDpd5LNwmGgDlCCaU1B8RBNza0Mzjz
112Fy8mDmxxM0gSlzXj582oT3o4xWMNxXAaC4G1MOhn61mdRxsMhYWfYtlabB4YXY6rJk/AgOOMR
3mfo26RKahgTk70l9wdVPyaeoGDuuFXKPAlEnLQfvNCZ/QX83o3d8I2HgoJBVi/nCdtaw2BmbesJ
Kx6PqT7buyE33ReSdDU+9kI76HUfBmI0bqn93ngyeOulWZSNH8j9qsSg/TIinS/Go1cDNpxdRTkM
aP426FBHP+mG/Ebh/8b1pKqQipPDr+aoq9d9SLOuNTBvHKPIfo0TvWYgGlnbtPLuI3P+TUumVGK4
xGzQhZKnePQJly9C3pHQTJtqOkKT7APi+CDYeM2tE8Ybv4nfQzOJ6p0u4JocORiRMqZTPR2LriZk
2prz+260X9kOugeO6Lc+3jcvR8YvvSsembYemVGuqQ5WrulI+lq+RXQyBRay6LtZqX7QeCpvfE3y
DVh9TDTJENdQpdH9W+sZy2kA4bEU83F0TUHYuFmS/xhpX357hWB3kKQ6uiFymn75pApbccMit+aj
2lnfrax/8fThbyg/fzvTUNw4668kmthjGXCYOKQ5DNpI7dfChUi4zlQhIDnmztz7eppgCcP1GAxJ
a+5npxKHkYoLyNIQ3w0DMWWghyffEQVphVmMwUXFAVRQI7x/D9YnCxpugCM5oNKs511d84A98CxN
MWv9UYmGYVcBlvE7RXUPuEBvpTVctR/ktbDQSuGUSnzJ+jtkQGfFcej2x54SnFTPmcBxESaPZPwB
82kheDTGhCbUI7WNJKX5fjLbah8uVXbXUYnv3//lb/85rAu07BkKMRC9fPyZViJZJHCffoBS3y06
Wy9qjfEpF/h85oXeUzuUBmJ8tHt6OJl+3i+1D5OlPcR9Md7QT+nX7zx3h9gM+cbL4mG1SlVDKb2v
Cu1hFNcP6oDlwpooZT00Cb5N6OfGFDkN7TlzN1UeD09TTGJV7RKoGs74vpuqCZwFs6bHOHfrKqn+
TICJG5BKqTwRL5zdL5me7zKdfhpSwMnvBeEOXVbeQvzKP/Ty4zXkwk5LQf4e7BOX97X38mFQkIUe
9WxJtmXpGU+pyRELKDPIHkEIbcYcARaVeXz/iZ79wusrY9SQ6xR7C/3AyyurA0wv3S2HI0sH1jdl
Xj4jU6U8niARGUMCj6wxrd1o1fO+xXi7n3PvW5yE+sd+qapTaSVOoFASEjesxnt6wVASUs0KmpHB
t2soCu4EjzfXMlvSm4W5s+shlOGoOdmaovwCHQKmOB8b4ycSWTXR9A9aZVD+OwKcAlihbdfM2Yui
6+2+budbPv3rV8hEnQWtl4YOov+1siQVHQLaMZ6Pljsnu8UA9lRksXVDDXa9ZMgoABqk0rpAjbXS
r8xNSfRobC9H0h16HPhECKJEKu5qMoJ+ex+QURnII5jnyRJ+NWxXbdQGVqeqxx5l575dhnqXuXno
v//evPWDoAnrUr7N8mzJze+XRlHEiJaTeKodUb+QEIsZiuBq78XNtT54/0rX2yiKafS4DjZ0hzHa
6htPDadh/lHTfR+0g5pq9dbW8o/VbBHJ7Jo3bt71d8igm9AvJviE71KNXP4sj84uvKLWOKZ2SmJv
NKvbfLabD6pGfy/sEvUwl2p5ytTlVo/ljZ+JNg9VNVpJxuzrG4oruOcML4yjN0bO5zYyv2tCVX8o
sdf7EOPHGyv5G8+PogTpMSNXGvfuqvRuTXAyVTQbRzVXNV9tYmcfu22+1RW7//L+A+SN4K5drjGA
DSiDaB6RLsNQ/fKuavYUNZBYnaNwo4e2rgo3iJsueuxKmlU4REzn85SA3yInS3E/aaZQEVLZXQ0P
ZLSLew/n7M+UxOR623cE2G84A1kG/QE3I5NwKgvBuV5Nvkm795fGwbJxaE2t0XzD5Py6Tbyqojee
5zhkwc/AgismYWwjqJY2XYpiTAJToaxgEzWNGUBab947Y+q8yqh/v9cr3LRMGo9dF6NZBPdIt5dS
FZG6cqhapyR2O+96OgBD8lkotfbozmXvbSJ8o+QC0JdqfXsR+le71IwJVdCsfRVm/ToCmWo2lt4l
GeohJftGkn/S713MB90mYivN/LKdUdVXMX8bdnLlTidmhHTqrAO8VDkch3uSXKwEcT49l3nQDyZb
GBGrkfWDmbTyMk45Xl7XqcIv85x6Hud3dRDbGvXWvVqXlFNCDCGlsJoTado0qPQb5P7eVtDT0thy
yLnfYJomAXWKrZ5WSkrLdZva4/RxrsF4b60lrmQPJ0oferCaaBvL9JsG9e5PVgcacBjDKtbTzD5o
6SLXfZVmee5pyxyMiTK/IBaiFSPbnta2nBflG/EGglREsvKRdcWwozI2TuRBzdJ+oXs7IoVHR/VJ
VafooSNye9/MUfepVSEOaY4yNntCrUntFpnZ0HMzx8Xeu8g+iVlHnDIFdjsI80uxxHX4HMIOCzd4
88UzoguSf95/7d9YSjDToKsg9I0qbj3O0Gg9V1hqlmMRg/107OpQpKm764Sh7GY+M+zzmeY7anLj
y77e0Cya91Jhi61J5SB/+bHVMWihiayyYz2hPcWvDFzPuGmWuF6upAmWvqsciCJzW33SALFCZSg7
5Uh11t2TWdru9bFUtq5ViyC3zFuF8PV6xfUof/F9yvPbOlAGHJNwYndQjhXJPUR5xKSEtMYTQRzd
7v3n9kaNy6WYduGA8uROIH/6L1ubFuIWnRpHOcatI6BPaEug0dD0VadjslMbih8lXvSadHH33EG4
+hmRPu171mj4iV0pt3xqsjS4XDzlnwMzBu0c49X14IdBH/kko64cm8We/U7U8QsBXPM9/gACpI2w
3vHlCyJXIuu+sSt6nLzdW0KZb7UE3nqxEIGyCXPIZGyzqmG0QknjSI+i06gokDhMcBxmCPTy/dv/
xoOW4TDMNuHQcGqW//df7j5N6gbyQmcfdQH61jMyEUBXJi2h6qbD+5d64weBzyYVkgRH1ODrE3No
2bNShr13TLIe5H1UpH4lEKC/f5WVyEqeYtFoSAkB8jmGm9LR/usvyr0xdYcUi4+pkzKv9nH7MOV5
u2MFngMdXAY9faEHSzRqm7ZcLB86hnJjerjS757/CKQ0ZCAjDKdgs+UW/cttJYk8TY2oEadQDOj6
W6cIHznkzPkuj80yQrsgd0mCd4HHeX31ZcFZW93zFbhfdE/BLvL+TZGL0OqlRsGMBQXbPgjAddVd
p7VKwleJy9FpFn2L4Sqqd/oCLMgXShgbQZX1nXrf1pF3K0Dp+tLM6GR6LJ1EmRW4Wh8j3Z2mgnXz
qGiS+snIaots3du2af4tbY2/J1LTg/d/rWyKXP5a4gfIQMR3iHgZZ/Hq5iu9ai/Srl4TgfV3hi5Y
uhza+ijMTEHAENaDQf3gdeXWtmLYJaVMtblR2l6/7fiZETIig0XNiHry8o+wqUniGI3XEcih8Amo
au9NBSfC+z/1jZ7N5WVWDaLFRneS5Fym9ioGVTY0Roel48EBnUOyTJ49p5PbfMnh2Af60C0+BxZn
k6WxeKoaGycgYJdnkCfujRPYSsgqvwA+RLZGZs46+9X6IfRtqC19rCpHBerHjv+37IOpMnzJhage
M3vxghR7kh/HcJ2KqAfXpiwTzIZ6wpycJL4WjdGNmcJbN4uut1znkHwSb7p6MZrag8Y3TNLuYox7
2MpwumWZqxASsW3ngYlLoQ37zh3/Rk7sPVfmaPuUiaz5k2lsTbeFouu5428vjBzfzkMg9lyPxevy
VSHVSbcZMDEFGgz4D12d+xW2vBtfxbm9v/osODjKYoVzARqT1YYicPETqVPhKVDy5LNSL8pPPdar
OYhrLVMRzGsJoVYd+21vLEQmhUW/N9SkjzaVMBLYumbrvXhMez8qiEUcv4UIuSGIV42DLpycG82m
t/5ckge4MXhdaFZbq3VcE6FjF6mbnIiDdJ+WhemcMqfRE6s70QoL+hjDUdrXVoTxvTVTMIh5yO9h
Zaab1DbbXVmr1V61MTVbYKy23gIhezOhU7jxob/1VtFyJgaEYZpqowe9fHyzQ6dL6JN7rAjgBg0J
g7TN9PrJxGMP8CkcfggIkd/KKOv8Vuso3a12QgSK81GGZ+DetUraOLSLbunWr6tGFlx0VEyt6HYR
Z3/5l5lL0gP8mjycl6nC6GT5ho4GYrSphFtQ6eLGe3ylh0UuQ7K7dW7WEt63LiZixaiB+C7hsVLd
/C7VQUtVJoBJjBV2UPddThBUHm4aMS/7NrLyfZ+F0TPSgREbs+3uDYf02EkDeKEOuAYhMor7nIbE
a93rM6QvR/0y1G63t7xRRRSh8k+O3CTwnF6BApRnx/cX1+slnGkZcfE28ECaPOvmezWIUiVTJT2l
6CcOo0P+v1ZKzMJ/Qnhe/vn+fg2Tka/x5VcptV7Umw5CdCqX1WtumiFpcqOansSke4TR5ZZP67P3
G82db5Xa1xsj+h8mI7wKLATocC/fB2J6i1mJwvRUacLe1L2q+0pSNI9NXnaByvdxUKirHkvIzr5i
TOq9E04DXcWeJEGWsCBacvsZ66UWuLnd+kCTo6A1vHBvMSH7FKnLTWP9G28wLX8Uah7aW1T6q2+L
7m0WVeCBTpSONprnMM6+5tNU61AFhzGVipP6GXlFdbJ6tmMInWl2NzQtmWUClh5uHxMS7FSKxzGc
w8/W6BB0WlhJ/spaMtEEtci5GkTofRzzKv2gTKxFG2DTaNoKErheMVqo+PlTsuk3em+Ej4kX1vlW
KzuCcKK2jb/T4gSDE0cxr0lH313jHgNPzeNp6/CPuHfTIu84cg/5p8Z0a1LuullrtnY39RmNc0hX
fPmORtDZNHTPoJT6b2odAcGOs2645Wh763ZShrEHoBuVxfjlC9BalgLy20lOVqGJnWflZLXRmPpz
TEkY49rJjT3nreshjicniuaLVJZfXk8J4e5oppLgBLIh5dYV6BrikrYmoZaBPk/T/v2P6Y3in6mm
nAHismAFWgvYwa8CGCRKjziPVqd3M7veSfTO/HkYB1EH5PU6H3D5YwTOs0xB9aMCKsNKmhF4d+NP
uf7YiA3l8IaGC7EFbYnL384/0fK6WhlONFeauwIq8OfSHb1dNVb3Nm6ie2oQ6wX7gLop3eivWiDf
jj0k7GrfNHcLyMdAnfnUvEkbqZvLdk9nNAlAcv7BySe/ESl0tQyhcWSLQJDA+UyzZKLXrwcWMOUp
yPSOYIScCjKmw5UupND9qyr+rfC1/+cQO1Ls/58l/QpF+xj/CWSHVf8XsIL8b/wrW80BGcs5hL1J
Nrk5l1Ld/Zuuo8GnZYNBWM0JgYKMz/FfdB0Xfo50bCOlRA4gnZD/SViDQYsRgT1JRWUpeRm/RVYg
h4En+z8bEEMFlX2Hqp/eCyMToodWT37OkHV3cMuJNyp3jmJ7MO0zF8YS1nGk5bj5YC/pZw6T4oQw
mWqJZ/Is2ac0z9Qm3uRml59ZTmEvuU4EOxrpZjzzntIFaLrvkNT5WJyJULaEQwk9J5Bo/ocZ1UeL
slUMUFIDrSaxo7K0w02mpCWaZHdoSLuVEKopDOFRIf3NH0rREFTdS2CVOvYToXC106X8B5Jp5bQD
fKtcV7yHkc3llEn8FeGHQjuYEopFbmn+t12Uzp17Zmbl0LNyidGazkQtT8K17DNna67C5FMj4Vsj
gkFlg5Bn/NalmX4PNJ4BuH1mdpUS3xXFJiBu80z1CmMqRY4WkvZVtaX3kxHH8GXC9mM9lPVo7vpR
MsLKxY5piZ/ZYc2ZI9apIMUc8lqIpT2TxpTcaF5niR8riL+9a89MMkviydi96FPnaaY8Fmd+maCd
dZqyPi4ggUM83M6x5jbM9SLIZ31iDA8R/XhUPL3ef0t0oGjpmZdGRKu7+J3EqC0jWv8Nym7oaovT
J3v8lDDXqpbefmKNr6Qvuw+RxLLVmlHV2+RMa8MIHeub0O3celPHkuhmVJb+wZKYt9qLHWNrzR7x
sCCPmmfbwKvjj4nRPRipln51dJLrfCsjFeR+OFPkzBzRaN0Z7Kr9GTSniUxzOX1UAOiGsZ1k+5hW
v2tBqLMn73sxG4QVR2nSgZe1saMTRwvTbjzj7UIN0t0kmXeDOk8E77iA8PIzFC+OKgB5+gh+0Xaj
Gk9DE2sbE4aC8Rqicvu7aOfyh1C6MbwbaHLsq5AEYB8HdvKs2CXhb6B2GtKJCd3UD1maGYcQEa3g
/QvtD8aCRPMOH1WjB30W2QawCWs+ISrFJIbHcS4QG+Jznt1IL7c6Ysdup0tCeHuGhUcEAHzOO4kQ
r6ypQVwhyeLaUkJuVM/A8VSFPW5AAx15YiXPG7dY+WydQeXUD3kbWCBB/5jVlvhh3nPwQim1+/Bh
1gYj2xZn9HmfamDQSSmqXR9FEHh0ZxmL++IMTXep1svAqT1g6uQNA1aXdJZ0G+uDIHEuQZlPf02C
2Ou0TaMNY43wM6ET+U9NTXRjh+wdgLsawXLv4Dcr23HCvr+p287RNl0v0e+zMnpfyzMQXgABJape
GzXeQ4jxpWTHN5IiH+odLsXC88BTq6kEzYdhNf1sohr8fL7I9g6+ceUFDSpZz6Fk1XdnbH1VFCQd
l0qp2QiQNYJotU5RvicktG6LWu9G/nGwb7aLldkf3NqFqkjiXbxzQoT5u5YspXw7i8yxNrXZHxBN
LbnfmHZZ7ZRxKT97M/EbRFi1VXtvNFry06ZTTDoxTWX4dGE4Q/CCnfnq6ZH47oY6SxACXRB3GwE5
UtrUNAfi/ZDG7evQpRCduxJh5UsndPOpJo/Y+ejaKZpjr5ld4vpZXNxgMNtw1y2SXkJ2T41WV+CY
39Zu23zN86i5t9tx5gNiePM897X6FDdFQzixIqAYL54b/xn2VfcNXmXLR4uEecOjK0cwnZPFF4e9
6y93mBUnGCemYa+Yp9LGT2BSHbNsUL/mScYKSy65V36qtbSOO762tEqex7Ez5mcE2dm8y8Y6i/1I
d/Le7xKYmLs2W5CRT13mPTeh4jDKMsqowqUfuUX80VDKCLzf3MbCX1qHeOSsHSDMcsifU5gFTfWh
QvvsbiO+tD/aknvlKx2ptPdkJ1ecu0VRk6FrVcPOUGRQAK0d0OBbgwz0CJ1MgztFt5Rc8XPM2/il
W9QWd0409uauJNfPbx3CUe4qLy2/NZ5QP4ZEEaoPRTwVGgTPuOGLDV39M2w2Oz8wnOgoIolgfikW
yIZ7rxzguE1R4SKGL9j41Dxtol1TptOrPZETvSnUAc42a/oYug/E+OsTIuwuVO9Uh8TnYYv2pXq2
lqUZdyKjVPR7N21fFB5ktrUH1rWZlljoi7jt+72ilcM/J/ffKsv+P2ViydHVO8Xb37wtorws3vhv
/FO86d5/yXYG/gsbUAlYWcq6f2o33fkvORYDcCh12/wvqqp/gxF1ijfcx2SlSpEUSjIOrf8GIxrq
fyGTIA6KEg6dHR2U//2/LuK82tW//7V1gNFwdcAih4wQMYZmKJlIekCQfFm88d4i1ZgcHMLI57e2
HaHFLvogDUflq2Y2gTkP2WOm6l0AXPZeNeo/6ny4C+3hgH042liq6PdWOuz0RhUbw8wxPNhZx6xv
+lQb4DqSKn3E5cDyJEsZs3vC9/h5Bt73rLT1zukMGmvOD7c2/hpyfAPNmO2Yzr80MafwLvkjMsGy
pqHebigypRC08DaMcJutYTTHkOaqcBoOz6HH8j6Mz0YhHtj5TV+Y5SOyoL2ttC8oQ8atLf6bvTNZ
jhzHsui/9J5lnIct6bPcNY+xoUmRCs7zAIJf34dZXV0plzpkWetelFmaVWYgnASBh4d7z9VGlux5
Xy4RH5zML4gb2oeVlvrx0L1bxvxDjjTVUuJ0ukRsOHf9aiZbbHIixotofgNMc2VnUwGJN88PZtOv
LCf9gUV+AL3XbhAx/lLmtEILNjy3bXE9LFIGT+3ImPZ+WsnRtKJ9Ej8uau0fqbp4DZZyZ4BPgg84
0qEK8rcce8naFUW1cl8iMyjZtaa+Iepdc27dDEE37E4EBqDbA0KhnnnSqz6fzK3qlCixjWJlTPGF
0WmdbwzdVZmIG3PUryjpg1knTkCrTplHTmJRlS+sabQP6ungZRFWc7U8WVVYBhoGiPWkVPXaRXzA
NhWm29kpbuK0XlOhbEcXj2Q035hhfjLa4lLxjEPXxqSWK/VdO6S3xBTGRL4q1cbus0Cg1PipTOG1
4tiHyYG1JBv+ZTendWn0stkquVmsRrIs2FuKjmsHTfMH7qH82a52XZFf4iEJqBWH67I17hSXEMGM
yye/DDn2asIrt0BBHxXQm2bGhtLOTeY3zVuSTyqmGEP7pYS1Th1oi92ISjboDBk+Ji7RZ7C1ok2V
JMZel+IwpOm85h4+DIq8SQLZYpBPralZZWDEbbu7btvwF0XryR7qp5ID+aqtwElMVnaVJI1+NNDw
6qPjbNiE5EYJrSlIG++UtHInE69YWb1ziIvW8ns5XEpH5VhUj+qmijTlppzHWxNK/abJHWWxv/D3
auLnjAMKST0R8UkJak3232M2tM9t7j2oSn5yIEdB3VfbIEe0fGmWxT5HFb2SQ/oiBi1bhS1YNdWo
HzNC4pnz1aWohRMoJCusSVR4M9LhpCE5xjNvp+vEUHdeesrNsfHDhG+jJ+goKIYGP4wpNJw1U3UB
BqwIus6WW4KtCpoKXoG9HGxuTNi00LjCLpO28okEsti3EQa2yQMM+HHVi2JX0LtqRRzT9iMrwkmn
n7jAj2M/dD5WEnXD+Wgx4x6cqQF/PYGnTPQ3Up63epdkQTPk5QrDMBoY/ENeMrWrDIxyH4Gtzq8S
HfojfPwg7m8AoG4870eqNRNTIf0ZieM4GB7gwvYaoQwe75RYbzpI5XEYMQhztnGiO0Mf6x0niuZI
AHIXcDgt1u0suo0OT3fPEWLfhuP4I7drsZHARp6F195ZgzzKSIYc2wZkMWVkXda9ZwVyssqfRCCT
W09NuhKFke5NZZoDie99ovNI/9MrgWdUV1CKTtkcHRrNnXYYPIcjk6C+Fp5yIevxosu9P2ZnvE9T
8ZgXVtAWcbUqJuU9sUdvnRTwOLmZvYrsGmeLfjBHecHpD1KvhZndttGmStdgkErZdX2m+tISAsut
UZx0kI1cF9PhjJKgqMSuUsbrGP55WmWsA4Qs7AZBOHvEQW+w3EOXKfqq9gigmD31OBTKc2P3uq83
o/qeIkDGrcfaVetu+pYBYDqoZTX62jStcCZNRzUv4TcUJIBwlY0DoiN7gyM3WojyznLyl6y9raSx
K4VCCExKvwAx07ofibuds1zeh/l+rpZ8okEb+0dp691JiXSOGfN6HspDLEWn+rRBcCVaE30nyxSb
IdEttobCCYQ21z9VruECiU7wlNnxlUKuTDBimuAAEsdcX/fTBvn/lShe9axUV8g+yTDP5GUuTft1
HOo/kqjvtqQUcI3XW7vW03ZxRRJYr8IkqWaO6YLkE/sgojlwtASKfPI4W1xbxFwqZUq2X+J8C6ut
V6PS8X5oI7uyf5eOO62aKL8gyyHc6zZ92ylCUlzSus1Q6JcQN+1mOCW9+9Da7ARDeGFn4g8VXeUc
eUEG1bkN3fhEG/C97fIHzQnndWW21oZ8hnJdWXmxsXFW+0lccn0+hhncn3DjlTUUv86AGzg1wy6O
vWRjtMMY9IO4NUf1ZUpm/AhI9byqfc1UfJKlxscvjMzedEqenTyP3WecxUvihPXSM9E09L4JJ7De
ZZK7YbuR7WxtUmUgpKGzyb4olfl5mucn16Z1bYie+qEu2KsUfVqXvVXvoGuOAY2L9JBXcfqWpNEI
4kQp+RcdTv3ORH5NE2ZVENvJ8KaCFN8T3pnB+uwFHc+qWSWmjjSY/sYLjIniRs0siCOjswLzb0Ub
aVmcoLwpYO29MxTzCbRId5+q3B/NzlNZL/BawmU2cW+OCAIxVlYVq6ySOf2aFgPZIyL84XWO6zt1
bfow/IuV2dBv8qrDpEKOKJt30YHHJklJrGYci6tRWq9pCqyrdKx9oSnqXRP1TziR2MwcWJcDjs3R
eDKjKkFWoZyI3Cr9CPrNQWjU7Uajjau6Y7vMs7rf0wvkyNv6UxbjsIuucBceYk/dDxPJaIUWVLpG
eHrZ7JLQWrUOVyw1KMMFmArEJqUrZOLidpLmCPLNL/WcYyZGVdF5Gxlq3SYfcWF0br2TkB4Lz6xA
zArqJcJj6nASV72hb+N++SjtaFUjQsxkE6iNDU7cYdOsjuqgrKcoDkqbL8ILr9x4uIt04weMQ45n
E5truxeJuklM8wGba2Bwxx/MKcIhmdIMkxzikFoPXr7OY+1SI8avRO9o5QpSLTpypv4O025b6cdS
dVdLHp0cRp9G0c60rqMy+ZnrQIo7e1XbA/lHEwVTxNfgFCtHibZFOMA8qQ9Vo4PV6QLqrs1g2wdQ
7O5W81peOZqpTSIjZxWa822GW9aoxsrPCtFwPpsf6AOo/E0Ep894GHbNIB4X7c7KlOxovbSvhpLf
balvkWNfaCobWifnX+MoTgnyzY0lZiwvHblcEaHe+hUzm5ovqQJChny78Taistd5Ye7GLjyRlvLW
dreKKu5q015lXbiqjTuA5i9jHT2Vlbate3czwmCelfxYRApJ2OplYxWrSUnbVZXm+moSRMvUarLB
XmvgAZa/qsx9thYJJwtEZjcvldO+E0FwYYnBH8LqSJbCVuicERNzG+OntZJ6m1nij1EU68QWh9Ec
X+Zm56nRFvUD1Xy7get/NLJLbxY/Rqkfu+iomreRPd9Uk4fK1OKyptu42LTbuD3aKj2+cMz8WGM1
q6b2ojUXK0o0nIYsebUpdrMpKwLSuCia6vJNb/QdEUgrLtewgGOw5Zi+8pbEgrrkj5Gq/atE5wY7
yTWP0nbo03inpqmu0CrfjIpFqkl04lzjO5l7bU2kfra3RqdMnLG5mtTzqzyR2B0a/cRNzqpvdWMl
FHaURuWWiVVn78mXiUottNE9JGhQqFStTruAC/aYmPFDjbvWJ+8nWkutDzDc+HkyXIP0fEkiJMG4
awb2hWEnB+PKkT9H1JBuir156uSqdBW/JYVkKL3HHvls0PTDQbbqZtKNdjsYys1oaA9N/exMsKZt
7yczKVkVfXark+Xkjzb6NE4j0VrE4q2MkcS4dbbRc9M8YQ4xtmVd7OZJv0xT9VrY85pgrdhv8WbT
t+Hus3De7cSCAjrIx0TxliMFymz2smiZlqP3MlEspexnaqkcie8N5ukBtfi2VjJSzz1ksrY53pYJ
bHG1u2omLYj04SJjI4yVyfXNkX1gmKx9SFITltmXcbzy8vpSRu3JQDfuDSRItcazGfY+SnCdjaPF
kq7XD8P8ltmvqaW8z8ZFoljXqr22Gzo8LHs33L7tunk4Vc1g3LRV+sdUJadKtR5xcCNwNuU6M/tA
8LeLQ+XSEsk6c4k4N0doxvUvT6tupmhcV/UzXKj3GAdykZYXUaJOl5Fm+bEIr2qggH43Ggd2bo5r
s6/39JWylP9N4SbRhr2WOD6N6j/KBsc7kdF7pcLjKnJHDxTRnfKaYHVsv1ET79q2/ZER3djWdpDJ
dNpYak/kWqsnqFGs17wQe0VEl1ZLTToj0eXkNo5+0gktIJgWrm0p1oqKECITI8aNuP6lIPuudVhX
UaneIsB318DvbPDfY79yemHsNUHbPnGqgHC2e9gJL3WRUXGNw5Gm8GXdNI/jTBbfZJTiUHPrEoSg
MDi6y2DICHQwjPStr827SjGqbdlnr7FOQWm4VbMdtfJhHKXj457fKwWd30Fpn0es9EVW0okkeC/o
4qkIHJH+LDi1Bu2MCiCsKkj0gzv4CfzISFS3aldaK21wr9s0JfskBAMhq+6Km6LTHNl4qVT0Q8Q2
+HPb8EV1s7UOQ8P2087rfNLvXhSbZUDpzGLnuLHYpsiCkd9P81Z1Zb5JFhS5qIvGj71JBFx6lIe8
U8nSlEn4pGnRfdzA3uGADLyuiYarjJU4YgNTdjTkN7yc0YeQhfpTD2ndodCntzFc5CElvNJGN1x0
BpPQb0sX6brtAYXuaj+3xNqrmnfD0a7zdt6EgCcC6YR57uc03DetCMuTk+icJhrURo5LPNg0yn4T
25UX2FXi3CWjSVAXgXOsD3upFxwiI6qVqZqu+5Doisgew2NC4kLBFYmiX5igqjd1UYPg8EQZJE6t
7bFdUi41Tf4jdKdij76v44z2MyJx0FXTjTSZG5nzXCnuEWHwhi7uAXPXL5e91pDFjzjEGVnJKmOd
TgGlTvr4o8A8HablXjFtzu6RcZg7trbZM/1cNY76yDSfSv2C+hReBGvVqi3AttWjXyvm0bZY4Ryt
uh+0WiUBJid60xBKvGdrKRSH44fGPVhj6dTDlbtxSi151fJJW0/ZmG89DtfbqKcJM8WDCLS6ld5e
GFR+a3Ue8wCmDnwGvj5Wj/AijcKT7AzDb5vZDggobKnr9MchjN8Gj6S3SbsYnfKSxA7f7eJXvNKX
paPc46RxVlqdrcO0DvK2hMkBE07MGjcgKD8RftCGYVtOi8pEcUX+BfCjdWkOSDqina2Ji6hF5dZ6
clNrCq7Dip57ZZV0ao3LlFIN3vChFcm76WXrxBwPXmLsxiK+MJu33A4fps69Rl9AUoi1GVz94LSD
P6Jo7AZwdQkMa1AiSMKKtzYTl00eX+TyJXIGZKfyxjCjK+4Mn5WyPtZZs7Mo2uzKCgoPVZur3rgV
+UmJ9HFq461VxJHG/7VRZLSShutofFJBngdVbl+k3ezPHEJXY0etiCbZ5HGKcD2nNaGRmnY98KyD
IVwC94jvpkwiZWFcqmOMmZot10PcEzzKKYMpMhM1UUt4v47+1hXaqkm5ylNMnG32aeQyEsIzwh/z
j17UZAMioNTpdyRFudHy2W8rlzM6Nd9s1PT8XVIBOeRdJoJtXs+cZmPCKybLEDR6O9AJ5Puji+YN
3rFJm5u4TreVwNBDytQ6YoIJmdx7jbyY0ZH6Hdy9kMYrmdnarlaHC3f0dqXJ0hmTlDdzd5O0RrK2
SWkstGwT1tlBNcObVibvsyzutEnEq0Gdf3lJeOvGyatXts+Zc8gMxCKeM29UtnRdcW71Vpo3LBcq
F2oHuu6a6pea8UfmzIByivLO4+b2UZRNHvqyXdYXLiM4iBzaaGdNT1IcgVTLVQO8q+drcU1WWrWw
tmaRhTdkXOvrTl+MG8B8NhaQxCNuC1ImdZlRN4w1GaNDF6lBnDnRvotKvk+IKdtZiPif4sX/b/z/
l7ZATf7vxv/p9Y/X6LX7+dp+7P3zH/2z92+p/4AEgtMZCQbqM0So/+r9m8Y/sPnAwgWetiCBF4fB
v3r/mvYP/l2kG4vmaclK+7duQ9GtfxAqD2sNUyWMIZQHf6f5fyZOREjPfcTyV8CsqaPpWmQdf3EY
uDVX2Rr26GCM82k/u+SkmtBqVn95KF+oE8/U+xp/Pj8GYYgLEWD5zWejmOhQpo77xdFqLmK1eRiH
8WmwpnVFKei3Zie/UdOe/6xFg+IxIs97oSs6ZzqkyShkCOEHR423kEkQYGw9R3wnzvo0Cmxa2klg
XhZ7E9c0H39WmkWFkKlsg4aguaX81bcm69k3LpDlFfxbWcMKq//p8yaUHU0dgrQz+W2qZG6utSVy
mmIyg7ltCS+ONpmZHNmxsGCmP4cp/47tcX4jhJQIfTczF+0qlqpzjaeco6gXndIFJiU3NZrdb5xa
KmsLmAHEsm+hoGfCMX4kKzQKVlilwET0c7uNI6UaunbTo99xnp0QGh/DcfaKsv6bufj5pYEe5aYL
1/xiJjkXL4a4uvU0nehkWfF0kKDzAr0e8v9gFAzjaE7RyxjaOW5mzERqJ+7QB3ETN9khlU2oMBkb
xCd/89PSDUvnG1bR4+IgP5/p6cKQmGOPQ2eOcIgDXbb1RnZ+Fz/OplYq/VfX98Xu94N+8bbQkeuY
nhcJGZDNjxNfdUIbCckikCCDa22b5bThAK9sygbb7e+HOpuIi8UAAzJ+L9YmVf3zFvSvCxQVrBp5
+pxRQ9fZLouSnuP6sXgqQk37ZtH4YijM6kAzycSw8V2drVLWrMIAnGrUIYO8MGLP4kl6ziGv9Wrf
ACj75iF+NdyfNm4sZry380+s6QRCXoIKA+5rrW6tumWZEA7e5BcjQdJaMJj5t2TQs8nP08T7v6j+
sG9hbDo3ZBqlnXZuxkWKI2xlX5veXdZY3wV9fv5h2JWYjiYPcREdny2LsRY1EKA4E4O772A4FuZ+
yHv4TmFDPS+M9ptP4KsftSwZtsPqQYzs2Xsz3WUhJoog4ENMNoNT0zf0ou9wuV/9KrDAOH48zFho
Wz/O+dKgRVRrbhpMkACX6Guc3i2xnFVfdAGn+e9yn774VewtTMUlG2kpBT6O55gKFgibiT+H6GdZ
zrJ1rtV/LwkG8BAADWACS5LiskO7Z6N4krhES9rcrCGWRL4H7S4bumrz+4/4bL1YRoHGj+idwgWX
qHM2So8YNEEbnAduG1O9849rdC9AuA0j/OYj/moohNI6xj18qBDcPz62XtcitGdOHkwzidbxYE53
neYJ39Nlivr2f0u9L6qar4biyS0CDB7kJx/EMHM6q2cvD0I7uq+HcLoYE3L2aim+o2l8ngt01DSA
GazzzL3z+ilUtT4ZopigeSuiKzXaOFWmpHL+gx8EjWpJH7SAF/3psf5LMRgblSN6TpiBnSrdaVbU
WbvUhyaMLlWCWr6jxPMi/lLW/Dknltxj6CALUfbcsC3SsnFbhyavSk/G5+saT2oVufvfv6Mvntzi
IcT+BS+DvvzZV4smF7kkn2ggFmoQp9sX9KPON9P7y0H4kKhsmekYoT/OuWTU0jjUGASkTr5OyhZC
P4KNv6etXx4YALt/j8JJ4q87oV5HGeEDQMmSUMQ7t84N8JjNsM514dz9/ql9ntkmGzuMGBV6LGTn
Mz2QJZRJ4m7NAkuw9dI+s7JVplvpU+4Oyjdv6IuxsHiiYMdqwUHIOHtDXpZBRTbVDAhBal7gZyuP
vYi4BGC5+mZt+PyezCXIEywZzg7GOnuCItQVeloMVbGurq1WKrA1CJX//cP7vFFgWTNYt9FUcboy
zmZDmToidxHKQrWvo/GkD1X1TOvP7S9GumZc6OpK7n4zAz+PycEAUzb+GJjJrBQf54bgwAPIIeLm
HSOzHyLqXSnIdFd5hyrYRFX6TVWmLW/l49cLd8lFYwi+C6bYOXKn4u1oMcTcIBq8sAsco/Yi8ipq
1GC9J7FpC9sjwIL1sPXl2HdyLdNafdG7unvuNZdclhBLqB7UpR6SF+nFwxXEKbBwGvIqGn5jp7eb
3osizZ9NI/rx+1f0ec6ht6OCXc6j8NXO46HII+UPNtiPkOKC5M3nsQMB28zhm5KH3FX9/dFsDr6o
+FjveGYfX07X5kCLawo9kTq93BSZpT+0aMda+pae9T+9mA/yvr/K+b6YCpoKc8MxsbtiyjjbAPUw
SZOhWDZAdXFcZKJG9FuOeRYFWOjl6I911d78/hcuf+bZbADxAY6B5QJT4DkITeWeL1Yym16lx63u
YL/LGc1zpsarpKnJeDDFNwvUVz+S73chgLkUZOeW1EE16T03bIj07gnti4wnb0pOyIVDTCdcZv3+
530xXXiaf3JbSTFgPfz4Ao18xCPcmkUQcU6BT9139b0im2yfmonxjeP9q7GWDRHqKT0MTt4fx3Jr
qwUNvsCcXey9XAooF8UYIYUoYEL//md98daIxVjOpwARKdfPVl6atJHthh1g74Ui0TSZ86C7nYpu
xNXWHOzSdQ446Ztd7PObg6mwhB0sX+Dy8X38fZWLUi9JVD4Gu+tOHVHea0sV2t5LcF/gbTI3f/dH
LqF7lO3LcRV8xNnKqOgK928uRdogJrF1iUJP/SFpEVjFQj2k4AGB1HGL9PtRP7/FxXSFZQ+HLP9w
HhrdmdLEnsSorZjz7dywlUHPKOAZETvy+6HO2kOUBSxgpLOZFDkLIeLsgWKpd/KRO15AwyUyiFma
xTUhC1ydGeVcPuYop+5AA84IZHGyfscv/TyHaAIwX1V+7NK7OVtt4HUaZlIjFXPatj9VizitMRfc
IkKA9FKx8vQ+tApI0L//0Z92cnKhMMmD8WSlozN29lazsZGyRNwQ4M7x9pMb5UfPiN1vHu1Xo7CI
LpZ8oHKf+I7k2utSJVc00AurXjkZF9Ne5A7fzNBPc2UJNYWzxhP0yIP5k2Dwl6q776d21CyqR62V
hBhRkvma7HldGEX+k6HopywkIMBu5ztRPg9tX1iIYvRC2Dvd7qeVqUou0VLlOw/tF8+OEgvGFGsZ
y4u1/P9/+VWFlrjccnIJPNWK4xcqqw1a1Lz6m51eGmw8PRDfy/SnE3VeiAi9G9KinDkadYIrKjWM
8x+2i9ps9fsZ92mi/zkO0CFgeLjXz48rkTIhBgY2EHiNnhBa6YYj3Kzaa4Ns0pT9VCl6t+l1+Z3X
+svnyLoHX5CMTpTkH59jhmMutUuJFsbymgOul/TV4p7pO6r318PAV+HYB2bn3GYcteCOHVsUAUeQ
AY1dzeV5oNAQ2/7+Mf7Z/PlQKvAcDSBXDiNxhfHp9zgZ2viZ98UNdOTKtR1H9zk2TFSR+b5SjV2d
0L4huYCgMHfYEgChf/MRfPVT//I3cM7WDi+fOmeARhmIQbHhEgx2+QQXy7r9/S/9bpizddnukkni
/UKAZkzTqfDcB6P4l+Pm/yz2vh5kWT7+SfW0P84OfRxnxPlLrSWjrN24alQHGJQ89ZvX9tXsp/0A
CtVh+tNZ+ThO2SZjNjR6EVhpY/vCnLTbztQFfSkqPlzeThMeNRh+f38BXq7MFgMM1R4XLR+HlYNV
eWrFsOaclEMQz+n8lEcofn7/qr5agXG+cDSigQ4fW/84jI1RjZ4l9V0IbdevK2lupNPTaDGFgc/r
94N9fmV8zAidPAx8y9Ha+DiYngzmiJ+YZkEten+u4jrhar5F+PkfjEMRyTGeFFz2yY/jWDBRB7Ni
wTJmN0tRMpnRFgto8k099/nZcXa3tYVzxzTkHuzjME41mbVuRqT5dXLw0xlB2xg7+HO0qvjmFy2T
+ePSQUmlM/u416OPaJ49uVxOBJBwmAxiQVhXWinNtiZK7iq2tWoHH6P7pkN1joHQIX8xFsw8Kril
yXe29qZWbcF8HNDfYFVPrxDZWdVrTkXWcqYmhOYmtmr1qXR6r1pntZPrj04qB2dPzYAP5vev89Nz
XvxeNGQ0lWYJFyFnz7kt9TSuq3FCx9som8RRi61KO+MmNpzvKkpqgbMnvXDLgcmwRsP3oKl1NljY
lGXYh4kT5FWpsFLKUoFj5UjT7J5Lo1bTfEX4TIPRdjZxkqDIcdx5vmrHGKyOydYBuZNG7H2DijN5
TWXXgugiMbQjqqeyLnN6xLcW933WIZtUjI1tLbRpLVsHHWCa9fbF1BReBfjVsHELt1MTPaBmdf68
H0kEDv2RWPHYWOsotNGPY0qBj+AXdqnyarxJH8RlUtHwu8USZvYpcnZM/4+Fmnu4iYCeZ7gLsiR8
M718sIs1u5SLBAUzbYLxS8eCgDYz0ZzaeAt1WTgykDZFxo2MM4UUySpStLzzscUX9OA8BNaQBLKI
STD0mp22viBpxjiRsxkqxAjaXTysGwMz7LEYsxCrikdKwpQg9rBKzMRuOg/oFy0lnA6O5eZhkJaG
nH4aboTThVDKRli4Y6cRW3lEHkGyKtW5SJ+MyYhNjAKJDO1bZ6w8D3NKW1rX1SA8Z9NgK+72PS9Y
D3pZeYQw1SZgUbhNmJ5WgryfZgvcxvYuszmXXiC6caqPYdY08krMba48KES1dBchrr3xHlmWgVgv
0dTDGMWl5WNkmcv3Rg/le1oNin6c2zrrAK6r0jywwOXqyQZ61u71thTDPoqqsF13eLXsZ9KkNLzN
plaFgROF0R8mRZW7CGiR/JEjhYXmwhATctoV7UBi6hUzDnGEsChX/ohnR/7Erc9Nu28Q4Zj+4GvL
whVZiWV4F4aoiw6aVbvOpsv0SX8pJi1J10ZZtvbr1MZ4UGiBJAVSZNnrsNuysnMLP4vbSb2N4h42
pqkgj70qM70R62JuVOfQiNL71ZJ28N5WOdJWstaLaGcMapxTEC7ho6CHQ3Oj1bVy5Rl0/xYrSDLd
G0TQwOTtTBTZuiQX552YHPXFIKUDfp7N382f9bpnI2iSstm0WSmOKjpydLm6UOenVhmb3nfaZEip
bUFsBlpB8eJrbZY86y05vL7WVZbpA34jYGegzTggkouAQ+ZmqTK358wBaqZOxk9tLAgGsjwE51jK
kQJihp9S3MZWlV51far9VPUuS8jBk7OxFZky3Xth6bZ7Sx1Et47xjU5AhrvKDDKUm/aqyOvG2pS1
qr9HuJnTFRACZ9zOHMQtv9MI19qEIutfnLQwzFME3QkL8mzbSOGYs65fRoqs1m1Wafe1MONxVZmV
Jw5ObXHmauMM2ZUbSlVuTFFGP0XFMWWtF7pR4kKx+x/ODDL9IaEYHoI2UgQnXow97YYWcHPXlZUq
T04WYXlsRIwjckQk6Fl+OyLsvawrNew2pZVZEMEKN1Yx5IxFeIrr0IUyHfZud0ibITIhTqcGcH1l
jp9muNO8jDRNpV8kJbfeaa+ZDyz88VPtTeEta7eeLTYXO31Ailey3GCsnXeCNfNXq5r9i0Xk/HRB
0yB9oceZFBcS8Ejmh11jTytq8FBZqRj13pGcag/xyFW1zx1WL3wr0kdlSxu9iQAghJX9g8zSRL2B
haB1T0Ut1Vu1VforbdZoHgnFM+cL1qHyasQOmCPTrb1qZ4VtNgf0gpq7uictJqgKxf01ytCr9oCW
h2brpYOeHOsY5boSq1a0rfGiKlv0OtG7ITQNoZ7beWJfeA0uQ4wntYL21TTdjZY0aXpENO5pB1Oo
1hNJKoRPKYOpP+OtaaRLvQ9pm499cpODjFQ87JIUzmM9xGW56izocmvCWg14mmGMENILZbyYnarO
uC5CJdZWWdMVo69ms+muCxe6xFvIhX5z6orKQSE3xKOxZi1xhB86BUaTTknnG/yQrfjRArAgtz6M
sgeESJl2kXeKjULOjFnym8giScIDYKMH2oBPa8taMuqbwu1IKPVlONvaKlISaQWdMRXRc65N2Vs9
NvqTnZODvTE1ECtBauQaa0PCHtCup0GMDf0YI2puQyXvivs8M1rvCRFwEm2dnM+VLDKOIhhxDf3W
0GeVGNI0NNMLLfSMxudUBNRSVTHfrpyGWPFVizw3XJXI3curCG9Y/mSXOWaczMvd+ehEiLke4r6u
Fj52zS6ZxWNerDIuCl0mYtr2gRfjvfT7MVXUbSuZ5S9KPsR2QBbRAFg0msTenHl5awgPagd7ps1C
3/Mqme3KYiK4rOW+X3JmGotXETvOe0MUUftzyoSGLGlETLBOlCrTICsqxOllCMtxGqnT4vQdwlz1
blitum5XFUY0HWq+USLnZJ+GNOWmXiWXLcrb8Elv7CbBGjWoGpPdhaCMMt9tt8tN/3hLOncd3xV1
2Jt7rUKxC8DGHcyCaC+nLO6BYgAlBGjhDsySOU2qUxsLkR26uvXyXRShvw3G2SWpw8eO17RPJRQI
bMpePxfe6GezoY0/eo97/Verj7roNhkxqP00SJTlE0rC2Lpsish9N6twZLNXvd46wG7EI1ummpz3
0h6VZI3c3TK3xN5lGZoB2+UJB2U1Jc0jlRH2eWTR5ejsJjvXzHszk6p21Rb0Ep/sIeuiu4knPWzl
SLDfVWvOjbbhgjEetyn4fzTcxpA/CZhh8laORqkAdi7S5o371n7JNZPmgLBabyBDEAknkAgPzkRX
yTEOVpfI7rmOgWIEupYWC8zenS9SqHvurgSpkfiT5gHCwCqgkdyT5eq4a4FVGyvNhbt71ckWkbyo
Be886MjOZh+J1aFUfhRFpoitFjeR2CgqIxxNPREOalh+4ykDaYeIvZ8KmIEjZBeSVxMiXbDV69N1
1BHj8jjahnLZtEPlHEcudPuftYcr79KMZEW3xSGvrbuLdRQkPsFMkG56wHratVOmqbtVe9N7VXpV
7R6dUKCDN+3a03N/Gv6bvTPZrlPZsui/ZJ87KANoZIdTqbZkS7bsDkNyAUEdAQTF1+fEvvnSkt+w
x832697CGA5ExN57rbmsMTiwPdERtawCTvCuTMWCTW+YAKg8kacA5UC1Gb5lZ6mXh+/n9v9IY//r
uwTmX3qJX4Bm161uP39+ycTYRDN/A82cv2yUrUw52I2ZQVDm/68w1nLCv6j2t/4Q/XNny2j9lzLW
C/7aZgA015GM/tDM/s3EcO2/No0tBSgpf+jS/xkTgyLvRQkUhEwLyBpjjot6FO7ea+FAtHJAapbs
iVwJa72sSYutbzq/QM1eN2jVzzPZMP1JMhwB3X6YiSUBJ4s7q8e6vEYF8eInHPmNsHejlzXjQqzD
oLv0Cp4CHr+drb3NK27X+hugqrWc8Yhn0XBfTJ7F4tW1Xuun50x8Z5qaNQfK0cce0ccKJCH6I+AW
qYN+Ue/pRs6M9qiGKaSivcuwaIzuWcpbzKs5FJqhuY7h3QzmOAIoGt/pvBirW6x2Y/CIlqFyD107
e+2tIL21TpAJ2/GTrOO6uCA3mtKnasZZHOJ6bkNqz6zEV1Nntn2Ruf0WMGkGWx1m/CTf0tzq0Z37
rsESz07XvY3HyR7edKKuPlqqtcLzkHatPrNrY7fY3kT2VNTTSEjd5HbVVr4VYRJmERy2YOWkwj/X
uCoHS/X7oOd0HEFYDpNgjBpzbFAvkEFqWqyEpemIl479pbTOBl171V1beASbRoYSdZ+TFtudZKBw
jDG/jHcDs1ccO9koWOyrEkfEHAXlI8K45dpL8bzvpkHP3zqR9uNnPxvL5gbfq+1cOrLP7q3eE+2u
jLz0M3OZvjh50JCnhy6wZYwRL6Paxd5BtIV8qvEm+xderavoqwIvVDxSjq76TdhlcX9pG/6kA2Ir
CsfchDjN6kX5d2aquujoQ9h4rl1QTIehSUvwSLSS3lotXsSD7xjfhRAMFvwg101p0GU5Na0OsHjv
pCILh2NHFHwKGtm8A6iReXuN3e0ec6RfknVtIthGOgtvwy3tK6Fftc3no3L24OQVlBRZi27UuNFA
Lq5tzDvpgchI1rAJ7F2Z2/qNBuiGXaGkJ+1Nh35cGTglBGwF0zNHkrwjd9DTS5JjwWxOjVw4Htqy
ii8ouIghLG3p9oe+V9V6PWB/1IeV7p+TkGJJBlUum7i8KTAKlUfjVMtDN9rddR7WaXHBHAZjfyEj
mb0Je+lm+4381IPREM4nxCk0J0lYWL/ZhsSJk937fDa2sjwB0oIu2X4Z7OptTbchOichNwhOpoLs
gJ3UX5Av+FIfZSWLYC/BaL6twilcgVRZMbWn1BvMRPjrmswCdz3FY5lWiR3PdoUVdND61AZrpJBo
daF1qlLicxI6LEuzJ7nY+Sjh/xl+tJaD+c4NUuWd9zrEk0zFYPgJ3TidydoaxwKWw2Rwd2N+gY/G
D6Tk+dQGOYUNKIoHRSBBfbLoSN3ledtZkBVmvDNgqwi09WlnwLIBeZ3B/50nSXED2o+eFQCRKFKE
J6tSkkoaL65XJZz1xxBZQLcCyWhD556lN3vnfz8tEF+no4ObppN/X1atPZ3kGEzVjbRgJUC/L2uc
QlM6ugyTHLvH4Z8H+aPuoertWgJI+eRWpOv7da6dJ571NN3OrfDvimE7502Ta1nviG82Z9y4RTxt
Ez05k2q7c3+qfcFjrxV+RWSPmMM0tdQhY5zkHU2D9BQAQoMbsejIpxkSYH6NPpNza3oaY4NTHd0B
iIrEH8nQbQ8yzO0+ueBuLtHw+d6t25H+fuzZ7CFPzhtMiKxc+bTqILirTciq7s5iDE/t2k0eFqFM
fQvpdp8ZVvzuQz1ODmM6yp3oJBVisCuvKujDkKi3FKdxdOPHJU3be59eTXVTTDAmrrCIrOtBhMaE
u7CwreKoSt/og5Npwk+J3s4srEtiJOZ4wrfjXlNzhaiT+k7gW+vC8AnvTzl+6K0wGI4ELSvsV3Ne
lu+CdI4xulm2J88mIZ3g3J/FbI6Mqqz2pplb+x31v+rBARQCSoDPAenIaM59NrkX8IaWU0hG9pYz
8cau88k52Basyb32ypq8gSW04A726+pSlg7LgiNbDt7XJmpznCI1Ia5YBHIQb4SnB1kcdUtigzle
bvPCB6iyS+tejhClVpmOfKXrEoIocCWxwC5G8NEyF1EVZljgyK9H2b2WYgiv4Cpb+jnK6Ax5FIFa
VywNlZ48HGqll3/IxQzBZgSbvH4WZWs/9BFBVS1UE1Ok8y62alBRBxO6Knyjs3Hxz9qpqpdjWCo4
HVPhm/ysgBma7dkFGV0TNF2Pt4ZZ5nICu8xeufe1GTFQVo6bNnvIAmL6EvQi7+5rsYn6O3dCQAaT
zdnKQujPN0WfO/O5X2wp3ksIw/PUjuxtCKM8986PZLh5TGtPZed2Zq3OKXBycpIJDOiDK3R/8LNw
XEQluB+GzkVSZIU04KDiFqgrHYCcQnQXF3U+fJVb0+SyLxEdhIcWgmHVHNPAioanaK0bHNcZX1iz
d4z0oybp1eI2RKUUs+fu6zUSOU0zftzuvCqQkVWHjkjFdD7Ew5Av18BCQ/QYeV6bS78fe3gvFiHl
J98FRM25JqeHAUGwnsf54LPjYRpkgYj8A7qnTcfV2k43liAZqAeqJPScOQCWP25pCDTS54UdYySF
7ZxXN2Ntcpc4zK+r2rPEJzUES39tHLsb30yNnoSCCCJT/aFz4YBeoRlzXbR02hKXOd7n8jYaYJTt
YzWF0A+Fbldz24nGWu5Vqm3zcWhLG+mihQcUxwCzOImVNlMhmxtZEZr2cyg6PLGB0wIz87WkIYDl
/+AHuko/pnHQqkNNlOk9DqP4mgcXrvs19JvnLhyBg+xWNRfm0xSA5sHumGbLZdwRGHAhORmU90uu
c/NUmqF+Vs2QdmdVi6gf9z6f8XlqF/jRG7pk021ZdybYGQ684qwkKiu/XDLPry9SK5qas7Bs1uGx
tnvuFOVRpj/MdRG80/XYfBSo3d0HUTuoIJpo0f6pW+1OnmW0tAxVcwPCKRa0YfeumTRu9WiS1n1V
sUu/nWIGQxZgZiX1GcGzbAVmyB3+UshW3+Y2i/7hP2XQsJx/+e//YsD20yTn1zLoadRyeGpeoZ23
/+nvSsj/i7G7R71BnfGD9PdzJbRFQYQEg6FhYsjLXPZvj6ALEZpJPaYp+M6Ywrag4r9LIcf/K+SU
jlgcgRz/3nX//w5B5r3YkzEGQCdEOEtK4OsRs2C6ZUb5STLwSSrgO3RqwKr99ExufwzxfhYtvpxu
/X0RBk4Rp9jN7rCJnH5Si/h1HWb2nH3iVJmfNctAeJ+0rAu7m/6UYfRy/Pr3lYhBRtHDVAcJ68sr
ZQGC/XiJPzoLKJ2NHWfeDkiJyv3vb+jXy1C5IkyisESU+4vMbY3BF2Fnf/SUqSP4TfV43y7E9v3h
ub0c1G13w2VYG/BWBiTQvhb0uByEOdV5j2vOsa8IUu8DSRYb2MN19jHMYeBNsHkMlPpz5K7dH27y
pfTsx9U3yQ1muu1FfJ30XPIWjtq3Hz1S3veeUw8ysfsNZFMiSxdlDSmMwdnNYkn1B5XkKxnJ/16a
FyVm5cUJuwkWfnphWoneRjvro3KzoXiYgdMBhTE99CLfiQ3ncu1k2U6iLn8avMZ394KtrTq2gTuw
a0Yd477f/+C/vsHIqTDjYnJBaoiO5uVfiODErlo793Escn/DlNyrDgxGWdZ/0kT8eqHNdre5ggQv
F/7ClxeC1pAvJI4+WkOpjukYqINB/MHUM/tT0BEdF/6s/5u485QZfUf8Y44+oRAobV9ei9xwbP0q
v1kXD2354st82KfpzIcTtV39TuqJVi+DGuSNDLfSizDOwOjYguD7pF/E6iWF2GLuelpt875p0+KZ
AwbMsVEL76meBvp/mQMUdLc2qklJ3MRcdTB8NNRdy+rC69YyChAiZbAJPNXYIQhdQ9iFXjkLJVPa
O5/pBvnzoTC4IBM/LYBAeE6ZQfNBlQCKUKHdPVkYK5hkApq6joJ1vJLruszHOigjeWSO3T1FNVLc
695i4HUXxVb+wRPlyvyb+JL2zIW/QbOmKAxhnI5nYMOIEQCBniIYHQjd0QQjq3onDE3yHRKGoTt0
FAHDruacSLOnqtsv5LMXwaFidg451Xf1/WJoHSei0xZokBIIBtKnrD/vYLXYuxU0+LxTOugEzZCW
bZ2+9Vb3pMt8MMG8mPuQOYh3uTaAxJO6lOZTbjX5F4SfQZSkmkAy2ig4o9MnR6MLeoZxlb5dTWBB
Xx1FypRw1hwHgTZAI23sE1VJri7U4Hq5/Q5PXe7Ze9Ts4IfaUfSiSIhYhB4PuyrkTFXewjYvNQog
QlCruAoTLx0GxyJltdMGSns3Nb11Y62BpfXHrkN26925q99F9RmWnLp/W/CJUhNsiIdUvGMc3Q7z
KdZKL7vBG8tBXtaUJcom9KswLuyxEuxNEBmOhd97W/USwpG/r6tMMbXdWatN6+aYhZIff0cfYWuO
Wc6PXplws1B9gNzo0Q+QfjjSVKto+dJiM52IaLiNbhAM99WPVhzscf1t/d6hK36068yP5p350coL
XFnQ2Cu9ztPFCWBZMNVJUNtW0zz0uS4g0AUp8u4gaVXndXsfSjVVZQ0qXp1vHuByNw7Krm+AtpX2
pTGpsE89IqBv09JCB6N7Fl3Huci689apow+eNui6Bl9UX4uqdbNv+AlG/6ZfQNgDOUm78I2bGevN
ECGAP82ja+XvlygnksyJGts9hZpI2du0Dcwd+0SQvaGpaK2Jo5ri49yC1j4ZjS0MdKG/OjwMF8L6
h9zlLH/KV0yeVwMDOXEmgV0aqIr0sNAjZA6DqiZXj6J06cHVa9/Ig8OgDJ8zAwT3ZE1z2D0TfDQP
R5F580qbTTj8pz6ajxnEWzZmjwy3zGb0ANf5sEyD8e4dEmfTN3LAGXuMFsJMH2m6Bt49Q3E7/xJD
Pxefe6k8OEgUdY5DaTvWbvtBtU5MFT3zucfXha1ESd7DUMTDtWGUU3k7Ax4wjeDGa1M8UG9q/MtS
5+F0v3gtk+CkbTM4dJZNb/nKwp/Ib5kzAG6cQtwu+K2aA3EWI2PryVR3fSDKKXGkzapjAtpaiWMZ
4hpk0QswRmPnXtHIA6XVObq6c+jM3ZIfVgwJOtIsBtjbScS3QQotnZmL821UPNAjmpE8Qspq/Grn
dSGDr81P0ic1uTPXNStLv1sYUMpTJ3t2W1nPdXmiW5HeZYROvO9nRfb13AR8LszhUnpytdhoTBkl
fwLgxNynWRg8tNaqqCiy2s/2cbvCCzfY1cXRBVlL+nFD+sMuZeJ4nbWh/NgvNKVZ5ov5lpTngJq8
JVQUDUBqTTvZZMZOoiao30yez9LuLDJ4j34z+4QUAeR5UFrpR9st2s+UfuZ+DiaY82HuFl9zRo0O
4CzZfxKWbV93KqjA8wySzuI4DjaiCjhOH1t+PvrcRNbj0fF6K0jgCMWfgpgW0L4B4Hq5LtkA6KeZ
+g/91Ocflyion5kTdRBsdKOeh7q15p2QU3vezU0rT8RQTTRHnJV4Mcu3xyOMpMjsC2+Vz0FYB3eM
q4FoWqNHh5ocTQo0mK07MzCVdMqq/wRK038YbWv6zApVFId2lHG0Z5tz5K4INWGQnYnEcVrsdUyQ
DoTf5myOaJhxGSpiha5w39maBgFd0caimTjab1c8FzMXAb6cdBwe7Z0M1qpMoil1rCM3DS20XuNy
OFV8HHXS4SaC59ggUUnq0V38fVNAiky8DECQvfbT5crhdLldAt/9NspyuOotM72DUAWoX7Cxwr4q
R7e65tNJb9piddUeC0W67pp4nQsWWsrlfYRnd6TTp4DptEWELqnp6Ff6cBUZFa5l9nkpiKjC9pV7
U0LXirXQFZvqSi9Be1P1acjInkyQZ021jFrAMfwuA8K9J0bHytm3gmPGkUZpYODIhk1PN5gh+T6j
/Zae+K81uRFRb8pDWbfjVV4GuMdq2Td00ay0fOSTaZwTWC03pxvR09TT1TDhPne7AMifnP9W0f9n
pEctywnwdyO99al+lmr8+oJ2s/1PP2pZ36aWJSCQopX5HZZoTsE/SPcQ64GlONRdBHlurkH+zb9o
NxsjhxxNvJLbCRp3wr9KWVI9/4oE0zzMVx62I3xR/6SWfXl25o9B0WljkMQBumlIX9vGbE5gVhaw
bjPNsRLw5MFVPUbFnRI9H8NPj+bflLQvB4g/ruWg2A8ojPwIxfvLszNNfQQ+Fa96FJvU7FLC4NDv
odn73KMbuPSYn/ypBnlZdH6/ZLQpY7d8KCAq23P8uSjiNFujVFVTYokJKi+Sw0Ojc3n+j28soqJ1
qfxcks6+q2Z/Kr0qXNAqDVh58ixu8nM6aGInOD6Mx9xtooADQtM0f6hz/80PR5cD1y5CZprlr10e
Ofx9Ot+brmdcYhSMS53uKuTgZESF9Fr/+Q3GNF1AZeCNI3v55WMsUhZRF30r+QUN2ThNHHzx20md
kQbQXeAdi+M/vCrb7/J/ZRZ2XXzCAndHHPCa8P1sVf5PT5QX0jZt2RKOPuWXdr88Q6DvLhnQvu+L
IL6qG3qeqj/8/i5fvyzbRanouKK/6Xxf69BzwlZbMRdkCyBagYOK0rav2uoPL8uvV4mY85NNifGa
D/+1hNoo6H6rXTFecjpzI/GVXKs+fP79rbx+O+iz4O+jGEYf/d0S+vL5zUsTrZ1m9tAFjn4guXu5
LcG8nffO+E/JN1wKgysfNNQsxAmv76f3syIvQArQoae/vKOwQ5wrvWV69KZ8/IcOTV4MTAKsVwCm
8FGxQr68sUm2qm57aMIkLfunahnUx7wzI1mAlnizkrrEwL74YzPu9cr1/aoAE8DS8FAJYH15Vc5S
SnVRzlUdMdzJdJ0viyhurjxKux2+Ozv4w/v/b14SOpzQi1gmGcG99oqhQVVEEYKclamKDmAR0zNm
Mf/Qkfb9YcbkyWEUI0v7l8+68hyOImW3ApZWVoLcNdtPvfsPIULbVbZ2LM0/QlXY69yXDy+t1jBf
bSiKaBfUqS0D64YAvPDClaH6lo+Nuv39u//r2hHF9JxYP7Ybc6Lt2f60dhBRIeq2U1vRuJ7xlE2C
dEUl7TA+drVDjJQmHUQ7f7BG/JsvLt4Mn4GPeZ6N4NVOI7Bn1rphFB8NS3jQ+HToNIr4LLXW8eH3
N/jLy7GtUW4AAwlBkGuH21/lpxtUorPGylv8hE5Vfz2tWXEij6v4p69ghMEbBxCNrq3lFb96jKgV
7cJ3ag+WuVyId+HUv0eW7fzBxfHLzWyrlE3zjjkzNJfXNrtCRdQJQ0mKm+ggdE4xvWFNrs0/fGSg
Btww5sDFBg2w6NUHHCPcQCvXkW6rgKq7JiVdbiNl/v4qv7wDfLGwkLBfshJivnx1lQX6mYnomyWh
H1kXCIvXW9ygmGVEXxx/f6lfHtv3S21TCA5ULiGXL98BJgNyARjjI3HJPaQX9Wj750snQ/fw+wtt
C+qLnThmahrgsGGtZTT72mKkTTS2g7sCn0f947CmL0N4Jn0yaXZuuEwrwLOlXHZChcQbWRhJwJxO
FEX/+H4pzPiynAAhHLvzq0fL9+oVmQzDpJjNnF0sKTrIk0umavuH+/31NxQ43rbVg4Mq13n1HVtp
QdYbDK+kmluAt0ink3Vcx7PM69z73z/aX39DwQXgytAj55Tz2ikuiKJV2F4inGhr9ya0/OYMDP2f
6Bf/5irYVykytrkVa/12wz+tFgtIg8mr0JoXUZMd2tIjNW2c8j88tth5/eAiahibGgKSAZsJptmX
1wkkSUEmRAhb0HycDxX7Fwi3KVdfwmhI9UeLTo5fJqHifLofZJciWlE6xYOX9WXevBO6D+uji3KH
5dOy8AlpF/XT3k1rEk4l4povYWA84CR0v/RXXC14qvzUh/m8yN7W7zKvN+GRcFAb9VSh5gb1auaU
+sKeIa3jB8k9cBgXPUkKA3RZxywB7eM2L/2YruyIGeNcuUUs74p89s1x6qNMgKN2XWXugjmFE1Lw
r/3D2jSjcxeGEj250xWjSeDwIVpRRbCEJ5xSOr8ci757HxBzfiIoAaKT4u66N6kfW+FHBOdLdW33
NVIqTHMhw24jUntnQ2WKz0oZO83tyrR9OYeFv5Z3VupLdXRg889XnLeXmhZ+CD+erlvRxQRoTPXc
JLDGUvbUMmjDwzC7MngL9jvNj3mPxg3HY2D5dyU5KxJsUaruClwRDAckAxrCRnparPDpJbkWJbyN
4xj0bvPoIjexL9oBd/UDtLQcZxZtVlk9VbkvyIaJGg8zVubleQILZSTBs4nUcKZ9g6ZAkegeJqCv
s09lMUVMnvTslkT0OPLBzqW1nkdxR3KOvxR+vtMuds/bEHfDA13aajlr16iaCBwPvW9rb2abGC/A
YvSoQ+JuksksJKljFkFXN6djfodqBa57HeYwlUVb4veoav70u9wy9GSsWkw0b/BTr7u8QiuTEINR
DTcI90R80XRudTtCzRf3ix/1y3nf+w2Mc8uvp5iwI1gjNAUXu8qGcT/NfW494xwYfW+3eihMb3Th
1/oSKUHgHTqL5u0XWaN5194SpbQsq57AMjRoSNFYq3G/uRKhwpH22qDxnKhRPi8MNTxv1xDeQXw3
PtUB/H4pYgs1X5+2NsknTa2y0EDOr+Ip3GN5sc2X2Gvt4QpkYtV/HVWhO0xM5RCv2dFfPOfGrqMm
R+KPEvJA1K+jzvhL9J9LsIrBKY1DeRvVtvpm9aKHM9LKwbrMpjicx4QDdt3eKsdyBp+Sz/PM5xVD
Ar8qapPYOo/nVZhnQl7c5gTtiLwbN1aEYgBYQsoOhWKY9nGhC/pO9ppFO83YbD7XRlZkJeRSZXfY
H1CjOQM4yet5yLv+lGdMhAAkDOaUM362P9c9Zr5dxCTmclgze7mqZkwjxymij3ju5aVjHxDLBNO+
ygNzA98/yy7nMRqqt7EnS+ck2zm39thrlHtwyDTDTLQNIqBcpxGt6RSJLLF2wo9xIpZ1dMqLtEZR
5At2sHnseAzWEq8bNDwVbzY7x/sFzZ85hfyR/sHvLV77PgTscWDYZtqzwZVexqAGxNDO7zuVYmM0
2WZkCsuv6xBKDsA5vqikg5bunAXj1Ewfg9JX/XlOxROfSQuh7mXX15l/O8bZJD4MQ5FbPKs4GM9F
hKPlNPSZoZFd58SUxM0Qf1DBIK/tLrayg1sV7VebCVKGZ4uUU1hoPgOIMu1IrZsyP6reKR3BEbfs
luRzfE3Tk88kABYFKfX37VRU8a7RYVzQyHabm3JuJnIn8DgsZ2HWkkjooPnDeCko+M+mMneCPTHT
TBRjvsbHNrT67ZlV9V0/6oZh0FxZN+VSqncs/CRAVF5E2Ax5YqwaTYM+NMnrrrwHzt45OzeLZk2W
TBr0x5XErO7Nkrr0u5nYi54hgMa2LUnHiA5dUOAPHxpmdUy2OwVRfsYl9phxqqF0JyEO/WE8WPoG
KYM8b1kvkLs5QVEATHVl83HIxrw4NCh0P4qKjXPnRtEkvmHyzGnbO04zXIbMrEyC2Wpy92qMautK
EIGr91FTVeKCHn0fEINkj8QTrM5iJ0jKme/7LoLAI+pgZ93n6RCaXdd7Fs5EmJItoUjtsF7kfC3O
UVuF3eMZaubhQpmM7vYsugC7DpD+4lzZNrrzrCKP7WGg940aO/SzmOSwTCzJPAH3SGaaQpxRBFGy
R6+hcXMo3S58ZllTuExJrzuOWeCTiWiijgg5Yo+gr4WtH34yjFvj3WzVdnmxjFmWY4py2k2lONKU
6JaVO5kyEG37zl9ksQtg566HWPsZKk6HVtoyT6W9Sx0yV5K1C4k8tqaJTL5sprW+W52OQ2EXC/21
tXDfHny5VNOOF2pLao696Ww2vcZGszCNS9qpJH6KdEf/k8RF865wJCEltSX4FKtKW286Kw2dxO0K
MyUVwshu7zJzBv4EM07vl9iSzM2I9SpImsR8tjdqLv09rcbiG75I0IBD7CCN7Md6eY461Ztd4XtT
dCi1GlnbBfHn+JUcfAJx5/TjwbUrt0KP321jUddQrxoScklfmSp3x6Ibp6zIRnyIBvAt55D5rfGA
0BHTELnAqdiFrVzu6PqRQi36DiG0di3E660oqsuhQpRI+Fzvvw9Xw4CghsOpkj5jBL73zMigCoz9
tMIaaXHSr/hU+fvkgcPEaHMhKSy2SHybMkZxSO4vioKppOK0A9E+IoF2+OSb1cPMq3To0nVU3hdy
QPGIW5NHW6s3DQlrTByVi/LSKIsUEjYDTHTkeu/kWjZPiOZaMq08/Kco8DK2gsqFsWLrgrG4VUzV
YbMkHMLM9OENgZprdKS3MEcckCoU16rL0jghgNrGQ4GptDiCf0nVbZbaKntD4nOH1yCLasIGdGHM
dMm8dfUOFuu73IV20+bXZVmhq6zUVMzv3LVGCthiiilu/MJfzYkIm2I+wxfIu1Pni3Au06GMy8uO
s8Rw3xQxombkjH4qL6C2ZF1IPGTvk0vWIgu212Ntycg/b9XaDtmV6zGY+0y0at2xv7oqZPSn2UiR
WqP9gILdWczvPnFscZH/rqjzcWJPabr3rXokSawI+5MRmQjONgVqQeRQjcABwy9B5OQb9pK9g6hS
uC4lshwLae0FvgdEGjArHbrCKJHuolGqeC/HeEsdtXJZHnWK6nm/Rpls9zR+CMbj0OXhXFGFy+NH
Jj0c+GWCi6H3+h53yVDd2RYiWSSfwfqhzYOs5Qyu8D5nWvtvNZNSPG6lJ3dAMci6ST2/2BFHKoad
lwmLHartcWdOQxqbRwiE3uNCbcvr5mL/PNrp0IRJTPLycDQYE3FfpPHqEpqNvVRl4gu9fiFIrFpG
JrG2p8iShIa9Tey7jgWQrRHHa2Pd2BqLOK98k/LXaxda5IaeQnbo8aI/pnbOCmJZab0ko7d5wBlT
IZpAyzk+aTb1aTcqCxmwIey73CFInT4opPBkMk0uNufO6cR9X6xVdWgcZ0RIW5WDwH9RS9Ie1kyT
cuRG2pwttVMV4A1Vcx9YLkPchSys4cixL7wVUPs27mpFBKIn8aa4rtQFFE4ze1gFquZMNIiDuTrD
mUSNc/TWmQqLqDvCu9WeGR2SszxX5itGFJK1sqXjMyxUAUJ4LEYSRTMvHN73iNo/t6WmZbpGYET2
1GzTNwSr3QeBiuLMT1POUjaeTphhTtP2u8wq+6sl1HyrgbYwA9kDiKykLiy86ga8M01PyqGnyRpC
5C8+aV5uVlTiMFdBfkuOYd09xFIrgQ8+7HmVxqUM9yDYHAQ/oW0ddY424Ih6hmxeLC0T2JK2wSZu
XOSwe+KZ1ruxKVAQgXbwr0LLZNlFXjTWgxJZaD90kZtOidalebMq7ARzP+JijXLfeisLRHcHYRtx
hGg5XinbEA+DslkR2lR27TNkg/bWkJEyc8QuK4phV6h15485nJnawc27bQdpenKRz8/nhaDQuKPn
MX3NYHJ8qzoD1LO2enZPGZSu3sfO3DzNfiT8xEdHNXSXeAAiGj42dgZUAGkhq/SiHpcxJYBEFvoy
Kxc3/ehGlJV3GL+REyD7qOz52BK0Vz7gS5iGOukbHTnNbq6XZXiTA7vmm7Q6u8dp0gyGfMfesMgn
mNnXhynk6zpUFQPc49h5BKFPQxA8Zn1h7n0qwc2IFQ74R9emRX8xFssANXuOIkIMHXM5r5zZd+GK
IzXhY5W8c/YocnROrj/kX7Ui4AlDXLQ+zaofvxRqyM2ujdl0eE0tjyOmpRASeXVWQhJVZYO9Ps3z
I8ilaCA5i2yrQ6V7DsAr7ID3LRm3703B4s1aW4FRgZ83nhUNiesHRWDwTeN7IJBrqxM5OoWs/pIR
iRefSJgqH7uggp2Bvr46lh3wx51w1/gxmEfCWt1SoGZJIMMG3fMoqePuq5oZ2ScSahfngDdWLQdA
BOgzy3kUDzl25BLYAjNQkufCQe5TrzbmmOEx8i/rcAzufeGO82nmJIic3tBMiO8suhnFJXlFUbgX
IeqFg2t61FturT47TPpZ2gTy8iQEZIG9xSlnc6DXxHm8HXxURFp1rnswJK+eEURY4cXluElgqjOv
9wQQjp8yPIxegnreeYyWQJAhxx+yU3Jgp5CTMO8nrEw934aN2Vvz8vsJ3VPkMxGaF5IbQ1poCd3h
btgrXWQVcaDoBRIBpPAz9uqVhY8h7ZyIoED9MQ5hf+E1LYaCJY9ReHD+RDI5je34ZE25lldT0DrY
35YoxP/tBWmacNIY3+q+RmnqWNF80zh9HR/cVpFep9Hlv10HRGCnlWRARfFsWfJE18/jVseI4Apn
ncRZGE6BoRVB3zkJkPyoGxxuMafuqBKYj2sne+QLaNO9FF0H8yGo3XurFfAzABAhaOiR8nN0q/ig
ZI0geh+uVvGeE9/C+ZPIxHan04BvH3sCcjRNLjMuscGp7aSMYjxXZvT157DNJjgyXmxo84QIS05Y
7Iduz3vJakhwYuYcYLDE2b7KCFvalaOsPqmJVQZ1pc8pe7XX6sFS0fpmSzv5qmu1IqicpR4ups6Y
L7yXmYc5g0rz27qUjTrZHI2ti9SRAwnbw5oznjZkgJ9FehyaUxRSTe4IIR69I0WvbePp9nFR/A97
Z7IcN5Zl2195luNCGHDRm1W9gTu8Y+PsRVETWJCi0PcX7R/Vd9SPvQUqIpPuYtGf5mk5ybAICQ7g
4jbn7L12rsdJtapVOT0PVcS002Yh8Wb+rKiBjFE/IVMl8BvPSU3onD4lo+JfKqMziOwuHFuD76tq
cUf1JTuSdq+CpBXAHCZUysXEQfWFukGcfVNRixIfWGuN3DRBSZWK9DGO6vcJu7iKda8XlvI1xQkR
3tFTtMnF8ks8QxjQTSjit6memgQYWgP9lirpo/LS8a3+Rz8kCgiffEiYpgWUFrDjHFci24ouksnx
X01E2j/Y27ZPZeeG4rHzCQT5EQ9svteWzQ56oVmF0HZjU8bFHaKwstqI1JHhvSXpVVMEqOJHGcjb
PBkdYsE6qYULk6GBVIa9bqzknIrM0PNLU2x5zt8Iw7qo8voqL4wfZPAmXlja3/NUDE+x6zSgLQJ3
Y9n9WTPvOJVS2zgZgSWJ1gvjJXCMMTz/j5JPyU9ycijDWtFyD5iIcq1Yud6sTBG3rJElGV9LQO7y
iaoE4r7RpgK7EU1vXv2HUwz4qjj9cT7PA7LcCxAd9Ini9sptde2Og5kW8UWH7E7H3mmuoYcMRN1W
rBCfl4V/KaQi3qYhgtdawy5rHvP6c7czGZmWwvkjRiVBhRJipO96jYpk6/NLHdeGORfSdqGFRIcO
7f8xxM4c9IHw0J4YSiVKLgP23JiLx+E3O95chY6ISsd7VoOT0HRYGW5wN0hii6ESG3Z9xhkov0DX
op+4ypEA3sHuBGKb8zl7c/qM4g3Q/a7Q3QSyNoRET+X2MKsBB7HqLPzOyKuV3ZBYHUnD2eeKPqnL
savNfVDWagBTsQx+EDjF/ufzZ/vRa0SSTtV97noa9lGnujN9Q1MUXiO75XbZS9tFSAnXP6+Uv3oW
/5Zf/YO2yLun/ouVaB8Fr/WB8mr+738qrzTACHRxgA3Dc57xbbyAn8or9Q8GIYYXdjtY5GAmqPQq
/jYR6X8gAQeRg56BzjUc938qr4ggs+Z4BhQwNq0OfBa/I7yCG3fQWWNcYNRQETMAujXMGf58+Fmw
Hx+joCpW8M9Ed57FU6EvqZfCIOpRuX9Hh0PJqml91d4qJdiTZdFUUsU8X/jKRqfhTjE76UZ05wr+
jjOfXZbxPXTGqLruHaghahxOyYboxnzyjL7yH3HRI+HBDJu/mBRdnxtkBpeuzDWHI3tahlQsKv2s
VesieO7ROgcXitCmM0fIYsOc7q/T3O9s+Ey5mq59Vu6BKmJW24SQotqO3R3Vg7K+HIGjNVBhGvlQ
QxjrFvBrKPgI4i1IpW9C2iEm0XvTj3EqR/vC6kYKPCBhyq0TW3ZMX8G1g9VA4galEBzfhroZ0brg
0zbNTn0lG9Ct8jVl5w4ucN4Wjs2yD43M2CKAl/oKds7gI7UVpGan5qjre6tgBl/6GFgtNOdWiA56
6mrKkDZZpt9BQLePVTL246IafYLmRyTi67brumbZW053O9oB4km1GmkDwP0Kr5O2MXNPZ4t7URRY
5L1BVFW9KNuI4gB24ha3f9FoXh2X4rZE17mWeBXO0bT7VC7H9OuoEeq1KBQ33stRcdSljpb7peiM
pF/KIQ/v3KYkl3pIXHVWTXReRgnkG4SgMgal57aRpxVRRgxrWdc7v1LgaCeu4MwQjqrF0lr4xj5J
w6bEeEqclGfE7ZPW97JZgvy6akTYrxLoVtTI6UTUobBuo9IoXwzhUiCq2U9puDryryOr9nbi+8rp
29jTF9Jxze/owl1tmYe9VawiR6UkT9Sm1i41yOGYwENxl+ltpyK5K4rJ3yJ75llxDpCJh3oiKO7T
TuIAMOnXs7Wu6iEhpLvonYvckM5A5cS0Rt3H/Gs1+p+0uDNXW6CFbKY92vFkXNdSclCpI4sXqwjY
XvN3kRRr0AbF/TSa8blR1S4WZeuiK4bLyZU/2oKuoVuyCx/9Kl2EabQLupQMAMUn5TkC26VWrlwN
Dgz0plcRdqf5c2xiSKkpjGC7Vr22VOk+DbbzQmxK5ekDECy0BMVCY8e8TXq2JbU5bAJRUtYO027L
7pMyaKh8kan6JTF8fVMYkto2cWSYnMt0o1btxVC6ntZT9JHc83ZMSzYj9hdf1VdFHm0bxyY0UwBg
TUYtpmxfD6tkUr9j7v86jdZzZaXnEcno02DR8iE763VKje8KFf7Y8a8V3EJ3OUWXpdFPzSIqZpGn
n618TjuePlLlH+Mw9dLe/k71jXMi1d0FEvEAY5jqJSY7OqfVONAP8ZwY3VBmJ8pikn303PG+zwef
HVkWXLhNxaDpTUH2evAoi+AMkt43o7Lv+rmz17NBd03pe9BkHZBy7b604+CpDLMbeCU7BIv6Ntbi
epm29dlkE2grAQYGob+N/fQxnDEA8JBwb7vqXEVW/Qc0XtZtU5YPZtk/KZm8wlFEx0Keq5yttmbR
XgKDyx6whlaU2GXxw4oRixeEgeB6NpksBnsYOQ1Yt3GPFj3tOmgjwWAt6oDqNqFxHRUeQ6yoPiL5
jnKzWXTqNAvQu2npD5jQ6zKN1o5VsJiLttzGqfymR3W3jk3rO63B5LJC4LfP3foaJlmP8Zw6E1HU
7gVGC56IDYNpNBuHDCGrXpatydFNe0x7FYKrri7c0EhugG1tUa5SYyvMXUM+cDz4T6FlPOcuESNl
TNkoNYZHORASng21vw4mGGXwLcNLTACg9SWudUuNt0FHGY3WpNdiJDqj1Uu/I9Iv9cil8EG/+6y1
KQHiPijxJ3bnTtLc2S27WyVmCinJ927t6QW7423GXvnM6tJ609v9V9LVs7u60Idl2g+V16sUwCIp
xFbz5VZo3bB36lT3MB9RTlZVL9KrCzkYK0mBdtUkSvwU9fqGpsIzTADjvuuNK/IcPERaHOJo+a/i
SnO3WRg5Xii7kpN5/dAM7ffMKigRR+c5FD6m6/YLqLinxqGuzmSj7AfEVwuGXLqUSnmTRubALnp4
gK8xrFVDO1P76bKYJ/o+3eBah21H0CbnJXsR8kXRXfY3kWFskhZ+rhWCLy864ofJ+y5M10tHhdFZ
KZSruu+FmkHsq/a6Vu2aSVV2XW7cML9le3vinqWDGSWOKGSYZvmdk9aDqeY/RDOeWURZj2w6vaEo
Lqioupsa5+16ypUb3CDBwnZrvvVB2WWVcVZ2jXwOux4oAT46pJXBEmUYugd6IdQ1q5eiGK+z1CmW
QSlfQjWCC+e66TnufQUdDhnhshHrRA1up9ZFzNCAqOzc75BKr6RMDahA5pnV25cTMW7UIRzfyfIt
S3sSVQtfpEx3aBtl9UOVanIvQTCZkAFpgxqLuFN5Ay4Ol7VeTBS+CgqJxcugDZLjZGjP9MBQTtoX
IwQ0gcdGUrMIURGX0bopZDW82Do1dXAsUmh1vpq0DCGiHth6W3ru5ACWXGg9TU/7npzxpL+QWRXv
iJTJFJOCW2tG1o1wsoL+lwppsC1+CK21i2xXMWWQMd+m2MVoU1Fy05ZRyNnGgyRlNOycOPAJioJ9
MH0z1EoO9gpI7OBom0GFGyg2OnHQZrzx9UIM+YawyEGhPd3kW5pgnXjg5Ymi24+Bop6plGiuSYYa
bmBvqM+kngrq9awVgkpKh+PurrbNpDC3toLDZpFlnb6uMAsG5mPS58Sx4UwZOBrnBmPoJhV8h8qq
UPRelaAzioCWAyuvSQV1irO49BTVKIPsqz/iOPCIpn1QtaxPlatIraNG27VOoj4NedrPuc2xdJYT
C58pQCYUHkUHoxouYsQYELD9qAqNW3wJ1HMiMwPFkRALEm/KlIZcyHvom41w44mQbjSWaeulPvgi
DFdqW6HO01IzqzwaJzYaftQluUnGEkd2beUUOsIbE7IHZEhQJswLycRCsw85XjfXja/WTLLE/Dg3
oOVGe6k3VbYZJPXqJbiUJnrKtfqbZCGIHrSgKey7QYtlsCO9kWpxZDBQV2yhrmuljVlPJlQv9dqv
JU3vRtELL8ORR8Ovj6Y+nLtlYRnm3abBqISYVqDhoDZRQ4Z9xWs6Rtd94gzyqyywje38DqWQF1I0
A08IfXhlGBGGKqVIqQQ6tFOtddcofXw1ObOgahXVNUhdiWF+kUdICjdJn2Hfje0uHh5pKDW3fkY6
HYhiS6vp3JSpILXcrYx92A0oQaJ0jPpNPqRqiVcolpT9UsXa+m5a2Rvy5mOVz9vQPDQGWbZSIJDB
DtJcKm6dD7CxD9nReHzpWeaVuov7GZeDcINmUdFdr+hFUCcMx6t6DHJ0UXRw0p1GupTxJexnpi/d
fUz+JTZFdzXY0Gt4aJ0DDVnHPdUXUcr8OsG7AjBSfyU5doYAhWDTnSQ9yyTZDq05yk0NKulR+Hr5
1KYxbSwWrBQkzmpoTAExN/bzha8EDU2srPX0cJA7N27MJacD5WJw7WJnWYlxkXRtv50MYJtKY1e3
pKYMS3MEU7homt6TPO4za5rsi2lwxNamq3GmOkxb3KWyckO6txTco3BR+E2ytSrMJA7k5HMnJdjD
9tNmrUdWcd+kilw2qkPoYlEal2ip0j+xerZnqCziL/FgqxdKG9Q/8pGM1YXNHv819VXrR11iwl6g
s0f409Jhp1rS2Y/UNPHN12nhkdE3wygLp2XLE4k1YC6MWMSovDhRQvwrRntyzP36xoKlhoQ8e2ZF
eS5x+SyaFri1UlQOahsreea0iq4KaC3sqSTeDkOBBKZhldzVEf0IMxyfcej0uzrJxq1Zu3G0REmF
ubcd4lUUMCUqQWLtKIipa+LqHPrW+VcWnHRpjEP51Ri7YOVSdl+CCg2/lGo2eE4qz922kZ5OF3oh
k5KDyRwGsXaxBKM06/Tu0W382iPq3fZCDk9LZ7SM7VDJV1C+wbpB1HTT99V1lnfZBYRqBJO9DhnP
YRWHo41sJCPiAt+lKzzRV8bDELUPMLTCXawa8G0za20Eds5j7KxVUKramRa42AmqKHrJ6vkIa2fF
ZZZryO1aLfaSuEHJQk10IXoDbpbRlY/cCZvT0W27TZF1I2fI2NrZvjbt+6wpd61f29x4NyA/GWk0
RbZMfpZ7/l2D+YfmUrD73y1wG6yvr39SjWyaP9uDWsz8537WYhRN/wNWCgnkmM1AjFHb/bsYo2jW
H9Rb0A9SWuH/0Hb4ZzFGE3+QaORoKsUWDejKLKr/m+ii/vFPmAuh8b/lgZvdS/+SOM9MB+wkDrA7
e3Z3sJAcFmKGCm2n5sdXgUqYAkUQyXa9FgAAAF+jYxiU+kFNa+xx7x7TSTvcz8s6OBQEFVFUzW+C
2nf1yhn4amO9vVL0LvUowgA/BlLr9Anw4PZEofeoOPp2MQpGSMXxICJR/0UF7NtVSlnpqkNRQK2p
rLpV7ObTGsEdYG5L0BWeN0ZQqLW+2aWDDjER3kaPnVmvRXCiNvqW0H70yIGjuPwiU4f0M7/z96Jk
BFSBRdH+Cq90KBZsQ0TqNbQxwgV2BvqvTjNptZdaufaMtKhB9p1VPuZ9F0TNMoAOdi5iBUY8Ypqy
OvFejkIu3p4V5WODYaqju4PjcvjjQpxtWicooJVVWMP79ccfEEK1fmGQYll7YOqyh3GQw7jK2YeF
nutCO12MlOouPh8h84WOnxIRrTZvbjZqHkemm6NjZGERXKlGKp4Lsy2eh8K1PF8M0RnLiPbY0b6/
Vtyq+KJacXBizBwWsH8+BpyF1EnJisUDcIQ6yVSDyn3j7uOgDr9E1iCfhS7CdSDFKXvhYSX0rytR
jMWgwQYFXMzhA7ccpIRESOyrwkwfaVSHN6J3T7iCProb02XiweZEe+XYUYWIjQQAX98HPnTa1AiG
hyFQ1ZWspHz4/K19dDfYtsjyo7ysvlWQ34/ttBNoMvXkqtWs9r5qrOoKSWW1+/wiH90OMX5MWhpR
fgB/Dh9Zm6B1aNLoKkdcWFEZDbOdalTGbVzI8fzzS310P4TD2lTDZ4fO8bda9Jjt/Si5grXZroCi
BfUyg5X7e72on4OAWj3gIhPpIrz/wzuSbk/1Nol4WMl0H2dUnxsCBU5927ML4eiTwn0rCObTdFhh
x70ozkR1h3LuSqMFW0OEIM5lUdlVl68NJwvvcz2TdyT8mqqHNhNZQBM7GQLmUmggQToVLfdvP1wT
15gNGIpVyDi+a+QGcOdSZ9/IvN4lFHG2nZIMq88vwrr7y027c7/BEZgmbePImlHC+qj9iuRqQS0o
bv12AVfvMUyT58GtT/jgPhgtFuHfhokPhPaJeuSfsaWZYfIa9r2fBDtKLPA69MA8sX68uZuPXiOd
HcaJgbgMT9DR8I/zkK5KKvYuGPazrKFWgLwiRP5BJaQy0NZWvkAHAmAsppoUm19Na1JWtRHrF1Or
+DuBBug+NpNpTz5Fc2b0cDdhGnXAY6iyLnUljm/N1s03n7+I+Wcd/2zMsrRaOZ/Tljp6EUYrykoI
sbcE0tYJaemzFZigm0bDXWRjoAICUs3bz6/5wSLCCvKva4rD78rK7TCJJWwcvTfUZSkVsSzyfDwv
HSSDoY6ra5Gns1hZM9PxIgRlfeIHfDQibB2/rjr7CLFVHf6AtmzciPllb/vYgsD4NpdDGEYnhp02
38bxo3WIRSNIDIMY8szDqzSFVqHcVvdsOXR91ZJ/1HoYgc0Hjdp5RqdEsl3IdGgj2DZyoEm15cC2
BD0LF1hP6dO2yBGTxecP/6ONDk1DzWGOptmHG/XwZ02awKPDiZ/R7JD2WIS30FzSZ9rhYjUldfQF
WjTtEbWVX1HiR98GzGaap4s2XEX+oP1IM9mfWNffNpbHj8plZ6OyFPIFOUcjgvgTt29cdd8SMHvG
wV+QTZV03VnTNSjlzSG6a+umeLJg5Z7XdR896o1EvBhVzTgfX7EYWkEtdkOZJ2c5qrD7z5/ZR+MF
DiERo+yMZ3nC4SOzyrZROS7sldqk+kYVfREnTnsipO2DKRHnFjgOeIS8nuP1Mxi1AKhOt89KrUu8
ShrhQ4bYZhFNZGis85hy0Od39dEOHFcoLmt2dKAonHlFf7fdL6eu1wyt2Q+863NNJmLZJMjecUiJ
6576o4t3whi+9Rx2ocPEI9E2ptrd+ROt3hOj8oMnzJco+Fqc2eF7DLFLCvoMoVPv00ChexS1P1Qx
pCd2DR+NfGQlHG/oMJqcIY/uV+ZC95Ow2We1MJc9EPVlWEPD9ykTemk12TsDirtXo+ziHD/i/c0C
v4CDN+LdWE7EveIDrtUTb2H+3I6GPj+KEx+Jmy5Zg0cTcC1rm8p4ve+JUlpmQntCUvXaO+ozeka8
HNOmsfUTa5X20dNmftNZC+n0i7eB8e7FJxR6SPIBm9GjzlLKmsp6bJhLQ3PlgvIezwEkSjuKiyGd
HpV5otTbG0prKwmIF7G8c+L7//D3zLMRgx+V37FTfdKdCtdPvscoVu8Y6CCDcUKeuOtfLzKnUrDw
vG0GQLUejnYlD2rKi9U+G0T4ENFfvNfCwvrtO5lTMlD6ME/M0Rj64UUK+iZZZfb7bJYO6r2VnE1o
ik/cyfxLD4cMFwEfw7cLc5ap4vAiuQLby7T6vVR7cVfKSe58Yt6wuXYmTswTk8Sv0xIHFN0G7MLt
MCsdjc+Rjh2FsXpvp2C3FwSBBDfhYEZf9GYYphXBP8AUy1h/wCDU7gZOMX+OmgjPXF1cBk1KJLNi
Y1EhVHugc9DLMUlWjd6UvXfid85nv/cPhcdNgDiOcComzNW/zCCm6dOkFyCyBl9fyL7F8qS6XXRu
mhakNKcxI5oMrgs+wOqpyy8sUOlbyvlm+ptjYP4lnBlsMBZUcQg8Pnw9iT5gqajGvZXY05IdaYIO
P1JPvJfjMcBFEJappoYCAkfuMXVkdJxAwTa2B8ON+aCP+0sLva4x5vH+9x8smn+OwGxhLI4ER6cg
ylDAWt1qb2W1kZKV1Gqvs0h9oY6WvSGp6qbOu/Aaib7yKt3KPRPSUp9O/Ib5szl6ue9/g3t08I/s
ILBEIfeR0TSXLCL5dSX69lpV+8tKMaxVFYzhQ2pFtOzH6awMim7NyaPbKl0N2b4QCjyAz3/SfNef
/aKjzwIGJTp9v95PvQItkSn2O0X9lKozIEA/salba4a5ShLEuzgCf3cum9++MCFhUHHUZorE4RAj
WAGXjtns7UzrlzicBd0LMzsxzRwfDd4uwgSDVs0kz/WYHeF3SlWnSc2GRIrbArwkFNbxUtTDhkGN
063PhxPVpV92JPMl0WMySdtzGeE4Mj5VMF+5sto3jaNCYeyFuMhwnN85LtxHnrJs86VQC+SRRFHe
xli/NVLHOPpRKgQteeIb+2XDMP8cQBN8yJyFbbYlh49Zj3Npammzj0Xgnk9dxn496gwLLVWsfGVW
0xbAV+2dm3OMGVwr81rkR2vHj2+LBF9TkZXVn58Pu7dj5PG4Y++iu6TQq+CkjyYX2WVOYelyL8lD
BhtShM0TiTe2s9QHg4opC3ayLaqxIe+HghD0yQI1nWdUXX8H9JFWiVJGLvRnw+mIB/XbdhNHoz4Q
eqJq3ZlBnsfr57/4eH8zP0PmZWZE5kJ2OUfTB4uGWpB/uCf2LZhWeoJPf0n6m8OL6+0ZapFIpBL0
c3q5EWzbus3n1z9e9t+uzzEMNrqpOszLh+8QgOgQWF2515RqipC2qP3GonvcnRor8wd//GJcaF0a
qxC7DGteR9/tqVJHz2MRzfeJUwINb1Y/J0U5aBjkUU7kVQETpbPaqcJvjl7IS+vM3FvAA8RS1ZPf
LpVy265B+pYmcLvNp8/Dn4OTPxCT4142zugS+GikN50Wht+gK/R3v/2AyQeD8UqhlAPS8dxsh75B
yI5yWYw24RpZhscrqZQTM8PxLuTtdqjLQyhjLtWNeYF493Rtdt/w0p3LEsrBFrp16+WUiG+SpKxD
KLV5uv38pn6d3tGeE8yNUpoKFZSow+vlk99ldd+RDyyaryo+GcIk8j4vFz0hhmSYqkGN/Sdoq56Z
px+/550vT4WDM8dwlYMxxa6LHtOMT0f8S5vk8FdwUgqHti0vwQ4AqU36jiRcnAry61DPjiZd9g+k
ttGLCBP2Vy8GtjB1qVSVbK4xXhj6Ao1naF7GmU/uB7mFKEknP3TbHXYVuphCKyblUaW/PZ2NVaqe
wVKdxeqt5KG2tdlCF5uyoFsKSw57bSqTO4gi1QvFf3w1cPKwRON+qOuFjcUP0+GghN3KzGzlGbNp
coPTJKlQ2JTVi2zUYF/0w/hiWk1grAoIETiIwC9shxFF7C7IkqG5lFZHHm3VmtnLSIsdSjGVz9gr
9Kwly57MrKWbzt5ZrRV+u1btoEUrJUTyHbhpFeAj0pTbauqKHJ9gk3NoZaOyS+KifyqJayb0RChT
sSxw9Faejev/m6ajj1xguERbEEyTcxURo1UtuTh42EJV8/ZsiN22XbiD3m5lTsMKSWI8h6ePlZUZ
SPcQgqobt3Q1kAYEMBcRFg2Q/y8yUSHFQvXtDOLNDNYODpVjvtYTB6dL4dZOtslACroIlzqAqcg+
HTsNFjknZHIUFb11AJdYwrwkhBvQ2+gO0QBMXnGHazfvnI3uN/znrlHLdtvQx/+Rx5E6SxNIZSZ8
m1iShfQDAiHUeQZewNPP8Bo69bTPdBx4SzZqVbKQhSYcr7bSgRdIhpS58DUG6YPEWk29ijCye9GZ
detBysRSWPhFnnr0ylVcgpMF2V6XAbKrruHtePBQ6hu0TyyRwkrFjYVHXdsbDVJdFCKdhWXPbLQU
zXXb1lusMtMTvXN4HFKEDUfRMMtJ1hZ491iQ2pDoFzfSXomdDDjiKMO3AhLudJarBbUIwOD1S2El
yHCraMyzpTbZMl1ClS/uZEqOuTdCSDcWEpuMBlhYM6/Jkk5ug6liBKljWjWLtgIZA39jwApR1G4R
eBUxojA3/LJBAt04fYGOFKf6uhhzjZA/bM9E/ZRUS5fdMKYUB3ptdFeB62f1KswUQ78QKc5aryzi
4E9DhhLcuZ7bd4U1Dvf6KKxsbQDD7dZ0t4YQruOQ3M+hgFT01STCEoon8brz++5GK+jCLVqWeHyk
gyu+W8lQAmroXEFiatSd22BZNnoKkg91FXGtYG/0nW/y1ywr17cWfV/GD5Y9ahlEzjq8j6pcuwAM
qpzjkQ1z5CQaaPLMKVtrVyi5vJetG10N0m/yRQQTpV9UFIa+SAz5+hKhjZuu2qk3mEOCilymErpw
+3MV/bdkAckCG6P/XbJw+z//zaa9yA/VCvyRn2oF0/yDTjlnShrU85F/rhL9dI7wb2j0sGVmqSBo
4m2h/8s4ohC3icuE6hKH7RkDN5cU/xIrYJP4g9MDVg/d4MxO01//HevIG7X2XysVzRXyB+kVzQDg
GYZ2LFggnVZa8azJIekwVPZ2n/TF0iGLQPFAJVn2Gs4t3w/bg9gHS+12EjEnGOpzrTYMVOy5NTGT
+Mj7NgoaeVxSU+42O20QSIO6SsbpWatFFjGSduOuKxjmGXssSN4LPDWp7TU0N8CYYxy4hhejkOcX
uthxDW1kEkHtU38PjNjFuA1U6dZvphjpvzGYNThVFwVq1LfN1gh6vV3C8/ratFbxQpS0jRe8Lr6/
vdjfGuNX5Wt+J+vXV3n5Z/mf8x99KcqxjoJQ/t/Df2x+/nPwWsxWo4N/IOgpkuNN+1qPt6/Isvij
/EV//Zf/v//y/7y+/S33Y/n6X/94KdocqPftKySHg6FIYfaz0Xv3Or6Er2n62rwfv29/6K/xa/3B
5t+Z24n4+yxG3N/j1+DfqMhoKH3yiYB74Cj79/jVkeHQk1JVQT9tprmyP/p7/GqwqqmV0z03CEC1
+dO/M34PqykOjFh2K9rMi+PciebnaLecj20tfFcQm5QaynosMMgGfq97OA/d5bsnc/3zm3ifonR4
HvnrUrZlcmifxQVvtdl3O9mc5MQM8qmPsnkMPXIQykVpE83xu1ehM24DxZgZuJDvjnaOFUfALqpS
Bd+FnsGRb4xVrgTOb52t5nshDYu/nPapOfdXj852rco9+GkNY2ocpm3mY2lqZBOtP7+Xt47U+8ll
boZQE+C8OydskXh3uA1mxpld8DnnRnv8jkcFVy4zhrFgnWWzgON1ss9K9jbFmF6YhK+3meqhrfAK
tV6oc7x7cS1K9dKewrvPf9l8djz8YczFVJXR6VN1tOe8sPenEhlSdOHYS+U10/xlJbO7IjBBUjhh
7zGSRs9vYL19fs2j4v380DlucdJkrsVYKn6RjYQ5XJTYJ00oj53dUCjFTqoC0skA/MV0stIjl69f
OTDudky06rLWrH0eWsPG0kGBh1ZcLQIzcFaf/663punRw0AywQrFKd3kez16S3Uv6JOQL0IYsTKO
XuGOa6PWhOLZcVtYi1ab6UxaqGbLPDGb895Uty0EmYWqx8CLYvbEqqH3F0Rj1Rv4vPNW1Ways9ke
ehUYOnY1tm89tZOpnDuGmG470Q25p/izgkCJjJVPrHO2rPVInCqC//rNzshRSm7zWRow7NGt9ZYt
yS9VQ3BdE614PQKYEBinStiHp723F0uVhPA2Dn04I4/dwlOC5c6MCI5XTHVapYC/vSnILLaSerUU
CUmdn7+xXyc9KvsUyviG+R+VxMPRi5S8Ku3B5LMKsW70Vacs1Gy0vHE8Gbz10QN0YOqit5zrMW+F
tneTXp2OiVpWWri0LeAH2Mw7Pl6RnxqCh6f2tydoYWvmq8DbDb73aD7S2lKGscoTnAw330e9OlxB
+qxXCYiljSxtda1qkb5uW7IxUnwcEBk0AUShR+R32flzwnO/45QrQzJRwlFm12HmktZMnskWY9I3
mMQRomClBfPmTytEJ825mQ/qKo31btEFFcee1LHgSPrpiUmQ9fZ4qrGseW1Ck8oAMeYn/O4Jqh3o
eZz+4VKmegIWwWmWAmOuZ2MPIb3csTzFaPEhNaeqEB+8OjaXsz5TRRZp6EdLo6h1DuyVHWLk1MOt
W8HlxOdQeJ+PxQ9mUtZeE1EInnwN9dHh7ZFClNa5AInTIZZg0QIsPg3kr+Sday2dfgzXPrPaiYt+
9EzZHasq4jt6KceSndKUascaGS6z0MiWpKkkF4rrJHfo5aotpeXosSWQb+3Y+al4hg8eKosz+wz6
aXwO5vzL3r3NhG9k6scoWo5Af5ZKroBCs6Hcff5QP/jAXdZGOiesFOykjj5wB2QQMko4ZilIh2Ui
xLC1K3X0ylg5KZ89nrzYxBGtxxmD8wTq5WMashhDdiGyNBZJrX0ro9QL28EjMwaeCMJlsGPNHYar
Zq04ZXQ91vl9mKUk0aB93tDMSDdlpdM+FPAeCyePd58/iOPH/fPHIawwcQah9zkaXa5vVLQd+HFT
a4Y3/TRll34D2+7zq7wdct6vgMeXOXqrZOQ41iRxouWhO660sSU4qStJxpvG6TlR/XDXmH5zoRbd
eF+leJoKCl2Q1sL2huxbk7qR/zJwmFtEESyK2tXatTJmTywZzsp2+uAGzCBpSXacrfQ+iQiJx4Sj
te7rifv49V0abIbFPFfz6aOQPxydTMwkOVcTpRPglo4bVd8HK3W/8OFG2Cbt9ln6ecSmh/S6ApNd
jJiimZmTLQaPRdmE6ROarkCbz3kWcSoa3nkyFm08jgXYkpRDoboYC1Orlq0rgZEnUU/IkmZ0uBQD
kKyGR4YWvLYWsuiSGLtTHPmjvg7Pi2Wclg5prmgBZp7x4Q1Wk5/1djPiHGw1sSCnsn/ittLVEIXu
GbsOMHc6qix6YjW4Q6e/jeZOiptbKz9TllljGidmog+eOII4GiRoB8V8yD/8QQ3FSzcxMIr6TjF8
SU39B7QmSHDY8laWkY4nLnfUZ3t7AFSU5zhQ+m3Q7o8mdYB1RpPzMVMjGpZDp10kltUuWxg8S+xE
9SZhV7mYGuiRtVMlILohyOvucOKzPNJMzj+DT4JJn00ssy+Fg8PbHp2kno8VzkIXGdVTNQmoQQEB
ZM/dXrQhlAjiv8xLkTbFuTJR3Otd4KokhcFcHaBsAx/Q/ixFxvRRZskZ/Aq5SBXDve+SrvKkabxS
XD/RiTieVDmL0lYh4kZDtKuCkjz8zcjCwT77UllY9QhBLlde0kDrF8npeNoPrwTlntOtCovDPdrN
SNiVdVf1ChDC/AfEu24Tl/WEh1VVToyH+TkfTFxz04rzIs0bLCeGOPoextIYNbxbELErzdx+29HL
NNdF1vfeEIEf+nx6+WWs46h5k8eAeWDpnX0379c+ao5t5c4IIdlMYmOE+M8p6m8gAv8/6s5jSW4k
a7OvMg8waHNoYDlQoVNE6tzAmJlMaK3x9P+Jru5pMllDzr+bMatNGasYCnC43/vdcxj8+tNp6ddP
duk+4grgcE8Q86tMyq6b2QIyFbmhsRILscaq9WFRNI7I9fY2gz18kAmj/uFJ8GVegwubFYbqBIdi
oCrse79cJMgXRd9L2OiogHmWGO7HYj4B03DS1j6kybTPTG2TxtORfd0fbqpfrhpuJ/KkBudEqhpE
nn/+evNFJ6820S5S4xGsWFhTUGdAkp03UMrf/5K/fLm8FJkQXdd4SeonXzIQaQgrHH4x+4uohHML
Kc+J59r0y5qyH3xYJuHqpg9+/6JfYrWX7xZT0YVQI2C2Ekz4snaNCo3TcAC5mXAo2zTMeHqpXEb7
ZpoiXC4KjTrbNVO1vq6jXjsC9O+vZZjguzb6Exfr13X08l4IlDFARqGVRPHPX7aVjM068xu6zN7Q
jTe7GeheMwjHGCZwwaFZb2pmeK9rI4DLS3W/nJ1e/Ck5+uvzDKaezXKkEVHgMv8abBSTRsCc0WdX
Ynd9w1JSnwylrmCoGaun2tFHprfhJiY4C6t4lq8N2hubns4FE/+S/j4X6uafP9J/q8Z5St7bqqs+
+58Lmv8sUv6n2vn/XyWUZfj/XMe/q4Y+/h//67NN3kl2/FVbvQjo2Wz8u5avWv/gwMERB9aSfBnG
YVv+Vy2fuUNK6JfT1j8ra/8phCrKP0j5XO4x2tGCszob3H8XQimgogijPsFaeim889f9uw78r2ok
JeS/6sL/+vcfq5M8zPi7fngYcAC7QKhk8sDcZLT1vybLNJJE8GUVBsMNGTt4JOgg6jyCTYTBZj+8
KLMG83uUys484h/GI+6qDdPaThjpHZlS9LLa0SiGpvDaup0rlxPDIqWuigvuSoP7Y91ODReljTO5
j8JzpmnteCxTeB2+Kmq73a6FkW4yXQPpih9U7hlvLqnng3nUpvHOWAU0DmcBBtrRJlXWwYt6Ei/f
ckBsE6DmQolkywPNH92CPF5nT7d5VL+KLuuBPdt86miTpbOl687KoOV8TZJgJu1LDzsc/amFKwwu
tTZMt1E0jv+ztaz5dVEVgEbAM1rpnVAkPTsrhCmKt472+S30KEPc6gM76r1RNd3sqXPFALEiz8UY
FGPdVNt8xFxzPyxmpXceY+1MutsjxIW3IurrdNtbrNrsfHtIMTBlEzQEY9W3gHHG1TSXk0odJ129
vuBBrl9yPlN0xYTmYCUuH69aXvTeltY96JO+/s44IlAWpx+rLsGNUWUNAIviAt+4yINDOiVL2Snb
LG7k7LaW47R9jXUz6a4SQwI/Tv92gvZRq6n1aTGJPWzloVq77zB6ZXJYs4rpTDjdOKnoMnLyeDn0
S6MvqVPFLZvo2euNtVohDvGTfM4iN3QvKVeYN2ElV/xsTcEpkqVQru3oupzwdBkumhKD5aofQ4nG
6IUUkvBFMBUDxZk0Td5dk9qp1KvRxnz6LHF0AO06M7k9I4jODbl71WbsYc+rEs/NY9NPVXVjNqUP
narZgPW4J1OlHbJJzR6jOut30WSjOM1MZtCN+kOusnB2pXF8FhZI95DgxD8v3Ns4y7AnGHPkMYVJ
8QPrhQToOIposs/znN+k+HfVJ5V29PDSKFk+HXSl7R3KKRSgMILg7L5gV7UBJMAwlvpF4WcX9xeZ
T+qkIDUCtOjrbSj1NSymSILhGwuIypDAuIxVO86dDikDyEWZ+QDXBsj80lBqT3e2jvagdAt7SgRu
hKwVNxNy9Ch0IyTIrSeMJDGgJ9R9SJ1VbRK9fDeoXF1APHNGrBtCWrVe50qdKU9maA0vWb4ofqNJ
yQD8d+GxUME0C7i5QqCXlcIGdFAhQ8A6B+iD07s52XncGnvKaqTVhWjH/iz9i/bZY02hugvkabzr
s0qTnpNx6ca3hWms6cPSOtvaYaGntCbV+ZScGhL3ymcrBOQsWQJcBgamQdsbi4X8BdUgOmDXbQeI
frtKXXGmL5RmdB6akGN228ANXZcODs3QtcIXo8nBUjPHAo33IlUv0hg3sZdmKryyeGDVuKrxoO2p
sCeUBWy+T6I9gGo9O8usrVmu5M/pRkDcqAoo1bbZV7T5rUp3YZADlm8HKT1mi7jwtrIuUw/h2hfr
loC8FtM7qsrYEXVkwWyaquJ5LAYgsgs7pIOktuNNtWBkBzqaGoOj11qOYl3Vy+dBKdbvYaUZB9lI
VvizyfRRKRaSlWoyzkVsPa+hvtC/pCm2S/jQQNEAYQWT0mWbAt+gH4oVGtTcsHTyRiTLWU1R7cwm
kTcMd01+Qhaanr/UdS+zPRtoEeHPv9Prkp4wT0fXPX+nlxld4ueLupz18lKaofG8aZB6HkslL+6j
tJhuuzJTlX1odp+UK/FmhEmpYfpda8YX7OohNYnCuALw6ueoyDnzZDquBWCz+HfWxJygp/byPViP
FeZ2OZLn7FXz2cwJjbjzQLgoWWbDb3so5vvBaE03TCz9UTOmed2soUyoqMghYSmVkh2JRJqxN6IQ
uo6RGfmA3azMl0UbYrnp1Pn70I4PPdQ/SNHTWD5rpWjuufmV1pE1CR1EwZAVnBpL+7DwUFwl+CM9
Sy8jTy2V5QSVOnyd4niVj3nVT/445C3+PgXoitmk5i1f87wzCjt77eoBbs4FuhGMFh/KKSOhtV6E
fDtxZ5qgbtnIcr2tFaN9mnjOk6GYFaPZmKOmnXPJMlgQzfi5FOZ4ikZLAgQsa/dAn9qXVkxDIFOu
CSiVJudaAyF7AWFvR1Pao5FPLnNz9yKbm6tJs6fweiE0s23TBRRODW7fnVp9OfQUqPj3fpsovTI5
Imyb7YDZZg/dR39o5eRNa+pyL8/RMYtJoBIs0ftHua4hdLEhP5nacA09N7+v13X18FUhY2lXZCBV
BZk9CY99pRiuPvTt7ZAP1cFeL7sANGXFS4J0Zk/vQzpPHUGsvqyqa8E0jqdA+Xmxk7HdNAU6oUbo
0me+KmJ2gdkNuVNLlXY7i6rJdvWCfpVQj2G4QPyjQBJpcszX4TNK0mvsQaQsm/AllJUb8gfdndY0
kp8mrfbUSEwAqEnNEEN/auVm2AHhAUclVYX4RLtTOChNIFSR+ZEbLX6UJIErG0QMxi5tZ0dEZXEt
7BubwlUhLv4EYhCMdc4t8hx7ncL72a70gIfeByNGyegaJvqSuhg2NuGzQz2VQVm2aQMAmImIXa20
GSibWtAFSfrrstPmA/sba8uCikl2TaVNUUT6IzsgyXhtKnxPVOAW8s0iL5tzltPiQO3QrNgYJAaS
6Qb2T6DdRUiOK7EbT7eqroBsFw517ZlRy1iPpbNR2xYRG5KzvIrJfMlteXyLYZ3UXrfEyzZJh9Kb
CO97wIw/62hIIBsygfg943F/ZQ3GU14BSSvamPUZXwVNCHp5Q0h34KDWY7INEZt4o8Da4dBVYoGh
xYMXTDSnfJYykM9JHZg2Obh5uRAW68V65taQFj+VVH1TqepALS7OIyyV/fA452Mi7WCAsmwPcmQa
LgGQoQ/Mdlne8ShBT2a6o+qvNS1sNhEIRBCipeJXSXtRvkz564g4D+qaMEYvNEabH1lS7CDtzM5P
F60GO1hfK2lqRb5mmaRS4Bp4UpMvi9PKWnEk0Mn7iVI4+NN61MMJskxRl+VxCTnZXtD2m0oZq9o1
JFMOJHka/TCTJIW4iZI3DgU2bWTUJJqCGdyu3400N1Xid26dzJSiOY1OH3aalXdllpQvFuPzz4s0
as8o0vrzjG2N0qm5NsEoFuvJart+O45ZGcxD9bEWptii18o9kOOEYuWyOFVMtQSmteYfxaSomyHT
xDbOJoDqNmPlChHK63YUsacbpNO6qEvOEO5KF3eYTG+lKB5oJKx7SnXyU2zWD3mCKWZtLLHBOT9+
V3R6W3NufsfWl21GO4elptuSU8eMYVJtO7NP6HiaomHEuWLrMEsgCCklNe90NaNTS+OATd0c8bAV
4Smruu9JrqeUG5MeMqamNWdkXJW671CleqQDiydNLSSvAuy6Gas8foPnZ2zjxeKO6xQ5e4CFlG9Q
7ZXESgftdSKWiG6jAL/DKWTOL7w6c9PPNVtTs4TroU0tZEU5hfsTMhKeQWzLdJoiApSoOczj5Oqp
8lkmiK3ylQ0G9Hhh+sw+EvXLEpPwkp71PP0zYpG+Uk8GjUIGIUF3lWwaJEVDr1a0WJwKS4Z3FbWh
tKfLkzIsAMVz0/Wh8lCkcWZzcYLdryyMBdAvFe1ZUlr9E8Ro/qY0w3RK7J6d4qq1r4tCWWUt8K25
bQpOA3JeWX8jTFPs5fLiclnDYXaXVRN+RKHHa6S2GW+LHAUYGYA1Yk/X3eTKpF1Rfmo3Miw5v2B8
94y8W2d6DIqZ25WUweHnQbdHUcPUnzKAJcsJq+3RJhCgyIHvyo7amrhJ5z4dQEmm0KOHuuhceYac
D42LzrEF2kz3NCUnHIpc90hZ1xSnimsbksyitHwk5sJU8hgqp0Cu2OkKxH52P68Ty5a0XGTas56a
25hWzbmRxLIFOKWl+7FNTBC2utY9TDVFIQckuOwunbbo7mACd8WimMnz09AtJzpN1YUcDmiWTbaI
t0tcqj57GP1GZZxlQ9PeeNeVSaiMHVTDjcU6vNOWLD3OxRq9mV1hdbtIRIrpZ1i6/EnTF2RUi8Gi
lUGmdRObvKZTpXm7HvRKB0l4kcIEtjlkL5hP2AXmRnsfzR23YsXG0YlNXXxqVl/4CEPSncQq9xRB
CnwbYbf7VZ+OzxRRyutBY32SDSYxacswxNf2sXQ9ANe/tljiNTdUKvuJ1tBlCzvRuVo4G1xLFRDT
ODV1P4V4ZbF7UMUVnA/zCv/U9E1mTwnX0dDeR1LJlVumugidnHzFdc6iuAPAoB0ZRi7vS8zRL6YV
sZ+uNcrrzlz39bmubRE0+MXgK/fi1ciizi/T0NiJvpVqhEhr+KFRAvTkIpzuLLWdblEdIEVgmGjp
IRDrl8i3nvgDPbFNtQ48tOLGfshGmPeqNE5brTcHPNlWG3BF1K+6GMRu0cLsfSnN9NgklrXvu2ra
1MwhO5Mo9X1jWOviUdR4imU53LWMwdwtoZR+N4gIuoutDoem4nIcRB++6wB7Ebt0MbNrc3aGS6jw
8EmGybE5Ld3Gip1zkc3dt8qubRzaIgyU2e58Q7Z2kEpB70KT3aOWz2SHeSSBDjFv7iytCF97OG8n
hXL8ntZVcoyR+lzObTDdda5kSdG3eVgSuu8SwsNuUujqK1aM4mBIXX1MVZwRjVrddSs7FxLkchXY
apoYAWs4WtQmXZLNhLkB7NiQu8iDdGB9U5s/ams3qW608pA2SzhvzH+BVu0Qbd3akdI9lY3ZGa5R
LRO7+CHKNFcOo5X/YzLsW2boKLKnnM9MhyQQh2uqJ+ysCQM6M6Hzbc/WqXT6S9EVet08fmvaSnse
5m56qOW1YEB4JgfGQItsPcrlqo1cUrO9g3xZ2wcsbUn6tlambSOSYKOPqTJTd+THG0CnHPS6Dfvl
j7wbTS8U3XQDnRThwdhYnwIt4UuX5KLDM2MN6XUl69STLHb7wunzBfLdEr71jSEt9wVTj26KTbR0
smaKnqS2rPcZ+9obCh/hpklmwvMQnoW+U/UmM13RRst2mltdI92iJ7TvaOoUnhIthm+ldKL3kq6B
XJloShzLoRSpv1KByzbtqqqBHULyw/CufxiRaDYhg+qTn8dsyV2THZU7mSGlboanvhvrQhEEM6YP
Q7AADMwUfwaIOl0nvy3YyO9qYwKCOVvKcqSw08PAjZrivuKRmbtoeSRocULGbklS5mFutcRiGTbH
7TrrWAR7K5cfh17W9wPYTTfhbOm1wyS9i64g77Ko1AFWdb6L00SjqzCrHsUpEzeQArYgTdJbOV/L
jTKBGLfa0jwNiJHvzL7MrviYHMWkIsM9KFqwiIi4XMwtoCpz+LkHqVqpq+OD9XiwpugJsLD5q74s
p6ZvEKra1BhDt0qTJNCrNj1jp4yJzJS57ceLpgiXQ1d+Y6Bz6DCjVro4yWZIWZAhqAU9nJhVcz+s
8SrObY4Il+0DMM0DpQ4+YZYoMR92HnQmMExVUu/auquiGwn5Byc3LqsJ55ySxZrxXSvWoXwbMF7p
AfXups890Do1OG0DudpjYrF2bOG2As4ie5nN4XOvD1YruAQN8PVKMcaDTdiqjKNNnpqZftNxHNd2
oZlmPbPVE0cZkEB2eIiVcVl9SyS8atzr5lGfa+tzSvvUfp2tLtRzh/YPzL+qU432OIaFecPZQUsf
MnsyeqZ006TbaZWVWkE8VKF1woAyh7d6qIZVkHNumHbrxCoZrH3GqybRBXJ+gWAiYUtTp6IVADpU
LbGnurLJ2RZLIkZY21t0JZT9kJQr8xYA/tXbGLJavk1lMNc+r90HhrnaDKUNY3/QprhPgqngOXPG
gTOuQZIpRbgR3Er6aeysfj20WbZoWz0LCf9QISrMQw4hYNio80o5kkDFKodnydJ5cdr6kuVZfNBo
Q5lwGXeR3RX9zSL1ONRUK4uXTWqZyL2w3JbFFg6wJN2kSW0XsNVV2nPG0inV1tZmIzxiu7q4xDlI
iQeDwBxrbpkOeDqR29JuZeJQurHXmddd+5Uq7f/szMVqxIzobVk7jQBvZjI1EtPBgUQ/1tf60piL
Gy5GJjlrplmPE+0zO9BLMR+paqWvlbBGqOTyMnp0JslezIbmSWCNz/ZQmW5ac8ew+4upyJrmOcQv
B5h0hndZgeUfYOhEaXerVOYjNcuJSmdUn6koI9LsLNXLmbTs+qXeILIy6UGua7cdolD2RGX15xxt
Y8B19mytxAplPVLcWETj1lrV9qXU+2FHWdh4LLpuYDYli5n0lsgDhlRYghy8B/2n8qMJIYhhMvTH
1nrmIuwcEBfcHT1u6dFgEku34YqzC0NTFZc20x1I3dYM1krM2oqGOH5qV3YgY4qkMMXohSJEaoNe
Wwu/iaN4E8+dtDXHlrOxxpYM2SuM3mnTIafweyYe3Vpf+eCFQGZr94NPkVy+0Tu8s2gEtNUr5ihm
69wu9k7vmGWDfisySi0ZqDrCfL5Vysk3HLtWoPOdeYTZmK1xsWiq4rS2a7olp3iQxi7apmpV+JoU
L0Gj5OfO0r8ljFKCXGLNv42sUN6MIsp2xqShsl3QpPeZUX8uzFFddZzUWiyhRX6TrxYPs0ZnTath
tMvD0LwQVOhd0Sn5jo0/+NGal3tl2onDlF6qXsF9doiSZv60SrtyILFzsxtJNm7CWjbe4nQ8juuc
P2IUiJ7GWjI8jiDmu4qZ8U0UCYVMvt1ns2MjMnZxcrcsEaHYWR6vZDlf/JaeEXGhuvQLdaQANeJF
RVHbBlwlWiDq+MkgV5tuehn5q9M2E8h8+LpnaTDqbWck37WsNHZJs1yrlBkdpKMPcgndRM6k2teb
RFAeHUeG2cJPZgXTnRwXFhg/KwXkjV5ZKT6WWjUoOkOkw/X2NBhq6sjmhfg7sYWX+iY8jGZb35jF
/I19vuSW+UghhJsRn2UW3STWYnkGA2S9Z5rDLZuyN6QcGIxCWN8k7G5y+jlI9JIpIAiANADrYOnn
mtz7dVI3d1mf0KZO0jk/r9VyKw8r1ut5EP4qTfWuGCLJ03KaqFUoZI/5K7QPanaXMnnlhI2NgTuU
JnkD5KX+NmbivPbqeemXB6gTmBJl2h999SyZbXVIC2ObyCLaNlBt41SdXkrsaqdkWPYA9VefWZvQ
0eJa24QX/e44txfgqzXvZUxkzsRmFzW7xGGo5maUE13e2CA4yJz2QdRY8vfGZgyNuWzlUhhmnMBo
jGFnqu170tLPaih97c3GRAcwV9sqvwR8ezsPRMMGLNVQqNNl86JRnj10npOrdMYz6+r4MtTTXsvH
cJdk7eiq6ENGf2g0k3ZB2m17u9ovOZFrPcYHwMNfJSkfyjoKD2VUr4nZY6KNVYBoHKu0cs9xrow9
mftl2uShkRzUMDSuVIPLtl6TeWurBd7PMX+qRcpztg1lsKOMk1G0KTz6TSWsJnL3S9ESpdLLhzYy
nqOWKzNLkCfmasmSbspPhbJqLj/W5RiX0iG/UKZRe3VW4nOsfZJzmTm+GCo3IhS304xiw/6g8EdE
B0etHKQPO5zRFSgV89sTUvU1rh7qjJ90Huh/4ZdjM8g8qYILILUovDTRE9FYNoPz0AWJqdLay9IG
5LpRvIw0FP1WArkbMUqPtoDuG6fJVL9Vu27a9KB4Lsz3GlUG+LMPTqfsP5RcduaMBZLFsOY6Zmnf
T1SEiWuVxyELm0e5xRhtRpSzUb1wU1pNuTXlJIoc1ZRmX0S6wXI/bBiJRdkV973m0TFcJr+ckuNQ
GMOekiGzd/FAZCTvbpc01Q/8huV3Dc85VYeSUwtKtQdtGLojXuzsPq7YgDgrIJjWVcrp/VIx/pR6
ttdVN1QPyiISb+BwRSGFVpJX5PHkrkId+LiyNGmntuaK3ZFveJ0pLO8YRKk0V5ryrvX7eRan0a6a
wKCP6BXy/BYrkr16A/7k1A9J8mNvyCQo4UqpGRX+BUVlULbtn0Iqq4dqMTosfXF9S6O7dDMmqdit
U1ljvHGyHTVOpG/UM9hPS9mG0498UtQ+f1jDdAkgt3O5NsmHteiRR43qVi7t217KmPpl32i4uO6Q
8JCM85hBoLCdQarTUpQMTjtlJTsSnMuitt6TlJBWQXsi9BlcbSL2Tm1WO41GWNtV6rp3wJBTIDZI
wOs01XwC8Xw2Ta68kV4sRSGtwy8LP6ScSXf3xDvpOrf1FKAxYQlKcSQF9bIsQSxysS01SDiC0M8n
EPeEUrxYDgDwpWuWamOzLDyX2btKnlEa8Z66hOQ1iEJvfwgb/E37/ufwj27AxAQhCX6AwAcjeV/B
mE0RTZJaLoaTAT/htBZkhFBp9pIs/P0L/RwSIFmkwgNiEl9mootxlK9x33DSp8wMOYi0aqk1+8JI
lPmw6Kss/hBNuySlfoim8TGIg5syyV1ZkGYyviSpQmuZUvR3CeQIvDB+NZp96tBuCV/Gi94BPXLd
odzV7fhexnv8J3rE12jN5fXBGqhwZM1LRu4rxG9qyPJXBvT4pJS03Akpy2qOnhBi0DBKlIElmXb9
TJYiHU9iyOUbsdZUHbRGxy/DYzc+RnYt7BPoEhjz//2UzX3FEbH4bcTm/y6Is/leXX0rvndf/6qf
hhP/X5lG/OFi/cXA5nxvi+HjS/rm3+EbydD+YXBfQEAENmbArOAW+it9c/kjgL8aU4BMWHG9Xf7o
X6OIqvIPkuPMqVJZYgwI9vH/DuDwR5fMJOFyUDF/xXm+5G1+l78xfs7U6UDgLlBKCKLkcgnUfx3K
aQbUwvXct8EsZ7tYzza1NTgYvl2Nvq1CIFM/czd6I5WmyMq2xdhveFNOvxJXjuUT59ZNJWl4Eh4h
ALhyhwqYEcZL2bnou+2lmmFJEoSknIjzh9a/ItZ15mbYWnH0VGftwzCUQdgYQRSnW7ml5DWRpasC
lApkOhJXCiWHlsgm7uOnSKNBZrQ8DqlzArQMYShItIrTWT1mu1S1ty3Hc8cyJkILC/Xzgr2uUqb3
BFieMXuf1zjeTInkZ3Z/MPSNyjmgLzIgOgR+pvYPC8nPsdNfv9gvEWvqW6NRhB3nmaba1wt+KOMG
f7M/Nn9Cwf68Nv76Spc//2G4o25qDmg1P6Gt3EjKyyj/gWOo/fpRqLEA/yA8ozF1fRmm/fEFGuab
OyWd2sCKTgn7k8K6W7MgYwTRYP5C3EeYbW0IfkS3r+r4wFkpyBTDS9PrnrEhuuq+WiNVy+M9g02e
MT6B/fCE/Dhz4cQU0OlVEBqZnLRH4sPfRbrqaHNKMnpcQOqtdIn6X7SlUBrChRNljT8pBaagRT6P
A0zD2ZY0NDVGSuWUbCvpT/HaX79hvgAZLsrlPiYX9yUCSjXADOtpbIPWiHjHyWZ+TyPh2sPTUI1b
PHFkxAmrzXxGULJ8KbkSBiFv74d15W+etn/7O/zwNi738g8/dEEuwlgifofUDh1Sfc6i2mxSRgRL
SvD7l/ryYGdZ+PkTf3kMIgdBehvNLAvqSqpM8CCCuSH+9Im+JPIv1+7ldQgBMfDFA+/rpKPN4Fve
Z3yznXIf1zo+DDoGE2SOot5I1Afso4Hksdf2rRjOq3RVVaPfYVuxE2bu+K5rwdHMD8O3kFLK77+C
S9z9PzuBX9/al7Sx1tGk69KBs7Cpu/FsepzynIysbQkVJ+qazWhIPh748+9f9u9/5P98I6z8P/7I
tjQvYT3yI+O283RUYBc4bVePQR52f7iu//6y/s9LfVmiSj2hrDvwUgsn5q7FEl28/v7D/OkVvqwc
8QBkxAaDGUzLa2ved8Mflqa//7JsopN8CvJ0lz//4Y4wSMLXqckii6avX94pX/tdpDt2+P77z/G3
twMQVwbPVTa7X4GhidnbM8UwfpT8gn/a1MOjWO9+/xp/jYv+csUBDmPmnDA9M3Q/f5pOj8jcFlxx
RQu0Mp3Y7fOkS6wdjVEPvI9XXsb419UZiilIjEOnC9goKV539XHGVBPV5qeiJ9fQJSi6EzwbpPlh
ZCNIxagFS5Hwn1rJ5GYhpMJcPxbzQ5qJLQWOIEbnXsbxtZR3XjFkfl7rG1F/RP0UsMt0Bnu96s13
0XxIGv+/We+lWuzl+GqEXWtViK1hNLNdnVZfUj867UHm1Nzu6IVRXQAuvNrI4Xj/FEtzQjISUvYq
KTH2wfi7CKPWehfOuDsFvZqk99r1sZHkvTqm21yAQaIjVwuq2/mVUn4X+0RGg9Wan7o2Phr6emeF
87mn+a5cTclMEsj8TKmsxxeSB9apMBV38cgXl8aHni+ui83DWiGxiGMnGTjLFcK3ahNB500L30ia
XlvgSJB1NvpETAQlG7M+YH6ulMb2uURumGa6yjrlmDUfA1uIdWve9s17tm7wVf3zI0yljhwWgpJ0
HqpvpfGOZm3QntrM5uH0DS7oTUhgwFgGCFa2hzmT3knrVRNaL9v2SaIFU5ee1tk6DDMGqfhhapoA
wefesGkbwBJC6yjW9JQuU4CZ9ni5XKTko0mKYBbpxtRiQpEXOVrKwFsIVl33oko/LrHyYQ1zoFnh
Hcim3E2E2TEulx3BuZwqWLZ0iKYrFXRf3UzbgfH+ubkLyYPay6FQ6NQ09FYVqkPCOKAjpyacsdva
0uYCWsTjAYUmiESHwLHL6IJDx8SbhcS18SYVqbcwgaNJjPx8zPxHFKCdtlw8640YMTRtooK2vGt6
bWdGB/IXjm4S5Ui/qZeCIF5IvvMyYh/anzTx144AdVwqDVsz4lAIylhhmI8EsU9u2utH+74Yrzt9
8tiH2EtHLFby++FNif02bR0bbOsQTOJGEJ5cG4mJlfiMNSlQVc2b68JDSPOcRhpPP82pyMauWeFV
mOfbqAxQksM3slmPlZMdj16TKzSi8qvW1L5lIn1NtPW6NKqrap3OHVJXpH6e0N5pjO5NIuCEJTb9
8E4D3inK9lEllxmaDyNkrCpG7FK99cv3ifStqNEuzumWIAQbocWFGn+nrCXx1NXN7daLb4akdbr0
Qw6ZlQMGt8qyn/D2zd5l47TRJmrBY72RLxlnO7maJcmVCaMo+H1oaSMEpa+4HrHdbVulPxRN5WLu
O81R+Vrzt9FfQGR3DcqUd+CgJ3WsqL+uMgSVA7AHYqiGMQaJFHtLygAhZ4em2JLe4oKkClC/hkt9
Ew6qHxsa4tHFayPEkX16sqy7ScH4LBhTFQglZton9Hg7Ms6XzSRcCSPKbxm52V1mNEFF7rJo9pO2
DADUu3T+HlWt3Rqp4XFSD1YsWWXsF0viX8x+9mJe51LIFk0Qcy0gnaxclkW3s+GBUUPcrgCY2xwr
LZ8ws/o7o5spfb6OU+Sn5R2l9Ywfp56uuqq8SYpkF5fFq9VKt0nf7ucuPCrkG9No2szSUTIUt0kJ
B62vDKZ6Kr8CHR+nX1p/pADKPdYzEQPq3iXPGGjFtNMY0m/hy6shk8cJ8eV1DLTB9qn4OxlpX0vc
sNH0VPIwpGkwcyjuUqAvlcAyEOWyGh+yOi1h8xC30RNmlI2U9cdC+RSQ0ztxA2jvsDDdJoEtWqKj
nkS3pjJeqc2rrkTndph343iqrc5DfeuTWXHI+wRtTvOw3JVQ6ao82zBreAm80MJNH9uwdFM5PhBl
vZbN4rRSAR10OvhELBQp3yXdXUvP6PdPwS/wFbZdHGpN/sGdwVQIlcCfH4I4e+lTDFUb6Em1B4TK
s4vFQKmZ0yaPqOSXwSYnUlJvJqMhDZmHrpxAXXzIRnGa2Su11ngjxY/ZZP7hrf2yIfzyzr48ns3M
KnM2ZG1gYCFEJ0KedMHpvRIAe8z5LWk+BihFvd9/Ib9sPb686n+xdybLdSPZlv2VtJwjDH0zqAlw
W/YiRXUTGClS6AF39I7feaMa1Ffkj9WCIjIeeaUSTW9aGYMwC6MU4MUF3I+fs/faJ5U4LXcISp1o
GQ8WUWB/6Id8j+zprWJ3rfVe1R7rZYBqsTCbAK1PYSCp1xmwOwo+HL4bd3APjka1PfQ3A57kRqPJ
OwdbY5qu1wIgT7utAoSD3vYcQcWnhK+itLbClBFp7JE3nJu9iBwHjw5n63RyQpvnyh7se1taHBpp
hTpqY/F/lfqTkzq8Ne5xcj/0t332HlVROOMNZRoH63I7HiyOhKM/RXEbOSkphA1qa/uTiLeWTXWC
SGhA3ih8+qSps+9cddVa/Y3tLTvfemasf5NqHXKs4ega4wfSaT9pXbFxluSmJPURZ8RlTPRNkEwf
UpfszgCtuTC/TJViEHjnJksVzu28q4ACM2/epONwqFX8QU3up7InU5ajiW62e800o5LTmPDybzNO
mAH3RVLJqMd1g2CC4TmLdM4LnVrRr5+Pk47hXy/Mf39z349YL2pglsC4VaSz8Vhe0eHfpe0dTKm1
jeMv/gXtebl8GM6Grtmz9sbBG5XxD/0jw6S/tTajSHCz+dfr1xXVJVQzm6s3zb7Lhp04plfIjy76
+n/C6vv/svu4fuO/cABmz2378I+L56Z+fuUAXP/av7MHgZd5Jkoom/gVQAsrSeKvJiSxhNZqbA1Y
JolfohX4dxMy+AMiLTgG4lHsvwyCf5kAsQBiSyegFjiWByHQ/q3wwZMVjgmCz7nGYcJJIgu/38mK
36q+ruLFP5JXbDwoGKcqLPqhfzRQSB9f3JqfdFBOzqPrpSC4WcA34K6RgHH6tBpGLqWcj6izUBuA
wA11p/ffWEt/fhFyHzyCARw0Qa9fCZNlsGeaeWRAv2wcM5u2Wi7VGxf5yU0zOI3S8rFZud3vPbsX
b/08WP4i16Ii8Psn12Eg1JjW9G62ZfwGkP/044ACII8MPgdtLoY8pwACt9anNJ6aY45Ns+GEUGIK
EwiqN7/31fx5GbYeukl4UU4REb07BcJLxDGLe+v9kILehYbbv7GFr7f+xS5HO90lTQd+nAsBwgYM
8PqrydmwZjWhL6omtR+mnjmb1bns2QW/1VFZQr4RyvTjzXPh2ZObQYOLWsZca4oXX5PZoREYPOvg
unEV9bDJ4aG3b6HQfvapeLXBHHjo5Z3TmEKsYlPaVdZhzOwiQjlPbuWEZsnWmMgyg3zrm/rp5WjV
Ad3xbCg/Jy9RWceOrmLjUBAyeAnTaw0XF+2VNaT5jijj+vbXD8YJ6I2HT+fbAl1IdxMyH6OK1/dw
cTt3aOb6UJIA8KVBiPIoBtoekV2sgvICAVUcFpVf3My03JONGbcBJ9l5aO/1xE/wDdnOiDyrLr3P
ojIAjlnJjIp1RgN+k0m7E6CmpuVzV8mqW3Ey3aFAWu2FeEqCBteHWU7ppnRkSs8bQj/TBYLynn/9
IU9fZ4ehCVu5xadkPzV01u6Xz0kfVDF4tAHDQefsvWBqyRn37QMJI9kbPJEfvz2a+A7r/Ur5hge1
/vzFExm7SBBL1R3qpNdp1iReNLRqfAYk7URjv4j5Nxeq9ZNxGZiaRNQ48E9eX6+UyuhE0h7qzOs2
qAwVZcg80dcBRPzre/jju8aVgLFZvAWcpE9Ht3Pe5S6E9AMhRgs+g0bblISSR799kXVJx/zMFsIG
cfJFDeidVB43B2v2iKfywNZkU2Xsfn2RnzwNtABhUYHJpbN5ukyZVqYZg1cdxh67DxRmVB5JwnxE
OvKNBupPr8QFwJHq62FrvacvngZklL6lIQnK4R1e5EavUcfVYssTb13/+jP95NtxaAwBRQHgAVT4
5LmTSjdnQ6sOymTqA30dQY6XDm/s7z/7OExLIVHr36MRTj5O5hRS77ziMNVgtifH7RgcGuwp9WDf
/A8+DrUKk3aTGe7pxwFtjhFYlQeNUeO+maxs09ron399kZPimm9l/SQ4MKCq8rrrJ9uVqy+NbfX5
AZH7gyNKdSm8QVxOlene1miCnwwxizc69j+9JKJDKopVr3uajIcK1DEnlR+KRaa0OtJ6p09GdQA+
VB+U6gUqcq1q3vicpr2eYl9vzBSnkKEoUNnCfuDmoN3rE7stOb4ZkEJHd9K/dk3m0l7hZZs2eCZN
xoPw1EkLEP1nS2/zx0BDIskMrEFBRGmrX6Glnq7VVCwqjN2mPXOZFmOv93PimFiC9DDl989DRJrx
biwN1Jhp0QUqKtogayMpiKN616WmfeUUXjvc5GMzZjujrIvuFhszne5ewsTYlEvbN8wYzKpH41qM
6YMDEEaHz2ADFcVE4tqRK8342myN/FvmBLI7QwaMOQaPVvMeoxgNodHsdJTWxXTQl94cgF/EtorU
pCfWBuCqve8ktyTyjGo6s8zFk6GBGjrZdhXMCAM/SQaEoPOvGiOPP7uWinNUjqN5rOci/iZtp7P3
c9GrT+UARGODfgu+mCvz5JnImxpO7KDTLnUyr9glyZr/l2F7v/Ab6Pyh6cVjSULmPLicYWcpD2CN
Ckhrsg3aKKFVwNdCN8SIEqlYymU+qmlT4GJwItISFJNaXO5kbPrOlCIOX+xPGAEN/kg3Vt9S7LhX
LYtaGcVWH99JqWI9SrJY7BCnAvfQ6tl4skGxaWHZueNnPTHEwonfnC+7sidArsYL+aQp0aKHqzr0
6UNaIRPQ81Ke9wrXGbexickVkHXvHhJF0uumCXrGDLXmpOUGtK+6HWx3+BxMRf8Y85rR1bQTHe/i
0o7vc5AZt6mIoXQakCdN66AoTolZMCcjHUOwBuuxGo/DQXVV8W6xm8a6XNKJNjYmoWbf+nNpRAuA
4X0r5HtXa8r44Ct2PuhEAouTM7nTKvQd9mk8EzsqeeNu4UkRK2wBtTjr/aL4oLBHfimTyrj05zn5
yGFgLrYqc9Q3PxnxqYiO9QJjUdfd8MnzOYz1TMltvmiEQZF9s/ZwVc8xR3jt2pbNocvxcPbdo4oT
b9zMqVFmIAHc7IHCzXnq+ozmJjQHtUS2aESFZLXgda8cDOm04OfyWyI6lriuLE1vk/dV+oAcvjGO
IAfj7F5oGBFWeSCGoqknxhjhbJvfOVNl9ZHGQRNLG6b7JhpYXhg76FOtQ4JNNDB98GcvE89k+iIr
xcEpqeW8GWJjxulot9qe2ogu6DCm2gfLw1O8iQfPJS+DTosZJm2v6PVg0fiSjkHGS6UPao9DA8t6
6hnYSn3MpcY7fPxrA8fHDO8asmkO7twQIaFU6X8oZQUDvk7xNkJhwDm2dcci+KAGfRY0ZDOT7nyi
2/S0kHn3SFrL6h6KtqxCPMgESeSI92ZE62n1tZhVdldmi0OLbOKlvxKeV8FNdSv7W6kwKGLtrpFD
LBXC9NCKHQn9j++CRmflr0BSq2BZAZ0RfwWLkMApwWJDskjflOUOqReexhLQRRV6boq9x25MxAi+
1c87kWGpiFplqixq4wSkrEydcvowj8J2cJoQ/uFYEUrxPL4gu84b6BKnphu2CD/SS9fs+j934/9Q
mf5prv3RX/Rk0IO95tmvf/7PZgw4Jhrb8NhJS0LzQB3+716MafwBmpUzPfyftTRfKa1/6cEAMpmw
f+jTUHSa9Gn50V+9mOCPlXBMAYIs0oBb4/0Wj4lT96udGKKThT7XBflEklPgQnR/XRHaiHhIeHQ/
de0yuO9TOUrPZ6HPc7298Osq8Z55dds8xY+x0Jb+YveTZqptEteV4rySGQDAlybeEQ8YFHiEK/zJ
KftCkC7BvrMXdOKxsCyGtdYsVW3uQG3g1MxTJ7fLqEJBx/mL2ISFCfHEVqXFvcs0dGCBdjddPFvm
VT6DmRGIg7N6KiB76g3bGOk4RrrHCuu7j0mc5qrY+YSodP1ugmZWeAevIExlI7sS/mPpWqm7xQ8X
2OjVFny1GZZMnRZp4zZTpOfmnCW7wVEla/KSzFNRhBpEbJx/GhbJbR9jMWamJWWXbcr1uzzTqB+c
p7wGgX3ZOK0zsJ2pzCBZIrXrbOeZHWNSag7KEDnM2LSbul1hoHktIMbbA0WV17RGvxE8IT1EHdFf
yiZZZLhWge1zo0/THdtdIb5ZWH2bjbU4VdqEZIt78jHH0UZkYpI0yDhoEdQ1Hr11jp2ZynT3Wtc6
45dK+rThAdX4/rEn1r34phq7xgGQkTc3nOPsY/KvTXAJGA2RhxzSR2s+xka/8pFwXR/TuF5wtCas
ikidSnkzyBGKyBzYwx3fmDPcd17WW+dkJGLjCvN6sC7niujAjSwWwqBMOcfn+ZDgGZVDrfU74t6n
lRbA+MQLm05f2n1Z1+aT08OZjgRRT+W2oAInL3dIixTAFM3Cs0rvkmabGvzBJCbshqjzxvIjKg+c
pYBikuEMlbr+0ddHUoNsxnM04B1c8NYuA2XwrklBHqDeDiqILST6zCNCap97WRMYVYdBv/CBDWob
EXpjvQQ4Birb22hd7wGNLCzwHOWC53be1ImBoQ7HvUz9sCrjRMKcxS+BbEOYg3/tiiJz8sj0NWvG
btBkTxPGtmnvubVl6cfRcGbrIZkKaX3SRQPYCXOgJuhtBLhdKeaabrHy/VhMMUrMvm1MAiMWkk7m
RFjmZkgy67oOZhlv28VvksjIE36pJWsorhrbwXNlZuQlMEYMhNqTA+WY4Uya1M1gON2TPax6hwX4
dR9yDozxM1tCR/2p3KwPDSqwG17a+QMPLrdx0rsaB5XKqfI0f+qvW0LAcAKkAGtJlKLpglhaEZYS
YG77HFiT7LbEJ8V7guUrvCWI9b/UyOPvvHixv6xEkA8UlFUb4h2tLwh1aIyDTx7VBIg1HbyQKQyO
VCQuSOPTwZ2xHtg5D1spSnpbTosqNQyqHnma1GEGn3nkBiFvmdzmaDsl4JZen8dbvwraTzBQkG4J
lU4G1RCs4YjcZR4VL6W8lDarTOiRzzQd8Pur5qJdtGXnTU7pf5nTdd8NO9uK52tSD/weJX9Cuwhp
bCXTsMR+ia3Fzdxhx2qlrA31otPfNbRTy0uKsLWXPS1NFUSJqB1YW6YLgmtg3lvlUxcxDfWWj33B
UeZW64Med58mJxwdvIBqIe6opaFrXyYWr6kBhwILPZNmU2bRuAgn2ZsBahaDp7TQ9XFjT7rRHmdu
R7XBzmkhIq8M6Z5riWb3x6JxZHephtTXznlvU+9swofsyw2Q27mNNK/R3YiMn9ZHcOePNfyM0h2b
5CvQvnT8Mgdkt4fOBOMloi9mAHDyxxwO96YUbTa6oYlyDehUanvCeKSd5y/Fsc61xKxcfIt42w7B
RIPmftE75xqLKYqkPvHs+wl2VnmRkNJm7U13bNu9IEMRA/cnU46sYwHoP0tVUWosKtUZybFV+Pa5
CbFriYqh6D/mXVFoF+NgiuG2hiLIDCrtmM26vDDpXYWfD4MxVX+1ma1shqHQBAOiqZT8qV2ZWIhC
MEPp1m1SdXDLEeD372BqOFRRQ4z4yay0fN4HSsRI7POpuopHSYQZIZzmg6/DI9tVcDHq0NTT6gpU
lttw41aKdEJcChxnsokGhpcW6iAuM1RXDj46klJgM/ehJq2iivD6FFcjKEP2087pswF5p2Ne910Z
q73UygrX49quJB48jUPQaJM6sinABIKGJZ871xWf3HpZ1C4Icu9yhG12mbA9rY+Grp9VGHoRZ2V6
kB+WIl5aZrLdoh8zt2MDbdh6zQ3VdgIvR2vcBJNw6ZbY3sUICJ8oxPEBchFqsAC47aXWmui1cXKJ
NcY7wHkDnNYwsHxOnJjKpMNYa8a2fjapJm8xs7MBNDRoOyi4nQWkNpSyCaBHBLg4wgRXLF1qLzHO
M0sq8pU8Z/rC4AmP8dwCo9vFtWhhNxYeZXE6luhuU5juHPJMPG22l0BgUQuzkNDhcT349AAEiI68
rSggRDMzFea/UFEo/Xxl5EDswRYH9qvBeXUAY9ovt67sUphrQDT3MNDc5oxni8hHCbGMgrqd3Dtf
lwL3GJkcT25cSj/Shl6dmUAX/I1oTb/ZWUKM7dVQx+0Z3uJbaBVoTYJqKq+CYPRVSAhf/VANnXg/
aZ3rb2cc7oh+XMgC1iWeUB63LKkNvINuiqpGdFmsoZ83zWvbtTGxdRIRznWZFgujmJ4TLhygJH3H
omJ9tpqhyA627WTPDl8497bKLfPT2Jv2cA9sIxj2mpuTUthqQWqe+aM96vvaGzna1723sBwFFSuk
h4vE2PZuJYX2bnaE1T9lNd7vCUGRh7Ji0oPlMm4z8zGVc3InLZssOC019K/xnDLfyDAds/E0shq2
qiy8W0yAnHTiqfXWPTBt37uToT+19kAcapsmCKbBlC1fy5knf+cRJp6Tm13iVU2hvzwUM+0puhop
lDPalNa5DkaHL7tTJC1qjlVMW3I5zKNTcSNCt7azKoRGMF6midGlfG9Cv2/rHli212D0X30EVI24
XUnxAq6kkm1NxCArc1/yy+fGIh+rltAATtJp/xAYTX/mtlb6URvr5tZIXVCFngIRw4LXjJdZAyIV
X3hPwWUHiVtvMyAdPfCZKjh2uV59GxFAXHReH3+DHqZ/GigExV6NsKcAH2DzarNlkiFgntY89tqo
P0/DCL9+ZoDzAd9a9y11gib+KNvcQkKpi2reBmORmp/nEnjAe/xhhVfTjxlqb29mLVYoreTk8JbA
4PXAYD0QeBYHlhWhbTLAOnWIBBgWMrRTQZhKcx2H+KIst42hd+/oHqF77+TYGm80BH+4JixrziBM
qplr6bA5Xx9CmCU4o9/h4vOMojq3LeHvlwJfo4rJgC9AP21fHM9+MhfmzPWi/bhibD0OZEyzmdRx
6jm9Xj3EVOo86jiYhwc3oBHCPR62BunQW3LPCbnEMr0xhzrYOos3/FZr/PvVybunF8BTTEl9Gp4F
KE31CHAppBtX3wZQE6LZrJ9+/RF/ONcxIMRjxLGT6YXDEfT1Lc17URPuWjIZG203EsqVNssx+JAE
Pg7upr9Puz+5nT+/louYYM0vYiTz+lqxQcZmm60hTNRfmx7Yx0c5BfrF0OaIkX99re9Zaf/dOl7v
XsDcB1sKJ2CLse76y7wYYWgGETHlLFxIqaw+rvJQnkyVvhxayB64kMoJYZKP/XHO5ZlXWf6jxpRx
m1qS2lMkrAuTb3+cYVA8CDqDZwsT2rem9a+HH3/9jsza8BOuYGXrpJE/JokFl5Sbnzd+sx3InDgA
VIh332/Ff/ot/2QhePFU/GDBe8/R6JX2Zf3jf7ZbjD9osdDGYADPYAiZyd/tFk3/g1xLncYp//g6
FanDO/FXw8Uw/lj9BPzYsZGKGCY/6lbW9v/6p/uHwXyC+TcvEoNaKpHfAWAz0nu99hCtxsJjYq2C
tUCVuf6CL59foS/KQTXmZUSV7+up1C68vLbV5UCKGe4pL2iXBwGW5Ar+SmBcpN0MeWrKgvSK0M3q
m5eaIMKs0o1vaNbHH3LK9S/pVIh7FPapvjXNwUqQuUicUmmiE4Llkob50GimhJA6aa5CVZlycA0M
qQMfc8bhWvQatXUXpL1HseWtpn7bbm6s0m6HgylbXWwVhetnYwKL9rWOVWt8pFUep/u2wze0x5OQ
zpeuX2THgMpM30y54cr7Gk4Dwj6iWtx7SM5FsRWG5u8Aok2gKsummLejR0hwHtWNMKytNwkVsHkD
Xzy60D/FPpecPHYzaIX8trNFa0d9wlmdkGLbvdCTpLokogMRY+41ON6LEQIHB96ufaSCB23ouxAI
ALU0xXUD0nY/0a7IbkYDO3cSIWmg28AZzKqW3ZS1o7pugbwhPqVfRgqIXEbYLwN+DHJSCie+UJkg
PdiW3vC+NBxScAOTWmu3MOok0Za9cuyeGgJcOJfjsbx3utm5ymp4YA4ehAyR7mKZyfDOg4f0FDAA
oQthT/U3u6+Tcxiz1Hx5a09bZgZ+GUmbhNOdoGOAw7FKnuw4RvtM46krqApsGAh6VRo+WZI8xeFU
5+2dX5iBs2fEOyK/lg1l+ZgVccEZL1jSYxA7i77H9y8v+oUzEkk4UKpXSItWRg4zgm8ralOEHLB4
ClpVIr90OcHOoZsHNPAhcsqnjl0aTyVnlRwXH8UXB+mUxjJnPA7VneyCe9h1ABwaBf7Uz5FR0nBI
kKYnQsafulKAqqWbbT/QDT3PgrlGsO7YgCzreCju5AhzIOwKmF7RZJULxwjHo6AGifGRmrtrztda
gJ6505UzJLvJu3etYQKTpei3hXHvpSqy2qR6AofRsYEvnKo3HXgH/AJ+m9DIc4V7Rf8ve14yH8IN
eYLNOxPpt4XdZGkeSz+ZzpM0DYptzCEduGzl9HT2ZVl/mh2zf8yBntGqTCvv2RwzMEtqCfLHJKDJ
ooq6oqj3OOxF4KLXk2S68jpH4SpcEuMA0RvIT2ahOneT41gkgB8QY+f5+ZQxjwsNh1YEXtpauzZr
xyYSe86R0udWP0G5hAZAd5KuVaWntLPw+sxMlVDMRxTu2C7w/azTqt4tv1iBBi+w76HmonyhvoYe
3j5CXCZmxwaNvMlpoZqh8iqPSRWU0WobJGTkRn5mBsjPjZxftddM987KbaZ17iL6R1pOgdx6NmRB
dPiEKAbzmDorvMJz9v6kt6hdA93oojjuU9jlfa/dw3PBbTGB7n0umeDLHRD2pL1YFiLew9qwgJQF
9Vy9WwYtvbRLQbBuvpT585zaxX1aBikEUJ77NuxFVd0mtJsGGkXK3S+5ycxyRNryMJDy+GWlwEHl
hq3dHGpWFCAQSSzOIC7aZmjNiXtvBrmciOr0V8SDU7vrSaPWzu0xdp6nbLLwSyWje9FAwwOuWpaC
gIIurZMtRULbHTzCv9cwqnEcWFBbe19zVh03Tlw4+zSrAu3gNmgn/yx2/rPDs8OzL/5dY/6ww9/9
67+af6D+/df//sdD/fSPm/Zf/6f+monn17s+/4s/d32PYAu2VHZ+niLPIL/p30OW75EX2HgpCChu
OVxQKfx7z/9jrSCpB74rUYlY4Ud/7fnUCrphsDevpQLVoU3Szm9pXk+Mr2QmoJpFh7V6+33ktadj
FlBNCfUpNHbFfD4ynLg8znA6z4vY1DJAWPlC87kc4qNX+aAErSW1zph/jtBNs7y70rRRboMGLEqr
xz1eaFF49G/lqG1o5TbvTcufj3Gcwc3sS3Pz4tb/pLy3uRGvjktrP4diyqUw4t+EOb0uWQokumXr
fR4dQP5hPBrGTZolzP37osvfJRatr5QG4ju6pox+KmaR16RUym9k7ViXVmnZZ1Znzh8mkEAxNCFN
u5hcu9kg4ag/ZZrewiQEfMxnsHR7SyWvtr2euRcG95JNJCu1r23sTM96NorbqZ7nnTNY42NOntul
lsTedkw54oRtW+cXqjF35Uh3hP9cA9jwKj4AAq4/Dx2lT9ho7AqCo/yFVWrwXQGmvKVteS2o8Qm5
+p68SGYRLTufo9fre9XjKi+99V4hw7D04Io0KrxHgC5pXvSAywzwZv85BvTqe6qNxcHq/71IvIcS
TL7I6zWBv/HXScD4Y31/Ga4y+jeIrueb+lME7/3hMNBFMIYWSPdod/y9JFj8aC3+0cXz/emcBf5e
Eiw09by2NCmIu8Ro7PzW3PWkAcHkljwVGDfQOEwTof7J1DUnwWvWFZ5Iq6Cd1sta7Rc7w8QaD+Pd
BBRwo9plvvEQY58bWAH3L+7TT97okwM7l1/PHg54MDorzIRXedaLM/TgClU7tKdCu0n1m6ZehseM
Wetd0FrijcXjh0vRhlwH385K8uENZmV+ealKi+lmTpgarTov30N4dqOGdQ54TRm88al+uKk2wjmd
GQrWJXKMnJNXz4KU3bZzQE3lQK/u4XZpdDpH5rDp4jQU6kb53h195JsIIYLnbuqwG/76xho/flwC
5XnmgCP5PHjrEfPlx8USk1AKFVW4xGPeHMiASRn71OXgbPwlwwRqDZoOuE2Vn50EemmI/kN8CIaB
E9FUK4YIVj18YHVBDuUyUzMheLXi9wKnPZPfbn2SLQwSQI+80wymjIwFYpTo1dbe0l0KLR/PNOTQ
b4jhvyvDX7Rq1svQFOVUzWiE1fD0MZNDLgJSmYuw0OoMhIVPCmlI3lDDLWlNHYJ/6l+knA8EtLZW
6ltyXDjNuIlhf52quE3fSYYsN2RnEjssOR1o27aetGJTxqX+vkcJPkRJDMAwGklm3hdBWV9VRKlY
GHctb9z3wegoBgIYy4EeC/vrr7/sk66libwVKYHDhmiyyND5ev1ds89XiletCk2wrzu30P0dpELI
xKqatl2fTm9oUE9bX+sFcbOQ34l/B+34qWqcU8Yw+Q0WNWLO90w9C85AeKTjARF88cWP2zs0eBya
CYlr7M+TTnCOT8ax3+9rtybyg1CdjrH+r+8CS+LL4uDPXwqVL3IU1k3fO1lLPA5nHBNVFaatk90J
Q6+2Vayel67wz2em2lGJBiP69TVZ1F9fE70MuXi8H7znvPMnb9kCXxTUf5Cjh/ObIyPpYgfVbrz8
/at4OgGilI+2San4+vsFi+13uYnSEk1DFSFc6Lcx5oQ37t/PPgt7AVp5+u70oE62AjXbLo5EriIZ
dh0Np3dRL3Lq/e3Pwk5H6WigLUYpePKsyqCuNBiTvIqZfKhsa/piyNZ+euMiJ94Nj72MvjZJzHTK
WPF1Y/2wLzaW2XC7xhidry3w/TrUsYICxsyWQDy7RonhQOjJxy6ZsS8ltr2GexULeHkUqej95ERO
09XQW415BaoE5eegF15z9f0IDn00V0k0L30jj73dJ34EewDRozl3dGiyziudd9WIQvCckB/fukjM
hL9rD4xGz9LYEWxA4K8JPerifDh0Vl4Xm7pFIcxguLavF4n+IVxKgUo3RiB5SFAJB3tZ402mnRF4
eKwrB+Fsm+TzY+8YRb5p+4l0lIVUBmKEOzEl12JMrMOs2rn8yMBKefhBPa27KFMYyLcDTm/9Pm7S
xGTs2PbLdgqM9muAUz/ZtW21+MhS3Lw6eBkZ7LCpW2gDWIgmcFueWRE425hC27Rjp6rdql5O9spe
2o+6QHGxGfQ46ZlMC+e6lm2hb1Xr+8NZvIhx2RQ1XLlNXzIlv7RFR+TJZM4NoPvMxqVhU7a/J1p6
gIbupAFhI4rpUGjYKp7wvJu+3Js9U6dN3DDLQ4EkNTZxJubGdjLKIYm60bAOHP31FsRH2VhH37C5
P0XnLEe/8DT+TpfoX0ilwssrMptkClE4mtwZECkrekPrHXTKquy3ynWSd/0MlCHM2LmvFJOuOQQZ
/r15Al9q7S3BoVjyZfw8K1E8t5PFfAgsBOkTDb/9fTu2PARgi28N5MHaNf+zNgWCYrjVtiWMZ96b
6OjVlubY8rEwM4WPvAHwuDVmMot3AXScnbKrOj6aHYvwmYlgBthVCyHwRhs72e6MwkTv6pC2AQDA
GLRPRhs0aqsJSSSDoAH22bfG6jHOmF+HVKZZdqmYoDZwFXrkNKzc5hyOJM2suWN6/awJfIpQMTO4
5EnbjIwKfUb0KMblk7kK0EIUeDY8WfLTNokk+45E7LI7NiBuc74Jp57JSFwUaG5b4wg2+nR2IrLn
yYkZrartqSYxI0V1NluPWNp9bcuokawLakO736XebJTnwihGRqf5lJ/Fuk9GxDwOAJD1KpEinD1J
ImpCbLMVxXXXkY7aeMmD8lDUHVxJoxgog2Y+usAUWSpzst3CtgL4Rb5j1V9Vcq49WKBus+sBBpMq
XhTWRR5LNd44JeyvSKIPNuGQmrGJ+hBJNaK80rA23hh4qPdV6mZbDZWytW4z8psIVHBlLkLrr7B/
2vO+VsPi3QxjZ352keYBo+hUEt8bPbqOMzk02dmiS4RcAx1IScT2WIOCLWbipLIpdUWYdNr8GYkO
VOpinMdmg1LbGHdd0NVfVJBN7yzwrNAJzNjz+y3pgU5PoxJK1s7uetfdilEYqNwaBRcmLYTdRllB
ovTeTAungbAOKS9sUb5YB78eVlEdwXZ3Glp4EXlejceeQDjYGIwhDJDMftoBIhkSi3b2QvrHFtCu
fy5Fhy2CjLQ1lK/P5C0zJSWiliIeyN5U2cuN6Q8+kBZT2k96znF8byNPTnf6YiYfZ1+O8IxVLp8y
q/cuyezJGlBtOvv0MAf5FhBqB3E598U5imn3Pb9SfBmT7otSrqnNOCTOpLM2c4mOICOljNc6b2to
37TT7jKrtY+a3yLfcvXSviyEV0+hjMkqYFYvimSTlQQRQmgVwZmZlk176VLtwBpJrdY6mrqI7zDx
84nHykpokA/GlWZjhDhW6DqhDfllp2/o8AzLviiDBZ22IyZ5M8b94hKnIeyElIMpIJ6CqBsoOG4n
H1rHV+d6ZdCXtRvCJaNxTMsPZFQFzVawmu0XBA+wDGqmg7ss8MGfO4TeRyg6CEvzFuN6mbOMHqDm
dFMEkZd5fWI6FQo12zjzM1yYF26gaee1nFYkPsm478qKlMadqFs6/gkZ12W0IHVHQZYbSbbJ/byn
VzGb2jfej+6Tsg33oRGIU4ApSQteTJVCKR5pn9IQThEJhp4fk3sPwQfUQlpoHBqFi9Qo0gPkJUSp
eM6XAG8kSPeU9jzpVii+YVSkfc3opdJu1Kg1RaRPpI5FC9f8atcTjhhpN5kRakvqD1GXVYQaQkKd
zG1vWcmnnM2rPrMTMzUiRyOfImwbV7tOYsIVAUap5g6cM1FJpMykPDjlkL0v+tm/D2YRf6sGBgYI
2yjeLzhzzeSvFyqr90sqkm+dP6b2ESZ79QGlKgciM+mcYZPO6+HHzWKMmFJLfD+M47ZlKBZ3Fxqv
NopdMFQ3tO8nKsp4NO9LRJ0olfXK/7z0UrxztLK+B1gDrb5ApUiUkm4KGTlEPK19WlepLR5hy3/n
ibycSRyd7WKvJoXfYL0hjNu8ZjpLOxmMuAZaBBsOwq3/y96Z9UhunFn0v8w7BS7BbR6TyVwra1/7
haiuruYSZHBff/0cqjW2WxpL0OMANgwDllCVWZlk8FvuPfejGAj022CVriVPV61CmCZrMFJVZi8W
SB/gQE7nQCosjQX0sbSTBpC10tWBxARNFezEy9naRJorezDZ623lp+u3Oqi6uCYuVaVbB3+PQutJ
lty0yZuZyKyp0t34lrm9mh40FlaIGIHFdO6p5J+hZpuNeEaHqdyZu6zifEy6raEUR9QOB0vEmTu3
1vc+EQYquDpGyR22MnUIv/q15PvPhPq/qJL/pfr9w4T6KWYw/f7T7Gn9gd9E/zYZzGAW1hGThcBk
bbB/zJ5M/xebYh/hvoChDP7gH7Mn8QtS/NXGaGHs9pkjUqL/7zjaQPRvrqNqemmEK5Yw/s4Omsn3
Wu7/szPHK4sFFOkELsO1OYfs8HOdPuZz1tL23BOvZrsHYsWRX+toRUmstYlVYrX1UBu9fhPbnrqr
uiy5ogmrr8Grk+WC+SWFt14mb5PwesJGJ/Mx6mvvOBCME2oziWtYkIawMLrIu1K5o98gdMFfCMsY
Ka2cMuT1LQl7303oyncWMrhgnmr7iBtLHRzi6u75jBAUThWNe8UeCwuB4+14LPZXBCNerJaNDIkL
p9GKCYsozHHnpSk0I3tarr3YuUMtSw9MV7oGyQQKmexJkeMuGf00qi93UKtD23a3jJTxl6UAhbo4
LNS4Ghrop+UVfgBKLO+k5VV2F1nZcuM63ier9V3SNcUxkYP/GmVmHrjmNJ1aMKQVWSfY59zxaxyL
pb4yPFEVZUgwXdGfrUTvRv5yYxmiO3/BK2bwo6NqjR1yVFXh+nVMlkpkO1WmwYAMJOrDyJQqP9Ov
PBOT+Uz+pDcgyfTcnSC7leyt5NboLLkf7fmweKfIrx75NHeK2HU2e4Q3DdUaEFbnX/1Y3wrvEe1w
SJl7XI3n26zV67Alyb6nvLbEU2NdEe5nE3idj1/ras/zHdTVlVc96OKt7t90gwmMu3MjArCtJ6GQ
ZZEIxqBmMwPT6oS773XQZom/M4jP5gj3bjNHJCSdZGrvorGFlb7I5wga4i4e8uaiGp2/rURklem3
Hcj+u24hY07LDI41K01veLi3h5aV7pcqjU9R8WDHn53zqYMmS/XC3PDbsxvFTmIz99WpIsl3BFi3
78ukvnMdsquyq94u4SOk58Tj8bEQ6p1p7W4EyjaLeRv5B3shkRNC8D2pkni66rc+Ggm0xGgIF+hW
N6JNN3VB3pg7J7MhZkJBK0wC52r/NpOoBgSulXY2T9UI9qhtiHUgwTJUSXSai+oK49whivSbtjYO
AMnOS4f1r5qflL5gkNCTL3QAPEHl2rEaMtRz7zyUHRBI2GMIJllqMKdcva2+f1fm8ZXlt9U93gtw
qdH4VA1DmFkEeaD4BFaaKoY7VrpD+HKbW1uTKME0wxTtpcMLFfK9lgiUhsalrpevcBUcPgJMiXEP
rtg5uJO4nyrzYcIWWyGkFu7tqJbAsy5JMj80stuJ+LNc3izDzrDe4lyR8UlP42E7L+9okw+j9cU0
550yKHJTIwA2dpplfZzzqrtyKpIE9bdZ0NDAIeDlBmM+VgNtWOwgNHG2uhs9OjOazGHkwZr2+TZt
njg9YQx2WnLCY3NEYH9qtGWPh2grCtKv3fm11tUb+VrlwcwQcOUDSQ0FNyLz0/kNAiWlW71hEsX8
TzsVSFa+RswiN/xhYWHDhEEOIU8Vk507COv7EoX+g5hUfeojf7qbO/nUCX+H3m2Cu9s4DpRRhyZz
A8u92tEHuUffjMC1Fm0Fi8VVFfa6cWk/VKnjyJnBLZZoa8LOJ/8hWxYkBGT8SK2fNiyOUC/rzIid
iK7WwvWo6/MThIGvAnvhrjahV8M1s/o3HvbAtHWCAZhoo2KNutzYZVkyvkeTIsqh51qm4qiCqkcP
t5jppqcoIdKUohORyHFgp87/RRenmtwLJTLh40x8hbdENbD72MRlMIoq2+eYHfktHUHSEART8dCW
bVbupeUN0Zs+u/aLk8Uno6jq0Jjb4mrBkvqYpulIiOeEK1l1sOamDOn8kxFJrqqkvYdqv+9qMpFQ
No9b2yoPFCC7ZfxWWMah6KaA5LXiRC0+biwru6ud6pPjxWfBKPa15THbeyPg4OzojQWAddDDSmnf
DDmaYB2ZXTjl/DLTYB85IvRPv1MYjibUqvuWxJqDVTN51Nmr3tGdtS99qi1nLSEpMjDrguzWaVzu
Gn6hsSEmLNtG0RgfPXxmh1rQnyw1wuMcXSZ5KfIGs3m+yUk6A01Jr/Oaa5I3j2Y5kIUlr0ThY4PI
XbErukw/yLKReDf02QqjFKsEDRtPEbQosCRR+TobMnS0nQ/XkfPXSvfRUDVHjW3F1ZJr/qNoRfet
GfJ6mzf29FSIebkatTp9jQUGrNmJztVC10posLA3xZS6h2z01Atp795zkS8uqdVKZA9JTBwx35R+
WKoluc5kN7+5WbQcJibWj3Pb6pfaJNRtGsWIe8cqwYdNRc5xWDrdt4pQAjvgmZvuTTvi8uGTTPjm
Jz9lj5PoV127pF8cZ6X2LD13IKHC21lbfMmqpR5ePCmMa0e57h1V6hzmjVLb2YyfauQsrt5QIbu0
jptsLkmt8rH2ZrVePmPGQTqmhvKMMITjaiS6pgUxPvhfDQOPTBcb7tae5fDexIsCYEjk8kn1GQrP
fARfnwN/37cWgXhxNKW3UePaF/Qc9jHvisd2HL1rIKNNmJp9cjf6GlDNKU/wTDRyab+rllIk7UV+
UFYmv2p9hiHQJbc3YV38NuDXu+S+Xn8na5jskLYbEfb4KknDoXWGR0x95r2+btPIcPJ7tVShT/QK
YSiDC4qfmzCXZEdbE1cfnQZi6BUXlxNrZMJ+7I9xissSVEENpdeELyd9DImYyhyN9GR7aOXFWuZo
TxudbgoppoNdJibqZRMzoWmKCZSL+6rBKIgPo8y9B3sy/Sogodlvvo3TJM8+j7mt1c0ewi87I/Wv
H+wL4YLuXVHWbra1wR7sEozZI/E5S+vd28gOFfj8OT3hhlQffQLbEkOYLyNnXy1oia6I4J7c44CQ
P9D7yDvMud0cSAgRYappMFlKBFE3aPolSN0xrYfAK8EHtEQWc0Ub5bPBR3Cdp31UX+kT4ZhoeYl1
cUac47N8mNoy0MZWf8hGtoqbsgMGuSEl5ZHJvx0gtrOPE9YmAo6IwzDKgk6PRHb2wTxsu73NYKRN
39r64vc0o7gPUA6RO6R5bZhGLt1kEeQZ78bvg8XHqqi/MIKeWtq2oTn7mfOptIfMeYFmz2D+NK6C
N18Q9jXUQVM79l1N7RMYdQIW1OTC2AiPfjnNH0Qhvb0FKnay5KM2x+UVVexydjqCNb1MnLKWraRW
Nt41Kd1n1pFXqUZ2MkojQrxNziM5MaNCzQW5IPJRcCWNAeTItLfJGqKb9d6bkDksxpz8u6l412og
sbGY81ei+HyeznB6fe3S4TsIWq1DZjXR9HlL8tKlNlktnc0/Q0amhfpoR+EE1Z9RyRrwl69X66KK
q5QJUWGYX2oG0Zva+ur3YlkLWQqvOXly1XBN+fodTy7FueXy+enNGPpj+8FRfhKooTYCaeZuHKPv
JIe66+MTuemgf+nc0JZIuOhkEUyO5clogV7XLnlUnjoUTp5eo+Bc03finZFSwuZxjrxDZp8V1x07
w7IPaqLotrnDM8/wePjF4Hkwh3Db2TlzZU4Z89TwxmRs9nc4OvMdgLEju4qAmnADvAp+fPFiIlTs
Y70/R7Oqdv1SucGIZHCTRpihyCjaFIn3DWXtY+Lw3GgV0eiD6S0h63h68mTvWHwysV9TWZLUw6YP
zlc2PMzVvMZE1oGLnJFpb4HJVw7461CgPiUiLXdYwzbmRNaSKWJOBTYe1i5GMHKfTsO3vonfzN7L
w8aNnnvN/ZJlHdNQLbsU8XLvTdZl0njL0XxTxsLioQmnqq7ETVPF22wgQY7JhS/VYUxwxDVkk2Zx
YYVLazvBgDvsWma6x5Mvfi4GrhzODTKeroSszEBE3PeE7uKEiszoUGlOP5xVx18c68SIGwznICv7
YkNAmrPWF5dC9m8mDq8cJK6ZGtmt45pUjlVid2BEjeURyAhWzans792axF+jwNfRumcS5RNAx/ZS
6sFgqkTbGV03czGlzciiZJZJ/5JGowFRd0IWzYO08SVChUiNxT1aU8R5aJ/Gd4eThnCJXM+BNAid
nCZHfU4xNb9xm/ZDfG7b7LpkLYvbl1jumCmlgZYVy+alHotP7KlPDH1i5jLeAWcv1Qbuze0i/Zaw
0EE+pBirtnmd8mUoCeVBdnLXIlpyJ3Cs3nw9Rss9x+dmZMWOUbMvwGzj1WxqHM22TRlNHFvbz8Ou
Xqbhi1kmlLrwUUfZn1TRf8Xhd8mS5mDruf2idwwXlyQO69F+se3+legh7HUMyH3vW1eQNNVvejbc
kHpVmEnNDedYpUEbUZRKl5Gw5w/9drY1on1l8rKM2hdLi64k9Pis6uFut/qEunu+b3iAnvxat3Yd
LTybhLbkHeF5yd1VGzywHqyiYVV1R2o7eOSCDRHtledj6G+HU2WNqwSZB3rcFg1bhsbeNuQZGySU
myyeAYJPW6FyK+A5n4diymG00hFtS7tj72Ob0zY1zAMF3UlOS7wpS8gyFBHXsbSWd9b40Tb1Ptcl
pR1nB/YCe62zPlC/nN2UIlxSylfTvaWnhySS2JT1G7YkzDjdm8paw4ppLZW1UBAvh1k9siLcYlg1
kVxJTibwIX4Xxrax4wH1HOXVQQzJQ9IX2wrZrFXIV2zc980cXTVucpnYFM7+qyDTbFiAQUNQ2tiC
KK6EoSdw2e1s1FtOHTJYs8Yg74UTB655aVgnRtBhMTkhyW+HmRyHuHLPsVNEu6kX8H0YGLf5cW54
zs7AqEmDg2Atnyu9vpLcqGZm3va5dkh/FDiY9Jx5z2I4RBA7JgIU9ZJe0OuhFJovRddxg0QMY1qW
KWa90QfQR1ZfHjUN6gHHx3VHl5fhk6lwXhslx1FDKzy/Zjp1QHTO50FduuhToiJ2EH/PLeIZn11O
d6WII6+IIDUZ4+9RNjTNo584NUwjtHVVdcmXW9h5/Q66xI3VfeYoH1i/oHgpKoy/Aot4R9KOjjbC
QWXNhtZ58GvVh65XDU+aik9ZRlNk60/Mooj9ybcaZsbyO7aAwCK7FD8j1xy5ybZdmMX6/WyjGJ1j
9sUz+l2R0JIqXOBt5BP+00THwijFzRzPd+TuSv9d9P3J0vtl03Xj7bJMAaPs7Ektpl+8RZ305Gef
mOZHSs7RfvZd7bGYxuPgUCPQvA+eP4U9/wkkDAFCgyKo4C6YeVOcEobSsrKAp2Nj2E9OzKw+BtPP
2IWNT1KzkgXN0/fFIc6UcZvDBjZUX29Goz/JYv6ST1hMNVOzdvliPvpGLD9STKI3dcQ+SSxnlmHh
YhX40dND2hlcwprxrPruCsfYrWC+xfCfNeWtF+ml+cHtTcTCYPN0iSU4IjJihqFiu7sA72hrFgCa
RevCs6iOkZZT89ovTbkENal7vG0EkY6NnaDfiMkIJXCHzZjjCWjeXHy/jtrGcYNAfQD/REhDP157
stwa9qsmrqPl7ddncGaF7XB0cuKi9OWZLTzJTrg0kgvp0LC6tEBXz7mbHMAqBCb0fUde8D6i/Ube
5D+MvTtc6SpVb1icsfTzfQPp0W8qfO+ZV7AuSVLOBEaJgg6fNR0b5QBUXWftMWoW8Xq0X3yrR20T
X+f0xpSVTFSYLroM481SOY+2dULSOgJS0NzAmbzQwLXg+xSmrCaOrFKZCeTdvIVWFkYVJ0Sq38AS
ZISWbG3T+pqWH6mOmz5/tbMoFCSfes+LZu09debK3IzOuafCR7ALvIxulHESJCrvKfdivNpg+GmP
MELEl9qa2eTMFCjvookDJAqBkh15rYt3hz5pTwjiVefcOc49xIoxjl5iW4Qtg4XAH13gnkOKenU8
lW5oGdcj+ST5pvROg/mWVNPNTIDAbBdnbvSZwMTdyFjkBJI5sOgu+40LJm9LnN3Lmiax+jNaNAr3
KQGhW+KEzl0EtqtcSlwj7VGbrEOk1ceqLW8xRwdFnTwM+B82Vc1Tsp2Eu2msiFs3m9sj4ZfWphdW
DUakG+/p2EiGYuGfsc1nIuGCklF599WR+Q3xejf62EdhXI7U+zGhX+ujnSfywomKz32nqdK7kr7/
NvbMiiYLUn4aKXqebt+I9rofpp3T6j1mD1oz6AlmqLXTeFdLVd1mfVKdfN9kVYpzGFb4YLnzk2ko
+sgoG+rbqoqtkXVNZF8nTH/PNr3LU4vfi+z61D2X7ZA9NbKMAou7uNn0Wa3dWFiQvuML8gNUNZj5
wKjDKP/P/uQ38a7zp/uTsB3fu1SlP21Q1h/5bYNiYsgTvumToeevink06T82KAhxXcK50M96Ahst
Yst/rFBgsPzCzYZAzl5jeyxEaf/coZjuL9A1YFLiAiTQG7DQ39uh/Kz+o0PX9RU+ynvAH+gjp/15
hWLFA5PAiRIw1uM9ioNHMbFwCNSgtHnf2MT2eAAGMdYQM973mbqpMBudx6ym0iAl6cuEruRDS5oW
QIJPvoHrydo8llV6M/QU2XOZIkVQHfaZLHnxnHSLcuErgEprBznppJDIU4h4YTE0wNnsR16L9BqV
Hc2ZeCSHEgX38jkz+9e+AdyDlIDU2CTZismcQnMoHq0eZ481NeKZSMCanJFszrdx1xGPE2nzQAR7
7nXJY1aY0TeGuhOtuejy8mFKVM6u2XAoPOlEvYeS6NfQzone0DU7noNi1OvrWLkF5qOmu9XsYkCo
OE+FufeicWBlPdh1/Iz8QPWPhtayIU/rhkgPs+i99FtpeWV5alJYlIGlsVyHGEPGMKUp2LJ2ixbH
uJSJgY3NiTT+ytyRwwtnECEXDiDCPYYnVDfc77oKTRbtMCeqPr5LhD1ekhbyBjpU6uuGapamxpq9
gvV+FD8uhl/3QKpUv0fk0WgBee3xRZTj9GxGA9oi3ykuY27see07NguQlUqYKfGsW5tR19oDDW18
xUUTjoxINnOV1Wuf7x81hiMgMtroUHtslUZizDKK7z45iHQWqG8quR1rV5x9OwkrcjpqPTt3jXwk
v5maDFWnr3XVLh2W5Q5/PKt8LX1ZSCS9mEmS7ZvU90m0KRxTbbtZ6FVQz8wMXiA4+cVTwqrEwz8F
OireurHPk05THNjyhyLzb+2Bb6pP9dA1n5/d5b36f5Dz6bH1/PfuAgJLm/hnd8H6Az+OJ+H84oIO
wOuBGRQgh8dB8+N4Eqt1iENpxX4iaNJ9/s1vhiNhgYKzUe9aYGR/zfn8x+kkjF8QZHM4rdpsy16N
B38j5ZO38tN+1+XXW/wP7LEVKmwii//5cCpwwLmD1Tfh4nW13LPu1Yfd6FbOc2ozYIb4EultgObR
cnaOaKYn7hnvHfcSLiJypJhtUs/gDkbnwojSWcz+hJchy8+ttPxXO1ozNDkq6Ko8JjP2XsVybDb2
Mgw3k+midYpjE8llEbfelw76GoW1r882xsE6uuCabVceV5cskD/YpQQF2g5skfpIDUQeCOFdRs/k
AwWWvBmHKDukg+5fuU0XXfEYh/4h7Kz+XlZq3GZaor9DwsH0jGpOvpU+DegGff0I5SlP9GsWw9Nb
Vw/uExrYMWXHmrDHG7LEZwEzx6xVohEVJJVvsTB0Bgr07sja+EYWENtNbUkZF3V81xt9XksI5EYo
cMBD1NEWmRZZHwb36qudOMtZpdJxjti0631q5DemaLwa/qXfIHhiLrgvWqVdN7k9gpMts+xbQjNP
Ry3EfGoceHT0b92KKhjpw6ijbAPxjdlxPgpobIhY2ADia4jYGgB790w/zHLLIg5R9ZXagRirLjw+
KIorrTcBC+GapsDPmzvyd0iitlq9fM26pY23uhQ5kepm5900kjz2II+9hLagaKdmM5GQRm2liebF
Km3/az6Bm2IOKGN90xaj8U5LYqxgWPiVhCSOHUa1hlywiDQSfWMReZ4EhqmobfNa1B6Kpn65BWRp
2Bs1zmN1YAy6EkFdqcROQ/Z3GKZyNJGNjbmHmnHxnpB8Q4IyEtPSNiy5OiRtnTGnBMqpVNsjVnO1
Lfphtz6hu0VFmds6lq9agaIJ8Jwj40IUX5mHrs7r3SR88GAUEvQRCR53oknThjGpnzXmgzd27r1C
hnpUvPD9BNmGXtWEQBU4FtdYHKdzG7htOzxNsiEF13UzPOKG3xfOaZVf9kEGEf095zkA6RCzxbn2
SEJDyOoxkza9iJaaYsItQruorBQRmeZdXGBBMhAjDcHGrCJoSlGuOR7TnHZZDqRHRExx08a2D6VH
BilFvUULnRSSfQOKsemL6ib/raKPrAPReRgBvFawWsIry7PWy0d0m3Pj49nt+E11z1o1AaB7WSxl
sBg2WFN1xZBLJF8l963lTKwzfCdxk3ANpPwuJyN9c/ulBps1dJ3FKKGx52PCSs8OfJ0jAst33XwH
3sy0JyMRWNIXSgbVQ4lNAIkAENwAqpL94hYwUAOLaDMWOL6o+TCFaJ6phfLv+cCoqmg7yASYXKJP
cM0MabkDx2t7MFkp5RWhHkHflgWiriZjbUq8ZN4TM2RQE0kfVNFo1Y4RuJDbYgLHkrVpT414YT6e
5THyA5FBKTa8RSeWXvHQluvFg1Iwa92TEl1NEdMltE8Wsk/KBjFyn9q+ttxiVhnRPNhJUWx1j7Jo
wz3aY+T2NIWpImld/ei03pjtu7TJIl6EwmeH5N2zdrMWczQ52eIAE/Yle5NyBsjyqw+bieLSKEE1
RWJZsFSj1uySJXMHcpGnnJXzIMUrRMlaoAOd0me7H5EFRn2GrXxE61qcU3YmXNaJqF+9tNa/drrP
/d/HdrvajqAnhEnV+y6jxxFIsUIqVnH06Fb2wfuZejBgRTrtdKcVUN4Ew2j+8h4pkIyJVqu0YTww
aF+sfZwvRncvmoRLRNNm27m1tCRqdib8ObFBVSMkQ/52lUwUbf5Ny+BXoKLwdxQjjNWq+M7PqKc2
LkYgI0hKt5CbQVYYtJlT2GskXLOgFpAYd/kCKWjW1RQaWLvYp1MprpZSXbKR3Km6iI42X76XqjNq
ulucTdTVgIRTGnuj6K8lFG2HG7mohhtRwxKv0jsdVDcZTMZJNtSycBzWJe8mcYruAGBxa9HAr9IE
PyuyjeUvN21Ve2EaV2fYma8oBb/NrXqYpMVtCr7bMN+N+Hboaibfc84I7WC1yREGAvRiMhwHPnmd
EyvOb6Z0DmmaX5sBCE1no5V1m/ERUBgYqiydDpaT94FS98NKivBRVuaRd0GAuhpl7BCRcuD2H8w+
FGLVElgfr5bTYWRMDIsx8k6+lb3Ys5XsupwhXpblmH+KnbY4jHKJM1xkvm2t+ZQuFbi01tJOXtE/
Qi1AQ0CgdlWyVR3lAVwF9+rcELc3s2hU3gFswi73hvvW6JmE+SffqDh9EOaL6esygChVo4tuoxxf
IuLo2kwAXFDiIZfpaXCTM5zMKwAckIu9heA2nakllvyNpvNrq1jcJfn0YWsMsIshaf1gtA0QXXbT
PivI5HBmty32Gk2YO3Qv3KTLOav0U66M82hoRlAoY1PZ4gaFGlcNZ44u1TGOWkZCnle/Nlq5LTL5
WTp+WOv5oc/Mgz57z1ULc8xZkhWJ6clnsAMMZaqb1kwZAzG6WLziwmlkbZypSMNkysCMLvAkEmU8
gxRRqPvXWibvPtLSvG/qwgv6rkQ0RUArSqldXdaPg5m9cqAG9LHJUVPm3TDqFNwdKjMttXlS1+TF
76h+Hmq3PNd1/m7mycsUdd5HUxrGo2tqQStAwjuWR0ZkYvQbzYN9PuqotJi802pMd0PC76y4gcKy
r8eU29EUZ6JjPzw04AGSX+MyGgi/uulVACzgqnY+eTmGaPI6IU3RJRsSJnRhR1RpBTnuhgitJKr3
HgXHFlvJt4VtiqrGcMmX6GRWTfXQCpfixMQyM2knTd6KDN6fsu4znTlcviIVS9OZIdIO4q1H/HS1
IPKWNZubHKO7VPOdSWBbAToYcmuzIaLBQLAqbgugH01zTZZgfHSEda0IkkfIf2xy5GiJSr8uaXJZ
EPkswEtgN1xrjn0kMe7W7bKVmJ8GiGO3qrAeTFvNQTKuqZ9xCIhyPfgWiP+Y7VkXeMlGrzsTZDai
tU4Whw6Di6nJy9zEZymdW9Mo7teIWuD2od0O+xjtlMmTxvYbpHqQLPpIHnwS7HS/3sczquAVvPMl
keaOpcQTZcZrCiPVTz5U5V2J/C6drzWWeKjlH/rZOjkkJ27sgXmfRw4qIhErTw8WCFza8eccMLJr
NLuo6Xa9/00ru6vZycK+i6ILyg/gd9kOEGQReMTd9ObnaMDyZiEGdRzXSZsAq+Upg9plQXiu4PQY
JONlatC3w/pSbaq+sD6+FfTBxj6yWLdYOhgW6fi7YZQ39sBT2nd2WII4mc3lAyhZSs6TvWwNU6Bl
aihHiCr4ptqEQM9qAMyB2nxU4kAffD3a7Rm3rdrKnOOkTV+LMWm2/GkwMkbps4Op3ymuh4NfvqN1
R4ft6NgoSDYtki9uxxd0jBfd/Wbl3Y0xRjXYSb/rCGjQdEAuQJ11tSslSTWHxinkF5+BCYYvjF3Z
rimZzqdtpydsxGFQBh04oF0hM54FbdWn12IYW7RkOMjUBkq0+GjQ9L8bmDWHkHlTVIXEuzswjrCq
TKRb2lBxhVJps80RMFE5TA5Pww6jPzGGUXuucAwThDW11on2pf/kY5XD0XQiF+U2u8qM69Fz7li2
Ft9z2/CXTTHo4sHVvHw9DeuRLePQG28NzKDnAq90t5foBsr72CQu1vWHJAnbfBAPlRkzSS4rXyCk
nFZyScYGGzHQoi/AMfNG3xWDuxRBj8RNbib2b9m2AjiYo3wbo7txNNs2WPeppKJWQ4cAt/FtQMIs
Nw48enRvO08k5iD5IhmLYSgl0kmvHMFj0TPX0tLPTedUylR7AWKrXVOazPVZzo4Mi3Z2vxmdw2Om
qnpEEZOWLV//Mwv9bRa6CrD//ajhvm9/zzFYf+DHqEEzHB81OQwDloMeyuB1CvFj1mD4v/BQgCgC
5c8TgivyH7MGz/iF8aKPHROTLPpu8c9JKLMGpBErG405A5pyRqt/Y9Zg/+x4h61AsLlu449FZ8Qo
1P6dSzayED3NXE8cu7pAM6VgdwRxnzX96yS6isX7kjHD35U1QSq3uo5d5z4ipAU+cNb4821jTJWF
bgxTvQfHGDzucMjwrEHVnTuv3FZRo9+Rl1s+o2nzxKYp8owU4BHSNn4/J3LuRGJH0Q5krZZUbNuU
BycMTmo5tbtWznWCPClzxibEkNLfM6PQ6XVMjR0aYJ8PX++0+bbS/Iyn3rr2HWiTaRZIoxF7P66R
dkSit1+N3oK7QqxGTDswChgta6bJBUAyj2OZpqx/RtFRSqheZTpOFjdpdxkJRfcaPv+WtzAgRtHN
wXCOaJiXXLDNmPmoEP3VPBk7vyG65Md24WP6b/S2f8l5+PHd2Cw8IK3wRUN7+HkMVGtqMPnMUO5o
JZIHFKpNg4NyqfxzIY0m3f7LVft/vJyx/r5/2grW17NNhO3C+PW/f3DERyleHmGsoS0Zx4PYmENM
jjgUaDF+1c2CKmDBt5acSwVR5mPxW+NxqEZcUGPLJTCjHxj/4hP4eRDGO+LABchC9gLGOcb1qxHi
XwzJbazBH8NgAFYsw12/FVoJSL0E547TyxqXPYZH0m293G+pg2o1laEq3Piv3sbv+D8CmCqTQOGL
lSoEAub3KATHwfWnQXdmSYiIF4t3GpXmjVQSZYNMOjpHEWnoaVbDhjwDrLJQuiMCNSYwXBuJSGd5
Z+XQ+sTWRp6I90xlklptpNdXCwezFbn3okMR9IAyZY4+7GFqKzvQGR/Z6ses999eVRwdP33LfMFr
bBPHis6UEdf/z5+pnnnJnHZA1jdp6pVfFtdiuuEQkpL9xfX084pl/dAgzfOZma4LlBGu088vZCsr
4uqImLEl7tRhr5TG7F5nEKbdQKF9nWkjCrqpP7+Kf3+g8arcMmgK172Owan686sW3lhXykkYnHhm
TG8kq3lnOWW0bTK/Ofz5a/3hLwQn6eHK52/0wGZ767//l8szhhCUmzInECNygJpuDQsH7KGDeOyd
5rqzzXPXo9/8jSv2b7/Bn5kNfLDMpXWU6ivNkvhB+3cv20WDZxVt7FD4xIsTTEYrb4soo2xXftQ+
G3PT7rrCqd7//K/9wyfLywLndNapNPwK73c342ISw1lC2uJldRDeYLDG6dJ7HivqFP3Gx5+/Go/F
ny9ThrJkFDOm52V53v3uj3Q7FkELgmhs/ZrsD01TuXsi6olRj3L/tnVNPSwcazklfMB/cQkxu/zD
iyMOYNRvuC68ILIXf/5io4hlXlpbXD9wdSpFvLXPQPa+beh23nOA9q0P54T3vf8fzs5jN25lXdtX
RIChmKadW8lSy3KaEMuJOYcq8ur/hz7Af9RsQQ2dwfZe8MDVrPiFN3goDKOAnSI4AFZkgMUI/rWi
gRmsZmoxdO4ybZzxEeQZYB30pFsHUEWfmZ9qpTkE3BkKf4laQYwtpydZtqrcByxw/lROBckFGtyw
A1dQW+rxVHU6VvNm4GgOBklDPP21cPS0cSVrnXRE1F26+vRSx4M24PtST+EL+HDwMESiXpLeCxmb
AlFLuGBPBXruah2aYekgFZ5hS3Kb6u4Iwl4aEuzYKDNETHHuEPlWeYoOH+IAsTn16x7Oo/k1IeVx
hqMvwhx8X5/gAPISTRm17UiFk6GIbCMBRtya1PSt92beTQj6Hm/xtAqxXNPdPtK8I+rUknZZqFvR
AyUXEODkpLk48G+E/gSaU5UobaaMnPyE50sHwZyd5zapY/hcHa3uaF75ELkQc/MjO9dVclMpW6Fj
PCFAwKuOiGNarnrwjfY2q81cWY+ANepR/C0sB3WeQ13lmRZv6Gf6aIYXmqgjXDatAMoL7cFhpFIR
55r3x9eAhr+YjUypsDo29regXWj//dTsChBmHBV1vY4tBXV36xvIxv8hsgF54wKRSP74fpYVN5qF
6YikYJLU5p2GfibQ2jicIuBvhq7kNhXdjH8RssWnxIQBlH0V5kRq1DgGEBvQWLl/AIGdU7AIqw6P
l2LA+Z3sLOT10VA1bJ/Jwcfikdil+psnleefwgaXGAe5NGQvvlEWCCPedKpPtFKxv9LviQpj8zQW
qHHdDmpsUcfvzZFafurE9o3XoebhwFCyQ/VCFVodQjj9UKRLARuwQdTAXccV/hj2DZyK5jPsLoN2
K+IapM0Z8gfO9NMrtNklo2LJAPhkXgl3VxqtVXR3bQ1JGUh6Qcul2mDxFk2o7wP024L4KXFFq93U
vlFtnmZHWfGkwN1wsVzwwhsPCKmLpmXii+Sz61p5/4WS/oSqECLsenRUVqtF7FrPyNUuNa0MNEmr
6/HkQpOk8ExjqMf4oBxQjkT01A+AE8GHyewSvBEWHi7gGAn/ZBMKLZebxhpFcrQUYoDrudRNYV9p
qW4+es7IpJL51ZP4aYLSjI+sa1RtUebo9E0eNql5Y6Y2sSiuQCoBOwCUd4eVGB3ryqQPdjeNnjHe
O3lPzZrSFnKBsKDpKh9koA8KXTwXtyRPukZ4j9N3GH9xszhM+/shySsg8Vg5lN0IFiYX+LEBeAq8
n3i0BO1LEOPtZq6mBtL0yDssO/Bgngr86KUdRBwfHIH0SX+T0wx1EDV18ePZearoGvMTKrIaBScU
INzyqaSa3eLR2oLMGantGCL7PpKydl97LZ99MybN0L/kbg8s29XzUh21BsPAew2e90nAUxG/xg45
2Gtv4XwT/2/MCrhEN3hlcSI3sOfAbWIRZAQIoaWaF1AuR+MYl6a0PbZwIjZIXuC6N/v1vf8sXY4H
k9edlZLw1qb0twgvEh12bw+oaJfiOHgoorKFPqYDErO4n6cJ2P77450/g/P3mXM0PqNV2HAXev5a
4AxDJxEqxsTbW7MbFa0DhBhEB7UeuQhjVeaBt9Ecq7wSvi3SgX9DO3TIMRHg3jSFtwgU+5KQIjMn
crM+aqOblFtCwfTNgltdj+qvujOMxwwWNVSjprHXYZLLfJfU+LvA7iqMK3JkF2Er8aSnE7p6yIQi
JTk/2a9iLSO0tJh2DaQEGrk3SW9gJeHG1pWE4yK0cvm3bWABKJ+5NPsXo9j91KL7kTd/Iz2F6NS1
eZXBsrCCGyldDYy3lfXFri197ITeX+hlquO5JkAECgSs85yHzb/s1fc5AcWicrafqDlqAxZsRZHu
G1hrakeOLodjGqddsO5QHiI/Dcbu6AWJPn57/1ecb29CS0Y3kLEi/EEk0VhK3yvbqQPPiubAJ6Id
CnVPhU1OxwPEY3Nfkx+GwHlry6o/uM/R3QPYhforIqsc6eXymlYI96MW4mANsQNFNlJjt/fM3jgV
XJHRvmxtLmdzGpw1TJjYuhLJnwd8815H4JA8BQ8E3eMXzMfw1exrkFl7DFnc3egb+iGzzPqG+l70
EBQESldW+o2xKOyYXBTUcTAYWoyVmR02YaSpkMc9/y4k0oLba6ePlZOo7fvLeTmUyVexndjQuJX7
izg26/VBjnat7ST+LdEGUkZ2iwwQjWEdkt4Vr/Lzs/PvvuCVxQiEohXnx7HO5xCtJzAtRRju26Tx
jkmT0g8QqNFj9AQw0ytwbC0TzbpyL7wxqufbpCUutyRE3vneeLVyodcS/FpC22V21j2VpimPjjOi
qad08znTvBQ998Furqzhvyz57N1xTA/1TzCK6ELjmrEY1gPLgLUXHNnSnVJ9nyeDJLA3R/zHaEw4
dIxCYGlrY6IXu0WPGi5RO+pAgX3MkMPuys+5WGdKI8J0+E20Nvldiy0V9kMQUglO97RqNbmu+qzJ
vgw9wjP2WMfdR6eci4oUELk4qF5UhBZXVdJAJjT7lvaTh1rXDjJeTbMb0g+geshqtJN/906MDP77
m/n8bmJ/8V0koNxKPEgURRfDiqEuVVQH7V6mCl6hZcqTXrRYK4H11yARGs61Ec/v5H8jIhhL/YlX
EBFaMKdne0tPDc3qiQH3oTS2ZpOHnwotcfeF2VVf2dTfTJEUpxxTg7uQmO7p/c+d1+xshxHyGwBo
efFYVJL+88FVJfSsdoJuP5YknWlmUC6Ky/ZzJkz0hGbxCalV7gY5DnVlff/p/J0PDSORZ5aSG+Uu
JGDPhw7CAo8mdLQQugunPTbEc1sl938106COYyzy9SQRFKPHHG/Ra5aofjjOPgUjt0HnAshZD94J
LlrVXtkCF/ucbQR0mKW05lLc0u+8rBweh64Z91qthrVv99Vea6f/BqQDtx+cfUYS1DgACGP5wd15
PgV2jC0WngLjPouRxkffRwcvhOdumtjad3QN2jvk6wBMIABeXBn6rY90TO5PegLU95cWI1inFo2Y
/HFPUEagZw9gnqws/G/WEPn9/lfOgjXnmwx9dEEADRjS16lOLi4OAQY/pvWG0piHAXOfGUCtcK7c
FzTcj3UGJKQ0aVAhIhg+KJyW9jiRYjSgN/ozLGL0ALL6q8jNCiWnFq5DauQgLNII+q1z7dY5/6mE
3ETAKIY6CG1SjOW2P1+RLkfi1qw8yM4xIsI3mYYK8w9NywAg9mGQfnIrtz3hhOqhVAn+ZLqyKsvh
uVp9gerubABj6mAzz4dPpacGvBIwG6Fffyy0qniy6+G/FJPxPRWEbN1G0r8ptLjbvb9G5w8cb8w8
MN8siIrIAGZQ/OsHzgbVlzoApHauMIrfqBdIBMzcBlJgbrkV0D7hDF9i2kUv7497ft3O485ZFWqg
/+SMqHKej2uYaRkicqjv+tgz9xTdzU1RKnOfRVjT+eC+j/+H8VDi5WCTYXHKz8erRqQ0yoBSuh24
cAYnT96DSRL7Zkp+RobSr1yvb30e+wk7PYPWF+ZX58NpVgUUzat1ALSl/6mwG1I3AGhoDJKRU3Zz
AnHlkX5zRMq1BpJSvJrLDVx2lh8bRO87KXRAnH5t7kfKhltYPglaEKK8fX9Cz++R/1lA03NwLACw
TBa3iMcygdylqkwmVABhwwd1OIHfV5sB0/f/w1DgW1C64a0CxTb/lFdBmAehA9ZPMO2moKAdPo6a
DT8UulYawLH40CPwP9/F7Yj8+QzTprd6PlhnyHAUXoyUilT2XWujQu3UDYbwVOtOH51CHsD56BHX
8hAu+z65dJxJJra+MxGy3PoYy6x0FDVe0rZ2PxQ9z18FGBLmC9m+Tgo2d3xfT2HnAzDFd0nfpU5b
bW3Ri1ms1gMgQ8qv2xHYJumnu49/H2n1vHIsEbWL80F7B+774HX6zitj7E+6QJSflZBWhjyOkV/z
7bu8QjFUM2YhNBomOo/b+Wim36eYPcTmLkZUtv5klG49rmKI6gmKmk1rIZoSmYFaUQX1xs9JWGEA
e+WDLy9Tyghzn5vvRa7NXkR0dmpq4wScY2dOWkt7DghJUWUVyt8uZQwIKFsxJdnHl3bO9LhsLAyQ
2bHn3+1OqM/YkkFrx42BrxjuMaTtcDvGLoAga7RnTcbmw0eSZJ6DT5WKf/HC1Y/J7YVnKEy0E+fb
oEPmNiAXru3ca68YIr41p3OgxPalX0JGcP55WhurHsSwtdMtgnETtfwjeRMxIvLQ+0GbkVNaZW8+
vHM9D6dL8gC6mXzk+aDx7NSNAJjF64SpceeA1u7rKT20Mwzz/aEu722ogbBMMQShoclZWQxlUc3F
eM3YxXkOdQrBjwfpxvIuUPhAY+6ZXhlvnq//jb7/3QTsUPBcLnKCZLaLT8udctDQ4GWPlgBjjalT
jyLKf+OR1B3e/7L5X1qOBOeMHjARlW8vr216R4jD9OO0q/y4+6b3BbA9PYOF9tFhXGQKBf0D3yGi
sBcvuz+1OWCz0Ni1OrxruiaUmKD3mtbX98e5XCjsCtiA/24z3VjG7NjoYQnoGubOa+2CRlFuf/FC
I/9U4Rnz6PeNr6686JcXGoWcWQySejCnW8w/6PWzB9peA0pr7FB/YxNy8+0mis+/sZZGvicYmi0F
tWGXgBO+8ga+9amOsGcrQiJSd3mlTB7aMGU3GbtBSG1X1NZfj47EnQajGHEw58phe2s06qF0RPFA
4ksXO7IgUTFCWlA7zN9rUjy3RzQQ5fS1lWXuTR2PyJB/bCnnmr5waKvrFBlmztX5zEJhDkpkUzr6
cYBoB9/405vujXKqYEXfW16ZzeWJYzSHOjvnjUIgxrmLJkJh5INf6ghM9NqgH2uC0L2Wz3pEOZDF
4sqmWU7mv8EIrXFaxemKrOv802xy4zLCPX5b9WaEmLmvo2zZ1zcTsi5rvSqdK4f8vIgx17P5OB4C
PHp9Qpllx8KLdfrJg+goY3f2sQir8an3s8DejH2e3DJee4/H+CyX7tjf+K/6g9fZPD6Uun9ePQij
zmKqrw8JfoBejKlet+3CTCFs5yS7kYbyKu2a6cquuVhHMB+s3gw2AQBCNHo+lPKRk+6lVW1l64zf
hySroseq7tvkxomr9PH9LfrWYL4NT4/KNbxAfXGrWUDkLNQIiMuqIrkNvLTA4ouWbIfQ48e/i/rm
XPuwgerxf4vvQrJE1I6otpMR4YObIR8HNj8oUcCBjl/8+PCHERlw+EiO5tEWC5ZCPwZ5xtkL6eHj
+ae8L2ntJ5sOp4Xn94dahg5UcSgsgNbR53KHs/ywxG37DJFxsK5Bh3837hzkMmKLMS95GG6D66qa
yiv70bg4gJSPKHrw0BKG8GIsZjP2LDriWYnrQOUXEJzZJhBLmu4wSbrKAdjxW9fsgx2QOx2FPAuZ
mB5O0a61VbGm96Y/61Hf7IZOFc9gumk4IqY7Xbkl3pgZh24fCC1CAFB5i0VQftoVhguUwBQO0mLo
yM+uotgUhFQKD07exLsG0fTso8Pyz7EMFDgoedHzm+fu1YvWoXptAVRBgw/vHaCGYBoF5gNrIGPT
Ue8aah5Gd3x/E1wcpHnMGeXIulDuWoZyQag0FaWlRJ4jS//GVu/vWmz/INPr7Ue39jwUbQKfjQdN
aZk6Wgn6svYYy60UiPdhWQH9DbHGYzG66ZWo+K2vorTAkdVtKMVijh1ezWQ8TViuOg5WQmIWXBmc
bBWVKNr6hKkfDPUtvooWyPxWUskD9HY+VGSNnWn2rty6FmJ3ykzrHSwdDVFbDdnz9xfr4vDMY83d
FtyxEE125s9+9VmW3WGEUoVqaw1dcbTcwH8Gw9itUPaEjtD3xUevvvkyn8F8lkMtChzY+XhxAJnR
SHoUfXD93YiuzG64jMatgaXKlU+7OHLzUKBehc2TBbRu8TCb1YjmikclWZqj9duzdJWv0egNIAjE
3WcMN9Q+ICv++f6EvrFP/qEwgbtR3XP9xW1kRnrUWI0ht7E9/EX8ybjrgc5Q2xPjlYrX2yMByoTR
6hFULZYOTxSq6rbFOYv18DA5OAfXfgutiB7+lWtkGRizI2cq/P8fanGNuNAYA1GMcut5aXWXwBWu
VgNsjLWTWh1otCB61IYwWWtNKa+EO5fX+zw22uhUStmnlFXOd0yTeLFb9ciIdh3atNCb5NEPw+gx
c5UC05ynA4YYcWuf8nZmmooxbp70IVCfIN3od2pyi0OvPG/tGCIG2FnRgCeTxqL3/XWfD+Xr3Ovf
FM2vnkepH9zKIlYJyF19QZFzC+Pjr1FkI1Q017vyvr5xWqkck3yR4FncfIsYZXIyGN4+S94OLnLJ
JE47rwmsO2+IrK2hRuNKpWN+lZYfRQd4NlYjVTCXrW0QXRWX6sB4NVzAtqOhbvUCXWu6ehsMjVrI
hArHIQnfIKtUsX9/Tt86wRbJOqk6cS/C2OdLj9Bl2gcxOLraUdm9URuDvm8d6Hhuif8xdqJZ/wkF
TVtcsRp7c5rdWVBixqdwM56POxmZVAPiq9sMeMiGhNq7RfocTnyeNZsh9fTt+9/5xh7H+HGG5PBM
A091Fzf+0AKonBxj2FYwEoNVhL3WHwqt9mfIGKpbodCO+jgQ4N9DIrFMRY6l3mi6qP+Uo5G2OHtV
yIgOAY5Ng67iErtnJNdDT3n/vf9DL68cNgMpI5UvOjdUUc8npi2HnFI4WufmQIpaTWmFcn9jlAby
n54VXInIL5dhjiNoXVKHsmnML5aBw2Y5FRC7rZXCrQU1M32HHsItg6U1X6sZH75Q5yM1u5OS3xBW
LMYzqmzKEAAbtoJDjmUQUVX1ve0THzgYK1R+fDikQuYKG813IPWLi60T9PJ7PUEurcItYSLE/aqH
oLyRDU6S9fsLd3k7eeRPHlGywBqRu/R84cDvofysZ+M2ivr2jzkgWJqlrvz6/igLFAVnlPQCd0nU
4EEvUMxfHNhWyEZiMDduobfaG3TqIsy4dKR3MmLjv7XVutq9YZVI+aM/rf/Bnkw9Mb304N//IRf7
lKDGmvGDLqkqkjCL3wHvD/wcccHOCNpokwOyOpRRoOPTYl07uxebVABjANEHpQf6FnCG85kFB4ws
B3fQLhmTAQ3koj/FonEPltEksDT1+MquubiSCWoMd/6DSYbZswigyKKyDnMec6fQHPxkxqFz0q3U
+hsKKCgIGyRUxQqITeNN2Pt6fkDg+FouM8/e2aswj+7RFaILhUPiLAb2OmYUtvCtDLXrXVhE9feC
DuYDNtj9N73tynGNoQj08R56a5OY9ZUddrmw1PvYvh5gDnLnZS/djWQvMA8yd/RTZkKTjeCpbdlI
duej8Lcf3UXUqnj1yE6pPfhLL0270ivJpWzuymrUIF4ijrWps9a1v5UhpmxXHp2Lx45ZtSmp4lTD
J0JCOZ/VysIzUUyVuYPgXWxiwM4n1u9vjijOxobBd8hQrdy8/4VvbCZGMjGeIc1g9y7OCap+mi1k
Z+2oN8UbgSzY7VR71Qbl1OrZqmSz08M0ux9grSF7YJZ/3h/+cjX5XsoSM0YQRBs+OmcbKaINHiYG
QpEyr+Vh1Gu118Bj7yj3tFfCs8tjOkNvODLko7xfyyJ8IXoLhgRybT4R+iqKq+Q/p3G1u1QhgRTl
qLV8+NO41wlZqZTxlvjzzL/Kq6J67IlPJbTCkh503TjFVpDDoSiA8vvHh6KG5JME8EZAMz0fKi+r
zi/qVuxqWJg3KXXHI7lBe8CGaty9P9TFLM6pL2AJ4vAZUnphp1405Bzw97BOAMiMrJSLDiNSAo9G
Wz4FSTp89NMYD8EllCIh1nLjLOINYq4Y37cOJVEVBS86eLENmPgCk8wG2csrS3ZxrTEYmxAlQ+rw
NGsWN6vm5gKbjQQ/arMYn7N6wNUip4lZmLD7Yy3tXsgd6FKXiOm/P60XR59LlAdEYCYFYJWm8GIF
e60B689ngnys7qrB12+dEgFBLgRn6/jtiHIJfNH3B718rFFEpn5s0Vck4OGtPB+10yp8cAq+10ib
8NEwtWYtYqvZYFKONgrc/22ZTzhjGqLc9TpeLk3hXXtKLm4AfgO5As1qfgElynnDvTomeiFDTXMq
FjiP7G2tDwMAgAmNFTSlr9zm8/159moxFDZepBN4yePysLhsql4z8bCja2UGfnov1RjeTlgbXZnV
N5aSWI6zMRclATktdqym/MJDUprecBmhJhgHyToFYLnT9FjMwtPiForDtS74YhbnkhQwOvo49OFx
Ol8WVSrfVmgo+Dg95OUk7wejdaKvNKh15wCyIgier+ycxUdym6EVizUaT8cMKFxO5agPKNbZiQPr
TNgGiidwh9MHM8R2AsEyu63lXmqzoEhuDEPdrAtz7BHD74PspwYGxNyiL4QPOS4vcy6RC0D69YaO
4pStByQyHLSakhrlEA+vRNPYX/n180K/2gj8eiADVEVJuGhyXxQNEdlOwFhPzhNeJ/ljQRs8QcZL
gAsXCVInpZP/wOMQnmKQUJqtijJDyaiS3yphJu0VaOblTM76qKwYOBsSK3PxAPejbmPmKaJTEbqo
2YYidNZo8xg/ZBO5z5FS7haTuuxKgXFxjTMD9L5JBIRN0YN2h3l+6oqk00B5DsOTJ4vgNwbL+edA
86bpp8Y7gs8DNZbxSiVhwT4hkZ7HhPkO7I0WIH8sxsxpaope159wM3b8Y6WisbitBEY5+aoIMpPK
CbLizj5ow5xaPrIfWfVdM1M5bUZfhqigZx1lnSvHdREAzb+K8vjcyeaR5rle/KpqEgHU7VY96em0
7dxsdNDMco8YjOBqAmS3uAmU6BD8gg5oHaIRpZIrd/+/G+HVdqSmBj5ohmpyNdG0v2jPwH7r0jEw
nooaS1LQ9RAm9k2lTdo3NFH1x6krZLGNm6EZwCSObfQSIM2Y3xRmihDLjUWpHdn5McYHNaRMqItr
b/Bij/IDuSiIY8iNiRKxLDtfuaZsAjfVO+cplLUx0XvreZLCFapa1QgfU8+1O9GMIIkxL/WjYmVg
EGqsk4a685PuSX9Ard5OvbVfoKLSrGVhZcUzmn5hextIVRwnUILyb2NZk0A1UBO0g9tR5i1iRSHy
rA1yvQZ+3wVeGGptiKZ7zhWS8/VOjlXsoUpXaV63MUPNOOAeZcudMkYUxQMfn9ud5mNFveorbxif
PMIwWa20jjZMM8hIotgY2tpNGcR4RPTUGD8Dzo0tMNCo2AANwYuqe+i5ecVTlZohRLlMS6TzWKDY
jT7TWLvTGmp61R9wKKTHDHNAO/Grsm8GUBDk21nQDPFtGQ8HqadjftPX6gG1A5E/BsihY/jwsbtt
XivyQuJcOgc8c8uSSaXhd2aIzniStRzuoI/nCq3BscBHuDLyNV5UmYlKUBpLlOExaDGVBLMVRu7O
jnV//Pz+z1lEVPwa3luSVArhc/d/mat2pRRhX4r6hJngJ9mq6ODTqIOe3CLLXwTpX08UwcEYgvLK
bfPmwESotBg44gArzresJkVlUqNuTijqRQc9SfKVi6XUlr/OHxNv1L6RFvOXjYMQ1fvfvAyr5o/m
cgVgSKDhzof6fOyoytgLaoxOlXQjf9PWQ+KvVDUi8ut16Ew6KARZn+PBcNeTXsUnCUD6a4bw3ZWL
5XIOoJDwY2DD082+CO80U1dYJGr9qSdrnrmreG9k+XiXD2Ozp3YY/4cEB1YinaN9uTIF/2ry53fa
vNw0epgKCob/+Pivw7o4Uy1eJNlJCh/i5nqw6gyiYzGiorGVDmVl5PIzXtzJV+iXRT4Wls9K2Qg6
diOSetEm1lQyG1MNpnOYGnRdnkwuHfUX4aVoTP6Mue5L6PcBoFsJUTHad6Hpl2vlyyDD46mP6pWH
NBiSaZVSKFZMjWE+NWnR3JYyRG0vazkL226I9fsc3xJ0snVdaWtDR+ZwttAJ8YhzQfyApYgQVkx5
F4edT6MZ4cygTvv2M+FR+ehY4/Qj4B4Knuyyrp29UkZbbNEMn/xdLfSk3bduLOr11DnA/iOn191f
U2dBuYBVXwU3zF7GEe2om+2VFSXOY+CF+V2RyF7bj7lvz4h9DUcb1PEyv7tpurp1NxWWsP3GHUBd
455uIp9li8ytn6HgJ+1jESCQeQuYNgGWRSUnBVZgD4FBt7vI4/iuBSaZ7txGeSedCKNcuehIfk2L
RGEe3SaT+m47uf0DR2rN2zqybx+zxi2cfR8PebJ2CE2wXZYD1YHO1OXBywtNfpFibLAUVAk+pI7V
aHdSEmitvEqOEVLgRorjAm5yLewLhPtF8rvB3MKgml6afoGeG+K0PzxJQvnYmGk6PbpJqxlHir54
Z68xBQn/qXLh2kXtdqoPtSz0+4R7MKl3k5wa0LV5zyMzuSMHS5WV1X0H4STLOzqf2a1RBqnzR6I7
+Ih1kUTufFTeiqLHgK1GgcjXxsyR24NEb2abKQv9Q6pIJhCby+Hgr/0oGjHPyHB2jeo4GPe2RGoF
FaQOzwlvSr46OgY5eO7NSu9OBqpqjcOgCbHFkVA+v5VWm/j4tFXViA1cjbJnU3roLiaeHQXrBuI1
ZWBbND5eNJbK9KNnFMPPOsvDdAOSlfoTV9fgvbTY01l3fZj37i4yI61eAT0a3PxQI5aWrIUjhlvD
hfz93FHqBNw8knhR2EHnbPzERsjy/1qTYOMhUGYpj5rtT/bK1rSk2ru91uUbw5BpfosOTmd/hhsa
DncTVjKIFKnI/DVNY8rhkkCcbiXmFXa6bksEhGB3Djm02lKgbOpKYXzGBk2bwp0TR1hY+PhRmrs5
tCCuyV39RWkV8DqUtjB9R5DDLneJ15oqf8jLXFba1o7GxlpPSdo+DaJMskdkKkYAJGmuBVe6+peX
JLk+BCSuIXJwepznl3Xu6TgURpb9xNJOSOX2HthXlKjZrpihxtAVcPbJhwcrJ1TFPxecavTxBwPU
ETrjFG8IRcGknv8Gp8Wu0cHYHuFjnee6ycL0U0tLhCpOHTxbqNcdbGuE2t9N7pPytXardeguv39n
L1ICXi22KPA1snHYwtza5z9CJY3KfHz7ThmClCkCKV08hnt2G6D/UBK4H22jcdwrb9Rbo4Lc5pUm
cXXoS5+PmuW6qkU2VScQkdFTCUDmD4La04FGcPZJb0mvPx4gObpLDAttY+5kzRptrwsOQ9VNJCJF
eWrdsCgOWqFSsAhuiZJZXZY4sPSR5z2MtfxSYPW2H8IYxeiIjOW+sSPx+P6kX+4+R4f+Ts+EzTfv
v/MfU0XW5OOjUJ1kU2Y/2q6q7/IxsPGYmKpbVFdxSspDzojEae5KaHYZ1EMHpN1lk+pSsLiYeZc3
K1N1ebKA0z0MvaVvlLT7/xTVsdVsHbnNky45vf+9bwxKOQ9qK1VY8q4lYkGVXV20TtydgizEf7gv
vW1S4V866mX0Uvb93NIW4sqXXkwyTxzpHYVmi6YFpa7zSU5n8XlK+cEpzRy8qvIs/uwlXvnLd9vc
WJW8nsbtJI3gU4HoW3AleXpjcCp74PapzVDhXoIKtdYpE8cbkuccuf5p47d2fdCmyN4bFRaBrg8B
FEX2CgVVvXCvcfAXyS0bai4HcbnwDFJZ/KeC9ioKS5NOWjmyeM/CjuSu1XRWlucde8+sxoJ4SA/0
bqxPFq2yGw3a4JUy0eVq895QXplzbOZ/CWPKEElr8FzUnjwDtRj43EM04mbZJGJDj3Kkztghe1qi
EH8tp768VmAMoskEyIgrlQL8+ZJnRg0QBcuP09DX4WMVJ8QemiwRvFYxBpPkkPqVi+xfz+s84oWA
QsgPQIVtdvGQSKchRmtL8ZTGU2isCvgTVHIcLxoOIfGMsW9HO9tN9FSw+6tFofFqBpHffeXV0aj5
evUcBXVhieW1yKzkgfoMoVAQmNMzvxzfFB6xHHMmrRwt//eIjH+R4sxKt39tBPlotas+boigr2xg
Y66AnH0YoEpKZfypU566IIcDIjf0mgk7cTNhmqolGe3w0hvsP8Bz4yfqViiCIx7b7pPaKT73VZRl
K2he7ssYFPmq00Htf/AWAT4JOGOuRoAAgOi6WN00d2sNv7ZTksbZycpd7QBeYQq26E3YB5oQwd0w
Ndcwuxd7igYvhFXDn3tlnOjFqJNv1YEeCnGqUQb0blH+yu+COi+3Zln76UE2Wv/r/e9cVHU5voCd
5ukFLv9Ptez8O1GOL71eheOpV1r+ua218uRiFrCPMuL694e6OKqEshThSdUhKtPEF+dDAafyhlj6
4XMVVc1X7B++y9hzbgvS+xytsh43O61KPpqkM+jc9QBGAV6IW+J80EYaXRt2dXCKWyu8JVv01iiZ
4dArsQVzahfvhoKAc8XuHq4UQC+nlpEdB7TwXBDjnjgfejJVqWadv+eS2swhwB8+XhlDE34KGqMx
r8QcCM7wz52fIbpzuGMhy8opoihwPlzJZiZ7i90ToV7dPBVykjUvz5TmOPWauWj/oCQRDJ8nUPcR
VoBGTtmR4D9Z0T0EibSaA5po1XadgbOIiT64V9dpvMOFPn9ETAg7S6sfZz1PLYlzCnC1im5qL22x
GwQf0eEUB5OmvaHmhZVf59pDTK/HzJujlEbZg5n2jf6XEXt+9pDakGjJ7/AMV5+6BDuLVQe5Vhx6
iUsE2vxu/aXK4/ylTjKM7T3ExOZS+RDiTtvr9S+DCyHdoEKHrd6YtNawcripHtqmx5+EkF5PcBIp
mj9YZIz5auzbqru3u1b7ngAs6h+MVLVfoqbUvoGkaH/heWAl21C10yNGBIFYh0Nkd3e61dsnofLp
l6QK9xzlDZqt6TD6qMnAOsYRwDQDjEjGMLqXlhkHKwn4Jbnp8qQ89YHRd8eiaCd7U9KZWMOWir2b
cJwdnRFTxpxC+J7Mt7qDL+oBfSz8hL1Y1V9qZWj+vg/b6q9Ey51TkQVNu888HaXPgpqB9qcBGVU+
jn2abAjhS7Wz/aTUb4FmOXdhYmW4TU9a95f/CfOJgF7+8p1BWlvR9XGxomgzvGhyrM2vZVMVNw26
iOImsDsLMwSJ68RmjIz+u8W7Vm6TZipQ55Z1O6BX6bcWrtFjTJLC36Oe2jd2j/18WpbOw5iFIPSw
ATB9nDRKoXaejt3AnaBqEr/YbZLXm4A8E2NahJmyg1LExasINTp3bYvSxoIC/x1E9fUS7b2yT8Te
hj3X39cjVZu1Q4t2+OLadRrceAmIiWE7mUGMkjyZnl/9wER9QLqkDosvvTsG6QYt8n4/4IBmPasy
bcXKMrMm2SWE/dGKXGC0VpHpkxrTs5vwqS1L75szczF/1U2qzA1qdN1LHQo/WXdm4ia3NHSLEjcy
YxR3uYc9/LGIgvg/jNY0Z1eGsUYRYbBwRN0MlUx+hTxTX0Orr3/kWYEXq6Zj2SHhA9sPSRx691BZ
3GILcShwv1H+LqsNpbvRRbCowovXZf+jtjr6Y/wVZxv7N5d/1+JCJtVDr6UxMuBRTtOg53LrV7nT
0RWLS8v4liVOpz+maC5jzuzGjnPyAor+d1mXU+tq6PseCIy5RahGpBL9z6QDSLBt07iOP4kGQv3O
71D+eSkHJfxuBX4xkit+6qgn9KppIa3tSCusnRqQe1xhyNAPhwopt45zk+Zq67otv6iN0TWbDY+7
b00h+18T5pu/kYowsDRhadVdO/jtjyIoVXxXQGYvjwpj7o2NQISDEU6CzXza5nZ+1MEoDkQkRfzN
7os2/x00XicoRvQm3rnYPvyqRaeCQ1r1fgE8nyxnI6sRpXZUFur/R9p57MaNtG37iAgwhy07qSU5
SHKQvSEkWSaLOaej/6/SLH41W2jC37sZDMYYV7PiE+5QH0fFQtwBLmuGI4VXlTbuI/XQvgQNxjnX
fYtN6kPcWal2lVdTS9ho2UpyqJIxs3w0W6wfI/sRnq/La3EFPmekvVjUACKzqE/2cSlECQMrHPut
RE6M3A1SLFHFS9k8KlEXh9eOg2sGM6gjYo3kpB5QO0yFtm2D2vzszKMzAeIqUEzE4FaxKVGaafkI
aFQgKWgFQ9H5qlMZ8y+J3pt2SqxH2Majb/QdCeAOPb+AQt4m09C2PoyZjVoizrf2DyT2rZz6Au61
HbPaWVvgImNyY5SRNsNNpzzim4oWZ/vRsspdjENGuklM6JwbF/kE+96zu4qL2YsjE73YKsH0RSsS
pcHrAOM9/gK9OthFW2AlLIZXFL/z7zSsm+6q91igz0E7Oeg+VuoMdlQUCsV4x2qeSjwUrc+qIRwA
nlWNr+BklEZ0PbV43CG926ajs62QNdMPCv5P7h1mp/XfYvBiBXOvQnlVajPsb7rOsyp40IETrYQp
57V18nY49Rax7lvFYhEyOAUcF1wRggeryOuKcqbd8ts9eol+pyhhgZiHsL8Ps+t8Mym1YoZuDMUX
JYlMayWCOI+L5U8Bc0NsJsELy96GY2FGXMV98GDm3bA3QKV8xvuk3Ag1Txsq7bnYY3iqbIdQDX6l
UnRFaLXxW9qd3pfurK9B9M9DOHBcclZkO5PYcRHCmcZgCmyvjHt63+FtE1lxuYXFkn8dram5By2L
T0VYYC90OXI8D4sZFpaDTZIN3mkZxM11k+lNOBj3Q+QRqMxRtOcCdT8n6Zx9tu3i4fJwH30lkT+l
V0A652mWYcSYb+mNca+Asvg9TrHlq3HYbUY3o7TaWcCeKixn/rVOQ8ca4LMn0bM6haNFCaEo+1SL
+yh9sDqCbz/0KhMRv6yHYuC2nq9MpeK39JJ84IhusbLp5Z4+DR4RWZCiFYBkuDqMRXlQZGwoTDvd
+24o4XAhb5JtR5TKNiic4MDZJaa4ambKlptSm4OfOFrqa1WzD34CbANI86RAEAH0ZXGQqv3Ydwl2
k2OCFzOKudSktNxw/LDyShrCc47v6uA85nhao3WYWP3ny+t+vs1cWaSCdApcED9HuS/elTKo4WDE
VTnNA0G9caCFNrS+3WjmtYmx932j1/n3ywO+td0X0+5AiJK5pm0g5bhYc6cs2zK2++rBDaNoPDaQ
eI5RBX54m8yJA9zeKhv7b5h4OMQqlaJchwYPv5arNZ3uTrGKnZ3ECW5ngkdrZ1Vm9qo5qF770RCU
7cby2kY9xKIebp1JZN7Kpjk/J7BLZaYq4WT8i3E6X6HtNGWqRfVDBhK6JDTuvN2I8Zqv2Gqv7Ew7
6rdcF2hcX562851CbgyoncIPrU+4lKfjerWqMHEt4FGtEWQRXl1kh7bDg8ifsfUjuGvbAXHlfhoe
ofdXgz/gU7TG4z/fLWTp0AbI10mfKTie/oqKblM6FFrxMDea9lwxLmY60YAMdFQoG32c1ePlzz4b
ENo35VuuCJPHHabtYkC1iRVvDPQHDXbMJ1wqpu0gTBSU86y6NmJ3DRf5wesjWaRIFiKcR7d5iTqf
DBpQLjf+N60OrVuVJsyvLvXwehfWlEebOGzEtgLJRIlIn4GChxoJSeJxP1h6iUcd7heHy1NwtvJw
dGA9QX2ilXDORksCz6tqLUrp/aj16IP0d5/aJh1+m9Fs3XJ9Pk5WY1wVnaoifVpY5crOWy4BmGm4
fvSb/xt+qXSK1neAyzn2mqhhlqjbBqJOvzpl7jZXqIDN1M9KXEFXrqXlMWNQVl5qY6LrgYL/4tHN
w1xk6F+7X5NMn/9geJiYh4b/qh90lVdxh5FZ3e0N4M31w+XpXhaWeRFol4AZA7xNN2QJ9FC7Gsia
QtMEGIv3HMAN+lQWMz5ise4N3s6aY+VXaruKuQFLPUUr+32J5mKLW1wqUvaUfyEik7vh3X0MYq+u
FcsK74q8Gp9GXbF3Uz6jkmE0afIrDZ32gJS8cocMQ+yPZtJ9L7seD24C8LXa1VlQyG+hkUEHCfgo
6LIlsgxpCbMB65DeaZmYrt1Sm3ZkUfFVUNXzjSGFLvzO80I08AlWDoE7Jz/6eg7WJGc/+B1En+Sg
Uh2LmGjZQouFZnTIxNt3U6/mx3qass94+TrkgUCUXurE1Z4cc2weMA9VXilQhuBrrZVn63xb2NS1
gIMSIFOcW/YSvcQVYZz21l0HPbPY4HMSYzsXmer3Wm1NTNNM3Ko2piNy20c6uNN3l7fl+YGgJuug
MoDSNPWuJZGtS2fMDyp1vGsNI7tLEGTaz07nbfQgLw6pMShHpmjtsZPhx/unGskUoO88vRqqeISg
clLebUZ4ckZfZmF317Qz3qp2kHslBsKWcqSyE6/cc2f3DMMwt4SDdDbkETgdTIBXwHlQ0+5cNe1C
H6YKtYqsCf7i6IXGAPzQzeUpXV6s8rsQVbBAjBn0kJZsG7R2GiTLgHSZ8+xdjf2cf7Ij3FY+A/jo
j+zj5Ac9dGtHDdfhhM1p5K4s6kefzK1O6CdZmOyr009GpUArarVS72ZdD4M9Na9++hx2QKkDZP61
Y0q7NP3Hxrz8arD4zB7i3YgeL8YUIFsy7KLUO6gvAneEdm6uKK10OE24vWPcUkXKHqkIBtkGR8Ho
zz/PuXxLuNIptqB/txi9IGHPnKA07vqZZMuvjKj+WUIE2ydth2Mpr1d8yCOqVGOUOZsgn5SVKT/b
0oaEztFJ8sguaZYudhnNhlKdFF2/m2nitVtTlIp5TDS0WGsvCMXKFnsDbJ+cIGrWGjwcyJaGbHEs
gt0myqE8oEVwl8cenbmq6i173raFOdzSlm2LQ9ckQeZniP8b21HYwDILKxmVZ2AshkHFuu+Nqy4H
ZxYKTyT7zutTfL97KC9Fv6nMssluWvSSS2dnFVa0p+GJEXARW+SNpdO5fqk30W7Kpnlq/NkG0Yr+
pshA4/YNhPqtKEuEwpvRFRjoWTINaj2z/SL6MW7XEnu5tsu5IMuQ2iwENOaSKdT0oi3oJtl36TRS
cuqLu9gwYZq3QWZuiy4gwYlE6tx0oix2zdgOB7O086fOjaZHL9T6A9hRde1HyfVe/CiJUybCoJsp
+yanRzBCI9iKjGS+03KK3QehhLV3C6Mh67RNih3HgQkvqTL2WuXtylbPlEPILSbuY63M1wQbzy55
tMyQkQEPTNCLwofcvO/uW1B3UT2P2Nvoeh6lWwdq5VZM44RXrlZaO1dWx+IkMLaXD+VHw0pTCCJ7
Yp4zrHxahg6ilIV2h4+Iah0Vu4bkjFQLVeuqKnvlFhn/Yt9UbbvSqPrgMPKeAczhRUNebSktOtaW
HoEoVO+AwSV/7dqdt1Gt6AiBcXCrla98A30slhqjIgYk4wdHesZCBg7nzdji3eFtX/8KwUvg0UPu
kVPoS7F6aeM5vgG+P2yjrnT0XRViRIKUbFwfMSubbt3amfqvoleRCdQTQ/cr3IgdH91/dVvbbTzt
hpJuxEMHQDtCIrUWzrZwnepKzNbY+0VS5hizDSKFPFL3EvuuTa3wJywBsf66vKRn4YpU5mCSaAPS
fjwTy9Biw+jqfjTuSpz8dmmS2RvbqFTXrw2jvKLEjHnuTIf3r5JH5tXlsRemUJxtBgcX8TbJMoSU
++3dNjZB7CVNE+h3mgfKh6qplwTVpnHnvj5iDZMaDw10+8PolIb6iYw+/+SRVqbIWVrqTRjNLuI9
VjtY2KQqVvYpbvrhS5Lkrr6yI5bBthTwQSsd/IpDEYRjtwi2BYXcpMhGiodl+zsI0mRv9TEe6anE
codchkNCnG82c+lX4cjNOYbeIaY8sfJDFueA3wGsWbZNVZ3gh07m6YS1Qm26KOrdX3Qnomut7cev
TdUrT9NgKWvo5cVhfxuLxF0S8ihYqkthT1jOJcKJIviV5Gl7E2hGfQyoaW6CSVV+zBpY2mbE0OPy
llgEOm+D4lnBnoBHSfFi8YHxHDrpbPfid60byn0TJ96vDu4D1trEzcgudOOffx+QNiA3Kbw/6KmL
Ad2swMgBlPDvvrGmn3qgQ3zBI+SgYK332LXq8+XhlltefiAGO/DGpUcojJNFWFGmMVIqjhP+rgT6
gg8gYpD61lA4U2/SSMXIuoytnZLqf8DqBze1Ac3Cn5xWO5SRG+x6u0libItEl+6toSWlL2mirkzJ
BwuPNjUWbdRSZJC9CEUmb5wMETTuLzowEJEtLfgcjy1uY2UyvJgZsUIdxd2aM8AHW1vKjxJwoqWD
LNEi4FOQGZ2NyWZUYxbHrEj0W6Dp1qOqxE28ssvkor674FkE9hblOdIWmK1w5U+PkZKiUAbyL/6t
OiLeSGD5IatBGeaVE97YkdrdT1qHAnvSjPvL63/+lVK8iqQFujVyKs5ibss2CpqBEvbveS4cw9fi
JN/Q1Y9UP8nMaOW2+GCzSV4iDxkhMiiLZS6oQLPrsBJNfoPwVvVN3tI62kCpyqqvuC7kLeoqYK63
7Wgiy6YUeBP8Hftk/FKSNQe+pQfqX8ocrnMzlT1d0Cj13PhbQtl0jbN5Ni2QNNCfcGRxHc3bpYqY
oLuBUU8bPSN86WWbosOQDhzhFOxcZOy+XV6Ds9UnZaSE7VKwkEI+SwUDMB+wGXCSf6bZmNz2dpIe
3CyzDgrT4/eFYnyvbXFrNP2agPDZ5YawqazM8d7x1hLGnG67KAdRkvEqPsW8D0+5ns43fV+Od2VK
BSe2k3/E9lKHl+NBvyFkheS/hD62uQOucEz0p6DJ8is99ZSf/ZinuxycJ60oTU1XuJQffSAiDRQg
wITRi1pcpk4AlkdA13siz3Cf5n6EqJXSLFERgtoavbkmZbYswqL1YeMXijwtuRNbfKkPMWtIfXWW
rry4VPkwkR0q4iQV6+5jHXgivzHqKO2fU21yKEVEedkWQJ3stn3IjakK98KYaYJf4V44Nav5gr68
ZKgMIv/EW8YxR8lITta74KZRUTtsx6x/IYaKFOAgXhONftmkjXA2sO5cK7h12zY5hBijz4AL6Cn6
/GkgIX5W5H0uQz2DZo8xznbUrGz43JYdvnC5Y6rNVZ07Q077PoxQr8zHXL1O4HxaV3Mj6EbVk6b2
+0HtM+WRZGg0NqIrjXTnAkJ6MYgVAE/QXdH8oddEDi4X+YVoo5gKuiY7uzTqqvIxqIq/u1gCklTh
/v7LsFoVCShTmL9oRcbYFZt92O1iL0+jTZNN6XPUto7wy9xxf8JsjxppFx0mjAEX62ul1wawkdLg
f91Y6gCzcus2mFUeixC6+70Tx9190NbBCCQ8yB6QTaSnTOBsiu0UO+gOKBhM30x6q3+D7Nxqv6ds
9mqi5SSLv/R9PN7YTjgJECK2mdL6GezsOyw3it347BUuKA0q4sO2sY341ivHwKVz5Rqd74RKjVxm
WgN000XpYQNmTVH12mSBqm2aSqvHrT3rBWDHAQvnQRNQMNyJ2Jbl84LvltM1GJhpxWT7lp2YPycX
i0wQM2XSHAC2KbdBlo3eRgxoZn2zqylSh11nViXypnZgOU50VSSUjvYjLMtH8GOq+ZJExL2oYyvA
l7xKMf6aIpgLWBGF63XF1h4gm65J9p5di7QXUSKQwR4lfBrqp/uVEFwVGTWPF66IFojj0O0F6KQ9
lovUPKg5bqnrV1tVDMlKDf9sZLjsCJyZtC4k93x5LxY2KQgIQ/OPPahZvde7Rgm3wDK1u9bri+81
1BbI4HT8Cu8A+Cbp1gSEFwU+8P/A+ugfMQMoahHkn376hHWylWV5+LedRju8M9zWfVQGbSYQy+ov
Q5THMaosQb2Loy4DJl9PKy/1WchFowxY4pv49EcsjLmil6u0yTPhvYY9UGaG2zKn0e73ivNZyefS
3ViNV67VbZcXtpRGl3GeQ8j9dlGdfnjqVu1Y1qr9PKEBsa/mqTqWulse8Mob78GQ4Bt3+e01+Qvf
R15SoMrksYf5gVgTT8XpgB0oOKwlR+85LIUz35Anp74CMd/9t4IBqTtzSQdSkooI7pcvkaoo5cwr
6z0j1iB8av79N6sIs1e97CxtpXZ3PokykZXyKFSHGFcGN+8uen0yg0noQ/AMFGq+ipu5vW4ElEvC
p2lT9fUaHGHZ5nj7OBIzA90yDgucpdMBU1ekqfAK79lLrejO6b3+S+CW07ZXh/Y4qcIJEVlEPi1D
z/ZIHfMJpJZydXkhz1JiOcOyLix1EwDULhVT6p5Ck0NM8ZxVnV5vsXp1wXw67nfocNP1MLnmLrLj
5GUYw+BVj+bhS2rlauZbGU6tl3/L8v7476e8IYEQqSMMWMxH3qnj3Pbec+m5nX30+h6PvL6b3dD3
hl7nLtGq+brIivhO66bw7vLo51taTsT/H31xeVgjMmfdrAXPECLF1m7cKdwYkbu67B9uMwTVuCFl
DWJZj58MfRyALDDhOKQ/mF6t7UF9WgeexuHGFt68Uv//aDxbpuG43cDdcRezWvSuPXne5D7DSjK+
6dnobr1pGmBPeubvtqrXSuDLHECuImrFRMYcWhATcp7fHaMehUn0YUPvGVCE9VUf6/BXHrloGlAI
SlauoY++DckHOASoPtAzlLHbu7GSmoiw1gVjRb0zHooOgmphCMR1cL+CBgLex/j+z9uEEJwKMgQV
sOLu4tBSHhxcJS6CZwXwM4KdNh+4VxOe8pVv++A0MJBcNFRDKe0tBiozChlmOQfPjVoW+PcG3hOk
F2VHFTO4ghCLRm0R1N/iGNz05U/8YAWp2rsSG0j9FKjS6azq7TBDtK69Z80Ai3aYVQikPhIw804d
+2xeiRqWbyb7BU6XFOzQkTbAVPd0NFvorZJqofKMLZMJ7lKfJvSZdTt6CUolJYpoMz80vODx8kd+
sHW45MFBURmT5bjFbT+C92yCwmJ6gzp8SdqivyJVxJx5FICMANSsLOdH4wGsANJDCgeFazEePd46
1ehEPVNtV64RZ4OxDWY+3QGIj29NZkFdGfGjZdRl9U2SQqlQLQ5iDC3fCwJNeQ6rGYVo104kCtyO
kbCI4jX5lw9uT8YiU+LoE3MuTeBSa4iaMuqD59ws6YW7aFU8ahr4oJVH+qPdQtxBvg+gDGmExanw
+rqieeMEzw5t6uOsD9NOinBcV50a3DrVnAIXmIOry3vlo0GR3CH/ZqNgn7DYotiyFBS4u/AFeRRv
Y6Y1erZBbl9FkVZddWVnfir11fb4+aBSKZEK8RtgkEbN6bmAxaKKQLXDlw7ut7HJ8NQDKR127d4d
w+o212t687hCranUnK8k48oISMoE0x+Tv+vdnUrFuh6RMeFMJK1R+/QQ6GP2lIz+Xp7U8+3JBcpT
QQ3PY+csXfTsLrah+XXRyzg43q1By9KPB8e+N3XlH+UnCbSAkcjuN/7k7J1ltS4LRRKrXSQYashu
6QbH36Ksr4gni/SfrxWGksUoms1QgpfE3LBqogazbr7KM/JPmdIoQP41jkIf3br0cPeXJ/GDTQJw
CqVL7lDusiVKxQxK6IuiEy+N2lhb4Yzto6dgUpZ5sbgZFHpWeL6vOb3L7X4a/CPvSBXirXVBQ0W+
XO92iGV5dW7mhXhRkRQ+GHocbJHhMOBxJMZnKsztDiC8/gPSy7jzEvUfBSHfVpPQQpbCAKnwSp0O
H4hqcio8z1+ozvVHnknkGpw8vXfmXhwvT+/5pc1oVLItKZsoJf5Oh7IkO3O2q+ylGVOj2qmZKJKv
bpsr+ncqVO1dWNJeXWvlfTQotTAOGskkoc0igc9KWl89OciLNtThQQ0L7466EECNMY+uyIHHldvt
g/GoE5A4A0STakqLj8w9G9EP0psXowZiZak6TedyaNrtMA3m35gy8cqLf37y5StIQ4pCnxQMW9xs
YGPiPOzG9AUW1YzBHjScXmAy2Wj9vEYZ/GAscjpgTdC2Qd24i71KGIFF/FAmL0pAp+DblNSk/wFq
TsqxiOzi2+X9cjaazOOICYEwYh12Zojm1noILVm0L2PhqL/bFJMQoMpkLq5i9P+HscjMkLyWpQ7Q
g6d7U43t0lZn0b0YKEpuWhUG3Y430dgOjQJ37fKHnd0zJOES18KjwJfR+TodrDfFVFeBPr54Y9Pc
GoGwN1ikWV/GPj72qP4JPU9Wzt7ZOySZCVKZmQIAynzLHmlRukGehjCf1EQlfGmdvFJ3OrXCu8uf
dr5mlNdpIlEsA3hLJnH6aV7SNz15mv7S0qMY/FG3w+toDPp2k+JEuhKTyb/s5OpkvSAaStAnnXoO
3elgWmMp0A699E9qdQiHR7n1nXp/vJnH1NlPisg3xhR4uzDR8z+XP/Os2kCDjOiaWgPPLYd9Cfw3
RtvIgAjUfymZ2k+izsobMqvpvorN4DpFNvVPqXbKt9jUxmvTjN0fejYNK3P91v17//3c28AZ6dhQ
SJeCZovJFrkyBsVsta84H9XabrbjAMUl0YUVdTEorNepULVHxUPB7rtiZpG+dSZDu8oGq06oGWf6
U5voQXxMVa1QV97SNxmF0x8nkUGARWhivfV2ThfHEGB12tTSXyH8Gve9GRhPijm0j1S862yTShf1
keoRHgq6dVPFktLpWYr2ddYQGyCYMPsf9ZyMPxGIwZZlZfnkpbj8cZB10FgCZ8HyLWZOq9207bVZ
f1Xr1vsk6Dw9apYCG0BvXOMLOifK4Htt5Tk+7PMqg5roRDCg63K4auE2RgBWq8haWc/l00F8ilMb
vRsQbUDol/0+pydO7BNbe52ndHy1Kq34a6VUVU1W7R6xBnttFuRbdDoLyMFRo5bxIiAiZ/F0jC5k
2UgbndcYHGXkh7BXrU3o4M5YRU34pWhKnEqcaFJ9M407d1vwVN9DTASNY2jZH6B5hofeE+zllQvy
fCYo/cpknQSIZu2yIOqmhRRP14I/SWc9KQnu9Ogs9lhhOjnwm7h+vbwdlvcxlV6k1IE2stUAtS6z
18Drmqor9PA15BHwZzWhIQJ35qYucWIfjLy/Ngc3Wpn95eX1NigoUir8sLjITE7Phze1EeAwBkW3
Odm0RmQeaHl5m9AqtK8d+jsHFGu1YxOKaSXr+2B2uaORF6DQrVIFXjw/wxxVltUp4eukxcOvsnWL
bRQL48aE67kd3TUhqbPZhXFjAt8EkAc3kcLZ6YcSKalCxHH8ysFpMt/oi/xlRBcA+bI+G3zqWsbo
Q7JfyzOt5e5mXAkNZmVBKZ+lXpo2a2hkiuS1Tjk6VS6tR1DSgdhr8+79645lMFqbkG0IxfjUxZyW
taP3KAMkr0ArxORXaVsoAAmofuSiVXaDPUGxurxrP/g+SWoBYA4uCDDDYl4NJ4tplPfZqxWG+VUd
uO5NNufBcRbeGtb746GQ4eChkdDnxXU5my70VrXMXqNUF7vM05Q9wmt67jsJBYKV7zrbngBB0Mnh
XgLyy+lYvOpUIWNNUer8tUC+YCOSEQgvzajDNPXKV4Sk14otH44HixHkCzUQQpfF/mxBNcWaKF5F
bIXIHpVF1R5VfbRuwjovFL8sTWPFH+7s7MtP5DTI64YW25KSkUT05JXEyV4RlB4RqK9KhPdiG03Z
BMCN2ujtbWVayV46564FTR+sJXvFADYvwxaAMKefO2FpFGMTkb9G3YimJBiW4qqphljQ6c7sr5f3
6Adzy2BgLbjHieUt+efvkts8NwTmd03xOueJsSsgP+94+MZDHxjhZoAbdfV/GI9kmtYLCGl6eKfj
IejQRWU2Fq9dHdtXFCSS7Yza01cervyq4ZlfaQecTyYyMaDWJHBNtkoXk1mNmRMOCNO9opih3ldh
V20pME9fMUgpd5c/7TzkxDEW2ieQePDwrN5iLGyAEo1gKX0N4XO7fj7r6d5OXfun1+jxnTvNxbaK
1QrkVG98sQcl2jf9XK20EM8XlB9BWM/rgaEOUfDpBFOVRNNhKjiczhwfrKRAZd3MjT/OWGKK7RX/
itZhJOqSEpuG6SDg7sV4AdoYZavM+WszmU9NV7VXocHDVc7OVpAq7S/P8flyEm3QiZUC+Wzb5cvY
6bCJjUDpXo3EDD4LdVb2SeyJo2n0r/8+kmRlUuOVjNilzp3wJtDLSt2/BoNe3kK7j3YDon77DOPV
w+WhFgUmYF2QH0HHAmGAQgFS9nTJprlJnVjJ9L8IipqHUmv0XaO5w0ZDtvJYAuQ+IpkZbqNBxN9V
F9Tf5eGXcKT/xpfgMm68N/mz0/EHIJsD0tbaXwU5Q3PXupX+o0VX5pCHA2ZMU6neqmHwSw1098oK
pYKJPc9702nmL2qbrV1/8pS8i3nlr6FaQg+IbJ+4ZNmhpXWLIoHW6n91pXe2TRi0qBnlgXEPMcA9
NIHpvtGmNJgC9Ro9Vm7Ws7EdjjCdca6LJazWHg0n18Pc+BuNNJyQoJ5/oBKjrBSElmnhf58oP5B4
RMqjy13+7tLNWoqYea4Zf1swP0ctVQw/b7ys8fUaxwd1snQ/jxX3OE3jDDxc+WyMSXcUTntMi6F8
AD9dhyvh0bIxzm9607TivSNftYh6T38T8qUohGam8dfWi6emyIKrqBMWKkTar86JEaLREjtCiDDo
xX01iXYbig4g1kxQc3k7Lo74fz+EF0IDXiMTn8WLVFa5Y3OJmn+BOYpd48X2UURdv1d6c40stbyx
5Vj0VEhVKFC8lZRPP7obPIFLhRmFvmK46JlTLbzphzb8PaZhc5ybGQelpgi22IJX21EJKGiD+nm+
/MGL8Fv+CFh6JOLIW4J7XOYZWugWgwViJ8RGovGuO9e7K+vB7f1K66qHuDZV+q5oFK+t+CK5fBuX
LUg/AiQi/XL5u97twilA5DsxexT5R0N8Lh0lSD8hBtZv9EqZ/jYpAq4W8i1PeL3nqV+k2ONaozJs
Ogh2FUx8tbweGpptK9HlB9cRv4dXm0I00Cqyg9Pf5SXQrb0UNVufZEX9FI5ddLQmxUXH1xmRbgnG
63Gsmo1Tpfa+10fHT5zGvJnmXN8ZtKt/XF6e8/0IjQ+jPV51B7PFpUt0q3s94ktFHPoJNltXsWcG
X1gUnG7QuV7Z+2f3D9EtnA06G9SKyXOXez8vBkVpnD6kNzRlG9Dlo4fwVIao+OWPOttzDIQZIXuO
ThHYucXaO0M1wtFRx9BXg2xOdl7QmPo2bcVc4s3Cc494XtaG150+lMXK9ffB2NL/hS4OvVNCwOXY
rl4Z6Qi/2re58455E2SfDLNC9AED9d8kZuNj47r1GlL/7QY7udx5U2Q9kG6OZEgai8kNKjsaytlg
vwcRXO89pguRfhNBD/sqMsMa/dR1WhX4PHhMFLkr1bvWgkA84qg8F5sqDu3cr9BJQj4rwWUi80eN
cC72FQgQ5tciU1DUjKu4NX3AxHaxqwcPJTELq2nlzq7LKL+2YgWpm6ITADIRwZhIHbQRPaLSR3rF
E+PGNEL3GUHF/DHKUI8HwOnURrcL5to1ii116rmGjG6k4vHydjh7c4l0YJJIEARTc6ao2FtFChc+
09FqQsemOQ4VIm+boW8M7SYteye9Tu1+uAnjrMx2FQ2btUdfzv3J2kDXAcOInCNvD7XpxdpgaIEK
lTkYkd+Cjpt8QLotNXd4B+qm8PLu2TZDa/ePH82YeOIidUKUB3BnUREA1Y7kfq8wpmkVfwqp4pj3
rkeTefCudRS7DhZMhD1afmvqDx98LRkCal+0r6COLDuKpHKJ5SU6rbSpFldOG1YJYq8Iv99jItKY
twURe7aSF5ydOvr5kn0OJoMeJgj001tVC80u7ihqouwncEBsncRuN1ptabBzh7BEcE/xPtWAbdaU
jJccYQrwYAjgxlBgAvUCDfN05MnpCy8zELL3WxWv8OuR1LepN2VnaOnPtkrpuhdmp7VX7ogkUbtx
XKBGt6Mt8u6Tkw+EAnuy/1nfo4SQfMFtBQlcrdaBzGdK1qGw57WorRNYO35fNrPEdgspgYkUYej8
iaR689YklFePjkFiHW0s+ovBjddyrHRfyR1N+EmrNPPOzDJVfLYRsVe2qdUgBZsCyAxXHrjlgwJ0
CyAAu45/AFhe4oYTYn2VHE3/OXjd1tK/e0gXZtPD5c29XO7lIItJT7qhNWYt0n8aD4ofKP44+eKL
t7Knlvt4OcgimW8jO6UjEOo/STN9Q9uEynUtjm6zUg5d+ZYl+cx2xgRbo7dvQVXzXn2YjmtfskzB
Fl+yxKYWIXJ5OlYIP3VnE91qLdJcW/sl/NZ+1+8vL8zyql2OtIhuqlGPHBWD05/al+TaLn1rZ32K
rt01Jeu1OVuE8zq8hAKOoP4z+JRv4636MBy1ldLR2hAymHkXP4rBbFE0FvpPLuqNucV9eqfsL0+W
tjaGPEvvx0AM1CgrPqN6qj5Xh72AIeF333s4BX+E4otH7xhulWNboaq1ckzftAvev0nLlVrcmJlQ
qqQd+L44PNTmVYMOTPZVbVofAZtrTffV1PpsYXJgHDUDdVarAjx0VNSbudnzm7fwe137G6pvjems
/LSVG2QpWaRCNIjTkT0UOc/ZcNfkv7o1maAPDwTPBbVygl/KO6cTr0dEfqJgiCDxv2XX2m/vd7gN
98XV5QX+cH3fDbM4DbgOCy9KGKb4m1wVL9OjcpwO/9sQi5OASWRrZLRWf3a7cCe36eT/azT9tlPe
fcXiJLSGomvIpzDEdXkbXuvH6pisnQQ54We78d0Yi5NQR2bp1CZjaF9yz+/xe/Cnyq+fEW9AwS/5
oz7/b9O22P1N6Kn4urD7i7/zjfLDuM4Pa4u/7EBTaOElfPdNcne8O91OokWlEvNNwe/yVj8Uv+2v
A+/2dY9B0I/ouzn77WP0b27JZ2MuHsY2KcY6Eow5TRvlp11tlXLjfbO//2+zt3gZ8zJMKy9l9obd
ePXfpjOOl4eQC3C+IWjdI8AKYmTJPEZ/ZgZQmOg/nfq6UB5c88EaZt8Yfv1vwyz2topjdRrPDFNG
O886xFhtoFVqrhzSs/ITCT/UKNJC+KVUfpbIvtaBI1+n6vwLIUxpBSjG7i4AitlDaYdEvy/yIon2
jpuIK2Vs0nybFGH7VyS1SdiRD97Tv3211FunA0uaCCwHQcDF7p+GsTbiNtB+YX00+Ik65l9qImTC
tcrwyQfHlUhKzuL7xZRgFeQspBczDcozI9Z5xlLNTbzod2hlnukHsUi7jRM4a2Hh8uWQth5ymiW2
900U4vTEdWMQh7GpB7/6RneraAMQqVOvyVBnV9vQWGuq3b9OJBgjYlxQ/eSYCN+eDpgCrRWoRZa/
jSqzNpy7XN24Sot1mDW36I63Zb0y4vJJedNyc2UlW4qe4h94OmJLVQucmCGeGl0RN3OUiC+2ogaf
sKxyv8zFXNymkAv+sXDzVsiQoksUT6XZxeJWyYwUE7i5Dp8CQwcxQ/p/CONYXwmEz1YP0UaJCgB0
TsWOjtbpp6GJ7gxRpuVPtYJ86mYa++LBq63QPACHyVZenLMtyWCUYLmjJVySzPx0MLdE2MbN9P/H
2Xn1uI2ka/gXEWAOt6REdUsd3LZ7JPuGsMceZrKYw68/D/vcWFSjCS92sFisZ6ZUrPSFN+Q/ECnq
HmrUdTAaNbY+3LL+Vxufj7VA3hQUa6BfrElQEpbKqZ6a5msc4ZMnJNN47DGruEvC/B9qoCamN4mO
9aak9N7c9cNGLeqmArws1mLru8AeqIGsWfWGnKWVFIX2axXxLEDLHe36hzXKgNyLMupMV7HrOAYX
PsM4/lp3RYEAsxmGqfQ7zfjbNj76aoXBG8LIA6PAVsIs/aYQY3K1xBZK+P5Is9brsiI7ImQfu8aU
D7u/Opn/P9SCAKTisvCJVufEDnBCbMjBfSVI5B1sXUwM8c5DMquKH0jqjI3xVufy/8ej2k4hldob
F/31ftKCeUZXR1b8mkfrWW3LhQGuBPshhWWsoRnvdgjf/i/fk0yb5hqQ2Bsx3lydzKSaHMUfbCp1
VZvWlHcA3MvhHG0Mtfz+P3byMj99YePSnwSrRf/3en5TFY9qX0eqb2QSMsc0gyfJXZQ80HhHgj40
rHqjt/3OF2VEhlP4D63X9aVjJvNQQZn0hzAcd2GdzIeFhXfIjah+UKfo+0RRZiNgf2eD0qEAh8Xt
ymu17lVGcE7MjlX2JVokntnriT9YFLLMJN/iZS0/f/1BwXssQJO3bsAKZiLkUVdTJ5B9baxqP9VE
uaOiU+40kdVeLPLZR3JJ7IMAEfuPj8ay9W9GpvlEgRyM+A15CfGCqYi7XPYVMTW70KJJHzr2/D9s
GEILuMWweZGDWDbUH9Gv02ENoaWGjN9AKPt2Nc5e0vX5sxo1wByldvgflg7y7RJw81BBOL0ebwHp
hR3QHT9c9ow5gSIM9CC/i/Tp18ff771NspBpAO1Bzcci4Xok4B0qnHgQq0IBaf+DVkZnvoyoydI/
TDVpI6K/PXgENIu4OvfYwsVajskf3xH4iKoROun+m9CipDsp+Ow4xDgrzo5Yb7b7v50drROuMWp3
XCtgEa7Ha0dT4MRc6D7KbsadnpkKEMu5+m7aQfT546FuTzgtroVkRssTUNe6LC76ua1o0pm+HQYB
BQYaDWn4czQJ/XfG1If53o6Jr1yrj1NlI79YP41caMCBYPcsStE0C9d1ys40C9PSO50KuCWM1jMH
K8OhIIytujr0Y5OEvoEod/FkLsaruTd2at5/FXZujne0GoJw4we9s86IooLFIoIFyXPzVCuWUACq
G36Y0pri8bDVYxGptj81ZeVZ5rjlGnF7Ab3draCkgUYtIcL1QmfxPDiKVTh+R57ld1MfXwK7L+5R
/JH3SSU1j7kW4BAU9OXGzX47VcgUMEZQiIExTY53PTKiE7mZoFnoS7bdfanULFWxfO1TAb+in/dV
pjtbMtxrUALLzTrDcwJmx317AzuLLMokRTfKPpqFMjJKSNR5fZWPXkKRHVUcbTzlRea4sVGYOAGO
8kvVi/JQzuPwVbeqEdQh1mof7//3vgMQeh5WUge65KvaTT9H0JvNUvErTFRPhtp0+3Sqi1OEZMGT
MOyXj4e7vbcWahkm6KCZ0CJep9Qspk1jMNR8LY1wSCK9nvGZhTfj9+iMzBuvzLrRzRcn41swqZBa
SP7WSBdkgKAIh7ylTRPXO90Wo2s2nfp5xGoURn7f4pyDuhIAvfwnTcYLTVpcm8dwRAuVBOPjud++
eUszYlHeh+XNfbNK1HJUpseOtoovwrw9ZK0zpajBt9GWDMTtkjIOW4xXgaCfcOR6awOd7HucuFU/
Lqboa46U2cnMlPwEb09yjczeKGO9My2UB9/kUeANMeD1cE1qFmGkj5qfjnxjbK6NJzsq5Y1S+Dsb
h9nwIgChXjhRq/Mq7DYUcyGrfpkl+td2jLLcddJhOHUFMhPuxyt1+ygA8oWvyrGglUcD83pK+MFP
oHgC1debKPoRSY7xAyRFON/HuIc3e67qUTrEtZ6Kv0s/l/1qoOC6FISZKZWR64FbxWrByam6H8Vz
d8LVtkb4D8if10yS/PrxJN/ZJoz1hkl9o+qtgj9bKccIhonuI2qUHyN+2C7RhO4SBkf7yEqjjQT+
3fEIoaFZox99w1RqbHO0OyRZfDOFT50ldna0JjW8t6sUUy2Ygfv/YX7gEAgAed7Je66/JcFsbdbt
hB1Mnph7tJMVv0wDy6M72OymwGw3XpTby4YAgsNN3LJoU1PTWg2YosNqV7buI25v1b4oWuuLhDcd
XQus6Pay3VhA6igxg4US6PnsrKxBDGHSMDcvlNrTxOaVswx5FWbzk0BfceGyqzACWoWJi59ybUjC
8AsSvxO/etoXY175mTVtgZ1ulpehllkj1cQRvWG2RljexfCKdX9WMvEUim48RPMY7dukEfseXMTG
drq5dhgPuAmaVKjKkeuulteIg0Aqc033W7VGe7vJtUK486S0W+zgm4Gg4SyA34VJQQi8ZgePNr4B
IYKnB00Zwi8spXE0UjXaUMi7HYV4ALzCcuwB+a5D7BifMzzEGtyH0RnM9/DLEXR3sZocG3vjdrvZ
FJQlqaIthwIcKG/+9T6dtUxv8Xu2Fw2y9F8t1cw7ZNKxKUvlYUtA62ZXLOxEOhC8diREuDRdj5VZ
4B9KrbIPcapPXgrVDEEgSXsItPaUyVKwUWy6/YoLtZrrkwQMqd+3gPuPRKVPOyhitbAPujmNe02b
51NQ6VsSR2+16T+P1SLcB8oCthjpPeXr1ax605rwMWzL3YAYmElfvs6KGh8i5GJ2TiLUsEdlyLCG
R04Ln1RVpiI4mFoZacdYwkgRifSUIpfUNFbmDjWyahgzoZ7g4qY51b5ShMr3qjPgmoiw/gKkyn6G
XqB9MoJUzwgZs+lVFEl3ClJT/TKMqNG6YVdQXzbZyLE7JKHxL8qsovOo+8mPoy2PP6JBtfNdhZj8
qUUoQd9Z6pQCi6hVZz5SU+JWSnXRgovFBlJzTauWX8JBLXPPUTOpfJLLvu0fkAfQxj2cAvOXA44m
99RIj74GdTb8wGYlytzeoljxEDZ6ULlcCYDVscgMn8oG0Kff5ZbU+6ZRxfOOmmVe+pYeAm8OUzmx
9uaghsonG8bZr6Er8+LQUZMBmRUoitsb4zz80sIctblw5DTuB12Lhw6sloFAqldnoFB2mZ6MuTh2
QBQJrUzIY+mdAjxM0wA9hTX+kKqTdvlz0VA134f48wS/NR15vT2BQI1Djxxr+X0rxtn27CivlIY+
jFRXfDwdcwGX8DCu/EGVsjBw89HMzfCAeGMy3pcF5qa/c1EZ/DllnX6v1N004UFpoS7iQluvnUMj
9d2WuMYSilxtRcoNnLEFzwjeEHTZ9QFri3pWkEkJ95iLlChL6+0uV9DodxEvnv2OjBdrOXRzC6kA
Lwcjefd3rywBNgEZB4LLBDTlOn/u5wZbQ0h0+8Acy2NrNT+CvsMJ15Yq31LLLYnWm6NHPsydxSMD
AYO8bR3cIj0bZXNkJXh65SLAGBSrXH8ea9XYl4Wh6bs5yuPhXleFatxbTWW3e8zs1RPCMZ2DJBYo
5YOlJ/Hs90ElB/uqqtE0zyt9mlycmWwkcZvIilwgnaP8WHZyGnyhjTWUnlYQaj5NYygfQf5olZtD
3ao4xHr+kkPN7s9taCmYTleD2u5MKyWTN7QU8GyNsig+GfniZJ/3ZdngygC93R2skMgkrcOi/tb0
KNj7cSpFupulffRVqEObPqdBpz/gQl6B/uEy+Sn3ca/v6ypJiienjhTtMLRypNypiZr+p+i4mhWu
XJHyuNwXifNpsFSBWnYffmOlkHBHEAG8OwZg/SPKp/N+GJCd+AInMZVP/NYx/pni+6n/EyZSOD+0
eD5oh0CrLJotQ24VtlekipremSmUCbB9zfApHovCPky4e2aeA1Ht0SkxoPylzahlkWMH3S5FTsDR
91geoBeZdOpEGcE0UrNxTSWpIfemcMfVSwVIbxR3QwxI9c6usjk+ALEJla+jCB2rdePBnI2jSq4o
wUJ2cI/XpkQev5igsH61hFnKiZxbCQ9iFA6oW1vNcoQZKlhWem3a/eXjjb+2lQfMD8CQSGc5e4hO
mOr1yVOTNKwGTbSngs+nPYZBg3Ps3CdUUtmIcfBJpDq2nyTfee4FiJf/K4ahGx7I+KInR5r5SFDP
q38KtPtT1+n6yO+Qn5aP8uhk0gHYfoObewRn/oRCa/89Uesk28cIMvoBuijFxtNJari6St4UadF2
ontJ1syxvp5QE8WDyuVdHgGhKqC/K0675ZftcoFFUkk32EWoxal9/F+A3YzB+B+mGnX3SRSIgrtp
2Xaa26CeVrot5aPuDvfb+KdsF9FTiIuBss9hwPceXUWh72MOeKi5KKoHkocx0aS6OPeqxTNndki8
IpfxzBYTcvLsP7RLPvVSOIiXuZql3KdrFpR7WR6M2CuqQqvBFA+yHD/0taWkbjvJc9l5MvKco1+O
+pA+SnkSx/uiyjFTR56+jOyzPjX6/M2kL2tc1Dorf9pNpOFDpytdc49XE+j4LpG1Cc/ASVGzJ2cK
evt3jJqC4GI1m2R6as2sVI44Snf7HC5a4jsoYSN9T+tUiz0r07Lm+wzC1ZsygUdLHyEie0zmyBA5
97MxgZQJqirexXNfzq4SgZ30E0p9T3hpOM0TDJYi+GaaeW+6hS6jwRl3Vjn5Scht9RhkSIPsF62O
1gPDlRyDBqN7IoEc4YOXgXJb56roH1q+AZMAaD3Vrpd6GIq7yYnG1EMxsZPvp0KygxN+Yc4LTgmR
nbp2PQ7wklW1niQvqq02eU1VS73AIQy6yRtqbpPSgxwe1bsce2R5hy0tYL4gw/4VxxHbkDx6JlGJ
Kwx+foNbIDZtl66NItOMbDx83cFFRSWWn2WcoK1/rVmTQP1PWpnv8bzoBtlVFCfJXgjBjH/GqmjS
rxHA7J1UKIkNxNsO/62zTPksurBX7vn8ePpV1phcWu6D8E4zdBY5AY5dSbvAmNWDJicJMgZmiSaM
GEPtEjRabLhR0MU7QgGtOsRNMU8/Cvh0ynODBPr0Q+DazTIp6pg9jWmEC31WBePXsAPg66lyO+yK
uJlHt+2z4i4s1TLaTYMI2cdBHBkp90+QqG42GEX2WkhT8F2XgEk9x60C5SVOBjnyzUbkd8YgTepX
mIRT/NAMtkNdSvRl/DXQmjxRD0Nmxda9U7P7O7eOEdCqdtSX0nw/6xisf52V0fit84dS5uozQsKu
FisEEBgQo8cOv4xnGzthJQqwgdPrRveSBAXUH9ZMx+s8BIEukWYgnDWeImQI9WM0R7blF0qqPdSS
1Qx3kwDF8YgHtKWd5kDKFUgMiehxSItS0OyzPWJrXHZq9ovWXO+c+HcZhN3QFsVetirr0JlTmAnY
TNGo7ftQimevXIDMrpY2jfjeK5AV9k2DYIoc0Gj4txcibnZRPrfhi9Rp9T+6UuGkUcAdmw7ToOql
54goPnVw9afHGm4hCs8Zr+U+axXpnpqJRBjb92QDblc5Dlbrk1x0vlzhNz1SZM+jC3jqrHxMhrx7
rQpHlf4jmtQKV6swFD8iBTUo7pjIyq9QjpItj543guifMdtCQVnawlR7yGEhhV1ftDpZEU7pwXy0
lSZs951Wdtm92ilOvSvqJiV0LZv4R1aU9qteGBV8gNwS1idbnzSicWRTgwepCGN5SS8UvXJLE0D3
ZxKdJJrdMMRjlug51/aSxPV0btI2OeqlUIwvhY4KtW20oG+V2Mm6e1N0ub3RLFojSqk9wiBcysnQ
roAbGauCoNNCgwhCrT8OzjQKPytkPFpMslnR1sVzMsmps2/ByseuE44B8t1y862eilLb4Y/ZHiV7
+qbThvktqyVqJMi49a961/+yoYmadx8/4jdPHj9VoQcAE4r3hpLfaiXoQtZWMw1HxAkmgVaPaJLS
DRNBg9YdsYtvPMQU5SdLHsbSh1lhZH/ZcuFjOfBRyfrpT5KVLwn0Hxmr3kU0CANTPra04F7pN7X7
quzRPusSLssxzIkiP57zOiVH05rqDGghuqKL0NuquJnoUHylqpGPyKZn2QFjYuQLUoum8+gmyG0o
XtvVkvTl41HXWF92hbYoLFIWW6zb6HpdTzScikSJRmEcU7Kv4gWz9NqZPOp+9b+aGmH/adQ9ugZ8
80jaS+h+jzib5DymOlb08ydnbLmxbZTW/zOmaUbbqyz6tnMDY9GTnyEO/hxgfaeD2w6DbLlxodgP
sLIqFWph1/XpRiPjTaLxz0NsmfAWaZ4vilkQ0ddqFzkcUspCUvSg1qJN7vFcKZDNlxXKjq7TiOQe
kksQHzv6i4sHu2xHqnDr2hr9gUZQfOK3Bg/Uy1p1X9ptmSBUqhfB735Om/4RbJ41vcpSZtc/Ry1C
onE28Ca+J51Pv6RzrBSHLJfk1p0NE4Wg3dik0A9GKSFi95Q4UCM3avTszSDKslucZp2EUsPHS7r2
YWZJZR35qQWJgarWjUUUZ6YVtlSYR1A0iQy2RZRQqHryxZMlsNZ9UokkZQ9Ot32UVOpak1tPqjV7
Smelgeqi7u5YL2nfzLmL6EPWoz1r2okfFgY6zePQxapHUpI9mfwv8VRntAE35rCu9JvUD9+KOG9d
BUo617sS2XErRXvFPoaNPdwLYsJnWh3OQ10hCdTVg4QWUFpsVcVuR6XOvUio4k/L1bN+ABytQ/qs
o8IuoKUbhzqpneGuHKze/hRmUxZ9TR2ttR9wa1Pny8eL9nal/blv6XTTCaPRDTqR0dfuE2hQSBT6
RH5qUtl5sAcbxm2bary1MVv1k1RVg3CTSkM5V2mEoT5HadUYvh5OQeEidif3dyxe/DQlSV8XIKRr
IzuMuZpdxlDNup2WADj2SFmL/xrmqPkiDYSzIR6yrnpQTYRUS2sYDrm+aF1cL1vYNKDn5UI6Wmbn
Tw4U2sFop9/cZ8YnwoFwPylRh3iTYfyejDnYqNW+ab1cf0PkPIA8WThqcKGZqwqq2seimMc5PfWz
Vim7yAmHh6ytTEpvRF94wMcpdB0Orl59sahIVwQ/RvNJ7Wdj9AKR5phmoHEU7lXcXovA6+c8yH/a
cNYfJyuwSz+dqSJ4JaJ/zehGcjEgpMNjX0+u3tlq+2lwIuNhgmY2uqOuB9IeqjCQV7eIhP5LNySd
4sI4maMftorZ7mNcMsMTTUFHPcE/Hmx3alIhoXtE9SO517XBtD3qjw4KWAaKZcKVsSOSDx9vvRu4
A6sGWBReHjEn7aT1a1sMM9gUQ05OgxmOAKnRfzoqzTw80aQoD5R2khNO3T2XaPhLjLZy1LKu3YAd
r3fOImtBXQYpBiQjwYatDrxTijgMzK4/FTXNtvss4D10OeNKcqRtSqFa0xJT3ulKPWg+VvFyfNLj
Us78j7/FOz8DBADizSDmMC5c76BxngfFzqL2lFqwTdFGgnfdCVkZPQwNc8WN7LjdG2AgH/sxz1zc
EMqNTfxWKftzE/MlkLCUqaTRjcMlZ/UlaieivhpH1WkI5tA+RK3Tzm7T27V9P7cdjD04tn31QJZZ
/9QrSKP73NTLp7Qduxo59L6yjlUWhoMn+lZq/K6O+3pXI8+Stm4rqxNsw17uEj/ps+ahnOVi/BGw
xs6xH0r7VOhBMLqSlYlj44T1QH4IS9f0UcyXDoGElcf+4y++7nowXejuy0SJ0miFraobA83WOUR+
4yTZ5r+jbEs95svpOapaoXsfD3XTCVzGooQCoIL1BT64GitJWjuLSXFROpD+HZW0AW+e5bGxxywr
PoiOQrcb15pV+nXR5q9DgLDeHOfdN4qsPdTg7bO3DvoWmTNI2Wx9gD3EuquUY6JGPdRTUp8ktIZj
r20hwBdFWrWebFCV9tQmnp2Nt3VNS6VCtgjqEt6yv7k81iEf14kpj1XbneIFnXEyjUxod2iUN/3d
kLZq7+pllfeEQrIUSl8mM8/Ec6XL8y6dsja7oDE+5BeHWs9zHDlSuC/QLDiR3KoW1e5a6X7phTqM
vmXOWXBIaMUQD5mhFe+KNE3Mbz3+SrxZWhEPxhN8wHR4QayBR5fUvr1IaAtIiV/luVp6fc9VTe1K
H+0nENRVuLH5bmprfAqgbACcgGXppGOrHSGGQNKLsC9PkMPbpyky5BCcTSOyO4UmsI2DbaqEu9po
EHsoulb8O1f2aPtKgkqBZzds0iMAeXkXQ/KIPZGY0T+w6svpbpwVKdmJSdXueyPotmwX16yRZQ1R
aiVfRU1/CXlXYXtbgLGIhrI+WRY7+Lkpedkf44iCv6JMZXaqUsV4kufaCA6SiuvIMyIiaeN1mpmO
/liksXX+68OFUgQNAIS7KLrSA7h++9VanuwUwAlXpyZOo9kDUO1G7ZOilM9dZUefBlQBPpEsqve1
YVSJK4tREwtOeDyHNYjUjW3+ztEiEUDIFrDugo9cLS020wF13Uw7NfQGKHnN5uBaSjEf9ApIxSzT
6d8Y8eYhpfS8gJJNMIsL1PuGS9v1mRIQ/p80BJNQERBWMXoaXDJ5x2LmonBrfVCbzwo86BbpfCrn
O4myGbCmNNOMjRW5/QBMnx+BzgRskJtfM1h6EMrCrE9GY5nxfTbT0dzJod6bP1EGi8UOrRtdut/Y
BkuI98fzRbuL1uuiHweZB/nbtU5V5ZClltmQnhXIA/VeVxPNs8gYC8RVButuspxy2lG4N0jezSRy
O6FY97kWBl+JvKaXZtCHH5rcxjizBA4aaUk+m75KyuVVUf7fxz/2vd+KjRJmqewSnvtVvIj9Thmk
5IlncFjSZSrz/kkKIXEje2ztibTSO2EEW+yS9S55+0KLqifK5jQJaVJcH5RRTZVZREZ5BpOY3Y+V
Jt31WtydEnrWD7JWzP+khuXcVfyjxzHMci+eyuTbX8+cM8HEaZbLADVWhwObO0DKWEWe62bsXDop
1DQGO/tGcXB80rSp3YHEDDaQOKuqzjJxRNz5a8H0EnGuIhtFz4B3VVpz7kuz3g9TgE9bUE73UaS+
RlM33xsZmoYFhaWNh391EhiYAaHW6TpilMx7tc5Oacid0pTDmY873LeNFt4HoyztRyH/yIXdbJyB
23mCjgZLhZY0nxaY+/UCk103LZL4/dlBWP3OMqk3V5M97kor0nahliUvDXbjL4ggbIlhrp+FZaZY
PMFToPxBKrTGccoJKJ8xbqezwHSdIkee7yxw4aizZMqrHMipDzsjV13uQNNFaGvaNQAQ7kZJ3Spn
LTvo+h7gl+B1RSWVlBChvOuPEI1zhVVvO54Deki/8Z5HQU2rk3NTVcbG8q5z57dZL5I+S8GQJ/Gt
xvVHsS7tY8lEtWI6O/3o0BGO57lzyz5sUg8LETgamch0qlR2ES8oXjH/7HpFEfQIRhY/Kp3otcbq
KPc69C6fwXupvOi8TtIxzYf8O9XFDISYqhQ6/lRTizxkFxivH5/I974XJr6LqzfAAYrj19/LtqdK
V1tjPPNNJyrjQpFA4AaTOCBPXf9dns4HWwRMFZCMjIeJxWqHGmGfEfB0yjnHlNvDubnfKS3iPy7y
HPYJPphyKKogdmmEzqHXZun46ePZ3p5IhOwtKgTLbBeY6vVsSZodjLdgvw9gWfaJapYPeY6Y8yBk
8784LvvPH493e9MzHjwoKrl83BuWohrUWOOA+T9LQC32gAByIgLQKqZSO74UCoT7I035OwzG21fG
p5dbT4d6Yq0NwMyosSUcGdWz4CU8BIWCXQdwlSf4n2JfsLQb5+B2C6EbCHgepJ8CumuNGW9bR8rm
fNLO4ZSll2Zu2sbVwk55gS5pKBvBzvJKXZ9vkiiceaBJLHbwa0gXOohaXaSNdrbI2KM70TmtwDl0
abNyBwdiX7b0E0N9SKq9kuXWJ1QlrC2ews2ygh9lA1HtpOe9xFzX2wiBLxHNYADOtVqRGes1SepE
au8ZYSlPbtfk4glgmthopdxc8AyLFix4WeI9gALL7v7jvsklwx4IYfVzMQedayr9ogxJO2OXJJIB
K73vT1ajTrgUJ83dxxv55uAARaRSAmUcHDk8lVXwwImWJPwtjLMo4uR7Rqp0pAFuvehCLfYEdYX/
P4yHOi58t4WFY6nXU7Wn0Z4WmsZZT+h5uTZiqugoJUn8ZPdldKjBg2zM8HZNFbQJod5QQUQGbw3X
TdAeV/CtN8+jJA2vhSiTZ61XTF9SaLFipNC/1nlhbjX/3hkVHSyHzh9184XcdD3PNJ+HrO4i6TzF
1qsThQG9UKXb0QJS8YRstd+53DZb2NybA8sVDBxy4TUTFaFyfz1oyHnVe1iZZzvrYRu3Jm+SVonX
vresjefldssuQ4GaJ+aDELrO+e1U1uswHqRzYMbySQyROGhYo11qzUm+AEqoPGCEs0u8CFrmr7cQ
5HvKsty90FnWIusACzpljKPwooFrnT7naiL96FDcrH6rA8qFO7nUgi1h2XeOCaBvEyVpbiiy+9Vy
TlWS2SAlooueiPI/u5g6lBOt6gVpW9kg+rHjv73rHfI91BLpG1A+5LK/XkodCdHBEWp0GaMQs+Ze
jV6HUbTfGkGpQ0IwZ+OUvLN1gHVDU194txQuVuNlba3lc6g554nCKXl94FiKJ3UpYkC5zr2zsYbv
DYeHnoLBzkKLX8MZezNowkmzgnNTaOneqGRAsTJ+qXdqPWTVxrd8ZzAUQUkTiOTwolmbPYrUFIRz
cXgRRpcHey3qpS8AgcAIYAn16683JxL1zsL7oSdPinC9bmlCswuD6+iSqWXaenWYx/2xSQpL3dVA
hNDoNrAU2/ia7+zOpdi5xMaUJgjCrgdNcOAekeeWzjWjFy8tPcHOje1Grr0sm6LMF3ks/v6thPmK
l8NS+lOX9PN6UOHETZSDabsEcdmC9MP+sPBrp5MOczJW4lHQ36SlVm7oe9wupkqJkdeD3UpXf41q
V3LAMY2Wxxc8k8Ts0vEwvLIeeVCU6e83DmNxxcAKB4/Kql5PUS2VdE6HKr6EsCPvjaLVfLUYu0dJ
x2Dhb/fNMhTGRZhy4BO4ltQEsQvqQ9TxJamH/BPbdfrWSFGFOlbTPAKl7DZCjnc/4x/jrVZPHujo
VjSrLyIBG+qWVo8aZ4jJo3RnJzgUfjy75d92FdwtIhvU5OnHcP54mq4/ZC0pXNAasxNODz+gC+3M
s3I9K9wotcunGZr4aUH1fv142HcmSd685K3YvQEkXq2fUoURiHczvsRJH1OB7ZzLiPznXgbmuOUo
++5YS05AuZKagLE6g8JsYWpHanzpmNarI7TRywCF02Mts63Gw7tjsSEhqdDZuXG4qtgPeY23yWWC
GPOAEJD0mLWD6g1Ts5VzvDcURBUkTdGdJO1YrZxTAWlULCmiSj/mHLemoWFsdMgV07YcAVB/vGK3
NxlRE686oBUbm5Eb61H2ZafCYbrUVNg/mUP5OkSmdGcqnfIVGkD3+ePhlg2w2pdXwy2z/yPwnswy
wlEkiS70LKXRhfaV+7lKYfm73ZjVsxMKufzaDPBjwVWayv7j0bcmu/z5H6NLMWgppwmTiwnam8yV
Tgl6AtEnaahnL1BgXfz9eNycy/nD1Rkk//V4BaRc+A1zcnFqezilTiJ9CW2rx2pxMn7UI3jS/2E1
AfihfYfuP1toNcGyVcuCFyS+9JMTfJFHtXgsTRRSWxu71dnsuw1s83vLicqFzFUtQw26QaTpnVb1
rUGURhkSjHIHIBYh7qga9kWnFvOd01WydRricU48lMTbjV7rewuKwJ+zAKZJp9ZqtL2EAG2AMfbF
FvrwiKQGcQaWk+e8kJHFbdUtgtJ7hxNg2cKBwkvLWZMyskyKtahBWDkTdf85Gzqyck2Pk3sznIt4
YzHfHQyzLmip1D4RbrjePaPt9Ej6yNGlBITVPddtX92rpZjEExaXyUZp97bwCLsQzJpMfEHc7axF
dvMKFl4XOsklL0UWeJle55iojWDD6BTNrYuTbfbdzvMKZtLQ8P/mQ+x2qpI+jNT17j8+OO88X3Bf
qIPyrSF2r6cOPDuDai04OEppGs9aiJmhG0aB4w8BO9tVejxigcssHZmPR163mJfYioiOR8qChKYR
Ll9/9YBmz4KOSC9JAW5iVwXt9KqbQe2ZTYq8mc69z38rE0XJJi7FuRgQ1t6NreE8TXPXP7YqHuAf
/6ZloVeXJt0zyiNvwRFkpOufBFraKkUQJJciN/LJ6xMKNrR44Uh9PM47pwm0FrxFwDeICaxrz+EY
D44RzdlF1WFqubIsJYcZh4/QtUGY/+6qxnr5eMR37g+aN9ZiWETQx+e+npmKkDR/FOWXLMyD0zSZ
CImDT1ZzVMXnX3HlSJ+bQGncOLWtDZrrO5O1HApPS2ILSfYmbzCjIh1nPb9ofXEBtdmC7zNjAEWZ
VLxMkbl5N7+zios8Hgj7pdxCt+p6rr3c44TQO3xdVCmGfYkMGqLsyCG0W1t4KZqt9ou9SHSzkakT
E7Rfj9QlmlFn1ZxfagCLfm3Bcpga/AhJZMJjqxfxHRTg1puzSTe8pbfipc4MnkSRpteP1/emVQb8
FjIx5Ux+CNZla2TSoIxyh6ePci6W3JtzGygHWJ4xJWIbB9ssmmF0gjA3UciGYZBms/516jeT+/U+
W34G9PpFrAJYMMt9/UXyVoSS0hTKOail9KB1cvxNyHm0L3uCqzGwlMibutL+Vy6cv24qU5SmQk9y
uljpopu+Xg5h9pM6Or16zmV7yF21A1EGjm8KfAfldng76PzcyYWWB/dVlpRf2q7JyCZzgJ67j5fj
ps/y9lPo5VBXgeNBk//6O4z6JHdpksrnMg6JSPQ8RSSFWujQfi7iuUD6AYMi8xRKppp/rbUhG45d
GFr1HV9H6z43w4yqSOmAIt61YV3jUp/E3U+JjjRFxczUxsHTwIzg/zPOWu4OuRlVO7qyBenHx1NZ
H99lJqRtSzYMN54X63omfQnarkIR6lwmxnSo6zm3D60So30w4Iha4WDVxvbWi7x+lt4G5WzYoDsh
rTuranUMAzOM4HCdOXVO9NmY6nHc9zzPeeFm0POa+ySmy+VWY0Ho/vGE19EAY/8fZ+e1GzeyreEn
IsAcbslOUrckS7Lcsm8Ie8YmWcyhmJ7+fNTNGVENNbz3hbCBGUw1yapVK/wB706TaSQbil282sIl
dBVaGzqSzjYupgd3UMY/NS0tQJFTnmw/X+zSuaV61Jji0L+xuBXev15j7gcaK4NxFu1cfolVM9+o
YSULZvj1wP+Ntybv+UnrJzPewmuaj5ne2FdykgunFgUCQKjcDOiyrXfrbOKVQnPJOKcg6b1bVVPq
TTXqR0jeONKOlocufwvY64SX6nDldV/YX3xoqj3eN+C2dSciDSMko+bRPMtcaHdWO4omcPVY+Qoo
1jaC0LGvKbddXJGCT2feyth53agvMr0mYTVMUAVW490muYj3YRuH5uswzeL7QljxDp9/5osvmKfj
DqRXp2qrQ9Sk+H70SWie+2GIpn0bVeNErQBjwg8NQ4Gm6mXaph/N8DXDLunKEb60+qKOp1kqozU0
Gt7vMTtu6tJktnz28gGOppvBhb7RRixkNlXZh7/tunTyTdx0Thk0APevGXcs//3/XpPLiVr41Sg2
wDaw12BxdBsR/tNj7Sxllo1fsSvJvsAPNAPY+lm0C0eZ/FC6Ppf3nRMPz60HdGz3+Qe4EFBY2eKm
5m6iWbq8ov8UpFnsllXceFwNTdPtE602F5qmc6+OoRZvp0ZhEmZUc3YtmFxcl6p0sU9ic6+TH5kP
w2QbmXEupzl8cgHv+BH0gntH78NkE0H6/RkNDU4Xnz/upS0OtoGrEIAD2K5VDKuyoaeFYRoIWFdC
KcBcS3QENAUEi8LgXv+S6kp4TfPu8qJgdaCF0eZYj8rVPEm6BpTZea5N71EXWQFXrm/3WsIDA+aq
r3zTS9ua+RM0NCb07K7VJSFaJFkbYGtnIP3Oi+wKL74vdEw/kIHIu56ZpjUMNwDrxmCo/1Z+bUk2
Fp8gdSnlkGFd34t8c0UFN2yehQHU1/eyqe83djGM/dbRFT0JpjDR/pdgCWoFDS7HXLpWq9vCaVrZ
66IwzgozuMbvtWlUfatNpAg6rTUf3FJAUfl8L126D9kqlA8gP4EEr0oHFbFtVGXYS3pq6k3QDKNa
7bQWJe5Ai6auvfJVL+0i7HeX+phpHxHr/Umth87RR6sxz7UVzc8Id0jOrCJ+tEOEslsG/PVar+FS
eKIMp+VOucBeWu0jyIi41NmtfS40KzzqFcodG4gLd3XTvCqVgGCm9alLv3qG4R2G1ZUHvhAiHJrH
b7GR1tWatM50unNAddtn0JejvVf60I78GaOjc1OMc3OwcaVJN2aeTNcg/Bde9ZsEAIDeBQPxwTOl
aLipMsc+D0ppbGelMzZ5XtreAUkK+w+/w1b+shbk0LAiQxU07ah81zZ2Vu6ye2rNPru2gjtarMXN
FobafBjVsH6du3j/+d69+G7JHxdNIpTy1tALsZAhTfTjzqWtin2fazMjxpF2J2Jhc+w7o9nuGK78
DzkzzeuFOcqVxyB5taM0l94/xDLnjLyCmmxB0aa9r9XeH0VESL1VNsyMzx/0wh4GL7hAZ6jvoQas
rvjJmFV2EVBlqQyRlAHOH/GvSoo83qi9DJWdUUytsvfMuXR8ic81RQeKSX8fKoh7uHTTS6JTuW7p
jC6ObW5i2ucONHd/UNsu/9bkJLb3Xc6s9Mpql7Yv9puAlOgg0fpaPXM8TCmeZKlznjPxZe4G21fq
MUa7QIRPUk6avLLehUDo4AAJ64dOBj38VSBs9HYcs6J2zi4RV4CQbrpjXvdDEphRd22KdWnnLppg
mN9RfjHmeR8G6Q9OMqLVDflZmV9iSAadD+wt6dGMn8cD+FBU/KJwuNbYXjdPlhOKMfGCeGNgzqj+
/boGYgHSNkPrHGGbEGJxZCemX7j9eOVlXvp4wAAcEGawEWFTvV8nakdvMHPTOqdZHpnIpQ7pFCR2
5IWPSpKJm0lU3ZUz8qHz+vZsOA0sw0FqjjXu3q7MckhRdzz3UR0OG2uCq0z9mjooN6H6iFg+OkP2
xqiz7NbLxfQ99XINHn4Td/WpShVv+vu6i3ycIpNjS79inRhH6ahl8BatswGk7jnXmv6ohIUqDxA8
Zmcr1Vnk2zzKMP9y9VxcQ4Ne2tAIjTFxZl9TD63CVJvAo2yb0jxrhlwQxpPMHN8Ki8pCRzHKvStJ
6aXlwNkuuFPASvxdfXIRtxxLaZyz0jW7AwJEY72vCnDud2Ze69dUyC+kh6QtWC0A/mJI+4HCVNYW
+iXSOg9OGRV+X46HvpnVX0WeOy+WJ9WHOlTEo1N785/Pg/GlvQ20BTWrxcsOksP7B+3csshDpXHO
ihT03pAt8jlx4geQ6gTwUN5eGc58jBX0aIiDUHJpXgPye79eVNYFrIGYF2uE6dciEn161Ka5T3FD
iNpfYei0knwcvudfH2I2DRuIcEH3mOvu/cJ1ibaMpmXWGT+SaiNSxOY3QwTc7kkfKCoPAG9K+0oK
8XEXUbhzyxCfFhuYN2brfyo5p5KTXRWgIjDeHfZlUie2n6Yumli6QJ3p8y/5MRoC2kTfHQwKAjFc
a6sHzCOrbdPCPmd61ewsnbkbf7Vev9IvvPRQ9Fe4uVFsZaXVOsaYxxbWuvYZR0/b2ugFF8xLA51x
W8lMzw6fP9WFphPnfWmdEekZ6a/zEyjTnewtcGYoUXXFsZy4boKwROQqGNUeye5S0fRbr86s8sZ1
6EX6AiX4b6Ho5Pnzn/LxqFAWA0iHx43mKEiG1QvW2wxWWZS8FpaaPkRtl4htWuULC1/KMjCnubvG
ff4YF5ZKfPmc0NlAh65OSzKBFCuxs3zVQ0v7CpGtCwMSDPtr02EmRUdRfCEDL5/pAhp//5kJfFx7
zHyg/qztH4y6tbPMtJXzCALwaCr1dJunjvLcAVHY//2LXSrUt5iAe/PyFv5zTDLUCOZiTKPXUhsa
fyiH6Isnwmkj5+yZJrn19fPlLoQg7DoIQipjFxdK+fvlGM2reT+lyjkrYlEEsybHaYthrp1szVYT
eAg3E/CYyBmvxYPlc71vLiFsSrpJ3slmhlD2fuVWRpPi2GH8KsNqsndpP0TOvnMS6394oZRIGE2g
/AEcf/VCe6MSZR1byatW9fneTLTRnzU4B5k70+NIYKzH28/f6aWzQYbEvIYRE0XEKhVryPk8ge32
awf7ZtgloKyKvYdcZHwAgus0N9Rq9ePna176jgvhCCQFqgC0pd+/zTwNtSI0p/hV7wznNMzqGOQK
/rpW2XmPtrSaLWKB9pVXeyH6IevJtgFdsLTdVydSmcFm67UbvcbQuZBwIRLd6OhYPrZgZa5E9Itr
UTEwtwNQCD7z/QMKWIkKjQ7Qp9lQf1HRkQhCjJq9TYlqV3HlwS7tTc4EdyTbE/Tp6gviGhtljhcn
r6ne5T9VDT+yfZcldbH5/KtdeiiLcMbcC+wUPc73D9XGc9Maae6ds8Tpd2lZOmFgdB2uk9Y0t87X
v1+NygTyPTNWZPdXT+WmnZxQZXDPHvqkz8Oc1H+KCpGKQCvIPK482qVXCFJ4ca9jUzKZf/9olT73
Lgab3tkVar6b0nRSd1mo6mL7+UNduhWWgc8CAWF7rJPThfrgpjILzzTlrfzgQcK+I6q6d8iTuUzY
EhexHn/MmuRnNHrqNUOy5Quto5gDIJNNQrPiwxFQVZ6yn2vlnM7QxX3FaPttpdflEdlZCJajV+/M
Tk32ak9kR6qvLV4+f/5LB5+ODBNk8GnE5dW50KI4rUJBAI9lFd6FcELuUjMSp8Kas40V2QwtGjSd
Pl/0UiJC322ZS0DjMhB2ef91zUKL1DLk69JJbNK7smxCv3X02NhnLd1PPyzCPHJ90c+6DvHcyu9D
K2zN10Kd299XfsuybdefgK7jAnCkICWhff9bIrpVfeWV4TnPMqJQw+s+QP6sEDfJtO5W7b1oH2lp
h+vzZO0VUIrYmRiTtg0Z6kxB5tTppraKa/D1DziZ5bpRwegsyuzItax7WEyJMh2XEftcIrWiPisj
gC8mSI3stxbiP99tKUUWqLKzQhrCbTxulQwMmS9SY/pq6EmRBVE7X9VOunBg4FCRFzFl4NysebGJ
U3qhYUXhuVQrUfvelEsvmBZ5NgGQGHrGomf4HRvaqrvV6yb9S9mx5ahi1rXof0AeJT9aBYZxnlK3
Rcb4dRpb6y5J8Mm2G7cITEEWq9nWdA2wdOGI0nSnL4JGMX3wNeTPabVO1elTniXInvyXWVT9q14O
4aGeatW7E1Mn8icoDZb9RRPYwwf1HF0L9BdOKbGBbsmCIEWEbLVHC6ZbPR5pyjkRM7pzCP+ppKw1
+Mp/hxRUXkCtUuPLMkVNtf38fFxcGnAFLBE6uGDy3x+Pvm2Htm/hNaByiaZiZjAg9r3EmJtHO0nG
38NsCpIF0SBD8fnKl6IEofn/l17uiP/kstwNQu87clkx9v3WlZEIcJ+xdmUcKt7BsVLnTw1v4b41
i2avFl0strPdKFdewPJuV/GBCTV+VbRX6V+s241ZmIN/RnvqjOo4vOBqMo3HttIEQiiQCPefP/Ol
08U6FLmuAd9i7eJoJZZaN9EQv/YQItUnVS90/Nk1CGwb1Cmio9l2bvobeuywL6qi1a8sfyH1dEjF
mIjYi9zRGtXuzFaVlU0dvYZNhyZslYuHuShqGmJF8ywAbtlXrvlLLxfkJe92AczAM3n/ieca5lM5
V9GrA5v2MBheuDGm1trUdnHNKf7yUotoIYgWpI9XgUOxMkT+Zyt61cYh/dboS+KueyMujl3vXBue
rXuOaAbA2WXiTL+Y1JKb/f2DpSIrZ11xu2M/cHN/7bxaexCZXYOGApkl/DQUcwLjyuwfmqKVxaMB
3F36YJxE/A2BreJKr2gVxaB5MbRkPgu5DUwPgIT3v8eMFC+uyzE9pQOkjBSJpDmdAzXVWmNjOx3j
Bb+KnPKbnjDL3AwTaimw3+fcuNL6XCOklh/CmMJ4azaT+K+3WAv0Yh4tW5xEaI61DIpyaIfX0ip1
Lyh6J0Wkf3IoyQ9JixajX7Sg2TZzoXWnyYxkdxzcBjz0Bj2KONQCvJ9cNfMV6WmNFpQGCLDfZhKN
KDhHYXlyqmbK0IaMyiKww35q/v38uK5DFDRMnaoX2qBLJQqSZ/VaU2uoVaPMjJNSOkr5lLZyeFCN
0IuPXl4ZtJYrsG/3nt5bYH1l4iqoNCM5cNNm1mhcO7yr4PH2Y8A6QOij7kbnYHWYlkxFFrI1j4ix
m2MRFFBTQ8SkEwhwPnfXkH8VlRPHGpIhAtyx0aZZn0DqAInQ+jXFyhiomghxI+ns6BVFLLR+2j5y
LYrQWBib3urSYy7V0X3SUa4P1LyzFSjpsJeVYxcSKHRXlk94g6MtR13SNSclTNSsBG065SHs49R4
Rnwhb/1Ygj0KNK8wHjrmR8o+k2KKTqjWNrcuOOR6iyVC1AUQW6HT0adJ7Ne8lVOxyzN3vMPeoSj3
XdrX0S5CqGB80ZHn/db1GEtsOgTs/1GcWXVOZWvGWiBaoIduAin2Ns+b/t88hJnkY1DY2j7YWSPf
lxRY4952lOqYlRauFV2um3tagGl9MIc00zdOKIocBW54N+6psp0W3acWrb/dwmzyjkpUKvV+qB3t
JiWbZMYpzX7afr7dPn5g8NK0iJbGB8MhexXCIIlOddR53tEZ8uE3g0Zrb88JAteaGX5RFZhKfm8A
G/PHuPCuBJC3Mdd/7kF2F7g8tEkIaODWaCG+jyCeM0UzbjLucWAYjsB7JwarDVpbFL+cuBTRCylb
5qA77Gk/I6ezkpe201HSAf24aEqYLqIltqJrP1E47LrGLzRnejDo2vTarSbSSbxwMbq16mdwfSUw
ZatSvvFaZ3Rt0ZiJ7sM6VpONV6M/M2zmpqc1Ytap9y3SYu/BDWejDbqabdn4doiEp4Kkc3mPVUaZ
HkAt1L9GbSyR9v78k7y989VrATqHbgojX5re69cyW4IGeaVax1HSv0TBC/1z716zarmFXlS3O8Op
+72ViyLd0+zNX018jTFFINus5wqp3lZ4v+smtpNbNY6TxC86RSjfvQawmi+Y/hc7B1EwfaNVtTqK
IG+EKp/Gxq07ZVtim8AtUugmAEktzwiYlivMem82XpRvwmH07B9WXiTas1aPbnmHR3rUbpxWtHxB
C+J6FIwiMW8aQynqZ+RwCuNLSlHcnzq6Jb1voVJSBYOWTNYWI5EyGfy80rWNLt252DeFGg7PSOPz
Wk2ndx6bHHm0e89JxVNRODXU/9GemgodsKqmYhCqiAgxUz1MWwTbTXhCoYGeGxSsTHnpanM+Gl0x
CiDLdeQdQpMxBtLK3jRxEShVA6g5dZEvrxIl+vb5d/x4L0E0pZNJswHo58dIXuQMxy0u31NdJqb8
1+sH/Ueeum6/zzwdhk+KcEzMBgsL3fE9xNoC5H0x7kCkS1gD8m0FIjb0CcPZHziI0W2aJtq0n6PS
GjemwPUUzXIv+TYp1ZDcW5FbOgdZm41x5Zyu0hyOKWBDF4IBTW7+GutLQLXLUelEcnJjIcevsyFN
/UWVESYsPgHe6q8V829wkfUJgCKIWhFxCRjYqkJIMtVCWVFqx6xqkzyw08b9iYFElP0zt3qR/aNB
v4z9TgvnLS5AU7KdYt0dtj2yP8VGAg2PGr8Jp1a/m5o+1R4aZgbxo2g64yXCC61DKhkkkPKjTKze
eaZhwbViqUNtcIPNcf9atZkT/1PHfbMtZuTcvK1Xtyj6eJ3gpnOjeXz26lxLEF4W+a6KSbw2n2+e
C3GZ34TdK6BSen5rKWx8bNzMzb3paCuh294y7pBfDMU05B3RSlePZtNjoOL1MmnvRIcD/TW/7iXN
WH0CMH/kdszFOJ3r3BboKM0qu9eO0lbb6C7t1OiuMWXXBxpNM4COIkc3F2GXudl9/ugfVybZWEaQ
OhvuY//IANkeg2MUpy7P8QwCnRY06TS9iFZv9SDznHGjoJR9RRzng1L7mwoxsGU6hBQNH+YOnaU2
RidD96hFed/gUuJGRnQIQYWgLGAMRfkqa1SKgsEYqjRAblaxuEtwit+hUqG77SaTUzscAbiPexeV
KdNXZ+anjxRVmX7Dvh3yDHeXoov+/n1hmrvgVuBqIDm3bKX/1LT0gl0RJ71yRITK1fYI6Ku578yV
mz+VFlZ6rW313zTJlXNlYfvDFkFHg8qOmcKbdP/yz/+zcD5Q7+lyjk/I1VcgzMnUDqbK2HGPN+Z8
6MAknD/fGh9PBQCdBfzMxU/JsZ5jRGMv61gkbA3hleaOxQZz05M4hl/IId3kASUN+kVo8MS/JJ62
7ZWZxoUnXsSOafgvQk7g3N8/MZWGIzDS8o61LMTtGM42gdtJ1UfJDOROz8K5v9axWILr+3OIVgkX
I2wnJDWYs75f0nS9rMrVyKHq0xx0aEeR9Y9JnzftUVEprKFhdUkbpGOT4KOCgnUX0DmM3S9DVTnR
jpyVdihlEJ5Kz8zVMMPQ1Sm3vSu/88JlZ8FGxquPxjOGnR8gu8rgVJ7dRAD7QwbP/qT06fwPPCF5
D/LH8fwmT+aDnRaG46dZXD2AQvAWx5ou1B7iouqKaIeAgtKd7A7lIR82S6zcI9pgJ0EzlW57UEbD
+qWEmtIkG8lHKHaRk/fRFXrsx+hjIWTAZA6FD1gqa85GIetqbpU0PpWjpt2KSDT4uKkJUNEkpnnb
Lg11M9u6mYdKzpWX+MaRXH1s8M7g6gm4zLDWgjhMOUWajgL2bTZUX1B76l8tt2jJxOhe6Ig8VUNE
EJk71d3RtwlDm1M3mAl/tVJsLIdCohdTMT1P+AA1pEGyyH/OZpY3LwLOxPwNIz05bVsl8crvdT0Z
B8tOe6Dk3RAvdW0XIcW79Vw8lYJxzosU/Tynbrft4CnjqdZyWfzT1AraWg/xELdts40VuI0R0mlp
qXjB0NuFcxoNp7K+MoTobqA9VuauzWNP9/XM4BlmLJVbHzuM4idnVZLbWN5sByCYlB9gHKMx25lV
tojVfh47LnxYgArYw2OcC1RqzXtOMcZZatDo5JLE5BvFa6lt3HhWNfT2zWE/t7a7SRsLu5q/Xhj0
JptpUUGktl+FSeTsKaYirAaxn5UpRQi2eU0fl/wEpcENIc/FiW79NUeCC9XVIh4DDnjp+cMqXK3r
xDl5OD3eo4vvquMEeBXZzW7CmCDzy8ztf6vIStHohxzl3YamO981XVF027AdTMW3pYn5y5AI9yjE
5G57si1naSxp4W72MJAKZhUSiOovg89zmKaI9bZtPrV3pN6ae0Abx5yOsTcJ+9hPVt/9BNZelveK
I0fjCVx/+rMfa6p0pR4iO7BCnH+GrXQx3rI3rZmGRb9BPfaayMbbFfH+iC0+LCSW3CCowOur2xIN
SMUxCtU7WpwY7cZg7tFsjC4tpidIwcU3jgo3dC4i7yuVTfkdU6YeGUlYfow//RmsS7EvCqH8O1YZ
/iSfb5ULv46zb9DRQrNlkctej1/7RrHi0M1OYCfnsPQLgWrUjYms6+B7M4xa5kZlezfE0g5f9GrM
SXQxakxqLCI0GX/1crqIG0RoE/NnPyGVYv71ZqYDSaYB/QeKN+fo/XXUOfQXRyOvTr01iFvVFWG9
aRpKnejG7Ngo+8jO83ZvDhLG85U65OPtuxTEzPffmtls6fdrIwI5pz1+W3gAtu4f3D8Hf3Ca5NCk
rsSgwa4Sc3fleywX+vvdgtqTx3yadV1Scf39krojKl2Een6yRluQC2dhYh+8cHD3TVI8aqWc/6To
G/s4fExf7WaAYV4PXvmoou5d3Xz+Yz70W7n9oZPTrFmm1+761TvCqVo9qela2rM6BKmrYyBL0zk/
RxHOI0Hdxehf77Qqi6bbpHSKn6LUTEVe+Rlv7dR37+TNCRxqMLJmSMat261pNLqVnrXdScy9MiUB
s06135ApuiMORdaomV8sJJAfJHhUJcDWy8oe5Vz3mKom+aTMij9gMhLjdKe2iftcl0Nv2v7shp3y
0maKGT4SDJX4poVDVR0W46H4y1w0tX0tcf7wQhGfgFe82H4vyaS72k80huy260L9pOJt8CPE12w7
y1KB2DQ77SuK6c1N06I1DsnzIJIufPr8e76N+d6/SLq7IIjpfS1ArnWAzrCey406aU9R4abihzCM
uHiy497FGUx4+q3pTEn5x5q4NXB/gPa56assGb4xzUl3ia1gGsnNqdVpoNCaLgLENoY84GZxvoea
kxfPajYUT2qCEM4my+aQR+ydyIfBV2Wbssrdl8SRpfBrbeLSE2gPO3utyDJh+2VVJ2aGTrZpDrdW
mSZGoMThaBiBKlxN6TYd4LT8EMowd3fzoFvRDxs3335jKqlqbdNSK9G1D2MK7VlvwUZbViHz+8jK
DG/TlZ75Ixzgrt92o263T0o22ktqCK1ej5vSDfC70JNDZzVJg1kyPMAbyemsfW0wu86v1CjxttrM
eOPGxnshPMSjhra5lelkllgwOAYqqt48/7RTHLk6PzTDKqr8sGl0O8js1M1TH3u5TDnbWClhuhUb
DbYun3/eD/nGgnviq5K5I9IBiPd96LAgCVm4mUYnxS40+Su2ejdQAadjezxIZQNpnaTHYDp67Q75
UCSxMBcc7XrAtNQoq4WRcmQu4drRaZrjwQlKS4kPrT3o9R+c85L2Nqm1yjk02AiVwURA/WUNhf19
zuq06Xx1TL3pe4R2c+TRY+oxCvCHpCwkdkv4z91GppYls9/hzPMr5iKNr2By1xgF7hUm6oy4Flgl
OK51HaGPKSx0vRAntLDmeK+JyWF+Z5n3jtGEJwYnuu67WKnSisyGbJ/TzomZ1GuGT0/TwcEQ/7Ar
vZiPkzd+E7EXmSziHcPj1aUXUVt2TZbnJ/Y8mhMdp4K5sVY2zqkFcaoEOGmSreD2aOzaqG5+FU7o
fceLEXK+YpSD/Pb51nqDEL2PHIsWAINsLgKShA/sGJwxSAwU76T3+KP9npaR0CO7Yqh3jIjQNjGd
plqcbdLYHhxfL0D+G8FUIB/WBIU1lFqNz6FXGoI2mZHoL7noFe8m7mdaYUGl24mWXutqr29SYi2o
TmtRHiYZXr/D0kCHuxO8MTxQlRcsaK1b7ouBfLixu73pGt0V8bYPx8CFrcVg0KUnwnzDW3Ut8UXQ
K0UO1glqVnEr09J5drNuanwkiOVz3jK59HOpKA9FHztXRpIfCzmUlUC0LF4IGtMJd7l6/tMaAeIM
rA2R3BO7xi3SG6XVqm+dqZb4nw4uglK7zkGUj4FaNSW5vrWSVgC6GacGA1JHaL3r44RhSZ+EQ1X9
GOfGX3HnTuUdhNy0eTRV0U77Up/QyGZAV+hBg4vLI+TUkXkBFkdGHLiKJ+d0q7VpMj0jDGO6/6Ra
k/420yLBZxgCUBpouTHFgY7V7tekmsAqTVNiOdvQdKTYYAzbecdCHUsdc+keMnXrA+RK0BI09doS
G8KMom0mVS2i77osm9Mg4joa/Az/bUMGERaHj/C4smss9HVopRfN/5ayxl3mkusa3bbG1C2cvLkN
rdQ6KJ4W/1syADgk+qRsK10tcZaOz5+fuQtrgilAtZJuLNFprS9PRwCATqsMt1ndq4dkrPoA7GAR
QBkZDoAbcdkznP7KPloykP+e84VcBLibHixtL2SGV82fSlRw9NxaHgpGvF8tJ3RSP2ag0vmtypTj
L4/o22qElOV84nSyvrEcpKxx43vjDFFWeBgWq3iGtk61mbRxUZD0evRg/vK18oRLw4O5vWPgxLZK
sIEbDXWNe+FBZp519squmTeVG6XFvTmKDtdfpcm+5h3Zy5WFL71a7hgKQJAU0E5W4QFxFy8EtS8P
Zdc2G2ewynnnpm3SAtcznWvNBxpH609JECLZQxIDsSqYLqtkUxaY1tpNMd82gyfu7XFQho0yFLrt
517s6n7SFcatxekTgVlX2fgFu+/oTysNkB1IohbOS0Nd9rXQ6/a3XXrDizFiy3wA7mwrhLS2SE6e
k8fJdwgJ2bgLGRiHJyw+aPb0epiejCbOo29xbca/x2RxHXUKe/gGtLfvsdDWkYuZHVf6Fao7f+Iq
HLW7ujXCePJxAK7Q59c1eSpcBX1Wv50xk960ULDar1OC/+4Ow/HKwtM0m1V9T+ltaj5mu1b+My9r
UI021pA/6rme2nswGbIOmm7q9YAEyfgix6IvX8rOimitwbTEAzY3Wks9mEZR/o6BDD5o8Sx/FKNm
0wZjw7wwnUf7G6z3+KcbtEp5yq0mrUlQjFrfeuhQYKZk4iqp1KFlbmGiDbsytCJnN7tavNON2A1v
PTTTaVRhHZPS3vf67CtsZRTaGqB5wwGuV3M/4LFQbmtHxtZhQD4+3rtlPIaBaEZH2SZNneZ3TZaG
N6YFIwyPYbuWj5NdjygFlV4Z44AwVukumts22gBhrAROTciMbxI1H16GDgWaB8D/+EeXxRzRSHF7
+ziZVh0GlpTWjeUlc8fovy07fyrH/tiRa/Q+8g/uj4KawNnoej1i1qJ5pdxEJE3fyZ5N1RdD106+
5cTjL6mQffiJbQ6/3QHVmPs+Neg5gQPVnzw5NREyB/SE76qmGwrcGzDXxb1hVBs/nzrjaGMEQ5NM
dZt2m+DS98P2wvZxiOd0SaqdCbPRKEFgXpZlbACZMbydM8CB2muhyRYZMka1B+we0p2CPrvpR+w0
PaBCcNVdDd4vPwz5gggBQS8jX6MZ/G8/RfU/qlpZYovLuYa8h4NJ4Iny0NRgtFu1dueFtVEHtbTd
b7O05urG6+3kBEdmkPg2ZoZ2SoWb/eOMsVT9GSvyGEesvmrZazTKnrH+qfrfsh6j6lhh9KYGnTTy
H8k8utGfAv5H+mgNuTNSedlpitGW54Qb3Lrt8GBEdUUtI9PiXGOMFe4HujRhMI3G9EUajNa3pgGc
4mbCmDjfimi2cx8efF1tUhNV0A02byWSi6XbmzfgtHDMjjSpak8cXMV4DsdscnynZ2QfZIAu/ont
dMg2Ub/APpgcgWKeZdZ1LyM6d2c3LovxSzuIbtuWmYr0ZyxlhCSmq9ibySGyvIoJVq/mg3KyvVs9
ms1/yb3ZD25uonrspHP+OENTfckzRqAbGavWizp0Y/qi95mKU7fpIOGXRQCAbsooMaYdhtVZowQu
7FdNYwf0ot/gQusVPwmy7U+vs+cf+JKr/6pJTnO/j6VX/0DCvSl9tWndvbd4im9SIwS/EGpDKIPJ
IEfZoNLgpb499/yLpodMFVaIEaz+MG/VJ4wwOtvvkOs7DWqukWKP0qo3gMjD4lg3ozEHJs5PG3du
DYA5jkqxSiSWD2NbF/NDrSI09V1pG7RLU1PloAmrx+uN89BUpzkbQ7lVaye0AnW07ZtW7+L4FqV0
W/qQ6Yaf9IUq/OEUj+oU5Id31KQ5NtsZi1JrtzBc6dJpQzqCnJjD1zZhNBnU+gwYQuu88hUp3wqd
92RoXiev4tCGED3PRhJ534XsTfPO0am0mJpZ8lZpwnDPYEtZfGJbmR/gTJQZKl20426rWU/SfUMC
JgBMKJU+BgLt6aDXuko8aXExmbclGUN8o9uhvKktehmPVaJ2le7ToAOi5UQuTAQzldOthCl+q8wp
4+yiCQt7axV2/83LsireYODwf5Sd15KcSKKGn4gIvLkFylDVTi2vG0LStPAmISGBpz9fzbnZrlJ0
x+zVxs5sU0CS5rccHdLRUBozcmd9p4NRZIc+KEfcSqZderG/Orke5QuCOipiRy2FABiMWq/CYG67
j0HD8vbVLmqzfeqn0RtPgz8YawSY1jePgnlHO3Z5n72ko2Ns9NoKc7Z3sjHsJbaUhG9YHfyEMV27
wv8WZGbwVWiXqnSYq8bjHA+aE6+MNnANQgibxDCIRoOgsa0lvsATXajKybb0xxV8p3sYS3dWZ+RP
29xFDeSkUYZd0Y7yO83zfZGowBzvaj+oqjuo3+XU6HmtP8/BYkO84ywIC2FqU7y6sjfCTZ9FYhkQ
kbEwgAaTfp5lGanWUgH2htT9uGRD8NmGHrWPQ7d6+Vc8EKV6ysZB/84E0v2SVq7dbwWhlad8Nczh
G5BwoHY5oXJ6pP1bK+/3IOSfXCs1xGny0/wgYJOLnY7w0PjZ1Ah1eHCiAzpK9USbGmOO0eqQTRe7
Y28S9bkVgFhh7hVbf0BHtPV8yYtdybvNXDPvYZOtGl4mN/de8rrrur2/9Dip9U3Kf9YxqysgoB4O
jo+81IbQqLS5i3E18t/tskCEAjo2/JpkofrY9Wv7JUBgmkaUnOfG3moQFMaLmznG7z53jfYu2AJ8
8qFBd2f9NRWM08TeTCP/A4Jk2mG1pO3XpXZa/5gV25BFft3MR4N36CcU0DtfajrkymlHW41BCDbW
hLPnrIuzG9pBs47Y9oQdKfoA6zOYi/pZeMUs49LRdO2cC7dG5Tx5dRYFWWF7dxxb9ENBF0a9x15d
6J/1RQ8Oq8aZMKyp6Gr2bFW79lfGPJGhJhU2fLpHGW20kG7uHqiztI395XW60TKiwIFwltqBYCzH
C9vKFM0DM1QGK5dl3S6fZTsnjbZuVR92+SjduDc0vT9kVAZ80ayyS//hoGqn+6a1WPAFVMMeE42p
YhwXZn7wtmUt9+wRKffLCsnYnY2sX+/btSuCiJCOYdrhDstwLUjpfCUNYc0igEK3C9FbeuVOdUH9
C2tBYezrYJbmQRa1t/dtIv53hd+l7NACERyoXgrQPK7e+Msr6YOsKHTRpz8eDVpG0slSk0eI0Eye
aM/wS8Qgm0FAkttsJRH2fe0kq0cIJOJ2uj21bbEGsI/WXQHtvNHhoNtb6Y4t8NoAVFYuksJJ84of
HBVr9rq5Wh4r8lvGyBG9O8UFQRH+AxqMMX9svLacPq6z1h4auEK2dJgKgoMmR69t467L1gqt6ehv
zhL25DRrMpwzw3tK5VD19wD1nnquS1l+6TE2tMclwJCDxsoxRYxyef2mdTPYOlkqdWNGM+R2f9RG
ffbioagdbQdhIyIiAKw+nltnmTnAo2ELfaOVpIHWItfUb7PoOPdCrVn2jsFdewdSFtZkI1B55Iho
Ne6PqrKrYZeKUlXMVFCU8WJ6o3vEdd6eM1pjs0goa7wvLAKEHjCnF2kAHCec/txx3LR3rkaKY5Sz
L+NorZXGtt9q2yLzVflBe987A/nG0Zxqoow6NsfNnfLsrmTM1pqbeJMzXXbcK0mpImd4snm0hebF
tHIIZmZYmzXUtGH8tAytU8VG57fZriAxy9lZ+IQe3a3U1t8kgHcQ0E2pEqFXg4VCUF+C+yyl6JAK
P1YC86kP1Phh07OputPmIUAZPo4BSGhIxZSu322Nkf9wobmGJJ2ClXkrbTvzGWF7tYVotdl7klgx
IhNGFpXPITH4GiqLTphuUmdbbu1ZUacm9sugbmI51m0Wt5mqj27qeOZ9rs/OLxNqUwd/CLz8oKFI
PuJ4XUiZH6qqCiWwqY4hVWkWxhqo7PhimSXTvGC/Fi15mn7i0o2LMm/dOuDSwVUHBpFw9nlfLnqU
joFVPa71SPGRMxoNdcF9TsbyvMzBA4ostkt2nrfGl2ardUbI2ubVKU+HNf+8VNMIm647/dHN6kLf
GcRFl6HRt9KOuspZm9jpOl3llA2Qq1aEjkDZyUwmgjaatdJr2IrISv3yNTYkYS19Z9llQVBTdmlk
9JA4TT6uCfsRUx43XxhPm0CVEZK/5KWh2TQyDVmpZMBQGFtzNxYUwzkVEqL7NsjsbcdTrv0k1wdO
GrLf3E+Na7L77DolMko9m1GEmXSdO2OShIc3dbMUTFa0dyvcy/knex6JSGWXj19pUsHwxUvNuTyh
qS8+ofj01l29GqtNKXJpe05okivU7RaMZUs0D9NQH8dZ8L9fIoB9GFpDo1SlGVK5hKOYnDxKl0q6
UVO4zvd0W9P6kjms+TsxSXbOGLVgRMNZbtLhEKkVRpRXzBEd0IxTE3pdoLG+JycV0apJS/sxG0kE
4kt2N/a5yFslWHe+6Ly3Zq2ieR7Sb64/LXXoIn6Nt5pTYQgm64moV0vrnbIclGpXLfP8Y51spO6z
ZS7jjh1IytMHfnO/5AQ0Ypp31VydWNL9nWYtWxsbcCAvAzNIlYYsI3L4LSv6JkWj28uXpu6mB2xJ
LlitKqzfVhWI9R7XGAcrZbTZD7qo5vWkN/TXhXyQlfww4q45NfZgdHGuGksdK2maUIFUsMQj2e7F
qek86rlAhClYOcxbkDtx5qwdCxk1mLULedJrqOpr5AAvgdUuaWJNvMuFhavZBYtDE3E70VnnwnUW
QuQhMpmlC9mPAyKbYz9VYdYscKIg+PoeirDeTq03L3LvbV2/4DWaHRXZteg+r42Y7DasAN1x9ouK
mVN3NvurV5Y1Vg3yhvudUVBhHAuw6Wgijrj52lX86H1DcZP70TSVNn4WGi3zcYH3wY6zzclttA2F
74V2gdo+MpfV2H6ko7ssDyy6CrMlXaZOMqMu46Tr6BdRTaXRb0NMg4cumrj96mRLfr4BIDBUWYR6
z50OFbzUGJalvabhRjZjTlYsGbztg2ozQ7EpdDe542CjU3KfDUTaT9Uwfsi0eSwPLqod4kRYjU7K
rXs9xNZAVJaD8FccNgOAbU/cit7fV3wsP4eCiSHGsFT6+1Kg4ylDKYqq2KUWWo6HwBXS+8LCanif
s8Jgex9mtRh+Gqkzlk9iCRbjzieEp4yQu4rtfplqg/D1dW30HYrx4BczKetW2y05lkqwAw5lYtXs
cBiFse3qSRPFfikz/esICa9HNHMVGkcwHBChvarsxc1KqXNuczWZEadepNp7psRrhh/TFjQsGZeI
foFMrzMDBla+gn10kTT2kscLKTC7oJHmPh29X0MPz/42+Piv5ucVvsr1KMHkgjofT3CdGTI1gZqC
dnOP1BFdFu1JrBmRZ8RtNzzR0rBV5E2buz26xdqfyF7t3bu6RpTxJBrKDUNBrO8PGBiziIdGIx3T
lBbeoZKCH04vbul89zkV/bTqeS3Ctd6cNqGuo/zUlqVR7ZhKguCIHdz8oFYmirBqzaW7a4fAVceg
qJv8cwDY4+T7VqYr2BbgnJ3+Jk3EMX4SQYqLBMVfJzcVCUy79W/Owt7aAJIBSMWEPHFEqfsOAVvb
FqkEMWmm32YqzOKsa8TE7nMY34ykXr+ekrGrelygHJATySsXkWWvDlwCCL95p6Bgd+1lgxUNwprd
yFTe3AmcLhYHD4fiH/vUrgAFmIKYNj95ZVB1L2+/rGs+x6dOFqQY9yXiS3JIrwBUx2pEsdi2l7Q4
FWJn2tbf/ZrlB3cUzX0P1reGPRLxY4U8951LX/7062HChUlD4gcA3iK2fc3mbGDwY+HUbqJxYyfi
LPxdkTfFR68T8++37/Jvl2JEXoza5LUREvL6UqY16HYVZC7oXx18YVKBt0Z6gE5vat3Pb1/r9mvD
mIkBlcuAwHOmeX2tJqCHeQWjS/rW7vdqKjp2g60fampSB3cN3ku9u6FQuNLl9UFMo3KEaHh9PcRC
g1OthpO0bAGsUIlyPBOmi6KcEq54WAkNiHiD79W2397mhbEBIrmUUvBYry47kU2pt+liJ16R599m
Y2hAmiYK2a1Rj1BXvtcGdHubTGFAE2QQwDviKH99m8FWkMuTKSuZa3uJSJww48DO5XNKBIETijSr
n7TJHN/rW/43+fnVKOXhkgbE2YdXCYR6xWjgRcM0IfT2tAxz54S9KcFujc3TD2yMpme/KLb70hnY
FyMkOq/UvNHM4XVHvQdqQcQgafEcWKh0Z7krJ0NZYdAE76kSb1+GgbSV1kXoEFDe67A+zbCR8lD9
lqxdZmyfzLw0wq5q9Be1DNv0UK+V+Q6rdftFEZDE47iYdCm2vG69ZWVGLuDURVKBUD14k28Me+IK
9R9aIYtu9/YndTtJXS6GCJ9P6hJDdf1JdZ1EhrcWiakhikeah+w1ME1QqbRCTpPhpW9HX0e4ozX/
MTIT/RDx+ihOApsoNaRqV+/fKZSfNuXkwGgtKX4iUz9lRm/dA7S8N0td/tSroUaoBdJon4oTGG5S
N14P8Tp1NsQ+g3tEhqLYS3TlEoKtE/319uP8y3UuYR44UC5yh5ssE4O0+BLzFKhQ1mv2V/o4lHNq
4Dim9+jA24+W7iXkhdSvoWMnYuf1HRWFuZBlqvvHqdDTRyxF6lnPoIvCpu03NoQ1zo9AzfU7hoLb
wYkgGLM62gyPeNdrLR1iqtyhGpvogYYair230vCyn610vJ81XFfPbz/Ov12NEEMoSJTIPNKr0Ylp
oumI7tKOCIdLeb/qBDxIG6fgA5EbP/7rtRge5Ki4PhfExWS9fqCclkXdEQeQKGR+v9VCp+S0DZsF
JLnq73h3bu+LqZ1HqAfINNmKXF0LcYvmZ57KT37qYO2cFweXr1ZKGi96f/7vUxhO2UuyDw+RRK3r
7M+LycPFu5wmPdGpxKeu4xN1KSLepsAHVWnGd8ocb6dMbLIgipewS2JSrvVchslmeJs2lk3hfCku
Z3p9MMYTX7mKBkfNh7df3LUq8rLPumwHiEBDfMYDff3iKpkR8kthK/OltsUIDO1QuxCh1sTBKNU1
ZBaN3OJsCupDGtAF9/blb8RW/7/PY70hcJP5xbzaATUuOnNNAkIo3Lnfc1/U56xd9O96Yzff/RkU
0ukCs4os0OI7iKz1kBJOcGo2W3/np9wOKxZyrJsAfOwdSHh4/SQu0PplPNm86Lk4GJlwEh9xe5jB
rb0zD9xOP8iqLz5RfG/4BK7tfiVg30icp52sYtD/jKk/fE1L3fbCnuqQBdDB2O7bhrSF+O2njQuB
m3g9lb++8tVNNp1B8syIzJVpWMGkwwMl/eAiLjEapMzhAjMXhDZYqvPQdU2v/4KsHBPBLlgmejsv
KQbbAuR1mWkWDoW1gjdF5oYxAZ+yudXh2JYNCJLLKr+zrMV9ykrPUrGlr/onvqBljICuVg3zfKaM
pMicbnrSadZpdtucNuKriXhxvVONNvhPM+mD9c7Lg9452qtoh3i109T8hmCimCPb5xGeNrPz6r01
T3oXz0O/zV84VpvWR8a0AU7cFJwj9WGFmm2rOv3c2W1rHkzKZ8sd9dPZl5agiiw2mwIQxqLWLDK4
2Qd85E1+FvSAPmsl6c2gmQSe74rZFh9rZsCfntl4H6WdbkTcWYF2VENm/THJCfilO/OoRbjqQaI0
WyPwua+RyofS6tkkTrotARanSuzQaxfTKZvG/IlIKNN98N2GxW8wmvXRK/TsWUfV9r1lxuZcyeML
PXCpU5k6VMtaWLm7CCWx33w2jJaUcFUp+xv+hiGHoDQ2scvWVFoHf2qX89QsGkYeuzZ3ShOOEW+W
A/rF/286Yxz0cRg0QxBac1f358Kjv62mhdSa7705ECKECZTuvZ/SEx6xodLSp97NTfc+LxWPdcNY
/XEidCY9NHOV3w8Kyw/yhl79rjIH7LC154njZKb9Lj2DYAPftOrvWQ1pX4dqGIT+Qat7LFhOTYDW
E3ISW/tVWWI7jUR4Bb9UAAC9X3KIlnieIaYiJfolOGn9qN8h1lYkf62raEAqlwUEwVkN8dh6JC+E
jdnX9t5AQHOSRNZ3ByenQOAx6wvfiWYxC2wt+ZxVB4W7aYkKPyv0372B2vJe9/AA74RN9OqfMSiy
PHK2uZweu0Za2y6D8/qDVwNJqteghPNGrDMApHI0nMfUQQhygRm7au+h34vZBKfTF70eAKkiW9JP
Kjm4jFOIN00ozN3ror00xAl/sP1Bbj8nz+nWdtekU/Ort/RSfjfXVPvZQ9aPkXAGYx7CPl27mlwK
uXHgF0VvtmHWDVMnyTDJ9eyjyC2vjSsNCu7srW2XQYe7+grt7hUVGogNnUqo51VF4SXmveGZcub5
pLBTYfnOx8H7Daaoeft2m71hD1Av1yDk5JZ/rUoty8MKQjYPGczOb10xdx9p3UMR2AFwhbDWJtGk
82ahBpnGp3KYDO/kkugFs0Lm0csgCmHH/twLbWe1vpj5bWMtv6JGVvKUYQKnOVDmnFhWp/PP2QWP
PrabEWwRDK2CvMEUt55r7O/jPyR2FuM/s2b3/RNZdDlBKZil5/7oS6dzIruZhqTFBC4O7TqrNcQl
gWNWC5SOpFFqTn+HR8+uHyu1wIOOlrX+g90mWOK6wJ6BcnwFFwPe83pqsnVzfCJVwPZjykmMr8Og
2iciPF1/nw0+AOlqdk4RTWZV8mGM2/SRss/lA6r1LhjCvCd09H68pJWAnEhUzwY6LfOF4Z/75yrT
vXs/60hPcWe4vqQczexzi8vDxfiS8S8ElhrDyXMzn3fNUNnj9KtP5Gb15B1wGjo3Wm0hT25l3UTj
qA3Vrk6npYxXKfQvQQOdGyvyR9AyUtZTh7VXNIlvDZYVS+KGRGhvG86xfrxEl8CV+PYdEWHuj7ZZ
/Ed24cuMVWuaNLAttCA7b+Y5/BrUJaS166dsjhaUUThEUJVj9XSX1AoH7ITZHrYKrUpXDoWKMmI8
zFDkqnzR8Jf+UXUW/FpcPf/kDhb0xGWT2YW9ESz/zFPJ7AMevp5LmeXPm0vVJGitYuKo8zz4ommz
VSdmrpfiAAC2JSXDtA+NlDC+BbS0JqGCiqCl8vR7T5AZGGtbP93nZuVnUb6tJOH5k7YkQTB232oN
E3KoVrP3Ql9q8gsyGuvPoJkjqnpgJ7FLm96eomnxin+IJ6BNdOgIs7PCGW8SRzCYt/zQzzZMXY8Y
5EDRSb3Gcpg1g+genZe0jbJ6zPPFLyLXMtcPJkEWebhC1tWPQV4tX6SV1R/KIi22PYSP6B7tUmj2
B8smQj4PQUvSMUEOlP2R60UlNFiVqD7Uy+acV6m8DUpvbX/0qVy+67lwqr0Oumju8ZEMdznqEi9U
tbQfxrVyjVBNruCoMwxOdgARdu+81tDM0Fu69lM9ZtoLaIEhkmXzFIijGHkrNlZZdr8GXXGTzN2G
Krmsq/eiA/8OU/hRCnNSLIdHa+bhhhU+tnsQSNtmwbGbeygB97NKezg/iM7ghN4qc1Aw2GWTDKlQ
Y2Kx4ZM7yNtJ3w3wn06YllNVRXU5ijurmOshqtwiH+Oiq2GGnJEigtAtpKPuHbIZHhWbXRGXejvq
sT42ME/Uihd3dUA96Z50dde6sycY+HJIDZY47IdYj1UjYacLa3xGKeXNF460LneLNk8vk9/036UF
ULprTDoA2UND8QWXfOIwzZ3qQ1PQuQbNotf0dGjVhC0l4GUdCjVPz/DPNRETum48rh327Mgo2NkG
leltj21t+wpqYEbjawBYteEysoVhxWk7jBokpWihXRnSYxoKjN+eXbQKj66S91Lzh59apitUnroa
X4yGQ124dRiHP+pNTazcPLRojpxRjJGhmvml1IylShBnGe3RNPo0O/NvWEHUa2PuhRRsTY/+UlTl
2c9H9c+FvxBR7gpHfjE6WSFDGAd9irBEWMbRRTg3YOtdEacXtoG8oNh8+ezkU1lwgwCCMUJS3ycf
LB3SpFrM/mGderc/5UOFmEESCm+9LDCgxcHfkKrGCADoW+7GFHIfd/LLzHoi952/YIhU2ZLZ906l
XFTxmZd9o71CDaFwhVnGjOc5QLWADyE0AQvyZOmatTxoug89OEy6KM6TsbY2ZkErbY91pfIdNJ2T
HmpvtL4Uudi6nSRuhFiWCZpyHwTb+hGLFvUCxcI2cmeaKASTnn0a2LuG4OPYBEH1rEFXWfsMZ4Ef
9Qhpn0pEqivudsO47wOry06jIS7l2athV8epyvyXPGiR4mEBnt09xFmJMinPU8H6irEvrugO6ij6
zFt5Iuy1AWWXRpsjOzT8IezSySCecCt1qhbY4MWgNZf7WTdykZbeNZp7Cgns9CD6lDStgmDUMqEf
z+RDVITVhRz9sVm1a+FC3qHO7Z5dIuvVKWfQ6/AQIv3kbTliHxMN5oRZLKCbuXCqZ2Nx2Ao6HqvN
SZnYtiZ14birKoVUqF3eUJWCdYTsTqd6NwaZht5RLMxEDvUY+V0t8IVCJ6WVGPbexKCPKZCd9cug
LlGG1Fm2a20/1z8WS+cZT8FGsUToq6YQoR5IVeMwzKszNbCLHy/bWD26ndkN56YxJUwnEwdanU7y
/Y79tshPjpyCMfbznl/gIVr63DbE1X3Se4PGy9VqJR+AOZXwZIPWpQ0BZohdgHUnowqXrpfLI1yj
XSUm1HyAcrOgBkcOeb/P5DyoLNRNnTCii5CcXbZnYnsNA3wCXzt/WOB9hU8znjFTEbrH0e8FO2hs
7UMVdI31w8/5y2FfmHRyIsJwtbgHodSeZG8bbA2YufrYH3ouKyaz6e5xrFD/oDW19iy6TX3yh6Au
zg7cd4XXA/ZKGyTzt8/mdIkq0vi7O5Ow2yqx7VlHqUEgLcZvQ63TA2SYF0QlAhZ1b48N2xmwhVJ7
YmfN1svJROt9JJJC+46/xkp/bEoMFOpBVx+0Uej+O54v94LPXJ1BqVLxcMnTGskAvjqDKhoGBFFj
VmKBXpV3Vjcv9Eexm0Ytma9omc3cr0mjygdhnlJUsXPYq9k8Vo42mHsyaXCyuGwQPldZnuW7jPnU
C8FTin/A3HgkLnKqO33IqUA1s8L9ZAfwz3dw1MZvaI52b675mt+T/smTlLREa/E0Tw0nV42T33Pv
lYV5NhfVLHeDwlK4W+163uvNWJURerH20VczM1SoISFYflR9bztht/n2HwDb1E6MJvc/68CK610n
FuerK+HMw5b5/E/B520dAjfViv1FXFdzFPL74swHIyjpKQYfx02lJJEIXT34iGDd1j+IiYF5KhBH
bsmao/Dc49Tdzisev3afjyBIh5mknv45r6dJoWtCtR7aUwVRv60yfQd8u4WnUMfwNw1yFYDZr41d
luX1c0bAbkJNyHjoVRuIWFs0/YRwoi84aRO1unsbtfgLZsEliXAwL1QZqNhrYGakYXyoOoVEfmrM
uJjy7KAcGNe8sPOTSZPdAbVvwF7Ebt5BUP+C09DNfOln1nUsu94VODUaCy7DBQorkNInPTwrf0Lr
z+GaB1oyERV38btuzTsozd/uF+ccJjYg6stjfn2/ltmk2eV8jSU697WfNbGj+X42gypSpqe6mONW
FtkToYL7nNbV93z3f7089Cf/IZ/ZuOYkV23ZpDdp3HS1jPuWhIGzv6zqSSjptdGYD+nvrOjGY8sq
3xzeftW3aCTUfIBJCNoIysi8YHT/Y6RrF6AWDkBuUk2cRMJS0MwWsZFHvBCMqi3RbUyEZ5vsqNxi
du8h59+rYLuFAS+lbxdz1IW2uuk87abZCsbcdxIC7sx9Q15i0uXDXeUhLn/7Zm+xT/rrSZMlgIr4
F0icy5v4n7sdPYXFf9PdZALzmWlag0biy/U5WFPnUou7uamLCsXQgJslEFUpPgTgcPkeJbd/p2Zj
fo+zNW4oGFyMhGLRosgWFlbz6gW4Td0a5FihCeuFczAHFnnkWVp2cOtgO5MGOpSnHID6yauFrM+T
jt3wbLeuvZ4vpfAxogBONJVRDDsEtul7L+cvH6RDdxnhuzAAF8Pl6yfmYAQcJ0ntVzaPp22u5UfT
EGaUTprNDL3+GWftPyYaw7NhrEacgjzFvAhhruYAEogW3WkrN1kKA1WHZD3EOLZG/dB4n9K0fmd+
vR0Ul+vx4cMUIS/Sr51jxG/1QPKpk7h9UBwJcC+ftE35W1wP7vrFHDBaeKwXZ7OYSAqcqTnuwmnu
7ZNeaNvL2yP0L1MBY4HdJI452MbrAC6OamYgW89JiMWcj0M/mftyIeoMz28tQNe64cc4mb9w3KTe
f58EedqURRDcYl2Igddv2uizDg6NbwMfEmctIIU92/dhH0BXcHxM2+mbx2M6e0jV3yEC/vYKIJbM
f7F5YtuDyxr4P9+lZVMp0ngrMlpNprHZCkKs2CGkPV5FbYrAKsspUkCeBqYPiPiwGhf0PJKd7AO+
xnp5Z8d0M+oZ6axAZAkhXbL0a2aCiByRdphzEzdv83thAgtHOFQcIvNW405DChYNvlsc3375Nyv9
5aog5Rfi3mUevJoKwDWbsZlmPyG/wXsikHWxQ7NX5U+bLkg/bCrbf+eKN1MvAiI+bBpdANY4qV/Z
qJfM91N/MZ2k9FaTuGVsLMdi1dMwZ9Xt3rnYzdgm5vCS6UaMGdzXDc+GOmMkw8zKT1rQ2s9qtLa7
ivb2JlSYhKC6Mu/3KrvhgHr609sP9vY2CUbHE8orvdRDGVfrewZVQMZiV56wtJx8r0lfSO8I9pah
ij56+1K3I4dLAYleUnd5S9dUaeCP/AJ/Kk91P4Nvu+WMArEQsZF55stmd7tZAAq+c9G/PNmL/gZl
ysU4TZjO689nG+0RPqeqTk5jaHk4uJn5MHiVOOdZVm8kVxfGBCa1lvkx08vyvUT4v12e4aOzcwks
RMOXf/4/Xy/59ybzpU1ckboYyVr/EhEI3wZcVxviWEqcfCGdF/NOy9z549sP/PbiJDr9u0AR6UTZ
wtUCxUqpzA35WJJmA9kbZm9Q4Rdwts/GTJ10beoSAhAUfkZkrn/evvZNpiUTFkLKwGEPZRnME1df
rMUxc+0b5Cj62q6fa4o424NuyIWTLMnxyagg0u6WVkCajzna8C8kuUD69tNMQYt0iR+ObdnNbRZt
BOPVPw1cQuaZ1J5MP1TNYB3dqVq+vf2jb2cZdtf2JZ6LAGR2QVcfQ98qDSzV7lnu0jsX0Ofb2udy
bzrDP/MS2O9l7t1+e1zO4fm4NnMMjOTrwWHMC6yscHu8BSgsbYDqP9Lcqr3EZVSGb9/a7cfHtWDm
GIpEJUIpv76WTipOueAGTTK7GJ+rSZKkomuWS+6eQYb/Tvmz/qko1vmd5eJ2/eKJIo9g4rbQY6C9
e33hCekrO8nZSIagmZcTKLW5k1Y73xcsm99FDgwwoPZsQw9PRRqWnTa+DB2V6xEiwewdPcPNE+cj
QPBCCCQsCjLfqy+ix4Ky8c1ZidG569cR+vnRtjIrSKh+nN8rKbh55MQVoxwCUaUUlWPw1SMnPEE5
bYeaAbDQXCNVycE4Fgw8P9Hw5hjEKQwVDl5BoM07SZI3A5mqLlYU9iTEJiO5uXroQnaiaMEpks1d
ajM0+XburRaurzPnR7f33sk7uX2sXA6lAiYpojORNb9+xxkJzQsY5ZwMpaviXq7l08BkelgUNpn/
OI65M5ZjCkIRSDCYr+Zzxx4awjzbmWo1urAb20x3ZYUko8mAjskjMR8aA5/Yf78oClyckDxP2gGv
5gU0lWRTOPacBFOr/Dhv3Rq7U63DnEEE2/Ux24R4KUWzvNcPdDOFEyrE7Ikvl/OFTQTb6yfbg355
fhVs2Lm29Ku9ZeYH4G8TY1Q66+NpLXCEEBDfaGZUBGlh7v/rjf8rhWF3QAwIA/Pqxif6BTR2lnZC
9F0gQql7JAvYdXeSuHx21di84EOV70xVt6MJ8ZbHfIE0GLHu9bmqWCqtRIzmJF3RV6facGYrIufL
GyKNM1d6fPsWbz4VcqaRXCKWJdOIBfryBv5nhVZBDsFieMO5F71qQr/oYQSzLIePpTvkBaScJ/yf
L2mwmUXkRCU27/fqFFe0hNv4tZJnVE54SsmSgsvEJQj9E+RLduozId+5y8sX+ArmpAvskux6UWde
eo+u5iI08W3KQJrOOr5GA9eYJ6eklxCwL2/f202MJBMdyuNL8hFtWuwqrxa1ASmFW5b6ci4FAuuk
0Ea3jQqg8OKfbFzcj74zLmsQbYsqqojoEP+7zvht7uGnyidYb1X87nBNuiHR756K3v51ty+bti22
oNRnsz3hRPH6ZWujNy9mNunnvuHAHppYL0ITXcYHf1rVsRnXp7evd/P5kjTKKYkZkccPanh1PSLh
6OBaAsjwelm80+ht9oMUzh/yffMDfm1j+lAKi4i/WZWHty99+dP/R9l5LLeNtGv4ilCFHLYESYmk
KCpZsrxB2R7/yDnj6s/TOhsRVBGlGtdsPDXNbnT4whvOvziq4uARqd3BNkdK8nyqStAbkCks7YCc
X4egQApZqjkaA4oodwg5BQsre7nBxFTBr1KcoLE2dwiaGi22C9iUB83OK/1VsnIozpDFYRten9fl
klKQgGcEzVZHAHx+eOzMoM9tCmcTIppw3DSIrmBYILfxW2qM9rCTSNyqx9SS0u6v6en5+/XxxQPz
eV3RwdR1buKPaijuzWKLfbovZN417I90b1/Larn1vFFZU73L0ShB32ysS2vdwYm9ga+GXEvXhJvr
w893sBgeQTH0uJE0I4ARy/Np+MhL6j7XHDQ1tDi7yTOSiFhJ4bjZdvCGx7uzMN58uRnPoMxNc4TT
Igqx5+N1oS9XvPzBYfCl9F2LVR3hPkPdRCpaDa4H5et3r3rTjS51if/Nt/5jbFF85rnHoFObXSXx
UEq1pzI2GgbRKqyCEqPhnoa0VUw/mz7NXoegGt6+vcCkqbCyPp5bx5g9edxtkT1ikHkIPW65VQgk
7knvSxhXzYB2YwQ8w194Dz6S7NmewggQLU5Q7cQZxmxPAeyk8ONP0QGVzGBTF4G368u4edCssFmb
g5ncos1WuC3KxAoCRmAdrdZ0Flb7iy8tSs2AmVE+5Nmf/YgIWFRZ0+w8aIGvvTm0eU9SPqQHu9PB
NxpeNOwdC+Uow4E2c33NP9Lg+QKQdwF5JbYDhzq7J2sAYMqERt8Bdac8uY0BEAw00+mFIubkFz+q
BDggrdsKmdepmKZdMQacr9iXwF00fQcxrVLHbTsCzgN1Db89Rb650G3rQPMr+t3VwXdR+6IojSob
lxD0AOL82T6plCnmjMvVQcHavDtFNPogU9sJvW1whcVNZaFX9JTqEvLx11dLHLnzxSI7hb6CdagF
/2HOZTK1qLajOE8OWi5n26rMICpLEljIlRVGzU2dl0m3j/TKXPJGucjlCJNEnmqTyongzBKPwKfL
B/PCPPFVRiabp9KLEk8iQfkrVHIZ35dBJlnpH3+IATKoUOZWZqWaQJTs+j+l89OFpOPLX0PwRnWU
DiB7drZha2swsIGQ8PCySZtXSjpN+6brYBIbbVH8KCmbNYcxrgg2QED8iqwAySDKDsDJFNAI1z/K
xemhccofiA1AtmmhzPISaRgTdOYb/y7EHO1VTaZoV+NstoLlnACCiYvhVm0sAAa5tqTcffEkQBvB
GgIsNS6iCO3OdiJE0LLVqR7srThPf6pt5W1xawEBoWvdARDiEjPmYqpsfMROCZVRsOMpnq27gs7i
lGljvO/x4HODvjdORpkrx4nfyBYQWlV98wZ5N1j64hdvLyMLKoJCHY8LSps9RgMM3brSnWRfD3SU
N/FoV9GjZrTjABLxI/1sfcs1R2oZrh0MWbDuRhQQtlYGYWCUK3Ay5tiOzqaKu8x5i6RBnm5i2Mz6
1jCTKLhp0a/Wd4mtxNnaA2+zdNNfHF0mQJNN2OpQxlbmB6iYPKvKpCnZj9DqTUj8vWo+AaqzZXGj
WfVfHBJS5DPRQS4WGnxfDU0oyHmhjE4ZZpZ0FDjNennjJ2QXqXzPZ0pDV8OC7Qe+85CnwEX/D7u6
JY+3y0PKjKm+CmgydUBjPmzqgSOv7DFF2EgetZXWx/mNPWbRE5qWGZoHlL9uzMoKQ0BGqn0f4xMC
Rl3Szb9mxTN4/ZB++WtwT1GJY6i4XRQlDZWGoD2Zyb6ppYCSjKAGdW2ivegSHbcV/StVaEo406sc
9zhgAe+tIxfU4BSdtEBvFspRX50kFHQx68ZDUkEQ8vw+NYu+7eRUTvcNBnihiVu2YCiu0twD69v6
wG8sFYKkHKgA5K8vxTw9oBqNsZZobQCjIQ+dvbgJPSK5QqRlLwVGeWsGSj4iH2/90evc//H9oWgt
UIanEgXEcTbLpJyaLoyhefTob7zUpf8ajVV71DzTW4gjvpoU1CiqbbwK4qE6X09E80rU6P1i70uy
up2wNUNTLYD4mBZCt/z6tC4q3GIJ4QYSG5PvwOCbjYbaRAZWJ85J64J0p2mJZKyzpA4fxwDz+hdc
+vL3EXCI/dx2ZvNDE3LMK5nC4w3i65kOOqZR/J9IIJILRmOcNBB2q15dtVoQK1tZ6eXx+fpP/mK/
cfGIfggNVNJf7Xx9nLpGck5Tij0QYw1NGivthx11B/++lypFcXFycbYkeeM7mq92v7Dbv/g6ZIf0
8XmnIIzODSbgDkx4R8TFvilx4m2D1Hyop7p/V+Reu/3uRBkIxpqNDjOfZ86DlvKq0+sx6/Y+PaF1
3NCiljJQJJWmJkdJMoOj3Ew/WtVfyrrnabAwSOB2IT4jQSNvmUVIZdbJlodS1h7GUHiXthY9J2Fx
t7CUF5c5KA0QpaJ3gFKJOk9CGzs0Q9B/7R5HdGUzNEClM7+abqDI4W1QVfXt4Jdv19f04vGFEqfT
QyPso6gAHOd885i1FVuFaaBFocohsMEmKTc5cmQv8gBMB22P3HrIi8pAOtHziYXjKmn+u/4Tvpg2
MQfzhd5Jf2ZOca7RlgoA9Ds73zKtHbJXUFsUdZoOEa6csZvTAFklLYq+14e9/KgmwQ6muELS27gA
eshZHBk9Ae4+B7ocrJROih+1BmXV68Ncvk54oBrEkHTLmJ4+fyulsEAsD9TmPnCooP2AvwJSckJS
MH+tJkdBITvE3TLEr1yRdnhwZM22JyT3VzYQxby5LVpgIU/Xf9TlV7cF+xlbGKI3ioizsKEqRgdy
ndTtk9Yc0BgxSnCjejzsuGQybQU1Jf7nRV6/oaxW7LSG0sD1H3C5+PwAUFhEttChrLkytNQiRNca
Sb/HhVL7TxslDZOMRJ++faJsWwQEvBoarRpZ/IxPqU1i9tVYF1a37wRhIdGSV2Bh9kYth+LObigO
CkWzxXBEXLhnqRwlLOIjsBQoBHAvz85UWDTg+0112I/s2gd6jUXh8jFkrLNLIcQkUZZ8Ca1GQ5sH
ACZRoiJg2nRGxrVnaL66GkhLwnsjlIJ91uneCAQ7GSCuYJFDfBfXtbVOlcGTXYTAECiqAGEiygtC
VCf2qgF3WVYVPcvwqHJ3SBvl0AgCAPipwe4wdZu85JTiGFU8x/boAAdGxW1yra5pX3zsVflfEVoX
zyjpVYiI9WGov+jIZ7YnDpR9i9h7rPxSKnLhf1OHGrw7SFqPiF7Y9eYdBiUQJqrBrMxVp5TwnUIz
kNMNElQNm0zKm7fG84tXSA1OsS+NXPtNEaUeUX7KSjxUQcwp2doU3T63KOmbUpFuk5tiwNDtjcBT
+pch3ejcisY/mlEsC87NdiO/1V06/C/IB+cO/mVvU3VXGhthUWtybjq5JYvxDaW7c4ZQFRZHXvVD
531+wcEkGsDEeg46vF1tdOipVvFwk4PLfAHnD1wjQFNYh1kztJRxKHwHb5M6eOpN1OrR8C+OQPlv
hkHuEgSe4HfscL4CxVkbPcK2laVJR/Qsu+cImbTyPeyd7sEDpuutK90o1FVnTf50KnDAgYekVlb/
oBZBLEEr0sJnj3wrdn0T08gNHKzS3kEdpdleRiktuTrEtmmVGWFa/Y9FQm+vLLIgc9vIFsSG1LJ/
eUnS5gvx2GWIhI8waB1RqhTV4fntgfrDYBJgYoKt9fIrFBc/gItR2A5ewLX2U0WhaHSlCG7MUUus
QfVcFObFBita+ZQYjo9et9e0A2gJuhvbtGH2uyiYNIisJnkMKoqOVkxLF7GISGfHkl9LP4holZR+
jgOI7dDvRhm/EqtFpdYEO9gBMItylGPb9ocXWsMTuWdO2b5K72t6+Ldo4ir7Bq/YX0YqTeN3g/UP
O2aeeh4gnYt4djkh5pIhRWVWyLGCysFqntrKKPXG2vGVceGxuyxGMnVuQOquDIdAyCy9BwOHZK2V
1XuONx+K9wfSRq7Xzl9gst1DqqC1WtnUna0kT5+CoQy2XmIa2sLeuYgWAQbIQJM0Ln5EKubCRw7Z
Ytt5NT3OejRvkD3ujhhPhptEy5WFoS4KKKLeSU2B0g2ZA/H8+d2vUjQi5Ogh8ldq+ZjEGUK/nT9y
MyR5UCpuVwTFz+uv2kUkI2ztReUQeV0KvnMgZ1JkFsAbtdzrSmA8whbLd6kcSUc1T6d/kuSjFxsX
8dK+Fo/12b7GEZqGIzE4QQZ6I7NPG3WZmjmw9Q7I0KObjPKp+WsCfIQgnBk1fwEXwo80QqOuXEXX
xz89ZNlgPU6NFApBb3nhzb1YdxpURDnUQWD4sMIi9vj05k4JXqm+bxmH2p+03eRAXG0SXVoraish
okcf9vqii+84mz7oBDrHH6DiC1fCqTOtSq8C/VB1hrHhPej/RolaKduJFnO+ke06evSDsIjQO4ih
pF0f/eKTQ/0SXRRZE9HkhUaOPtZYRSElf/AMDnFLAxw8WNUfsH1EcZS6cfqgO7m0pCTxxSLbyMSr
iDKR6fP1zxfZKAfN7lpbPSAH7bipYofVa0Kg+DcJ/Ex+jUzVebo+0YuQEViwDGpBIYzFoGyenIwB
6B7J8ZSDFY7qq10Y2VZBr/emHi3tLz11B8wLTDbUDXX1RqdbViygX774zo6FeYlBiY37W5/FrH5f
xzTnNOVQhX7+Mx1a7RkrDwlFlly6jdNB3iWmXx6BcTblwke+uLUIHfm+9I6ojYLAmV8lbZNSc3GU
Qzw2Y70CrzG9qJWD+qVPmXIBlnI5T+JUYeImhgPSJXbcp/Ojd2HtTb2soETv+W9GDoXWhWymoYju
DdM7RW7dLVIfVTPfyfwlzOrlQyHC5E/Dz+aKPE2ft7wEB64KUe2W8k1cyg2+8UTY64xbFX+cIvtX
IkX7DNJA7XeDOkQLH/urFRdEHGAH/KEZcL4IYwoSJRtY8aH1LLdE0xY2oyrJt0JJJ1z4vF+sOJ0G
yt8IP5AEfzitfFpxPzVT2SwhtwcwXjUYBzaypXnq72hGmiGqynrz15PiKTwmXt4uAcoujzI4cGp1
8ExIVS65OFEw5oAizIM0eVgh+OiFjuuxDVHoKKxwHRSqsVA0/nJEJN3YspSNyI7OF9c20KjMKZge
tCwtNgloTHQa5Ex5LJzK3MBvUG+v3x1ffE3yewXVAzBAoCZmX1NvFU/GgNg6lEriHLSp19JNKsWe
jEtAUy4M9sXXBNdNzxHZG1ESnp0fU5INoLeWeohN0zkNWmw+I8U67dVuKlexnKHt0BhxCAXVsxZS
v4t5ElqBjsGMjFsZhpH4aZ82Ut+h9lqlU36Icl+vt3I8yBSKQO40K0ubMnlzfVkvviPlbnYsR1JA
vCHTnA+HrmNLaCOXzFRIbSpeuAO4GB9w6wp2CSLb311ZCzcTCAI0G8hFAZ6ej2dWkeVDkK0OBtTO
bVFyMiGQNBgQa9ZGyWPlLZaC8IeSdNrj9ZleLixaRkKrSnQpwQzMYgqnk4zOUMfq0ESN+iibk3aK
pTR2I7Sdl1TvLl50ZmmLdr3INCk4zxpvQcrN7oR6daD9Zu8Mv4n3Fa+5a5Rdtppgu5crNSqX6s5f
fEtE/gTIRkib8WHP1xYSaZpm/gAWOsW5yEXsRXqpUDB47tAY3uBH0C5cepcXvcXOAb8u5gn5aH4o
pyC0TUlSmoPk6ckTwshe9deU0c8hmTMzynyoHujRq2cY6XudelG147HyAoe6VJjTzvnuF9ao6lKJ
IkvRKCTPkiGMFjhagT0eKsSWIFoJnII//iVsW7pvLwtyFkBEwe3iIRfZ0Gwb503aBhX6VwefGkK6
Uycg+lEne+WN2mdUdrOBKvl60HxrU06mVL3IE+EMyum5Po4rAB1F9OP65MWIZyEsvwjZAgUMM9hX
uv/nH7+A/asH+FQciqHxbUgUSp0goEKKdJgMbJjcABha6PpBFjY3GZm3/XL9B1zueZoe3FoACdE+
osB+/gPG1B59OmbDQUem+nWwtTZz6bsk5u1Uhqq+DYG89b+MxtYWiwnikvo0dx49QOTwgMjUPlp4
s43PhdUY5Av+qXWMcjokFp/AOsRtDcBgJWFRVGZu2ud+/HtoEZPa+P6UR0/YU8TOsxJVduusC6RG
QWkwNUtZuNHnm4VPgmocUbuO7Tm/cS7oPIgh9M7rTz7qRHoNt0EicVyFQVNbt3Yu9SfgXFApKc0P
vqlsJo8Cb7KaSqvMd1ITNC1Q/D6dlo7vbMuwWmwZAiRuDIKGC303b8ocib4OzlQU8sZVTwm7voWe
jV9LZVr9oRuN8WgoGJlti26ENnl9w1yuC5eUDL2eLF6k8c7sla1pqSqsi3pX2lpxk/IZTB4DiL1/
u8zyb1TIQMnWGZM4TleJ0mcFTIFIHtdO4w2uohWLvE1xQXzeRyyIJTgp4nmgvPEhCfDp7c2SWPIC
KcIgEweWW3jE5bgKMNdYeh5meRALj1IjnRIbkKCl88qfH5WkcUaEpArrzkok7Hz01sL2szNiVI2S
DITZpkuz3HSzcGrS1TiZXuiWQ22l37sv//9niN4FFYcPXNv5z8BMdyq1XLLvYgMhiVUq8aNXiF7V
HSpB6N4tDHe53Zg1rVGYFpbD4s4eRScxmsobTPuu1VVkbuJRyXe65OGUlgexWybhsLYkxUQRB7fp
hZfqq7ExaKe9STGHRrP4+09fNmzLtBi6xMb3mKr2LqN0RR/K69VdEFe+dAvxyHdWQThmzwLbtQSM
md2NYqUBF8BQFEhJGgniAvs0vI7NXjeSkN5JdWrsdb/L1txYxnaSlNqtxlG6rYNwKRz4Ys6Q6aBH
0+fkaTBmAY/ChW/EcuPckY5H5ToB5YtiVVuMa1MPo4Nf9zgCYO33qFW9oi4c7q9mTLYL/AoAHLfz
bMHxBIRVSLHpjmNabFDASW7HyNOOEDfe6izoNlTQ7e3ChXJxrmAMCUICQQS5L9Dm82UG6uYPE5o/
Rzn2NfTEIr22/2iyp7zkho50hm90TroKla4zXzI5Hv2fQ1XQoaQPEz6kdmI8Y1KWJE/T1CGSnRj+
iHfSOFiZ/wbvzKsK0MST0rqOXAiBT6EjeX0GlxOASsEGAfkBgIpX/HwCQzAlyMUH5rHFbhcKSaHU
Fjp32FzKrhVpafHSpJrc0LLxBlpBgLUbrF/qVkME8fovmW8ekURSeaNVzo1oAvQ5/yW5M2CWQxX8
OOJMg5GjI01Q8BBqQRgI+a7+piitvr5Fw1tOf6lh4eBxcv0XGOIW/HwbUw+DYk5vkTxIJqKbfU24
YxlOgaV85+B14a9bOSz82ykCvLaK2tKS1p4/xYcIp19/R1VT+YHKHZfIatRq33jt8x7Kths79Lvu
K3ylbajgWW5Nbi2XuKyuoHcMeNjiPJCd8P4wB9xnGOil8IPA3CQKuFLsBuRAe0y9fjJuhqEbfhqF
0g47y2tlGVXDqu1ufCPNu42vB5gbN6rsn2oC4GALfRj9yyZxEHa3tSmpq1Xmdapc0r5KbSRA20wk
dHAKMSZrWTwHaceXgnysKVa02+J4LRm1hZdTpxnYt+h9nyiPiewPu8pH0eWkaLVabfAN1fQ1Kvmt
9R710/QiB4C5EKWB93x7/XvMT7SKoQC32EeCQa1yXnbHQMoKMEcP7ny8FJWtoXblyS816b7GWWdt
pAjB4gi8WDOcJTVgjkXhXUTbuDpxnc12AdJtfVobhXNno7Xp5lJc7+osZ47ZOJiPMR463+wvMCLh
EHm9uJ4IA+Y+5pkTaVKsRs5dmxn22kNv7rFFum1NPFbUC5v8IgZiMHC6QF6YnM15E9P/9DLEA82j
uiqCI1CwSUE8KATgFdBq1VYTjb+RipWc2+syGhthmGRhvGg1oxyvQyMIDuIUJwsn/3LB+UXAgGiy
ijWYn3xkfmkO+71/zOzK+DP6SvKDBJZGdC1AnUi9LRXfZ4m5WG9CIYRz4NVTb5mrnBMLDSGIJP+Y
G1pzUBl2S8Mv3Jv9YCy8ShdD0cJBsUUojVMoo59/vtpt0HlkIaZ6VwHzu2/VcLiHxRZiqoXM6fXj
cjkU5VzR2hT638RX6vlQFS7kiCEoKPmNRb4ZnUiJXM2pnCP32CgtDHZxWwt9AGqdpD8yjPL5LpJV
VE0yuhsHH/e6DRxhcPBK3u9h0k83ZVcYN4rUD27bGUtl7fmLRaJJPU6hTwV2leqtCKk/7d8Ot94W
VJN5SJwQmdSmLp1N13iIYaBl3MQrqUAQopfUdlXpwfDuZKP1cH2hP3quZ+8EtRYayUBANFBIF3FO
6cdmGfdKRaoCK9ytJw0P5T7QvHWRetrDmKOnuipHpQhIsFB1diG/p9KWhaRMvqrDxJRelNYsqmOq
dgpxf9L2GA3puWqs7Migf77KGtN5bcils5UG2OTV8x2tsxZi1Hn2QRUVoAkcNOpGwFrmJdWhr9qi
rJL2KAeopayTWnOSO78c0/H39RW7OOEM5HCTIh1Cq5GL5fybgbpoqc/69ZESSbNva9ysqzhU9h7g
o/+1SIluvj0eb7iAonOhCqTYbLyuVirFDOpj2025m+he+psHWR0x1ksf0iI3F16qi6MHjBC4lMAl
wZm5FCyS8NIlJm2O9lSO+zo00aodzHj6TfrXvlyf28WrKMbiVQTWxxXGBX4+N8AwTmTXdnOUy0o9
KtEgbbEx8A4Is6vbujWG/6nBMC7slItBhTAHGFMDyhd28R/gik+HTsjs9ngPykffmiYXqUhsm9Q+
vlHaApAdOB/L7eI8XjBPuNifYlSCU8qZNP+ps51PFSVnFafLRj4WygSsUDLC8R2oYbC7vqIXX4+7
ktBPEBdgvFM7OR+moFGma5KhHK0PqWI109MDN5/5qCL7/N2dyVi09oW6PbMiIz8fS5cJo0Ms+Y5D
qGd7zgDKQcIjzgg/RF3NrHj9/uRE4RCrBlNg7mfPfSGHFMOiTj2iIOjI1PUVxBbQ2w1QUfP7pX3y
EaqcXY3k9Tx4RDIsEPo4Yq0/bZTRzsrYGo34fvJ8xKCjihrxenCilp6vEIecylJzMIk3qte8MOOf
oIAQtoSzbiIW6ECjlyg5yq7qD82TBlypcFOEMU9Ilib9imKbJf3qKPeiB+jlRfK3HlK24lhZSfeL
+BQv+W3SFjgTdkmbviL9bj9Vg0YojAgWyH9MKMPiDWSsNC3R0z/4uuczh53IthB8TFZ7HsV4VTAA
avCVI9KIcu2QKlU2lmQmOduILnpgI1LZO/qJgpsP68P39YdIKzBfjXRSHBqViArtK2Rh1V0cIoXt
KpFhDas0jWuk/mtq2K5domP5mvdpGmSbilZ6f5cm3YDl6OiXqLWujFDN26ccfezhnYBfCdde3QzS
wm138faLfrZMW0yUo7mFZmUVboK6jwsCizEOymc9Mku0UhGuvC0hDvIBsLKvbj1LlIArHupp+90d
TeOIAIclFpW8eS0L1J2NEFjhHXVzwFcXRb4cy0mBWSAXB0pyfbTLyfLWE1gB1KCNxN13vqFLxRIo
o1w9Flhloz+cBBtLR4HdkaLw1rDjfIddOB65SbykNzjvdYgiLjg1JgjBiArSPKAzWxyo22BSj2bj
Rwf4hvgpJQGGrBFqd6ug7NN1UTTqsSllJGhGu1nR2a6XKgQXbzeFDV38o5MTCdz1+QJkiIjrbdTp
dx7QgVPdJtGjFxpY+Mb56KrAIZWFFb94ayhdCyE72nUyB2quudA5OaZ6Y4NHexpP/8oqeu8FKSke
Gs+Fxa270RR9U2GLOxkgBE10jJxwjkKo5HySYWOj3V970bHPpfDgt4P5B9vSX6HjLFEFL5aTkSgL
IrHFk8bSzhKCUfN0yF9yfJxwOoWlrXhFudayfsR7FILvL+w5mkWDR3792dXEmHCfINLCsiFkmO3h
tuhqXCi8+IiwQ7ab/FYC3NTnExBUyV8ITy4eUzEWB0ajIoYD24eQ4qcHoAvwhgkiMz4OHrL/CDwo
vzWpz/5oWdjFC4/pV2Nx3QpcDZ7GkHbPv1oOyDb1dSXmbBZcqZDD154tt7tIkaIF7aCvPhuGizZR
kEq8PP9sODDT/fTS5JiYhdj2rXwMe2RlDETn8w0y180SXe3yGAA64MZhTGIFso3zySGR4FuAauIj
tsDRqxFG9isqcLUHCjhqOP1oH6/8sSBhv37hXV47fEGOIGBAqsi8ZPMnXE6SBMItX9Dpgt+4YOub
LqmxiQUn3GyLcbR+mZKjhG4a6dOvrLSGVxVC38K3vUjzxK8gUNJFcQT4pfggn/ZRmxhGh443C97K
wwP67UcjKP+LfUSydxW6DiusnScN/XzwiRS5lkrZF99byEdQTObUoDSLKMv58JM1OBK6KONJb5K8
O1Ad05tNCXS6NCj3yegLVElnePZ6YfEvvjq9XeoFhNjUCiGhz75602AAUmHGfbLisLTNVVZK8bOm
laCo3LIqurwDKhmARGmsUXlSBAL1kHtGmrimhGeUO3p29B8Q+hzzd1yCHGNFHm31eys1kvHOQpZH
h8hntX8WfreIkc+uGKooPMkEZ6IUTn3pfL16q6AA3pXtfQg3Yp2PY0tDOIAoj3S7BhUXgwfXwhf9
EDiK9BzGuXODGEjRuD1QENmV9Tx4abzGX9hFc91W3NAo5bGPSQTZRiAjzn/XZDSOl0tdd9+FsG1X
uMAngZs0kinMbrBUAPxS/SA6wy58hchauW0KU6/XQ13ZEbYERTE8Iq8tfmGoOtFJGfAMWLgxL3Y6
hQQuZrJV4nTwKbMXIcxbPZebKL6Xx6Gw3UBTKRW0RnSf1jDk1nnU1zpm4q0NOxU5kfrGDPCG+u6j
a35gASlRQVIQK3W+TraR40OaVM29mdKCbAM1/GNEpYyLt5MpLyO20+tMt6a369vmcuqAVaAswqSm
RAYl93zUxmgrXEDM5j6v6nY7lF63M8doQJ2Q9qSF6XVupNFaGgv7sTCtJT24L0YHOgB2AxgSwc1c
xTX3qPe1stPe+45MybHp5XZLCtxj3UD27f/u8qB5oHJb+C6WhwNK8SU10cfrS3Bx0aDlJcjInHrC
acQoz5cgp/0O5Nxp7nH09ra2FJQrtvH4n10rnluqUvX+7fEEbg+ej2mhMj+X1qgwck4QpItOtZfL
/moYKz10nSwuHhQM1/+Z3ljEN9eHnOswcQgBZyBrTzFGoL4vXhQ7yumTtdnJF43S1Zh7oy+tCCol
Dcn91oMoiJVgxbErcLLbYMpltltC36pAwhe43Kuh+mp3p6FyEUIX0ctAHhYuCvGond1f0EJolkJ6
o3kJVnd2CMccMQa17MOTWo9pej/UI2KYWdV6r7E3jOX2+opc7jxAK6wyDwv7j3Lm+Udn+MgYcOs6
OVY2wqGT+oB/G28+rhDPZWO/U5yGoB505n4sQ1leOOwfgdFstkBUqMlx7CjKzbP0KkorECJ9cMph
r5xifAY014R2FT4Mpld6x2DQx/Y1gEefra02jor7oIt1/LS43N/rKh69W2wM7FcutMp3kYNzfMCf
poS9A34AOAaMiKahA4Rt36oYIghDWGWow40dq/kDc8+IQoFhK6tazjX9PmOfHykbRI+pU0kKnjNh
9tjgguLclMA+q7U14K6yrss4yzZeriWpvyq0Gj5AUig4CdSe9BzloRo9Im/Y/PHo7E8vaJMomBT6
SE7dYcM3cY+UsfqSSJb3KmR9tT2WgiNuTYnlJf/8tq2LQ6yMhfYDP/pmdB0tqbS1Eei+t65hDyH4
0+BntI1jkfhI8LuL7Uj5YdjrsdyZtzEiqtnWwOOj3knQm/C0w92uOrF7cmU7YPqFhG7uJNDcJL+2
npJeLgLp+xuLTFUT2sSkrbx55xuLdySr0K0JT0bT9PuxyocXFVjynYfeGgdPr8t/UlwaI4UZJcTm
I0isb79mAmgB1oTMlSdXm91nciy3HGwCGOou7VMlJcFLEKTNurLkxHPrJKvdUJL1ez0svC0VFXn9
3aPFAabRDyWZDUQicr4CSWVN9KxU794zgrDaRrkz4T1s97ifqXY8VcPKqTDz/Ilgfnls4fcma6e2
p3hhGT7Qb+dHjFyL65Xfwa2nzMu0iWGOEwad4SnMMA9bQbYI5We70uq7vu9qG65wmt4R/ls/Mzgt
+yzLk58Axn37aeLdN9+SqCiiF8VLc/PdSOiBHaKkloylPs7l8wN/+aNyTcDJgs1e4BoxKVILGqsK
cLH9qEZe5QYpr9JKwgBQQglVzv9e/0KXHUiThpcApwjhNGgZszHDFLCV43TZqatBpm4kuc9eQrvO
qk3epfSfk8CALYlYfh1GP6bA0VJXzaT+2CtRCaFA0vzYWHgVP9DyZ59LRIhCxAxlCA1VtdnBMaYM
adg+VR6qvEqc+8IL2uZhFAKud2gx1/0a2SbHXCWZ7gSPozEY0tGKC7y8GjnvgpVaRUHyApA67125
6ei8qaXUxJuuGrP4FaxCX9wgSt47L0PRjv4mp8dyXymjPDyN7ZQO28LTfHkhZ/0Ab8wmJYSsNHR2
OZNUks7Pgla2sd1muvYA53PayaM//bXbPNOeLdXzb7SmdKK3sCw5l07Qh87eSY062elN27xpmKwl
6wB09p2pJ7r+ViVBeWf1VCpuQNm2EvaVcZf+cAyEep9Sq1Mlt8qs9C3x1HCJ9P5R6TqbiE2SonGg
qAqRgs+DpMDE4sJKk/Yk11atArHQsIA15Tz3n7q+tsIVFn5OcJuGBj56JvaHqyYZvefJ131tE3tR
zH89mE3x3bvmIzXncNu0Y+hSzDcyIk5thpLwCRcbS7mVAs2/n8Iy33vAo9w4S9L30tOwbGJ9cI/s
7W8q8MH6FiUJ2B+kD1/UCDovyulROMNJb8GZrwDO6P+lZhUabq/4+bPcBP3ClC+rAwgnizoZ2Awh
DDAPmrXAIWIE5XWS01D7I/fdfsQXYytgJKuIjBzjLTv2SlexvPyhJsc9UjVJFp65jyvifEPwK8Au
iCohrZt5WjcMaqk15COnWJ3QxmnLUm/WUjaoe2lyEt/tpEwZdnJHeT03xi47aIMdITPdlamG4SeX
s/I2SJMWHQ2z6fS11NdC/d1JInSAQMHgQDfiWPrdi0+ITlPUoKKL2iq3zPl5VGoPAjFs3lNdF3Af
ErX7w/uRTpu8Vad7r5n+4rE0xWu5q6yNVEvD4MK/fpTQmFwyDLm49wFOfxigk/dRZZiz/fVQRyMh
FgtY6NY2iOz/9LxRX2TIWfdxUhfOQsh5UUZnvI/uCARTZAbmdY0ptORBbezxxHUO7zuop4eitvUb
O1T95wBb79U0OJwPq62Mn9eXXZzC2V6hiCMk96F40qMVP+1TJYlqfUUFuzNPU901r50X1yH9El+x
Nh7iFQ9anfwvzJ329fqoXywwYlOA9aG6EArNC4YwEganqA3rhBlQ2q2kMIi3nWVO73jhRse2DP93
fbyLBAZVZoJ5Ycguuovzu6i2uqru4befpsngJizV4aVtqhbdz2wJaXmRvcyGmi3ohDGgZOeRcTKz
FKCwjR9Z7spG3qwD7Eu3nmOFN7GTJptBG6JThOHiUonycrI8Z9QpyJu5hJBBOf+kSP9hfew58mnQ
Sxtnt7Qo6tvKq6aYHmFZ3doZFlgb1DPTv1nT5wYxA33PXdKU+n0n5cofDc/ix//j7Mx648aZNfyL
BGhfblu92O44bWef3AiZmXwSte/brz8PfW7SaqEFDzBAgAkQNimyWKx6lwoIYefDJhHHPImmrcbJ
7b6jTAz4mBAF5fxGAUrptXIkCdUvpTK0e1cdu71q18MXnEDH7llHeu0UoBRevBdNBfCQIpLEwfLE
Q+bqem2ozo91TIZ+gcal+oHrlHhTmc5rAZT1gRpD+Hh/473Jc12fLyZHFVFGNmpYy6ez14jRLMve
uSDGamunhLQCMZYktbVdqYap8xS1atuxAPb4qHWDPR3bsPEUbmTRAhvARFTxYwH1+wT3Tbs0pRiH
D8bcKWAQJ1P9XerCnU7YArcPHXbfgR86RZXsKnd0CmRfdeyKC5yzvcPMO9o6da0GbFIXSS9FKE03
wdkxR6IjC9Cs2Dc6wt2vVmeZpwAaRvQjV5XhM7XAOv85aY3+zTRmhchAC8fd9aIcHqO2n4Knmsb5
j2yo8lfRNV3wYeCFXOwQzQ7CaZcPrfX7/qqu7HDogEQQyVQghiyeMRYmW11Ra86lpVUW7YPMCpRD
DlxRqgp1gb51om7jM/gHUK8wqqgLoWd/vWva0MAzuFGti9ZBVfGNwiT7SzRX39XIXZ6cymnmkzaJ
Dl9J2+qLg9ETrh9LPBIeIuHo7c8Bj9Eaz4RZGl3T9t134Fy1nfDAGB+xOcFJ0mky8rb7C7XUa2Wv
SwVQXQL8ZT6ybBdmZZ2PKKq1F5SeHH5opkd7fW7Mi0Ox1PoSmpLAn46K/r8s6ZJDQufKfUGQJEes
Po8M7SCmOjnVJXUCX1G7ok92akqF/Jci7Uka3c3Tz6x4OG91lm/DKF1l6tN0eQGRkc9cL3mYiM6u
wClgzjvNEKcKbMNzx3hqiqLc1Z7i7fOx+un1anLkDnl3l5VlY3OhpQRTgE7HIoSCWXPzZOjay8TN
+ap5QfQTVr5zkLo5J0yK62910/fvZWTwsaT/DbJBlOXB9C62mdKmytw7TnFpxqEI9pCQgr1TusZD
OTbBfnTrpn0kPGYPWVgAS72/VW6vZJ4Q1HlJmSUTdDl4YWJB7lppfcnyVH9Qq7EQvuriGRBTgfyR
h2ry6/6AKzcAKC0uKbAwEia4yPdgQhU2xrv9paiMpt9j3Dtqj1mXhXtRRoMf9WXIUyFLvt4fduUs
e5wIWHnIZdFEW9zPbVLNsxt1wwW3BiP9wQ+AieA4QLb3Q9iUzb+11Nl+zmcsQT47wdRuxK7V8V14
eUxQ9jb0640Nni+nIlJgnoxHeAIGBB5ZZ0zCOk1ejYjTZNiTulOmxhWnQrHUrabP2rJLdAoWM3Qx
+fN6fAOidplqCULIeqJh3t7Gwj2abh+84iSIHbVNAW43jorYKGys7C+ZZFJFIBix9Itx6XF5PRpl
zHuuhkd9EHa4i9RC/VsPBNF0CLytFGMl+CG3AJpAAhhgOS1ZRrmdGBW7d7iMriPGp3w08v8R41Gd
Thw7ac4diNh/E9k9PEFiD/4ZaqdX9nU19oGvK71tno1BT5STkuP7e5hCKNnUxxw72yGd1YWn1nTj
r3XWC/twf4++AYSvswYpFEEhiCL4inzBoMd6UUx4R8aaGF4xfOc3l00a0sY3AtyYwiR+iUIq0/5s
uhn+1DYJ7n7u+7Y+N1EkCvqgOOfsilFV8MqGlVLtJo92sC/cqvQeyjIrmt3g1KVxzrVCT36UCD4O
fpGOzv/UudW+z9bI+ROUoL0TcphFgsMZ5nobN+vtpgDXDiRUwvvZlMsW15g6Wmk4Snthq8YPOKgE
X0Nen89ZrIs9p6LfSMduO55cghw+FSFQoArIrFzv/laDU+ipdY/sWZWk867Lx5gusF1BsjPcLuse
CYNmAl7Tnc2fUSeGM2cIsX4rzHEa0XMLYooFG/+7XmideNXs2f77/se/XROJlCPZkGQHiifyAP/x
IlPQr4rHxpwvuhdpBuqyZgSezxNS8K47JrEKGvr+iLchgREpTNMK5nySlV+PWI+lNw/KMF9aE1Hb
wUz1p3BUvgRuSYAqsBz7JycSne4PKv/R6y1OoQSxYSqL1DuhAFwPOtAsRFd2UC89Qso79Nvbn0Zk
/cjiSf96f6S1Bf1zpMVFU6CP59Ztq14wAZ/2eZ6Yu2Ssox9uqj4Mo1N/uT/cbeaCbiq3N5UDyhhg
fa4nlrjmqKV1qV4wVWuOTj8EzpHak5X+jcYf+XCiNyMNLcNspAN0gisjRjq4MW7c5yvri4AUW52K
AkyOJdSoE5nnTFFgXRxtqnFWVyodCGCoHhrQoxvHamWFZSZOaAeVB8dlEdvNyK2KfCh4nvTpfAJN
MZk700qhVNWN/cibJ9OO9xd5bUQuUPjfspFzk61EQW1CdRu1i1Yp+afYSaKTN5ojcn1ZF+5nhIU2
spWV5ZSlKTIkaggSKnb9Veuw0RqQWvol7+dxPpiZ1bsvamp60w44W2BuvFPlnlycDpgqpEY8kWm6
LoHJwFV1r6897VIIAkymGF58osZa6xtV8NtsRAIJ6W6Qd/KfuzgbSlTO4IUS/TK0RedrjUkjKLWG
Ywa7DysJRX0EZBqjrNdSR373J+SE8KCCqSKxXItN04eGMVaUZi9JWiVPUS+CRyMAdAI3uNvnSHZs
iDDddlakxgm5m5Q5pACwJDaJiuIiCGwdmlxu+mMUowjpNd2HPMX5XQtiz/cgmr22yPM8K0Hl+aLu
pgO6Y9g23J/6SsC1uNep0oBr0dAguN5MPLKr3IgH7cKVnH6eay35Fwp0+mASdoddrmXmvNcU3VU2
zunaJqY67UhSC2DV5TnthnISalVpFxq+WMpjJSh2ioxAthE4f9+f4+pYmErKqiJ12uWbmQKUmRT8
/cUqqv5nFSs12g4WWOheQwzlP4wlIRS8dYGlLbUuCiUOI31kXqWRjf/2AYRuBEz13vxVdLzmN87M
2teTvBkosEh72EujXy02vbmGQ3hBkNt7MCcjOphx3hy9Rp3/os8/76p6Fl/fP0XAIUCB5BYGYXO9
ZYrS7LqunrULhETSjjBRnzK9SjMflAEd1P8wmOxiANanYLq8O9rGLRERtPRLkSCNclYhlh8MV4GK
IJTU2ljOlVBOZYairE2yQ89icV8Wg9sNQxITym0r9vYJBC+Vh7an/6yqQdl3vei3PLDWviD5JmGP
9EN+wuvFnCPUPQolNS6O4lZ74RRGviscN95rMV1drTacI1ta2whAKydCkhz5dm+oliWuZHLqbuhm
k/gjSv0vru1U+0UtpXngkjPN1/ufcGVV4QVxGSPB40o24vUUEXDtvXmyqa+KOn0c8v532aBDimyj
o7I/E2NL+nRlTRkQqRmIfySuSy0/x83LUVDTuthGqXb/9E3vDQ/UIK3uxJ4OKH/rUC/QWUDtZUNZ
bm1ocg8HfhLYfuQGrucqUivubDM2LoqjlC8At7Lk5Bgo4JzAqyU/eSENuT8jof8f8h5bUlh5zXIq
CazXA9th0uYRMfwyK3ayr5EE6Q6amIPnOXSri9qlRb2//1nX9pAU9UHRD3oyxcTrEcM3u+bG0C+U
jZUXYThYqFdFH+Nzbs9ZsrGwK1cmY3BOJFoDpIa6mOColbChTDV7mWteg27kZfbeyVrKBpijPJGg
iWOPBctuwMHuSTGcUHyMSiV8op6ifbo/81ucnKRHgjySFUFZhlykKq6BNXGjxemLCG2+ddG3homq
9Sg+FfU8nrlV2scmnsrnbrKHAHXusd/b5Vj/C2SSmnWcIpztoiWy0be8zaCoMVPYkBp44PiWjFut
BgfnWG39EkADQRk7KEkrwGl9AAFEPRhJ9s8JsKqdmKCObtx7K/1mNh+vWfp22BngVnO9HQCwJZFo
zJZNX/7WlAnwfWRZH6o8ck6RlmSf8jrvD60uzJ3dhfXTYMX9RqC5PXyuTv7N5pDqeFDGr38CpXFo
Wbk7vpDQxJ0/CuBvI+WR11azY5TFdFyimwrJk4076jbA0cqhOAucCTQ6G/R63Lxs0z72yuFlCoz+
9+x67SN0oEb5CnKfK9gyQyd8900FuJTqFUk5cmY33BtzyuoQsyT3kklnzjrR9V3TxsXBMjL3UzZX
wbvfHPIZiWIL0nXcAUs322gWAyLwqnPh9Vr87vveoj5qB98HeJKf33u6qEQC8CF/UnnIEV6ul9PM
Qi7bPKk/Wl02P3bmmD92FYLpB2/IgiczRS6rjzr1ELUJ9onVEOpfLaONkHi3NPEjMqbiH5FoRbux
w2/eQZAtgJ0SefjOIOf165+l10HVIpdVf8w6vfo9euoIzYlexpZG6s1uQqSPzg6Rld3MRbLYTa0n
clMLuukjhA53OJl5xIkxW57oaP7mv8PZto/3V3xrxEU4C2K7RYpgnD52kDQaH7Gn9CEI2+aDAA9z
EkI/3R9veXNwPgkSuJhzNbOLl3dVZTcKfCaRPZe5mTxyLRvPhRFcNARKtno3y5D4NpQLD1old6S2
t9hLaZVNePtgFSucgB6XmWGn4wZp8QP8LDRMt7V/aUWRT36ihcbGmVmGIzk2FDJauxS4aWcslrVr
rFEfOjd9Hkd6UiKtbBiAmbsL7U4rD1BHjd95m7l/3V/c5cd8G1WGPzYpGvpLU4okr0yvVKIUeZ5Z
PeuF+10zmwigzfxhyMpk47CuzpG7Hy4JrwEqEteHAgsI/AatNkO9aYAOF9It0ncT6MDgUGph7Tdl
aD5BGja6/f1p3g7Mi4eXIykBNRfO5PXAVRSkIjHH7DkOoukpjIuvXVfNDT3kAMP0ZBQX6Nrjw/1B
b9fWoYRPzgzLi7277MVlvVoGVh7mz6ErScpFanjNMRXmOOxzKzAgJQxNsXG5rE1UEhApiZBX3jzx
+ioM9FgV+TNXrnY00sZ7UA0gwSGI8Bd0J1KfxvjWoLcnFM8eIJag/GGHA568Xt0w6if67WX+XCGZ
dOjFrJlII3bzc1xDbXtnYCVlJVlGcgyMKiXfpehEUwkccUPLO4RaPhiyqRvEuzRTx/eW+BnI41EH
axWQB2+8RWStDC1I+6zxDlHAbRJMpvkJinS/kwDkS+u2xYZW/fLTvY0nS0o0mUiNlppdmMGhrVI6
3sEUabPLlTjdNznbM1HT8YA9GzYRTrsV8Zaf7m1Q+fhAxYOW4rKCrtHcciNF9w6pW1Y/hdJWh7K1
xSlK42ojJ1/eiG9DIavqgteiyLCETmmILzVUPwF0ZIW1L0Id+TG9zTZSnWUIl9sC/CRJDsAVivOL
d4ZVDajDodaNZRUOUaFZ2AczAvSha3l2tBXeG4U3YCY85lvqJLfzY2SKYmBzKV3w+rg+BTpqWl3V
tXy/MdMQBdDsY2SDUrgfVLZG0a5HgbCR6YHdewc11tD9s/XigOLDlpTSMnS9rSJKUtKBFqCxu9j7
qOAYZW7U3oFatWSCDKYfFtF0dK22O4gWHYT3z4qiFFId+IIgI7qoa/ALqtoE1M9cnPgoZuhS+pBu
iTmszUrSpd+UI2/N6dRALes2C91DPbswO6jJRbtaz53DXBjTwaaXtmXhe/O1XLTUoZmSmUo8/jKG
qM4cdGOrJce5d4vn1p6qZ1yF4/391bs5xOCEgeugBULAkh/sek+EiWZjjg5ct5r1yldtbtKxzuOD
O1X5xlA3mG2JSQZtyZ0Gh1Z2FK7HUuxSUXA8TI5NWMVfU8CLJ8vrMNTJ4Bz/NBECeuEWEAejcbFE
agsruLR2Y/8Os6YDL0lx2Nw4ETdxk19EZghwmDWmbrT4ReWcAogIMF9E+S57zIwmfxrLKN8jVUvX
2561p4ku5EYwW1vyPweVH/6PXmeC7UNdwo8+Um+vj61WB/sAiSq/jyEUv//rUoqW8APyCVA210NZ
iCzNWIkmRzMqBJkhrCxIw+2UP/RunJf/YTRwPG8oNQiMSzBzFyQd/mcp4KRGoB1c6xwVn6yqsY8Y
P1ZbhZqbIykh7iRJspmORZm5CJo9oKipzfLkWKHQ8FHlLeOrM2SiOIuKYxY7w8ZmWftuNM+ZGYUh
rqLFYoZWHPSmzi0wmZVOAXUYD4Zw8n0Vkpvd/243NxF1Lqkeytx46KMqff3d9MjUw9zrg4OJCLH7
FUUwM3uwkqioH82ULr+PQ2qAnhkJJNDEvkIbciOqrkzWNoGQME+pD7EEKahai2543CkHPRisf4Pa
xmpqzIzyBX+YotiIDCtf0kYjliKxFFFjda+nq4bzwO2nkkkkxWijfSEABbZOGYEepE7u8Zyq5/K9
tz0ZCw81ALkcDjBvi8+J0HJL+btJjxMOYz7qde2+HPTuOKO2/sKe7fZtWEf+nJRbVorLr8ub9P9P
Cc9S4B/GIudtAxss62x05wz4yXySuBd0RYzmI0r2/bSHmdN4qARl9TlOIso69/fW8svKF7GU45Xm
ugjKLDFv0vzACSAzndXMdWscHL3qH3BXxqHvtC0ZS7lP/+zovo1FnZAahnx+Ly2EhfCaJENKGaHf
Xo8OdZ+ZGJ4GU4Wtg9DbvVclcfzJtcPhsUU2w/lAyuCFp/sTXgZ5fgTYZ9oJAExkFXWx3EakoN7t
xWiJq07xEHh6+OrFk/spLhvvdR6V9og2/ZbN0HJLM5LUQaKRhModfy62tJtA2qerM5yHOp6TbxpW
qNZ+mHiqfzdt2CQ+z9zhy/2Jbo0p990fF0vLCszIg47nqFLH+ndTJF6qHj1kZNuDEmtz+ysndEUv
90e93U/0O4HtvKnL04dYZJWqUli93qTTOVea2T3khuj7PejtRNu5ohm2IB4rk4TzRbb3BoWG73M9
yb5ElwCXpukMStw+9VYbfk1M7m3E4SOMq6ZYbKVIt/sH7CT+PZR28Ccnpb0eUaGrXrkRrgbaTKTY
WVqL9UrVtNqjGqqK/dBzHXxsddvbaJ3dNCLYQyZ1B7S+efbwxlpkJ6A6aisQ03BuQ0356tZBh6Nl
JhxtX8/5i+5WzoPWgxp7CZrAjo+IW2pfA8Vy0sfYDNst0sxt1JLSU1K8HGCyRBNcL4PXm22R99F4
ruIu/Av4dviUFOrvDn2kzxwq50JfJv7EdVVtBKzbICJTRtqyHCaJD1ls6znusqZSquEcjPl41IUR
7kP0Yb6VVqt9yKMofh16al9mMDcXtNuzemP81YkTvGg5SCznsogY9L1WWw6fgepWD3DB9mqK+z1u
m2Ff27OP40X6rTKq9Lc9NcW3+6drZfNBZ0PxhgwdPOCbxtwfZzqioNcFI5NPo1k5AJFLnmtv1J1d
N/XtfrDaBqqCWr+znsDOAx3nSaYKWHCi5/W3HukH0FXCfiEqInGYTGc6O0Am9rqalPXONdr8RMzc
QinfdHbehkW0iT6zvKKWEJFEUyOrhetxdgNQBZM3qnurigWKv3bkvWTBiCtBMWICmFgXRWZ+GmD5
039YcGldg7Uc637TXUJ+enbozp+VKOh/ocP8M4rUCEPPOlM+BZGoPrVK5B3vDypT/ut7kvUmo5Tv
EKBdS3y2Ool21lp35MKv7ZMCw6FE7zUK/r0/zNpmIq1EkJRmKiSSxUlCQlS2xrBH0bB/J3o5U7Jz
VUUtfbSOndA3mkS7TLAgy3emzvLDUlSEpsvDDyr+YmBzwtk9ERm72CnLI2awwctQ1V/yJss3du7a
YWUcREXI1CUS4Hrn8kRUO73px7PEeH1pqmn6qheJ+6CEqT4cHWfqLqFee7y9gKJuBOyVm5C7XlIn
+JSgvBYRMphh4VC5nc46TeMdB2g4631c1E/GrGlbDOiVqOgA6JKVAcqm5OnXE0WnwZ1DrHXOWt3r
vEFKYx+Zrf7IE7s79SL7F1Fz43/2GH8xjbj8590biRTWg7vBQ5ay3CI+2Dzi515z5jPWKVNwJKfs
cnUnsNIK/XHqvOhD3otO3TuDmN9rXMJeQk4UBB060wB4lxGxM+ImdpNxPqNG0H3WJi8vfR4rSX8y
50mc3dalwFDH8GPVVgECHos+39JIuNFyePsRpGjyaQ0Za7n6HT7LQ1orfGrPxS9ZzT1L2YeG1TfP
uS7m3B+UCXtW5Hp0J/fD2QnVx3zW4nJP9dbWEUqLMVs2ZZP8p4pjAN5nIi32nT44ar9xf60EF+iZ
tBShGINuWi7YXLkexGx9PKMyOP1wzcD0HbWKtyQFVxIzabNBLsjhI3wv0uweSQoLzf/pTH0hxkdt
xizbNDqv2wV2Fuen0eq25AxWzoALYYDEDFSsLJddn4E2Ccs41qf5jIKYDn+kRtVrjh31I3q9xQW4
avP3aBJRH2vViD7GZWWZ+/sHYSXcgNJGdfTNvpQk8foXmBn2Ra0Vq+dicLR2NwE2tp69FvSvr8ZW
+RKHrRn5buGme9FzLjbi6lqKSDwlroKu4jcsS2rAO0QaiFw9u0Y4nKI4636g7oA0H2p840HYBbQa
K56a4MEd+k4cB8hW0w4AjQotNpk2ngJr3wNWEzkycBXe8osAyJU3FloWqecYWI7f1J751JRTtNNK
PTuMNpbeo67AXscn+hIYVbhxi65cb2C+qC1SQ5eBcZEvR4ODMmmg4Tg6Gc4/WTc7H2jwRE9IAmmF
T4ocFXt7knCe+5tgbeeTK/y/KjXxeLENXUWPwqTutbNdGkMgdkU+p93Hmqu2OUqndwRKdSwwg//d
H3Zt76FGQ/jnNkeqerH3RkPNha5wqCIlMfYaLhyf3UnFHBnzlj1UqPhQjzQJjXRMN+A/a4kaHTSp
1wKQmYt2cflYKo0EROjmc0/9SfidmnSi4WEPPfVL6iVdvIt72C9/tV02SLOOwvExkdS1XWYE2rsx
zvIA0s+jZyPL/yAZFocwN0MI9SU3Ql5D2UkAOlcB+lmTWg77aahRwUU/4TQMpvfYxXW2DwpT3TVI
/G1shLXjiMAR7UxpRwBoa3EAaO+jiGnxS3BXq35NnV3+guag+E0TigcxjQbuUnah7Nyupgw+i6l4
8lrqINqAiuVG2F85DR71B9bGQLETjf3rVYn4X7E76HyjbGofLEprB1fnCbtXjL78qCdqAccrj7aE
zFZ2JWLXBCQVfBL9+kVqgBpxkdMkn86TpzSqr9VYH/gJpRkkbmwX7VA/b+BMuMFYonOtUfbbmPdK
FsbrFFCC9C9F+GrxAwyFAnU38VyPJtVERQe3VITN8h9u5mjvTzYlOEraZVNE5J10vcRmge87XTXu
H/iD56mJx7PLiSx3AwHvWW9gS+2aKU6y17JDsfN0//yvnkJgpBxDiW4xlhLFSo7vPSLbfGFcJPze
nKyPmoYWGRq7pXgalaLaI5hSXqzM5I08UhzfWVURbL2P1xZckrd4sIHuvyE1pWpRaVYjN72pAeTP
J7EPS+j1Od6fG1OWe3bxTqIWQzWELjfw4GVFxADshquxo555LemvlZ02B/z7tNf7C7u2hf8cZXFy
QLcpADw0FT+RQHmay7pCSMdOte/tmAY/cuTzjmk06sh82+3D/aGXhxb0ENuTf4HnNzfZElBMBies
0Z2nc1IH3rPrpNWPpBrj7+qUCRSkSt3Ld12DQN79YZcXN1KT4AkpvPMmMBl7UeLKaNjU2Dg5ZyPK
5tgPAdt4O2SKplOStWW3n2xRUiUtq89V62LNiGmlt8X+WW4j+RuoIYJG43mLd+fiOvO0ofGmRHPO
kxv37l42PM29VscANdKkcZKNMHG70lL4BcIhLX/K8MvSdOph9l2hhYFdzZR+zbK48jPcAs727A2v
E8SxgyNcbSNfW2YKco6yMMxa85lv6N+h28WlmecuvqAYSXmlO1m7tm2dzwVp6scZ3mhzuP9lV6YJ
/l4yP2XXij7ZdYiqyoZPF5XueQqmxFe7tnuNRhXrY8Q0xL5WmuKz5g35liL/6rAAY0Hj01mhdno9
bNJZuN1hc3QOY9161IwO1q7oTe+1izp9j/qGgy6xM26FomV8YH0lXkr2dOnuEJuvh0UH0lZ74bGH
SrtLdriFed4+s02wePeXdWWzMhC1fcQ6QWgvPQBMZEDbMEzdc+ZQPckTrztWgaU/ZvAPvv+HoWjA
SVVO6DfL+6wpKlN4Q+yerbmLnpva0lHVqkp/0JEZf/9QksVAaAXYD7T5evkaiIBOXEXeueys6llT
0bYEyWR9H3pnC0G+chKoQsnmrQQ33GSQtHa9WYGuee6UsL/UMwYdNGGC8xCE0UtTjt7j/amt7Qzw
kSBepY0f0OLrqY1akcexU2vnWCTtj6adk38CHQvI+6OsbXu4X/AxqB5BS1jcHNhdghEhozu7DtZ/
/pShfL+rndZ6LMGSByfDCvJTbwh3C1uxEsBtmN1UYmTfHQjO9fScoOlDvUuMc6m32LnAz5ieTKDU
D42loBoMhlA/ZbY6feggHit+YGXRVkBd3pry7NFq4/4AUWxwDq9/AiKCTuyFtn4euspsdrPpFCii
F+mxzsa+8107LckQYoGpsJ7SHHr/yktxI13KVSMlsjj5A+GgMtH2OztRAw1hLOsHrFeKg1Ci+vMk
FHfXQDTc3x90bVPJyConLbUyF6sOcEahFhVpZ8Nos72g0/e3aIvqr/uj3OR5rCyQYlkXBg8K93ex
q9S8cCP8d/Vzji/gU06H5WC3DYBtpdUPNMgdcGlK+bEK4ZSnLSKj+0Z47rf7v2Jla0O2QK8AhBxh
YMnQ163c1efM086jZfZmeICe25h+nUBz9jNkvRKU02k+hSh09zlnZOPmXNldMJAp6tK5RjxrCb4Q
Ro9eW6Oa524Iw2eRudqXsGjRqSu6tPWnecx+G1hu713kLTey/JVQRT1BVuaJilyhi6/MfVI0U1KZ
ZyGMpngQXdFZfpPo3g+jGa0yOlTohOtbkiUrNwwocr45irEM6yxSsiCsPHXQW/M8wjM9BNbcfEKj
xQVTbmx5lckJ/JlVy/0lGQDUEdAAB+9xfXKdOQ3LoSz1s2LEeXFsa32w930dllgxq+BY8W3nMWFd
BlPJxecKouljPpTelnbmymmCbsXHZan50MsZZy4S1CVeY1AvvdTbtcJMD2iVmfPGVlr5npC0+JI8
0DHyWWZ+7jTobmMK49wKL/xfQTGq3s1W1RzCxsVRKuqbjb7AytHhDU6hEh4NAktLGuvszsRBPTfO
/aDOv9IhoYfXzK+iL90TAOHhwxx72UYpbm2SnBc0OSkQcS0sto+p9x2kw8g4pw18XYp/JmAhAK2a
1ZkHHsVbOO7V8ejOsoN4fDPJ6z0UmynZa18bZxGbYu8EeBcLtc79ysjSEwlM93g/HK3EAwobyMtJ
rVWenot4n3ATxN1c4vmIo21R7Fot9Ma/omhyuwOkVm0MH4LGo1MblGmkjMcBGfIthOZKYKZaj/me
R3WFBv1SR7JNnKKM2tQ+u5XplqWvZVpUfh2yziHFqAW2wVYc971+aL04j7+AwJg6tPdQ5MA3ORiT
rfT3dlGoe2KnyNmhHEwOdf0RkJd0kqmo7HNOZTw9hEXTPSUYEfqhYSaviZO0r26TeN9cI/8P1z9j
g82GWEw1BAz1YuxuhmfI5joP6dyPPncJOnthVyQOGmpF2X8Y3Fb0PqU3TKUb4Oq/72+I23jJZodK
DQmEpjVA4OvxZ70tNKEE5hnqdGHu5jwbTn022/EOL6x04+K/jZhyMHxVgVLxjFt2GdtY5yY0c+vs
5GI6uHGUH5Mqch6MoflMAhJ88yzYmrkR5ae56+N8I4KtDk+25crEA2TCYq1FJ0or7Bop1dRMH4CT
KbsKOcBPQ6RNe1jsiPN3NAH2g5OWOIujWKdvpFurqw10Ta4CqckSWOphEeE4s8N1jOnyl0lNPzX6
UDyKcdw66GsjWQwCVo+O5Y1Waz0XcWVHrnlWqughDe3gn1CY6tHsx2jjnl87PTyzIB5St5SFkOsd
xHWL7qRRW+BMvKZ8QUk+d9AujUQ2vmRRFw7RHvqj9wMwphqe5xE7wfdvYZIM3pM0j7kvFjFNGEmc
WpVtnZN5MM512oyf1KjqcHZytsR+b+9a2agDjk2/BJblEvadTImBrqFnnTEesCu/IKEXh9A28u/3
p3R7LSC4QUWHmji3+s2dPitmW5pl5Zx5L0dHzR1f+yZAHT0JMJcugnmrkLW2W6hfUTijAEAsXESB
sOQurDrGC8x+GndNI80t2yHPH+w+Lzc2zO29zuTQj5FFAC6h5WBKha0kzxznTHvP/oaH41Cfvdnu
sn8ndzTrX/pgpP2uDtrCfHz/shJgdBfCIadiefG4bTdYahLY51ql1b1zLcX1y8KyfCVL42SnFcnf
/2FAyum4bkl5yOVUa6PS3SJ07TPqumX74KZYYSCjl4aXvs684QDjaatWtra6oGLYPqTdPKbl1voD
+dRXvWv0k2KT8ZfVS9Xn/UPkVPbFKrv0YRah2vipK/L3P2PBecFqB9sAsoFC8/WwxM0EriQ7yKlN
gAVAGnmw1kn6IRYlWhlWO02HIVDmz2OnblHbV06LRkQlpiIpAchuMbZe6IohIuGe80Dp/GhOlYPI
Irq2lRr4wODzjW20clrgPhBUPTRH5SIv5qqrBWVuxqOoaz2CrnM/9F2R/RxwOdjQdlqbGtVHyTdm
ZdHGvx7KGXnEmtVEZY4m6UHtU/UAWsb051TroQY5W6yg1fGoPJKeSRurpQxi3KeB7QQUIPO2rx7H
QfE+znZW/j2rU/MxS/otTPfaUlJLRnsafUkuD/16fsLpof1iAQM6Ms/3Dc6UnwZMB7+OxqRsYfNv
2oykd9xR3P3QjCU0dXE04jxDF9ELvXPQV9axzYTyJXPj+dDk1XTESLf2TcVIiLLO1O+1lJoULX9L
+05R1th429xemvwU2e0j5spLc7GFbEGObVTU8epUEfg9xNH3fLK0HunlNn20tcn4ZppVWBzrIMl/
3Q9KN+oYch04oW+WIYRfZ7EOeu2GSE003jmddRWWbJ5LfUev+dWook93o5n1j6aHPomC41u3s7AR
pQXmYdqzn8ze/S6dcaQcztY5lsBYvvcfb2pdJQcmXL6dLfxal2iYsCrLBEWM/lBoOsCewkoSw6c8
1rZ+lITIQ9hZoKb7Hu/E19riob9ra8zedkNXKM2pV4Y631uK1311WADj0EVgAHzP6HhXGWlh1Xtb
q82nIDEC6yD9Wgx/HM3ge6S0VLkgjUzzN64u9UErU0XxByuIjcmPSVzH1o9jz+5MPzP1VEO8IugA
UqF0mWnx7CNhI4KPXZYB+Yx6A/kHNJHHXHvOFW/w1F0dOp7yYMbYY09+RAUmnH2IXZN4RaOTXtyu
b/uRTC0YFTPEXygoq+irprV9+awPccqDbA48I/xCFUevf2M1oxgP9Akqbdo1hHyt33lVHzQnJOCi
GurlHHrZU4mzYrdzYnySH221NEO/6d1Ae7HcCnhqUnZ96UciHG0kMCBRlT+wA2NF5gS32E6oU9rt
NBNRp8ep1iFaeZNbi1MTDlX2YXLL3rxEIcpl5wl4rTjpZpO6vpfo/8fRdS3HjSvRL2IVc3hlmBlF
y5ZXlv3CckRgQCBAhK+/R/dla6vWa404BLr79Albg3SIsG83mIem690Oeaj/D9Cj34YdZofzlHeh
Lt+PRYflBhvheZ8KO1ehNwTj2SXRx9xOZiuybcC6h6hR1yQ/Pjub5fHPDACpeII7eeafoNxdHeu7
Cl4bzwkc6JHUCL+A9cXWNY1/qkQv7NJyzuiTgcVhcvHIVjafG7LDeHBBtpEYob7/kD5lG3QGD2Ch
ncTfgasau0Gvq2/fjSDC/4Vtos/qD7vbxdxjebkdv+OMNbIcnXFw450cJNLlAC/1DicpK6Ja176l
O6Hw+C5UYfMBkQwpvlcmILD6L7dmxg4H5dCIp24Nch4JxZhneqRQkoT3XULL9jHWMKCbEuGNu+VQ
+OCPxZUJyQZsgGrKnuZoGv3EEujF1kHWoVizkak9izeP/dWa4ZfAOX8myEHE/NwZCNLpgOaAqW+Q
fantPvOxTC6Ax61ap25NzvKK7LDcQZFccOrZkMFGybg+C8pRB0FvBANuRND4ggiu/Zhlfb93CPic
Iog24g6u4Ef3kklW8HrIbLayZ/irkeMPmePCBp9yfmQTrTd7HIOLBwg+ZaeQXV4ncA/c+s45PGIY
zBWUuSETFPu50VYx26eKfzgp7gmieXpvk675mWxQ6IFHmIknfQYu+jlbTNd/aIO2twWRH3YyUh7y
qcNcC0B703J5AwYDozyyzUZeosIyLx+KnNb5c4OVZhzn8yjzR1vVqroLbYPRaVwFyCLXPMyb+jFv
WArc71vdxle3nspTpJcdNuu5iwv5A/csJHYBL5pZh/6VqzQifz1J6+MKxfwOhlPSiET0McZ0xt3U
WiJvPFWNvYOOi8OGIj3y8HJU4UBMkiJk7h68JlXsN8Gb8s8i8oMgc567k/es6JIP7ujZpPOfudyS
8LNAeK9+ywj18l4vhi5fCCMq/dCwkOQHYi2KEjg7Is971cWye5l1atN7CgeH+MCT+sjzOwrn8ln2
h8CyYMwJLPOXy1bV4EaoVW71D1qohPxm9tQV2EBYVU40t9xeFylTdcntmZN7fLla/pZwh9BPta8S
UOnqcklxFpAFRd0vS/YlXqDjavnaZ7Y6zxtxQKpQVlqT/QaenxLSa/i3hC/JrPGHipbNy03noW4u
C9A58kkeyp7PGVXJeZfKY/NveEGaeiicV3aodXnI61lnXt1ofqb0FozM1ntkAvrzVxBNw+ODNgSr
pvpcM34Hyxw3PzBE2p+4pGSCBVBONMt+ng0Uyne8VTtCNQ2sdH7uEgVkaEE8Mmtfi9accSqI5h7u
HRKJzW+xE2VlhlmVkFmkhJbpD2g4ZXW/0xCCuax+I+d7Xmg4Nrh2w8rggjKz2Wsna+Sc9ECaIY+m
UEcg00FGzsXAZ+fkDTVPqa+s9OJ4BysuDWKq7XyoHz7g9bEX6o+9wVADrpL8lGesCndLC7rZc1NT
YJlQsc/zDXtev3cDNaQWd1tqWXKHn93Ur9EFx/6jBKf6Dk7sjb/JJGfgg1eVCKyHeSl7PE09G0yi
R7v+rOqkdg8Wew/kipZmCdUbEP8FJumrdHU+ohDA3AnurjD6QZGEG9d1UVWwDqG/6EiuFvQe8wWY
cilGdOgCWKSWlaxlD0oappNOgRT4EoBj79OO+BH4am7VJhD35gRrXrhE1/yk+Ba3aTnbpDA9mMWE
jRv00cmwJ219IFIMFi5gbMILRNwonPhRLBRotgO+2xyuGRsr6xtBYBa8nRewRR+6PRV0WpIg6Peq
Fl24L2qvSzf5YkP0L1jqbffdHmfCvsAyL7dTDYm1Lm5aNzPimg6DXNIeNjISaUkpzun+3JSO/mdT
MHsfYec3J9cz7ozRCcxe1sg+2prFn8vh5Prv0CrFJxRAtruXQLSKb4LTcuGDxIQch1BuM3pFDxd2
91zYA2FV0XRFuKwHbFCRxAKOqioH1Ek/v85lVlziligDKhk8hK87RIT5M2GBigfwDqBGHSHQQOhM
l308kRVsyT+4lXY/GbGtI0wIoKAMedS6R+zeql64SvBVBbfusH3Fg0IUjOyqfytd2GujNT1RuQs4
vVh7HujHkFL6sPgw/1bswNY9kWgbpkBhujfk2Nd9r3jbsmcp93a5rker96vdFzTcKQwrIEomubpA
hVltFytn5EnMSlJ4rqKo7M9Oz1WDn6bT9hrEAdsgie7pD2utrfq2JewHjM/Jmy5CCgojac7swja7
IvyZwOLYr9HxCaQPCyOcBaFz3RXKlHK52NAo++gXGHfdssSCpakYyuj9tu7u1RfF7F+UapPu+7wv
Gesh8K2/lACMky8JDN/cb7Vt9WsmshMJoNU8v4RY4ev0xQlT0TTd7J8FarVlWEtZvh5GFC86i7Hs
uz3v1EOAa/oYPlQ7dylMCXkvG2/4uGWmRuerygqtXQ4Td+QthUxccduS6ibzwyOYUxbHqwTqz1AU
8Jj+alEqPcDKOYaxrWd4HItS0tf5xAs5ZE2yvTKh5J+lbc18zTsrwo+4NcX6J0QEjA2hWWq8zVRm
KcLekF08T9RhU/kDDabtPiP1Urg3kx+VAUuXIGEiwulmH9It4dsj+iQJ5PpY0MxoFHPkx8GWq/mM
8sbSe4dlZDl2bShtr7Vv0wvD6xoRn0l4828GVwvDWIdx8ErAVZFXBCmjXXaIuV3AAThL+5JrrAwf
Yc/k3HuZYE3VS2HdPtWkJd1tgWukQBMVCblyW5OiGpFiUuP1qQrfTOCUN/elDzW65QzX4ON52pRd
s5IkNUN719VIyT2r9Mu6rP4vT5FIN1b4JF+XIunMhBJW5n3dnmf4FOeQdZiaSrQJsDSMoWMjkpAA
fVSrUsu4hPOk91gnb3TkCvmLMO0ijbwJiMG77yifWzVxVKnkiuWZj3Mf01QnoxNQb2E33W77dSmQ
Uf8M67iCfFsa3eyTk+lRXLkrUzEEWlX6AosZ5p6OoC02SHI/xE+gJHadkmZBiSMFrrPvikeR333w
/RjEBM53N4JgB/GtKM/6qmapQfXZigD/wW3xC4WJW83cC6iIjRsLs7RweZcKmU+5hMoT0yFyv5b5
IRUtJzjWBW/ucYN8hPxUutX1wBeFyGEeOjgqum6TeKK5wa4790goKdfVNQN0cVRdI1RVpi9bsmzf
BJQGJ4ykCxnHxnobxqUV89mHDh72dz5imp9yGKWvI5cwrxyKpSIBOYDIQn23ckWM7C7gIZ7iCKHF
IjfRmeDN1wjUFMQJsLE7BxrvkZnN9gmvycoeqtk3mXppZ5De0W3WJeXlXb779FmUDO+qT1fRjUUd
cGf2xwwR2FCWvqsePUh/dc+QDUIHO+sTCbrnsp/9R/fjnhjUCvOzBiOA/NYZrM5HcAPBZ7WWNuYT
pkEMfr4wHRRkHSFfl6YGaQ+/UpOMCzheP1sw4nH4dFK8h7JgCHpS84rtTE5dcZcRa/S9RKZxPdA2
wEyTpUf3Wjes+m/BR/1RoZlNe48wHIM4aKR9Q0SShXXCMYYT34Jfpv257k3Kh8RiyQL9KHINEFK3
FHdFXMvPGwYuICNH1qm7sCdKXFWGCJIeNh+hHaUWh+mZT0g3zi0yv8bEB49MeinOT3bJwAvKqAeV
YeVzbh4WUQZcCBB09RyAJB9DVmjaI4MvrW6eLaTAJCzLd0AcHbsI1poCluxyVwMcr7WceJQgbRUt
bcrew7xy7/d2q8M1TzbUOaQj+ctx7Gndl8jD+9edB/m+0xwZzwiqq/+luiO/8FzjNjgO+6ii0xI5
VuUcnqrkg4qQrtXZoOnoeDLJriRrj3zy6t2dtvpH/bmdCJC3Kgx1d24/lmaFIEUy3AMjGOIC44/k
+3wXeWoVhCqgC+fFyipQPAGhjKZkaPebjpRZX8AZ4VcFs27VIw+w9r2CH8XXWmM66Vnuaz75ZW0S
UOKadRkcJIFQyDqLWMMkMUeCy7Sxn3e36W6YAVs8JqcHKHNuNjsmVQaCBGh0mUlfHMEiErkMsx0E
jMg/sjztng0M0wkdnNBd06+Jp5/wjiNfqlbWx+uJIeRTvdAPfvkMF9QLBPgWRi4zM49Zw6GV9aWN
75DtYvBzs4qAB5TXcHeGqcdXm3MkO7mmXH5jPhPQ9CY66Jv/OHyPp9I8GzLF2NnPZwfdbxeO7KUt
4gIzg7Q7X5KyXOzIQqjtsIMf9ejgHfMEjcSKaRU3pMPte8h/+cHrdJq1XWHKZxJxNRsu6RH0KH4M
zbKmqJZ+pqRfCebiPvEdVqWx2xEpcMAF/1/CdgTfZgdMTwa8ZasezkWYLyU+WTaB3EXoZNLg40hZ
gA3eAtSi6ZEptX2Ve+5hR+glygM90NGPpGbZ761I4RdrRZbxkQNpxGchHFkfcDIULxZRfWzY64T+
FLnZF4hwlzTpMdGC2l7Z1SGuDbPHJWI6eQK3CrBn63iFic5D3jARq+oTd8YCfUjbmPqbE5iyTQuF
FAbf2rxhMb5XfVHFIsf1HAsPf7sUhErHwQWc/QFjse4w+IL50aLDaSPFUJAV3M54xh8tXO6REjIK
U/9BmAoEpVse2JAvjforXcC5SbO3hR7tx2hb/ZKMZz/80rqx01BpDem882d7Am3BbTK3XxUJml10
UaPiUlB8VI+c1hogiIjFu8GtuUI3USEEcwN4cMMx2wvooFW29Yc7fNHzQpXNuOcxEPzdbptgpSSh
yS/gLteDqYTY1QxZMiueDupEf/gsmyFY2+Ce2+6hRhOKDKzqgz1fu35WywnVKMlO1TeS5wSmf2Lb
xmxv0+eaHSZFdU5zxJUF1eXIt+Xdn7IQiJWluPjeGfxwWV/PCMjrG32Kz2iADLLWig0ZyqEWkGTm
aAfcZ7AVZzACAj6WwslVQ2GKdR83ExJ0PVIqNzRs9eWnegaFF08kyy/Q4gPiyra0mseK7ewXWoYc
Mhtlkz9OHEs1+VXXrzuq8jYISyUG7LSl/1JuhJmAP4UfW44ku3GzGNt6QyFDGyKifo9XMJXJ9gnl
xR/PIi3UfXPW7JVxpPL1gmbIyESV3i+xBa/3HsmN+JC7bTKBdYKd5USQPfkvNs7wgXu5VujuC6wa
4SF/3hagic2wIAV+QYx1V8893i2k2m1AJOgF/LVVXEoAT+ECABFTi6jXtJfqiCjs4pwpSmaymIFU
UNxO6C40hzhgs2xKsULpvqZnnGE6XrsVk+LG34NLWDspeFRi6JdmW6bcpvxzzZIyvctxYtwAGetu
f69JCiq0WHVpHzMFTP9utlAZ3GYW+XrXoRmQ44y26FUWkQN3gacSWBV7rgADY0w2gwpHgyFd5uVT
gH9v1vsdjgwgVyNo7kr8UYcxnJbij5imJHdoRnw6tFsSfZ8W8LMYsCHFcinbA6eIXAOQPbSsgijH
0BL/dbXulJe1cGF7SpK4m/FE80DQI2w8vaUcrD+mZb1ckTPPOfYeIBkNH6rDbsBIjqQFbNTpcd2U
3TF/ddpV703Fm/PSHACEBsRG860HHmrMb4Q8VtggJBg+B07aZht3RLMhPTgiu7PFC5CK7AMP/n/X
ZOPXiKFm+dzG3L3l6PTkIGWNH7UbQ48nygGnX3dik1cDiDfvld40w8rpFI0YzphkUF6Juf5X5hIF
bodvytYr1mEG3i082/sMXJ5kchiL/BDzI7+TnVHquoNn8UZAstyGk0B8rRDoFi9zZfWbXroFClC8
aXxcMfBtcArBBmdCpQdmWIiDNlPZbM2nLWkA2FTUmRQG5ituO1z3cmo6liwDtC/hC5LC2/eUJC2/
b0m02Uuu1Ib+JheUTJARH7pHVVHF0wdsq8achRjvGjCwvjCINI7RHUDUp2XDobxk8ZzrAUfaOmR6
Y/i9Ax1gflGpIWqyssq+oOZ2BHmS6f5+OFupPn6YrDyw1FblBHgVs0/niuLLCriU9TLbk19Ls6u9
Bxm3mqF0thJ4BEN6IUY4mhcDfOnVXcmhhx9Iudl/+O6Tv9ZCqN0v6Af+CdlgutkFj2uf6tJj+aAI
+3B5wmbm0vGV8MksZ0cmjoCddlibY/0tiiiPScKfBPU3hvNZmKr4VX5MPv0RMT9cMQ1sBJvhVdzv
LYbtMbQ0n0cnT/udbaL+WWMB+G/OmPhJugT+ffOc6KxPkU7gJxQXdFX82ICGHRvsUx6XagvTJs9D
jAsAAfzOGOt6WS3h03oeehsMD9VnfLdNwGEu97dSNWKBPwn9cKOlZ/W2YdrJhlZGW6J9rRs74LNt
4kLQZQM4RNgxYjxhqYEchjJSP1nc0E8fp/I/uOzMemghLdumGbuMeEGEd/6qfPPhaVC5/3TrmR/Z
AgPuW8i9fQVxZadjqU18UQcq3NTuwsYH6L5pmDBn4etisFvohu1MsPtBGOpO8NjPkg81fAv0YGZV
uEECI9knjcQK03cW1LG+8ivFrNYuEc+Z7jUboinjhzU1+F0bel+EZzveKWAFB2vGRqt25OsJi5wa
dokXgAk5uZTp4X9nqOn1RMJG7k7nugVhltiOYBN3wMHGzRTwBy8FvdhyxxPc4TUreqEYfbWiBqiO
d3d/F5n36JVc7ZZhgyWj7A3i61+iYkqNKk/4f9itp2zAWjv+nU9MRiNZV10NcmHtqxdKNVcF0/If
HaIw7l2ijX0kGJnuWEWPGu195v7jlTP5wEGl8NgtmT2MYCVxdzWM8rslqqa7tDOCsocKq6MEo52h
9wBbnOkRptTdqxKk8D7XUbvhTA/6AM38ooe1zmc5Lig09xiHFawBGl2YcTvkpgYdwDAZlJb0A3br
BPZsDYBNYKinwO52IRYCWhXJfwdsldRUYfGEfgydGB8XkphX9NPi7M/iRAieowsiDW1h479ibqEH
XnIRn/CLR/pUVQl19yycmPXzrSI/W7gmJb0+gUIPJV6pp1aAjDrYLhffZWgBobfMz23P1Wrfow7J
3CNiQs2DBTgRLkQ37i31EHSmWMt9n2md/FeSdP6JLKID/tNiAVgdIoZEB/wVUcybE+m9LohwQ57R
6qFAT3oOWDPu/0VN5n8eN3DoMUUvn0qIRosewL+wvecgPQ4kzZLv3CfLPi0dRsABvOnIp6Qrdiz4
CuE/In33dh02m3ww8pYc+NMiOzgSnTVexNGdkAxOpYkMrV6QVd3XVsJLR3SkQfRebOwxIlcE20QV
oR7Aj9UOq5Gk2pF+2GExOTpdYRZINQ3FfWVVkg2nPQARyfLcX5rCfchrvVFtDwOuDSEM3Q4S0rz5
9+aUjlxC1SXnCMDonO8Sovf8OQFbdL2QGmgvyjVrHmFm7XJgOBt7zywcB9H45mIDXPCRoiu8Cucl
K5FlOcCsCpVSnhnORqOCQt8ZPPtWSLx+l4ZSBFaIuNO/rWpjxMrLMPy1pKGItse+FP//lrv2xjDR
tBdbUUBoPmMISCrpSq/Jiu3CVctdns8G0tGmz3cHFBCLjxNzskYnO0EqpNoB3SxnmN9wR19A9Jrd
bc6MVehD8uwr9w2NV4DXaGSPjbplbOA04z8xqH9xctaPsPCPF/0LpE16n87V6QxFgtB1xYFXNAEU
iJg+Byfz2skrM0c+IcZGmYuQtlRDsK1ceiAIXXqry7X6hjsVL2cLIABv3+qQPFfUtkpQ4NGUQIOu
w4NctAFE6RIT+gSQFesN1nwA6gn3HJ5/pu0Gl9ZMDTmn6B87DMtrP+8dLPIEoOlvOU4rkml1Xn98
IbbjPV49/FORbLnf+NG9RiQH1gM4boAfT4SqQrFVev4zYIeDrmYHT2GiJOTZjWc6RHR11fyz2DpY
yBZ+tXFMm4TeN/DK+WYoBW05azXmBNBJunXitTMSbT04FiC2pTDNXs6TIS+7RWcCJS4/B3gVLHG0
Ni/fd0U8rGhU0T7BThGNe5o5/YgFhiBXbA2z7b5tqnl5ShDbR75CVqaSG9glKPlZLM+jlzIL3ztm
FZZiG/wVHirFuPmGN+JADnRl1vWZo3MAOD9jvT/sbX1i41dsBZ8YlQ2u+4ad7YW4GVuupCq+IO6V
5pP38KiGbK5mKYyciUCDDoeO5umDUReeHQCY7Q3HkG5LP3cuD0/rnvHt1aHmv80k38IrzP7wyGFg
1W4TVrziV6mLY7vgY3kKFR480j8dBhK+74vPjHqaweO2V5fTY2pPdPc3sW8oiTIiS74vdVn/8KIw
MH0GxMVvAi7pxS11ck9fS9fiGwlhK4/paGuNSxkGLwHXoImfU7Zt4QbyDxZHfcw0ra47gKusVzs2
Oo9BAnnoS7Ss5rPYPP65APqOGMph0lTd5VipN+9rAwYKJErd6V+kN/hCvWpzA8CUV+KVHzTZhngi
1PXh5JhoLrJImu4lnvWZXEwtTjnB8nwTD7RNo+4LxPLBKjTu6Yldc8HMIPbSiUfKVshcPx6Se9i7
WNVfHezl/XOGN4ygl8E2r3qN1eGyagLXUSsOL3EMxmgmI0INFi/D7z1sqFsnys5Nt/n85oA7QWt0
eizDitW2Ta+s1uc4L0T/sif2fhOWY8uPCEYQnZCbs3bjWYcdAmND1+ezqsN2RxJrB8BB56BS+hkD
tcadtnxCvXmb63YeulrrX6uzGrHrqnpnH6Hz4ywd+xEhskueM1di2D1A+ceJaX8usLV9axw0i5JA
DXQgn4ScLUM0LEb6AjmJYh2R0bZfmSbrW2Z8WV9SuRpABdT/aACMdqhV62z/rEW2PNepBpi3oAOx
falUTO5Xbg4/tLaov3Ctyd6bs+r+RmuwqiBKsxtRVfcMtgVwq3kmzW9VlKS8oPh35RfRBJlfKJo1
P26cLPBJTJe6r5Cmm99IlccrlubFA+AuwHql2L7koJ5eAG+0e58wev4uc1iRH6BG4LopuZl0K/l5
cbsw/lIgPgzhuRv8fWgFO5AJG/99SisK/zTIxaqxxVCCRU7Dq598p0ABkHaP24WQMP/CGlv+bHn4
BGJ5t48L4kKAeOsOmehnDjldfyAohfbQRTeTJgbY6MHmYJE6ac7rAT6QHmqTbuaaryhRPbUNS0e8
OR1SeetFr+gjMVkYH08Y0rQlZgVkRNjP5+yOu4NB0YuZqVt+oD/YnsFsTTGB1bq6abySBYYxW4CL
KckC5f3K6D9Ya9Ufadmi+f6RtpphOmvDb0HA7BzcLNnfhuJLqapIzWfoS5sedLmFYvlm92de+Wa9
nKfQxbsK7f7XSb8Aa04NgOnG0PANNrcE00H8wH+qLE0el63T3XsAA6h45sV+vtOo7Q6gcfPJbV7t
ykHM0Yj+EjvYKz1ITa4ZN5Xg8Lcmx75QQxpxLebYzBeVNkw/qWR1NfB2Wv2lrUj/gAJLjh4Ie5p+
CWiKINcpmOOvYU0hldzas/2bxBkHZ/Z8mfbdH/RauQabV40e7JGJfbmPaZfB24SAzVHiu0qwx/DH
ZKpFyC94BTH/yc0v2SU16eEGVnOlJ4feV40QIQnz10hqT3BxctSaBNd/dsugWwKiqYCxjQW2Jedj
0F5l+HGqA10c9ZlcGW8LCmzYGYoWfa+OC0UqFVKVsRnu9mEFBWQZ5yZDDMLaeXTwOtb4VPWM4W9t
Upj42S6UGLUxcsgPEfWBTGe6yGTIeCa/Ibgaf71jpYWXiIq87U9LZpAbugLgaAFTiw69TYla0Ca0
OXoNbj/IYK5e2D3RGRJmvZTV38Sc+/EckhO9XRlh6QgqStr1iKSsfxeJNWI4Su3NmEQC+oxrQVId
w45s+n4OXNr7NcaQXz4GA2BfKd6i2gFw71F0y3kyAcWr73zDgM3IqCZsHcD86AzvQDkqLUPfmABH
GXZbg/HCwS7CHB0UNhlyPai+rwWN9a2Bxs+MptIk3CH2q6QTwy9TXU5ftieWPtVOwcXj1RP1fP0s
qdffMM/MmLeTdP9C5qy6Q6kx6dhFqzCIxv0Dqbdrcqe3SLYeymrBp5np/UvAGvcX96F7LmUhHdoY
zf4ZdJTAm7GBFQOxWOgD545nfmtCgdYL9LZPPA3n3zRhy9l7kOeKflPd9sAFN3cKOCPcVrDr+mhM
M92n25r/xcy+gWhY5NtX0WwLH7XKsHpbDrJm/VKTtBmy1vjvK938Hcp9fGgA0GO3WVKyjridPpOY
4t+wOXGQUCdZO67tGuCZ7CgefDOnoLMhWN5VPbYfoZtMW+r7nK/urYSlezWIeRbwwXJhxR6sOMU9
7EHXEvbZia0gYlT8JSduOR9Oi3GJ7aBN9lDhw0g2r7ei6EOZ6beQi/pyQNUDNkEOG8zLjob6w9SK
cUwmiToaICbLvPYmdujFc8/kf1XLt7+4D0EAWchKX9I2pdNHpY8jSkc7/21BCby07YxFK8IYVrBF
1KzfZrheYBmLvri9Vt1creOy7bgLUMjhKJhTEIhwaNYS9cwH1AhfameRsQA1LMgYxF1OcPQfu+hR
XwBWr8cA8VBkEygeWBsniI9bvyB1cv9ebgAoBldmW3GHkBCzPjaCbFhq5VbKMDKaU+zQwK+csPox
6/XA7wmKqamqrQfYtO/Y3+M1nipNmRzXWpVYLxQcM4OPsKy+KkwR+7PpbOru4PFsrnVuNOLDQvH5
8G26TIYSvr6u8wL9EsfHReuw4VdEnhD2H4RAfnUzbDYLvghYU94jPgYxW1VcSsCLCVgKjwfBpDSi
/iGWLMIeDsN25RJQFrY9B9xXJwi6XiCCwegf4E4zmBzWOL3h627HtTHmj18WMuNDt+s6AeUHPddi
9vlVN4LmI1bEFR3AJCzSYU3n5mdVeZgveCyuR08UxPVi6eil2ermcS2d/o2nmvxNZZByUphB01ux
N0gPbkChxHIKGVfqqeG5tmAYcnH8AqUaAzsI4/mTaGL8euA4iYHNyfkQ0Ir7Kdt5+gsm5O4xwFuL
Xl2Stl8cxCVln6+r1bfaRjSz1WaWfMBB4StEunAVHIrthAmWAYsUQJaaBRoFAUsmzAdz8xarANTG
5GeBDFc5y/nlWEvC7gIIHfXQlKfb4FDVFHZIFlblF5bIFAXAZtaO4Oo2AVvztUuvoa6x4tPZejxH
WAMphFrNh8AbCjZ+1c9p47At0F0HT8bZ+/nmcg3GE4x1MEDIFg3Jwlte3GEGgnTN4rRXA+5KBJ8e
DOjfJa68eIbJJwgiWS5ZNqZHBLYKLNY2Pal8KtGK755+o4y1yY+I+YlcBTCxdcAbKs6sx/Jld3co
kNU5gqMKOM+DetSMDpRlM5TwoWoutgHk+T+OzmM5chwIol+ECHpzbd8tqeWl0VwYGgdaECBB+/X7
es+70kgtEqiqfJm1naYwmk6T20GBR5W3cmVDyUmeac110kaN850Ctf4tQ+vV/AhZHx5depD49pXc
zeXC6/iKlMoewE5kCV9pJCc1oI3zwtbGCUAZy1O5CQTSyhz3zY8ygy17IONW5gd/UvNnVdmu2E5F
GfmHgNYMlUYpMxyHoZs5AtK4cs+94L4+VgXxuPcBoy9xoP2K7cZDzYqP1FgMMUtmeM4Jz4oQOzON
3Z1vBzYwqIxzIEkqPl4hzJ+xjqLhmBQ2C6hAimrlwBFBdx/N/PG2jSnGZ9tAczIWCjt/k3Y3rF6g
6qpDmK2lfFxrdP9dNPjBcIi4I+J/XqzjDyyw2XyYkTDjS5km/S+f95rxR+MxkNMR+6w2DvNaMvEa
Ca2ydqrZUjx1D652yrvS7YNDJcbpIdW5S5gAV8K1Ze3AO4hkH+3XGgsDUGDS+w8D6MNE2+z7z5pN
wHLbGYJGL5mZgrewM+ljE5il2iH1N9PeHUP1iunPb+4k+AebIavcQR5LMnEaUsNUJZpbz9nHKI60
NEH5sQzSru9N2UbVaeU3vmIBrQhtiwBijmzL1vf4f0BdzIgj4saJlIZrGzcal3okox2U5yQ3wWQD
at01pC+O/R57uWDbHmnRhFMiJKWZZYhGZOnWlJn8N6xVuhxjPEbLrmTV8m+oWFjgnNG2RdkI1sOE
95pFq3l2IbvW6v3oz8X70kc8azcx82VZJG07muoNH5e5dbZ2LIqvWTD13UTcw4Cu2c+66eN7dOr5
GRRl+YMHKsZXwJSbAQ2QK2kledW092MRwL2oaQz2QxGWH4N2mcJM3IQ7B+h22WiEnRc4meH3PEJO
0hiU8ZMf5WO2UTlxZLeRvr4b5Jxc+rxN31oU4ytrXOq/fTrQTPV5YC+lqcKnwhvHx7Zzhx+O9lOK
jnScHg0/HHN+HdafpaGoX204zBuru+Bvs/Kmgm2R61bJsLlrzOpQd2G72wWsSnwwjYOSyF3ShLGa
iUpvovW3OzB31+MNzrdh88MmdD9LWVPX1ChenoycrUmCeX+bG++LITKHalb6uLqx+qvn2j/bLIzO
/eCo997t3TsZ9AIVNaAlCpXOd2mL0hf23gMA5bCnjZ6eQU//5AqqhojydKNKkohE7VJZkMQEyNJk
K8aH9Bu/HZEe5U1+0uboxNo+wsFF77cX+lh5KHpi5see1qA4KV/aY6KSe6mZf3vBEmzI3UVfDk39
BcibXpF+D2laP6s68VA3uWu3bRocynHp7yTZDsoZWA2c/G2GCRJBLXctiOKG/zozxYrm+1737VvW
EZK5LTQgzvReaEF7RbLnsLWJHtsdpFz0ntxWSe3DuPe3il7zIcyjGEZc2+5PFK1edKjcOn5Y+9qc
pz7qJZPfzkDCJy3sSDFe8anzdDMygPZO1NAf1nZsh31eVgvhNdqNt1FShT+st4rnFcPnR5dgCslb
2T22Qsk/E7w4pRWpDd9REzifAw3FT9GJ4E2Jxn1EzG6fnL5uLkaKqd85eeUfJHfFvduOzT5lDn2H
qE+VPCxe84+dkBLOpp3zTRLoaD8ADiG/e+l1seENNBrtnjFr/dOtvGXZ1KlbXmrk4mMCI41eRjT6
R6SW5Nty61881NJ/aQNwFF9dZBIDyz8wsqbOMQdAifmBhEr1Ll1LFZ8Yc8ekDJt6I1f96mXW+Q5x
nuwpA9BuR8O4Ll29L9EFoKJr5e2HvgveE96VUzWNBWoGga6U5K+Se/uJhFi+lehi71eR3kwXcyjh
/cLlwplbIx56qgd1Twv3gLYWf0BxNfeUyC1vNFT6k1sF9SeXc4xyl3kXRxDwCQOxZO0Wa6JznKek
vnMUZDbckFCoK24z//IDkT/PEb6cuijFNVbV/LKWnTdv/N54hxFj0E8xZv5XMXVmxnDRLWeKNTFi
HQmyV7ICmq+Z+B6gYTco/nZ55vP9ZVYwGjGj95OBgH2JgD+BVZaIZ25ua75PiT7+BAFO4j81tkzP
bhMIRpGpZ27HCCE1SyKxDYwT75ts8cdo1RT7qTX+AzClvrPgkXce/MbGxmp9nMkJy7fgea7YhZMC
hExyjrqaPnLPpLB9SnW1IOgzQHzPZF88V2jeoKWOmJk2y1b+HJZMDfirIIjsKto/+dDLXR/h9d5E
NkxpGkI2nW7cMl9YJ02K+ENKGXnVwmJLivB7/UZWgUD0g2R9Z2dJO+xc43VjsYtqUgYuYKH9+O2s
Mzr4Zli93JyoRNzg2bdO4V1owRgPrakQw9+2MZOzYa7mfPi56SNYcVC+r2yEgD9VRk7N7y7XqnyM
mbV3d03peh5dXpJ1e5qVNWTEJao38MewBkiplNvsYUumcmf6Wq90UCpyiRtadSfz7byqKmz5jabK
u+DxqJYzDYYF3rttz8ToM7fJxHUQtHD0tJiC3cGdWWr7LqIcxm6Lal+shyI2WfxkkyzxHmQDEb0P
Q5mcMcKsf8iuLpptvjRDfsppANon1VApHGCB5tk55J3bJOu1FZGJ9aGnuSjlsY8Z0BWbxIx6xHGX
YlN7NQYYd+Sys2vypZAbIvoipHcMDb5eFkwKIZhyf/Q7GI4Ck9zKrs92QWnYw8UmQAt2zQymYAE4
4dzXLcwiW+EQYGhmW6f0eg3SjZRktjNg3Sx3/hTl7lWhKyUnr+ltxieJdGN+c6Z5jE6n1bijPXsZ
6zQ+m34dxRHwrLDDJhlBd33q9WxgpZWT9MnSsyaMFtk5xEkxybeB7e/+SzKQKnkFgukGRhi971Ss
78Qx8B659aDOI8a6GAmEMvsSAAikdLDzNG0D6WXEktdgmPsCxq+6z4PYZjt+76J30My8ZP7B3yKH
uo+m+XvAT+u8LR0H488+dpqZdmApmfRtZC8b54vkKo9gmZVCtXqOBut2V41+651xSrfekYCMDjA+
6JBieAYqjQ9qrpviGmkUPBDI3vH3AUJNfKzbTNl/UaSqHl0G4PgVE0OmPlt/cFGdJ89jIOLPhvJ0
LLRbXOcGkytjcva/eNsC31F2XOdoRlOjJ+Om8B1hqXMbWNOdTEgzunPgNLIVe0fiFwfh+YX/I7dF
LB7QNxf+vF0v+uWaIWglbxhZ8BM4Km+Jsl3btHyqIYVZb06oT3YqVyfONoS+L+u5WfDjPfZp0Wdo
+7FPO7EK/tF8w6eVyJNIhmWGd3J6a73d6GsgZCaNbVg+smqDA3hNHAgKFemQmQ/rxbruUeQjo4+N
FKaSKVH3tgzDI79hGp9cJ64gk3EeD/UZq/qAWBx3KOebaGqlJLiJjjn84dTJ4H4HJZuI99Vk8ajs
cQ7rDIUT89MtGijr0uHYSoqeveZH9NxdbVmxfvQXFmD6Z87yhKp6KDpmQ8rTvv9TO4JnJO4r4Ynt
jZCn2BV4tcxINlZGvYqvJpzvs5FJ7YaTTbS7jL9nPAD73YYfW18oDX7BBD5zP0qn9c1TCCBUPmZu
ggxuGEp0/4Y4DNWFOjPucCfloNrgQEEpL65N3fGINmHFN4xJ1v3rTBv2Z+UxoN0D9eYZD61czHGI
h6m5J0lBpEzX2Z5+smZW451QWZbt3Bj+c5tOgR/8xGUalHvi7afpqQRfEoeeCWDxwP9tws0SJ4zE
cBsjWOeKJpzpnzTrXkhPRzylHqk6O6fKJ2/nljUP/yFhwi0/qRGtUcjdYvadS5iaYpgOXCcegkFX
xIW4YxftmHAMsKcBHbsiQZ3rIlLw7BQ581TTy6mhuwuCMdVorL0tg52JA7FYpiN2cV/FjNyAqEQT
/hqt+EJgbV1/fOCBtfmJ+yCa3qe5YZ0aRgb++00NBiOYO3xedxNU0HijkJdyy8uu1D/sf7Y8yNb1
Q445XKwtyXNhGR0XQ7z7TmZax+EpC8mpfW1N+7+cMOf6gtQa+OvGlw4T/33CFNg82rgsy5/aLSXv
qpspB9Nz7HjdHJDEOK/COZK6Mi7IotiKmu5Y85Es+iOyzOe/HLwq3sJQlvf+qU3Cvo7evczHv7zJ
WZoQ7dxiSAo6KGnq5KK0VP9GjpJ0K+qxTA+htKMFvNarsx6z2a+me+LHsb6udFDjU7y03NsFuTPP
8TS6NEB+1czbqSa2hzej973+V0uquos7MURUiA5Fy4KPxyFtu6rZMgEV5X0cViL4iteWRZ1sIBrU
QemQRQsbzYeYO9jRsdydTRSk2X0TRy4ziJp9d8FFJN1Y730OTE5aMMb0bmHg354hFQb0auOp9sF4
uqouMVcs4s2EuNFuoAamlIdpndxDpJjEnmp/Zg0ifhi/k5++qFgTz0wyFd5pdBftu+/dyIH7O4/9
Nv9UFUldPvhpOUd2g8y49sBLLJZSm7GvImCg0oIEzS4jjH04Mk/waBun3l56P2UwtZ9YtaTvlXUx
2JCBVMX9ticDtXhWCbq02tTJ3MIYowDWm0V0RfrdEQrYS4bxIi9ywgHJwz4EXRlM3p4w/sgfH5Nw
UOsZR7VWv/BDIHDwW/jiWWumnPduAjud77SQ9GfNNA/ZC0ZtyzKBiSlFtsEbDM/ceqyvvqvxcVdI
RKsMJebQTMzHjor1T7hGxl4CmxE2IcZoQCGJTapfVydPux+5gCIIONeqVF8QgKxgBIkg1na4PYKM
vqbic8p3eTKhblLrmGg7y6SqjjTnOgJ3Cpv6d01QWP4UEWrR/AOSNPk/f7ot3Nz0luhxgHbYtYUS
rXAMRi0T4tnEM+jvhCebkPFrMcoPLA11eR6gUtvHCPwgf65dfFaHtQxidZ6W0lIDrSQ81We/oJaa
NzEuQiydyRo6KMaQdd+jslxKROlZap5x6nUzHmptRYlX3KbLeMxDx5XtrhzRBk7YNtHgs9tKtTtn
qCK1N03n/l1UXVfPUPlhP4Kk8u5dGvCtS+kxGKU0x/77ox3SJPsNlD5MYlMPANQ7AwQWJ7so07H+
5cxVti6nRcp4+AgVeRVqk3sEN20kqSRkuKDhMLhPRlmFRPWGCf3V7M1RvDONHMeDTovEfDUdw3Xc
kI47f0JYjApvBfeP++ZD1HAziaBou50KoM2u2lsSVK7FdeTRIfwL+CXQk2B25FbZgdufg3VkWI46
lRiBpDha1M5D7ZU3TgxJ1Ec/d0j2dr25K48ZBdNwamPK+5ISsKzE18poA5AVX036GQwtAQ1bxpGZ
nTdDHJT1H0p6CadLvCxdSoj+mt0vvo0NKRwMV1+QfAZ/W4JqU3GhmaonCW+1fEiQLzIpBNf1rk1E
FPzmfjGcjXjKiFLNCgbYY04AQLHxTZiZQ5EWnrlisxTFPrGLDv5ksROP/TZwmmA6lKRzldQk4Moz
P6CMum+GVWz0DUi2KreuCJgAbXDa4b1dwtoD65aFID9gSFAwhDNaguN6NWr2UGeqD2/lstTvIh5n
GPtwKMqGmEgb5/9sxnEGICrnenrDbp0sR+kRQgCbbmdJoDgFonvzjGFkhA2kJfFc7atfy6qyydnp
eqSWGLqRFyTiHojfyLSfynvYGlzc5XjDAbp4KJpT0Q4OyAl7NEhnsH3lL2+BZSndTZqI9B02Yloo
EZdLOVNE4tv6SXZI1x1NiO/sZNO5bi1PshbzK5ESKHYHvfQMYpZwxFR0VFQ9+Y6Vp567HMQEUHys
EkmDy596Co9NOETAk3BLno+PrJ8zePh2kRjrpsyrw3s+93W5DnPu60NgxzH9hQeVE2vnJNay90QW
3vKmWU37BfwVfOnAnbnFNCxRcV8OIcO/PVQpSQyhN7j5nespgeGL57zswEUsM6cdC4Xq9d7mndd/
Un725tObsF+z0JerarqvHYHhk0Is7nbLgFm8PvO8qz7ZLVRVuGjHmAtU0EKNNnlzKqwVydGIapDA
olm5sjWqVmSCJzqd+4Op+sW+en5jpwmWdMpVgNiggTXP2LsGrz/1+PxKSyzROrSPbsybrRjr9yuP
sO4IXXgFuRf500q7vPysAFLEd8heuflXJdmmeG45WIsVsNRx028+1nY5Ll0E/oRZci7lzmm0naHr
TEIL7YzBsv4mnwxnE8XaGHi8qXEKEo74lRfC34TW0vDzHJpRmA2ZF4FIURuBsrm9uXAjc78SUdx3
e8aLcavgGfox8ndBOKNUnwJK8fKdvQktIDl0Qzj/SVfZLb8ZATj2N0Jd5L0MOFbjf/lQTd5fZzb9
WG0QQYPae6gBp6d+nzlqVEfjFD3vdz+lY5xwScnJhjt3bkmQ2MYwnphZascW9bFmvk8Mg4eH/dSK
kW1Ssa4X77OVozveEWFq7EuldBJeOyMy9dIhqZY/TAvJdcinNdVXB/Ut2vgiKNmvQ2tffIcM+7Nz
CC3NPcIt6u5GNlwXWycP2JvoIvkE7yvz/ujFWahZSTvx1e07oGnfz+OS+N2NmFxYpNVxhSBwtv4Y
NHeZdNb6MwzrMH3BwoZfnz658tTO1ZzIpzQrI/dkmGgF+7jlBLqzPBfmSLiTD9ijHUKCk5zdE7tl
xmN+IbnDmW6hAis9SFgM48yhtJjAfwLDWYNT5EYp807ibYbBHrskhZNB5p5WjDvhEheXkQcsinZ4
BuLmjAxlvJWc6YBJziDXQuwbxJrQcucCj5kdmzlyaK82TET3i3yYph62k0QVpqo3glJUT66axW5F
t/q/VZuxH4P3lvguN6x4ZIPSBjjTF38nn3JEs/gxyuYj1ORUXEOD04Yd1KufH2Tdy/BkA0ZVObET
9BaXfl7xdOFLb4cbjRphvH7gr+YsdMVuo0EAJmm8M85rFRzUKhpL8dGsmP5bDGvJAzWYcp9GTHJL
t8d+72AP4GQdHmxpInXIzTyEGnIkdaJvSvWc3DBcv7RkfROpLZI2Wy3pQYdBfNFAhDNPNLDSvA0C
SPZ+B2kpSecu8G2M5X0654WiOVeV9b8Es6ng2VQcWOd8RtK4U6C/eAK5s0aSSSrX3fUqSnJmh6VU
5WVAGS3JJFo5zNiQZphpEw9j8sPKF6bPYx4t3bEn0qp/6wBGbudb68fRR7PQvv8lKCHR70Okarxb
mTfHuO0UkukH/hmH5JIIdPZjbFO/O5hCpe0XiMBC90xx7xS/J+2M+hnOUVDI4UjkNYa28MZnsZBU
jG7m5usOurJunpNmuCErrnEp/7tkwCA5RvUk4k3amsxE93lbw9J3EozjsNpyHI4LsS7FPiDkIiST
oYO3uK9kjOs3Dea5eW2DQKePulpRGyc78LtOCdWbu2PZ2jD9mHI+Xk3tE3L2HpuSOdOlZhZe7UM+
+zTdVrNMg6OMk+6rv5n/sXSmC+jI6LvTdzJY0hovjPkQmELmTc6RepoNf/exxvj3M0uCglk8mJ+m
5vfQGcqPlTSCiYoNVraisI8AOOHUMnyDsBFafNVkl9o3pCir3tGI0UM37dDn0wPkwbTe/mFGpu2U
YjTxlGWCXbipWrpHN+9kFe+XtCWvSWTWZxUI9CoWllE5Ph5249nlyr3ZIkIJi50DurKt+hGHcZoH
9ARlFfYNuLAPNlAy2CquWRoYscX/abvveelXfQLTboutLCICDxLKHciiQk4EfrJXZgjDZDMzi0dY
MWkydw9B7tfp+6zbFIg30IkTbDi+ckP/4ZHNs2E2NodYXxLDj5xgKt0VWN6S91XhrMdZWWQca/vC
LdmS1IWtxT7emljgJwulq9Zd62R1Elyl61F5nKvAsM45Mq236CeYmyEPX2isfBZLszI1Dt7K1PGn
89zVBExPfL49VuAljRk0lYV/IATP8Z7rRhX2OVyYeL9bshLcH06C6HnICCap77AOk9c6OmObZJso
D7OIKIVYJ9dpsFVzqYq+xREqiyDpi2O+BBNLDjufZP0SInfJAWvb2zpRtHCvbGjtQwWz+LNNB82H
kbvuZUpSUTxigNO0gl1LKbNTeEDUUYwaQXgDjIinbxfJHOEfpS4nl6CBusjxdFRdTNuKiyDr1j2K
L+PTBGSfPkwUUdDtyXAa00eGuk1x4rRBgWLgJ7zkq9VUvT+WzniMDfn0wPzxHTISw/TrBu+DWCiX
N3OEkL4hbpG5MhJQ7PAj03qV5xGvabAruadMuS2kYqAZs2DJe6kzyCS7jVUp1y9L9AXBb+x/auET
YLwzHi0/UMO4Tw1IKSBgzqB7TzgQlFzjjEn/tKJCMe/H0JSCnImBXMt4kbDlJFHUxckrrG3yh1vM
Tbevu3WBXOppw9RjxVDAKc7DrS4rKCTwAKrdMNoWJglWMxoSeYmmkd7vqqcUdwKAfWiHf3TCmCO3
qDw30kpFZT2/dpNLBNiBdemuuqPrX5y/a29S42+GtMs9cfCCuRpYCDS0fKLriuaww56bLc+1zp3m
hUCXJJrO8eoHur5gMrHlFT9OeWhpvqu/DNCZMCFTAd1ZXKeEh3ju8OZO0UD7qu30e8YPxn0p1+mF
uUQSH522Lf7kEv50s87h4MeMXZ1eNJuV48s/iCFdPwNeij/ZSEQTG4KIE9vQUvp3VTB30z/Ke/dJ
BqpAwBzy1N2FA+4k/E7Ge5x7ZlSHWmR5dRaMnA5NveQ+xsy5fx7dG8YBpzzGP11mqi3JIhMRMpBC
gJQT/uTytSNRUF1zbuHq14iN03HpytN8ZOjk9f70zjkbJ/7Gidpo+ejGhQpjQ6vk1oeW0dwNQ/WG
9dpr7IgYFNdu3Lqd29P4BOOtI0ClYLUy9h/o2dwAK3kzlnIwayj5Q88VTxRGLPv4mYvH+VXXOcA3
Hh//MoVx3h6Bm2nMR6LAPJ7Rlo52O1Qehvccy1fGsKdASvebZfV2aHTq7+gpMu5jsKg3QB0fsIGY
U+9H3ySs0ahbOLNTOGhTXcpE+S7p5mnj7VXfl8N9AblonkPWnfmfALc2+JRNMHiPWcIw406we7S7
K4AMSIWpo8brPhlhBuGZPKz6onszM2+PVJrC2hDjekyznKBcfllRncs6yywQqmwj/xdknuqcbVcS
BHeGwYnLQ+6vWLUi10nFtS/qkWl3s9DxbJB4k/Ujr8JmegAcIgNi+j8NnhDp/CkADTWbpLbpekkb
EdkvwW2ZWMpFhppMVVTOv8F+G3cAcSNfawQ5QZpDUxiN5AnkXXmuHGatjBlbWxSKIWzaxPOeP9yc
NjgioCSQ89q6SattGKwVuBfxa0xIwXIzNX76DEwDaLOE+b1b9SK4o4yKnDsJezfcCdxPAVxo1VbD
ZxCGRlycFCif8Xs4e1BvaT92J48hfvgtUkP8GwsSwulsqwqTqU7b6hHIdFZUXH5c7d2wo2Cgrpk4
VRLwLTJdCI2pQNyjlHOqcPnOdDUAyWUzB3qf1GqODjVT6uDVI/QQz2CJn1Xv4ELsN03zPO0SunD8
o+W0vM6iLO1h8CafcCUJGnn1zLS2N09G9MSe8HHc142U075HciyfpmxK/Z3DjZ5fl3q5eQ+m8meB
PecqQREx4LngzvuoDpcXU8JU3/uCAK67mSMSUavqvEuNdYkSmaKDUfka45B6ZkiHeZOEJsc/Gg+j
NKA5E/Onzq+yc82RhxNpgIp/5O4p+k3CQZacbrhLsCFdQrs8CQk+sWCIIvxMZJjYR2DZyv89ESch
MYoGLPsTkKxLh4drND2QMdFouSGIOKiBSToiAa0KmYlpql4WkPRlt0x7tuqygEA6tPucjFNA6Oy2
7Bw7ElwhREp93br/OE9rYCSDZ65RF1kArwZHfGM5yivTsHXfz4sMGGt6za9kXjzdb+fEtF9kduIb
LuKhSW57DK1IeUiZYGAOw9eqARl1Pl5YsFjzR8+8PiUJPlRxRFJ7m4v2tBLLsjyT2YF5it66X96X
HKSYJBpVBstj21b+P+P77V8soE54TMNEXknYrNZ9WQxUVY6iR6FVpiUEB+/ZfIwJrLA/QrDV8SAp
ts6xLEiItpmoyZtYC5+fjRCF28y6iWx1yGBWXsDgS7xamIbviQxsMYvDaLsHfg//BWeX+nZdrypO
JX+c5lB3XchMgURGVshSpIgL33w+lCJei1cdzv87uCjHLpnDstcdCQdIvjStvLjMlSLEiin/7dfR
+BZzwv0WXpAs94WxcXe1rWPe+Y364Es2VT/8CnNGQAy1baVObjF27TmvO5RR02qZ7dGPiUORaY8P
wV3wvqOKtNVeEy4Bcp4XzfDsgbAvJ8FomuQSt67kPY+W+sWa4jo6rF2RvQyMAv2dDqiu96R0Aisa
kNCBcUGYJzsi0UGpJZsuoFe63nHU91LZUG55uKmKClpDs/dYt1D9qlRNiBSDrayv8UOr0Cu9nYOq
DJSewlFiMDP1GJ2IHpbkbSQlZSHuAc2LtOzZJNbqLUqMaXbzyIz8pygCPZ89Q0LIk+PIbLmlQrE8
FXRb1zEZDcalwFwNAOumdHoUuE2Kza7cD1UhIM6IgQuvEoXxL/M6Ef4ZSDL90fVuUb6iA0N+xMjN
V/RBgmGTdWKPYZ5xy0vjLOLElDP5w+ipvqSChC5cGEGu8a3H8bOkFy8PUT+RxYLd0yVbmfjfhrwA
ljxv647YOnJZ8E7DzeLPePQxtTIGzExB1kC1orBzr2pvO6Lym3esot0xY+i9UGJVpGkQSqida0ZM
Tnlu0xCgOPPlGl5MyuuPDu8mj9IZVbu1M/rKhYnhWFNRaWL5xtYFa9RcNDtcnVaTPbBMVw8ac9y2
RH65YFJJ/DrRjulDxwPzTxCeegseaMm3zWBRnUNaZU12zPvEOTe6NsE9I0vslH11S3mhtcrfKkY+
ZPzRLXhbQleT44LAyHg/rF0M34IVhQ9GxebRYflxvWXdl/oz8eCgyY4s946Y4rEYAoFdsJSkQbjd
uIVyIyYiwB+7SsUVO4rHtI9PVAIIo+NUOSBmyEfsrprW7oXTAHh3LfJ+3hFdtMJWojz76XGxZr2q
mHXTNpuC+hjdFPEI0SY+RrPuSWhN8QIUdy0ruQL/oPhDVSdkEEmTTK/l7o3ow7i7JJqxi/vhahFa
s8dLmMMC4Cxpfk5D5Jb3VY9b90jV1liWq0bZnwWF7S4b3EQf7VSSbudjNPiRw4EjlNIzf0TEeND6
UT6xAyPinhCn2eus/R5rrDNHKs1V7WQZchQylscBLqvI4xWjdg7uJLmFzn5l0LV8k3yCqP8LAVLh
nHayJq8JGNSZw8pTXLiJBJIwyZ3DV8bNG8qb5qaJDUcGaAgnePHsDkuDnOnmhSthh9o8m5cFblnK
5qPu0/XU9u4gf9TOmhGj6JGHNB6KblEdzgrI3N0wReRP9J7r+hvPH9MriboDapIBEzmA3aIZCSFI
EUpc3jeo645tSRhMK7zRXF8rOP1shx/F7NYzoUDtXO18AsLSPbo/Kb3d5JGWwxNycXBfdqeR3ZTX
ZCnieRc3y8jCmHwcCveFVSNj9Wc2xqAgZIkms4dsGdf/BJpixcHeozVqz14XkyxlVZt+GZSXdM9I
jil4UWtvOOnG4gpPMjlcMJ6Fye9kIeXhB2f8kt+TMdHtSAdbEtSUYT4XfJQMRppEVZ/wGcUfr4pY
Ks0tGi7oD2Z6pIef1VtNxty/fsDuhw1Z16QNeOwr3BS96qtmZ4oJhhhH0CLvA9BPxjnlRMKH18Dn
nD1C44k5KZqlPk5VOoeHpe3q5bXwWAiKkJom+mLIMc0BhLzMHJOuCTHWasa6m3IFoWUWTN5rxUgS
ReOkp3yGv0rIkpCg8+UBYIduM57m+jkS1aJ3hfUqfZhzbyD/pK64O2WSTsPDrEt90TzreMviVRwb
fVuWNyjjPGemFMm+9MPhfjWrC/e98mbf1ZCkGKRbM5xLH+f9TnpDBfC/FGCgWeYigW5Y4KIBC23c
3894zumgVtHdK2nwzKmRgu2tQ6DPj95II7OJl7AMfzYWh9WmYuD/hytWPiU9hvsjVrHyWUwiIPbg
JhYxd+7mDpgJDV5siO1Am5rcOfwZRzeHCs8KnTuuQsJVDMbS3eKa/Kkjj4CvH0f52bMsbtrho3Dr
n8zZB38DCLheCTGycsv0KIYv/Y+j81qOVcmC6BcRAYUpeG3aqeW9dF8IHYd3BUVRfP2snreJGzNx
R1I37L0zcyWXOzBcTYhlPJEiwMQ7Eyk6euSvhzS2i/NfNDnzirXCY4XTFQQ3Uvbzr9UuBLSudAYc
SREdbTTEkSVvS3ZljxbA97WXM8wPz8drBbXY/BdxWS0fm8rNNQll8OHMfHOr5qdeKUHGnZxRdSrc
iDlWOwvxA4q7OnSEjSoRtU7EBtYEcDTxurY8qd4f9P3IpKvPY23yX0vFQ5jLqru+5XYx/kHbDXpT
iXo3khNlHN5Bz3bHtKHx5QwofOFaX1T6LcnLMDq2vjH6aCoz/i4SBu3rUjy/dJUTDqmvHcJ17A8+
IB1ss4bo8BZ8Npj6m0NdW7/erUXFhzhoePHv2OTNV5IPsts3XedXexgPC1rXIOJTt/UlAcChvGtz
27zPECYwRXZd/R/Gwry5HWDffngCbM4ttCL/GZ2/+YCos6HmiXy6xPGiCZRjxMH3tllDeDJbN795
wJ8W/0VRzeVNAOXNXPDX9eNDEoXdjZ4GPKTwIZJ3ctZA1JeGFDXOq2qwD0Gbk6gvayS4Ylkq/4Co
oA9YCi15sFE3nHQoeRqulK4MMy/couRvtCytNceAfX45VkOI8pAJ+NvHgUKCLIU5kVzqDCPLnlxi
bc714kc3ABHnU9csM2EDUyQ4tQ3DyQNZytY9lL11CHEPdFUQfsOELrDXnkoy45y58Nqx+W225tlT
Szc6wiHb3r2sEs590SNWXZHnigwiYAC+wBl4bDOX3+ivLh9ZOyyJfGiiKnNekKZQj+I1VPPFjUZ/
ulnHvFHHEuO3s6ucJPlvHTPIEw0TH7DdVRC/iqY1d8+kIdl+kw5B5G2s4xDR3Vll+EW2vIp5e0wY
JtwaSvN+0tLLeizjFh9T5FuJbrjJrmv3QwZJG8h4PutvTySsG7tsKub3hc4vbr/erPZ6dmT50lzN
wbu5S5zxsVZ0RJ3mhjLCm4113J7mypVQwZYR48421uyz08TtIt0w2rE40pur7vQSd93vCcDBo5nZ
uu8yBSK271gcuNwWAVjw3TxVUXfHhR+OGFi7ZcQ14fLwN5bE477ftuq5DmTzO+NnfJ0qlh0i/fwi
OVouyxs40FlxcGw29F9pgezDOEceGEL83/7QSU7h+VB3+1Ju8XCOLJ4tHmt14l2UTORlnaz/EcZl
+0A9MRwdD0vbR+EKAFyBFJBJOWKur5bxCdwLefLpHtckmnm+4uAkg669fu8VTid/NkMbxoV2wbg4
lRM7OVsmt+H9AK6O0LADBBEKCo+baiaKkYoAlutOQr95R7vlD1zZLuO5UCzrfIw7FyM/RsDIxWPZ
lp8LcN3iwBMwvDdE7Ot0NA0CtinRIE54URk84RcGTLW7IuSMfVo7Ls+HhLnf3kOIJfoW8AvVl1k6
Xv4SoUSJm1UisZwJD1TfDR054YfHee1Gc4vPKPmgzf6ej5a/3TqDXn6VI4rjri2Y8dLNb8viAnda
tfgdTP1rCJ36qZ3cGhNeJIDF8bdj36mlXf07Ebrkg9hauI4QCTP2G2Ty/K8SliejHHMd/eiKY1mK
n3EZD1UF5jB12rqr9/RszmYPx70ND5pTzFtLbCk8l2aoJ2TjMm+eOVcb+TlKro4fjVuI+NnMfG32
NZvifBkq5XxPjmiik2S68C/exh05RTaKi5Syg4y4RBlsL4thl0zBJZKW7QyWs90Yj+vC3c5O7r4Z
oLbLHebnxn7iPPLEHd5bsd6ALnH/9nWZBBcRxsL9IrqqX/q5ycxlKttFkn7wvAm0K77cJ9aSJnsb
iCJk6YJFfT0oSLAvK07AHrVBTzdJxbn9tYfFS42Gr8NT3U2gvxntYSuRRKgwRXzjUIvC+xjIbrlb
YryeFIbRr3CuE0yXhOyqpD5ObowfLEGZSQOQ0Af44rRt6jJw/CdlKBC8y6zAGwoDUK8pAhgXxdYk
63Nhc/q6mNrnJbV+GUK2UF6fp33utWbXDlmLKzuEcIc9ZSwI9TAPAD9Umf836LkW3LuYrj5h61Xu
KUOTkPzJxfwSGt5P+6joxUZvyFDNf0IwaKh8CUcZMLT8sg8tfGd8NVPpcVXZpj7clxUK810xctMT
YauDLzmP2v8VM3jeTHQhcAGkgKb+DdnHn1JmnJ5EgQzAK6/ZnFy4Mnhs9Fs73JUz/dB7EnAZRNWe
hSot6HRA0awm9d0FXoFU36swJDQsx19J3YGDUFugSsSoGZ8/5N7tj5P5LA8QoIM/W0sw4z432qJv
xXXG+b9nmxknLdjS2IL7HeUdTGpAdzEMLKpxWFi7BQ4dwE3Jst4EzfRIjQq3GjTbXKZhbSzM0okK
R4XlXMFEqqkUYcPqr3hBfFBnnBAZ9zCNWcIrIe2hOg3RlFJL240cbzzxzrAeAd33OxhidQ2DxS9C
vRO8kf55FkM5HFzV/6YbIKefgm2Cp3DGiW7nLtn8RMBT8+Lm3ViAiIzNm8Fh8hu6O2CGpFyMZWtw
IYG5/oLLObThevaYi1ccl2CG0xFC0/OEcxWbYAMtZTdiFvL30B/1d1Fv0ENrjla0qgRtVN2XmwSS
IQkl4OgNl/5rm9Dar84iCUbKtC/NZvWJTwzoHfAGzvOIXSZjVqvGi58kLgnK0BEd11Ud/PMTl4uG
4/vNsbS18wtrPQavUCXVo14HRPkMaNfA4bdRH5gsQMHKipoxzqBiSuvhei72iDhckyGQQveJv4qP
QRTu69QufXdAi8Z7XetW8JdYlvUPN5L2PSTzFwLfQqXZidbXlOtwNAE/BWOvBfgWhSRS2+27r8fm
1xaJAm4o+gw9eG1AgC2b54yjXR1FHM85q+48P25fCoNvddcYvLb8aEv020JPPfNHiyjCAdgxEnkr
S+foFtFA9be9+mzbuhiexnYQOVnOklsDLreZ6hKbgNylDHZrUo/N7E130fjEW7MBRRjmoNFa29FZ
H2G4/mhdg19+LfrtU7cR/j++mW2RyiWKH0tvYUZgydZkIIVjm532BP5QmJo9ZJ2MPN0xI+QSp9Q1
tx7LQcXxG9//8LFMYvsBF1BJspkYp3O0Qjjy4VL8u67G0Ok3d32Vsg4Bt+GzYoLj9824lnP2tB2N
HkGvHSJtlkiyS3nG4yjkClUXMm+8uzotTzTMdAlxWkWOveIQUqYV3+cbSHbxeOFVGU67AoQF0dgi
xtpqiLh8G1Eb/O/AXp+XWiApNV0W/27IzYIricj4HuUQxR+ebbmZN4yvL5w3+Y+YWK9dNeXEF9OZ
9SAPWy/Bekzw9baDiLPmucy94mfQV8ZgVCOpdaMPClkNE58uuDfZQ+S1RIcZHHij8IvgLW2zhDla
5snap2t53ULarmNAakTU54d+8SfufVU54qOgFuwdYylCO/GXa+raJupm8XCF7Gc8Bn+dzcn/Uvqj
BCJ+LG6yqN0+F56DOk2mRn6tq6MK9KayfCcHbL6aNhQxia9AP8Zgkdy09w2UvcXlrbUr2WJfk8nL
uN1GGkoQ6jX7vl/hVucGgQORCFUdXio59Z+J5aB1yfjl/cZBCDIEbBzb/VYX8iJxsJbHpgeEgP4/
60OnM/kYhdbRhylsizvRrjyS/TWrCrAc4fC4MH/8tiVflyNhjMTZUZck2gOYSLTFBYWCEzTCL80D
ESvoNqzoTTpcjb8PQwVOFR3K++MV0sPMF6zhdC71lD3XrQ8BY/GxXO5XKMV92vezgT+lSjdodsYX
gg+La4IL4TLnJ+HylDB+r/UDv0sk64m2xxtUL34Csj+5PnYUN7FeTetw2zNL9Ps48XGZX9usX/0M
HW3coe54jIsw+cm1k5kmm8Ltp/Xu/MLJYCYM0LU+K4xR8hhPcPmJAXEuUU+NwhW7ozyJb2+3jfAl
EJjz+DYPy/gX1nb83n6vxn9mwXRAG0hvZjo9ZxCevzcPCEqwa71BxQ9XEABGND5WPX43rtM+Jn7M
HJ04GSje+qvB/q/IHVOmsMIgwrRElUxWnrFVD5wR8C8sMyWvLlPulwwt5/mjZYEMz4BRUTMR0yAN
I2LzyhmLeD0jNRO16hdlzxUdCBVgzbp4C0jNVrdh4Y8/pYpUfIgLrwGnPEbFr4EH0w+z6IBkP/dJ
wXLNmLlfu5lwquI0+SdJhmjL0rYY5dxfGOH8+IYb8EC0NsFRy69fhUoHdwsvovYvTTyWhXaeRHdt
f1LXLQZgW8s2MSQ6+U96eMX23GPzkGgZasxJDF1x57c4jtPrMAecv1kJoVn8/4Q3GzVV6VZybtBN
4RHv9zPzgxwdMFR7Q7feWVDmCZB4QW08v9y+NTiGoLMu40tIwGKMSPVIaj1KvBZklnPOMzd6U+q9
div+dzRP2OGxXLmF7GTjxD9JBr+KqYx4wa7Dbl0/mbyeKF+ps/qX5NqanLWc43dHxcZiNYxI0vht
r/+NNiAf1sKJ5A/jAOGlAJqF/gCRL1anZBr7NxyLKtxpbRIIFZ1sqcXJ1SrfZ8oL3wyUbnwEfjLZ
s7f6EKxz+nPsKSFDPRzCvnPb/Sxn/wG5R888Cji5Ur+GXWe8NZ4q5185Cqv718GqLnhLTA1oHTLe
J+Ov0VNuOLZ+DqVBca58dzA3fR23ZL+BpPVNyh2rbH40Uuc87buCaDEzhc1J3u48sn7OHUUyfLkw
SMs/i56B/fGjOM1d2W1+AoNlClGSs2oMb6cY9yX9SWVW7eYgHGiRAuA0iUdq7RkDB1D/G+jNIsIE
59d1hfvDGJuiuBVguHCFtOthcJtMwecWtW8eebQU7d8QjVudA262dHxoDvo7gEF590qUvbcvXhXZ
F4t7lSvVusR8wfsITiGf1dLAf98q8bpxeC94jSdL8Q7FOVk/i6la+jvXm4W4L2j55nHH/gM3gahA
dqux8dFk1BKFO8iIZBJB4/r/2lOlHjkiVMCNhqpW+yH2I0bVEHFlx5k9mx5jraw9j02vbnm986oh
a2eWP1zDaDIKsR7hN7AZ3jLdCfWe26qT96amLHTvav4ffza66oMvAqSefJZQXPlt40bm4goUC98Q
JVj6kYd4z2hNvBNfKC0X7tFonZ+YxkuZNkagsfPx0/2uxcQ7/WAH5wYK0gi7Y2YNdzv4POAi82Zd
xneCUjAv8lhl+gE1oA8Pvea8/q03viMNfzOIvUfsDE35DFoMcSSIdPOBX3KMdvNozWMxGWBG3bZs
uEMht8qz34TDeoueO4qPfhq2Ze+EKqKUBMmb+LbJXK/6h06w+jeKuMX8NNF1N3z0fsTHhDMKF48Q
MzYf+j8GSRcrkWxxYmzeJOGGamz2NGAanDosJUSOdmDnA1IzKEfD7aR81q4Wk0/wTA+Fit99uFzk
XXFhZN+xiAr3BYrhAunLz9wL/BklHzTmk+muQak9cfboOgz4+BZuSJXA69k8DpK/wG6GCDl4noVz
Uy5OVL0xMOKRB8HfKHdJ24oMy1ssVRe8kf/yAQdygiO9hwfSSSdYFYQFSR+7UM3BBbyV2CCiE+O+
e8YV0cRv6H7Ub3lYKsv9EFnxZFj27TmEc3BnTO69ZUktHyeHoMCh1l15CTuXsxtyRQ5JpWwZlpKZ
jz69HUtzt47XMEmkkc2eWwcZ/TITvSHLS1KEmMFiAfHgKJydmw07ZEGC0YVC+OhPuVp+/G0y9gEF
CZcm5d2l/1/tIdh+852qwgMeT9webCohr3DdYN/8j1J4PJeSSwO1bY1US0sfvSUQypArCUTsZMC7
+SK4b433XY9w3w9DNt+PiZNgBnSDYpGE0RKiqQrlnvABAOkiQQqe8Und+34yvuFv6n7YYWX2k/Bj
/mg5ccyshagRUcqt+0fEDc870EqBfLSua1HcrH1ePGPA3vL9DOlgSjVAV0AlKAf3HHoVmhx/pbJJ
R1FdH0chQa50dFqxD6tgbF8yO0zeMdha9tR5xbYKKcVslqovVz6GcRvGxzrpOBSEcYEI0S0r5I6s
HZN9gJ7Ep64sTb9feB87HyHX3Ohrnp33nLANOYreOQWSV0XQ8RveUQEh4vuGxW7houP3vNYV2SLB
yJoMTkXdy7oRMJ7rEmVSjYhpsZXr3SxooGZMA1pO3UbS6mEjuRD3933jqnc7quFKbts896niUOzc
K2DowROM/Do4ab7t6hRbvnEfvWC82s0eaDn4cslSn6o5TL6LIpZ/Y9zDDARbsvyp26il1mHSg7ia
AbtXNUctPZvU7HQ4cbr1g70WO4ctF+8u6HBJUeZlCoaRkZTWOeN4SeqaYpLixhtCOEKYI0iQbiU9
C6eS9MWPxLNgX684A/uY4DcFajqi5x5aW+ZlGmEqrE6NO5a0erbj7yZp3J492xnwTNJh6p9zhrX+
EOLvvxsTFP09R3XXcE8chAGmStIbi3PdPC52DBGPgKK4H8BvANDBpWYFXGQrtrt1q8Dyen4y6HMb
TcN4tC73dnw5o2hSCl0951yT22ZB9ytwXAAH5iilhdFVR1cScNpnKGDPIXMk7FAox9OEb1WXfA6t
09nP4P+9MtW4lqRsBQ1v97jr1xsmoaC4F6IfvthM2+kkvCiEfzBpUOy5KKY9Ca2BQA6wtKMfdebo
SOpAdtTk2vXYTokqb9qSIyPQEy/h2MmXpt/NkZHrKUNaah88JoTtNgyjJTzMmRTXRo9yqfqzCIvg
KdNLMHyHJQ3R1ITYSZ8QcuVHRl8Y4LUGqZNEdgx/DYQ8xQSlcGbDuiTEe99JJqogGiPG7aTIo+E5
sF5zE0RN6QC09aft6HEcG56iZZv+JlheUS+sjb32dupzu9fiSr3murTtF4c7/S2HWpQNpyfb8LQA
4qfihqzFUyPioTx6DBzXzpK+Cr5G/PIEz9fS+fF8l2gbIk/QHjDiab9MFzgTzRnlYXvZRD4m60mQ
RAoYsInnC/4cxkeU9zfHucXNhDWkbTNGzTxykGDB55H4VHV15HHiPGFeHLy0n0lZJxT51VF7iKNA
LmlXoCZgrFY+m6nu9H92iuvbcMWjlSac3ZNTpP1oBJQExidilJRMuKltI8UbnCSAvGGZ9lZs/REv
AtMBJkYN2UAObEiZUZFge+2itXY+C+yHt0o3ck0j0Dj2GHMnMgwfWAaYKJmEYRht8+dGHqg94sID
hjxraERYh/tnHnDuK2Ug2fasRsmAh6zZd8xKK3GzZrjSlsOwdYAgNPMXHXX4OTwsRJhhu+w9wwT3
HzqiqPgbrhww8EUJ/9y3cfvojUH/03dXUMg2Qkcek8T6d5Uz8fKfN7GCUKp697YdPKt/tW6ZDM8u
2cUjA/PATm/DqHvzhjbMLxKNu7m4HMpOQekr3BRrJ9znAeUQu4cXiZ/Au35SylgYKv76sAd54sck
PC2cQ3OIKCHJmEy0x03c8/Jhvw05PG86IakJQj7wi1e7Llmwb3FCyP3KX6E+XLGpAY94WjuPbFC2
400/q+pFWXdxT4Gma3MH/YIjC5Ia+IxFuGR06N3WTnZCR47QDKc8k+EpWzhao4NM/vYSFGr9Q6dF
9HdkJLoDAFngTRAUU58mJZftHR8500bordkfpYd8vleekz3xwAGGhWd5hiDmQ2nd+TNT/s3/20C+
XGN5QWJ/V5n4TUMztc7uSJbkAJOcJ2c7FJ3z40yEeoVQdfxYF2X4Qc6jd7/RVbv4xXQ8J3FR8ip0
6UzehjD1Qnebv/11cR0Eo6vrYV8UY5xhBCG1vDNsAJjj22JQNyUIXvmGPSeAgoUeypl/C4h7g41S
sAIrj6RUUmt44zr0IaW7/APIqSE5HYBV3cV4Mjd7Qv7NHS6/Kb/nT9R8k+asqdeYBrlQ7NBP93qC
3gnOdliW29kr6I/bFX6b84XmT9795NyFoq9gmCbB4tDVlHFxcsWmzk7En0Xz92XCg54V8OxpqdiO
QQnckfuDEDOTYfkPzEES8wxws+VGqXjtzo3EqnsMYHKqS8GEF55dP8zuGzbJ7SkYNvwek9zWnGqQ
QuQ3bMEYsXcuGmV2Ga8120/YCbbt5Jbh4D5qH9x4CxcNXYM6nZog86iZUjt+WqKPdSLC586v1eWa
j90O/VUgAJThP0Uwq/4Kyy1tv2CQwihMZfie8J93IREcob/1cZ5Pb/VipuX37LRTN+P5UtK+9HHR
OAdl1usHXYiI1YFJ6i0XNSXQO8MH6QcxzhHfV3ODfwB8mPlPnil1cpMMLGv39IJHl40Si/AOYyVX
wZiv+PzJEVM3p6TxnTUtpmSGAWPVtAeb0syHiaMFb9P4moBNmyiI1h+bZRMoYj6+67ylidzMuwOy
238MIXihPFMlzbl/P1iH/Pt1Z7vH0K7GB26J0XTsWSowYBQNiztexnr9mW2nOSyqwfyuzJDZp5AS
cnLb85JQkcPzllRbaMLlmUuK52G9u1qreOUUD+AuZcsFjoMaOj71WakIreme6eacmlOxoCWmhraQ
i9vOEc0WZuYpWpfV0OP47+XjNY3LukQVY7CLVq91njrax+wu9CdKVeZRLP7RNSTBgX3R9b43oZO/
0vYhvAvmXsmPofOlPSoIAm/rCEo/hZUuaUpZlwJVbl1kLo9t6TkXOpOwq4gKFs8BFZRpaphjb0wr
WjwJ4FS4mqjiqCqvtQCDc1ftN+A50dHn6vbLTSqbIUck0wPnoKsvE/DsPieIvfHbWEHzkflgAjGF
hgTGwaLtjhxgUNfhiV8hZ4LKyFTOUMX9cVgVnTP+YPYcdfunvCKKnY7ZxKaAuV3RgHAtA7YebLk0
np3FvXiA23/LodX9+0zoWzyi9roiHaPcw/UJm/Aey2F9qwArbulWkSmjD62tzIVKveqvBxAoP+ZQ
zm59qcoc5IE/ru9dNTo4m+fEua3oT4ruStffkktZhn0DGytY/yZi0OUnj7LluU1K2V+o3iEmu5MI
ZM9V4q1XKLFruCTGC/ZRn/5KOsvXgeXC4D3jEOUx5nh6JjyL1Dkfsr7ov8gfbs0jf82uuxCfo5LN
lpDPbtAQyRPwMfftn4qRh3eGjqYWwZScUxoLTth7XjRI886QGRq5O8qHGKizJqRnpMbSPhC9j3ee
JlYVw8h18deW/aWBGw2+h2vYWY6UTYAN5Ji119ig6sPmQQnfMAXKMyphtL43syR/MgFtOKtA1XmK
i/1aN0nlTf8y51h3osS0zmu8kqrk8YbY98T5IHh2eu4CTzm/IZrRi4wTT0B29SSdCn/qgOL107e0
C+8GozS2AhmsJ8e25T16sghOFU+Qi3FXU+AKgbv5kAShpiOFB3DlE3sN4+6RzKx7iuivgU7Zd2o6
2gIv/ytyZf5GZ2o3nLs6dk6mnekdccdYXeqYe+PzitxZ/ZCQ1yDt4mgr/6jKofsUBCgffARSf/xc
cGtcpDO61GOuBNaX0cnbO7MRyN2tqvZBGksy9WlM4Hm4WA0IGxUsCZuj1M4KZMdS1MA/MUB1PH7O
vUObA1eJBTWNBpUwf1yg3a0XKD6w1wvAnv/gHGpsTOh6L/z9C36+WJbyUPtQCLASzI3+bJqsJ0ot
0QwFdcRcINFbugOvQxWcZt46hHJmg81W2QbmKCkLfdd2aFVPriIAxe2C6DDlp2V/MGMFYhABZGP8
hdhLf6WZsu2QGQMlN+QkI+8CwKVPxUJbXToURf05t3HlH2Ma5kuK1Lfw0XYeDgIiSmNIUPHK296Q
cp7xzyBwcNP1cUJUXvIf+SNYNzBE5vGh5ygud1hqhv/AzxVcnrIr1LBilEMYWwjPOFFTUc1XseLt
Qgsh4TkxLjZC4VbDc89U5p5ZFMRnOGkPebiKzbnE1709rS7GLOxn2LAJUm/uLYYjKsZWNcTJS4Et
QB02USnOwrP4x0XUsN7xyfvDSG0ueEQxH7s8i6GiLMr9d/U90zVJgaJ/GaNBP8egjMLUcQzOH4xp
Sf9tqfi6grBH2oh03fzxphLzespkFx+htQTZm46n4uJBs2z+El3yQc2RfBWY+Gh/hj1ouMzTze2v
7nLSoCfWj4Bl1v2Tef5YnmOsThwFyS5Dx/e6tyULsc5sQZkT/c1HWj/3yGXLfAsLIwYiT5LosAHe
J6XQBfZ1ggHCpJUUNvmm9U8C1xEwAIGadMUDdQqWr7T18R0VjhQlhMq1pHOxxEZ6m8Vl9W+SEfay
COjZzFEmrjzyCddWTXLrDEVyUfnrqrblzljE4rSnrDVL3bm1lCOSMXsUvGumt7CLs343jXNXnrrF
CaBBJGv+gKTGDy6Upkav83pxm8zg/3Yq24gLGMyrPKeWQv1iwtY5/+KAu/tOadoOz7IB9HHWkzOe
+oCA/olGgutk6CC034ztWJ9Xhbk/tY3cyPPlnrqFIbv+wtjTNlRFMGk92FIH2b6Y+hhMscb6vod7
GJJEjeAc4K+nrOHsqtjmNA8EGS18Xltn/zgX8cgAE6KTPRuz84Mlmu2x6F2ojVkQ6PajttmGzBSS
Wn9lr4eS6khWxhSHBLYxwCDiTFmetsdo66PhYpoi7O8Y9Vb+i8IJ/0HWm4FVTUKesiSOQXtFLdbb
nCT9eENzIIE5C2cs45TOL+wjnkv/DcJ6jEIcEakCSZMLUBsVHsGNAIY6c90Y5q88HqSMbn3GZPvd
batyblZKN++nqCWFxKUx+IgwsURpOQWUaoEv2OhbME4/4f6LigE/IK2XMADcRGGwoeUjOJmkhthX
gbJ/mxRFZGdo5wUsOlVpcW0xCIC/uhMHPYQ6lnax1KyGXqJrh5zDqq+JITc+BGq0j1CERIAxNpmu
exdJ6oOo/Gw5gjegEQbzPQjufnFjtaNGFvwoL1x9R3HllWWFMZfdxK4OfCa/2vbICFrtE2PV52Jo
b2KGwYt24IJF8CCWQr+DzcVrZFkDvrXqEZMHfMQ81nEluXj4KajaZawzCW3K0/wCzYoaCnZSh8Sa
K4aLmkyk7lyW4StYcZbm5Lnd+MDXtNhubb0E/1VOzdZOIce03dWVdX8mKoiGNNsG+T6ZumMrJ8ZP
BylP0iIlOt1aBH7WgQO4xuid5TinMqHynZEuETd5WGt3ju+nxvCChpjhvRdmTB64VNcl77yi4U7e
GXPXiZ4aKJApy1FtUNHua1OWj6tn4jwde0WrnlPprrjw4qkfW9ZWSh89mcT3K2dWUtr+7P+rAG+c
PGlrrPrJxKaIUTK6AL9ceViIrHjiZeaaHUJ25B3MVmK/LHo4cwInDB+ncXS+SPKL33EzUqRJSHk8
UfzT/B2E0//qZmrSMCHBt/HZZKuqAzCbe08hTZXAhQLh4MKErccyLCxXinTyZizomTch62b+TEdr
z/X2bqG2TaR8qQFAzcOGk28n+fDafb7ZUKdDALBn7xmnPvYc8vy0HUo/eEZFr/VhdWt6p2S+qOyw
bVC9Mao67XDP0EC/HzHLJH/lA9PRccj1ki3Kz+aPqO4ZxdyKAinS3gmGUW/hS3HoYvzoe8AHhMQn
Ar5/A7HE7zVjLT3MIMx+wZTELSJWY/X9YHoxfvoofgepGh1yMnQQTsC1z5+0d8BmirAxPrpDgWGd
VmYcO1C1Pltan5KU1AXQiJKnfYhStcyXsI1Xd19TrnzdR8PlyQYcu88T/rr5xkxl/ALNgLtBwNUi
4f+6plu45HdOsxIknR1dFGz5XZLRlkgYtIjP8RhKrDyCwOUNreD4kOGPCUr9KIv88NkhnF/YizOQ
XEap+zU0ef7sLxI7NXe7L4w+GH7CkETlgctTgcieN0E3fYZ9lmw3bGt6gSraJ1DU42xzz4SvmBc1
vX/uFZgUNi+UbthHqyVrSkHW7IZ4W94eB7ox+wekrvgW6G7Ihy4irwNtoQcxvVFR09y2UNm8U6b+
j2Jf4xgoab/c2pk2rEOyZYE6lQFEj/8w6ItHszIU7j3aL3QqFNAupi8LZyPFAFLQS7KaQTZqN8xz
UJ+ICC5kIEPHE7y8Aq85jaO/PS/Cl1x/azM9t6DbuBjPIfGtj9ClAuCnhU4R3SYgZeGIJTLX3vAU
FwF26j3/ts46vK5rj9MFN08fMZQXogF/FDeUHG8gBvhglwu3fQ9zzSs0BdMfDZzcZwbLoD/M29rd
DlPjLvvQC4it9xsDyRdrUZGfUA0WTuG1mC6JDzBvz7DhJ4dmjqb3zmrWg6FwDcAhW4bnXnJzPggl
oj/kgzUPR83rYzd0nfisFhHfTklZfcU9fRY72lg0zXgqGn965bJRjz3NCpTe4pjZhQhkbDjeHD4t
ZMjpxZP9FB9mNXU9ece+vvEx2eiz7fs1OHGeoSSIERLhdq0xWZ8oZ+i/N9o6nS/XtbSqOwDxGvaZ
bDnTU7o+JeR7MVg4Y93/OA4O3TSBeMAMG/VYCanbczh9FKr1/4Ngu9U3M90B9xNslXUnMjv/A2hR
Rfst8EnKbhFh7jOVEyY6cD3r28titmtqAfYSblb63hLkPTLseN3C6bf08vBXMYykvGNnbjaSdRQ9
F0tHTIKAalPcFJ3nPBNsV+TRYiwXd1QxZO4t83mGC9qK0YSnnrqs/IY63mYPWxK7Rgr0KGvPSQKL
5Nb4FgINKAKMbAEH7ZSNpi1uUW7tc1byIT2T5LS8m6OCbk8V8grF0gdC58hkjz1uk2YMX0nEUdDZ
5rrwDySPSBBgVDVmD4CP0iWgamwu5cT9HPi5r4vyIOfm6hYGUWTX6wpBtOR/HJ1Zc5w4G4V/EVUC
hIDb3he37diOl9xQcZJhB7EIAb/+e/q7m5qaZOxukN7lnOdAKOnXz3gyNjg7ohryP2VZ4k506t4j
ZwXyPlq+DfUjuuANfw7E3oENa9m7uwIvh78nEYqkPdVKGtqadm6FAYEzkJAo/uIdnirU+rAhxj3V
fvzPICMdT3dRwMgOjnZhE9D2M8fpq/Qj9RtGmk+KNUzySjIcFkv4jDGeTV4ShDDXpRq0/48qZC0O
ExfUv5bYmy89Epd9jqMOkJVlQbMibPDYmvAENvEFZ0V/IYAgTS66G9zXMVY1ryXbCvdQYaWyF2Ii
5v/IXxZ/GqZA1f2FqaI9vhvFEnSM9LrrBTButITO8AipzTo/vQkXVLLkTBmYN5Y+jXKaI9liOlaa
txq2jLglKbPsv7okGeC4IEnkM4VgJT95APFdbAck18kp48v3vns1Cve85Kj5mG/p2alOYeiLEt+q
J/+jie7Q7s98RZdkVmTG7hxXjugjJVO4v05QUIBHvHvkIiRDL87Ar/ASO0h5k5O78FBeEoyuuDk8
xKOcSB7g+SQQUodktpLysVUJo1yz82ZAsVBTQJywifOdgGvM+FxCIskcddPgmJ0rd1627tMYzvoe
4oZSL67bsXfG6TLlBzHxEz+ijkacZYegPyvHUf55DYOKmZxUuLQmIF0+vYwTdIe0C6tHntOEMLOJ
KT3A4xL2TDjWap8DxpJ8pCyT54vIEOExIw6i8GeNvQFGXNWHPgvi1nyKXHu/O7Qz8duAMREGPgvC
S2wHQ66uKsIXznmHMLPFMmoFS9A8TFoSudmtNTJ94DXxaWBJRYK9O/pXAzJ4PlJi0mxrJ4qYLmJp
qXdBNMvggMQgrD78gtXHObOU5G9xhup8Y8Y0UzdSJRBBQ5NWOeqColbZKyPZgOa9ZFCgjmMHsJvR
bn1nUsQBaFYo6SG7m92aOvSsSObJL31FYCXrxxVEVX5gkpZ8Ny18UuyKyNEO9Uga5rZ2LQspWiQS
++ZQz5/OOs2fWWiVc9KBDuWNmRo2PqSU5a6HT/K3MVoiZ1SFL3/awXWdTY2t26ItVAyaVrQK5WaZ
BHb5wpjZ7msybmIirKRuTrJd42gPnpNsFrBcGlP4RAzSJTVl9EZQrX5koMbCJL6L9HfA04eKHCCU
1tw72v8KCwLbNxTRC5DQJEDASNgXvR/cffJ2IpEEvygpOGeGhvrs6C2MMTYJMgcEtxV5Rsc6lsTM
4/iEfeqNgX1GkR1VP0OGefcIYeNd+bUWn/MSEcmuTGKQm74PtDeu9FJ9xTjXF5ADOp+cFzU0iF9y
A3UF2y8qjncIvgq2IFYedPgW0YDa96YY8mtCpjPSXEdm5XXRVjZfq/KN/M0P1Se/deB1ofu7Gdio
nrCnp/Gh9Qf/cYzoavCAZ6mznUooFxduoRUcJYUh/09XNc5LAbyKoc2qu3V8ta1oSzThBgTBxQAs
UwcTMBi7sK8wy+/MK6fPO9oU9oxdJ6aRSSJ2cBsyySDHrdPsjK06dEAC6xBt6JhO4ur0QkXbmfRB
/aCqCQtJzGCOsXIu08aSfsaJCtcCFF22dcs+erzvYtAyFXkNatJA+Nog9w2vhZekZIiDuEEMT3o4
nTISKYiv956mndawOM5RXcg98Te8UmqA+gJKsVXTK9PnCNjQEnPiwzNx7HZOUbKhgI0ld1s7psmf
1Kum+IfuuY8fynlVfD6KPxs/FcoswxtheH3xQ6HauWt2jJtQSxCUg52ZFee5AYQFmw9UH2b7YskV
iCtcyodwjj2aCKjFGrFfniTHVmXQ+jfuzOd0Fw+uowl2nIMrj0w4jfKL9nf+IZTfuJBpc9wJjM3U
RbBecmjtHYlcPiy9V9K3V8K6bAXJY4+XseZh57DdkKql26NRXRf+lHFOr8mKcj3gy8b70AEBGhGD
s79hJ2XZ7eehF/7k0EUjjpVY8Zb1oSEPEfTWr2EKvb8ZfDnURhyggEljhkiIL4T4yBjH9ocAHSHR
5EIHv+a8JLWaAoVkeHpPgiYTTRIPsBMu0We0QUR5+W7jP3WLCohUA+dMFdkOIafbpkvWKcKH3gOA
8Mo4F/sFsdM99UQF4rhCbH1j/cx2pUFpXR4Vgw7EYen/I5Gh+OEVMb0nLnL24gIevSKdua+pb1gb
jiSUjv0sf6FNAV/CHg3T4RIxrQe92gXVNa774OAzuiDXpavUvKOg9DhvCaNDb66KmVWcMci/OJU0
pHY8E4ykubSTLZiN9F8+io7ExXbqvoj39f+anBi+tErybzojOBcoE/+mS0+4g4tp/IynCZ89AeSF
883pjMA/GXgI95SORH9WjhsiNKvAET60rQRQJ33TNad8RiuLNA5y+WNGE/6rZoJV7MI+LN6Elk+z
mePqqS9m7yEMTTlvlz7wCYlZQriO8eII/9SpWcL+YEnIpBwORM4RgYLzle59VAc2rmsOYd1Q/FTV
UlCf1gNVF9i/1Tb4MWu6SrBFyAJh2jflj1B7U34z3lr+cddWuvu6xvBg+M0cmqEtXf36XS4oC4/1
6ut5i2aV6O3U0CleXAaCw7YJ3UJvnFK1CCGaWnz0U2k/OrcLu0MdWTfe94Xr+Nc2jZNPnompOwI2
DdKPqfJpz0NnYGwehou61Qudxi5CBUhM9KxTcp66xFu4dxPvLY4s6XQ6HtfpvcfPRnJuHIiHloiT
ege5hGhQxmH+vGtdmb03i8CP5ZdwMzAgsXWMd3N8d4qJeRjqG46Tljq3adDyLO4irmIJCKvWWFGh
ZUSpEWjgipqK8E1gBRQvE8as/EpCmm5+MUwfAUX3GQaqhSdxTqoX+uH0Ex4fIzcMWky6TJikchuk
wsGcmNZogOvdQPAA0rtWAZbb9lnrjA9rExq9XeiG8tcp6HoOsTkM4l2M8Axn4cTwD84ZTpUZ8XHf
JZXkUDcCI93gGH7Gu/IEqwpjV9hQPOCTO6THph2ww+qKVAUg6sCaNMuNLi2YqBUaV0+nLSPLJlcG
+a91IhfRuGbFVzxUg++24piRaGLXGzbkjDVt5+C/7589nXfugX5Mt+9LI1aiu3xfj/GhzJMBY7nK
MC0PCtPzS62l4YMFNQeFAumxwX7JijteLv2KuPEwk5dT37qoUeqhyEfOx6ubypZoFfTb0QTfjnNO
AkLQgTmyrDfmm+3UHHwm7E2L9z6rUTiTgQI8YesOpNruil6vzYNghI/GrGauCzcsSkb4UV2IXX5i
sF4d3YY//ppVuKBgrrHAQL6rTeBcCsP0+riKOsufuwoF54YxQMd/VFubQbVLCRBACT/1D6M7V/NX
kbYeCWzOIgluEFWzjbUcroTRyPVVAJ7zL3qqoEU57jKFWCR7JHg5hSn5oSRUMHlo1EIRLDu4TEfL
UuEPXZHFMVCGLtIzSkv0VVzSDVigFI4Q/RU40UvPotVsE+N7K10zjO2dC/ITNIISttmNLcriXewR
u/AiikXrftMp0nNv/cLFhQhshOB0YymhzEvh+UNzQ3CwDO+BpSdm4lmm6S5wZryEPvJcYCaqHf8k
UIvTxyFLxofGNf0b4m9Rn/zOsziBsIgIxggteTaLT31YNR4TotZtBPuhvBsfitkARq5sMqNA6aY7
IqyFHPXVFGhmMQeV0XfJ+2X3kEZVRTwLhehmzCCLIVAVMUh0vhgZHv0uRuudw+ZVpyVeB5Zw1IrV
Fh0Xaaiwm/EoxXlM3iL3IEUbWxmrb3Pr0bw3HXRpsnZnFIUlASzxuRyliT5dhrkfLXpglDBIc25Z
VeTrozNNov4Fc6TPn4lA4CRg729XROJ9FYevhu6t2wFfsL/bwaGQbwMqkxMq+eQTxbA+gy9Di49a
TvDS02Q9THWHtnG8F2rkOjKHemMN0YVXCLu4DQSSTHdru9mdTwa1gbfvandUzxkPLzaxCuTHo2MI
edjNXHvfUY/IHupoYDJ8kYwcN70bqWLnNrqKLzzR3XMA8u8e2GD1F/uSqt8Fig4BtMiwXGa+b7G1
AePmhw61AVoOYLTjtdc6Xc0pMKtb/12DaHEu/B/C+jV3u/mZ6NdZPDieCD6oDGVdEd88F/A3wTWg
ONnqYojcj7mW81Ie+S7KlPU0psKAeSMZp7905puEIJuweM9ZsJKzVvLyYea7E9VfWWPGGUvxuBl/
JkWa9njuvR5rJWy8yj0EVGjVjaV0kvzi5V196Lis+VE0dFkqdvSddyP/WFvyknE99WENF8Arit9j
CcHzflbSFxWB593hJ2UQejsvqhj3mSoZUFaaPJfdq+Ufq3MZcApzhjKPlm/tOs6XLC5gMnTcLeTd
FG0Pz4wARggTWXB/1MpC/aY5k8NHjd30whNm0dZPEX4t0jdoD0lUl2B/U6jE37izAnkKo4KM+gzU
vf6o2KdoIqf41nH3Ly7ysw7m4MFDO/4REBf/iMCBrEDgV4M9EDXmjUgvEj0zIAnrkcFVJN9hRioy
26rJ8X+i3Jft0SJHcs/lHQlEOUWe0YsKcPkYO07VqYKGnu2LwNW4QZHMXW2m05hYJbwXe9/FD0jp
4iRnoWecR8NalN+85P0vi+8dvKwS/idbJYLpFjCJ8TFTHqnN7Nb0ZxMmLhm205C+r11tnuFOMc9u
8UAgeiNZGt9HK6fmm6ostv9Kx+d+0QG5mLvU9Pl8wXJSvzSxif7L4JFYMtk9GyGRjUBlFdnYlFsE
4/P6Hs7SOw8EpPlbx6fz247MaTWLHa6iI2vWBIFwY8Cm5E0gX9uoX0o8WCCqere6V0zarX3WGfdI
dZToxcwQkZzRczROiG1qPdX1IR9n1e/IakeKnoBoJ1IY+TGBv7NmmZzFaYtwps+ZaMKrROJIbeb2
RJYY72DIKXf2ZRAEN690DEqQ1S+euF7Yz0+x5wGX78OAdX47qy7c5g6n04FYlTk6JnN4h4XP+OvH
j6S844eqPkp71DwCe+aQ2uF36eZw2CKIQtiAiUeYcCUMTFM9v35rkOvwnlPIyY3FvgJGFtO0N7xY
EyMS2KDAX73bhMH4vzWHHb7trXTKbb0w4QGRQDhODeYtfXXBt6PKE/Hyzr6PChoooAMhElA7wNLc
bRH2htb5NxRdfpV1G5eXdk11dnJU2tyakuRsrIDdNHmbOV99wrsls57dhM3sa8Y3l15yBaLvncqh
uBrRN8XdWBu3N0uUhPizBB5ZVLh3Exg8jtd/8tgA6k6xLnRbpsoBvCNVpO++i+Xm2NWQ++szpO96
/ppwDCBqnYO4OhrmaS8gAyOSRQvalHaqXfllk9HMN3J/yPJENQvBGTh/SyDYiDV/E2WeZv/oNn/w
XkQ3snKRNfh4P15D6xFAjJJCiqfIYRTWnd1VrGw9IbKYx8YNRh/sWV+7z8E65/4x4DaKEYg7suz1
wUxlZTuk6cQoGGhiyAqp4JsgEsuVRGgW4pvKDeW0Ac9QOjQrLPZZInYi+otXKpL8EARAn1DpTCF5
xwh2N3U+MH7A5Wjh44hhwUSduwNk+2ZRYKUk3RI+vBoPDJXn/BBrorkP0oroAmoi+Z5CGJs7U7m+
/qSOnApC7TkrfntQM97hmhhyQtLmX9hP9tjI2X/HqBH+y7iRyb5w6QhwjpPVRdL5Y4ziAOhCBxwP
u8rc/kd/PS2nWRTw+zSJIO8otTn0sdlxG3eJYD8Sdh5TmsyqILnCDV5/oVVZf2PW9H/BOeaX8SKW
Pcz1MNodQoRF92wdrHg56S7raTWUDFtcJhiaYkrBTzKi3ZVPPo7nE9Ec5u4fpDl/YppcqGc0VY1A
/ELF1d2C3FPrA/hCZ9nhIQxxmZOpAgzQvYO4+oYuiXc7hBTYo7aqvzut7HDWEJsgHoR+UV0TAFcO
hGZyUl4CwZ8qNglaTUbEKPA5PjVy2xtE1xKz4dSHL6seid1AvJ8TYW1wu/E2EImcc4X+9LVw/mKP
d/1TCLBM/JizMeH2RmNAigputXbX+3VdPN417z95SwiYGYpq2cLFKTwWtEt58tyuhGFdJuR1/cHh
giR0TDx5MuSksDYt5Pyg4mKQ54JUTiBt1Pzg7TEiEbeSxyzz23enKmoasZyumTBbbPJ7f6pJ35Fm
8kZAbJnVv+be68Od37njemSdWy6XiLkWG3kQzM1f1MUxH0TB+91+1Qqy4BG3gW8P97Sg5T0onWnc
FuUdBgrygngRll1dEr/4Be85latUOMkw/UNdIlht25eauNpNgYJlI1qni5/SlHLqouJ66CDzokRP
DvfrHDpMRbSWJ8e75tV3vbeGJVrGbnQZmq1P0rq3XUnonF4rKvnsAFhLvLQpLM6NuH/LjDvrMT9i
+iljRhwtJ2qVjhZ9ka3FgxBRfSJ3kvAKWqS1O0HyQT5QUNp/FUuIxSHmpD1NaF/5fRGlPUOoUck3
MLIcR02qOkqepCcbkKXTcmOrQZRFkgUOMMwpAN0VceT+tN6CFM9Ily3qrPwedOPoLHvh+Z3/nC3T
ym2Dvx+JEKrqtzHzFvyJa97dJsH1HHvaxodMukymWNM2K/rfShJ4ixKkf6Gf6LH24i76F9Wd310J
HbCEF8y5eeC9r0PUukK/Idcg+RuVB/1L75Q2gVC4mGxv2iB4KtgergA1sZHmfbd+t7zvKd2VAXTM
sD5w8XKy/nNjmOabBJYCfliyC8ITThw2440/AeHraP8QYvmxVxx9Tp3mPNCFTfse9HJjDqxUcm/P
9+pigc9sxMapMv6675jvxMOub9m/qCNaj5HzUeQwKt0Xryzo8ro+cJzj2PpLfwy8gU/By9kw8Cim
qEYKZxE/jQxsRbPloE/QgpnTTuR5Ev6b10onxEIR44H8rIOk1wDGRnll54FXjMlq9YKccVkeC43p
imcZrm1rJs1lSnTCjRWpYSBqON2OYBOC36w+GErP9NXjsWtg0J8RUqK7yks4C9sA/8bb3R6WcT87
HeaJZhpuhUOB+2YYNZ96Z/ZGZsPpSNU4Vh4SQFIPUvxDqBzGi3W4MHZYYzg6CWBr0osiABd6/RCl
T8zagQJZ3Dt2H0ZynX9OxUiICmVDBq8uJaHyMypFdYtT6AZEMuOnwcaNQHz05ZZhKcd54nTRt0Rm
AiKvQ9m7G5iXM2JoMvNjTQciT5g8RBeiOMhj1GWSXt3SieL3ThhzqggFKTcqmhBMEA22oDGLyY2i
H7T9KkVzBOLp2Qd2sln4Ag0JpC9T+uixdgXJVS2OtX9rTte9Q1Zp5VbczQsnVWczkKMgpgt3ELRa
1Fa+POlsAetqAuIHKICaKDpQvxj7pIlJ2lc06OE+Bc/hPwxR3Hf7nmQTuZkMkIJDWXhUXFPuhsV5
hpP2r0tndHeYFCFvEhT4X7+mmGgzFcL5huNCxMqJlVS+nrvJQijMCwp23mRJsjrcrD49juxzWPSG
HVf0o0ZlEvp8G4OeTmU5DL+GYh4DdE4EPt9jvoE8cG/3Zsj1A47aLppOini+4VIKr3JR93Cdfrqd
xpNQWwBFCLW6mq/GejP7zg4n4xb5O0THnjbmNyinckKHsHTLhFwT6MtXIqr2CF+sFu8SiXj5AtUj
6R9nyFjEs8LtBzkIhFHdQ1PzBPOdx0Ka2eIKfwEVG07iTcegrXhVdYgmISRYO2Kdn1ERF9TuuJfK
dFCPOCkIBmIDcCe3rKQNLdvWG9gylOU03N0sdUnIXV4yUOxWD7LGkDTOuct5WZkFVczOibYbyb5B
u8vxz768WljYJntZRQ1tFE+lTIqDlxF7CbXFwB9+KWvhxncsizPMLzHCfcQXXaDrcVMSarmkBxqM
Sna7dWnjX4FTldmuc511+KmJcit3IJ71Yws0/i13ksJucMEy6Jnp4qPtAMr41jCQfKl7CmU2loO9
+JGPdjPAzv+SOmlON2NJaT8Qo1mcQ6TUy1GDrpVfDt16QWgLmqBiOzlFCu9vzStAlcM0rF+rtMhz
t7zcFWRd4VlEG9JX8a81r435s5azP58Xl+Se1ygCVQ0KwsIpAlhTVgmbVNSmy7ipE43URYQ5lDaZ
MSd+NCHKk2sEW45lYZ0gndxx4QXyQFK3E5FxQUh5+8gpmEj0nmnAahKPvUDYCXbUyKNk0hYFJ5hV
MEJ3NHGt8TYeu0h47kjc8upP5CNQ48jkcEaiTwIXWLWSQEfUihQDmfPgdLO33EyTBvovE8GZEU7i
CoWvvfVy99hARkLAV+F1xzsPD3qNxj3K/DL93bpR7O3lnM3p1YPCYsi7dOcsWT9n7qy/GUK5mVpq
ENUPIl+wKuw04pGZineo3Mcij++2Kjrg977GwvfCStKXn9ofHfgenpzc/KEVax/s5xnSyx4lcWn+
SRoJmbBvzcBm9BM3cPDISjeokTm2CXTbnD4vekSsoARip7zo8eFVy9Q/YvScyj2HYdU8wY6SyAwB
36UPeYCq47l36bK/k3kACbV3Bzkn7JVRfGbY6NnUqD8BNYV3VwUn1afP9Yb9wzDKusQCEvPngmsP
dXw9aJGzfGtZGFnLfk/vPPzc8Z5KHywOfyO4tt/xbFaVvkmcD2wW2bPk4bFl6zx9DzJye0y7mXYO
tu2Ve4y6kcJ5BRaYASkKSd7YDYjFYiKxosSCZ/Nr6qyt55Cswgo8C9sHBOJxSuRavkq2LghepvQ8
uH0gQHp1yi7fLWnC4XGSij0pnF5My19lQfGMJtPL0t0kW72QIjcs5dcg2QLvLABYu/VLnn7ktT2Q
vKNlIDUiiuAqSJ56lUz9BcGzH5GL25G2665OHh/wJABX5XCYJv+oC5VHPzLQ+/TimEbVQSH79H8s
ItDpKVlHapMk8FJvV4qgxlo2icx13tzGltHBI5hy4chFYH4b2amANwlDoYfjojNJpTAUoPCObp0H
VC49CEonJEF8pkXDabF6OYBBlEII9mPKHCi5wBoOwPG6pjzVECBkizuDM3He4c91xX94fzhA9KTq
6NnvrOyeMJwTyOgg4vT2PFp5uW1sSCTmti1s5g+Yzelu2SUzFYv1Liwwn/Av2Vx8N2Ypmy1+vMFu
5jQR8quMsr7Irrw+oY9xukS5j4ug4XT9wyNX022vxNDcUtEnYM0U6/VNVHQKuF4vyXJgMzZDgAJo
hPmA5lnzC/Xc4Z8zYxD/gdVFKf6pBuk9/UdZeV27IcZW+TMeZKSzKJmxpQt09SAdQ3nydWp8NIgL
24VLrRi6nqyM8rsdUvgc8MSIkIeFuwaR3sj4fxug9fhVUdJNfxFAMAEk3siLDEkpHRgVCcJl4Paz
1nkZCcigwZKWR1+6nVKwqn20ywytR6GeIx/EDmHUSZ/0V4E9ROlHRtqg/5YthtAcMk+DE7jKH0Ng
QrZ4BOHd2ujQwl/ruj2WYK8GvNiIUERbYPpYqBcSESzC9qhYp0PZFGH1xfQ7nq7RWqzj0TY9iRV1
Guf2QM8aEpcEDTM7aOGSy+cMEpIRsws8sNZdFjKX7uzRMzP/cUIhnCHx7Ifagxxmo4hc9RQQ2L42
aj5XNFgIRfl46l2NlA1MH5IFpmZFlb8gou0Y9gdTSd5RR+8AK3GkOmgaCv+dY+OR+oghBi1b1pBZ
h6ja2wz+QsQuU5tgOYWs/8SOvZZAVVFk8UkQtfzNKc+ksS6UfGj9kWhbFBcfXSU8sxegFC2O8QFj
l8RHwmApSJASYERgOKrnbDoTHJX8G1qfkGUdJNHwD+VIEPymv3E1vl3EcVuFwoU4Xrl29gfCOsJw
zOwDXmiLoQ4PDPcgI5fd4GxbAtfY+fmTM7HR40Qadhq7n8WDQqjydxnZ9opspIC1V660Ui6lO1VR
Fcz4P1IPn1sEqBQveVfm12Ho2/gKj2FqMTpXSNxSouy9Pfsp6rUwTQkyCYucRyp02gJhZzsHK4ei
jUlhcaLs0xnbfD3V0BwHnmq3Sa6cASioxika/2SsHt9EJWb2vpjRENG7LUVxI9GAMKCiWGAyTte2
icqoDTYzTjp4E4vi6XcAoRK6FHPru/ADgufFxzW1p8RRqFDoUrILmTPh9ISKvMjPQxyM4hrO1RLs
yYvIfg6TjCKEwTSCN6jm3XsRobv8rZqU0VwTQNraIYLx04MuXedXGgXVvxGzecO34Q4/jbMuuK1I
Aqy3FhHYNxwZ3P+k87JH0Mk9lXNSonvBrVx755U8tz9VqnQL5QnuOFI/vebkCKbWY9dX2Cunu/g3
TsjDYJTG8fqDNK3sqQUGtRyTug66LWvee6RNK8J2H5LxTPRMHzYnBMiZ3Lm6jTsGoegff4weC6fD
2BNW9bSOjPdfWVmRzcHnk7Vb5sMAJBG6kOAetHlxQl8N7h4XV/4mO5N2l0L5cDDI24GPriJHPC7p
hA2YiNH6ZRJyag+1WtyIpKVYEqlnLIJfqfLhtWvmkpk0B8+hQOncHKO8TZ8iyUb7NPkMuYjfqWI8
qhORkXtn6BQkKZklYuOHzJ2fsqa2CuS4kTgdhjFiDpMWzla5OX4EwWw1PDNamc+h46JiMjaUdAdN
itOHLOjuET4vsTuOCrGfumiGCKvFJ0McRaycY9MnpGOUCARKhs4ScRMOQ9bPBIw6z200QygEclP4
GxRqKRJNbE/3kxmH26FTvLi/kxRX2y5MnOAFuRHwetPY9EdXi+KvdArx0DAdZ/72f2KXEwdo+Mt1
5QhMcCGBWGbg8659r3lEljxCZR8L/cRsFbsVnUCYNLdxECwx8X/HpCJBOSvvLMPxCoIgRIU2rNwx
qqztH9elCA7JNgC+Ebb5eSKc4D5owhSIQnCSpHU5az3uhNLdckXynuoHNGs4JeYi+6LiWxSxXjp9
M1hAgosNMjKwMDyUH40z6u+COPm/BfBN93LPdn5zepSYW9aMzaXjl8t3GQ5z5jUuCRxvrTvE7yln
6Eswl7pCAMbBK5Dm9+KtBrKrz+TzTAcWf3zeURISTejrwG5DNOkDhc0SHmZw0Mk3cysfPQfwsuoo
gsL3TqKL8j+rEOvfiO0SGYxmLY4xvFvMek4lohNl3sKeMua3J7NapDhYeW1iulxhw12N+oOwrzQY
Hkb4gpL1OM8Mg5M2AOgpS4ZmZDKtF2umECwX+vsbWqsxPfNd+mCcXSTRu0YEJZsOHdPSzU6ZgO0G
bOteR6yN+cb4M3Yr7tvmcelzO+FasC6wIs9tdv4KdOdhXfvu3USl+cT+CGUndqKy3IcpNeTWjO69
RcxT/atjGgQKJWfK9tU40/C3XwV+/Hi0xCOhFilUdK28Rk3fGPKYzy6to75Tu/B6Gk92rFsQaB6Z
C8CwVTD6DuwWE6BiJNPwOK8Jis2NapL0j4ueh0JpXQf/FOXkgG9amDycqgjmvYNndNTcTBcFzWGg
x/O3ftgF/ausE7biaiBo3e8zQwIIQa/3V7kf32wKqGXPTvVOG0RRQXwS9Tv5aiBiaH0b4iyOa48G
ZmtHiacizTLvS7EbDh4GssLmtwaDNdwbP6sJ9UXBhB/amSD/+InjniMTV4S9lD3lsRqToLmiMZuL
O5Oi/VM4K6PpnAL/NWpl+YnZLP1OQOXZfbNwhyPtiGlTxynE/J7L/inR/V3YlE0w1duxT78oNXAo
QXZS7OnapGMylLLR24QM2RJkN6vZBaFPUhYxVlW9LSUggFYiTaOVlY58QQnE9lHlxDTPhHdHz7Wr
/L8wBSYw6LL3f1cZ4pLTHNj5NfdblD/oRYZwn2ewrp58nCUl93guykdX4OV7tHkf3EGpIBLwWUUY
0HdVEK1nmOwzFMN6hqoo6lj7u3x2scRoWw5y5w2dgZ6J2HA8dVM7wz4DuOEe3Ri5ID9VTbTRCK1k
l+E8FhsMIJH5YXtan03U42a9tENQnBrTuuN16bIOfHjPOGCz0ggF+8wxRXjgRF/OdBYSvfDkT8p5
tBKnRngSCc3PHg+qP30wI83EU61ZKvyH8wYr996EGh7pYUJvnae3KkUyERzzaa2GcV+E2E6pOoJx
ueMRvPUj4adCgjLHiSE2wQT+T6edELTmpuhjKrUcY8NEZvAAM1z5o7uFoc0x6XvSr393WaWuZsRc
gPkESUFNOhQK5F25SNPdEOQtw8HYpUVYiDTGYWjvOiRwCbDgWY+pnRHeC7te/BIBJN1uUy6UohAc
Qq//UCW6jSMeXd0+LvhGHUyVCTToLYCuJnsmEiz3mICvDG9Q3yxIi1mg8kvl/FBEI0SpqralI1d7
tZyP+WnlnEbvRZ5gikMZsdEZHclIPynD6Z5AoGLODgxx1XYNxPwzW+Ne4gUe6v6AvMit9y7KxJcg
xYK2C2sA4xc/cqqfBdEB3i3RivqVmQSyUyb8vfzJdM78i3l3KZejYCIrcFbc0ziDlGArSKLtlgfm
fguEbVcflQ6m8KRdRsxstwDcnFjyeOlfcr8QRQIzlOrQ6gwZeIj9NzsRrbPQzASyF801yMxo/nLj
e/kNZASfV4Gd747YaeWrdy/ZX1BEpMkrDKr7ZnGBmE4O2sITfSjwk2cHuwIC46pLI+8kgxTxJYWs
+QiXbMmPaYqCedMNM5YzmnIE7bTzgtlK5tK5KKpGuDWqiuptEVH2bhuUSu5LQF/PjqEmY714yiLs
q1wEAKbKFe4zdRFMSNAOURREW6n08kwZ5HF0RjCjbqAfg38D+I7lYfL8aHibXEEaHLPxDiFR6ITn
ugSh9MPmVL+fGj+FOvkp8yGkVI3FmJ6t02ZJA8d8ZFkQtZfWIqzdMmHVgqlR18dPfjsPYs/AUnBF
kFvZ/ue5rAYPyNgCCKhZkzEK9aF8vqJ+n6rzlFlGZ4xkYiRQKRJP+cNHiPplcIv5t5444/HgJtQZ
EBY83pml5Os6TES631kS/Wy7Lda/jGjtvkd88odFfNdu7zf6jRU5Vdqo2BciT3USnb3pOvofZ2fS
GzmyXeG/8vDWJhwMMoKkYXuRo4bSkCmpJNWGkFRVnOeZv94fe9VKFSS0gYdeuNugyCQjbtx7znem
F8qLqT9UHsnOHMMlVlMN/QxDkVHabrZCiZ6XVwFn5viSGAcnvi4LhkAbD7who2ucIDn9HYTmFnZO
TIKQ+aUFe5VGuAulCV1WWXlkCOBla74VKGDa+gCeYab8QAaAlFENAnzKhMQqY4fxfOM20qZT1/cc
NgYySQMzyJhEGXNLQkVl+61+LLGvjCAulhKLf+Na3mPrelPzM/Y4Q59hk+rUGc06M3pktzONWzrn
g3+0g7hqzqhmiBwcRsfCUW6Z7CaZauz8dkSjHW6X2Y95JhSOuC2Ru/U9B2rG2sycBOEkvo0Z3c8U
1SrVTkP+LBwMo0Z8ZO/oUQ+U3JKUI/eiDLDjbLWKmuwNXAHUizF0oqcKnM55bZQGXRJtSknKh98/
pIvEjvts2vEcFDbgdDsY9JtPEHuzrmlQE0uUGOyfjtfLa43/0CelnXd1s2xeeum+6kdPAh6i8Q1F
ikFgAbQGuRBozrwx67O5F93CsqqwWwkP2SejmykpQQ64gErr3J0vfAejE22vEaJk1buiAh84ENTT
IPoI1kmLUCWbQq/e0KMj8pQBiUK1iRwbpjPvy+NYsi1ilqyDBxFCg6FDPxhXBvYHPEwNH9MaUR6l
PcI1u19yeaPvaK7b36QNoEgykOEzVS4jxf8L7Aya6kYEzJwa8CeWbMzJCkWxzxwZF+BG+R0mSSTg
yJOpQ9zHRCdxsamQ3D+h7WfAF+lxIHwWB+IzuhpJihABK+dakUOw7WmOf2/nZc7TyGy6rnlBr6Ad
0tdMk8LtHgGOpi/zLJsFtjb4xjp0OusARGg4DtJvnwmyzH/Lxk5e/cnxL6QcOvCOJeL81cgejgEO
edGLtELUV/VU1eWWDCrP2HpZGj95XQ4cz0QD/RzhYLsz0MeHSJyRoGwGzIzXWUiK1sqrCzRY4N3q
tyahSGHWLpMDJlvruycs+TuJor8inLrOWc9uVqPQ7nQlYGKaCXmBKJCZ4AW5ueE1Y00ckZ8mGybJ
2aWLOhMmEtnH1QoVI7TlAZBpzoJX4Wyc7IpII4yTDDNinzWNqBSGR5mrsQ9JO2atneMJK0UVImBb
uY3gUMDRz0jx+tnF79ouG70mYrP+RXlVRFs55E5E3ZLD84xz6Vy2CA8FHiubabhblNxrReJNxMnC
8dILbaUtliMgjB0JUohXXYFOBc1i7Pd7FoLs19BX9qsxsNYuqPDMuOhKXb05jPk8dHxZThysRz9+
GxgwsbbdbFfXrWW6d+w3gT4jno9ghwntLJiMnOe06lhT6WYZkVOf1+1ixhr6IL2rq4akSsleTcxv
weB2azJ2+W03nXE/oAo+m6tS3kBbXrg7AJsa5mZJiOiEbX09eLHM9pEfYE+bwtS9rNPZe8jhY3Tr
DsIDCseiwDoSSSAOKEEw/npMBW8NhDPV+ZC58tj3bXiofJN9EBHhBERhCsZrxh45yA7k5NYqBFt2
id1vfhU9Rfk6tAjAXumRIzlTVhOvrd2P4/dBTBA0yW1h9sncukahbeX2mslqdq4QPPXrrlbtgdFa
dR8HU3EV52RmrdDN0DdTjdMcUniQdGkCZ/xtJjH6EaZhem8lbVrsWkFo+c4wiKVfoz0n1dKtxvkH
xqrqzq37ACGJWFzDbW/m2Y6aiZhzvvuiXwuDUmqbq2ge1kPkAr5CUCdWtPiS2zgR4SuGKIcW0VCo
aIO7MT5y0MYwxyeXvXSW4bx5cdvHG94EgrNKTmVHDw4Qf4aJl2fLDKG69BarwnoOMoNG21wmD7U3
oVXJjEF9C0ozlzuPqqlaOU3M4hnU9JHIEmJNXXlgy57qcXSwJWt+fyoGn1eDzQyREGsD1PaujMxb
AhJZp0B1mS8BI2xeqoJZUTO16ZPqZPoE0iV/blsLcaUpJvsb84b43s81lOg2L1V23mdxtk9HOICb
kdn2M1IcDkY+yS3WapgRQlE3xJS8jixgckoU5+EZ/AcG5A3G1/7czjlBuz6ib8BPE2Oumo8RcFNZ
UgqQdoPQyqR9f9b3PZU/27XzRsB7Paz7QNVPGQfOO0sbJDFjAnGxBFWMCXAMjVsDN9aPNAz7m8HF
vkdpLRUFW5/Z8yLGogkGbC59MARqrxWmUoEuMgi8YUPrp4m3AiEQYs6GNvCq6bwFzM6whdZO4Zjf
Xb5fhuo6T4CSD5x3V0EddO2aTlFfMhtHDbBFPAEJmrDj5FGRBiZWczKQdZ7UjQtwrg/JjKgan5NX
AFDM3mUsldeuMweXiGPKcQMZPw6e4ya0fkfInfQKHVdDXz1tMWJkYfHCkSO9FNGwxAIMJtxiThyB
S+TKlD9CBDanG3q1NVwQVFtX4TjK7NyMRxgn4DwyNkBZwfyM56kszvI6XsSX0CkgQlW1CLYGUOb+
Eogls0S7RuVJv8JU132VGb86BNl7tfzpkFyDAfscMadvespMFPBY9vBh9GqRvSY1tEIvLqu7ZMyc
V69uBnZR1kAcrFBCtpOQNrwlOqHf7M4GwMm5DIiPy0glZc7OYGNjEvFKbraU2UgoAmi5FYSEQQCU
lg4pxAhjOVPNSLXXHdM1uEsDpTunsjArVgAW2oaxKMfgrclBiPg32UhSilIRXOQsRDSNyZH5bfRs
emsD8guDDg0eCDNMPtlInWJi52QCRXQlOB0aa6C65UMLcRAYGfPzb0yGTc69oudkJ8whf0zJzI0h
7xf+d+T6WD79YGCc1TK55OfBa24SV7hEaY7u4r3OObnJMnuu0ywPLykh7BvegApteBmHr9iTiwew
lfSfS98OsosA+gadeUPQGogYIjW7uneLO5/0HIrnJFBXNl4n0DyjHp6DoGWfZshh15vQlIGz7TXx
9ishsxJ1Dy3rzcCgy+XYik8SuX5T31ha9vj2lVG98q2TlaG1X/we8f4QM4vQArmq3cUvroe72uo4
R+5yEcKIwp/XHjyiiOg8xkV+joy97GlCOaSRLSUnXQ5nlI8pAHoGIgyLIZwFnoNsuUmQCna4hgkw
YOrKJlSFCG0ta+Tl5FfMr0cI3G8B4CLSb+YqqtZhmwTfG5SkI99r3l67RTYajC74Rlcy6TCupFbd
Enng+b94r2negB7OaanH4o4FMbsL5rzON6ptph8mrosDY4ZWrWmqV7C/AWRdM2BcVAvk1z06zjSc
k1pri/XceGIBVPnQNMygTwJIJeP8ZKJyvspGjJ8b0UHW4JkJGm6O6ksk+gRPD+vKC4E+8gQ44E+j
CcxLME6lVkkMVWxSz7CuTF5BwluizL0kCRyXEr+hLDZWbTEpJCaLGqwlbFKsjaGWRMlSlOACMmdv
2NaJoest+mweOauP8z21I7q1IboeuhxVaZ01xnJrZWZWj1q6nNiysY8bMmzT4sBhCpcUNa27yeHt
x0tbB0dsRSWLZSi1OYl1+AXOagw3JLhEff9AwGF+x1m7fx3DOMFR1JCbY9BdKNc53cpsFRIvLtbB
nJl74F2kfjUysEoKpDz5jlq9/t6A4ovZExcTQ2TQY6G8CkMADTHnCKuPnN+sJa6zwXYSYxpO2+El
BJP1OJeCEk9b9G+3RMdF+qxy8ZTtA0rVm8btOG0hDI+RfQ1p9N2yMS7A5iSk/iJsjPyIpDBEphNC
vQa5n4/PYUmJtQ7zEqE28EbznAWLM3yD/iTdGIgEhjNcBME17R1mWRbNDjCNEbvNekoyFa+xGWoP
U34UsPQz34aaHhTDa5Yy59lhimq2JlkCzAYrdDY0N+va2DC778MjneWAKqssjM2ICVJctyOH3I2X
p0jMJpex7HlL2ug9Vt7mDIKgYCg4o3QEdsVIlbG1jLtt3M0+LAZeCWsDmsd67owWkGRNGmV7Hrq4
23fL66J4vHxFWybYQDg4c4KvRDJYE9JlOLraGTieOTMRDT4BFySBfCwqqqrUtYFFuDZpB+iTyIBl
ntoImIheMexdc6iIYcMrF25wKFdHh/CyYFeZevzRROOCgKklXmEGrTa6BUQe5Hi1XfFCZ9WGYyBx
oKwMlMYPMYQbsDEmeXqrKkd3ubGTBDiPEBGSkBrENty6qDBf2hLq9Bp7vryZARAhjlEDYVI9ci1C
WVubFdv1Fs5sEybDfG6OcdTs8kynj+40hWpVgt1CdkGZkJ61TemRKI2Jz98T3sXpg14h7NKaE83v
uIuxP8oWIdd5ZjgN+EIqGDqN9mD7ZwHdEbzuI1nYAIjSq3nqbQO7W9Dn99ohD2WDY8L3rmMW5R9d
OITMi4rKNTdV7g+cWMn2faUXAHykG5uSPhITPOsALKasN1gt49soqa1hzZm+JMCbwCm+C1wk5G+7
1DYbSxnh02xnCL6DyApu0z632i1xT/a+dwQhS6NKuivKvDHaS06S0cpm9xF8/R14nYaexRvEp/jF
JL50CR4y8voecLt7yETHPHGYsaPsVYcoFMlyzZmO6UEE0Bs1A20dWcUvOE7zX/jKzWKdCh+7Bnl6
5rw1bB0amLkwdmD4iQzaKBxPQO9R04UkYPYbdsmaAgbU11OfuJD70GjoF1vPbo0txjLRYAbhklSt
u/7M75SNBpJMu3znUuj+ImdMxBuLggCwaeJW94HTZo9Nrlm7IYAabwzRq4rKjrEDeqwx1OdtHhfP
NRxsF22ijyyoCwt6cKTJc3IjzuO+dItlLiZar7ogSqqAe0kUqF4NMpLdZlQBeeEBjSt6gdkilJjZ
hc/axBT7NC0w/LoaghVVXDMaLzGN5phIWt+xGOhr6M50BetfZCf15oaG53CbIPD8BaK4nVeWsmIT
ZVvv3BuVdH8MlfRfdNzHw7wSLOu/237iZfHqsX0Ofb+PNi7dte3gthZiZxVaT5aRz4fEjNHOmVaT
ECqcm8F5Pksy6Qeted9huPR08bI+THcj+sVrGZcu+ATGq0MJ550o5+4ndRWtUT68Mk4PiGFCjQTV
LXpJl4EleGOGU8dCIaTqvTsPq1m+a8NeOytpTkPCeKcWjk8PzBdN3+FrhT9zsBEU1JuitHrrGfh/
zs+RMD2mb91EwjoPgPN3DGOKqUJTRLeYCTp/N42stWlkTHoj3sElO6O1on1LRuDIHU2Cr6EyAy+x
2dmQup4vbA6LlPcKZkibeNZ4KwlIxSqhWKWqW186knEM6ABN6Fqs0y74LjV2THfdNcWIwbOKFbR/
wFiwK+9iQqAh4w+l012SV+fZO5KoY7XXpBjmb1hWJaH3liybAfBiWegt3AbIiGTNgWOltA/MDtJ8
mJoaky69zLG9Ct3OafIz1yNoSV9ix2ekwHzFjXggo1WC2dk2ydLM3MIfHGGnhITVrQRte7EcDDi8
Y9kbqcE8Y75NgfNnexTdDObgdrIQZnbLps4uxMghJjTQWI9mXhA1gYiJgFV8VAsAbIDOHpM2PkPJ
IQl4HYY40iEqSJYYzD3hY0zOYreKa2SnVA9RbmKR1cri6E0Rt7GJKL1WKOfJ5qwRgTAcqTjCMHL/
UedR+lvbdv0dGW7drGNIAhRNGeks6zby1SPDa2J7ukKaJks1IeebqMAfsxGBm1rrvtf170URDPh/
sOOFdVIrbPYo1ck2R/pDeE2U25y0xum3q/FRE3ydjcx4UO1T3eBYSLbYrMQZYkGp6C6U9VWJp3Ja
zVPtvTrpMO3Au9N0J0ej1YwTWxpkjm2hdxu6NnoeUeD/CEjHi7ZjbuW0lDiHETPGpEud8XcwY3cN
W8xn+KEo36ECU3iVY8WXHcyqs/mn4V7ZGZ4XmoLKQd4ztxgKR01FuubY4tdbMEcEwheKKJGoz70n
GuYIU3C6ZvpCM6pHLNkkSBu9NjOOQtu0XlgZqt+hzMkhzWaluks3ruUddR1qrMCj+F3NgrjQ7WCj
ZlkpBU3JFsKKzwk8wS5S5sxJ1ngb0RVF0iWz3bINp7pol1dkE+OKMfZiGOcIgFGFYAbcCoAKV5EC
BlNzdh80h1XGo+glJIF5vcTnhaqTAJEqIT19YFk6G7uM0Ycl6eeUJf5ulgdCzzjfot8GNpCTFtKF
tavPmjpvL2K/CfQm6uXQr13l02eArsJ/DUyHRSov/Fc0Qs2jh96TQhQPxS9lVtZPqGA9r4meeLNL
2UKIH4HVrqIWYukG55r96Amaurtcp/UBKRitI+4tOeuQ0B/gKo2vKrfKK6knHCQRoxl/Sz6N7W3R
zlnsiqRYoYisMQBvbImveK0QLpuEMug6XROlQcMMkZknVsq2QRK4vT8x/ozjn3maM8zOm9y4huSU
AnxzRH2RJzlQZUe71T6LSG089/QwX4q2Tp6csCFvxuugB27AGaAtRLyMMslste2sfGTBj2g5TGx8
ELhewyiZ0PY5M0dnVCXNSk1BFK3o+XK+CXxGMCseB7t7Q7vzQYdyeJZzW9z6ih+K1mFOjyE3gNWT
G2bByJ0G8RJnKv/F0S06JubSPI0ya+ohq7u8bzZBc7jrRhoyHOPwCFCgovd3giF+EQWkVjOJeiwJ
BpwGbE1z9OhNpqM3IfpAb1cyci5XbPrANSApKzx4JlMaqOZDCAeCVC2MvbjjiGtzhjcOeBOxyNXY
XvI7ctyOTT9aTlY02lYdSxEESwBB7oJMcJ6VZy+u4zkDNsP5KkfoVtjdDceosdhgF1DdGU3Hulp3
2lS3UHrGF+yJNTtxnLx5GRA9DnXz+JRiHT4y1myfYHXXdyNg8nJFTwV6jmlp7hjyIw/iPzC2IYGn
mt9WQEnLs0o4IdyM2gMVuOtK5jsXEbJ9Mqk0NgG5/fe//vN///tt/K/gV3FbpFNQ5P/Ku+y2iPK2
+Z9/q3//i4HB8n89//k//3YsJYStbA+lpEMv0xOaf//2cozygP/Y/I/QDzFPNqm9JV30tQ6r4rxj
ekC5FIy7f3wlIIFCCGVja9Cm+/5Kg2KHUQQxbQ03srs1WRczmBYxEKTWMThZ/T+uZmNnU/CbLCnk
+6vxPmAodB2EbYLCcYuvCtz7JL3uwmKc8Pvzi9kfHqKpmB64jvaQ3jnCeX+xBAQ+I3IivtCW1XiR
iPBkoTKsp88vs/wWf/utFE8PtpbWcHNMksod8/1lwPvNwJRa81BPjvhOnYvBL2nGbp2h/yGUw62j
u8+vuPwm769o8oO5kgtLy+bC76+YcQ4ys7SWB6nFHNx0aF0fyPhKp83o9GZLkr0wn6HuhwHcxMb+
/vnVvT9c3TS5WUHKLK4j6/3Vpxa3tSekPHQ4FrYNLYw36mmg27mwz4wKhtE8dh5uuzhjnIlB/fPL
f3zcJsdEJM4sgjaOQPH+8tylTWt7tg5BGbVb2MRk/qpM0ohIIijjzPLnf/Yx8gObgn8wPUUZbDvu
8rH+7WNMY9kxyC1sUIqBj1rOsXsEHzHtSzuq5O3nt7e8lKe/rdJ0aPEvmaZnnby0pPQSpVDm6tBO
IQ6p0WmN39Ai/I3UlhivCL4K77O27c8/v+zJgvPXPWrX5H8g5pGTnrxSPNLYAJCnMVwYyathuJm3
bgfLuUCDDVvm84v96R4dtRTzFPIurb33D1TmhkYxxsVKekFI9EbDOOjeFzfYaoJyOYLZQKVwuXx+
WXN5NU6frQtSwpPa0zS3TlYfGUYklhW+faDfAG9qgsPGsRPtz5r4KFR0edb8bMQk8X8YEfGAKtg6
nSef/z9/hmMLT1uWsFjl398+zW66mIZjH3rLML+J0Up22hiId2oZulwi4qYcBOHyNoWRe900hX9W
dJG1+eKvWB7yycMwbeVScPOZavHXw/rbW61VhSfC1SY/QtNhaZ+cYsTTZAXe1gN+YFLjh/oWg5LO
SfPEpkYFQieFBSUkzCIEX3P4/C/6w4ctl62Bj5uTglInOxEHGRJU68RGqppEF6KOwl1bgFpCf5V8
I4Ch/uIJfHzlJU0r1m7X5araOVlIwliUZEl3/u1cmYTdNMQ6PULqBBOBBKL+Yg35uGgyleX7soWl
2fzc5d//7Wl7fhJSzJTJwRzRnd2Q0zRb+7EZ+g3zKpjniEh7hyTTqnrWek6fsDgpxsifP+GP353D
5VlWqGQ0P+3JHbfWpIxCTcWh6Jrslb+nw+5KH2adEIg17xEAy8uEAcL688t++GFZp3nbPZNVxmHT
OvnsTDalPhga65iMCPZ2XgPFIR3OMVGVzY5WVP7FbX68Hi+PdJTk9bZsaZ9crxBwY+dI+ijTMZWd
l1BdnwBUYtcY8De124RYwot/eotckuLJtVnSHE+erGhkHPsl3Wnv0Ki27M4LT0V7Mss8JjEqHwcc
wkh5v3is5nIf775gPhJKQ6VYRE3e35N1BPkYdI4iC44pEx2apLPI66fFOTHfjw1NHjwnptdcyMpL
rxyyI6bt5AUAijIBh+q8aivssT3iTuOLD+vDu24rFlekoFju+bhOl1kvnFQZIfM/ZE7bPST1kD05
KKZpZzRRY9/00IdeqiHs0gOW6xwhiRNd/uOfQ1to+rWQWtu8ee+/NiCWFbq3KTj2sTFcyCCSzyiX
C8TsIDWYlKSB/cU796Ek4549hxfcc4mnNtVSi/7t+0YMD7CIx3HooZQZl4WVZudpCUlcg5EFeoRN
2N6EUcbMGBkgvN7Pb/jDWmYrcNwUu6bClunokxsGQdAmxNtGx7Bqcc6SaJvuG6YK4R5BgP+P71Wz
bHKfQmjJNr58f3+7195qI7rXVXKMDYOQIbaW+1lV1o/AVk+e8uJd6hWAYuB1YAP5/D4/buHLb+pY
mjqM/Zt15f21LViTAeI7rt2E6rufL+a9qWA+Mhj1M43O4o5k0ggOMeljqyGPfo92IL/42P/w4WlB
GagtmApLMbH8Gn97AAjciSaiXUunYQyIYsF62t4RLGKoGxfLKEEIQ0H1Qg4KzalxIF0bSFhOgxR3
W8y4SIbyW71I8b547eVy9+9XBBZ1l1eRlYGl9rSKMxbRdTjG3oHM0im4jQMH1wZa5XmnM1RRu8hY
WMwl8Cw6Sbphfgr1nSxCXQcBWTEGIvgRKEeM0dFlaIW1gG5EWRUlUfIapKIdTKQgxKbwdp3jjb/J
iu1v2xQvxxFxY4lVHSdRuU0ryzp+8cMvb/DprTnLJrIsr1RNJz98HCez6bTAXXvtGvU2CixnjTM/
OG9ZZdD0k3+0H02bzDRhm5fpJKf9DM33m4Pi6ouP7cM2ipqRP0RjzLVZXk6/9Y5dxwG95yMtsVRG
UIkVfA809tZtI4agX2Wuy6g7AIVz9/lD+MOF2dMkJz/TXo4iJx8e8/eu8FmBDp6qGTsYuGqfomhO
+r1NzwafLRa1EIDg/MVX93F1oSATDvu3BNJh2ifFy18dxTIdg2PbKjNbiYmQN8NHx7hSDNZuPr9J
8w+/NIJgz8Y0zBlPuCd36ZZ1m/eABo5dmga/Qp+skT3SKKu9GRhhqe3EnGVJvNcQNLMW3+xdWwIo
YRqUMBJrRGV88Vn9adFhmVt2M2lRyXz4rFBP2FWvw2PEpP2hZDO/7gqhV45pLQPPNqqQkSRE4WYI
elEj9yOyibDdf/5gtPXxE9DsZ2wPfAf0lE6WHVTTY9/gpD0MRpeX52hkoDMUfiIRR0jmmdssKiCS
ecwMAT7C7HrCVZQT8QYJqTsbwW4SiIo7FOuZnU6/xsEawr3rVc6NRFxxO5thiD+jF3219qcxvyNH
E4GwC0qovTbcJZC9s7Pgag7C9JfTUXfgaMytb7XXjTBtEiuO7lyB2ob4rQaXK1LyiYuT5su0HKCD
vjCRVm5VF0T1Dk08PUa/ItBur4rW2MOKpF2ufI5LZ1NNYskmIhIoeovNsDqrgVoh+WGKGq+bnvee
IXDTuDveWKbgnjsl5mXnDbFYUd7mt9UEhOpbi1dvQCVqhNUF3SZhvVgqpXvbtLactuTcauIqiQEQ
KC+r+Ya5rPWj9HLabMwuoofPf7y/+mgn69dS/C+fL1s0Bon3ewbcoxR1P4ZPwhSmn6R6gtrqSbna
hK6hgTe0XYSMschQe4xTi+olI3+9e5VsZ391QxHqkSVEZkTdV+01+dsAiNH7dG9WTBDfqrRVugcD
1ZRfLHaW/PjW0YmgR8iqZ/LtnxwaonyEcEdW3yGc82wB9sHtWBeBP2EC6FUYXmK/SKuboG2EuzeY
xdc4WweONE2GyW9VMgvndFUPFspEY+yEDSBEd2dd2sSo6Jj0vs6+4I2wUlG+mEOc3DlYFe0tGkKB
TbXVHVGjs8xuVDkQfANqWHHhJovxE/eIpnnfe3CPK0xalFwVD43EBZKyt62VtV+sBB9PFtojqUjY
nFOlUqcnC906dqEZ5R+TEBvADU6VGfCc5SdXRinaqybKmtfP35uPV3SERCtMHU0/WLvLmvC3UiMc
Lbw8iZcdo6CRAsIS2Lkpc5hsBs10wCaUfLHW/+mCrDEIRDQnVZoz7y+IvBrPjt+UR3Sx7hk7zoLx
79LoZ+ljtdyLhpjgLzp6H7c1fPaWopfI2ZBG6smCnwZGRjpLVx77CCDHys6c54YYKwwNWR6vYfBh
f68x0X1x2Y/HFOoJjoj8gxmmrU7uNCugv6jIyY8DoGnnGudnj7nEG6ufiiCSu1Ha7gyAY+gtdzWD
7SLGVsmu7v75A+e74rCkpfAUw5L3D7x30E3XVAxHCHIwtBuhtqw/4bO2fciW1F5fVK9/+IEtOqeu
xcyboYxevve/vVHkRQ+GTf7ssci8cJ8V/g8PY+433RXNPsLCc/z8Bf7D5smtCRYQ+PU0NMXJrpX3
2EomHN1HglNbvFMTjgD0x9jrMT5a065mfw+31BSmvOxp37IJ9AXwA3NkFL/5/I/50717NJmQzGPd
V+bJ34IGOCndqq+Pge8P+0DO5TcrMSGDoWy8QZVLYvPnF/zrLPR+2Xd4rVn0+YoVP/PJFZs4htE9
dvlRRzbmdT8E7EE/avTOCFegdR3Xy8h0guSOyIkwA9IE6qC4EZC/cySBFrgYGVeuWmuRGxZhBibI
F2+UCM2Il+JEW1l2uWmCHI+WgJDbskd7msGr21nPFhmy/S5E0wGXwp28aUN0aqNuvdGxv9gm/vAN
8/7SUPNsS2l1eib07NiwII6kx6ru0nsiEPHKZUbGBa3hoiyJVGJ3Of/84f7hHOYwKrNgy9H98D6c
egV9ciLnPf8QZbSdXjiADJx3CosDzqpup5JwHKw4P0kUaMQt8UreBWgCo7gYs1kMSOv7trwo6MV/
1Vn8wx/mSp4FvAeoMOQGnxzHM4mfnyBK52hnAqWhnOsNAhTrR4UObq+NJn6UId630Ot4BQJoCxcV
ASqSuSpiALzH5vSPP3qmRXKZJIKLpvV98hpOXhs5WIecYxCZSwLUxMAvAwE2AtxBcF0mXT9/8UZ8
/NaWtjL8KQYZHr/TyYENCz56rT5xjmkPomAFZxMIhxynhyhG1ITIoR4fPn8flpt4/61xRfrpfOGK
esU7WdmGMSrctOWKiT/Pz3jzQBITRPwXV77ffn6tD+87vy1Dv2UEZnoLoPz9KmpRXRPZPUxHEUh1
AIwV4VEvfR9pAzqAC3u2zWjvp8S2f7Fr0eM4vU0lpOAESkXAQi5OT2O+Sir+sNBj33Lm7iVE196j
PovTNH6lDwRrZBfMIUqGqmgjuRvhIBnYLxHT2Q+sdan31FqWAWOWNQbwwoBFvD7k2AnSM1XoFLhH
HTT6NurjnhwU9HLBCzrnOKE4n4khiudC12djCIIQDV4dfxNuS51njeN4LsZssO+D1grsa0ML5Dbl
gr/iFzDjDpu5ScHO5wdPl5NGT/8w3bi2a0wXBsqgKxlkDeGLFt+ytRS0neRMO3nywaDhwNZIa+Oe
U3Y/71Jlm9laUXmRf6GZ7SpRI18xEK8/Or3VXy9HiuSs1rHaYWoP200F8yTfDKxQhEJVAZEvAZAx
WDWDZ+dQIiurFauEUhfbKMzCg2tUnrMFPti/hrYRZxtXFXjG20HcmaMCGQ9A2u798zjmV/+mAQvB
jYhMdchgdcOYguf3qEh+msi5M/3buBgHe0OIRoMWzmrlL+pgZX0nQykpyMZQNtyfZK5eURrUL3VH
/27fCbO5ZCExjFUsA4T8CRjR6L6Gt4wlv0ufCJSqDiCIk2kDbgNfQATAK1stLyZk555O4QbiU3OZ
w/0GOVuNzlF3gfUdF0J/nziJ/9YnHukgDABynDsyCJ5KL/N+0R01/a3TthVJ2AWT1jU4P9KVUvA9
1hq3Tptew/X0h+sYO9Or0zqc5CYwb8MKMyX2PANMm0schZyC/UTLsgQ12wiomEnevGKaqAliNMMY
UgBmjwiPV+Rhic1R9F65s996B8fxcBHSzdKXrpyGBzquuAtIu4CroKlp1jXKGsQgdYgWZYqm6qDn
HE2zcrygXcWxLhcQ6LL2YN0HMgjDzvuhHKd4QbgxJNfcVAgosHe77Tz44YVPLqpc2YPohrvJxUS/
gTxBpB1Z79UvPmobgWQnyFUsfKdLHzoGmPKhCkA8rO2+MZ17rDX+64BDw7jr6K1DjRIJ3nun7Pxw
H2ZBhGuUUNUatUsxEc9YZrhR0HArDE0lA7+XumUigwcKSeI2xjO6fGAB2tYogpu86Zj4F7t4BB2/
6ryyJ6SILqBYx6LCNY1Nw3zqczD4z2ZZ2fImwD/d3Vk8/ie6SEX/aocY4MH8eI0szsMgHb4tHrvi
B77cojvYLhUKRo+6HBA+943z1jVBPPxuwsjW141H73qX2Vk+rUpUxxeFiLxxhXKjtPiJqvFFJY13
UyIhV5eAWMQIXr9fRPFEKOMdnOA8Q5mQkX8909LILvgP022Lt3vUa5eAOhJ5qR/JnByon84wH5vR
90wRIzUzoGvPIe+i2J3bdsKoJcCYrVSA3hkDnF05xw5gKX4cI2ncDS4lhOptXQ03IE1n85y93tjr
Plaw6sktiTfgy6wUs8wU9bvca5PsUlYEPOyswG2Ccz1703zf2yXWK+7XLx7iOB45x6a13d6YldS3
dtsG5tbO2uxXa3hm+MUu/WEDY2TlUs4w1fGU4iT0flNhqQ/cnrPnUae58TMpgvuW7kW0kSY5Pl9U
ph+2ZwUtndERc8DlaGmdlCjC7sZApZZ7zHM4SUU5Z4ChUosU6kmpo2zr6Yva++NBgL4HA6vlzizo
mafF90yTKdWVDO9yNbj4T11xHcHj+9mF2rw2a6LshW6svTmrHjsgikmMQr399Pm+fXroY9wtOEks
5z3+p1z3/SMGYDVglyPdgqSQAkhpyTzM7IroFXlqvKtFzClvTlU9XuEqhDxSo0H+oolwWjosfwLD
YE2PE+EarLn3f4KOXQMrbVDcdaqWwcazWm/tmFWQ3HhO3H4LO+J2GFZlvz6/8+XO/l4dcVkM1Uyo
tPlXJXjSxA2HkqTEWpZ3bjtI/8bPcyYk/FTN42wR/FoGfRFsCMoT+ZXl/h9n57UbNxKt6yciwBxu
Oyo6KLTkuSFs2WaOxVDk0++vvA9w1GyhG9qYwWAwA7iaxeKqFf7QFy/nVz89bvhkkAYyLQHRxs1+
/NBFZaSp7+r5o1FDzNnpqSn/aHBdUFMDaC5uYmYiFzKl00ayY5q0SX0OHQ0GJG2O10QUuxc2EepB
IES/yh0U0VKYqPcNYEkUjWqj/jKiW+xvkAoUv+oK0xXa/cBwC5tm92fTYRJGF4witSc5ODtx/GNS
mG8FtqfyAZUHdPygCq6l1iFNrDud9z3otOgC2uWDYMIIlG49UClAFcZiwTLBWBEZ7enBqXMERJvY
uSqsbDxM2MoGF4LJci11tviw6WxS/GFlsthp0iy4ZnXePdKfQrW2KCvvOwKSwzUq33K4EEiWR8lk
1m2Ypmmo8Z9nW4uGpDdnKd6QmfcIVl9BpO0gXqGKIH0s+mbzl40dRXxhSVN9k8cfD6MIGhgWodkj
5V+EjSkZxypug+ZpjknvBjIi/Guu+nYYjUOlSxJlkukZ2030fH9Vkcngs/UjSCwSV6cZPh600FUk
Uz/dhWzMnYOJN3ebBW1zHePDfU/BPyBbpRgDSLaM4/Bb1yL5MqHr+gMxYek+nv8eT4OQB3SO3pdB
7WwAXTw+jsBLMNxImu4Jzzn9QSEV71qS86eskxNqxcK9BcyoXQhB/0L88TZSswBWUNgvAsEy+hY9
rjezX1ZPhR60OK60IYT23ksi5ou9ckB1crnxB/gXu2JqHe/GN5DSroXWWntr1LB6gZI71XuKWHmF
4Ewur8xJ6+TD+c1RpeniZwJg4DslsXRtw1ncwwnCgz76lOYjYhG1juyhLbo9Ug7mhZhw+tn4LkW5
Y1B50/lcVuVGV0Wey1D/cWhEOu2Qt/ntgDdDUGNAwejCN/rRQxEL1PMAzmR+f/zGXeR+bYEq76NW
4kHPfK2MrxHebaYLYfejh3q/zuKe6ZG7zhHBMR9Jw7GbwyIGOTXE7lHeZ+gDjOz8u/pouYChnAWg
kLt0OZurZevV0p+tx6TCwbjCROXWcZCv1hGAudSqPd1C+vAgztVNqpZcXGIJSqZenJgk+WE2/kBS
COLDQJP1+bOPxJABCV/6RkySebDjN9U0OmKtjJCfEHKEV2f03cytwahN0WLMX+cXU6/96KzTmiQN
AdBhcNS4KI8Xc+2oN3zkU58sVLIhh2M2/YuaC1a+j4nIHRix5MlJ0vov+lf2eOEDOIlCanEAQsxU
bde2lqNesALWnNEMeKJgQcYI/Y7C2pSJH6DWgvvmvquz8toI3flC5/Cjh8YIgS44UDhE0hfRL/ER
6hBemz7h/RPSMQwae4uIVfSE2G/9VGVRQ2Ogx3V5ZTuN++kLDPwCPQzwYjYgEvC2x1vuzQBYLAzh
UZ6kd2uNqDxDjNN+2qKpr/tYXOrEnXwiaj3SaQ4t0F7knI7XA9kZxjgQ5E+2UfraTYz2QL2TPXaS
e5qBU3Dhsjz5SoDcK+CVx4EwfdLN4+VMt/VMMo/haW6jrqBtUdi/g7mWFz588+TwQLFTaGXyKt0F
KL0INNDe8HJriukJ8dZU/FcApPU2c4NqBIaQQ3/v5rSxrszeDUJoFAxYi9XoNg0GpA5elLmX4PmT
o+sxX4WJgy9R59STj9R1KDCcmLupnW8azGzaJ9+H/1HpemusQGOjjJwhDIjED+43MFq6kmK625tZ
ntAdqUv3uYLV+jNORKRd+FxOXiSkCW4M3NtoOHI1LXa2JTf3ujDun2ZX8wBjSO/VmPx437h9+8lS
lGkFSHcOjMrqTiEPMH+j0SHleXJhmT3F+L2Z6NqIh14Cmd2dD0EnsCUWc1ASUsgcsF2+s3iToG0T
0Pdm+9TPvhNjhiYwrIfSBvEwTLr2L9wuFAqAt8zOPrb6+hG8/0y3fJb0GfCaKypAu/MclxtdeNr3
SS8a2FeNQMcciUu73qZ2NL+lEczBtXB7869DtnZFV3eqd1qHNiVWMbFoviLMrxcX4Cwnocai6xSQ
plJ3khovs1U+8TZDnql/MjwxDGujraM9P6n/Js22eplMRIFQhZT7lJbvheNykiirt2fQpfZs+uKM
q48/RERUmyhspv6pjmmjrQ3cqdA/xquxX7eJ3oh9EcPgurDo6VfJ18gs08HCgZe2hAv0+Lp2Xm12
T0aD/u8eUYASSAqqVNaGdG38UkJA3cFz/PRVQhSgrKLrTzaAGL95/LBtiwZbAnf/ybQEmg+8Vf0m
tuZrH3bOj4HyMCF3RBj+/NE9+SJtdLJRVYI7pXtkcIuTO8SI3uI+pT0h1g+VrgwAcKyCQcuLXTh6
6DifX+6kpGWE6rnMUkzAGLYJ4f/4KYEaAWorp/h5Aql+mzRMxo14TO9ost0nbbVHWNL4ivyT+EKP
zLnqeeQvTTuKCy/5pJcDqJoH5mcEZEFqwnX8O0pZFBz3LH0WkUDHOU+wCrRjhAdRkW6B6tRzLO7Q
ZMNiCXELSbccXAiUAlcEF7bk5LzxS0yKMtrZgL2Zsh7/EuT9a3r1Mn22uK9RzOZa24/JHO+Nem5f
g2GytqTvl8LjyYSPUpBwBRTEU80s/nG8rOjaeUiklz/jW19/bSoJ3bnWC+u6HZXBWajZWrJCbgoC
ONRsd99ip3jvg5rC1bbGg4B3yKz3/OlYfO8kvw5BgoEjHR4QsktmVAPsdmLYYz9PSvjWhfU93Q7Y
i720fmEMyAOZsIEvrLnYftaETmnTSkS9lIH6khtFI96PfdwunmtkUtaWaYYrn6T2BuKkdR3ObnNv
V15zIX1bgqnUqpRmngK6qsbOkk2BREXotbkdHTochVg3zIRXIlTRDdH3YkYh9xYMoW1sODNA4SLs
DgNaBIj3P+JontZ/bE30E8rJXZJk3cqlO+wCIMqFK24KU+D7g615B24Usu1YXk0oftjywiekIsO7
vFs9ArWfB37fDVQvcFFj0q7IAERU4XNtIhABO9bGhDVphYUpD8ZK/s5C/DDfJ8Wgl9CDZhntzZkM
+sL7W1xP/34GPWd2k9NDcb5I/wcbpLTtRdqzi9D5/KVHhR3301a41nXcIaO6mVt0d7f46Uzetmpw
fPh+/tAuIig/ALcOrn8+J1UFW4sIilGk7SS6WR3mjC4Lnk6plDsHnUaKxt6Nigu5xslyKmDRfaAT
Sd1NkXX83WKpipCa5WWHfM5zDxxZiZCzluJqhs5X3z2df7iT3Q0QcVfoD0I2A3hvcQOjiYEbWtxr
z1yUOLr2Vr+usSzcg8xHdGR2+82Up3JjlyhvnV95GaEVbRiOD+w69Rel3SJXlLB6icRoMVlxq31p
iyC4s4c0+IK9p7Pmoe1bKyvM70Zox19sI0bJtyv253/DSWwAb6AICVSVSC+eXMkB3kq2FjXdASW/
AYHbxEIjnfnb73F0yhsEPX8k4KIu3AfLLaeuImt1HOpZWPto6x6/4JKmQzb4ozy4leffhchG9L9E
beJVkFhpC0BUN2Wxn9DB2VcTGMQL+366PKm5Qnw4YPV47YttT/zQabp5cA4mjqR3Iuqr7yMz8QFp
rX7+O5oehQZMDtF9wRQtuNTjOXnrioFMdwftEvJpXvzic0Z2X4IsTabDSK/FWOMT6iNG4PfZjTXk
DPmqLp++lIIpAOLB7g26uckvFOWlcyFCL68i9Tt8kl5QZqSCxpLLpzkGBqp9ox8agXwr/jFu3e4x
Bc3b6y5AG3ul90V9IdM+XdMlJYIdAgeLSdMykvQSlULNNutDQKa/Qe8m+Do3wRvy2hgQh3x6nzvd
5D3oeIA8oCADELok6mZON5tC1O0hnRNvHQ/deD+LZN5pQRAhXsVBX2UxhNLzq6qI8f7aYHAEiM6A
ecA5gwe9eMFR5lhocDbOwcLo2tpM0klfHHtCbfrz65DC031iMb6lRVgu+tFPWhxiiZODltzMIYqI
qES26F+eX2gZkHkgynhisQdpTKWUx9+r6CYMNfLeOESZFOjV4AcBVA29SD3MPhsa1FJMoeh6W0iI
uYu9Q5KwtIG5GAe0QKo7a2692x4Rr1XmcET1DEGpLq7mX/mAsNv5hzw9mj7NCpWfMv2CRbF4SEPg
hil6Uz9EIkIuHY9hnd4CPJFVk7kuum5F99+nV6QeYt7KEaUAtdQveofypKekZ2LQowNC2EKZSnc7
nJCDrT/F+srzMBT55HoK/KcIG9DgAkC8Ki6+Ww/84VBMZT8f0srM94EQ4lqTQ3MVFbq7rav+9fxy
J5+BycVKDkjy79EiX8YXY8hKJO3K+ZBVgfY1yy1lfDhVFw7Mh6uQVEPtBHFFYDl+KKwWMmxEuvkA
trzbTE2O+GsWywuxkm4cf87RRw1IjrMJwp5MkOns4mA6Aw4eHqXbM6w1rbsN2wk6i2th3PALp3hl
Bx5nuoFsr9UPDUaQMC3i8nVuB4caAv8oI/09oa8+Xblj7kdrwmxcUHiVqB3iD1aYCCChuYdCeIAz
R/hqBchPw+CJ3RG7CruXPQKXhYR3vLbAwxRfhYVWNdZSUnRULjjxBE9uCv3QAM7Rxk4GjKVrJrmW
HrYZt1GNhnxJyYf2UrUXgvMRr1PsnBCldv2kc6+nGe6KQDDHyf1hbbYFlk5rjIrrgRI195Tn3lSZ
jeGu4qZ0M29FopQ4KyURV9wF6RjIL5AnrHYE6JTKJts6jfCzW9ULq16T1Kxg/TV05tNrP+tsGHaj
ixYdFl2lnBg+1IYZIjDHYL1AuNg061zJKuMnR+avdTR5i9FpmmvBcCF9wYmgRT88RvYLSNc81jGa
pIwXbe+q0J1p/tqJsGv3RlL62V/dGhH0WtuIkGtfQ2fqzZeqFS1AAhx3krcwwdZpm6DUYVylQT17
/EmSd3gzcnmEu1kb3fRvhbipvsOAY8R4rZkH92DNQYtgvZPhkAOmcda/+ZEdd3dmlDtQjYRV9xmC
8Xi+dVsbTLWfoGSV9fkXDIehTK1kn00pusOJp13hetYND3abR8UPrCsMfRvIIHe+ZW3fBT90PY9i
uTYwcWzmte6ltoWttSyr6NowtepPTgUfA0I3JRZguTWCpkOvy9kHQanpm8kEa/hYj5rA4JcsN97X
zBSna/QHEeutpRWmGwS+MVDyfA3rpxFXtvEWCFpr7/WgDsZ121j4Y9gMj9ubVDUaHpEC7P3XCV1L
NMDTwfH8rcQJPVonLRr9+6TRqaAhI/oD5B8XwDwCb8AEc2QDca/gz1Yumpi0QbNN0hhijI3zHw5x
JmyGrOWwZ3qyHejravjXhkE3fdNiTcMwAEwGBLOhN5MfgylsZz+Gvtc9z9jCFre4aMpRcbzG+WeU
GnaxjboadgLZpJgckJEFALen2G5SSGGuFbv+1vZq1LmqrrKtHRxgr7jX2sFGJtR26UahFyYcgdYe
RCx6GtjY2Um4svJQ0AQ1E3+8lhTd+VXaDIG+7W3EsR+ANM5YFlP4Ztf4Wdr4yPlG4+jrxMetbjWa
I4qyJsevYto/21O1rjMPOtRax6pY/JgwMCqLDa/OSjyElLyq/lKDDOsmtNXCIfyv4SchbK3ZE4Jt
m1zYSfBrRKdS/lTK66gcR1bU4RtYEgju04zR7bUwhsTHwLnGFUauB3wB5j+6hhgedqol6pvOKu9E
4/oYhjvueIcMQFv+Lm3c3LqrzEzZiY3ZUAb9hv7ho7gRe1Hw6/xNscwvMNMF5AZ1jyErGbG/iOEO
auGY0Kf5S21YGbpiVvxb6r74btoNqNhPr4XCgeKUgLTR/eU4yxJdgDeol770eepdVbWDaprfxDg1
xcpV8EJSsSw1eDK6LjCQgYqy5pL+b9qT5kpCwQts40Cug1AACY6d7hvCwcUeSUjzB3lXZm5qL69e
zj/pSUJDP5m+G9pKFLbATBZVFocjpdua47KaC8TyLOAL1jpvgU25eUIA18s6uZBhnLxIVUm6gD9Y
miH2MlGc4IqMTasVP4wp6/2Nb3aNso5HuOXNlVic/D3/hCe7q1JsIGLUL/T3aLUe3/1lang2EmTt
jzQegwCZ9LqN/4DuKP3bjOnScIMIqjeUfEjo/O0xPZDGj/O/YNnspY5RjEHSBcpJBvZLOGBiO1oH
H6B7meIxfKrxU53zHZ6fMXYJGDeHUCyiPAvWGpfnW9XiqIC/YIyghrc2Z1sa3wdMAOUF9NoSw8Gv
gmsBwp6JG6+flP14Y0SBgGQFzvOQjNmAKGfslDp2s6VPTvKNaCVlvusm+gp0cdIZT7MgRf7vNSo9
dOYbMYBGXguMyhOObFP68M5tHwISfvMqulj1qOefPTk2dG31ezk59GCWrzLQKhT2wtJ8lcKo3H3h
NZl5NdYBORC5UXypzDgpwslKIXnSFGYO4tH7WOTCmGlBrUBd/RUzYtvC5L405Sb0LVHvEtkUMKjH
iIO8N02tS5kp8rFE36Ia1dsdmBfMKM6fo5OTDEyKNFmnCuAK5ScdvzAJnAD+spe8ChF6WwOiMk5f
1bB3UgMpX5gCuxD5BtBoWXl3fuVllKAqBsXK3wxpdf5d5b3vigJevpbUfhG/IuZAptlhgeHvVT8M
LDJ2a4xl6BF9sgvAmmTR/IO3TXN+yY4AoS8QVZT1K2P27JqJYwIILdAekrjDMgcTi2/nn1Ht3vvc
XVX+CPuAqiHe0/BY7G6pGW0X5lK8guYJ023hDsWhS4oQF/umQhtCzE5br6witD+H7wObRAWkKLnq
I0QvaVGhY2olVGSSr04y6OlNkwZaeR8nJUKtCE9DEjj/nKeniEckDBpq5u5CQD9+l4gna8U4jO3r
mKZJ8exU0ahvBNO+6hapCTtFKCwPxn3YCbd58Ksku9SROD1M3HGqV0C3hZbxctJQZAXmfMMYv1IQ
GpvJccNrYX1pPWsd0cC6Ov+0J5cNgZ+erEWbGMimvYRoyNCM4XFMwas/tc1zVY/GN9TosUzR8zl6
OL/Wv/Lu+AiBmCRb9VgJetayVg/dsguY4GuvRVdGVFKeg854gri5CAqH5CovUM4mmy/uBkDR7bau
h8rfYRasO9d140T2XW1paBQwBjH9qkMOrx3DZz1tJDOovqEgu64pRfS7DNPz/KZwanN67QMS+edY
+uPj+cc52Toaj6RcgF3pQbsnmJ4uKhoALjr0Fz/x4psWBO4P8FlufIvUtntJa+h0NRQiIAYEcAd8
EGDq/78LMRaS08IF3fJi40v2EkMGxFZPQ1+yrv0LX4A64UevCZyemvSiO6OcGpe91cnBx6ANXeel
a3IUrLA/36AbIK6KvJk3TE9AEYC1v+bSTbfRbFefvcVYnpEX5FDVeeSYHD9p71iamSWN/xJSh2DN
2OMxSwLQxVTgkR5cwpqcfG4B2Y+lxqpIyiDksLjEsCTqENnStTffwcrGHqABpX0UocsWii1MnvT+
/LFZrsepYWzPdNvnmgLcq/7/uxeZJWEw4dJo/hrgWWChFd20uIE8jVXxQiU0fPJmcmBA03FBgA+Z
MKXadbxaLeAWM2KXb16n45g5t3oHRbMKkMn30K7a4rSIzuz5J1x2k1gTZQNog4DgiaX/hBbePWE+
KEZBNutvQRCW3xD2LG978Oib86uc7KNaBVSUmnBZPN4iTkc5kuI2ohZvWh8OB2dw5LYLRL6pJhtH
XlNr/pxfb/kB0tzXQWLTc4dLQkWw6F1hdoz/YR1mb1PjIlUexPl2GCbYfWkzf/qlMbHjpfG50zGm
+3380pT+VUD1272V0m33ej2Pe8q+e8yA3Xv0SoZPVnOk/g6JN2mjwZ+MTsDxcqSwaYPZ2PRLjtga
Cekj/2/j3uxWbvnJ64a5K++bnVRNfa6BxXGUaWZnbK58E15f7WOscK8TzYzu4qKWh/Pv6+R88KIQ
O4QXwVXKli3ylbBGA9tCsfxtwm7x1e/FDVZoqDbPVhdftZF74XJbpkccc65quprQfrhOl/NlZXDh
tUGCaY9Xe69Oqjv0ziQySau2B/S47WlZ4f/DqDz6ZLykWlQyUSh9Mg2i677YU3us9QmsefEWYBbh
r0jfQlB987yWw3BRIel0V4knFqN8Tgw5tr746lq3GWwA6xPxxA2uImj3f72+n1+QyXae+6i6FL/+
McjfX0YQXJkxkqSwv8zu3cWCtLawFwhD7VfjZ6ibuyIv52vNS5PQWPt5G5Zi7c1TVpvbuVVii3gH
SBx5mqSKr6cQuoa+GhIO46ru/a7YdIMCN69SZyzT7pY83TARwoZA16/K0gpRA+1tvLPWeZongbbS
B7x8p5XdxPXw9LnzCQgZWVjUljgzLgDSxYWuC6MoJreM/k6hMT1UdC6v8gA1F2m62Q8Hn4lPfuWw
VYj/ZNKMDuGFLXv8el9rodm01n8huJ01cBa50to522NR6l0qnZenRKkUcHUzKFGxCpL2cUSpEr4B
m0L4lxnag/un1oMUSX6sEHsMJ/uINg3M7Yb2sQlncQrWKINYDtRt+hvYS9JUNdOfwSCR6HdjjADu
Cy1JLfySWq2x7+bARpuESOxD9zn/Tk46ESAIbZCEVPy6Tvq93CQu0XjIwzp/Q1yiG/+YTdWHmxI7
BZCygnautrVioWd/hkhDgUJ2dhd9j/SuofeYkdNG+5Kbv7iUoixiC50v5pMKRGNQ3TKrNI+3E60o
LQyhzz5UGjbZpgWBZsq7/BpSYY8Cd+LRlokv4c2W1f3/rqqOKEkR81d98RILlJJDN3e6hzKN8QnA
K/AuL7GMqUy6IK0zDkrnH0fRUs+RvXKcmyoMp/35F7I4SOo3ALciB0V/jlx0iV/v/blFxjhoHtBY
qLGZ90MDO65+8vcehoJfuijhp51f8oPNpoUKZt4FSQ7EYpEPom9k6qI3modxCrO7FvuuXerPHo6v
Wrar20bfVF50iTP64aKAyBm+GTzucm6qJcCD4DW3D0UKEQASVb7XjSa51xCgXPuq5a90uLfnn3SR
0fzbXKbStIvRLgWMvIhAjYMCneN14qHCB3pdp3gC6EiKbG3sDi/c+x8dJnU/qTinxt/O4gjnqdYy
6DDbh7jS3PK6p4mAbVhe2eHtXArQ88LEKGI7+Q0mOXEIL2SFXoLZrYwWH/TP3ZjgVYiACswIFwme
4lKrZrbSCB3TrnoY+9S6BqiNNVagM0kJ5SXt2kUu/L9LqYyAFWmRLUWP9DHuzFEvq4ckT6J7qNTD
tq/iSxn3omL7twrsNiIum6yIoMcBojMSwk5Tlw+ymuJ7BI7e5kKTj2Dc4k0UOO3W6psOOcy0uQJR
+N/njpHaTdrz6EopLD29wOPFUy3yUsDnyQPKVel3rmptHeCgceMkpHjnl/pgN7mRFROC3ldwQqtj
+iRzzSmqB23ALyfCdP6rmQfZz/OrfLCbCg1CmwLJE/IPFZTe1y8FtgJYedXYhvjMlWMdC+QwRLou
iLGT7O3maphsTF1BxWAt5A3Ohe9yGfTA2yoWC1cR5SEpzyICASYr8iIdu4fCmENM0DFR5sNMdLzk
LLP+L7Rq/UJNukT5coD4MMGmUFgg9smHevzIoDnwBGzM/gGPI+22FYZubsxyxsAFvE8ZbbA4ML6U
Yde/BU1X3IBe6d76IC7ejETIXznPcQnj+2+X3yV+KARQAKEQwHVHwnnCAUnDwBj1qK6fa1xCO5xm
/X7jCav3VkLYvmCC3nvdqiN7iTa0iNrmSvqpmW3xKNOefNmkvxtb898KrUNgyoq569dmHvd7wWz2
QofyH4n0+LcC0WU2xTsjuoEIO96+BhNSMTfx9Kg+Q1zqY/hYyPUliFSixiRGUtAI6oYIcwNJwdFX
pqqBk/+1B614Jb0X0+2EevehTw3zs4pIDOwp8Cm4POgK3GeLV4sGNd9tHxANJk/chrMZPID8xZgX
9zOspNnRS9DAxfnlzbGikifiViHfXOrNlXaAy6zWy0fGrUWAgW0c3gVxiSFZgUsMEo7Syi9NJD9e
k6tT8b4oLxdlQp8NhTl4Uj6CtLQfaL5MCITX4wsztHSj8u+/52OEeqPLN+6hvU7U40Ijsz5+4+SP
qAv4jny0Z+cmEiWznsTNp2ez9rQG4KMmYPYF4lvTupfgfx8tTVZNu4qDRiWmcol34cmVRcKEX0yP
UPrFVe9rzgaLR+etqnWxy3rHvtYx8H4uSrt7Pv/Q6hpZPjSJEbcZtRhamSo8v1+5MELfF6xsFHP2
ncKzaVftZBgbLTKtz93R6hDRLEa4gjYBqdiSABLVTYBJ3DQ/Zr3BzIGmxG3oaV2/webTvsRP/uD0
sBh65C5DLELv8sECawB3FEyPqOahhdH5ojUQue37eiX0Pr5vsyawr85v5odrYoBCoWR6zDcWJ2js
sLSXQ8cDRs6bbH2MD32Uf7QdNui2iWWWqLvN+SUXWea/PaVu5wFR1mVetRj1+i1K8oE/T49ETRz2
LPx7gnYy121feM8h+ldXjZM6b+cX/eDQUL7//0UXmZ8BNMiCzsvewnB7rM3qayky4JbT9Ov8Qicb
ysyT1iqVKzAI9a/Hp9NpwMbkiSefHLy3QPfE5F2rMAucZpcwWxjXbogawYW3aKs9e/9NqBGNamdB
zCHqEQ2OV4XJOhs58LDnVKLHx5Qclj+auzkMoaRO8cVqkEG4jszUvGpiQ2g7f24M/bo0zT7YR7El
mpvZePHcun2J4tn7Zjel2Jlweu6a0Vw32Hzm3jDmK5CNMU5L0p30/dRYGY5lVCQJBuVJkK57JLri
x8hmPtSFUdOu3RiP0FVUp1G8BtdgfbNw9ByvkLNtD0OS43TDpTO+puBEwt9jLKP5Z5nK+nc1TP6d
NAcrWCMxGIs9+F4/u7Bp/wLF+01zoECofipBhAz8JJB4qBhZPo/yLPm63R35hvOCMqoX3DTw570d
bRNlm4c13U6mmn6LmIJWrfvAFvGNwweV4ExXTTXtmaT7WWhDdelLWTYC6JWg/62TDkF4A+ayZIuD
2PNCGr31c0vZl+/iiFbRyuwmGe4NUBHFqq4drd+k1owfdOcWBy13Rg/4omN2V+1UIib7udMNx5iW
BOWh6kHTq11U44B7YuH5YfdslGNgI4HGZMwISw0do2Kes00hQA2eX3KZFbIJYAhUBU6jjz7VklcZ
ScwSx6oansfS6MdVMoHtB6tm5xgujvNobz0jG34HaZ376wb/0fsI5xy5m+vBRobbmKt2PXnoF1+a
kC5DivpdtDFxIKOvwEBsEVJkPXauha3wswd36T6a+/DKgdszqyt3+mw2w2K0fZgz0BdSLKLFBw4a
z0UKWBPPNga0v8Kw99/syBrBcXQd7fLYY4By4ftYxmmWdOg/kK4pKVWuiEVMsTo6E17TP+NUNa/b
oGwODMz0HfXG+NYSPqvb3B2q8ULbTt04779K1V6FA80NSBLLB7DIFAuROG412NqTlQaF2Jud6321
el/8MLxU2pje2ghPhKVX3aZzWl16qfbJW+X2MVEMorCDo+Utq/I2TNDrmQbvCe/rDANI6efyx5xG
k7NxWnDdz8JCF88Hw8qRg09Grqs5V5hcZ/ratLvsZwEoMtiPNvfAfnJi8egDh0Mz0BSG2M72gKJ0
N412uaGFb6ao1LSY386i99srG3dGbYTBGIhR7pGHx1x1iwA0zQgjM0ZckWuqxZ3X68GzP9Gt2c9h
2UKNj4wUD+ghpo8KDWdkJts3/XaMQhP7iTzRunsp42D8ahR68AcyqV//GdNpsh8n9HLq746YbNYd
2qnTMRRFkKG9d0Pgfb/Pf8rLu5HBPuhxVUYpqjK8gOMTlei91/hzFDwZJWDaGw+60hM6kcVtbSa1
u0WjBufZ80ueHGLahoCROE6QZ1GfWKSpjTlXVZg01bMsk8YFExPbX7sJp/dtEbkRAjehJfUHIzKq
cPd/WJlvFWYMBFFgI8cP2yPfaWjhUD5zL498KbW+0juz/+qVhg4tG7yoAf40+uTzQuxQGlR8PzBm
1QV3vCoWpTo6iZX23Gcu5BGvNOufiH201TacbPlTOlP42EyB/0lgAMp2rAtun5SOOSg3xPG6cTuA
ZJNldNAwxX1GqNLaFO3gf0+G+BJNYNnF+39rIRXElUBZvhzGTKPh142hac8tiPvbTnT1T9zsiq2W
mDgS0rC0tgWGeg6QDqA619QG2JE7ngjW59/wMlKpZzaBPDHi8xRSZ/HMGYhQj3FsCAFY+tbVDGDw
NRdYLAFgQWfRFrSj4P71s3lXAAa/OCZQl+37SMlVgOwHw216p6AkdPX73hVCcq6aZsAR5NATZtay
UGWJE8+7Ps2+upM9bM2il6vW7Zy/FMPlngnPeOGQn26B+gkESppu4ISWLYfeauANB0V2sDNovFDv
xi9FDqZ81VpchNmghSNY8ExsbCx4r85v/0lioJ7fQ+TchPum5p2LOxHYrTd2KBAfwIvre12M+l2V
9+Eulnn7DaHq4DrFhmcniUrrwekSpp+Nt9VxvVtzqsoLp2F5cahfo6QdycGpFmlGHr+NLJ5Cv2NG
c4iwj7/VjMrb20jX7uKwaJ/PP/lHu87Zp3iiR0aEWcRR4SXgN4wkP8i5LndD7BQ/hGePK81tsz1m
LvMPUNp4N3R5dqlGXcZT9ZTQmwjeYMIIqYul+2bUTF0G2QE6bb4r2iB91OO+2TZW4dzMImheQs0I
Lpwy9YcuDrrq6RrIN8Jc5vI43loplYG7cPKDhzwr1U3VJgIFkqlbJ4aN6BWDOgqMocvxalboiycD
OG78+ferGgGK3QsWGxzg8Y/QDDCtLTqRhy42gq950WRfvSnKNt2sXRIv/GCTlYwJGHN1Y1pLtbjC
rCPcxYzy0GZDve8tPYzWWR9qxaqAiPXgxjN5kS9xuz1/rj7aZ+4q8AoKHkHSffyIGTo3FLZOcWCG
NvxXhDJANxS/OpTF6+vYb8zbmkbWD1TljPu8Zv53fvmPHhsmLTgCYM7MbBc7zO5HWtO5+cGGXCpv
Zd/6lK/8p+tZ0kfYxJS1mwZxmkus/I+eGy1zUj4AngSTZSCHoAK7My4PRuxYd7bRBu7Wa8d6XzWu
uFfibj+MGFbMyokxytGN8un8g7sfnG81FFeQFE+hho/3nRouxUupKA/eZGj6eqxKGW1KIf+Evghy
7FiwUf/8aSajV4JR4PgU6Ox4yTFVChn4KB4CM/oVlbVWr8c8n781DCOm7fnH+yAyshbtkP8FpSxV
W0QwejIeveqgybZ6nkk+2pUafK0dO6quz691UjLTXkJACQF8Dirs5BMdfEx6Yg/u+UutmVNPm7tN
030ydvEWgB0JfZXk47coMrQvciBr2ZMqOzde67vpmpOZ5heqmdNkRf0eVEiR59GZIyzFDU0nRoi6
i5OXKYysAnfMcQj3CV8hhCgb0x30KEUit0FWJ9xNskvrDa7j/PKEzpx/4U2cHHSTWYZKmqCPUtYt
6cyTnoT+YFoRbY60e5uKyrtDqDYM930qJ7nHUwiZorJlILvuXTNNr0tP+z/9BoVsoLxBW2d5GqwJ
gwIjL5KXVjjzZuSbuNLqJP+ZZcPPUZ+958Qq0mJV4sm+jpos/myQYQuwXeZF8L1T1y4OfjXWI7zI
NHop9cjbEu6bdIVuU7sZOhh6Rq81dyYDgguR9TRXYVlayQpKRwflpKqtkMCdBbPtQ9TGGehAhk7r
pKZgy80geS5s6W1Lv5luoljv7uy2Sq+6KUO9NtLHryMH80Jf+6ODoKB9jA34RSeKfJLSAzqvF71Y
cjDgS5WWsZET3MedVWLrZRWTdxeFWXtVTX61IR5dMvk+SWHYDzUnYUjD/ID89Tj+GI7MtNSd45fM
TaKnssuCgxaU9l3u2fmzqwG63CRJk7/JORsP50PESbRlaWjpNJI8OngnGLnZnJBBdzgBhhTVFcI1
gjfR0DaCRXLjDLW/P7/eybXGTJNbjc8fcLsqGY4f1ZoTYzBcLXkhmxsfez3v6CSaOnaKjr6ZgdV8
iyNOw/lFP3hISEyMblVzE9kEFZPf1QYZzFwpRzN9CaA6fwXwQVhp/oe08+iNGwnT8C8iwByu7CRZ
ctS4m/aFsMce5pz56/cpLxZQs4km5AV0GHgO1RVY9YU3KObLJDfItcMIuT/c2hzBBgkkrFAvWMot
T2QpZkMB8EIf3n7WZGneqdQXOjcLe2dnBnJ21OiRb1yuNw8LKysEX/iKRTd+WWuXygEAOso+l1xD
YhHbHSR9u1k+KSDztwpwazME/0TQa9NHAO14vaB613ClZqV07i3sBUYK5y+lMhm7foZ72PRGQoIt
h5/vL+vKVyKAFKCniTpJKha7OIOt12D6S2epk5zSDZw4uWhDbu2hJvd76oRav8vzQn2CxrSl7LLy
khLnArI0YTxShl56oeVQwwDGmf45KNA3cFW08msXSRHo5mWj+N9N0g1E5gxMMBxi43ZXouNLwXWc
6La26bDxGd1stqgFCoCA2ATSrMUGhALXVbZaeDYbSX40JyxT3aiB3LtPW4TONg70zfcjRuNckeyI
c718KcEoju3YN+G5C5Lo92z5GB9aVQ9KferMnxFEAPX/OeLiYapVNUiaTg7PthQ5B7/P5FPlJ++6
PO8qNywn5+X+2VqboTDUBe7FHyDl6wMtZ3EZ1I0enqOq/BFI3XTsWyv5B5tA9A/KPPLePpzoMxrI
l1HINxZHmQY13i1JEJ/ltom+6LWTvcusoD5KPh18/LMaO94IBW8PDKmq0G8RYg/oPCxGjEwoU61a
xmcTpy63cnpFdWOcKd0eP5Ct3bu5HihbO5B0Mcs10J5c1mJsdHwVqqvx2Y6566RYan3kfqy23I91
Ns172/K1RyVsm/T41nVlYNFTJTHnqlgCeJVJTYzGNKJzOLYIXk6lk0p7SY8S5dDHVvN1UJS53FjZ
m2tJTBaZTYT++UCAMSyODjCS2fa75Ny2bfHVj7pydo3JcT5Y0mj/48/p9MtHS0LZ6Skcso174Dai
puJGIxd4ImL0ELLFVrx62nBZwkIp0ZIzwY3/Pavt5HOWhVpwkjLf+Fmg/xmjmDGqnzQrrIH0Tc14
UPOm2vgdK8eLTA3lKxHYg1ZafD8+wrBZ11jxmRbU3KMoZyTBQU6GiXacZG1kiDfxmpgz8aqIIC0h
d3U955rHtHFKKTnzHvjct2iFICTV4oJlTmq107VI1XFia8vveR74dASSMjm/+aCRlxOxo+gDdnJZ
/8iicLaTmfpWrHad+rmcy/CUBHSBdlM/BEcZgTflrVGqqK3yBgEH4MPiv65nrdC/GCWEOc5z1dXN
Hh8p+q+mXRYvOKEXD4gNOv8Gk9V2p7hDLIHnwA83QFViF69KT/wEHnzwLUwdQubi1UnHxAHqJ6Xn
yidvdUvFSt8XuVz80zpJpR/NZCg2Pmh9dUTyE4AgVNuW8IikLojdaj89Z3ocN4c479XpocIK+C/2
E1obLQIhXEa953pxAZcYRWOP2bnWm+6fNpsh2WWK/Yy7T/Iwq9q08b6JzVqsJH1ckiAhig96eXFp
FI7eG7VqZ+dctfPRNVo7exQC2egYaNaHQe+kC8d4C3e2PirkMwsZTCQXxYf16rLoZK23R/x8zo2J
BZOLkELzIUn8eGBY1EGIzeOP9FG3mj+3+R6CYXyqZLigjNlM9XrcShmNAGf37IwQ+Bj8SHy9TE99
oHbabpC04IVoudb3MpFL91Pu9AET+6QG/+wrfffYjIjaHSTc67fyvpVLCy0HAWoi+SLHXPwss1CV
IHNYDkXDy+pQjqrlAlyw+ydsdust0c2V0f5Y7thsO6yP5ZVR6CBLupKTW4RNV30O0spCbKgarOSX
4at6tPEsrQ1HfYNCHrpOrPrihNHgqwu5BsBotm2fHCWNNHLny0bzn4R4wLf71+HKZwp0iW8U2BSc
5WUTamgSYzS6vqBWamYOwAcl0R+VaNSMje9mdVbwHyhYwMEjdro+SRJ6SzG3X3GeyqT8pjiS5UZa
Q8+/ULbIQCvvOpLZgLcRlAeQvlRuaAZklQezzs+mPXf9Tleq/mmOMuUBJQzqE3xC/wxqHh/TWeve
RjbkYSMhJ6uim0H5F/jk9SxzNau0UJvys1xl0KR0s+YDSHzr1MxB9NK18ZZK/8rFwIXuQAUkwgc2
Ky7+VxfDOAHG1RDDOltYSn5xAjPdIwarPARzmrxHjqoKDvT/gM7ePzYr7wn4ePrQwAnJXpcsR6Wt
2mjSqpJbcKrgNnbRodSSYq9NDdZ8EhzLN47HfgoBEdo1Ql5lSQhMp6ChrJQqZ51G91OhFg1QHR0c
gZuOsrlrMLzb6s/eHFiG5HYhVoBZCalDrPyrlZV0O7IDnMfOwRzExzCdmo9J2GY0L8YGger787uN
Bjk5NMFAoSK7YROTXo+WomiFFoeinmNlal7Qahw+2QN6/ccsA1C1g7BjgJRXlPiopLjuKGZlPYJ9
eKseujjAaOZD5hCC4Td8HY02b8bzp517stMHBz2YiyGZmsvVmj/ajXGSJyhkW5MX3/7VmypGJRyD
E4yOHQtwPfk8HdBaSXT1PNpdeonDPj6NdmN96qZGxel2HKuf8qiN7ii38yUv63g/Bpb53pZ9JNnm
ymxdBObG3/e35OaI86MoPNEChW8iUzy4/lFFkjSy3BnaWcrT6GffRKm/N6PBUQ8EdEH2UEcQs/f3
x7w9c4xJGwMpRLByN/JBLQUJPD9N7VzmtvUjLorsQ4Uc8L7XQ/Vwf6ibi19MT2ixUwRC9GR5U6l9
PIsXVD/3eIy2uzYI8nRfD1K88eXeXFCMQ3EWfiZtVr6nxcEO7E7WqykwznKals/AKPTvQZ+jcBIo
zS/DCJMU3T5t6wlY2zyTTr6QXkCQYPmsmdI0Fgm/6Nx2cmK6nYFFK3F13feu3lje2DlzvnGK1/aO
Br6QkeHuv0EF1W1FqyaosWeNSv0ZHo9endJhrHdV0WOA+dbdoyvExAgTuJy4NxaHswWdkOFodsYD
Q5U+WDUoukNbN7L57/2Bbt5SMkPAMOwg7Sjgm4vtQ3kE+M9sGOdIkwMfTJeoOThwer6E3GXH3A5V
cz9oKOePMNTTjUN6e3gYnXtROELzxi1leaiMlnnYmca5jJTx1Ehl+oCwePVQ5Hhjw1gqJEjgU3W8
P+fbw3M1qrFAh6ZJFaWpKjGqPPUv4ezkjwVEZngwqvFfXE3zxieytsacUaoBAFK5cxZrXLdKPCjo
A9BYnNNDaqvhgXJp5FZm0LxXBixhYx/5p8aJtjxU1mbKXCmAWJQieHiujxFMs3Ieu9k8B7KRHqxU
l6NdmM9NfSicrvkSTgGU+7cvrujeUY8kvoXFdz1kP+LSG9Spea7SRH9wHN0/6B1E3z0ASRO0b2JW
P++PuHaIaKQCPyaKF3Ih1yNKE4DLBHfOc1ua9qWvxz8CmVWn7uJAbY2DkhUFgIumD1jzvxmaYcmc
FER6Fus7MqPKgN52hv0Q4v3s15/CpKZDWtcKUrchex7AibAf7g97U2aBUCJKSmQPtvhwxba/Cl2S
abIh5IfZpa8C+cGQR3MEtFf8tmkbtm6aZgYp62DtTSUP3Mx5o3QY6BIuXrSJICyRmd9YlXY96ijj
KJWXLkLTetKb9gKnsjvwb/hk95n2Vakn7cnK6nDjS7rZakamR0XFjFhRQDCuJ64Vo4GVz1Bd4gA9
V61R9EM19MUJjdnoUZ/L4F2UpfXGo72y2kLbR9TOeFDBhV4PKjSDMDJp6kuIF/KlLoLq2fDj+hT1
NL6dNFIOaHuWh3qcqi/60ErH+5t9GzqCEBAdUKq1IOiAal6PX6L+hKiPVl/MuVM7t7Uk57cJxnj+
KGv4HZ8sgqUMOQBDaghdojx/kJQ2MR+TyZc27mtxU10FcvwUdhzeGCIyyk0xvhwTnQ1IGhQz8waN
gllz9XmKfsTKYGy8gLdbTYyq0v0m/6c+vmxHzmkxVIjqNhc1bY39XPiFm5hOvY9CCbX4rvxA7FNu
MDv/3MTL+YmGilAExbVkCTeBxO/QQtHrSxqHpbMLCKVfpsHqlEOuOc1zqlf67Jao1iXunKArCMyn
EQW9MMLdRh8l/KgSE9vwHVctJJ5ZStGatWPJ+qSFhuQfk6Yf3uVtU8sApTpDccsi9JOdrMcTrhND
jKaSDWIL4fgimV9SNIM/3z9MNw8CG4ifB606WHw0CRd3JUBU4K9IKl70NLN2TteNx3GkazajB3KQ
7fLtVXAxoGAfCB4G5X+xza+uKgBaTu0bfXsxOlW/lA1tVp4A6RjgI/qOymhb7fquig9KPOfZLrQR
sMfQe0tMbeUwMWO2VbQ9SL4WL3DfN36BWkZ3ARwWfuSXfutgmJ96bK8OclerD36rbqHjbl59BMjo
9opbGsbwjVDQGMQEy6PeXdLK8aNdwYUOWsaoNbebZP3dYGX2SVMTP3ApPXn3t/kPpndxkCn6kHHx
h8rjMsQZ1bKhmtqnF+rw4dchkbMHe0RbZ1flAVXNsmqmYxGMaeK2WTg8j4pTfw9bDD+kuuz7x65R
OtiKvVT8GpCI+QijOz12RlE8mEoX4I/9KSyOsqQ6CFjP5inqgK9vPK23ty5lK421I4Phol9SeJJJ
7ussjdKLgU7vtxbq3XOblqHq6sjoHKRUSfdKRwsFt6XQrWZNfby/hCtfCmweukcUJgDHm4v00Gn9
pghkdMZKWws/VYMcfgglpXrM1BbXoKC0NipLf2KxxZYB0SMvpzKIX9MyFu7SBHdEW8kvwAXq50a1
koeiR74qMucZRYtaLz7iIRH+U6lW1rl+P8kS8qpG+DmBLPwhVa3mZZrrsXMHfO32yIpXZ3oSM2p0
prNPDbPdgwCVPtMdTjq3aNIu2Y24oD3Umpq9aPDydtY0m7mbabxyUYZ2TJKE5FP3l3UpUUTwAC4B
OB/XuujLLfPSUXK0OizV7OJYTWG6uj9Zw740hbp6azTDd1BhzqPTJXqLy/qkBYe6xQz0EQOTXDtO
cWi3u6wvo5/NXEqeM4d6fYQOiMLAWFL5EJCgKcLVu9beAUyqQMupofm+VNN8S2dm+RYKGAkRrimC
a4B8y4lMc0DaF5f+BfwB7C4z0cLpiOp5MB8sg+R7IwxYnsc/qBVeREJNyjY3ndsmUWsEdgf/EuSV
Y+37ukfgvMABKnZ7R+q/l4nEl3l/s1bHhEFH1Yhr7AY2rzbtGBRTIl2MKqvdwVKTfUI09Anl4cAN
/GlLsWL5zTNH8mqqI3zyjLhMlHT6h7KEcdvFaoSeezHN75S6Kh67uXxopt75R4iUH6FzUla2i7E3
NiK9lS2lBwCH7w8y/kbdELotnG2rCbxWQSq/6ab2qQtRuar0CqHz+2u7fB7EXKGrQd2SyRwoYlw/
jBxQq4UKIV06tajzD5htWb9MtQ30zz41X5JD28lS7Gcrq99XDU/E7v74K3vLayiMrMGPCPXm6/F9
ZKFHWqHsbakMJ7xHND79sLAQHGi7d+DVoUTcH3FtdYWjsPD1osO2RAkFqrAui/zUU41Y+57aw/xp
Dmf9R544+a+/GIo7RlSSBfl+0YwwraCD/1bHXke46O9kXsLcDdpuKKkxptUGvmttK4nP4U/RCYXt
s4hxdHWMx7aOQy+dO63+gsJ7Jn8yMboevta4ADm72en77F9fUZoThpSO/sagThwlSPF0f7kfOLyL
8cvG9/FFtmOvDPQpcENjDv/T0QP4x9Iaoz9m5rip+7S6l+S7qMyB+KKocX16dPz/ZAVopKfnJpYf
5mhY6a5kmeePfjwq39++nSL3If/i9eAEXY/mt2OtwTRIvKoZ/SzfjVUwWx/hB2bqz2gY9I3UY21y
3AAkXHRe0IJeTM5XHb8gkYo9rc2S+fNUzbX/FBWO8ctuw7eizsXmvR5M/JhXAXKK4xXceyv2sIRA
OH7gBsz3bVPMD5VVhFt9nbWp0UVHGE1WWc3lUTXiCGqnlEUechh++2WM09jezV1uaJ+Ja/ytpuDa
lwHPT1SgBLh8iWLOELuWpnqKPFXS+sw1ygmAXm4qBVFGYManYLCdQnPVrG9+yWkztH/xZdDgphoF
Gk8QwK4Xt8R3oSBUSxA5r60fjTVZJ2pxyaGQGu1zlMv4v7z9pApdCIJGCjPoZl0P2OpmF6mIL3qD
Usvz3kmkzHRVHD+HXSZXOHH8xXBAizTQagJaJS75V4enLxEcKpHW98xQE6J7tYL3SSNb2a61h3pD
6Vgc+9cBKieVPjKFJyRduVaXOoUTIt55i9Sj52ADVqHvHc3a0zCgSX1/UisvE0cU8DlaYzyMy0kh
VhH0NTwTz0fAIT0qEf4ooxsN9YR3gDTP7wqy6y15/tVBKWuBXqJTTrHneiUHLSQw7trE60Yf6wrK
K6HjIsszNPu2SDTzqMx1XmzMdOVr5Mq2KQkjGkiBdjFoIPqEaiUnnmTUeIy5ChUAwKtV5ZdoVYR5
vAX/W/keMUG2KPT/0XvVFzeb0gZNPEV94s1ZkX/RZ5QDdmOE1crOwNJneO9IiamcQh9p28PYzpO9
cV5XxwcdS2znCMbzYvx5NBElRDHSK+Qyq45G2U4HykmZ9j4FlV3twlHVIupKpS/bO8wQevt8/2yt
rTh6aMTQvNToLS3qH47kx20Ep8Crgsp4jpQ8/0rg7mOLJbc/7g+19rkIvdI/6twCSnR9oiSdgrfT
zbmX+4Ey7jMsYIJDYxGC3B9ndUpYDNBR/NNjEEH1qzugqIHr662Ve2iWGD872Giu2XT5vojz4S/u
Gz4PsXtCv4XGzfVYWdqaZac6mddracAI1ujlYDQsF1zrFmJ0dV7UUP5QltmxxVg0qoeuy/XUqxIj
UR6TZGhOsCBUE02RcIvatiwQibtN0GJ5GQnj2LLric2zEjqFUWZe0sfmgynJhmvLQfoxGXIdLNA4
/q4pnG2UGFZnKGgIorxBt28RgtdWMhddamYeCg5QStq0+zUZdT/tjVaCc3H/mKxdcORwyFVwh/P+
L4LEbNTHVJE5+XGap9aphoswuRHyLKixzmrQH5xc7rb6T2szRA1FZHUY65JHXi+rk+ahFOlz5tkA
niJ3dArwQNpkP5WBZWxE4atj8egK6qsGU2SxmlOamKo/+5nnGMOQg78s4kNhDKCcFW1TQ3JtNTEx
FTrLJBj8XU/MjgH5l8GQe1kjmd1zlGr9dzVM6wodHrn7MlSdfHj7/r0ecbGUEVYttpmauad1GHId
tb6C0ICHTk1/qw7td6SLW1yS1UlCygF7KeSJl5q2cdX26P+1hWfKYbBrQgz3fAkkotsXOfZ9Spy/
/MUcSSiILwCKIJt4varGTFFHcbLCC60wO9mENq5WlPSAJz175snYkiZYPTKvxltcMYMRZNiF54XX
WQHSscNc14mIT/MfqVLaGxDdtfeAeiYdfag5QqTxenIT2oFNgA2bZ8lZne1rkyLtrik2DcDWdo13
m5460Cawf4tkqQT70AUUFbwaSO2lGsJPtRb57wq0kp/bydlomazNCtFx0R8DiUEQcz2rubV5afO+
8DT4kuohbfPwR5WGm6HS6qxI6EGyiBbcEpY7GFIF4yZmVraRZMceIoNb5IpUuKOiBvhiWs1WZrY1
5GLDKJTjacOV5cVWjYF8Ufkv8dx0D0o/fsnRBv+L+4uQ5E90DRFu6RFNfOnQ39NzrxZIjb0VW1gE
IspQvYBHTuz9/U9tdd+IBYEWGqCRltoMoZSjwxkOHH3fsD7FEtorblKVW47PawEfB56CL/7q3CTL
L2wEl9NMRu515WT6T0Af5O6UlmZ1Konwn1uDzsyuxrBTfp/PpbYRGq3t4OvRF4dTthoRrtiERrMm
f0Z/P2jA2ykFxC/LGeW9U4ZbWLe1dRULKvQngGwuacN5baZQlpQcCBKqtCdVUobqmPeytTG19XHI
kOgW0FVb0szQlaXcTBDv4SMmlf86kTKUnxzKJNLGQKtrqCEchoQNpeBlA48QD74t4sReXUWZdAqz
+p0+Fsc0za0PIaJF+V+8c/ToRCgLf8NeXl91iak0kWfh6SN2tG46+MV+CtL5oa7aztyFBj3g+5/C
WuwnDHyAzUIauUFT1G0+aEOalB7MZ/sgjcP0kErIsCVNHp5mqy4uTulvCRGtfhivBl2EYzmihDTh
pMKTpKF+ZxdzQzNH1f6bIQicSMCbz2UXI1qv8tz+xXTpqwOhAA4OCPT6xi4Cs8Qloik8fwpqYWvg
226JDaobE1jsZa7xbmcP+pYv5eqBhRMkMO9CKX4Rv5TJUFa5E3Dh2JT0T1KXYOI6N/oWo3h1N1+N
I87zq3TIQfA0dGKToGWoDmbVR/+qM/cTMBWz8g9Rk1bvk6BtN7p3a5EEeEQTHTrCT7pB16NG+tSV
8izyB6ElforHLse9VxtL7Rn9M2P6i8wBeAF1dCrct7RpsoamG0EheDpOnhLg1aRL3gNmLc3e9es2
jr/dPzNrm4eOFQg2MHro+ajX02t1msBO2OYeJiIUtBQlJSCs0B/Zgsqt3TY8RqRjVCkQu1yso6lU
RjHGJH1WUkQ/20IN5ocCYab8WNplQzPQ0LqH+3NbHRKUCdAenNZo9V7PDZ69Jk9Om3lFU2bhR8co
tey/vlDa5l3Q9jYMHCPS6o3H/k8HYllMY/cEFJx6CEnZ9aixPVWWjBXzJa7nwPjRzKFaHImmMuW3
ovfFvM90MIqnrsdV7WM6pKgK7pS61YyUbtQQdq5VjFZ9qqsmjJ5xOO6+3l+VtQMtiNmiE0d+uizC
Na0ZdFXjc8LKYH7JJ4cetBAIfISX81aKr0i+uYfwpuKNgfazuBqyUertbppSku+hpzibarn92bZL
/xkVqwyEOI4SFPv/4h6kayPwGZQUYR9c7wA5d5tHmpR6XVFM9V4Ow3J4UTEKRz+eOvnOSeLvtj1n
5kaSs/YtARW0YJHgqAAb93pcfH9bYh+uir7uUucMorGVoh3u1PW4MdLaybYF6lT0VOmeLNY1H+tW
issp8xq7K/y9GvnTf8hxyU9t4uffjUbZMiBZmxrAKc6NLajMSyo+TjVW1k4Rn5KUteNnhJDq9ARR
MN+iMaydTtEJAmOKBif17+s15MU25iQn/W4TDM/dXqmj7sGWp645NuE0bB2V1YWElMcFIVjTS9RU
VvZR0Ztp4eWoVZwimLZP6IoFNsKykWXt4hAj7NP97291KRE+EZ1oCmhL3k+dVGBFVCn3lNjm3gP/
Rq9C79Li9/1xVqcGzk6EkdSGlvZzCVZiedqScptSG9Gc6cIqxVVdj4ad2o6huccAKttSLRCZ0/Ly
o/ANKY2ypaAZXW9flmhFMg0aQbKVtHtDjnMALeaMI/xsT8mup2H2PMq+/4DBS/mJ2mD58/6s14IE
FIt1cIwmSfKyfGNYI28K9XxPjhI09v1WVspjErfB9youVZxdGrOK91Jkmef7A68tt5B0ESog6J4s
pcviKeZxpuTg2YWEg3sWw4c2e4w+97Rqm6/wPsctf7zVuSKlBJQK5TCEBq4XGy1kDYI/1gltbg3x
MXFalKMlqezqH1I8h/UuxKoW+BbidcnfhNZgqFCKh9ZKP2dxx1ZpaQxKQZYCE6/6FhhxZj05IAtA
j9hp/m20w0Zze02Jt3xp1y4IhxQMbiucxBv/XdmcGnOSGur88TD0hyJMmvHJNrn4vjgzKKKtwviN
Col4w2hpaCRIXLR8tderXDYG92ESU+2vB+VsjOGjPqjU+uVuxLDPqpPvddyH72LZqs9qkgfPsLiz
F6WbjM/3T9jtdsNmItP+3778jbAY1M7CmmU19yS/qY4pHP8nu81iMHI4VNU4gdFGgGowNp/uj3t7
shn3T+WO5wbJokWICHUNx2HLDj3NQgxQTXX8TvlwjXaXAg8UW10mG1Hw7TUihiSRAYoMv2HpqG1Z
bSsbKMh7aZkDZotj5RfYuTl6l6GvLR380RzbkzSYoVdbMRZ/QQJV83h/2isbz48AKgzGU9SDl8q9
EUWA3MhocVsxsaoq1QVOlFpnuPhNIM8XRel7yGu4GXJwJi8yB/4xDbJ4Tz4CaXQjqFn9OVyrACU4
9QIAc30O5ZlgSqmcmJJHm4Aptub0QaVWPHxFhLpCoaXBItbEhxO55x2cxDJBmSeRqg+aPzfVzugq
P90S47x9yzB0IlSD+kY1EDDZ9W8q1bmti3oMvXm0zYpMrFSyI62zeAthtDoQqmlUCaGioflxPVCt
1ibu8lXoVZpTPUSULuKDVRhRebq/6RvjLGkIhRCoS5WAcULES90BG+bhmFppvWWvtvZRUUkSwGWw
xNws1xOya1lOMHKMvCZBQNSl0CbLJ32WrOFYmUaaf0hSubI3jvRtaYKjTGjK10xWBEz8etBKsYk7
AjXyEFQqwqc51safjpIGH3DQG9MTSuwhdflh7k85ov9b0v2rJ5gZw7MTQoSgRK+HVyOjg/VfRV7b
d9CeNeDJfdgGxnEMAF64aRNq+gcMgsz5EFMs1l1l7Adwq7ZvK7/zEn/B/f3dvn1LWA8QcpChKd1D
bb/+Qa0uA392ytiLByM/p/KMWkvc9vPBzPi474+1drLQlaeEQI2Lj2ax9mFTKo0yx4nXDq0/vp+N
Uc0faUuMzlYZaH0kIOhIZwkR+8XTzGXtJ23YMKtAN6c99OOs/S9tpXKrqbO2fCSQRM1CgJpSy/Xy
xanaVBZiHV6jph/kMSy+ST2ijvNkbV1+a1MSQiwEs3wI1LauR0p9ifZfZyQeP2NIMZ90IGVZtCWa
DYDY2htLAMcOCR85WH3XAyHWIavgF2KvbRv5obdTezplxK77dqj1d0ZqqE/AHJAmuH841t6718Mu
ntjMzPMqt7gNojC0pi9OMaTRj1o1otgtrbCMPiR22PuuOshVd+qlNvjYDqZvbvyKtclDjgEVD4EE
ZWWxC68KbDE9ZKPDHc+zwiFP9kEQ6I85rqb/AIeqG3dGUV56lrVm3iJCrR0kMhThA452hrmsREfd
EBZGpcZepLT9E5hHAhnVGiZzZ0DEszZuwdXRRA9NVEBEwH49TSecTCMextjrszQ9VNPovDhROVFB
HKOXt+8rPQMhz0El/wYpAsq/0o0yib3RDH1gz+oIi08lKo53QRMY6q6xNLCyZZKkEdZusDhkJdTt
L/d/xdqEBZdbnDCdYHbx9dQKzsS9noee7RsBoIAxUsrPRRYNlqv1hbbFdxC35nUOCCkGMzBR8AEC
scwBVdMP2yHlrS6pM/3uDfk8dKr0Po5a8yvY5/jNBdrr4RanNqj0SZnR32KNtaQ+jBW4XMShZtAd
ZLkIVN1fzLWPhH4kQb9Q57spmGZNa6u1UgSe2elF+pypst8k1OzkNjpBMpO+W341GAe4bGb5FwcX
yQhATlxPwjXo+uDyDMKNbwZA7IY5fOn7IqxcB2b13s5l+y+CfqCd6GDT/aWAt/hIMAgBtVozVlgp
w84OFOOpKjvZzXBD2ofWaL25hw6yA8jxH8ij8A+/nht6cVNuJlLgzbqej/swMwNnL83dG13C2S8g
ORxMIVz/x1DtehxraCmGS13swU+LPsZ1nYnqi5Rk1a5V1U7dmNbat8B1yscPUJauzGLLnKzP/K4i
hxhpf03uOOvGD2kqNHR/B4TbRm3zEl/72IE5soTIiCP2utg4LaFcYIIY8fIs6I9pHzrlTkqK9j9q
M/6WP9TqYOieiKYeD+ayllX6YVBYIPG9UEVu72BOcjG5aiSlrVuM+Ivf//TWFlPI/gM6prhLCft6
72rTlLoi0kOvMIphnwuCjGUGycE0rei/maz79/9vvMXNosBYmeKO7MYqqvyjMbf/GbWffM6rbjgo
Qx/u/2Y4lO8pRfKBL0sq3YhcA5JRLGZimb9Axb03JlPBwKMzJ9cvjS1P+bXNIwcQaD9qR/ISGFuZ
2NIodBm83syVaVdK1fRPk7S+cyLu1jYy+rXUgwMJQww4nOBNXu+dWuAoNFBI8FKlkg8qpbiHEmz6
kxnK+MvbWlM86ngDuXOlSj/evq6YVQgsPnenukSGFoOTyhAeE29qtW+pNMqxizxD8qQro/q+DeT0
cn+8tReCEiTajDRYCCIXYXGSZI2RSyOcBsusfvOz2nyf4S196M1CeyDKcx4cv1a3BK3XtpPsAu4+
eFGgNIvT2lgYzuhWB6qyG9XHcaA+tKtRff6Yx6WUbZzV1cFE54FLW2ggL67r1iqiJpDDFJRc33gB
vknD3rD67lBbOszj+wu6PhhWFLAn6Y0ulY9TOcrb2EjpIuGS5Datk322hXOj0yBCs3HHrG4eSQ0Z
DZB4apvX5zQbg2zuayXxRqmr5gcLxckfZhnmn6JSNVwk0a3ZVftArf5mXCQQQGIgJEUB/Xrc2Y4M
e7BNcqlCnqDh5c7OkargMz18fYcYQGO5ZjZtqS6s3ahCE/z/RlWvRx1Hy4pJu0hK46r+phe2/YED
Np/mSBvUh4wsdkvUeXV9Yf7yNsGu5NG4HlFBxCE0Wzn18pzkyp2hJ//C1zj61s+J406hMhzzQUm2
OMcr1w/dHep4qMoJ4q84Yq9Smz7PKVhWUeKZ1fgl86Vy39tJNbpz3yvZYex7dOCVwujcqUnTLZsm
8eUtAmIGJxCGIIfBx7J4NanTEMXY1XmpWoWPFVlA+66QrHSr372ytqLzobGyYqLW4gyZNQkIwzBJ
ycSMSgr9wwBYqXIplLfnwQG+kCfG8O3NXyegNuRvxH3Hvi7uHbsbc4gV0JzICcbCDdPWn95LmH5W
ELrbMnx7HYXhwNcI1UN0zhYPCeJQxkjQy5GtAyzslNi4hACmtuhUK1+GgrwBQRSNLPRrxP9/fWCU
uRn7rEo95AUo8SpFXFvHdpxcK9an0A2qUN0qOK9un2htCGoj9OlFjRMKt4ZlK5yRaNDV6AvAHTy8
JEaaDsFQ6sV3G00Y+OJVZvxF2QNYLoUcwTOkwr8oGdl4Q9hKZKSU+INqN7ZV8AIovzqgq5w8ZGGk
7JMiiH7ePzhrn8XrQRfHFcQsKPke1qhfTrYg5oRltU+iYMuma3UcHXSuoKXcho3gfedh0jSQJ07R
9h+TpFL7z2YYN/u/mI9gNamUOEkylovo1BbEWzsFIDhp8n5o5Dn4UoD93LIpWp0QlFRhniNqNctb
O0wRJ+ryzIvk1DgluTEiFYnNgrF784RIdPnQKFlCaF6qH+PXJ7yiM+mSapAJ3Uiz02YfDaAA7o+z
8r7TQgTpaADU4wJbHARfs4rMClXn0nQJQGOtzt0+I8Vx+6ronI2Hdm0wgiOyQDgThGeLwYpQmbno
JefSNiWCAwXmj2SmzZGSdPT17fMSTkCgp4l8Eb25vkMsKvh1XjHUhDL3yZaSYWc0whnR1PqNuuXq
rIQQCgVS9MCX8txZIdMZ6gP/4vuVdor0zt7XZS8/T7Efvz0aQ0KZI8FLQ6KyPH34NeuzM3T2BUzq
F6g0UrK3IsTeXEzCyg168MqViKEHYSa1FmHKuriF88bRA7uPpYvS2X6563u91FxJDX15J8VT9zhX
tjq+o00sb3GvViqyjEzMKbRWmOniMrb9PJXLIA48w4kGmiR9+TG15J9glqav89y+5K0aFS7+mV/a
0Gn/h7Mz240b19bwEwnQPNxKNbg8JXGc2M6N4KS7NUvUQE1Pfz7l4uyUXLDg9G70BrqBsEiRi1xr
/cPGwbtw+cDJWHSp4GIBn1pFEiWMMJqIeoohWtuc0tkTza60FVqhOTCDr0VapVudvEtDUhHlxlte
SaT053sVHWg1xr41fu70WfxTyBrtomn2Qt8dpPoAUMTauMcvfFpyePJcrhzEsdeVdmGNg7QiBhSD
2dyGbY8humEUu8pUzKsQ9EAMn8g8vX8i30ZOaxFHRceYi4cH2So1q3PLbSocO54WmbWHUDOh1JXj
aLy+P8ybuQE749MBBeHFRylm9f0MHBhKxYrFc2s3+Vev1NzORz5P0LOYjO4Gg1Q3Qevc2grYW+Ou
YhvKMzD0IxDWeYQnuh861hd3GKpjoZTDPnWwv4WFHm6s6Zuds0yWFIIXIKB48uvznZOPyHfEpiGe
+9Cpd12uWDvAGDH2cd30yROy+mioY7ylKEnsholNTe18PG1QW5zFIvFsW7HVX9WuMFS/62yhfEpC
mvKHj39LbsCFq7hIiK+J5lmSVLQisvrZgtCzyyBW7OC5lVdZYzXHSiDwbYK7+fLRQTn/aBToBFn2
0Vo0njKvKExrrJ5dWkBAxb2bLEwwgLGHIg1oTynwwzZZ4G/ukEV8BpGUBcREtF0TD4DjN3GhO9Wz
5iFbsIstrXsg3qjTru6m6uv7M3xzEpfBqAbxKXEchKF0/hX7xG0GfSrFc043Ztx3WWTmvp0hQ/fR
+/58IG91FlFfnvqizcVzrenudxCh4osjgPbNnaKOG2O9PQpMCpAz1pUEUWD455MicqYNcU08O2jp
fBkyWR6gYGdB6ET6dYpE8gbW+O15pxZKHCPdW6o+a/A2oqZ9E+F89NxBfj11bI6T4ZTT4Is8tW6c
qlW+1Em3f//LvUmllwLsH4OuEjBqeKVXL3ytoqlmeGeVIgMngQ60dyeU22WdRz9jj5ypL6xwI7Be
2qK8e3kjUm+mvb16+RoUDUagblANjLKdfaRR+t3YK469yyDxPr0/0UtblCYPLi9Q+3i+raJp6Oa8
WlNIkjDU6i/ZiBzprq6wN9m9P87FBYX/BstgMR111rtGMRwF9hlQuimtAq/wOny25n8bNfwJ4kud
Alnh4eirosw3QvfyJ58VJpZP+b+R11rw9dzrUShhDjfs1+9igfDYc6EedBmJKzTLvMfZEKPwS7fM
w0DHm/Dx/alfOjDsXnNhVdEgWXMMTTl4QiQGlKDButF1Yd7rjdvudbRTuDD18qPPSeQRUSnnJf5b
l2HdQBMeQZs4U5LUI0Im1LGYfUgruk+gyh4dtXFvhzTc6jdfmCRlCjIAxqa/vQazZa7oSk/CVRuG
zrlJ1Co8arFaXocjTmZ+NtrzFiPnwjHhsy7CRQu6hYrXeRyCG12OJSTe50k2YR+ohmyOveyx2sg6
U9/YvheOyZ+DrdPeWgxN2xUe+EjRoS0RN3p91WAztSWcfWGzwi2iesfHoIq2hrXIIuFBgP3xc2tg
vo62pCdPGr4Uv6jQREgJpIhK+OjGGjrmQ03rPqSU+r3jhzcsP2IB+S8mzBRqz1e2kbWW6DHo06EM
p50bZfMx6kL3igcJVdMO5Ov74138kryukCxiTCqm5+NJTanboQdPLTK9xk+bKOe3uadfzWhbb1ny
XtyoCyxswT1SWlt+zB81L92qu9AKIXIh/CqDCd2SB7Wv1VPTxtp9NuXRxnG8ODkSLLQLFoLeWmNZ
c6IxG2Ymh+5jcztKU2l9ARakBJ89esbh/aVclmoV7Lg5YAFRMIFmt1b1s4XuNHmbVCQckOPSFNrJ
HDrqF82V8jOX+rwPjdb57/1BL02R0hMcFIgoPApWJzGy1TKz44mTCPDmzhMa1qZDav0onWI4vT/U
pa9HWEMXlJbM4tNy/vW0ykjrYYpBg3dpOd4WRpoo19UotemON/IY/lClYirpRqp6cVWp+oKjA66L
zPz5qFbVDF5Zo82QClV97JICkmOnjtlPrdbdR/wD7yo1drYUGi9cmaCCqa2QmVNbWQc4p0N5ojHa
4hnwRfLNS6fa76Qu3J07JMhdhqXlxX48uXp1FaO2H2+88y5OGgAl/SHEEwgE55M2mrwK8ckunvO8
yn3wShBVAL+7vtI12l7GM9TOvDe2RIwvbSagViw0lSuwPKsvDK2ui0UcEwyGpjjJLs73k1SjbxGE
5b+YIdDnxSeYSMd5OZ+hlwujjAVsBtoZ+YuSafWuQZvx80yh4GRRLBiDDHL+Blri0mdl+0IwIrRS
mluN6ipqaEi0MJ5HHV3dcCqVHS+g6ElTW9SMB6nspWF2v0A3ZhvpyKUvygsa9AkSrd4byU9MCWxq
OYskTd85d22pdUGUApz0hRDTTm8KsYM+2GxAly5caQQWuHHLqOzmVcBterWelSRivrzzrsBzDg8D
qLtdOaG5sEtaYQ9+hjG87scouD3gFu78fD9oXLi8eUWD76HMReq+Lr3OWa+pYc0vKPXZTa+THp6k
E3vuh1u4SxdF5+bmKU3Gt6726Clqrqje0ROPHLcJZD5JeWrmJqv2CQKx2dX707pwUhgOhWTa8IDT
1xK/lF/00bZsdP4sd1ForrpYv7VDM8Q7pKjyOfuoJDTiFWcDrr7kPMw2qTLtW0mQ3bUePpS+VLz2
STTkf02Pz3M5JuXPrEYb8/25Xoj7HBkdBhtqLsSkVTCCxa5nmYOEIgaELpwjKd3sUM66/F57g/dP
lhbWxqa5cFgYEX0Cqi/IQa4p0bSpx85szQzhgCZGqj52zD3klPw1oSjxX6n0YLkru483rppLp+XP
YVd3qezrUtGAaj17UfNaicq5Kc0uw4Cy6utXETY3ris/WV0rr0s1qer93ywzDpj8TcKyro605aSH
escXnnsRPY9OcVMX0fTaqeZ0RKRr+HCViw1F3YlO50I9X5cQaRmjwTlk6P/J7ifaMhOvk0h7hgIC
T/j9mV2IuhDlsC5axKm5TlfrCjo0LL0FywFO5jqsRXFtNCFq060SySM8yA4GWRy616gibflrXjyn
/xt6nYB66Ckm9BnzZw0OFSjK2nP2nmJaTxBnx40VvbRrF142/8Pnjezo/EqzekrfemYix1nIvg3S
We/6a73O+/bQKI63yxS9Dmk5adb8F9FoYUEvZAOaGGtAbCkjj7IoHXLO0nQzWsrsu81k/TJlKzeq
6pcWlOQWkBzJEA33VTAI6UpLLUa9FQRSc3LruT0h6eR8yelmP7y/bS4OhQw+U4I/S4HpfD2Viq4W
fDva1XaRHt25RgUsk+Z94nCR/M1QC0wNXvACpTwfypnZuGiKEHDmGt3yPpswPo1N2WPuBlt+I85c
Og/Iw/7/aKtnFhifUXVTIEA6xLbWlwLc450WDmaQ5GBUamcsQl9rdecorLbceAK98QRZbhKaa7QN
CDU8vFZzpeWiqFHP6PAdNN0Hik/TtdUXxqGLWatDm23Ub6nAWV+LpLXVAAZ9e51nGFJsxIVLHxh2
Eu9bVITQeF2tg15LhMDqtHguhnY40Bxybrjfm71twbb7m7Hgj5GeLbD8NYjEzjrh1BqU/aaOcFUv
ZKoFImkNBIG7uv34B3YWUT7soxFWpAR2vp3sRIuzTrrJs1u2bmBnjXcHEyu/za10n8ne/Ed6jfm9
U4ZqCzZ3IQaRCdI1BaELSEdb/vsfGbalV+RmAmrOkNj1PXiuJtuFauRb4a/RynFGVOZ4K1e6NOai
Qw4CElY0KnrnY3ZOMs1Jp8bPIbLnd6llxuNROGXlBiN4eeUu8fCaD8ohRq3//WN74WVCa09b3Kk4
nbzHzkeedWMutBzwcygy90qFy6/4QxePV2nXiPtU67QtFN2lEZdUdEmCSfHXXcy80IVs1Sh7jvvK
2ePT4X1qdbyD1D6av+dl+WGdR8q19EqAB4FopZexai5MmZ2OeY8+9xg7mu+po9gJDBey/eTK3thY
zgvnEWgOfUvq0Qg8m6vY7iZTPTrLtpUk+uopk27bXpdZ6YqnqU2N6ef7X+/NvuGA0IMC4/fbo3mt
MZEkixSjFgEkHzwyaHgcdhxUkSHyIHdRGAssfcqbAAcj55+PjsyG4RIjIQM1R+n9fN9Ei1I2mtXy
OdJohAeOlmYSa1I7nv0ksUcj0Mq5O0y9thUY3qzwgqjhjMBFguLBW/N84LR03aQaiwHAd9fcVVV/
HcluNv2pKoaP1r4WhQJgKEwUMuCbwt6YTE3YerHznJnt9FRIc3xIojAOvB6/oPeX8+2sGIre78Lr
MrFeWQWduhmssddS51nS4xxQyEZ4BgqdNd4UpZltbNI3J3CZFgeBNzIAG6De50soUrApMzI/L66L
vTMkp/k/c7Cnp7hVq2/UHTdfr2+3KZPDSQbjEeALzPF8QKTlMFPqsvJliK1ibzZtE/v4YxY3uSfm
H+h/jacyzby/mCZZO+r8gAhg065GDcPOLkevKV5qr7F3JXrjqo9eQe4Lzy6uiPCd9lcjwm9coDDL
5jmfp+AkpnS985dCzIM/jtK9KxwZ3cVTioRS5W4F7zevIIbglexSC+H8w+88H28yMDlQRrd4GW0Z
UmdKlD2c/PGbp1vy0MQR3KMiG1PSBC/8IGAWHzIq69xUuBQTYIF7no9dlGmsu0zsq9Aafy7noNuC
yq65yDxoMCEB6MKtiE4izKPzIfD2U6TdGtqrNtYYJjWie6Gm90OfZvVmJKV9EWOrHDI3674BWmtv
U9l+QTGoe3z/bP4mG/5RleZ30PyGQAtFCDPXN47XZdUBCVHn+oel57YifGSLxv4mMmKJQ4n0KmAc
1WybCV7QsTodkC6KjNbHyiwdPs05Ot9XkXQr+avrAO7sis5zvzuh3fx0sFQzswV1MvYnJalALLDO
Xn/fDDakPMWynqTSqa2vmUV/bwjU7X9tTG05A+dTA8kOBGaxyCLUrTVfO7sbRBJqyY9xcMf0HkhD
9wONcgvUNbZZNP4xvt5nXepaV4lRm8a+trHwMPZlUubzzaQKTfvsJApOCTNvk3g3lWk0BXqRzOII
hyoL77XZ1KoTjoHYImJ+loYnUeiF9iXL+I+O3RvWhlD+Krpxy/OFOPBoIHHt84Y83zVz26qh49TT
a5S01QNQOCTNPQ1Xt073ooNdblF0kFldLyJIUmI2tyAblm26OoYiGUolNyrlh5Unwjoq7UTa5SsZ
/PzrucDwbV/3phcFDvgX7a7hTbDz7NKb9hZOF6W/1GaKQ5NG7g9ksBRtF3oTasJeOfVuUCcwGw6p
EjflQ9FmaobewRx9sqTp2LeW2xkOuBpvKI+xW+Ne1ZqYkdw0oTDn+tM8dqLu7rpiKo6mQTPlYU69
obrKKllY9KpTRRR+YzZjf6Tt0lyjBITYUJOPWvJ51qLhrrQb3fUdqHg/bZTOpqAym/nRLBHT2LVK
z5lEdqE+pNM09lddgb7HsUp7vQ3GPKpuqzyv0/QghTfK69GdG+ptgzGF9n0Fq/cXFnxu7zt62NR7
x1DK5HUyp8T12yxHbS0vMivyR+y4zfSAqV+YfIVQk794E0t2U9IRx03NKvL0TtSi0iWlAZMePC5W
taXcGHXo/ED9w8DrtfbyT3UzS2yswzC1j1YBZHDfelNunkY30cSu09ti2kMpGcTeZWN3fpeP3kOZ
8y711cFqvSNmPlgcTxYSvsEYtUaDFZMxdQcni2RyahSqMmmczspDy2UWXlWjnhT+nMxj/OjVg3D3
pWbH7q6VwFhvS1UVOOKEduH1+0jLsIUFeTs6N71ZaU4Q6W1YBtgQpKY/T6P73aAoat84k+7VjyRL
pry3Kqs0afbP2bUuTaP8KmLO7G1TNuO9ajVS4sEVJ55fYJ4SnepeHz0uwKa29qZRacVRkZ6T3qmZ
ntn3As5vHphKM89XbeKmnt+5cb2zirmsrnpsFW8SSect6NV0KH9EIo5kMHLN/3Tt1pmC2q7EZ8Ln
smpoK417s9Lj6cbomjy/d6ph/gctlFiewt9yJ35a0dTMMBlsQkf3kfYa3IA7y56OURyOxf08qIqW
+0ZGcBU7pYjj6M7kYRI+IsWlyVNdR552Z6qNUp7CAl2TKkDcqCweo6JQosPY12P8qvU2ZMBWdZDP
3rVdHur7ISTtEL5TIAj5HTUviZfdoLVOpQcFaGnrqwrG0L4pKrBUJ6euIoCj6Mb2AUdPdo+qq+hl
dNBnwxBRMCSK0/tDYZvh9TDYo+DUJFHWRIHd4wSECWztJt5TE+pZvNPtKaSO3tZ0Nac4Ur/FUaM+
zHQBIzz+gAOeEkKzdli8n/8NXa+B9BbFBrbP2dTv9b5RjUcyzml41QxhgDvpVZl+G0Rv3ZuKEWOH
KrmbfPBOOt1uN1KbazSevDGAu941OyQMQeEMelWoD2ldpP9KKv/WvaqG6fNEHc/2Mc4s5qBKU+s4
a26s+Wrj2D/tuTSe6rRJNbZ3rDU7e5pTDOEFaq0wmp229avcRYhSxw4opeLSVsgPwB0+5CayZiCL
5kQL2mmWv1wNsdygzZTicwtC0fVju3LHK3R568nv2ygcfYtkt7iu8YxrD2rcxafZyA1t13TdtAiQ
d1NX+xRb0XXnUUXKHw2D+6mHi1n7rQk1cmeGVhUfDRNJr2wfW7liH5pZrbNT3zpRC+gAypD1glMN
TlA93qV+jopnvLMbrzc/uYnAdStv9NC8Fa2d9sUhVWfTvk4QR36y8nRqd/lsWPHBatCIDpw6sh7R
NU0H6M+T07u+NVh9FWEbNrMh9TSrPkUmFj/PuQdECY2vXk/ho6jL7CrRKzua+Lo48AqAYggF38u/
VL3eX6lDqZO0NSF87mKMi/kGCfhQfppbLG6rPMzUZwwnjP+43kx6iuU0HUatLdVfHSRbHeT6DKbL
iqO8PVpiLj+rXuZZQWU3qbU3RlOKw8QF1gfCrs3xoNDFTHwng3flTxmqBFc5PRFQoaHpPJWAOaab
oXN7uOu5ZUqamd7CeqvAVA9z15W3TQa4ay/sZLRPpTawnzF71hEoddSqeTATrNqPgJZ6ex+qJeDz
VjiKdtv3lLm1XYv+u/ZzKrACvVeVenZK38IQSb+NlrIpbX/89nyPO0MGIdkMdsfpIKrkiP6IqTg7
zCjnLVO25T159hhCG3cBq6LLDbuPv89fDnTJQ+lNkAnTyGr7qyrq8se61iL5KTRCzrjLNbKYxur2
eKi6zhB+UUpXbiQRq1SQZiMdMRs/bcoWEE/XrCaj6/H8im3tNTTyJPEJ+s9a5+ESO9j5v+8//948
lRiKwij1bsTTgCGt3vCQFNI46oT+SlQsn9upi26cOGl+dPDg+6PQnCw+vD/iKmNhcvT7YPUvbuHk
8Wtwd5bGfcbDNv7p5WZs+YojhnutL7TbTnE51aKGLl4Jg5u/08RGSfF3gfLs+7qL7w2ZC/2TRVdg
lZ61TeRadIjS1yjulIc0N9PujnheVTv8Uwp3Z0WUUo+l1Vse9mb5XO9r9Iz6fROhLexnRpr/sK0+
rE9h3YtHEyhuT6G18/r/wiF2K3PXaLlMvg9KrKqHJCagnxKvaf+pS9vOiWVuUd3MIAz7K95f5ZaC
/ZuPiTzmIs5Pl3hxiFq/Qvt0tFuRTtYrbqykZNywWvQ50+PmZlD6ho1Uy6rZv/853+xVxkRCkqYm
DXmoeKsqbSNLd9IL4bwuN4lEwt4bkmupUM7wKy+ScuMLvhnOo+YPqHx5Z6MWvAYkl9ZAJ69R0p9d
J8Y6yCY7eSnUeNzZmCluZH2/ASJ/7hY+BNqWwNd1YE+8v1ZziwYskec4UV/H1JvGgxBaKT+PSjvM
NxaJzLC38PtSb3V2irUr9dz9ARaj1wNaMbjxTZCfx9xPC0jRX+PaIFdfBLvm5l4XpdSu8imyvYe5
5ome+KnCi6/0hYGT+b/JJEKL53kPDWH0KxmqyTfBTRbtw2xui3vPzYsi0MEoZnvEMLQXNUbm0bfN
ugYkKeiZkeSItL2uiniOH81GWM3nqNQrvJ1nY5TVDpS1GgWK3SgKPk/GEKanwgQ96ldJiMX5ZIW6
ssdu1Er7oLN7zTnodOXnNBjN1qEATrDI23Rf9FY/VjtZIW053YSp6FtMrbjCnrwwKsqfTtxY7Qdr
V8Qq2i7EDf4fSNEbhb1EihQvsmF6EcoU7ZO5VPwwTqBEz8ZPFJmUja7W+krASBHhDGOBMi6q2OsG
WtfEozbEnfqiVOQKB3vKosOkZPpnWH15dFTdud/pbm6kfhYbdeS3dpWZG4dsfbD5DfDcCdG0eJbm
2mojDpGqRLlX6i+RHRkBbPfssUQaztcr1eTJ0RdbwKI3hZffIy5BhBLrUnlZFV4yoUmU/Fr9xTF5
VSSdSz4RN8lhqPDqQtJxPrZRpQVl0n1XEiW90aQZYb2Taxu3xYWZs/KLRi2HHTbQ6kIurLggmOTG
S9glyUltC7KLvpm+gLBSbySGolfvh7PfOIyzMw+fmBoPF9SCYcUsefUCmBw5WINtvkyp1/7jdLl9
75H32DfwZhzVT2Tqeruuy+b8WJGokOI2SrOXei/mXTgARDuArAg3Chqr6ildEn4UjEsIC9RreRec
/6hIoceP7Zf5AugnDvSytPZuVaPzM/fl8KOoxtk5zI0Rqk8bq7Es73o16FfCqyHmcl+vtkGbTQDZ
CMkvceyG30GULMY5Ziuu6rgzvH1cxdO8y8I0fsm8qnmiV5ruMWtQtQ0KxYVtAHWCzHbRcwKftKro
mF5SpdYwWi+y7d3PaaM7QeihUMAjsEbGTnOrTB7fn/uFNfe4TAH18ghCJX615q1QVMydVftFJMl/
6WBWN6pZ4e5YQK7aUa7rvueUgD+/P+iFeSL0oNMChAK9TPT8Q/caJQm1kPZLPw7qlanGiK8P8zw+
UOA2fZx3oi0yzIXwBkZxWVSD5aUddz4ihhBR3qPx8lI27dzsy6mZb2x7QD8jc7TwHjRWlwVGamGg
CR+nCtTGmDaa6esXIbubk8YpZ5ld3rurSUujRmmiZdIq9pbHDqjHNW/0KhhJsnbob2p+kRjlbhqt
cuO0v6nbLUMDxlqEnxD0MNflc2lQYMvCyH1JxhAln7RkRzzEuWmB/cgsXe5RTcia+1YLjWCypWvs
ezL4IUgHLb6vEIeMT7jMKFe9Hcr5P6QOdJn4Kl2H5NC2jjb+Gs2hk6lfdrH2MMOjcAMtnqMv6jCg
VvjRvQPfh1bV4hVGJ2AdKuumkopT5Syj4ApPLdmlfjyaOdgIL8vuNfBDG4+xt3uHEVHPoY+EyTM9
svO9Y0dmqOGUZ730A+yi2VQ69Fi66dDFRXHt5bp21WLtcBRcbceci3QjKKzfgiBP6X26lOTpDECG
W+0btQJoT25sv3h9LI+6W3W7CI+0QxSP8+H9tb1wHzIYR9JeVNO5FFedpJhq6hSOwn6xhwYRQGnJ
8dR5GvqWVW2bHTolMqeKJbU75AtK76rjuO11+lqA7BJRRR8OTvwcrikMndA+Rmf4fOWRfzL7fNLs
l3pCJSG2w3ofiyk/oEKp+TMU0iMWrVvWShfW+/eCc0JxigBYfT7oCDU+oUxiv/BEdI52pQ4/U5Rp
KPFA1PlY45VAtHxcdPcp4Ftvid2UiI22STP7Rav09PswpZNf6lN6ahEz3/i2b8PPMpaGIhM3Pnnh
6olRe4CwFL78S44QPOgAFAlRDmqCKatOiRUpQTRL5JKtKNnYv5cHRiMFTDEENmMVemODmpDZW/aL
MrTebkz68srxCscvS2/0YeTu+6F5DS2t2Ii3v8/l+a0OV5VBudB5U8JGOP+QVi8T8CV1/sMcLUc8
gib2NN9APZDWr1Rzv7Lo9hymwhjMQ12YtbNjb2XabnFUL27MWOvY8AMi0se2N9K9oXS9sRFaVrfv
IgBIHRDeOc99YDHr3mKeW2E4eYDo7dyJvhWVF2t7Hqte7mtp6+jXaB602t52kAT23z/qy+T/WJw3
I68WB2GevleRknrGn0T9pDm5pvjgPKCETGXh/my7dP6LuRKxDRAjADt5apx/DkVN0hnhIZxB5Tj7
JHvxXdeMxRc1Jr8p8irZ2VLps41RV6f59zzJZ+C7cO0v3erzUZPanMXQlrDsstSL/Az3pJ9WB2Hb
qdz018fX9M+xjPOxvGigS9fDdCvwL2IsxU7KPVBP8RWAnvlSl0NY/sVn/HPI1d1EGblCGyxhAyVG
991Tulr4FOCtq1GNnC9wjeuHv5gjuEeD8wTrbM0Bi3Ef1UWCrgw5qHnMpGV1d7RSKI/PuWsVu9lJ
7Xojglw6JQsIR100yi2auOfrapVpTU8EyTUAaa8A4aYAH22M1Xm7uI9lVg3JKUxCZ0u6+uLW+f9h
zfVLo1ObIu6dNn/u0SHWAsstQs8P66rKsK4ezeTw/soun2p9Iv83SyZ7PsvQyzPMQmT+LJIZifwm
NOxkjwKcsvEFL02L6/S3SwclnzX0OO7SHgweujkC75ND1k3WCbmz6LofiuTx/Sld+nBLyEd1gjrG
G5YbSA6BqAbUJJoV468sNoGIGXpf+LkbHW23vurTRG5M71JgQ/oBagd/garQz5fRhl4focWQP2P8
Qi/cKjxxKrkQbwaZR+Whw1JzgzjzFiVLFKd0YnCPU1aH/n4+JMC7qrMV+Dqj28WvTj4em74/KaD+
gqnViwDcmE2Jn+Ja5zcKDNwDnFi55Uh38btSy1vYSrz210Xf2esaqzCA/ykR8kG+aubyJoKf7gZ4
XFHU/4tPi1AnGC6wlCz2+ZytVHH0aIrTZ54w3WkupLB8yMP6g13MaiDoCz6NPDI2IuylMwIhi2sP
L2SmuQp3Zta54PHQyLesWA1kN/XAkUHQjrv3Z3dpLUlNwVJCQEVnYzW7XMiyjow+ezbB/t3IMRTy
MGZzDayyqMON8HZ5MJhIv1X/0Wg5X8q+GmQZexOIfOB9r0pIbU/FPvEbFnly//68Lh0O8l/EB5c6
yxthnc6Y7BJZV74apZg0mD3+Mcb19LkdMiynPKuvN77YpRCAYBGketC3nI7VnVgjBlU4JcB82TW0
w+NqHH5immO5vkSFq9spmA40xw5n9C2ltUvLupS2AVHSZiPlPl9Wtw1rbmCw6wmGS10wJULbz6i8
Djs+gXP1/sL+RsKvozfcSzQoyfIXP6Dz0bgRw3LKuvzZStomEKYZP1Ls6w6VgwSWkkIeJAhIM0A+
d/hqSmn3QRLb7ue2dusbb+aPDtzJARVCnj5/xynFPm38wuX+ePMLAT7TMYHS+IbPOLVulcuQXzjN
7nA7hLZzVYCF+DdLm+Q/LdOyT0pjGV96b2qEH0utk4FAzFA/xN4WO/jSMYZATq+BchddyNVidcOg
ahWAgOe8aovKr2I1gheHls5WF+7iHvhjoNUeSFJ9bDMB048WVftjFnMudnpPonSSVRunG6dr+dPW
K0xXlhrmcuXR0zzfA2pr5QDIIL/l+IFWway3CkX7hhQzkKNwPy8ytXf1mNIHrpQtuPCFo83rmlQZ
xDCeNOsNWI6KOgBEcp8qkCx+ok8TNAkj1RCV0JvhxUHDbkuw9cJ8UekCEgZkEF7jukuFNDrchE64
T4BERARUIbdEQM6OPogYIiP3gaOn2veh1QYLN9Q2zL+9v6dXlZnlcQ8wm7NtQCWgw7usyR8MBk9U
NHEBFz1lQz5QTBwtP7VLNz1NbTM+VfVg+maKCI2vlvFcH7oUXsNWueDSb1gq9nx1aDpvGA0NoNVS
UWfnKTLrKN7jAhvdlo6LPHeaVN0nzx7H5NfcjFoWwEm1tU+gVPg37y/EhSjLp6ewiDIDNdy1U5A+
AoXIatN70jqKj7skhEFXBa1I6h8JaifiIDw6/fsxtZKtetylyIcYFe8egh8NjLXJndGgGtUkevjk
jbpdHRGXTZFrs/rpc2lySffKVGS+1vMFA7cbZ3kC6aCBwFES2fig2wzlGME8phVueplz5BJxj1qu
/oUzA69rkAZc65zRNfOkyWQ0tSjePEWFnV+DubMr38SJ4j9Jvv+xRsbvfbnUqzgWRFqKLef7Msvp
ZKhFET4ZPZ9gZ5mzxZGoB+1G6cuI1j86GrEZCKl5ycbQl7YjkNDlQ2CqSr3wfOg5UkZayshXOnWf
2zvZhfk1tq7k9Wap5s2ntrGq/3IeGT/wAMofxlzR0qv3N+OlsMAbja41Dh98rdWVn6sVXP469J6i
PrOeslKhVKpWsfItzPT8FgWG/BiWffM6hUO2ZQR/KQryrKGRiFYAykyrm0WPStlQkQ2fcDQY2p3O
7VoGKfZVxSGas+RYoO68VV6/OF9aGYvxkAubc/W1ZzNL2l6E4VOGiE5yLXrN9AFG6V5AOSnbgzRj
o3dziR2hMcf9y/urfeGKW5jP8PaBfEC5W40ONrjUYq3H4bdQwMXZXpIPma+7qGIBauyaaeOSu5Tt
MBRkQAI+R0lfftAfQTc007mbqPg+KdHsfTa6HPQm1MP6DrQfKES9zYtu71mRIYNo1OdmR19Pqrte
cosc35/7b7Lq6saF+LMUFaHOEfhWF8DQs5trRQlRXW611ldr1znFwnPa5zrXu+u+rqavaTfNQTkl
Nep8o55euUopFACjVshnKit1r7ihusF8XRfSlwjAO2sppJMZos2z+iqmU3ZKLwzlyYq85HvUzP1d
xndSfSvR7XTXt31xX82d7ewMIAbmbrYs73Me9zl6qfny6d5fqAvHYnn2qb+vS4pQqyMZwi+yh0kg
nhuivk0qaqXmv3OezLRsIvQ8SReQ6X9/zAuPvGU4biMAV5677lsko0nMnULnCYDk1Ae2EgIlidBm
nTdS0UuTW44ewqxLDX2d8Wt5pNeGI7ynPCmWuvKkqbeuVMPs2NXV/K2Ia9X4+v7cLhw6zBsQtFoq
mRA3VnkojBuAO2HMw+P/SDuv5bqxM23fiqvP4UEOU2MfADuQFCmBVCC7T1CKyHkhXv08oDw2N7hr
45f+cvmgi6QWgJW+8AaJhjjozGo6FA5qU9dRmk3pr29x7KiI2LEgpn23Jr9JJr2VvLEZzUztH6HW
zIMfOmoDdhrrvN+oIwA7IY7VcFcm9V0tXSoLAVXc2XmMZDX7qy7S+GBUVf2lCsJ4A3RydubIDZk8
SrOvdc2loZnauAgesyjBLDZWwz8njYiVgKpRoFiMvX749YlDsW9RkoFw86oJOyLvQRGHwyuz0uFR
7YtIc+U4b64ywrctBdTlS61PJ9zeWR9IqhAkLxfHi5NyDsNRCztOJyD+tD5SpQjTI7geoR+btNf9
WNdrsavMwPCUpJSrOxXdoq03PndecyEuthgLWx12/OlTmKPSxSXF70fRAyLYK8jHBF6Dqh5t32ZO
TPi+MQ4SeUMN7yoFhvsY6GEfASSPhP07n3+x7V6wNkjIrKITu+iHcVl0j/iwQ43Lzbb/kFZdXuwK
HZUH7zcmGzUSGJQoXkHlPn1zSZDugnKxHylWSR6IusneZQN9atmJk98ZzAD1zZHHvfiK+hfUrIQ2
CJ1HW5i6V2jW4sWa19rDbE2OsvFm5zbOy8FW53mvIz8nisB+tIvuS1RZk+EGMHKPSPU7VHUQh90Y
8MyBR/eHAvzi7oze7Wop5wDfmpgKzyOuqvKuCqbgUzKNH8s+7DeqYefWK+gfKm90GVAsXnds8mJk
KK1B0tvW02MuGvluHuLQcg2pKY6mWQxXFTt2cOswbt5XUyp7alttIYbPZFSI3T6fuAvlaY3fncxA
NcNmdB6pgAaql2VgkryUczNAaC9us/spiuv644jd8RYu+szkMvQC4aV6TSy/OoAFEMkujUYKqIJI
SktM5SNijaDlByN/q1TFcP/L24QNAu8X0JG8SE2cbpMyqua4CxzpEb4Qacpsh/dIJiv3da46W7vk
TFBAZL6kRhzCzO7qAHBS1NkKQJaP0lyYwg2cYKoPMmDH3+hvPqvVUHREnRlw0+lLqbEljCFRpEcd
Yvq4yIVC225yQ2qvDEp17Uc4DbO6kXydyQRoOuAbRwoCBXgtHEFbOwgbMYc0x0y4SlER2ntFHXvr
2hjaWdspU69GdxCL4uwqH+utNXsu6uRgpdOCZBlF3nXZelZqs6nHIHyyGkvpDyoLyXGHpg8dD/yP
c68YoXpNEQkfQrnoIJqMizs6UI/+GDmYw20cGmcWMgUNmZwb4NOirH46Byb2L2phYaMXS5N2Pymj
tafBjOgV0sq2lxiz8uHySn7OPVY3LqE3yBWThIjduzzRixs3Cq0Kq3mLCbCl2roG22U85fx2fTUB
ZaIQNEJHDH3LRqh416mTKp6MAVTP5yCBbXPbxCWaJlI55AoqDUNXHlBOAHUa9WgZHrshlAI83tsJ
y9VhRgsJqvwcP4pIKNndUPfSR6mt0rdpNFEmxgIdKdBbeKCi+XL5Nc8tM3rZGumtw1JbNybDlOLl
oHfSY2lWgZW6said8V2uTMWHsUdfJ1es/HrMTOu2D3NtI/87cxMAYQMHBSaKU3rdZqpbK+hjBy+C
xFHaT2icN65qFUXrppR6N8Y6E0DhUbToI1kL81teXXNxhyka5OjgsWg0smfA3EHjBb0Kvy3MhztL
hG1JRmUr7b4PB3lwO2K/LVHJcy9MfYuegMlz0O86XVOhlcsypwluFkpV7s3WDkOXk3HYA0effyOh
XZjmjEINl2h/eZgXC7iA1qBEvUo2b9rxbTfquq/C4j/ak5K7WEUV7612wiNKNpN3UW5on8zMqA9t
g4pTGAhC53gMyy2XkjN3Icg3QOggVYhs1mZunUMZoevt4LFSc9s+gFkq5KsyHWLZ7SfoAq5sSaU3
0R/dOEDODswxvqg4kCGs4dliNPVSziznsZf6+TDXJb5jTqDtQlXKfMiX0R5xxPjbr+8uQLg0SQh3
0GBcTQHN3FLHrZJF1zvGLq0L7DwilBVuczzPdraU2KU/BwTKOxW+cH11efRzZyYyB+ArCLNIiVaj
N2pLezMRzuMc9KXkZlI3mG4FDfYqMwcgmREm19X+8pjnthkxK3uahi631urUbIcW3/eqCx6tsjEq
t5s14XF5mzKkPEO5d0wR/2WYkdEC+jYtsIBqN72//AjLa60Pbgo4yGZYCE2hvHG67uHKLiV703mM
jWK+6gkSxD7vrG8dPKpyd3mss9ckQr9UgRcVY27L08Hwh1GUROX8rEc7ukU6LHocqjS8IsC0rUej
UErnrsETzW0mvdhBnbWOjpw+aOpo5e7Gs5x78ZfPsopTtDovAtxVKB6Ctb+GAK18nO02vNWgo7yB
KoqQmQ3I9Qqd57rfQZfPLFajFXyWtbaj8VIpO/iT2v0shvRdx323JX9x9gENyiom8gnc4ktE9+JE
mkIQrmMXBY/w3dIPbdvZUHBN/ApuYLJK3QZo78zVhu4EE0OdA7C3uTrxdTHnvaXG4ZOjt/m81yc7
1/dmOnC0iCl4mjQb3Gvei0NDXCdv7L0zxw0MwaV0/Ix/1deLkMWep5CFHq1ibFpvCBXtrTyYxU4O
y8L0am0psFLULuL95VVwZtMzMFRB0iuArutykhla1KbzLHrq407DZF13DqyBEjBAbQh3HhBnfPr/
G3H1qm2SjZT/8vCpkKqqOCgh8fhOjvB02iva2GPaABXz4+Uxl5Wy2uPUsGAZ4O7GB16f5o1itQIR
BOkR/DtCJrUSWMdZnprsN74myuqofCAZBQlttYZirSusMpjCJz62cwMwrvnS1boV72fEF9SdjeDH
byCAkEukyECthyxqrfvTF3lmaznZhhMkwQ45jGa+kmX4K1Wkml4sOc1fqha27wsncQ4ELQPUaj3K
t8zOl1l79YVfPMbqzSV6hABYeQxZKjCWbaaRGNg2sHnP1CS+vjyd5xYtvTTqoHiX2SRZpwdD18sw
1M04fuprO7lfYJ/oTuTZXV9Uy9VYbmFXztxSMNMIQdDMJCZcC7hVNpzPsK9RHNNSrfVEEo/SYWiQ
X7g1Q9j3WL5O5hc5n/UbQ5mjCOWcLtrKzc99Ybq0aIFBm14AQqcvbZMCpC0CGLhaLnAWgvTyw4BD
4ZPeytrWqjq3YV4OthyWL45e0RsaWFk1for0zPkaY24pH/NE6Y7NZFQ5KV0XYAEp64NxWzmlci3s
ZII+PaJlkLhJkBb0gSAVfLalclY9Re+mreb32c9B2R2VbIBSzvom1TA6KaSIJ5xkfZxv0iay9WOu
obzu0Y6at0Qgzy45iBAykQrCevbq65dxbYCmdRiuAc5wyFS5KQ5jbtUdXmSjiG51s9vItdYo8qWT
gzwiGlfE/oDIrdWeCtDlwFiBGS5UBzSjGzeG+VCl06S6mYgRmenlXsLvZnLQO8kdM3GFY6VESV0Q
jtdy0s2zJ9UpAEAJp9Bvdqf/unAtjwjG6afkPb2W1SMWvH9OoyXBq9vsEi/FFNQr86C6kppu+mUL
o2WwBVNFBrqg/1aDIdiBxCdOzk+KTeDyrp0lIQ5z1ufiONdR8ePyIXNuC4CkoYlGoEbHZbUF6t6Y
rGhE9y+viyjbGS0x+0NuT7N+vDzQmhH5PM9LG+KZpMXWXsU56dDAc8rz9MmoJSum1Kcqnwtz0B0g
HUs9FZShGBB8ysqjiJPxOtASlCpsTHIGw6ivykjrDxuPtKIl/nwk7MxIgCm+ApQ63f+t3oaaWZjx
k64nSn8NOwSGRqeNUuMhf/imJmEOfNRTUGMxhWJdkQE7MfLIdRntLj/KuY2HosG/n2QVpWai6iJt
kJMn+68kbvobuCT1WwU+cgDARm+3lDPPHSsmeG+6Xs96/6tZX+4SMpUseVKLHOUUOYiS3Vz02jcD
OIP366/G3b0YzxMukHidfmTiZmcWeYqyZGEkstsS4ycgM4DSwkyvLd0DmShvLLbl+df39LKJFjUy
QqpXFCNFoKlS5vFTTimluHOCMRVHgGP9W8MhGznE9RBOdIryCc1Z3HNoz1x+6XPbagGqyZCPEAxc
o0S0uR2NGr2tJ9UQ+h5zDMm+dgpJtFeXxzk7kUgS2vQT4eutKTiShFyfzA5+QjSs/zRU00NfYBjj
KXm/5dt6rm8ALYHwGb4PFnnriZSFRdSTReGT2nbhnzaUQNurmuygmW2xq8N6rHdYx+g3Iy3NT1U3
Vdf8jrPlybNcQeuppTC2SESAawQUcrqc6DrTugTe/jQjAK9h5h0lvLSCeI2ndmbumQA+TQ+VWmnY
X/7W5xbVy5FXexSTkaBrkyZ8At5oql46FildPVr/qh9koXSU5ny6SbUOXU85kxEhuTz8uSMC0v7C
MFsKg2t8lQJslcqriIBmK+LgWGN3N6ddet+LoBf0pIZa3Xjhc5/6p7I4AxIarhqbNZFtN4aUl0sx
a+8xzLDft2iZ3AQBBnCH0M61eB922aY89NmVRpECITyODfbvsupfxGWORIUZSxKifauQxTsx5aDV
wqKWb0c1da57tYgQXLKNMDqGWmF8DRH/Gg8RKldbxrBnPzq6lBb+JKz7NehzqoaIEqnOJ5j0ofRy
hLoAPQkVndpe6XZ0meTf+ei0Mpc6DRzutVQlJUdYY3IWPyEIVz6Msx14iEqNP9ScjjayG8q0k6Wm
/I1DGu4t5RoEixZb4dMvPlIMFYmIoqcEqbknOkid7A/Ijs8PAXCzZqe3SqNunJHLLK53Mn0qdINo
VsEfXPKRF7OsT3qjhUYfP4nUaf9skhZDOnu2+bRajk7E5d1zdi0beAGgcEzrb83QLtW8iBtcz58y
Cj2qi9LMfE/8qIZeOeLwcwCuMKdor5WqvLFvz1XDSFqJ4LHPBvKxtlCujLAM+qbksqWjMbqFpqTD
fpLnbt9nTacfDaWy8ZgfJBHelED7PEUo5VtAPUaFGJku3V/+EueW9AIMpxK5GH2vryZiL3zRZ4dz
BF3A+z6N7NtKyh3jIKBRfkm7uXy6POC5eabVyqWxwKbpTZ7OcyBlalAmGsUXo7JVb1IQNLqyDEvK
j0VK5r4BDTtzTHPtorRKhYJIeu0cV9taRYLMBkLRrrVvOpBZgYt022Szfed2etvhO95eWVkQK26M
tmZ1uPy+544vkkIcOgGnUXJSVgsbDc2kVEud6KOWgl2qWb3kTQlQdRGkzg9naKQ9suHmG0NH4XS2
y7l0wdj1Gyv+zGfnkkYDmnoQyOX1lkZwRRIaldZHtUCMERUehN52zQyW62CrkfUbiIlFu3fhaJHH
Uas5nWU9UutcnjLgGeFQ3poQNA59Uok3sBjVnVCkaeP1zlQrEGOnE0zbSCNuXo3XwZ0suqq3H6PI
kd+2Q6dY7tTjinpMld6VYUz6MpYGmkdDAyEVZRbqVv5w/hGWSsmi5vuKcKt1RiTQarQfwUZ2D0Nt
Z9WxRgssvFItMXQfwLMGkpv2jnMfSbD/jkkdl83V5dV2ZjuDTF0Eptha5M+r72D1vRFbM4DcMhub
qwY4x43QonQXBtA41R6Z4MvjnTlIlyAQCRkZ5iFdq9N5bnIl0nKELB5bjnS8aoZ0nhBdlMtxl0kV
arUm6mTDm3FW5/jnyfVfX8f/Dr+X/s+7of3n//DfX8sKEArqaav//Oe76nvxXjTfv4u7z9X/LH/6
7189/cN/3sVfm7Itf4j1b538Ef/+v8bffRafT/5jX+B2M91335vp4XvbZeJ5AJ50+c3/1x/+7fvz
v/Jhqr7/44+vKGMBCH74HsZl8ce/fnT97R9/LKv3v17+8//62dvPOX/2vszKvCz+dt1mn4tv7foP
v39uxT/+YMf9fWG6P9udk9lyHAzfn39gGH9flPJAbpKvLvoof/ytKBsR/eMPyfg7Cdki/A/iiKLx
QjZuS6zk+JGi/p0y0AJJgjiHKQiVuP97wJOZ+s/M/Q0hRyg2hWh5GpVl8Z/LnmoSNw7IRjYLVDFA
j6tlg6ir3mRopvrlONVXMA+LK7NZYhm8g9+Xcl3tcydTvK4o0n0zjLo3VHPpk5olT3MSfH/x+f71
dCdPc7pzfz4NLhUgrQB028hTnS5iKw/xtHL6xF+cSJ4CxHJ1NzfG7IOGNOb3YcpoPvZJfmdA9Ylc
1JrD+3wS6jeyLehtLVR38GBAYD82lZZ36LMPHSaTU1Y0bqXHqHdNYxKVXpEVw9fLj76SEP/56Ows
aA8UzmhprC4XLa07M1Wn2M9k4ci7EgGFD01fYpsSo7np21NU2W49Vc51Eef9wzgZZehpofnFSHv1
rTwq6se+sscPxqjNBhKUWfM9izCplUYzuEcYOP2hgj/4irDD/HGC2/U+VccHOeqlT5df5DRD/r/3
QPQP7QiOzzWUhmJPI+tIgfmmOiTXdgisgG79lu7X6SX4PAodNYroKNmgMW8tT/EixlxkT+JajLGf
N1K663XUUNH7q980SbxlE3l6EP9rqKVux/qmkLZ2qu/T2KlskxeCd/Mj41TmulfvWkmBk+wYHy9/
vXPvRezGxccdj9DTqqhidynXfqPHfm8L/U1YdpNn6GXpj5q5JfNxZqKArC2JGGwEcFervaIimpXP
c5P4SREh3KZrw36e6i0DgrOjLIhL6p6wvZ6X/YuJmnJDRvxVTvwszJMDv9HsEYrRNoKG16NwmAE3
JI8GMwVx6HQ5QCcYghG/Tp8DCsG7ru4OgZ1seSSvAsBlKdD5spbYD/kkUJbLYfjiZQTaBTGUXJYC
Ip0oOubRlZSIFuwIvhEAa/ZzrWL2NNnjHpXfydWycvylKPjnI6B5Yy8KYKR16yg/QdMBSfw08YdI
/QEkujlqai+OFNuHnQ4c0etR8tyhpL21415vA4q8fGV4OuCQuXZO311Jc0MPVJuJlOVPI/LeHioB
H2fRf1YCeavMdm4wMsgFikZiR+PidLByUUm1qBb7+VQ9yrWjeWDDDoYifZcH9AYv77nTxOLnJ+X6
BP2GlhCNp1Ue0yd2NLV6lfh0xJR90wsDurMsIdVcRTttdOrbWdd7N8vNTUDFadD1PDRoGU4WnKTA
j6zXLbpUNtombebb419p29/pk7YHsgtyQb7uculDkhUe5u7UMoMddf59Pr/HUONzA6ZpnACcpNYu
7b5d/hyvjyAY5zq8EyQuWOvrHWv2daQa5Rz5TibFn6ay63cNYjuHxAia4+WhVin08v4mpqWIoZDB
P0NbT+c50ASyXF2ULNdbimHqiGuqGc+HwVFir40i68pCe/xPeQgGT8vz9l2C386h0n/RLe7ng8Bt
YH0v3WjAHqcPMih6Ywd9kvhRpKRXVaUJPC3kcZ8hHuuhTa0fjHiOH1Sr2fLDfL3UoTEv6B2SOUCJ
6xM/1xQJMXRW34iUwb6cYn0X44W5d0jd3xVxslVCP3OIwUcg0tAWERpQ6au9FdolwBk5iH2Uy5Vv
g52ZD6Uj2bfmZCQJUveagaCRqhX0w6Y6v0al9tDIabQlEnNu7olRybEWBvLSmj795NUUa5Mu8sQH
iuPgBtA6eygXKP53rcoplhbXXdCI98loxe5gmON+xBliVwD32ViFzzY/pzEseIbFUp5kixN1DVTs
KmUS/ZQLP8ZhLURqobKEWybo4e67XlGbPab0WecNThm+kVDzNFEFrF0kjMsKv4t8ar06l3pfD7IC
mGuQYzdYdImsu4hRqNWV3Y5m706tht0Cymz2bSOQai2XWmcISsh287EQTxZGCg85aFq8E4ymuK1H
RXqwRqV5yDMzEO7QtZPp2pDOflCD78yNG/T1MiRuXrYj/2Pzy6vZiB0R6nmUtj79BtXDnB7/DiUI
PKCajjvV8RYR7PWNTUgAyY1cH8wgycPp7MOU4lwsx9av9Tq9muXMOUzBpjzs67OMUTjD4CuBMWGC
T0dRuqqehKzwVp3yw4wIPkqcCPcpddiNRfScj68WEWtYXm4t8J5UqU6HmmJ6F3UktT4x/NVopUdz
/DJRsQjJF2A67ZJCfUp72VOC7Eqx/8SXEB+MyjNS5UB97RCZxb0h10cn7761lA1TkqbLh+3Zb4Eu
HyVLOtDE56cPGNV9hJdOKXwzz+N915DZsLexLHHmeHd5qDOTS4UOUCLcfnSR13ESE5Jwb7TCT6uh
2GdjUaBH2/x6aLnIF1BmRtUSk6t1/dGewI/D1O/8PIjMu7TEY6IqNk+H19EBozicC0B1OC/XFr6U
2jRHWFPn653poNYdZt4iBHkzQ4N4k5hhuJ9nLffAmm05mJ77iksKT12b+YI4fDphplVTlZu0zm8K
K6dZLgsPfbStc/jMslgMO6nuIRFG5Wq1RfJCaQxnbBo/jfvJc+pE2kl8BXc0jGJjWawgIcstC39t
sbcmmYJIuAayUV+ye20eGz8pJ8lziiDcS5qQjzMrc58qFRh1VTi3qh6NnoRxu1dCsNsPYa29z+oy
2Zu9NX5UB6Ft0CnPfIOF+0HyTYecKsYqApyy2BSsVEEEaIx7iJSSG1XZhGs7viCXt8ZK9eH5G5Cq
PJduAUvQpj+dVVHpIcL7BnujTMJP0tSkjduGejF4aTMco7IYiTfgvKNjLeOsCcsCZ5QAG3sVX5ch
THZm34r2MNnFY9xJquHWTpkX+8tPeWbpERrACl5qO4girD5IPoVyBeWTrWUZgeukdnVtjHG38dlX
LPSf3+LlMKuoy7LAxVOk6HwF/NPBmLTwnR5JzcE0MAoLUJC6DgdL8SvDkd5ZcoDQBd2UY4JPjJco
4ehZWIptvPnzxbM6xwEtcWWwJ5YFuzomCzFFwaQYg1+VUnWbIAToak1ldbsh6IevphIbtRvNRZsA
TpJs8+DoReNTc6pkr+2FENA5ZCyDcJ3V46sYnHx/DBAMDl08lEpnX5tde4gMSR1co8jQNqECU/mI
pWJwf3kOn7np6zchrAQvQaa4XIKnK80u5jGE09D5ca21+zRqkgOOAYiyDyaWXbmBIbiZfE8siltB
2/Y3gbgZoH53g+ommdnspyILD3NntbumsoWrTbTQEMpRP5S52n8bULvcwQo2vKilax4bxo9IdLpv
6314KBEQui2CsbhGTQJvrNi2d0PUttcSWJI9Hm8TrkPNcLj8xq+3Mccl6GeK5aD/XiHOKtlC0DGS
B1+WWsmLhNM8mmZTol2pJRvNttcbhKYf35SGG6kb0cXpt63HrtfN2Rp8qZm0Y9Rm3wGhKFeX3+fs
IJhmIMjB/4HunQ4iaTWiyIUYfWp4w66UIsujdrjVrn0d+VFJA2UCBXPR/VsDLybBzUnMMPqRmTxZ
tnQwq+lGlMkMbQgjoMuvdG6KsL9jGAPg4ysGFvbbRpqXwUiU1GRuPeMQlwP8cCtE/Dd28vNJerr+
EY6GvAyFnNG0NX/biackWNzN/SZEXskJ7fi6jlP1gFu8uusBYt1g5dN+VmJTFR7TZ76xsTjEZAif
KozRhtwRXpw0mkNhJczVo4D5/iPBGKDZ+Chn5pkOGxq/ZKD8+ToTGlqLBcYl7GvTUHlyh4a/2YRb
3kVnTltqDaTbkNqXytG6ZgorVbJyhe9RN6ZQ3QDpp9pVUr0pXOAv4qvVJNFjGwMFdZPK6d9oWdW+
E0ZRfKnTzgy8uFBlvPT0fqt6d2YFUvhDMJSaFhfwuhJphCgzaHE1+wOGYJ/tBHMniYLMu8JqcNUa
i63q0pnUE7D5iwFXyUdkh0nQ4nznUxKXr6fZyY4NDHDIymZ4M2FW6apxV1xhYWY88NbVQWSZdjDl
wtw4sc7NPAocMO3BZ9NcXepDLwqK0C7NNsnH2S+Njt65MmmHbmEyXN50Z1J+3pcNYC69kSXvPx0m
i5EaMQdjpsxka8eesvNOD/XwTZo29pUU9UiRW4N8bMpUuUkMqfoQNMoWG/B1a4ZnsAl9qAVDD1tT
EqWqsdH562Z/Yse6zpBPd2URkhcnVXpFo4imZiAmSBTa16bpt1xazn3ohdYKFhN02auoCxKzIZJI
Zsbn7ElDivZgAsHeOHGeY+XViUMQ+Z9RVt95Ssq6UAdJ8XNzyu4CmtXKQVHxXNo5ihDv8IujjJIF
WVe7A71lvw+Rk9gDVzSPs7BHx9WosX3AVEy33QnCWe86fSN2FOqd8gAFo/lqx73cgXGokWqZpVnF
Sg09ytuiLjXHqyFI17uNtfNqc8L14qOTHAC5pEKyuukMUMSFYkia39hpfQjiSjo6UZv7kR4q0s4G
mujsHMgosauNannvtJX8iDS63KPbZQfpQe8ge1qxY/0I8KmXD7IYpPep1CufLj/oeoYXwj+IAQx4
aGou+NDTNR7H9mI/WLZ+oEgG4aE2HwenjTe20utRMDMAnEDLBKoVi/l0lMHMU01A6vS1Jnno68FG
oGrKsGi9/DLrj74gD2jdYtbAXlkYjafD5I3IsZJrBh9gtXUbkmC61Zg6H6W4sK4lc+reXx7vuW3w
cuUu1JsloCEAAC7OOXE6YJUpgAvaTPYDFIG+ijTDy7RWrFByu7zvQy9LLASykYyye49/Q8VkMtOM
xI2Jw7+1Wko7oGnDJnD7PoofwdW3GC4mhYPLl9Li1jkbXZyBsC5E7oF1NN8peYyiYFWb8V941uol
8CkJQwqz6NovDb5kd21XWW+iQZISZC4NGev4uceTyiwgFuxipWljr4J1iRRVGwsanmqKiaXWGL2P
pG4z7qIBDpwLVMqJPYGucbmLDK26iyW7Sd0kGauvlz/hs7rE6SekDQ6KFnQfWDSquaefsOsUOYXO
3fkOiHf8nmN1vnIGW36r11+lSJM+GiAq/pz1xLy2i7h2ZbPL8JUzVJDwuY6Mj1zO1bdCoRvnpnMn
5bs8idGCbNJSepx6C5muabDkmwjpn+pWsbT5Gl/mCJMfoYsvGPBU9dGyhHPF9DIz+bAgZRqz+RBl
Nm0EjBhNr5ubVHYTjFO1uy7RMHEOkMq4yTuh4TJsTjIVximFmS4cKaz3ndbrn7ouLBs3bBPpuDju
2m7lZEW9NxN1uEMcUiu9qJzaT9WMZKZXNlQtPErsVuq1RddV7mB3xj0dv8rZA3WJbiaA07WrBsG8
nwdRQLx2pll4urBwlpEG/B1vVOTXPqppQaml7+BNemFTJ9Eb28yDO7TT+vuytGfLzUL5L1ZYl7sy
qquNiz+ZLHuTVeM1HVkRtrGphpHx0VAHUseqDsvrQu3LD3Ga1rE3IqizuPVU6bjPw8JQ3FGvjnmR
T9EVzSdEdpoiaD6pOjmF22FkZLj5rKHarCDCz+Hc2BsVxPXRQvinAyZc4KgA8mBTnK4f2Okx/Hy1
A95kir1SaM2+ogv5ixEHo1DGohFLPmHSdlme4kXEUWW5oZZFQVCs26lb8DLXTgP29/JmeBVx/BwG
jO9ih46wxyqLDkqRd4HUTX7W4gYlI9C8R5oXkdMoVo9Ba/kIVXZMfTlB2Gxmt3XSLQj9ctmu9uNC
dlhalfRVKEWevmmAL2cW9qS/swPnK5arx7Kk/ppw8sJFlbqjaZZ/bbz22THh9hBPAS7mLD0dEwAm
qpx23eN43rWGCz8Hm+6cb0D9XnKcH4Wo+h9OaLI7Ems23zamNu2loAJ1VY69F0zVWzUwaDZ2Wtfv
J2VqhAt1Lu5dIdRsQzBoSR9ffaBFS+a5DA+a4vRhW9x156TTe3/E0cIN9QqVR2VArIeqipcqYbUb
K0eQDllbPpvLUn41MuX45cqGC7UGUnYhxdYxMHsfSoPAXbhFCq5qNVfPN+ttZ15yIcTQ1VjcUgmB
Vy8ptLQfsaLxGwfJMq91+n4EeI1+qWtpRf1nHEr5iMphHf0QcRf/mvwTwTbdDdJqkFawajn1VpeC
1k8t+mT26LeRXF+HkxrfG0V/PWBRsEUpPHN+AE2FRKDTfIDTtiqmlUEY4M+qTL6Dp7THTTS4RYAG
3cYSX554NXcMQ58cp6PnHvHpBxV1IzhKw9kPRjFe25Gqv0HL1PI4ccUNhlc0FOQp3QdCBSEACQ3M
kiS8oQvaPfBzxQNpsxV3v8ps+cqL3QRCopw2JHarV88aI1bKlGeye7oaVhn9sCUKGjVCwldpJX4k
VK76tvK0BaI79WH6GXy/uM6hYSLSnYwbecCZU4DFjRzDMhMc0atTAJOwyh60gseht+LKY9G9y9Jx
2FM3o+Wngaicu2kLjv78r64mZgkVCYKpsUMdWp3sJibUlVZNpDjgeo6x3H1PzQnj0yptj8MsBdcN
3cg7XdJlt0mydo+ueb/Tkaq7J2GyjiD0cGqK0vpWTxDdleJQvAEdJB2abrau+9QUXycnHq61KFDd
sbezRQ9cv+ll/dM0a9E+IrrcOSqiJtyx0htV0LLv52HYx0WRU0ts2N6ytc9tke7rsc12SjFpdzqu
Rhvs3zM7ns7T0rDhYxivEpa8lruUSZn9sDHmvUrVY4dDdew6FeaEUY7teYoh+VUqaVtTsI7aWYbo
9i56gQqyL8+AzJd3ay1yA4mhYPYrUQ93CjhI0KZYlwcq6ppJ1JTHy3vxzI4n1qTCCyyelb9mlFrR
PM+qnMh+GEr9TsZmaw++YPAuj3LmsHaoIdMShpZlArw/3fBQ9/V4VntGyS2L5WsbQFRUMCmJbG8M
9aows3xBRGuesa7YNT3//EV0UswakTlkM4hX3KWeGUa1BsixHm7CcewfoWpxyATDHD2U4ajkXp0Z
Vn2QUl2uvazEaXMjDzv3hZ9Lr4sqGX2Q1Z7qEV+ecsmW/WbmTB3mngi3xqj98hd+VakEFkufjyiF
Ehhas+syUIktphZbheqnxpzsR2YBhuxs6HdyS+nR1UoKcxRMp263WO4ibFLp0Z9SatehF3Q4xkdg
+VqIU1H7Vhszq3Utc1AcT9elcEuI8vUX4VEhfYBN5HCjP3S6GpLeoV6F1pLfyxP9OdGwwYNuy97r
9U5aODULDolcHn78as2RwdvIhJWqb5kcI50W4aYY5s6bWBXRtZ6lRrYxBWcHpAS73NIAQNZbiRsv
nKd2Vn0zsKOdHQetiwiesg9Y7l4fZMHG1n0FF1imnM71vwdcrSxyf6WoOyiGhTa5oRUnO1ubb2Ld
uk0wFD0oQ2njAa7hZq/UOfmqae9zarNHyjHpruvK+oFqR4F1gKHcUNn+c0yxVq3pDlwX5iwdxi1J
1tenAM8LnRy+CRUJax3Qt6rZaugbqb7Skmc3tqQfBjGm3ljpW6pZZ+fixVCrmAkuhI3Qv6n6jp6L
HcWF+Shns7Ez0ZI7SHmypdt7bkmzu3HlosUvU4M+XdJTG3ZTpOeqX2lmeS0kiVRw7KbD5U2+bIzT
6/l5ZzMDyPrBSV8t6aCacHBJVVaYUZteFdSWX5gpjGl8vb1cbXQPIJjzeHnQ13chLRC2EIRwwlC6
76evVshK7+R2qvkQPU1vENkPucL6q2ODw2JB5oLG5fw5iCVr423PzSHkUgx5Fwgh0MTTgTUTiUBD
STR/NKr4ilN72tHo/V/yzqM3cmw9w3/FS3tBgzlsSVZQrlJH9YZodSB5mHP49X6oiwt0scoqtL2w
Dc8AMwP0SIfkSV94w/yoZ5iIO5PaXRnv0tdFSoUGCkgueiirFzUwwsXas9fopNof1MQu/Gkqhpsi
o9Wpyyj2xpbRHt//uBe2BEuGnAIXB9Ry1hCmak65GbR0PiAgK/uqWeubnPaKG5r2cCWfvrBEwSUC
OwZhxIDremAQ9+MQG/V8EFol7/LIegDMWl7JBy+8z6IwzHQxCB2i1Zzl2qhDZ1fmQ9el1Z44LfJn
lV5IUNThf2EoJH/oA2pATcmUT5eH42RKLZXSfJBaW32yoVl9tmI1u29FEv79LIFuh0K1UJ2RQ1y9
FQYnSRiquXzIhuYxiIL+a9noX4ok1g7vL4cLNQ8MxGijguVEHeCsgDMVjVIasSkfzFLG/3xw6qMW
ZbJXBYG8ZZ9GUKsrxS1Tu98abZ3f4h0l3bz/EBfmkGewEI5fIpYzDeAc86Ep4wY/2FTqt3FfdO5g
Cm2nUT29EqxdWJOEa+gLkh0gjm2ubrC4DFvTBC576IkG74DuCup0tXzlBDvDDHFRLu2xRdwaCB9Y
qNOlUlSFnfVLwDFZdvlDk7rSG9ET2xh5oN42chrdyW043KrWjEfUIJo9hGf5MROh+iSVmrJHvT/f
5gmAkve/9FuRYnWgU8FAO5/AGHbWOi62a2FPjZzJh8npxD60huge4dx+HzfcxrCxdqCt4ts0zb5g
rpHfW1Np7MqRsm5eCuOLNAH1brlHAYAA7K4GI9lIeV37bZ5QLLoS3lxaFkwWVF06OTQAVwmynVfJ
RNlePlitXe8khMOfe0uvSdCDa/yfC1fO0mqk9AZ2hq77aih11gOkNUPlkLZt7Bm0Eh7GOs0fW1M0
HrwnZSFgyVwJavvz/Rm59JJcAThaYOYBvHkVN5CU4EzVzwrsjDZwo3j+1hgD8o9C6Tfvj3QhTyHF
5C/K/SqQ8bVIMgI+c8Lsqwdo7fh8E6EoYda+mv2Yf0i11HTTGl9tg7bKN2Us1E9Gk057zbpmA3Dh
1uNgI9WV4V9zkK7eeIziuJjrXj2Eaj24YtYf88HGu4ZaiT8LelNBqHx4/9XfzsvVsqdZzfWANAly
g/LyTH+kaCWk52QMDO1QKnG9kCSi9F4f4Ue5dCPTxOVQu81iE7KaXcBMc210n6wtpqd5TDdmSg55
ZfymXVhHvkqPZONMsvPFdCTzFbeTWNpGVlgk/FRJzaazkvy3EMM4eJmNQjAStg2eSLVkYStsW5KN
DXvlqF8VZJweJ2McdvPUSuaDbjTRLT4+duqyzCsvsbPsDgN3AJzaLKqWwrNRNn5cBPrsldLQ38Er
6uk+QSOHSIbRTuZPSjiXLpQTOtNjpJhPWkAn7EGxJiWiqQFvwRWFZNORMjp0slPsv6V9y1LZocyb
3yGpkv+A6WWabkN89UQAXasufMhiN48OJmdVaxdfNGmQVT8PZnv2uqjsv6AoniHVqomfgVEX5U3b
hQgZRmPtlG4WlnRYWqcQOysIwmsI8EuLGkQOug1L5cR05NVJO9NXArjbaAfgL0/WXCr3DQzkTzNu
Zb/1SR5uW9iHPgYt2UsuB9IIbr1sHpW5SPfvr7ELNwvpDzAu7muUBda7a9ATSVKDQTv0Qx7e0BaE
Qojy9O6vR1m28JvJAcyftW5VbjVqIKRAO6RVbG9tuRcbPQpf/3IQldIMOkGLEAYQq3VuobaDsAqt
NQ8tll6bqIhmv4ZqcuUqPjv5GMXCSW7hwKmLZczpnpw6UVJuU6xD7wS/La6+x6S0lH2FTdaVkc5O
d1pTbPyFXUyYTbB4OtIwgJpo40Q6FJbQ3C4tnxN5amlOq/JtnwsD3i+eorZeXEMvXRiYwMohoeDk
hVq6CuNSuqvIa2jSAfsLxU1iFJesuhy8tMoI7ufsp2QXtiuQWv30/gyy/nmnkxMPjPkCWYHzh1YO
x+3pO1fAOnFZi5OjjbP4YaniRNsqaKNDjC/heAN0S76jpyf2RmOUG0yIgfJmUET1UB7YzJnkPOmt
4/zI1FKQWvZq3/tOgFP9R2ooOAmhiZcHWyUczGZLqFNsqnxGUr4M0LnY1JqaeFbTjMVthZRP5Vpl
kXU+Z6r1lChW27lOZxaVJ6UNIPE6ifp9PZchOt/qPEKHdMLY75M0PpqS0x/TjF3nTUWfHygrOI91
mKffBXQ7TuvGaUJIbnF3wP0z+SKiN/ZCNgy/EOXsZvj/jfpLsahnGtNATQL9r7uo0PXmgaNTKLtG
qaYveAeEmucAWAi3TWMAe+XaH3+OnaH9zOpQ/l1A2DXvG9GopbvANJ1Nm8SwlCNSuJvJiBPDhx/a
/Eqy9EbiOOLMDwPYNlpriHkvJclwPwlH/9AaeAe5+AGY+wpJ+TByzcmaN52ThBsrA2jgNpExRX7d
at3PPoJS48VDH27CXkVvTk6cvNnQgYr3CjImoT8XHSUTu6L3buV9sA0KNd/KofSt09LkS6aDw2Bu
4Em9vZW4pYanH5J6El90u2oiTwoiQ3hdHzVfW2Tdqg2Shd3B7max1VE/vKmcJHlBFUZD+bvstMfI
gJjiRm1aBe4IzDy8sk/PTwTWLLUG2kDMMdn/6ZqFXp+buaXFRyYh9pW4KXwRV9luStTkSmz5Vvo5
3R8wNOEJcpiide6sSYyyVOm52dnJEQhGzJnghN8h9U0e2iflvnGGeGsGvXGToBftRmJW9xrs+XlO
lDurMeMrmeVZ4QHeMkkJRRaasDC2lw/zR3jSSdWM9YCTHdGBHlwS9MDFNUPzxTjorty02bWs7/x0
ABglQ2OkFrrYlq2+tFAGMjGrKY5FT+FIs6R5JxJ44UkBXXHu7elOTkx5I7dd4mO49gm54uk5M1vx
6/1z6uzSxJUJAtICraCMTBZ/+uKyLUW2nQv1aKEQcmdPaX9nqtk1dZYLoyxaFAQHC9ma7sPpKGHU
15XZRFgwUUYl0jFMH0RUcmX1XhyFa4wCKYQRhI9PRylr5KKactIPdUafHlwNMkpjYG/e/2LnVwr+
YwvtFrjT2+ydjmJEYz/LdaIf5gZWRUSvcMonscuxRt4MeJBTTqWwXQam85ccbsCWi68zFR16hBCq
V3dZjgNONsQNr6c6Nf5uVvM9HCt96wwOQnPmMMCEpZdjzbN0Jea5sFcX+SIOBqq5iwrvans06mTY
WZUZhyCbPmO7bH60usVWTzOiWyWJdm1RTTccKciw6YXzOCrixjHTXStFVwKj833Kg1CS4UKHCXTW
pTNL00ydzjAOTdB3Twbmr7lb9rW6F1jBUBWFMfHp/eleQpPTY4piJJQbuIAUaEDArKbbCUWZxZpx
ALg/e3YXZ/exNYY32ZQOT0Vt34kyhfAropDFdq2JdiGIYHQ4JfTR6J6D7Tsdvc8ia8xiAkF4D+VB
zuNy3+Or+tSXedC585SFpCrNl0hvdOHybNURUE26wXfxWkHs0ub680lWS4DkW4rtRDIOORaQHv1X
eKqDLm7e/9pvp/7p50ZjBpeTRQKEfsoa4zECuh869EkOtZxJgMFEmnzVTJF9N7gDno0SNKnXynYa
em3Zal8JEJTGD9qkBnSvTlGLh3YwhF5ooU257YYmy10TKOlXIgSAbHE64YJUAS4tXRE3yZ4o1Ojg
MpoOtII2lr4CaVclmFVJt8fFdWi8BODpD+Tp1V/vv+mFqSUYpuMLO5ChgVCeTm1VjMRWtW0eppEm
d4F39Y3T1M4jK7nbAuVV3WEaI1dX+x9h0X6aymb2GkXFz+f9BznfUjwHoflSU5Uhsa+WWKMWQz8U
lXkAvFYf89z5xWYe9laU2XeDOl5zYFjWyXqCwV3QWqAhCNRJO33twhFiwt/HPFRZCWlCtpr7RGp7
F3RZtnn/zd4M/9ZjkeMswhcQ0iCLn45lLMhpTivroFeS8QpEnfR8io5KrDpPapGyY6VW+qpNUvOx
R9D6QRvFXSsc6SfEKkJkNQuNTagGduLLahYcnMAJfTnVktjLlX66AkC49GHQMV165gguQr46fVgr
leOysyfzMFjhDEoxVDcNKEJodI26ff/DLL9q9V04Upa88g31s95kiVkOZlxq1iEZinkXYs2yk6il
3lWtgqN2haZRKvrhSoh1fm9aMBYINnAygVGybs7mqdbOworCoxFV8R4oCSPjDb1JHanzpyinAyKL
bEO7Or8SF5yX2BE+4coEaIsQC9CqVfjRmEHCOWpGx6GJjqqcGZusr6pbkrfSjytVd8d5mN1kwrJL
68WLhqbClaV4vsmWJ1iUtZdolzr76eQWemuo+DRHxz5dyN2w5b2yjjtXmRUkpgHzXvnYF8cjtAZZ
wvFCH+N0vETOUDhM7egoaPTvNLvJ9mGV6V5f46YzzrTf/3ZFLbCZRWGROxn/vtV4EajelBQ7PsqW
QN0gk9AfETfl6OTuBJzSxXC0uXJuvYmtnq5icmuSbMD7tGgg752+YwfuuJE6JT6qwTh+QIaiaNwq
ylL9IZykqPOCPC0/QjcEeJuorcWl0BepiptLMGVuHoaCHp/aD4Or6fF4bGdT+5VFQyj75tRkT0Kr
82twgQu3G49M+AKwDw0LOiCnj2wrEx0srRTHaLIkP4+jcBsmmfp1TiNpJ+dS6JetrexLpeZp7aC8
SbTKAiKvSR/Ik+0NSmPa3rQTex8rnbWZOlRHlKDsjlaTxwj9TdMGrvNBDpvEAWSvNbdWYzd7E1Tm
LWgiBTkBI8KDWOv+fr3RNVocu+jPEimuTlo1UKw6kRJx1LRX8OqYqOC24TnjGG/nyLiy2C4sbpog
YHRRjyMMXqvwqqHZUxSIxbEQFoaN8th60eS8OtSJd1MWfXp/aS9Ld73MKMWxqBWKSLSgT+cspVSe
KbMdHwGj2W4nCrF4qmdemDTNla94HmORH/H9kIYFbM9lcDpUFEN1UuNaHLHLmwDK9eZujGXFf/+F
Ln6+P0ZZFePaoYO4rzbi2Akn3nNHx24+I2efp8AuozJ//S8MR8V/iWFRxVxvU3kcesvuZXHENVX/
UHXl7PXTZHlWJDm33RBdKwOfX25A1XHo0RBgMOiyrY7adDBG3GCh7mYcuBuYmK1flGa0G1SiQ2NE
DAaC5zW+06VFsnSJQa6/0eVWg1oE4h3kBHGsoQje2bXyFfkJc2PZ4hrT/NLs0SZA92jRnoF1c7pG
qEDlvUpB9WgHk0P5LfumVsqrnbY3saJ+fX/qLqxHOjWk6ziE6WAIVhln1PSdoaSc6oZSllsk+swN
Gvn9lfV4IUzjSl7kJsmnCRDU9YLMgyaIZJ2D3EAS1QNp337JobbI7pBwVrkgJowbmZDMp3dMLbNb
tJHdoI9KkF2ahj7coMu/uhF22Twjy20Fc2Ns7EHM27Z3ZvKkfEjGK9fPhXmAdsEehTK+KGmujvIx
CYw5kCjv9jWQ/SzWu+2sRpKLh+u4naBNXhnv0lzAD4LkQZMSc/L12YC4T13ZScIJa5Y3BDTCRd5K
bP96xkGCL/LUAH8IRZe3/qMOlgRMU1Ub2RENIp0GGLHYRKL19wc4yGtagbDVKNOsXRfx9VP0otOz
oyOL5jaWCrao6SSbQp6rjV3bVxX4LpwJy2CECXDWWT+rj5eN9QR1I8yPg0IXJbbKJegasYjpsfix
wQTs6qgYjtmoO3u9QB5NpI7xvVQx6SLtN2A3UaZtpnTcil5T7mtM2R71ObhmZnDhFLEJjpcOFgVY
aHynX3/o7CwMzSk/irRL7mx5du6musr9ts2uLd8Ly4lZpuJHo4nq4xqG0dp6JuaWobJaWH6do9rf
mGW4f385nVFbCfjhPIIe4Ox/CxBO30jgkUAdLimOslxqgL014zZgeX2dq/5tN89+mhXNbW+YxoZY
p9iWoKwfkAKlzmHgtFnOrbXFgfFXXRbxFpBTvqkDpqHHwO3G7NMXVRgtkorl/COE8ebp0hxdycsu
fSnwBXQ2LZbQGbjY6EJEDIGGHee5yV09mWa/oQNxZXufCYgsX4oQmnQVyBEkidXOC2HjgchzymPe
YsNdA0mId2VWoqomAehM/U4r49cogbbrV2qrfZ6nsLTcQdeD73QYlGM/quOnQA3LD/lsmq9BPjUN
thAEE4WhBj9gt6k5RcMOxlstWqVEcCS4lnBf+lRLWXupJb9pE57O9oxDAJLWSXnU9CL1FFTLIndu
Mufl/VV1aRi6eouCMXxFEo/TYZQ216I0cGKStbp0dSwn/CmOrmWNy29ZxX3UkmlZ0gmh6CkvT/HH
UailU8Zs5eJoFiX6w0U53ghD6z1NOM3OmYffU25tcbyvP2ljnl5B7p1zUxb02VvdD5UvxH1X17yS
VLKA+pYfa6234Goq42ctQqoKIo+5E0hxJ26pycIz5CJ6GND33JRmb+8ghwrPjGpjk+taccUs8sJF
zdmEFpgONQmsjrO687qwDSPkvqujpY3h97phL7gaqKqXyeylzJUqlWaqPNkh2m96fCeqWtvjnwXm
gE0kB5uY/+s1tRTSnDEW8D7aavw94KBbuyIPZJpxyIxf6z28KROeTiRYcCodtJ4BKaJZcjqRIsjG
FBYnKV6j189aFZmf0nApDIa0EpBKQrWx8G21cwLPgq98A2az3KH5HEveEEPJ8Soj6JJtlXf6axHI
ykPLy21VPCvZRKPUg5zBBgzeXSAVkteAFY9cYXYqSPpJTQ69pEObsUqpeVHijD+DkmcPblL0wSbR
R/FkT/Fk+6VWDeVGgX+c+K0jpgeji0LDzyNzhHQT2p0fNMR+oMpLydxq1aRCqLCbOPS6GskNf5Yr
a3AjYEQ3UthF8i0nYbOj7qFmbors09FUah3CbD3XmKKFaMjpmBD4pHJY+1mPyPlAQBlAT8zGbP4o
kEepXNwm6o9dq3aJp8rR8F2uLT3xgGBqaKY1Sf4jwDT3pU1nc9igIZHvWxsZEi9pAkOFKRtqKQdy
H4DxGUcMTOMhQSQEo00UuxQOb2RwAwtACJ6sxrFNjEqlbhtOPxOIQZWHwRtdToF+kImsXQQipmsa
+/eklzRO3z9Q3soTJ0tk2WpUtxeJXhzU1wtbk3QjFoUxH80qAdvDeYDoYlWUcuoqsZ3C9J0t05u6
2cl3kpMO8idhyOm2V3NE8IBwKMkdHbyxdJui1n6p4xh8NDDi6eiQiNCr58Jkd0yt3FE4T9VvZT8H
rQfBbbiD3y7nXsoUPMddPRsbWI7qS2y3UeZOcw0jW9dqZABxc79Tx3YeaVDXFUOnquZOIOq+ozQy
f8a2mY1T9VWp+Vi0pAcFUSlaQ+2UpJsuiNPAK9BqLzfJWGavOqKlql+odqv6AzveANA9DTAmUpvs
zOpL7WWM8+amBTrRuAhaZtPOEP3Uu7WuU3cY01atPXBS4RZ7bABWhdbjGGJjwKC4EgSGFoL4hCaO
FeXyJi+mzBeqcFJPq9A8qEIj+hmUYRGDZAyj1MtSxYxuod1JRPVCi37Lcxt+QSFTfFCibqQuWZv1
Xiop83u6Jk2yS7vF2QzZDHAMoO4E70zL5rsEcnK+4fbTXxCHDTgsuzD8HlQhZPcBKpJbD5Cf3Eka
DLa2OvefW3qSIK2GMrQ2YZuow60IDLnH/htY2Haui+LD+yttCTRXC81cACGcIQv4Rl5VIg0MgyRr
ahvi63TwjLK0bnW1PgZNXGx11A62wTz9kItSudI7PLsy4Q9A9qLXTEtlEWI+PQMRYK5qYQ710Yzm
flsYcukrBUi/99/u0igQV6kBcT2ToqzezkIgSKCDQxch6LVblhHdyHK+hjg7HwUnggWoCZyHcsI6
UmrmjD0iZ/2xS43JizX1R1popf/+q5yF4oumEtk8ZUUbZOiaGYC3e5eEatcdCySFfFIC2It0C7ZJ
VWdXcq7l/jldE9RMgScxO1T/qaKdzs2gNGVGdDYec5RzPTblvIFvaN9ZU2pBlAEU/v6rnZfDqQf/
OeAqGxJaAbKnG8fjrI/KxoE55zlT2HpaoqLywHW0U4ByfjYM7sUyErVLYb24kgJe+L4GYhekO0AP
HMR9Tl9at0LR1LYzHh0t/104RvKQT7PCNSzbVxbleaON11VJnYlIWS8k7adDmbVIKqOWxuOICeBO
ysz+roaft6n1YbpbvHa9KhzEc14E9T7koT1wW52PFfS1J7mwcBdON0qvC3sBxN3pg0QOtjc4vgzH
PpjJq0Wi7Jcy6ZWVe2mUBWeHJR4NcnWNHcx7MfVGn49HeZbC20RSv9Kb/jvnY3Jpqgx0pJekGvCI
sQ7BEZuK7Zk6Imb1Y7oz5yJL3bZpA7w7ZPv5/fV6Yaks6ktkkPhTUflaLRWE3zoL2bfpuPAKsWhS
tacsjH5EpONXUDnn9Xley6RTiG0DdCsQHqczZCZBJkWhrhwHoKokSjKGc1udOCZ3e8fpYj8eRIkE
6ZgRPmaLPN4nWVKkewB9beEJvpjqzpZRHCouocGdugA3BmJTsUhxguFvg0zbgHozX+cgMJ7SmIvM
q8fh9zgXyQ/O7m66ywZpvoHQyjVnjbMeP8zBkF+rJp0VRHhRng4ZBwp7XAjLN/8judHHotfCycTu
JkzrrRSZoT9QhnOD0vqAWnnxINeleaUYcGkeacP+A2lEvW+1/KW+66UpkaajM/WTb/VQVGn3m5vA
7q/RDs+vWSq84HNgtpM6AZg5fT1aisZIODkdmxSEOapRMlFHiHSlNPOfaIi/YGOXu0RO2TUI3YXT
3FqsvgyE2RZB59VpTltpNqIunY8GkTrSFDTdahPFvKTQGXj8W3nm5ZoCxc+SXbApIMlO37Qy07q3
rEk+OhBJIENVn7RMa2/GAZrz+9vwwjkKJG1h0xBJkFBpq9u9y6BwlmlqHGdQC58Ch/65cGwWcFVB
HnJ71FhvConGv5ubKVogzuyMqh+WCbCZqrE+v/8458ccxX2yc+5oMAt8g9MX16uw51Cw+mNS5AnE
1drxnEH9a3AEYtQL5ZbSzFJqWDvH4kEdV5VaGcdaj5Lt0Ne8swrqRWlt9MD7VrmSYl94K5t0H4Nv
CMxUzFZ7xFbDtOriWj/SQpz2hS1/TlPUz97/dOdLdKkxAaKCg08jwVke4o/N35VNLReiMY95beS3
CbSLfRdq0c7CE2hnIQHy9LfjERNSdQV/vUzUWic5aKp0nvTJPFL/V7xMsQHcyoPw+jB19m01XcMB
nu9+aCagiKhVo8HNv0/fb4xDNHP7yDpaHepXIqEvPNitdFMp6isagaPfdE68i9Li1/vvec7t4sxh
+oDJoR2qA249HdiMWvQqaj4sXkrDb12vrGMopfXG6KRPfOHmuaQx7ceNrT5EU0AdUSPlpfOob+Dg
T49KZKSeI7TXhoALgbgoP9oI026D1tJdmKj5lQP5vMjE84K8RTyBA4vu7eqYbBLMoMZOs45VKuUb
E16KZ+Fp+xIUyH3JAy0GJxhiH5sr59GYEtu3mjDeKG0pwTerVT8ZgMK8/w3fcoTTaBjGMYcEEhxs
An3dbgWjNBhC16NnifLX0akqiXRv7AASKGU7fC/GQD9aFTmqN1OZt7ciRFHGi2NFKdBxw3/OJVgv
nlJ1NuHhRLH9ipNQp97aeN3scxE6u0gIMF92UMeTO5ZxiPtm2FSzPxlOe5wqA1MoMweM6cqGqHXs
vozsM/LN851p5nWGyFrkAIuvQAcsXat5Y0Ui2cOjSIP9oKdC30xOlFW71DLTDZWB4ovTQd3u6yh5
pgCc/bTCWG/3sjTkn6pad8QmL2P1OZgta0vUnn2X8ROv3WEOxsw3eZlf9KXl2UUBZn5RtQTXpaad
tDdZmvp2LLs62AxKpdwAfRA/41LBVTspoK96dqbXFXpkZnnXdLX4XRGroR+thvOXqlDNJ4GPfeIX
c6I9ZioqcrupDDrHnatx2jdKq09uh5Da6NVBGaW7dMh7L41S00uGipIe2KGx3ahpadxLYRCBVir1
oQOxZybKlRB+OfVWa2KpxLIkQA9RqtFO9xVSiV1lpW38HKlGvZEk23jQMqv92ugSMh5a397WlqRt
ioquyVwo45Vi7MXh3ypENEpoja2udBRvLLQ05PjZnNRPEbhb1lVietYQm8udo+wjoOmePoSZ7zTt
NVeEs1AN/UwiGCDHwNPRuV29vBljMdLRdn6mRVA/jIWFsU5korhKFWZrBCJ8gBUsXdmGZ69sELxy
tbIH6WmTn51+cSllg7Kx1OesjsKPps0njrGN2oR1Km+NIgm2JW5Sbp6UxU8Ym9WVG+MtljiZccYn
h8GPngMV9+NVWNPWqjLwBPozGv9As8bONqSNUI3habQn5VEREbXFAI0szTX1sAPx0hsvWqPbDfzB
qketHDPIuz7MpmHb57n+WDt4wLp5NsuDXxK7ICCIVD1FLCfIt4MIG1ClcTS6Sj504cYYTV34eqE7
NwkhP5HijLS5ryh5CTGACmzuiRpANpDbCgX20Grr5soMnF3SfHpOQv6BxxOZzSoSoJJSDzWRxzM6
ewbQJQfECbQEhGRkaCIUy/wrB+96jy01m7fKDZ06JNZWXzyUEHrGykh7bsyaZBzw66LdPrQfK7n4
mNSy+lIVg/GCm13zt7WpZWQsXZaWJ7fmutWRWmEN5WTSng30rXy1kQ0vDYbf77/eefTKKGDw0F7l
W1LmXX3PzMnGQS0r7TmewuJWdtrhs6QNEEdDdATTGfP6IjW0e4W5/cZd99Vu9fgG8eFrwddZFrQ8
B6glckzCE1p9pzsrLfVOxGGnPfezqnzN9T7eOiUdpaiVws/vv/NZMLkaahUHEW1lui5a7TmzMX0c
sXX2CFquQf/OjwoSWIJjKlfIooJOOH2h2FJklHY68zmaNGWbyHF2A3paO0z5TOMib6tdqGpwZ8ug
fyryst2+/5Ln1SygMJRU6WSDGz+HAcb6wKVvBvpzqY/2RtjZLo5E6uptdQeq86XPsQOe+5tCr596
65p/z6VlhWgYDXtozSYN2tU37gdLkts8Mp7neZwfukTRjmilRg990s4+IgTDXZKW+WOiydm3Ok0/
5UW8yJPW4q9jOfBVCwwSkAOIFLr6p9PQOJ01WxBfnuXFOt1VrGFoXSQ52qeaP8O9BzlBt8rHUvPs
Rrd+D2G3bzljf2TF0OA73Zax4lezI16vzM/yBf48yvWl+Ab5h7tEBbG0xn81SQgSGYTRUe2mcDfK
xr0dTtre0gutwJskm24RaG0ORgIKoxIZZthSkn9vQi2+th3WWw/yDJQr0nKKVsSYa5wREMU4Mqms
HvNSrSK/maQy2agRcbWTVEnu5UT0nP0IYcz3TilFcLqzqp68UHfarzY/G/gjqtsTIKhO0fxZs9Ol
2zLo8aaeEeVxZb0xCQ7I2SMPH438PrDSwXIRSJf2NW4ePyoQ6fcU6YcalmDcvNjcop3bakM5uEhR
9696N+tfHLmM76uCM8rV0CBxvCKHFeZl9VJTEmEyfra1qQXfKrI7PN8Mn+ZVrro4zZWqX5NdSLvC
LOeRQmaaCyof9BZdBR7JXyuQLTkOccKiWMjao5R7uujksM2VoaySD6Ge1OrNOIPecNsoROsv7u1G
dTnuk199oqYf8WVpqGjNSftBbTttT/SdvsaK0EHnxhjZuJlwwsiTTexDXAWTk2sXwPo05Fnxc6Bt
DeUZ5Ms6sUAKqmgywbN2I+VR4A9p6/V9pey0PH7O4jH2NCmbN1qriA0dzHQThLVzPy1ahrT8e18Z
ksSjQHhNZOMsC8M7g1YDcIaFp8A9uIq10FKNQflI6gcJ8wY0sff0AzaK+Q2/AVSqze0i71GY3zNF
PBozn7Do9/p4jY65DPLnLuUhQOdjmoleCgyE9UwSKUmSQ1vlw0Cz3BsLPA17wu7brMGls2hq80Ni
j6OrJsoVeM0Z8IXIlprgG8eKq5lj9HQNtV1rBJaZWR9m9RCnD43yVNAHtLXO1wPJl6mr6qiuCvFs
tg6mWV+nRAexXXqh8ZBZN1Vtb/RccR31i8jFTs7qzdv59Vcu4/+pd/iJ3/i7XuT/C13GF02c/9xl
3Ct+FM2//Ovdr19pnIf/dsltfPkF/3Abd8x/B1pBscUBTQYgf8nq/2E3zp/YYKdIkql4g9Nndv/p
Nq4o/04XlJ8BGgCscSGFom/zT7dxGj38ADpBdEyoHv2N2/ibQdgfixswsIpJyCKRDaIRBOBqhyGe
LtKRxHIHcNw1+jsR7uP6DgmpLLtpa99EMx0BlpzKsI5ZlLwf272p3aF95E65BqfgNucuTz1c79AD
KmMESvcyzqLmbW1jVLAxqd/oXlP6VfOhFztN2knBvk42ueUZ1X2G8KNi+5G5tcRtnd9ow31g3gzR
Jug8I/XNdpeNdyWq7MU2QAZo+pjVgCQeojvrc/Mx+zl+N36P34Ed6I9TdozFy6TfZME14Ll5uv3P
vtAqOkaWBBX+SFd3trRpvk2/rC/Ft+qbanrGF/lXH7nWq1L61mvxrfjW/crxGUzc+XWEiv6BtCTY
dtOvKQZQwLZ1i843iv0g7jrxw0xA71Y7MT80Gg2v7YRQXoLozd7oXlLp90SlIBsidxSHYbqSz6zt
OdevZK/uJgsbGi0ImfTB+lrWRzvdy/adIX0q1QM9/8f5t3S0v3b32cf5c/KibaTUTV6QHqp6D3V5
p/LkzIMUWD4PSBOjC1RDw3A1fvCPTXX4xyL803v+6mOuAsj/ocfUryyQdb/2/8ACuXYqrB1t//+d
ChfmHOUUbuSl00sAv6p72TIqKWZmartRHQw/LUtE6ZdoMzA4zeZrvPpro60O6f/maOuwYzke0EVE
9YY6C2zytalkrc9FSPKt7zrP3E0exome8IXPpvecDUe8N/O34cU+FC0/9I0rxxMR5/mR++cDrCOu
LE3mMsgifafvhg1SbriddMDz3CZFDMM1vk5eew/+rIW099H+Pv4MsL/49B/sfWlz40aW7V/p6O9w
YF9ezEzEy0wABHeK2r8gtGIj9p2/fk6yesYqVLXw3G237ddlWlKJpIhELveeux5e/QAUVhKhQaIV
SZbFEWUSaOgbnF1UJynP0RJ96RWf8YjnTfoWHBpEXHQa5DS5EbaKQZpVdCOi5s2Ag58Amy9O4t9+
UQsyGAScMX2MXBdUOhHDTnIC93JS23FDGp/q18G6eQ9TJtwIm/iqj5DwRpRlsA8ezk/FwFo0b9/2
rLsKVOqf6Non7bq61U+0OJG1URH9XrqtXzs32Y13/Spg6VVJ9BOJrlDVjZCHqJFrxRlgFpb0fKI5
WCpj2ofO+QERt5ChqWT0HuLV9+IleyleKpRABPx/pSD69lXcKlC7nP8AA6ZKcQNXNbLvTomLtMwK
DWJU0poke5RXEatN0qM0EQ68Y+P6qAI9UXQEDMlpxos3v8wT+f5jmf+MyzwnTabUxb+2NJnECL4I
M95WEL31ZLhRuWz9ENEtu0EykQ+juoUcvPWyip4CZUQaowaXEFpBUUFR5wzGuUtOlMOvccmps+3L
baJUDI42pOUhdP31bSaanJTIF1NdOBYpwrj0+g65clvazsSbZi80gcP/8IXk7yk9UIzAKIFzClQU
k1mM5DyUzbpU3c4Ha7pi5mDfMMDshByDhRwNg1MXQ7AwrFqnCvr9OQJ8PKTSE41U1WjavM8gk7Mx
9UYlLJYhWBqoimRftCQMS0cfIXmrbVkgWKqbEMmxn2TMT64HWT2hmVXzS+ubLwv08XYmC5TVCQhK
olh1LYWmNOyJONAzrKYzKdGxxqSnjgYZO0UMyqxDIy8i3sPvMpR7KA6/I/ACGcMmezqlxEDOJZ1T
ut89ph/HN1nXID2JaESP8Y1A9p4Q4Zt/IqC5io/VzrzXF+ZCvi9gG5i7/rnbDG61iWZCW3NLPm3j
8ydfcm2i3/7VS8533MT0B7b73wM2TR7MwzQTZQEwr3wq0e8DVTNPdUvCzVy10NzWmvrff4utNXev
k0jMP3yv0+bKl2POG7TLyDnj/02kVt2Fp/iMno7u/b1IdzuQVJOHh5vjccYrcVmc6eJ9vM5EnARm
pncWv864DK4aD5lmRFz6brBovOfCqzyUZdk6BUD2ajIQV3AV6pOCANuti21Gnp6WzBZce6njSYSE
twW5U4lOMrIFtRCxZkG9zBN8PhvwVL5UgxmBcV51c3i1ryD/fJTnHCwn3KOxSkLLnIpedaYZGsgc
imW5q0QKCkQDlTY3hve5Y2FuLJe42QdMEPyGY5nbMBd9+2Es/+iG+a7e/rBhLn3MPlxHCwO4IlNs
mM5BL2d9WT96UDK5C7KJAl2x5tpzzc7xJOjWx2UtIt6mug0bXtKBWbvTNSrYNZkpIQsjBn2HDIXG
IPFCiailXCcdnIe0ZKhsOsFcmksamDsxl4X4MAG/+4mZXbGJ9/+fXbFpJ7up6Jrmy9Z6a3VJhB2S
pTR3RZjF1F+oKpPeFRom4Gpkwj+9Sybi8jffJbOTMJGrv8YkfM+BiKRTtDnjlU/WN1UYCqodzj1S
xFzGHnPyWDi9u3lEO1h278SMvAU2qVnNzN0DPdS2QhbH4xaRajKyxWqk9wu2uInJ4nMRifzd78nr
nwc1pRA/tY1ZI/FNdUUXYVoGRUP1g0YGJ7zW3XYkHQs7/FYv81W9xEG+1zeI3B7yd7CaUb2gwmLE
0W8chdwKzmu5UB401lJr4dNykRD0MrjxYZwcfPtwi3rovW6PS/hLFp5ABWoy3dMZqHAWJovchhgU
X3ZD3D3Cfs6wCp03dEqx0fSNFfZbtVLBhHa9h2tKsIGd3/KNz9R9Q94E6nqJa9gdJlAn1H5oSIKP
T6j5arK3E7SdTSuyRJc8J3yGqn4O3NqJ8KlIEnAj+rLXNiRd75HcaWu2Z0FDGbTAOHR2InbtNET0
OmrgaRXvQEk5jVx/nd2BYsjWmXZlbLm7THJF7y5+b5atc9fRYYn7eUnoi87WDz2725rkDu4tere/
Sqmr4nIZyT30q4Qydu/wElqGE225tE2CtyvLE/e9iQ6IV8lyezwckHRJkOtGdHtV2/xxj17JZPU6
7NDV3WlpxWq7YauWvt7KEP0pQXtjFtNXDX+HVsp2xbJ1SjrnftWSzclDbi2DgmA9vd+sYq9ipQ3v
0C5cr7I1/7CCVU7o9cvuvkTLeVLkpKfjMl7HXou8TIrID2mXMQVd0l6G+zBej0tlxy/LR+hTH1+3
CVHwSMjr9kFz/Z1JnhbvLbm9FQ8RmsoSkZByjZaDmOPCrpl4bz8kXmPrpLNz76FmLevZedk7xgbT
LNCBeAFxRzKSRUYXPe5v5iRMguNfxOKHgzBB8UWLPDvUoamuRmr7hDvFDWwcL3cjstuAeNDJ1r3N
9oaLgtjlQ+3Z0hJDdEbHpmwG9c1JimkB079EUszNz0TRV01ZNqj35vPDN5W/MXa9vUGjSFLSR4md
mUVSunwa19RWXJyBjIhOsF8vl8fDzPTMC60JzP8htH4IrX9PoTXBjr/loZyTDxMH7G8pP9ED7zuo
BmEt8PXwjpPf5KsLauOfQzQtgW6qWMVEl+vH2u6czmnt1j47Z/xMbwdncBB7ovy1cVlCS4I2D//m
ESn+GpICnfwp8yRHcszlmclUYpoj2yFN7cSO7JgJdrcwrrpFtxCozgBomIWfERC1dkDER26pUTnZ
bcsGqpN1y+zO1pad/RQwi5k216ToZeL1tnAcoUWRYuX0eLagKUOcBjY7EMMJqAbSdBuTkNw8KfSp
wPPcxAdocN9Sau5zaMerxN1fqawBMOrIVU7XckuStbUtXxT3TNfQtBlZ79d3DzqcAiFZnAAfbnOC
WoeL1oaafl3doosXgT/DIECAI9XIoSWvfD7e+YCO71DfeL3H6xxUvL6+nmi8pMgVcwLn5KYAryoZ
ndYpbD4tSC+8Kdno6E7KCpeDAtTWsJP7ud7Ges6s9QTKR+YQZkGVw/OP1Wsxey018cVXXoEq5yu5
6hiPcPJlVJe9XXiZZ7qFN7DRVhy0mLdlOFEKoPDIBu2RE9ihE+O3DP711A5ZggVXmOGEWH7+XOmC
ThHOjNiJ7Jqe8Dre7eQ0ss+L1E3w6rBINrB5wfoi7tIckEZ0zoCgaKGyHu9Btor/1Z3kVnbv1N7Z
HhmQvm/LRHYGG6nuQNMFMBhuBg8Jo4psH7eBXojOaAO9MQOIu7Rbmq5KW9npruSIcASdvM4pGAgw
gMA1bHsTK5M7DZUXBaUZ8mnscEHKa9E7b5VDvi49ed24NLQDhsxPGpMzhiMts0VECOC5XbqZk9pO
7zXbZis6IsuW+KTNgaF0iIZL8HFR9MvHFubQs2EiPQFIAhjS6LbD7yc7ZwM+sUM0GcnPVMU+buwG
U7GC3wkAVHZz27R1fBm4IYB2fnjgGFgYa2sdOQuLdkS/HnetQyIv8Ch6yrjh3PaZFRUTh9UPUfGn
FRWol/pcVEyNXb9VhSQyISo6p4agqG3d7SDwB8c/DH9TDD7OkgwZwV/R7n2XyweJifaIE+i7Ih2R
JZGx2Eldgb50MFixaW0vUmh+X8McaNnZTlmE/WzgEJ7oyV2ybNNsek+/H7CfVeLDD3tejjukHTCc
isDOHCRSc/sCp3ekCP7jI9WdSLbyfXjV0NPS8hq3cXH4HMVF9pUHSl8PQX1qXk4OpJ39uUhF94KZ
eZrYQlUXo+qyr1RXgUuAn+iWwpLf9JSrx9bWXs5OxwqoxbOj3Z+8M6SSCgmpMC4n+UOnEtFp654Y
8nghMVX7xGo3dkLMW4B/B5CUge0zpJPjZ2DnbrCM7JNTu6UrPXPZm0CyZpCvMcvd8Mj/LkV2Cn9v
dIigfJFSx8oN/g6yV3rmnyAtYqfE34cMa2On1GcCJrxbpS5/15d31m/8HTkeocO/B8uTEy1B+OTi
J64Y2SWt3RTjjrAuJwfk2PieYGSJndqFgzHhHjNoAbTWxwi41PdZiPtIXXxtUpffD/dcBMuYnRc5
H4/Df2KcuJMc7+JXvnztuJ7gfwdhu+0WKUQuF7sGAIQBh0JE94mXAjOsQXEG/HAi1kFb1t7pKr5S
73MP4hu6tdnW19KyZ4OD1mduewE5Ayx7DmaQqMQk1roZVkGlIU2g5VobGgPyG13H3fwio3PWbM82
pDvl2kXGegULvh8HrIGIU+LbBW1oRUWGXlRXGpUQUEhYaAv7yEkc8NfbDN2cAU4EJkC9c9VVQiFU
jm+Pi5MbQKWNzshSvNY48CR8AVg4Xw5X1aHL/RRoQAIlgDrQq5FJdG06xbsGYOHTcIOWZGwk2h6x
3WXAjjmyflzwBNLMNa9iN2JQ8z70mk8BSkacLRt8RVTDTCIkY8ELlFNhY7gatdzSq9f12nCPmxKq
soIa2/TQoTIGXtGE3UuOhpuuMUG1XWDb8/OFjm1IfkochQZIhFotVpbXk1t+hyYmBkPG8NmiXSCe
C5Xb4oBgtKyyW5bDtVXYxgG1C7i2ZROovo4QA16DM71Z+NDzwGULuMK92lOW9Vpy5Xv1RX+p2fgS
YGfWLFmb627hwa7O6Zkb2kSmgF8pWcGVwzZn597pbGGDpQXyDFzFjfbCcnBPNn1HQy36/n6ih1eE
0+nxZvsUk5ubnrwC9flYMNou4ht9y1Yc7UnkTK64i6Um1/wqJf6R41oW4CEaLOKCr6+31qJicIMw
vs1Ku19Y+wArbGKmSuDpEVuLL6nGTLy9cuBvcvtFvsqxMFwW8tnysTQl9sFIIoa4EFDPGolXcO/1
jrIMF0usJIfjOaa/p3wzIVqOLeTTmAIsYzuAChnC9WyXwJnUcHPPcCVMnLLU7wW4hjIXt0W3MtPo
iIlZ03DB3XvEtlxbsdNdsHvP7QQgwsfez/BAXhtugQtqBc9aWEKD6XaIjxFmXBbaJf1lGhf7YJFM
XTpqAWLGbqgRJ7l460pbvtgk/MByhMoPBSIoF/tkuOe2Bz/Q+RbKxwkWIG11wH93rTkSA931WoKA
bbfBysDvjSfaSkSChUr52dXphsNUbV04zxJpbyDFWLa7IFVINS7HgFidzEmWrQsSE8ji5DDetG51
RIPNTe2CIg7PcWkISbwC5+KCS+YYEjiHruKyDsgXvs2EZwniATPDQiO93XCQj/IxWrcP0lbbJOvA
07bdXe4ORMBfWTZ3kcKzurdgG3BZyOWwRDA2LmWhGRI3wbnVIQu/fLaA34K1SipYTCowLLbNInBM
HDK+StzBCGy9kuyBhre9g3fBndvhb/p9R3VvWEEyu6djYPMxNgs4bBkcd40NBJvdBOwEjA2/9F1/
V7ktK4E7I8i3BJ+PXWDHrgnxEuMQj1DaZ+ymp4pSwOoK2xPrhBUM3fr5BKOmYPIBdhzOPzeBYlfy
4A3FLoS7lKNb/OwcvtIVXK1cdXLRzL3r/F9wM0Lll0jkqeCMhXWKjQjM4Ea7ET5OAZ+YuSjxxadc
HjbaWkI2cbcqZBcmI8SuluAfbwGrRUhYy+1hbhXvW+RCOsaaO2mNixgLgN3xEpMJ2L1xfkaHI/EW
LtYBs8b/fLDPsBUs2BwK4UeYH1cLAtuCmRpgRk6Yc/Su26d3EHOeT1OYM1gr7IQUoo0bvDA8kTHK
AxgNPp+bO60nEgoJjuNkXFTRZWYWAj7SeOhXghfiMF8ezmnZuQ21vGwrIlkyu+2W2gbLxZ3uJHwS
DlDktn/UERzAVtr6zPTwddmKJtJVvyjUgRR3CYbAjQhtazIFX1y5Jje+J1xBMa/Sm24xrLhi5huO
fwL6GOETOagAKHEyFi24MXjGIXqG5V17NcofIgI9hAdfjRhCW3bWsmPYL3wjRwAFvRvCBATowBSk
axRA7gp3ETkZpae3Fo5qE6vbIhBSYv0sFmErNy4ICEpCX7GPMUF8ttUr9B7BPHMLubzjsw2tCGMH
e/2aqyHhmr+XP2tS8Dfi35oXu/IV15zcGgxdmFGwBvFuim03AwhnbexpBf4PG/uHjd2me7TPbOr/
/Ks0Z05M3PWomkQZZg9vXAzwyxVHDZD3xMWkvJlLypw3XvhoPiQA/DBefhgvP4yXH8bLD+Nl+D/B
W/6dAj3uAf3MdJlEdiQhTQOLi2+kGsAn7bkGMPFMEeDcNSYJQv/QNeaNsEmo4IcR9sMI+2GEAXf9
MMJ+fyNsFkVPAlX/FIo2ZuTxtERDFMsktQZEStDV7RL3KDweOM/Wyo4HVnnmGOKPBM4KRHe1Swyx
gG1qwG98ZqotI46hwdd0hh+G+7e/eI2Qp2eylzful03oW24R8fXuvIR7G/WStub2cBuAL4AOSHrM
WYD0N+6Q4T6PL37WFbeP5/K+Zu90Euv4897pbPjrEkn/YBn9m4a/0Dvye4AHnf94Tya0HZymkPdV
hz41XcM3P7x18Ndxn9vt7evtSJ/hVM2R/HCLJwoGb/oKaYI9vivctc79ffBDeWf2fHUmuxJvrSmc
6tcC2SGVYJntsl3tmvvmTt4rW2UzHNTrwi7g0C6ROWIgXFXDtUT2+/0L2neRPbyaJ7KHK+q8PC9F
Dzmpy7NbMg2u/tbJ4R0NHYnm3ohk1pLxlJABxnXoEPx1R87LhxMxDu/vx5AcEQbAWAX2GrHDO2IA
Cu4hQWAPFBv0lqdtCs7qdgXH97olPn19jSlyPxD5g/f/tmK3CG3AL6jxG0YKJ7JCWv6Tv8Lv/nCL
ubjMET4ZBAGXd/CkgsPr55HJ73vRP6zMxLY/RYmVmEmrIleZP1YI+dDH3h5YTu4N4lyjEOcO5LLk
aiDXl1p2F8nLxF4T5L+skUFzgxoZGxQbDIQshIftOgRXnAzBq9iOEJjAvcTwud6+ItVmvMzaO3Jf
Yvt9jpKHt3b5FlR/uJMJqB5AuawNMuIB+mNx778hzdrtl8YxetIP6BN2GPYgzMnIEDLOxa1T0SJo
nC2cibExjygOVEHGEPNqmuE5f9ER5GMCcrHB0OajwouicFA+6HbXk+7h8xVQeJrnN8bAh3FPgLrV
1mg86+NsoFlvhDjtGw+BpvRFQsyIBSTagI7nJnVS52QLLDkmx3ADwllE7iJEhLhPm+cHfz6mS4Hd
Z2OawHpQqKhKUvDYCiJUKkUkCqEQxWnWJvK4eDwPCTGkXlxyTWiDMn7JzpEJJN31zhK5S6iYQmQT
UcD6EpRRsOdjDBU5MYgR9QhhnjaIGQE1Za72gBLVmcxj9AKamVP++ge5HKPDsREJGD+PFpgYLw/S
Im6w4Sk/I0K2PDrA40MZEpd6O7ji6UsdInH+LWI/yEdrdjwbrb454ScPb/Mgs4/wMw+n83QmHv7m
SfZ8v0c0RfTdrQo7UJlyCK4ra1WqrETPcjiex0WM9OsaEcyaResBXronfXe2Fzzlx6QF1D0Cv1hF
E4HTGnG/zrmE0+CE5iM+ecMlLcliCfLX1B3PV+hsZSkCImQIFL8Xbr96ffXt9/eb9VvqXu2zhGQZ
wfmDjIoYvoU4g8d3i9XIUOPece7z5nqffwclO+JzaBDttQv+O48CcV85wotwrleXeDJCtv/k9pIn
bXRaNYv8UcGWT4l4yUFAve6CT29/oyxKwqNnEQlpBFECwbtcQmIcCzqSgt6I5CZlNzfHnKXO5Q4h
Ew+vrxlq77gU/fwcfB8h/nw2LwWaH/aROGRRp7QYaHl12qk6UBcyzdzOzXkWmFthkc5r+W7monPa
8lIh9uGqP7Tlv0pbzu6HScr+r7If5oSxPHH2/36nZU7sXjIDP2zcH2L3jyV2JwjpD6bV54CS/DsA
pTnQKU+A0h8FdM7B/mnb2j8u7De+C/vRZJx3FNNQmDCRjlpeBmg6AqhnHh47ZO7s8mHh7bJjvZEW
SPJmb8iksE/kLdkEQHLIPWDtDdLoabQEvFikS+T2ECT7wLx7Gajm1sglQ88qV3fOmxyemJggUa/b
JJe8iozyKoPwxgLyjhIaHgoXjD/xoSrJ4QRLD8WaM1B29vYm9tmf7PYubCDfGBpo1S5JaKIMeixe
ivBBY5hpnUbo1opi2ZFm1y1SZNQ7g91zaM5zYQcGME6ra5gfMECSRbLSL7miJW03PA80dniZCCgk
dVCbELBInnjeHi8eYPEOSVZOurFg8vOUoxYRcp5wiVQeqmBN0bzcBY0mySXS664mOVZrfw7kZm9u
ghb+VDenfDfz+8PKTc7dKCZBJqOLrgs3gUZWh1v4NW7vYUcj906EF8R19yo8Lh29eCf37v5QoFxG
orBHZswJrrY+20OTI1L66GR00jCSneMtj5+v4extTnTmb3ibGp/Rz+5zov80JY/0toKrprR5Lmmy
PcNJ40SQXs/c+fLsbWXy9LB2A9SPRktvC5cNutPgld0zkh3xtpzCh8bdCqP9qLi1pzrpXl7rC31l
LtJj0JB88fns8RF9NuKJdgSZvZGbA0aM3rbOCg69zz/+wgj42edPzPwG/Ge5bEB6VGDWRTHQSJPb
Z15MJq1VKuJnhgxMbcEzNHkm+olJC0da8bRxbsGHTsiuarTHfq9QlQ+PRb9WqATh4BOFnq7OdkWQ
nEa63vavPh/4zLxYU/t30EUhPGNe0sMDSscOcwb297XGz4dzyiBQlEPYKCUusGpQRQwuCoZuWTSH
bw8uVIFc851xhu39DL+q4xEXlWwZntCcZ/CikDf8/7ZHr5ubijwUwLQVwShR0MY9hCGs8GVFrqAL
UeB0hB/vHbxOSMt7n1ldhc/CJ6s7Zb4SirMQiyFuAlJlxODvLXJfwgHMvcWPG/5Mx0BFBPnOi6DW
D3zxBLci7PPFmjt31kSM//HP3ZQ+45eeu7ntOxG47a++fSdC98+5fSfi+rfavjPacUqU94u045wA
vniyPsC3P4wAlr8/KwhEGSDN4VQvkD0fBp4lglRreq+6zyHKk2o3R+MeOBvvIOvoERDlBvKOoZaC
B6lmKhckkQuMbwXbzxefBEhP50bOBWVAfW1Ky22MiqIzamFHe3Pp7LVLbWWRIdmep/NbKKYa0GwK
eZ5HDYVQz6vqGIA8uSQg0gMPIStR08UlPHpqKIuO+Q9ISXe2W/CSU5m9x7gLMI+vRIR/0WgZVTk5
U+hRxD9Hb3B5qVEMh33kiAswjRAQtqLi58gdrbEtLxLYP6kT2ylSrPEiqj9kAGiZiUxmTxxHl3jh
c2GLvpszkzOxCMYyQhdKHyvDDFRSjyim4RJ/lUP1jICV/FcRon/zKF6qaXhtDaqN8YxB7v8nisWr
sAfUlisO1xE54bUBjxb+ssTTHDXxShxej8g/7bEkeO3LI9zz96B/MIzCa5SAIYmfp/kXCGYgZGjL
CA6aBNWGdEB5F4+yo+UW/x3p/qhIQlm4gYqB7lJgAUowvGJnxHK/ZO9LSwkKakA/ms+n7O/op5+3
00Q/pYGUtnmC7STCSirJc0C8kl5dg/GEQ8OaZMzhT/A9ktqZ9/h4N7I7haJzXQHQ8/T0ig420OEx
eT28LyPs+oKG2Awpm1vb2Y3PEe6HU/fvtPG/2zbKNH9exYlSLSs/64oUq3iB89xTwR980Th8i51r
7xo1RKglQgH5BfRHWN/r52ewAJPD++0tWg+8vZno/ZTAHvY9jvBQT7tevr+/o5bwuKDvAsKxfHGX
MuHnmR5RohehRKdAHV7mosCNx2vj5TG0RzIj82bvbqLR/1x3Ny+0Jrr+h9CaFVoT0/B3E1qzSGFi
Y/6qSOG7QNuSRAmENpIMVu6v5aXv69FpHKALoaVqHPcAJjy0VQ6RsHzSHZDYLmdk9HdbzpofLjm5
3UgWGj2WccnQkF4H0URXCrMCAUvzrIYoP+2kzk1jqWJJkqYO2PjIoEpoNaomBBxQ932PRvtlmtVU
EIt92snPRVjSLhsrVzOSmlh9J86N+LuA4ecRqxMol8ZJovk1BCc6kXSow0VKTkgLTyHjBv7BBoW9
iwJtQG6eeFLCchugP/+MBr54+b8BdB+GMAF0aWWAiVrFEGBYcxF9Fdi8UI63szsR3haG1w0GyBM6
AF0d30/IhfgcA8gcFX02gglqSoe2TsISI9hw6/j1sOENEXcOevo1vKvNzTImh5lLzs37FHb8+vN+
6WT+2V1P8ERdtE0vCLhrySmB5JAXVlL4vuDqKJFWULpnnBfeGAGdfDrSsy3q+Dg0TMkhQzZBxJAg
MS6wJBz9anD7w8uBJKX3289n6vuy7sP2mKj2wewEQc4wzFto62eOMIHKADvh0uCQ9p65HUU/ooLs
eZPFFxWNhXjbRndbcTuEF3YvFtccCfCh99wfQ1GIfnv7fnz/fKSzG5mv+QeA9utv5NklnWjS32lJ
58QkZy37OFG/v5icO60TuZ4GidInBfZgSjb79eLzfTPz4dPc5l/24ReiiU9O+SU/4sOmjAdFE/0e
KgmnpcYBltCmBI1JaLKJ7xqy5lXwET1tc6RUtWg5hv4aaPdVkC2aM/CMp1cecXiwP7/juTM9zfz9
/c60NAMipk3kfw0QMaONLpP3YcV+BW00u0kmMjY9R7pRVHyTiBStxAIk8gItQQPUlLe+5TpBII8D
g83vakiiG+EASRx/i1xEF7mMR9Tm0xlkMjumqTT9I4xpIl9/zcP0i+gw/29bN9XTKXrK/kLa6u2p
/Uv+/pdj89REYLd/qf/jK67L//r61/rL76i9Y0/N01e/2FkTNeOhfavGq7cazMT/9R/g1/zbO/9f
X/zL2+VTrsfi7T//+pK3WcM/LYjyDFyVl5e81//8KxcBf5/6cptXTfhWZX/ZPFW4yafvcV/yT/jC
fSmp+k9gngZmMMHAbICw/n+4LyVV/QlPgbAG1JhgutWwqf5GfimLP2ka+L9FUQLFpQ7GzP8lv5TU
nyRJlsFMBup3VVdN9ZdwX04kCj4fbO4gy5EkMLmBBXOiSyRwKeeDrw37RKgUJgrSo5GUYILJRANs
0NmZhhXCah9ma/9F3H/kNORQ7oMSwDUNWQfPsilrkqZLU3lb1KaRKSAG3p+7tnMiEeyZYQmqzc+v
MiX+5pdRVBMKxQSfs4Wvr/W6VMSnPpWlbl9JYbYO43RxDuOBnc6qzGJh6EhYy8Em6RNvyMyjfioC
d2YE30yurJkSZxSWFE5vfYmKfZCdudm14/k8Vnszb0DKWySW0xea5ohWh9aWtZYs01SEHzYMkHdc
drInJCBUU3LrtEikCq2E9WpctaGSbKRGClZBVwTPit6FMzM1hYqiKHPuY1kxDE6CCiq/r2dKPIdq
rEtqto+VLHT0LAaEzgLB7bNUW5zlcwdr71yrICgot5GAtHvxXDxIYRjTVD2/NlEQvmRyo2xjsSqX
qX8aNqEfW4uTbLQOOMQVtwjM2AG3cbFQxXbf62N/LyngWDM1a8QySB1NGjF71OPhOLMEk8Ajbs2U
MP0XinEweusTizJLR2HsFPW016xEXZaZNFDjrEVrsQ9qalUnkbZq1W9V8DbbYTaKTmaBeOHzQXAA
+dV+R5NVdLRXwSktyxYYbb+e3rzWe3DUx8m+zxp5dTppdzFou22l11tnNHbWOUCkWq/mujd+ewA0
04L0sERw7qqc+v3r6zaiVXd6lgb73hhDejalu1PYoiVQrAnMj2trETXh0fA1RBOCpGZC1Qnk8zuf
2rIoELIg+zghF+ScZaqTM5hJVp7FembtQFpVu0YgIJe+PBtXQRb1tgn6c1caj2oQ72p5RLwCzKp1
VPmO1Mpw7YMqZZUoZeiY3Wk8JJW5CKPUlTMBDeYa6b45ybRBDyTjbM3UW38joDQQWiKcJKucB1wT
J4o1adSiHwTZ2lWRZRxHre/sZiz9Gdwp8fn/al/g000F82OqmiQaU2glD3ke5IZ53kVx6g1BK7iD
hE2KXCPSJlrsSE01PCmF+hy1aDB01keStqYxI4yn5o8o6hIubRp8fRROm/b1LhGSKsy6/CzvMsUX
t36L3uXKyb/vGgulWH4BxslSAau3DFosncRi96xppR6ytjBMbJwyyR80bRPWVp9T6ez3rS2CCtqr
zBjd+8OuGBZhU3JdolaP57ZS3j7fYVNIzIdvGpxnXjKhyERjAsyCXNW1KrHEXZhq60qIgodawd6K
waeO1lHS2CEdsLXiDahY8o0RqYZPhqHzPaPTRMVRwwQk9GMoPWq9Xm+QhuGjV5MyBpvMF89z+mBi
W2GssqJJhqiheg5E6tM2Z7I1JGmddc1OidPySta0xu1L3wCsTSRHEAI0vu0yY5WNxXCT5kVN/FTK
4dzoTIjaMu5qmqgZWFaLNG52gqGUTphlVvfl0P4iCPf/J6M5JwT8+7CO5nnyXSiHv/oC5QRJM35S
ZAnsgrqpaar+M5YTION+MlVgNRNaFKEf8WcwJ5hgPxdRSalgyWVdNPjC/w+VuSz9ZKERt2ipqiwp
AIjyL4FzXJX8LFI0A7pb14A2NAWnzMRu+/owG9qgtXrlK1e1IMN/mQQVVcPccBuN+MiTxPYmYz8Q
6XyeUbRfi8zLhQ0D0wPGXAV4R5pIkRQ+U60OKvUKNIQ5y40QgWzjPIdU+Kd8dXtAysC+4H5XEOvH
Kfr69rSsi9u0bcTDWVA2glG++ZKA2iJhWCb9a6DG2dKQxBkx/fWhxZ1NrjlRYXl9qoohFsVDHfok
DQO0VaxTdJITg71ZVDMX+xoxfrmYCj57UUZpLVTDZBpzIfUheHGxMOtFZqGYE8S/ycgiVKweU7EP
nQ87fP9l6j5C8YkOulxQg+gECFdUEN9PQXLX1krlN4Z8qILkSvbVel35pZcliRcI/XWljoIXyXDF
qAu/3WrNOZxBCJMynMsADE2TJAPkpBbULp/+jxhZKcbKanL5gEsp61aVt5GVF24p9Maiz1sEtvUa
rRG7XGZ6mDXHxOnkFg7WIovvoijzBK+pu2bz+bR8s+Zomq8Cu2umCKMIGObrQQXQklJxioz9WW1R
tlmPI0FeOvp9FsZ5YQ7l3B77dhZwQc00DYANE2bRdN2rTq91szzr+0yzAjqa0bGShJWUFqVTxCMa
fjby+fqUDQMJS4FqPboG9j2ofoqx8ORMQxP/ND8GrTGHDr6RJxgXeicoFtrFGAbYY7+eCFEekj61
zsY+F1HCeNI8cAc8pnFbQsubkhvq4rqtzvFiPEnVTJz5u3Niqbqo6wqkojltq1edAqNuO1zbCOp1
asTvFpD8jRQMDkY73BlWuwsb9DU9a5Vqq4oaeBYiWrmhwITqxnFtDb7Mfvm+sAwkGcFOMizzkhTx
YbMKMuRrUMpYpqJK9qJplbQJ2rdEUB+y2pRnduF08jmBomkqXNbBRMf0fz35feT7Kqwn7cq02ier
lL2qEJxOKK+HQX4Mz81/s/dtPZHjbLd/Zeu9zyixYye52DdJKnWAAooCGriJGJpO4pztnH/9XmF6
9kCKl9Lou/2klnpGqHFsP7afw1rruR8SSMkX01nHdHmZO3jeqIFnzEFMiH7Bi13vk7gCi3kybk3n
mFilm9qRb+bUjXYRdEvBjYBYb9u4DKrFoemKJPHpOSr1+4Px8ap//wZi4rU18KzC9D5PvowkNaee
GLcd2LVwSb2Y/mmSoOVXTHqwhV8WD4ZkwzV0jPWq0ou34eQK899eT8vPWFxPmUzGLNLwGdEvbgby
1Wg36DQuO0+zdrzwwtYVkMF+4dK3jJ15rha48G5hY/NOfFiFhQk0ZZSH+ojhe+jWGZuIbLrEnxI0
Ab7utU10bxpuLD053WfQ53wsshsFsvDb90a/iCNPP2JhDq3IC0R2unHb8txj9VNHIHRgw1cdXgv9
UMFApIN0/mieC02Wr+H77OmcHkMEz01r8fR2ukyiMcnIrYmOIrFn6nOz4Dby+LDuptswgvI13eBp
cNN+L9Tgyv55Kq8Kczf2QZ/dWWjnagJJR49x6+fVLjG3eepFfE/I5vsleverTqwV54Xi5cYzZi7N
hGmtLFNq3KYyGAAe69xrPvj24JUQkEUBEM0e0HsiXRVHOPH1a/dLbVkBqfABflkWVMW6bq9qwyWO
W0BnwdcD9qBKv4291nJNw3PaDZnOmPYi8PtrW01DxyUDb9F2ls5UFdthrtGO3KYg8qeb8UWSy6hz
teLJgiJ97iWRa20SEx+/qsUKMgpTdJj6+wHtSwofKZ4zt917cX+5hh+/Z7Hbg1HGRam1+B50e8m9
MfKsK7vbRxDKSQJurQYk/9O9irZU+fEQ5PW9oBtjhLBIex0957iIskOuXzB9oyeuBoEd/UfSu7Jc
kXpnof+dNEHlX1fJmiN/8JjahyzccOnqt2jq+L05zAfiu5ks7i5Hb5pWa7CyyfTcOBvHCjJgCOyX
dnyg9Ob7sU48OMfEBcnxTCK+QLZimWIxtZg5TmEat06D5oQ0yKGnH26cvfNsoYPs94MtSmWwmcVg
i5n16BpkxRbsvAUmkuKP28hVwlHMtlZWuWO56xS7NF6b6UXXeTT0NPhPw3SbAG+CLnjiumuvIDCh
V2i/U0PiuHTZQb+cUvRedRUEYjK3BQjzmBzRCLUGCuDRDEDqSvlexAka7Wku7e8U3UzdPhYrYfr5
eEkjH/84eeWlH2u3pNh9P+UTN+SvKTtsTmUh5Fu++fA2Tc0sRuN2XDvAq9ZeDqHxV/rYc0+RIEzW
yI93lp/El3XqyfrMKX2vt36ypXnF8QjjL7wGcJA/v4Nan5mOqLDiTrQWUGKHEvTkzzcwK6DUYhmr
UVwVbF0i5REMbBNn3vATiZre9hvDLcp9jyRBGPSJcIl4mGVQMjcEeiY/FJ1v4qxll5N6sEvXPJIN
eJA0Xcm3GsLd+aNT3kaaZ5RBDFCQfTcZF3oFbTS79IuzLVA/p8J+2xU8KkTABOTBdyTxB8dKVcqx
pgiLnEE7fPJSIH5fdNyeDxzVv8prjX0dBWTYFagHX7Wd23CXArmrAsF9Xa2RBvx+163PeePTD1o8
vGHTGbkaBuPWHr0E9UbyIMzLHp0drqEj02X7urnukuuO71pxYfAdShit5pIjk24MXhZ3U+GauD8j
X4V+USB08QdsSuFG13bsxaXX/qkerNfKH2/jA3vhoWsdYV3htA04UMqZW9quvLWD8JETlz4YqRtx
1/yFp8Vmbv+QX8EHcK6dGwEuUB70nUc0j+JfEb/aaT+/X4sFjuP3WiB/iwjNQsHpJG2lc1SptN64
1Y7ONXsVPx3qsT9zctGYW90IuBa0uK4v5Y69ycmNhFtfY+75Cxxx5xHY9vJFM/z8qrmlq+ohv6u3
7Je8gsnpuVs8trbX4NF5TW6Ly/ACCWDtgEYU2/JcNLEM6d6PsaMbBH6tbdr6IglPrKxsBgeTwOJK
dD4BNUy6+ZUG3Xq5rphrpBtsm/XWoC9rgagCGuTfL+M7D3t5kucgz0QGAzH3u8l9sPFeOVrO45jc
xj8LAP7vY6j4r9PWd6Ah17vIymR9kDkBLk0mPP2RuPaFuitusaHtNq/8wnQzE5HNvrnvY9cGzUBb
f/+Fi76/f2004+/lKgRciKI+3zVObsmK21gjNLEFvjhzhzu8/+ywEomnbhpwpf+HAy4uN5nlrcZn
yyokQgmXvxXo7KW7I1oCjO60NyEFD6+uOONXnp3nwhaKtAjtfLaF8H56bYjbX7Vv9p1xEC/di/OQ
nfGfT8I4XN0fVnVZgtJ4/nu06CGElBi6Fr+QnyyeG30nZ+GL5wZb1HyiqeGxYgjdRnTIHba09aLx
uizBHBhBmCgfYysHzDNz4U+VwKDrgal5lR0keIHDu9balOTGmTZVeKWzyGXywSz2JsytQ+TFrsP6
WA7nNMm/dGA+rg/5bHWx0LSWJrhqazRkiP3xvig3JVpCJC5F7vsV5alCnDO82U85OYv/WDpfJBKL
vsl4FGPMEPtguOO40pygUEf4mFq4ovea5Re3InIxdXYTVucO2lfPHfIqOkF1H5HTUrJBi/rCbKec
3Ia/9Jdo3IVPjrEq/qwuDNPVmuskP+Nbv6fxTub7z4DLSjSJukI5ZU1uubMitj+kHnOCfLwrMHdW
ux2Oe4IuWuTCgp+V6jwg5Zkln++O775gYZiddJRJLUy5u5Po7tz6MXrgJu6Y3n1/p5z43rP7gKtM
t+w5o7nEr8WR7IcxDPVjPyBmlG7W7sY66PLQrWLiJs7T98Od5ikW4y3nlbaFJROMl46rzN60+arp
1hlaO3JvQtO/3G9yn9SHzPJTBM/33UGhLrZK0jM7fG7ai0PUo8QY9h0+wzZ2NhqUoC+R2hnRU1J4
uf3vb5nFpBfHh4lyssMYo2mo4UNeERKDKkArdJ25ETpxmauOX+d7G/A9exUNW/2pyFwa7TlFNcJP
Qxd/IjRlSXyt9CT3agMpTaTxvYoE32/Pe5Lwk9ktvtT8fLmwNOzsqsSXZmge03hRdRmjqVK3FsgU
XsVqG5UXwH2MaGw2uVSuCxyIoSMuG19r88qs4GOHCSLg3KcVkgly36PTaX2VgqmM/jca8QY0cswu
QQBHDX3d6rHH8HBxb9Ayj9foWIOuTNqmNEpPR6BaW8e8+/n9DI15rU9myA1qUiSrUfZZpB6YFos2
IZhhV1w/Vw4kaaHAxrcSbWXoE023DkL76SYbvIafe0dPnOR5cT8MvfQX7MTRYx1Dx+bKctaixyJ4
LWjqIGLiKEDn4xwb/vSxWAy58BgK4AZ+72d2Wepb3Ru6XecEOv9pAeKg76mzstSZ65qfXNcYlACL
NeOwmA5gwGcjijU94boYjSOycE29NfV1DdgKRXImYLHrAKuaueODhpvT8UmyE2lgxWsDmbg+IJDN
aPBqbnM0REJLocoXkNPUvNBaEeGbvctu+ydnr6Npj/mqPY9PEWwxwq9u/DhzER9Dy7K7lahUo79i
7jl7O3GRZlQGHNbZUU0gz2lfOlXrNuYPu1430c6WXp8jgDhzlN7fxKWhEcpR3yMUaJIlSihzREui
RtOPyeRiPImy9WX3CyIuU2CF1w5UGgofVmB6XfxnC7hm4uP4yB/DDt19Hde+024BbspsLMAeDp4Z
r3R7Q1XQ2pvkKbpL9znOpTuwVWL7WbeOgXxSwWC7vHIjtJQa7h1t1Zq/Wm0H0A4tvb4NJuEmtkvW
SBVNWMwfMUc6/i2EACRiNGSFxRkX/sS5ereDf1Zgcck2jnJUK2DvihyaCmHEOtE2fPtS52CSatvv
D/ai9yqesMVoi0s21uxRKzjWG0mWrXy1sNU2OirV8B9LMHYrz0ZXwbcsc2uQAIs1gdO8Q4yJuOpV
PovUxUMT/pmeywB9cdsgHz3rUaD8ASbT56MArJuepJMwjkALUuV2kYe45PuJnzor88SZzi38egy0
zLgUdZoZuRyMowV6BBoQgs9bus3P7M+IuCL0mt6foPVTuUW0iX58P/YCsPR70T+MvXgv6ECd2Mwx
dqJc88H6ob/Z1WyC7Ef3owfeRcziRBbC8Sdke5ThRT9C5FQ2KdY6cvUzOKSvHvWPC7HItkWOXvbJ
0BvHJvcm9Dk85MzTIT8aoTXQ9/M+DYkWa754RQpnGrVcTsZRjcXGTpHMw2n0dfRPNS4tvOoaApdA
0/dje+ZaOTvy4hFJ8zHWQRKHRdU+Elw12K5o7IyGcIhQgM1BB0XbZegceTYKnLfy5D77sNWLpyRP
hUmB7TKO/Ll9kE+wMf4y2S5wS9qD9hbrXl372eDCMzmz1l+92B+3db5mPiQCmMqFbaVYa0ZvKXoW
dn5Ur/UrOJD0enwx39phXVHs9HTGnBY4z7+Ney63A22Gou7CV3Uyq6Fdrxuoh3gCvWupp42BDNfM
afzxmdud28Z3snwsrMk1xWsSHcf7qdpJ+lQbhpsbN32KCgxqsSgFhhDJJh4no0sT6VGiUGFZfb9Q
X5v/P5+7uGvisDK6BiMfQyQBTK/CO6O2ofGA8mNbn0vzfvnGz8ktYOAA1VzyM5tMm5twVcaxaFY1
h5BYNXgGBKhnqMFlXGlumARVvDub+qSzfZ+Y4YeBF9ZQa6VdtazELOG2Zy7eQJSN6tTPyMqGtLXp
tp2fd/70A4WQlASN5vEWlE0fxEwHuj901aKHcAvwqh+n23G4ICiGN2tTBJRfcuvQmccIUtTdtut3
rN1PwzpUZy7sL5/Ff2awZG3aRWJoKq9hVqbXIDMtYR/Iho7iqRmAuYa/k/rfW8ZpSnK+rjgwI2DT
WsRcAjQyYzLLvoFHFltbOjFXiktltIg/Ct/MtqT1FZo8ooen7klzM6o8GBADGtTjkN6WQVY8sHyf
ZXsk3QhE7JPrYdrbxOs0nxJXVtu631uImqzyh9SfEnT+7FZT9piZW1lsib3JoNmRTpdVnrlVVq8K
gXw5QU7FuI3Dy0Qdz0z25BygAEABReFIjwNGvIQ4jglLYj7AEXCqfQnXzrTRnbJBmtle5w/S2VrN
QVTXOK15fhHlW0sEU4ay7IEpt+JumHpF5fWJ77w1DgSyjHEV535K/Ba+GpwwOA9XmraSSLQXiNsu
mnWVQQ0kG1eDDJS17R8JNEfw9GJBGmjyFYfvp/dexf10ABbTWzwAGpvGplOYngnljRYRoqegb/Vi
exqae3eQIIcuCtRN5AFZZItg4VeRdWEyJKQCE32UmVthbqZno50zWUF2xel/CTQtJqsWy0TXJfeE
4SltXVUAG6/yHPrUZnGUumtmXq82jeU6tqfHPrvKLc8QHpZG2j6LvHwKePqSt6uG7JFiV4nfEh8V
W5m7LSjJtZsMLuCjzfNQu9UzwldJgqyaXB56ph1I9qNyLr9fq1PXaF4rkElMXbeRN1pSJ6SRGEDa
RHCNzNVIAj1O3am5KaLKbQAJArnc9FR7E9W7afa9hx1vziQzT26rxQcsnFLZkb7hNfw/W2zs+r5q
rizuWeSiD88c8dO4djHS0hOrGAUmCs62Hq4ahJbj+GjwA7G2deW25c4JN6m8sBK/LH11TuzOOLnS
FoMvPC89p/UQzjZZQ4du9HjmOzCGYafPpIhL1W1ZHLBhFYa7RK4NcRXJNZeeg54EeBbPpc5OARiL
r1k4Z5M0CyMUsXHMi4vG2tioTrQr81j+BG6vBnxAnfPJTjyUxYCLIwlEjykngukD4FiMP+tum9uR
y+kPPb8tRr9WhzZ/xKrDdQkHtf3eyE8DH+A+iA5gk2NxIGZPgF+KZEMxmekxZ1UH59suXLPJk1Xj
TE+hVUIADxweBJftc1Q78UU6h1+K0d5XFqKhgjG2HmV41cu88Mxx/GUTgKgNQ3uTDX+GzzeuaT6+
xlHQTb21x4t1NykpzzhbJ94lJkERLoPvxUCtWirezaV6iyZGepTFDKrg9bAa8Gytv1+r03wIwnGD
I3MK/AbKc+8//+BLNtZANRFZ8bG2+dNQ5hPaXTcA+JYNSkxpaKwAVb50cKsBnobKaYuiOu3OzfX0
Wnr/CsBHIb8Fjo29SJAM0i6jKBzjIx9QykxV5Ns1F17RKr41pV/agE05JgXFhnt5udG0SyXI0aqN
+7ZPpjPWO5+GD++JDc4PUFMEgAighkB+Wfj19TDUTRyG0XHAIH6dZMd4UJarN9GvXsqzFJfFWZmH
Y6aDLNgM7AdYdDFcahdMn5wSc+/oJSeJERi0ib26IfdhFrlZZSabhlC5qor8pU4RSVG91C6UPj2W
HV7xqrM01+RVvYqy/BUF0Kht2abuKKLNwaRegovFYGCpxZxlZ7zeJQZo/vi5CgGWHIBLVF/yscex
BCUMyIdbMqD0MdVIH0qjMAMnTLdhk+2ZZhnbIhoat9by2LejXAsiiRpSVae1a/HyYSzr1E10siWV
Ha2pfcHjUfOFhQYsrEVzDkbP7e9CxgWOkP4OsyLAtehI9bOFx9yPIKkQK9KPAzeu4lx3+9oUfm8n
6mIS4Z2WpNqB5FOEqvtgbbK4KlaFIvpa2P0VE1VzMQxIFgJeejkm+bhtqeFVIdsnwHW7o67HNyHm
6bXtBC+As+4q1tsevDddeGUuJu/7E7y87TAbDgCWw4Ep5hwsnMVd2/BWOAnT1bETDlpvx1j9SFMJ
nIvCWjGZAIglHi1utAEa4sReGAFIY+UpUHAlfDZZtMNO03pko1BZLlIVXokEKbho4gH6XXigstaH
hlglnKAR4m9dhfZhmgx9sI/ImThgWQsBVBpgURC+cP4ca0Yzfw5s9X5wOievnFtRyfJCS/p7Alcz
59YVgyF5Ja+UlyXthk3IldKB9Vd5DEALNex0lxnpqu01saOZcBGolj7gTsInFM/9+4r/L7/lPxyP
0H/nt+xeZJeo3wyXj2zn+Z/9f4KL8wc4LMDj4zYAv2WG3fZvqvm//wHBRf8D8An4nMjJgTM2+0y/
2cqa/gecUuTFwffTKYNzSvHDvxku+CGMHLqM+BHy5w7QvP8TigtIzyYklLih66YBns3CA2W9tNXQ
s+laKPKGPnxA3HTAwEwRuQ4jxYCQosydnAoAGaGMv97b/7Wd/8xy7f/ddgL5VrzG/+cG72zxppKX
j+Yz/8u/zYeafwBdwx2QV0w8KRRZlr/Nh5l/wEDs2SOCw4JL4h/zsf6wZ24oqKoWLkBQ0bGnf1sP
sf4A3wX0EFBZKf7G+/o373/+mqgsIBnwlw7A7///yHd5byzx0TkA0QWvNcybwxyR6lm8HY0YjCYR
/bjvkzYM6ipVF00v2mu7g5eZyr7bt0PTrwyjsV3LotOuLcpiRfQ082F4tStYBSH7DJ3EdDPWA42b
idtOWb6ruQ6ARZy0d0nO8QAW04Mc2vt6TF56MbR3Ibg8a53B/9K0Ij7ziCwjBKzonCZzZhonVo++
a/Z9cAP7OgJpxiqGPeJPe1s7nf5cdbXby0lbv3+obvVepJL4xuTJuKvqcjjzCRT798ntwtYwQLSZ
A5wi4yCCfb78OVCgglaGvp/iLni067G4KepBlJsu1VaFLYfAGEKE2ZFJosc5nKm8zg6bH/pklAfR
F0jol3xERawpgUDJUyAxXQtKAY9tycQrWHf5taBpu+upsoBs1JnYDrRHeSCexJYzZV5KWZeoMJWO
QlDeikG5tcJjYpDMAb6r0YTlpfY5GPXS9wW9HNxmKA1AEw0E+pOkqqzjdjRqOexz5tDbLGpq9KEz
HK11S1PVv4wkJujzlQHchXcTiKahD83dwIzrmNSOa/STUu405uLJ0gX9zeX8r/a+jKLxdbO8BEwe
RTs4GcuinUgT4WS9QfYCPshLkcWIkCwEBmtWjybKwz0bV6mk0bWIqmGXdY5WeybRBperaig9zbYz
iFz1aXim4LAIj/BdoJcQWAnKqYDLL2EaKlEOT6Xq9zIRz03qODAGoFI+3FFfnPYlpHweBcBogvnD
SUe2cLbZD8eiC1kkmVZPe70AmlTKvoH5aTi7LD6mdd3sIL0xvRkx0VbxpHP0O8w0GeRVk9/lWQlV
Bl4CKIS16CAaiypF5zMTCc4wp9qaNlN319CijlzqWOKKKwEejDE2Kysu7ENuaACuGcx5GVnpAAQd
jzpCMiMxkeey82crl88J6yZo1yd52rihin2zAQ6uzxIGjzpsELwoCzWnKeX1TxgeRIxNkv3bMgjW
CNcGrl4Q3fGsgqL6eY0kSDaliAeUztuyeSTpaKLeMoJTho+lmqeViQpC3gWmEhVSPVNrHTnkOlD9
svLE8fu7wqNSZD+/37plYDt/FkoUsw+CPC9404uQUinVpH3ljPuiAmVCCyeyT0ee+yGhgEP2+uTB
6+23U9n1D9NU1sEomAUeWpo/nvmS+eL69GTMuGTGCeBiDrQMlkwkpJojUVSofWlDWftNmDGwoSaK
TRLKBHxTUR6IqARG0ij18RliEChalgoLmA6srFYpx1ly23Hg/vdftgx0EeKiVY4FQCsYJ7NazOed
a2jWRFkTdgcrLV4qgmWyWZx6OpRIgKAm2+9HWwLh54j6L3IvDhN+x0xw/niYNFB+IoS/3SEn9SNe
AX0tJWD4cvSMokt9UTvoUZi2P/XWrDZUf6ydP+2CgiZGp9QdJOiTuWZH5474YnPmMB/KFja41fBJ
cdIXHzWwQZo9Bzt3oPWTOWRxkAtZbM7MfYF0wdwtEKoN3QQfT5+vrsUwYP6lbR0Zh1FX1O1Upq1U
nccXU6jb/tgJBTAzfa6sEGV3x0meRd4X51I981Q+2iG+YXaRyAwnhZO9zGtMDrwhVbRQSBqcYW2p
ogp6U0cnVIKzEVv2Veeg/6niYmOFBBAmp4OUg51e5fi9bon+HTWqRQCdhmb4O6T678/MonqG9YEI
A6oxFpROwH9aikhMQrGWZGF2cKDrAzEX1LISGxI7qYlIto8T6jWhla6quGG3qQEKF8IMdqngR63+
9U7hS2ALCKbx7uG3fN4pMwJJNtdpdjByI1uzCChmOigDvYSuOiYA+WaVuGC5iQZR0Ls4t0dfrsOH
0RdnxCRFS4nQs8PQ59KlldJXg45MDnRU6/uw7gGzLCpoeZfCWIUasBwJLQJbONE5gz25G8iM0YCl
/lZbWizDkBrmUAxafICSWgxNV2b51VA0YHHT8lCIAi3EY4XKkBaik2v7VLLmSRUsGCQHvFyBdAtQ
Gd3zaZiCPs7kmZvrxF+FfhW45rBmMGrwLi/Tlq3mUBiESA40akGNCC156Om0YQOPLgzR4+2Rensl
RONc8A6FHiOqojPfMOflPh0nfAKqaeAWWwguEBB8NhQ7KURMga846GZ4VY9MvzWjsVwh9xRuVYN6
d9mG8ZVdW9XN9yb61dZwCqkGarGZ17N42UC5ZVE+hRi4ZiqgLcwjzlNIH2oWxJeyKDtjC0tMiz0v
Nh4uAjcEiRnIhn2e6ZiJvDGlEAfmZMrrQtFva466WVTnfJs0wLJVCuWyEP7NWk52su4hyeWSnNOg
KlE0rYWAUJGsixXreqTUjaj2dVGafl+F47OKc+6zoXngsjKCiNPoTCb9y/WCB4vQkRCc6aUTlyTG
JJM2OZC2TVZaSic/ycSjMArNNXLzHOt0Xo0Tu0DmA08rFMqAQvq8Wvagh602ZeJQx9ZdqNIOrR3s
OIBI1p+lcC5Lhw7u9wZx+rISHFMkASEAgj0y36tRH9xUliZTFutOchBMggYSkkddqnALHrZbQwzY
nRKrCWRa3moTwWMrqBcJna/Kpl1L5OJWxFUa1v77rzpddgTpCFTmFDH+a4krLSKri7USN4ihBtsz
S+uBkO4wNTGIoGEpz63BV8NBagMsX/igYKUuTsXUVWnTjk1yKLSJZZ7sgc7xNBYRtL8YJvkTJbAb
5BwDpA7heGUEIPIEEDkFQFQ8rTukZxuXsE0XjezeDln2ggVn4xlv4/0rPhsHzhH4jYhwwelwyMLl
QjSQ10k/iQNBDHDdDcZ033R9vI2drEWZuqITyvNZmQEAYWfw91GHyFftgLIAbDbMn4GhHC4NJ8te
7aiGjEVvdECNKt6aPlEF3RcNqy8jro2HImPk8fsdfSdqLb6egsaFzUSy5S+9wY8enGWHJQKQIjpk
xTi5YW3Xq4xk0wboLwIuikF9xBfEy4En9qM0XYdjTy9GqF888tBwNmMPNCvaU2xkjYo3aQWE4AyU
Oip9QKrdslxip/2OzM/aoDWeUgYYLrhNIcQQ+qYECLTsmOkhHn+Lil7bMTDceJEeQ+ZUvmmC9Fdn
2jEqigYA0RSgonSoNj2qe0FdcHTfbhxUGTLRrO0WYdGZtTk59VCusZA4QWrIgHu7dPDGVI+sYdJu
xipqcfcpEK7YlJyrt3xh5RRRFrKhyJPPaczPl4sTKaM0hjw6KKsefZNVFuQ7UNFM8RL5sjUit0oB
b1KaMR0FEliAQiTtdVn1d3FYTCCu2+UuczJgP8zqhVj5fZs6aALOzDs+Dk9hn8erKcpXuqr7dU2a
cB0SZJzMDltSy7w+84TOi7KwJ1xccwCPIicgKovZ2Ho7SliUdkNVqrmTJBnIQ7F4/X5rvnAWcA+h
mAqRPMQXEFL6vGihViH1pfP8JklwsMLOgk8bgYYe0+LaVM21CGMr6ENwx+xc3zPJ8jMv0FKGAS8o
vgAT5BDcxMOw7I2kNyh9DCPLb+rOukuqtcWutBA40D8FEDR1Y62UlV4Y08rpgacbh0taO+t+aPdV
/CsigOML50z65LTUMn+RjZTT3GYE5OTZ0D48GVOdhVqkD/nNFDV0Q0OkxIwxIYBEz6iWtMgv7DLR
77q6zo89U0AMNByMsLArfd1uRgAspfIbjVU/p7bt0Wm+1FeVEUF0Lkrtf20m8zuCsIVQNFBCnfHz
t1pWb9YQtstvOghWrcZegevhpOdekJPwCCtCdFxsGAAp5nfw44cVycBEaEZG8xs77hR4lX3kZRCZ
9MOxPdem5/QUg2yPXDTo2A4A8UtziDvQAcreETdTkkc+GcFGjsI8dxOLAD5E9XOb/cXU/hlvrrJ8
XkBiCgGFoCS9EZm9TewOx582Fyp1NrFprCoa7wu72mUUSOScu8Ck1x0kHcCes7t6B72c78/jfNw+
n3ok9ucHBOl9lIr0hT8W5Q10CUeZ3VRpiA6CDFkuU8TrvuzQVIqncBATu3Hh3zMPMqtnA7yvhoce
DoRj5+wh4uDPi8FkV2Q1G8RNYprTmltSHsOxtiAR0+9idBmE9gOh+96EkgSkM1pnQ0fUGQstuiw6
lYJfnBTjbkwl1FR05CSKkAwb6ChFe6cRyWVjhHffL9dpnGGBi2a/U/0AaVkmssqKh5QiqXejphH8
/czOPd4JBj4v170oA3tCWdp1aZfnsp9f3JtIWiBlA1WSOWuwbKdsZUUP+wjjGyQUx6DPk9vONqf7
riM/dTuafjSGU7lU6tRDBRqaABk7p/R7arj4gtlSZg1WB7pWn/eK1ANAMt0U3zhK3UIzidxIRSrw
4IvizCqfJLoJwVDAkOBE4hk3+OKRGIXo66otMdRQboRVQTPLTum+1Up1YeXqqiocfhWDtVWh9txW
oR9JJ/NQQLhqAYLw/vWeQ+55VgnExWeR94jsw11EeotPLR2TGzo5QA43qbqyecoOxJ4eE6k2ErKs
Rz3PxPP3454+yPBfkPiYfTyGt2qx3pwadW0RJW6MECAojQNF7pDuHG379PrDbs55BeTDgG16D2c+
zK5UZjilUAq+EXLoto6Ieg95x2o1cfOojPEM5vELG8LNbiLhiPwrUkvzzz+MZtY87ZuiFDda7UAC
TabBOCGfigxCv/1+9U4jP8TH0AaAaw9cCXy0zyNJUveDSjNx0/XGz7IZ6coIiXyI7Ow1Gxv9J0PZ
a/X9kF9NDoOilg15j1lW7POQZZ3kpBdacmMIql1yqh4ih2ubjOtv3w/0xZ7NEJOZrzfLyy0FNuJy
6CaFt/m6TkgXVFnDNzwZ3lrSVxejrp27e74IlOZkOWwD3glW1FocR6jnhUgyEeN6igtrDzkEGdhx
Ml2h2oVMB0vA6hDdJk6t6RJVO3tXo3b16LRQY0hqayvjkGxkxCbUVqQVvbZNM6zbavhF4yG9FTVw
JPmUJme4TV/sP66q2cjgQgC+t9gMEtd2yM2SXks0AfKrrhIHrTQvGwt+ZiE15Q9Oqc7cFF8uFGCO
KJojWYnE6eLIjmFSFU1bk2sGGabx/5F2ZrttK12UfiICnMm61WjJsik7c26IJCfhPJPF4en7o/vG
ogwJfzdgICdwcIpkVe1xrbXV4Ng2n5Pun6HofwmoHlpYtenor0xwy6oU7SoOZj7qETpgk2erxJJf
3AmGlA+70/S1h7jv7tiU66+CMaEcMmu1OyZy2pdHFPECw4hxn2e9UM9dJ16bXjWeK909mWqdvfZ5
dU8T8tqKzSkq12HOKyimLs5OWTaTUlV+cKaChnqIyN1tmmrd/vaNuOowkSy9X2ZZccgJ9vvCdoKz
Xe30ut0kIj1KS4Bbc7Xvdjp9n9x2nwXKqTaH3w63ePP/+QCLL2uNUWBEUgRnTsdO6Q17ZUVCRbQn
3XUwoaVInpRUfM/8o28zhUpM3Z3Dd20UCEs47TM8B/u63NrerxJTMor8rFUGCiQxa43dPy0wi03W
fLv9tkueCzkUP1R3KOPRrblq6KWtAaxYRzXVqOJXVSMIS0s0JsY805GvMYqdGfXjz4I45nmuQv/Q
1MpFYcbOH8wGU5ygN78izBGnZgzUf3Fb2mB9U8VGDtmt/paNT3G9m6qvlBb6ZqWMwV5xEh/5NHPI
HhURhsnGT51y41B33kaBDhJ1SMen2A3FTrfG5Bn582KnVZr921CqdN2Wo/8diol/ctmkO6bmo8PH
jXJnY8xXoSx7eat8JnqLpIyicwek7mhn01+XRvXR15Udkmzd0XIklfcpoqjlBMWWRrb2pTTKO6Xh
69iU7ioZNdm1mFuJC9/aqiblXsYjnC2O4bqPk39iqqK9rPvkRJZTbbS2+y9LW/Xf7cPwwboEEJDV
HWFAtlrCVZDRnIK8kcE5KFE1R6vbeCk6N3j1R/2sEsQdhsxuHvK4de7JAF07XBp4JnJ3ANbeerqX
3x19ua6qaCacVZ2mHWo9/1o/izeZoaflugoiSF5p7x9FqXxVh1a8jPqo7zWMkRe3Ybi1GgjHTml6
MPhebn+TDyJYSorYV6qgYOmMZdAYKXk9l4eEFwv9V0kZZF1+04EFfLcp0dPQTT7ZbXLqbLLNXs+O
nZP8bRKtehoTtKFuP8sHFngutlDlRKeI0QXz/r2LuYoaKWfbioUX1cnwSxQ0cFVnSu6cgg/2AugM
jWIOoIHM48L+FWlEvXfyXS8rOk+m4QAqXNT7XtZ2dOeFPnBisAlmYKMOIoT+6eUL6flkRLbe+15G
pW2bCBlDKwryVeXYDJ43CrlOS127s+gHZSMuOF/PeIuUzeWO5pUOeDsOhadmCfAmszatdVPYCcig
6Ecy1s4qk3a4T7sR8xvnur/pJ//FmNwQtHwFrrqtHbFu2lI5wuiEi1u66r+mM7/e3u2PjBGQPWoz
3ESN6uTCGE29UslJzVwv6G3kA/XKhvQyxeu21rtvGJBfuWaUp6Ed1SNP5R7cSkWDtQv/3HmOeZ3L
yoIA0Gm+waEpxy6DVJEoitZWfnnuprz8Btw9PZBAxoRiNaJodHY3Nsnag277XxRz7AGXq9pGjsO6
VIYc/um41YfYOvXKCE17SqPdUIYFykeDwtQN5LZuP+6V96T6QLTISA+UZsC1Lo6vZlEwLzAmZ7Ua
OsSWaor+bfxFTJNYD5P4n48wyxmktzqgN2LTZS6dkCr4vW8EpNBdDHxxgtSouNXGrfN0hzR2A3fR
SO/YyytDMC9qz3Yapz3rg1/em5oj7IDpZIQIlZg1ZWnE09psvOOGrjDwRAPzrZwLBTbKPW/Tt97Z
G/JWu1DVUnhJE+8pk1DRRiMIDb2uO4jIgXdgbNBX6bu/qXwslMOQqJ6UX/SiiFdD+agMySZYVX+G
qN8XVbyzyi++QK4lkvxp3nnYK8Df/LAGOBAomfaM2F+mibmjTlVWKF5Lz2DrZPLVmep4P+dBn8HP
JQ9A3JnPXItXZ2yso8ySOVDxaVupAxIZdaciqwoI+3D7OF5bG1Rc2S52i3zZpkR2uVdk5AnSR2Nw
7mijw9Lwo4eAJOlQS0ROQzthABFtYFKG4NlV43gvNG4V4l7dvgU/FaxaF4anqPlo7Rj9DWhFvgAD
u8dYuro1Jv4Nkz8DJueCzXzi3m21DxuqhFmmv/ZtJHaWPE/ZUUsoRGWJlt2LsGezfmFQyKkINLig
9L3Apy8Mm5lMCdEieVypuLZXF6bnoKewYpQGYWNQOsfQbvTHOd41CzeGuqKpaGyov40uylYKrcbd
7T26zvYQAMTRMUJCm3Xll71/d+rELHErzp3ZiD2TXicEz9SAIiWooddu6qOnWoofSMTr+951a3QY
Kl3ZaDL9F/J//iYTH0SrCwzoj6i64odG3b5EoN4y6/UIqw3yEMqQwJW19o4zu9o3npzY+00RH7zV
Mk81k3KaNNU3z1PYb6chctDELF5ozuEvaP7c/k4fLQZmk2IWUQgS/PrlIQGJFZhpbZnnLEnGk23l
KG3ndBpbm7vTiPAec+XKzPFyVF9MiwEW1BCX9qfNGxq3fcfL5UjKl7pINw6aaHcsx4ercAxnPXsV
vt4cpLw7+lkGycutbfMMFWhYy7ICesNIrTtu6a1MdXnoweZpNn5UZdgMpaXLZQBKx2mqDM4503R5
UpW2+1IkQb/pmt56dY1cpeyZkWLEzqSsmibp1y1gS2fbK2BiUBPoNLEKTFueC6ITSGHh6P9z2tH5
7o6N/6nv6i5aBblqt0hFI0WShtRvSONU1E0lTMAtZKPg2Umy5IscDSDzvVrHnlGGTop6C1zV3M+N
FD2sIoHcKazsENcuoh8Kf1+D4Sx/iZAxzyp13LXwa71eQ+0Iy1VlS01ZxzLVN3RIfDwg4MuktLki
mtJuy2TQdr6Zgnovgwgym3RSf6Pgt4I7l/jqcOKqdEzYjJrFJS6DY9KWKexKoZ7NKI+2DQjgVVs2
Jk+VJhuDTsOdyzBzZy6t2Kz8C8J/HioDwm7phNvMSmSbDpOnSfXoOj80afxsO/cUIfYLCQzF1WPl
/izCEZX4ZKXNikBx+mAM0coXayqmW91oH/S+Q7OeuYr/UvMvDWH6xDo9YVSVYRC3dJQjX0Fz4sWg
SZHE4WNJJymnapcpX1w5tmv6MS9dLZBjzrdqqmza/k5v/CobmN+SBqALSJ3K4ZKZ0RG992pfTl43
SlJ9vW5OQ1Cl/0XArG9blw9XgiTxfzsjtHUvL0gfGCETlczJk7EzfqPB/cjJzg9T26bb2ytdI3t4
KSrKZLnQToDiLwwZWEDNt0U1eYU1vEaN+adJ0xfXBgJYyOYhkoWxMsf2HzPP9iFyDWmcnnu8chIi
r+1SwVfvqdC+xdAX1mF+IrwigeRMxnIWqV2i65E6quHkhY3TrpNONw+FLsOV05ooGAGUK7e1Ptj7
LNXcUywZUp3bxyaDr2AMDF5zNMol0i7dZ8co9U3Rp/fIxFdW0qUg4YBwhWVGy2hZ7y9Usj+ncDRP
mUR8sNyKEDBpznc2Zn7Ny88A/o6LzM7QKDFnDtN7Wyx70UK/0FUvIfHbaXrfJ6tRMOCkJxhdwR92
f3SFODOLUX+w02hY+5OKHCjUlL0dhWi4tWXnPMnQ/68PZzRUFIVsZYIom1SYVnD7aZey6y4OgdYh
RBNcIkjk5QRBlIpKzQyVznNsvKAUMePozcjaZdqkV6QeTXoUljI+RUGK5ofZqHtS+PA85HX41Q+M
+pyiKLHPjBq1bBUknTbkCdzRGvKcVnfjOiwbcZg0ZJwlHfZVETnBXnaO4qDamPNKBTJMjpqqq84s
sr2A0ivyrPmTwEjlzKidf6gsP9jk7YiIqEjh62s9RKDRiXbUEfQD5xzud4vm0DAikEf38W82Rt1e
lkb7KRp7d6dE4Ys7aoKDWGrRz35QhdeWRbGjo4/OgrSe8dqnxojFvlOy/o6J1T84dNBRYPO+ZZ+E
aJfHoUzqSE2MdvDsQse9CasNXgKkoPvAn4D8V+pmaMavjRb7jCSYHC9iutwj4MHoXE+Vi3cj7ewy
J9pXcM33kyGKx7YLIXM0wfBcgi15HP3E+WtqmbGh4q9Cpy6bB0ZSyjsH+9pX0Ekg+ucH1A/1jssX
kfaQWGMY9l5t9do27MlEOL7gOnNN/cvp+lO1kZ+t2lG2u2SotXtQhfneLO4VavUao23RAgBdu4i4
s4omR6Nm0tPj2PmKLhCIZ2dwj6iYtSsCkBG1jKj60llB87NRSFO6od40GgLYQedGm9v35q23vnga
KFnArRwMHpDbhbEbA0OXXdk6Hvy9+KDaFYR8d7Kckz2Mr5PbqZKna6NNEkvmiaVxg9pL0f3RunR8
pePQfDakb68ygsOnuFbFC6T34nE0cucZwaPMC02R7OCGZSu3VLMNzel4106x3NpDoO8yMWa41yak
rZ6ZtXXQI/QnRqcKP+VlWYo7Z/gqLJmRmuDwwchSTLvq/RZGQM2zZhaGoZX1Ls6a2AN0E+/B/mrM
Jejvzme6ujNibjJThwRdDPBmJm2+N6E90PpS03PX03yl2TllPv0kgQieIlE2XpfU6iauYa1z+uXe
HKZqXaem/K8LneIXCLx6i0VFIXSELnd71z94LrqcM9EUINB1psKQqNjMA4qXZUWXUyaFfSj1Priz
ylUQQdtkzrZpFpOmmEtQkwEMV9WjCRF+vX1iOpnytdX7IyxG7fft1/l4IVJFkwQFguziRsVZaKUy
tIWXyS5/sp2qWDt+2OzLRo/vtMSu01NeCiDf3G5/q5LPn/ZdhjIraoyunrqeIsfsvxyk8QtJqPrD
rrPGE/EUntIx+m4o6BsPVTEHiJn4FKijxXzgrPmpKAqKnGFpP4zZmOFalPi7XSjyoScLl8h5I9iZ
KZb4e/sLXfnyN2owvW0dSQBahounHrvUjZHScD01R/VoULVmZUeGPlMtZX9K3FE8KVaOlF2VhHc8
81VdmaVnwDYHgYIGV+Hyg8nCCkn0EuG53RRv1f7VGRwVKQqfMpkdrpLRv1d++uhlUbemqEHhldGx
C5NWW0FkJInietzOZDNJxd7IMg+e2VZGrcDLC08uzaWW4avDvRLTdWrJ61JEhzsNzEblKS5fd6hj
ESZF43pthPaamtf9ygiRqp0QgHlKZKftosYXu9GtkUcNXIYUWCnax7mBHFs0VIQNQSVPvVXTq6tG
9Se8IQgykT1Vq3HqkPEZK4Ys1hNcyC5pGQxjMRLVikO50UBPg6YelXpjhZa9naBwPrRtiCwkfIRg
yyFoIRqN6U429egp7bAOqOY06yZmEg9qoTXiZpliIhYmkM0DIRk91GoUHcNpKtfWBG/YdP2Dn1fl
IQ4YKBiLxF8XVW8aTNWAnZG5AzpQnWp8vn14r5GcXG3w7vAcUcyAC7OoCsR1qEVplxheoSBc0EcS
FmOVNU9RNqGjZyFPtG75tI/E9F+qNtXWcWsjrWsBvSFW/BS1erwNYeDBYO0ACjDIunlyfDPaIuZw
D61wbYt4VkAKs+4KmI03Wb539kGTdoc0SUr7K220X77LEOsJNncwRa+3v8q1M6MLgaCOOveH+M/F
KR+mqAT40xqeNp0JVn0mejkOMjrl59HW7oRM1/6CBWbkKD4TtNrSwDrFUIRGahkecDn5rDWttc7k
oGz+5zfCObNJ1NLB4CyRPvbAiHLDVAyvGnXiL9mpzNgKf4emLFeOD/Tg9nIfvBQ4dnr7mHIgOEv5
qUrLuso1aVROSk+j0+l8empMZ76zT9cYQ5hTvJegA4JzMt8Eht6diLGo+84mP/DUIPhpdSHg+dHX
olWjIkCl2uVjNA7oEQ5pvY2bzHzRw+TT7Td9izMugjweAQYXM85ndAoVwEujlA7t1GvVZHjtlCRb
I0v7hymPGF5t+S/gKcYfcPFwCVZdpF+10q7WNmX7QcD57uLReKr18Ftkjf0T7IXusWI87k5pVRcp
o6TYidJvzoFWII44mfLgpz2FO9k8joxiaYMahnajI8Qss8c4sYrnFLB2sXUA0qxquMso9UbhMc61
u9NsZkO7eGfDtGlE4KfJlpdJch2OVS1EZzIqorOZtOsMp7QgxDKSVPcCx62+1Yo4U5HC4tEqKHe+
5twb0XiVahANwNwj1CKJhpe6+O5WGFhGnRmG50JNOnSW1a19iJWPBQMHNlne/mqtNt8BV/bsajT2
t3f9A0s0q8lw7MjjQa4sDESh6XHUO6XhpaF10mWL/GaRa0+dWYNJvr3UB1eJzFvM89FpgIHmvDxf
mhONoxIXrlf0Y/Q7EPnPSobqnVP80UViG4kjcbAUJpYin4pdqopisIox2pBr0h7FZYH3oyU695Ca
+OQospCoejt7K/P/Vgmcndsveh1aaBSF4FIYiO6RPi4izSRWDLczMuH1SGPp5visj1n2YlO1Xo9V
kZ1EjEvMSnknhvrg+0JgmOs9xNPQIRcp69Q2kUm1UXgFLaBdKQJtG5TKvXj9w1WQysPWc1gBCV/u
YqZlMqw7X3gKlNNzGqknQxvSl9tf8Lo3SAwIjMaeiflzv2TxCa0uQCF+sF2vTI0zbcIAJb6yPxoM
VD2Vtlm9GoU5PpmO/BoHg/piMbR+5zdOs0vNvD8kTtAeO6u94+CuLypi/bQqgerT4GA6yuWrV9po
RRBEXE+a409FNu1jXEEd9EUh43Wstkx9s3uI4TEm6Kj4pnvHF12fK7yrYHkD4jzff3b273xE7aqB
lmhkFabfjsc+71HsbCsUwJKXCjVzhfloFC3vYZvmDb00kZAECKzmfgvyCEvPlIaR6o6V5njOVHxP
EwneDCWLoo9f6d3+MhQp75ikpZI5TQFSb2JynVec+wKLzU9kogVNrUwesVmHBKUV7UtBOw78Zv2k
2SgSu7X2aMZRsYGskG3dztI2PUAG5LON7l4l5oP3h59CnoDdgm62zIpUpexJUDHPXZlbWzXGSTGr
Jc5+JnRWHpt8LL02d7X/VBEoKBd063FKNgLxxHENddz4aqqI6+j+lG0rE0280jAoJRn49f/ZvOrQ
1Hk+AhUM35LeG0dZrVY6MaVmRvbZFvlT2nXhnStwDXEROoEkBnx2WgCgF3sD6riLGUKueQEamekq
DJtwHaOUyRCk9jFMsnzDcPNxm3eqvhNG96mZGHFRmr74d8dCfLAtuEsE0jiYczi4yBh9ZewIYxXN
60eNIevxVBxK0yIBooQUy5VQSvOnH45yY+ddsk8bZzxHRnXooA7+aILSfRIlEjbkfDVpzZhX2SHQ
s+wountZ9bXVILRAPZPCDlh4ZKcvb61Nw7dRYs32EIKd/gYNykmF1DY5E59Hw3kIh/hLqjXTzwLR
qztH4q14cnl3WZv6IVdqbjgvoTVKNxlxLwbbEyJeURM5tZXByFCBlpZynKY/dYYm7fCniN0VCLVD
bndHprID9ZmI8+CzCPcwxE9Oy4AK9zG2kRNow1Vjyb+KsA63N/Q6EOHsIrMAhhb1Leoml58pDAvA
gUFoPoeu+S+XUfmcpUG5EaYM76x0nRPN2QP89zncgXO5iEPUIG6UrOyN51IbzV1lZAZDjpnT0IC4
2M6J+51w4Lp5xVpoWgG+IcpEZ33hmC21pSHSpsZz3fvMeVIzc6+kEXzeKLX/6LmwjnaVh6t+jvet
hME0lh9uKYmYn1M7VH4GbuzsallF6yK27wUNV3Jj1HogiVOL4IDMmKGFU1Ow7sVotLYXMKvOeSjr
cluM4Z/Q/K5k2iZCcUkm9qPM81NhMfwIJR60un+31vRiB81jw9wWF7GjzwqEY6UcVkJ9rvWnyH2x
JZBbRu/0kbGpkUOd9Z8GYLgDSuHFXirOvcP+QeTHmxBFOwZDF6GXz5HLO/dIcj/lNj8U2MKvYW0l
G2WqawS9u/Il8N1k06DS8b2ztWaNJFW5b0rlDsXm2iaRSSCQRcPgLVdcnCzkv3QRxLbu2X2kncpU
ecmYo9T15pMmK+B+CHnevjRvucHygnOqQD6D9kNbYBESBFpr1+EQkA1b2dG05nFayia0ik3SNNuk
e0UweG8qYNLVaDeN+boLwUbaxSGriq+BysSw6XVwy7VqHVHcL0yfkUqlNw7bljHhbqs/pMZ6SFq0
EtrX20/+gSPhW0GcwozogCWXkwcqtXDyMDF0j7R6QH22SF4DOcSeUzINBl+Gg3dksLVMRd03jWlt
/QjyfzOBRL/9JOYHBpoCD9eAC0ruu3Rpgx7lrgwzEyG5CdyB+Ri7TFDL9HMS9VuRvGrxS9bFG1cJ
H6qxPXCJQAow6NCqttSMziLc6aFyluXXQTkCnbTqr7Gyry3E6tw/kfpsIahXno2k+GwH1UMl8ofe
0b9G+cFWFf5J4Dlxs+39Z18iqtYyLDwIAUK0yR9ft/aVPr3Ap/+U5hUFPMS7V5PifM078TSrBpC6
3OPvz8qSi3APAWaK/qi5UGGBbXx5i2yESiytlKpXI8tkKph9ZsXbyTdl6NcdoU/knMf4MwW/hmZj
rjK1xJPaKRz+Tca3AQXgQHpU04Y+3JUBjHlY1EWuHjrX+Ik4H4Nh8/SljxJvyndt+6VAVUi1Hm5v
6AfJA8ISUCNIMTFtaBxfvgKKMcjJ1d3kmaE1nUJFR+6AbPGclX62iyY93cdN0T91hR/vVTR8QaMz
PWcFobrbKJaaPjoy7Q5hIN17bIXr5AkAw6zsjXLEmxzI5ZP1MjHGEkiwN7SMN2ta1Int3nrQ3NRd
TYajUNzN2p8EoiMsDlv+aXNGtltTrK6EKD4XfjZ8l3Vzx4h8ZDhp+kKuBcVA4+LtgrwznP2g+2ac
wmkjFtKOjan/ILwNDzFd+heZhQx6t2tla9RM7CioNB+d0Linr3jt/Sl9oDI4U5H5NMs5olIRsVUY
4DsCg/nBSASAEYCy9cjUk3uBxlvuuLCZBERgB1XqHrPE8uUmWL5VCNn6o9e4ozwitHWazCo9WvDW
noIEabyqhydT52r4IwBNi2R3nHFgZTg94oWzTR6neMXSYJ6JkLr2SyiB86DXgf2ijpPzZDDE8o5f
uW6rU0rgSINdwswj6r8IjjotidyqEoPXqdkRXsXgRS2N71Wo6tQDI2uVYqFX9uCYL406ho9qROPc
F9FwbGUSHFFGBMzohuNzU2eDpzE36bm3nG1XOu2pTsJqSwa1DwJ0uwOmhp27Vvkd2Iiy3DG1H0Ve
jGlFrgl8AEiMhbfKusmMhqYznuM626CS4G+A8XhyYrquKO+NP7u+a0Rd5Mn0sYA8OcvABuieG1pV
BQtK6bR1pRgO8xbqv7dtzfW5hfZDuxibQtaDQ7s8S0k8xiVY1NTzzTD3Krd5HSNhPU1J+T/n/vNC
80hpslCc5qJOB/Xdl6bepJ4TKPmDqOR/dSqOMfPo172WnHJi/1WdZP+ziBN4dYtmIOwVsLKcvsv3
k4WfiFjNCi9yRPCVCUE/9DH8bJYJYBbhdg9JWPi725/0et/mJSECGNBmyAcWDsiHlu1kU1t4SuDa
Jyeo9FNr3QNHXUdqMwKQ/JVsA8LotcK6ITMUPoh1gH5s43ZkZpRVxFvHzvTVoOvDSkllcucaXwca
NlVW1HHgq5EMLgGPjpsHfjQ5pZePVr/HBSuvTWl2z3Xs/hK1eaI9rlGDNsZT4VPiuHP5rskB7OX7
5Rd2L3JiZYqTpvQmtV7J7MVPnxRQWb0UW6PvNhQVP/uZfDDBuxfd78KVFNPQDarzT1Xc0ij7UhG7
J+1+qk7/d9SC8dMt67MIomLdaa+huKfU+NFJIN9Cx42mPQyq+ffv/JJQ87x0x6iiYIx2dOsLJnmJ
4t7c7I+OAh0X8h9cIMZ1cbOYU0CgFaolEjhJcEgjZh3LJP86ulnO6K2uPjuTeS8O+GBNZIugj2PO
XV5usRV6NdrNZFuZN7f3bdCvptW8Wkq2iYxxG1f+ukbVuZO/UZd4jstPmXBfC6mscd5Hvc/OphHu
8/7enbi2zuASZrQRRxMg37KyO0zF2JWJlntx0X9rbaegIqLah8nMkNWoyrtp8fVHAIGHdSYcogeD
Ybvc3lKvq4h37rxUmvm3JE2DXV2509do1IFc6dE85MCM++ek0f1Da4rXnAv9JY8qoiEHhcHaB2O2
EnZgvGZtHh3i0pl+ZcIKP982SB+kKjOAHsNLfIRw0qy4/v4cFpEFEKwuETcneHloHN0/tb1hN2vT
Tr4Poj37ebOrC0p8TC+18y/VZDF4i3zjjg+43iASWzwnES2YNGqRl88Ru1rQpw3oRbVGl9RQemXX
NaLaF6VFt1Ar7qm0XdebWY+gYzaV9KiXjSkQh1VcwMnyIhkkaHlV5dZq3fgpq81d6w7aqegRFuii
4e5Y+TmeuQzRwKDQEAWDN3dQzMWd1J3JUFzpdF4SqQyyZerIXo6WcvQbKB5Z2ysvYTDAGSpb5NHg
9P6I+C0YicjyJqDxmz4T9/RyPjit5IcAoQD3cQje8qZ3xigx6kHNaNp4WavbD0Sy/tGyqnxDl674
AdhWbGU6/Lh98q4NIL4CTMxceLaQy1p433YM+qqIBkkhnJTU1RJnPWnond1e5TqGAan0RhJB6JT+
4/z7d28WV5YS12ldeahlNOAHs2bvaqX6MoUi+l9pcDi/mUAEPReAAHt8uVTZptXoun7pDRFxgw+m
hZpQPd3xs2+dxMvjM3N/gVdgXPluSwkrCKGkM7nKCJeGLrQ9pvmBAOqUZ5a91puo2paF9Vtpkvwl
CUT7mg/qoe5qSAcOWXZaJ7A36CRslTRr1rY1/RqIjna9zgRzePQGggIpGtWlnW1HRZp//tfd4GyR
msAaBv9J3fDyE9V264yAKPxnGXbUahLIe4WdN/u+poR7e6kPEj8CkTmoVNl/zP5iO5oMQV8gMZUH
3eNXS6b3GtXS3/ZJEOyyyBWrFOv9YKjw+YU7zVqMbXPn8M1LvN8qQ5t7aW/Dk+bZV8vXbYfOqXOr
bZ+peSo7Zg8F20iM7lfpptFDnxTRg7SaxpOhcSpkGtxTILsi+xnIOc1WBolj7pe5RGJFY+REpds7
zx2Kz4+9q1eHqAp2DK1D6k2NmUnJzQ4NcyI/TxhhafsHRcIBbMk5XktF6uskrcLdGOrfBz/vH4pI
67a3t2lpeZAzpRtK622uaOCYZyvx7n6KIIA3MprRWYrqv7DvLeoubn1QraTwjBrQrBHl3ffba171
4OZFKaYSpxJ08sdi0SBHiR1ieXzODDP41AcCjpEVIyOT0vZ0BwjYCKqGD4qht+uhUfITAurZOrGn
0lqFVnkvKVi6vrfH0We43ByhkHFdfoMOOAGwPDc694r4Hevt98yw9qnLjcyrQt45k/O7XZzJ+d3f
Lba4guTNESV7JzqbXeQ++qhwgxZALff2J75+JdiLczuXAJfA/Mq7ajLQx0FGZ70V2Wc3ZcZczC6v
62GwHzSyyju3fWnmKXUw5AsKPXMsiCCW+bBOTSfyc96qD6zfk2UmBytpyzVTxu65yg9Xmns4pKl4
r6WVL0yFHK4bojOjQ1xrlSPgtUoHaUwrEsh4ffszvvWfL3eL9yLyBf43uxV14b76pBoyzDwMAq1d
lwbzet25gxWhI9gPw8Sg5e61TEAeURKHjcMssGB8UJlJWmbJ0ziNcCwojKckMQQ3K7RVdoERnJCU
OUbBvanvy4hq3oOZdW7OoDx8+uJZ0dJz/NgW0TksRx0SSO6+Tq2eb0uJGEWhRv2mGC1/a5bDvdzz
oz2h2WWh50hGSy/w8gLliVvXec/KUWaZK62LjUeEdP1VoJr5HZXP6+szGywkYLHq6Os7sz17Z6+U
yR4Zt4YWVxg52bpnXsNaEQwiv73vH64yS/lzzIgUl61NP0yUNpZBfC7hNtIwSAjFYBPubq/y0SXF
NZCicbRQMZl//+5dbJQOoSn20dkX/nMa+NKrqcseK6UfniPE1A7/L8vNXF3kLhjrsnDIgHcYeVJy
R6F6IERq/yPMrLZCcX/rqT5sby927VfYJ2rk9MoYOEA0dvluyK3qZTyomLlBWqshDv9WaoVeVxf3
+zRzz7He/Lm94vUhNNBb4EO+VZlBvl6uKCe9DDuzpxVu2mCLUwYjo//ZraRR9Xes61W1gwCNmT0m
BQ8M7Ay1vlwrkRakqly3gG0YTPzzdwOV0M3gNlCS+/ao9K2ycUP3t1V80gP9YYieUvNcDF/C7NzU
wA7NowaOmbl7qyCddpEy6Ovayb8wc8Fn2FC7c1MDOam7I2qX7Rcemxof9cpZqw+Qz3zs3x24vozs
QZBiegljclZxxjRWYRXEr2HsbpLKKr/FyAau7La1nzVVyqPUkHqJHdHeOfkf7BWJDtRc0g+LUGCx
V1bd1nacIM7dRq32OLfnHwYlgtcKgPvOXl1fZWeeHwBUAeNEKrKo+CHib1UiUwYvDwNkm5AO3A1q
nX+7ffiur/LlKosXKoKytGs/GClluuDTDZ3xDa62TwwaW35Q7m+v9tY1vHRL+Fr8HPR0B8WEt9j7
3UZqCuo7bt2MXpBrO6XxP5eu7q+TBmJhyFiAY9X/YODsqdNOeXy2+2NcvUbx1zH2LP+kD38C17Pi
s57kq2xcd5Vcl/YZqJyXlr+a5HdTH7P+v6AN1pOKCs9O1/9zp99Tdyran1UstpRdVp3/o0defBRH
4SLq0iL+/b0tz8FwisTvXhir3q5hXT/ESrwW2ifDelGmz6q6JbtV+pdWIBoW763qn5CHXvuKcL6k
JMnojZUT/lPEurCylYwf7Fls6HcefOuVZJXHf+ipJyE0luaXE/3N838ZLHnXNwkzjmNz1PRvpXh2
O1BQ+iZHT1gBw+2kB6aerG5//6vchmAZ5NgsZUxtnhLC4v4jiBANIbkUCMKONmUntK/I8Ft/WjEE
j5UeBsjDZ9oByoR5KoD2rRDfde7Nc3kLkxengLRiRgwSuaPwPd+yd6cgSwYXQpf/f9g7k+W4kSxd
v0pa7pGNeWjrrAUQE4NDcJJEaQOjJArzPOPp7+dUVhUDkc246t291ousMqWSdMDhfvz4Of8wHNq6
xH5A3sflbjLaZwwkKBaF6QuNQOHDbHxT7NiTled4otqXux1gnAojPW3fR/NV2jzZ4/dZeXGUXWrD
6ZBuOv1ZAl1RzOV1UlyO7SYurE96od4Z2bM10kFGHsOjdHcmKpwmMMCEuZvS8ODIPaH7GnIYWoOZ
agc1goOthY8S1VMvgqiz0XMjv0Sz39Wcyjgz7ElLV3tt1YEJFdZwAB0WKblS5eicGeN06HQ+Umw1
1XacUcBMDb/d6jGoPASIe+Up0vxtm+XpQ9JpONEWaXmbFL1+3Xad75nAY3/5wKY0g1kgoqPgmk/A
kUWSGGEaB/KhQZW2QMF6o/e5jdMHZm8CjPb+oj4NlFi8EEso/WkYMluLw0G2s0CeooLR0L3dTGWX
Q4IdzwEiThqkTDanNKFf6GiierzYOhYUXVUpVajtmXThE5FbvH0zN00f+ixjDfa4MkuGFyhS4MUB
CM1Z+Rr7+TezKDU3r5sHBEe3dZJ6/QjvXput+kzmchrKBbuOU526BRen5W0wivnrdkLioCyNAZ0v
TXo0HCnyfOyMHmizaD/en/fTs5BfyNSjZwoaGWj38S7GWqcyKY/LB1WCnd06YbPpg2Jca+a53Plv
9hdMfQ4qg2aioLgcjzRn+hxKaM8cLDTPVgG+5xdQfzvXD+erINxSWPO/DUb34f33O62C8MXJOUAS
AbgGBCYm/E2Y0rICfFGYzocBhvjHDKDiJe2vAsF9ZTrkFLUPYV4NWN5wx9cl6VvRSghYRVPptVoA
nIJ73raHlXphwoJ35bTucYwaki/vP+ZpwmpznhIJqIUIbP8iT4hw94inxkS/Q/MLyF2NcpdXjXlT
6nPkDZERr7W+O9cB/ZtvTxEEFDLYa24zS7RAjp5b7Q8KX4Qb8zwqNhVv/CCAA/RnVtkJTpB9B9sc
FCT0G65PSzXHSZqAatkOuBU1NtEqks3btJ4/pGUyg7p0Wv1lahDqcsr0ji6Aa2KW+bl0jHGrI674
uR6TRy3o603fatovZ2hwU0zucjweWc2SRqamWR02Y1kfaG8Ea60zJLccy+xMePu7ZSi6fa9ni/jO
i2WYViXgGaOqD1EzgyxKw+nSRsXPVaAPXreapG/isVrLahttSETMVWQN6IHn9QG9CG0NMCvfFJ38
GerZ7KXCgWVKxvHcQ4qj5vhIRwaLuzsdQ2aCutzxXrHbDhy22RWHtnuKUP3aq35d7/XUGJ7yHNhM
HjgQIf3JuJox47ltcV9Zy1kZPnXysB+yX/ad1IRuHvgGqgp00bjdHz+P1arohRt1eQihpn3QjaG8
me34KRsj50lqYuuhn8DuS5F9JdVherDN0HxWEQ3FfnD4FEc1fZNKTn/9qBKiPsAS6ZlwP18eVV2L
+U3X0FVNg7B8jJoi3PR5Mq/fjwinByKtEY5fMOloP4D5PH73Dhx3WwG1P1h2Fl4h2YX0rznZZ1a/
WHbLL477K2ABKgDIhyziTpqCdJCrooKMz30IQmW1rmxjXplSCNB+jH+xSSI+KGNRiyZx1ACzHr/U
YNjlPJZqccBbrL2UO5kEcLDO9BJPwxpxhkYveYuwYlluNbWVA27eZolQRxBALm/uilFJEUMLbt//
RCdyrLwOZSfRxuLIFtJnx6+jKjOKVZLTHDjIEPLoFH+nWvHWjJtpW6AL8b2s1V3UttOXfpwiD6hr
53WqliAXrT3GVn5Oo+wEMyseSBSnRHqDGJS9SG/KFhxGjKvsoQmHXacbrh2XSHXhNOxDaM4S2Suy
QXsI2cirwpHXcjs4q1nuuk/YLgr2p+4UNOyLwXVCtGscJHiv+FnbTbK2X8cDqricjUb/xc7izkVf
cnrsW0e+aIqo9uS0rWc31CIgdGmmfX1/skV6cLRS6eaQnghIN31TPu7xXJfdOCP5OckHuQHCoodz
lAsf532noBWSZXZ00YPIfCyUMrqIZGn23h/+9FvTIkUyjWa5Lshvy6KcnYa1M8epckjHLHn0bWdX
xvO481NtA9oSxHvf+Fskv77kZZx4RtGbKwtPB3UeW2gzQ36mEXiyyHkcwVqi1Y4fwYmVTaCYLc2l
TDnQwE/3qRqEVxMUwOcq88/dN08ikRiKniPEO9YXEjjHM+93YTsZTqFQXSjmW8mwGm9U6ZO/P8En
6SGj2Ji0UpOBLQGb5HgU6AVpiMa9fBAEYS9V22ynFcqA5tg0Htha9UNlGP26QnX9zLF3whOgEURR
lxssdTWoAsvSNYDxqredtjng54ytXJY0TxJWIasxG9TLqlWmnRUan3IZMGJcBOAnMfs7TF1oP0wW
jrI0lHv8QwL/IUVxfFf2mP0WdfUF3Pott3TZRbuy3U/OmB2ksOEcpyzzQ08F5wSRRHVXIp210UZM
WYdS2pSgJFZpbkifaZuomwnH1jNL+STX5HWpwkJY5R+aJYtEPC0ip8fyms5jVaONSv1qZc24fcaT
gluA5nRoW1nJuaKRCO3H+5dRRYsGOCHWQCdemtZsJ1mvN4emqbcgO6zmo0EFUCp7YNLrjty60hNP
LbZZ/Yg2jjsM+xZChpQ/BTH48OwuaJqVCLOlrlPrvPMHRCPUUmig7aQYLyvnuRzUTdLGq7S4aUMJ
G4QNGs5hR/dDyXalr2FkidhO1Hq2nqwDlekP0T68hnceJIYntcUq7IdNbMUb2Hg7Kx3WcHFXKOJl
QBTCGt3PPNyNer5u4nQlEsUUYcSUH/ONdTLuWj0A9AlkBYyxvdaMepPbuGHz/8Eg4wFtb/Q0WvnS
BQjubWopXhJ8lXmaUd92qrpt/GmbUSNBRKruw5iDEXr8+3vs9PpLgYP+mMW9UtSNly3p3GxkelW1
fPC72S2lGfddTAbRb3OuJG0KDhOztR3JxVaqmdbwX5oZEcqk2k+m9UPSquIiNXJr5dOi8HCrDtYS
rINVU9vaNde3c8rCJ7oXIMqR/qLUxZoh9C/dNpzE9hUpVSkxGW2xy8uoukKqVaFoOEiX+hwoN6Gc
Rm4IrFsZbH0t162/blJNucT4+jMQh0Nu0SIXgjKVNyfxsPE1J7/VsvncyXsaI8EY0OKnzEvXgT7k
cfQyZ73Vmgm8VEm1YDVlY7CZVKu6e//7/d0ogrhAs4bEk9b18ShOKRs95MAOup+Nn1gxZCtTRqXt
/VH+5qgjmwG1hjySKIktk8K6y0Nf1pruFi8ka08n7LOKIYJbZ+rLKMPp0/QM38d+S13OS+oGERsr
nrHuDpLokvlVzuSoJyA1plYgBGgpc32Cn73IaoqsNupASsrb2sk1TyuS4WDnSHfnUWBsoip8xqG4
Xw+A/Ly8IPWS6tzyoqR9eH9eTmdfwDiYD5SuoaAvp8WIgjHG/CW/nR3r2dGxZy4DuThzDJ4MogOH
xwIDKSd6zCdNktxpAhw/YukwI7x5BSeR6l8zFmei8UkyJUZB2pDFD0mJC8DxQoojlqmmTNJB0ot5
3aZ9ue7Mot85JTgI2w7jTRcN5oU02dYWjKB0JkM/QTEBigT9TBASNQ/45ouFrKlzrsXGYNwYQ4Qi
O/asrjJiWVMVYbDi5qnD0qJO6DoRFXx7QkEtyr5PTq+5UZLeag1yZY2aTB6iOJ/ivgdIFEg99oq1
pd6OTmztbNrOl0nTD+6E3/v6/YVwcoBy+4PXhbgXxjNCC/h49ooxy9q2NZJDklXKiupTDqcqpmA0
tNtaiS7MqJPP7cmT4xPRGc5qoSfLJ+PLHY9Z62PNNNLiybBS8lo8TW6HGPkQayz0b1akRRdjQW1a
mWfjGlMMfC59s7xo5sjeTkg8eu/PwEn2SW2STcDDkBXSP15UMxyE9v0ymkv4FjaWK0akfaoQFf4h
TZJ+ZvefbggaZ9DmYUNzlpzcUMPR0P1EAq5QSXmysXoBV0JK8cwoJ9kns8aihIkiviptlePp7eA4
TNQK4oNvdfkmDvFBTZAw26B1HnyssiH6lBR+uKlpe50Z+TS6IQqGcSjWW3AdxS3yeOhkHHy9M9vy
0A2tsRpDubvGhiHGhDDeFPqYbAK4nW6dhsWFhdFBj2CjF+d6//X9T3oaEoTAEQcuABqK8Eu0mG8N
Or2aJjsYBjgRZEXabWtYnhJPw10ZT8iGlzR4Cn1AZtlv1DOzcLqluFShkw+A8lXoY5GTDipWEbM8
ZAfoNaGbQ5ra6p3Rr9iB93Gf2Otcic8Zq53W5AA/EH9smVsNNZZlRRpJ1BmhL1u94eDS1ySo5ZpM
r8xWbaIHnwNJznahPEPyL5A9dSn7hG4xdmiyB2ZynZeJ6hXtXNJ81OQvRtmx6ZMy0S61VHZ+db8J
djWyGDCsabgCLT9eI/Gc93Y5jvKNLqkf6JL3VJx09Hv8/szxc/IdwGdwCQLeQpkWXrfYjW+q5VIG
XqIsGGiWDlaWfbbwnswL5CfqOvnoZ/65XrL4fUe3AjEenQdRgBIS/IvFP9d6XtPql2+gn7ZuaI2R
ZwZpeuatTsKVGAXZaO46lJ+pvh6/VZ6kPoJxg3wjSRla2BjEXahEbJcy+3ymwnWaPDGWDp3llc9G
IFmExnKMlCybG/kmNNUHTQBrcXhJPB1E1Ivejf22b+Rrv1QfIrNxVbD2lZvUgbMNMrql+Wh/f39b
vypVL2dYB+dASkFzgdTx+N21zq6j0ankGzsop1Vuhv4aOZB4rxRa56ay72xjOUx2sy/HP0oTe0wX
XnL4xVFnDfX2NnPWuGo12zqwWhfr8Xzj06rYmnZa7VCb/D6aabgDPilt5cR48ZOkXFW1OhGmJO3S
GJLsJpqL8Lky/empRr99lxaqcdlFunmo8lbxiOd4sOp9dcVB5jwqeXfWYkfE7uMZoIkJOId8AxYb
/vHHM2BZRRx3agnDUOnMlTlAHx965S6JVc8pBmPFmOaqGWq0+zQ78Kpaqs4kDKe9csoKGDaRdYEM
EuXW40fwTStWgxw+iJpLe82QrjotaNZVbY2XGXp9+yZMn4e5jy9zGR1BXCZLuAexhuFGkkVXacqE
asGsbLGn7X+Ybaqv/KZea2MKBT8ug11NkrONObLXFdnPelBG+aqxs3JfRVrryRLy+948waqcJ828
zv1Id+0ik64UTakwXcyJ9Ra6TVF++/7q+5sQizgIdXKh6YNw+zKeVKNUxl2VwLKZNGmjo0bvm1qD
2EakVITLqO2uMsmpV3Uy79JhfmirdJVq+N/KfWNcZDE9WJLA1n+g/+msKGocOnvQzkTX06DHQ8ID
4VpFjsFBcPx17AAcVW03Elhxvdo3U4hsYgp7KbbBqER1PLpNr8lnTrzTyEellqYTJS+Hg2+pvhfj
R1QKTsahCoL5Ad2w+loO43MtPrG2j9a+ICBpYDKFJggiaItzFQ3nipdAREFm/auTPqyLcUjW7RBX
AErP+hCcRj+KCoh0kUZR3wfSIN76zflhm0RaI52UQ5yUaHyXjUlNpBubp2LQpXXl17gTaNHN1Cjq
RayFhpcUaMer0tis1DgdH4C9nUvtTr6ueCQEvcgtCGw0VI4fKW/QAbEm1HSQoHvin8xLszL7lhXA
VAJdjj5M/jkx9pNv+zokiHYEfLjnvGrovpkFXKJHcyp85TBFRuC1SJ+u4rEYfrUEjBISPUsh9EqT
iKL48YvJMtLVCQ3Rg14rwcaeU/upQ759l0mF9vD+Pj5JDsnMGIZOFBMIW2yxQ+JyiJEeRkpPrpPu
JkouO6fGDdBxpNRDYEiTPVrsaxXF9z1E4TODnyJkTPJS1q6oBtFuWWIi5gRTs8hss8OABN4W+UV/
lxhWTUFCUSBv4nElr4dKfpTtsFz3TargVFD064yiuFsOhu8FgTmdCemnabt4KGDHzIugFS5563bS
SxzsYXaINL25oKgtr4qicLZJUBtuQtPoopfV+9AYvUTGjqeMkp2vpufKqqdYMB6D6oiQuOEawUXi
eBFoQCqx+hnSQ14p15McBdfobWprsmyATEpVrFI4HSunk5PVmOPwnSb5meTqdH+RVXB14PJANeHE
KiObg4SjpYcn3ukPui4FF22McpYUlu0KPa91qlXntvTfvDU4LQDScHRkjHJ0kfC92WApkp1tkxXp
YSrzGinW0vlShxKWdG1C6XKwZeAdVA5iKmYs0qZaN6NDkeD9TXG6y48fYpFXZNSIkrru0oOURNKm
MqV4nRZx8OGXR4HgT4+HBi1E/CU8LGsdRUqyODyoQwjGTlak1ZBDYnp/lFdG6vFBQRmGliHUbYQA
qbkez2g0yXrVTnl4CJxhxWGO19bHVItWcJU2o/HkqLexsW+1j/qQe1asu4BoXSftVpOE33B3Y/kT
mswRZoWy20bP6pzcaPne0F+6QMc1/kENP/gjzhIJ0Mtu8OwGqEmV7sjMN3Y+fIAIdWUH/cey/lJg
lLauy68oHv/694IESBwB28BBsGQmQ/rpgi5SgwO+Kpd2Jqn4RTRnMx5xY1lOpA2IEDlBQRJY5tvo
zI5kKFV4SBCv35XGZHk+LL3d5BSbULKCNTYdtTfYseNZYOl2eaoqLriL5swX/ZvVKVhf4JvBznKZ
W5wODcIeTofGyGHoY43mBo6DsqiQvr9uTjc/3DLWjYgASNYuo2DZOX0QWXlwyOf6cZBn56FqrPZR
IlDhhBJZXHFYwPe/PCjpNCgV8nrAW8uEPmwAUYU28kKz3KQXM2YRlwDL8WDxx02aSP2KTPSc3enp
i3IlZiK5quKpDcH9eH80+hjSFW5zlFXABxpmbHyU7bld2fmorFhGwWVUZen2/Rd9teI4XkyMCjgJ
oAmIOZQqjkd1Mvpo1VTnh9Y5zIXvKSEmh0aK6ljmFjAM5mHTwdPOH0cwuPLwmErc5vS1P1yU/q6k
VmUmN213gXiLa9l3ffRFrxzPnKZdMu0UDYca6F9ws7Jiow2hG2sPSnathTeWQxk4MJo7c1Y2kwxm
vUnReWzciGPVibKN32bbBrnMXmlXLZKZVpM8ZwCf11MKZtauASyGLY5BQz3s3p8ScVN6OyOUJKjQ
YTlrCeQNAMnjGbFm9rY8RMN9zuGwq2S80SocIXdSIWv05tBRaK3eWmedfi5EvmZtR0OjdwsYiaRd
eDpQSjge2naycOZQSu8Ry1TdFhHahy41bmu1DS7wcKGFFjDXvp35ay1me5vdoO/iFiR5Zk5IZvWZ
ijWvGe0LQANenmTOpiJkWji4PswZ1luj//H9yTrp9yEvwc3fFtKDrKITv8dxDJJQr03pjqv3DiGV
cl8AlzqUYdqspdKod1LXrFJDLlfSQAIzjbK99nVJuY3tyNmNLTbHHSV1c1LxHO8V7WGy+3rVFkFy
m6mxema5nyR6ArEDKR+DEiIozY/FJiskDAutvtburK6U93MyNRuIBMUTCPMvkt+hRIaQgSerfnEd
zLbhVqbTeSgQ+5sKqyoPW6Xew0I8/sUjGNgenT1xjRUMDirFxx8+KWapcIpRvfOLIFzHptSsuiD0
z1SOlgH7dRQoMlicwcOnS3s8ylimYT7Mwk5jisoNFnxsu6pqL95fEq/kgLermCIbwCug3drrzWF5
LvSZkiptKhl3oaVwI7PNjykGCXnYZN5oWfSzbfkZlYD9kGjJOrHTR1PodUxNt877uFxPIwLAjt3W
6yIbk52TO8oe4ZVPNY4+bhc+hGEUIptsf4gNeVz1Wl7sqbebK72lhIrgPOWwQAnXuW5VV46fGbsw
LHNPmaVkQ5HW8HQ5s1DxbFGAw7Tayytdf7QTM/X0xKrWsWynZ06wk23NhDAbdBYIsuSjr4vyTS4Z
lcPstFgG3pHzrI0N2u/e5PUX0Zpy/+XoFdfhCqrfofzSvkQP/pmjTCydxdcQKHsAPKIsyW3x+KMj
utyqYd2qdwA/d7A59dpamfpW4drw/nc/IY29viboC8SpkJIE8X08EjaMdkYUUO/KK3trbpObcVNe
KBsY126wVlx5k3natvzYr607Y2vt5VW+DVahK23ef47lObp8DPX4MUaz66JertQ7FINdA1m41Pii
ldtaNUGXnlvr/K6jyRU0XUvkYGQoyIosXlnXRFUlRHltVHLj2rKDj03uOGdu4cttS2LOIGCoKe9x
QC81cEmsqtpPM0DUEc6KRRRHa9Cs0ZlXEQf98auA6hMZJRRDLCLMRXAwhhBZ17nMD2YXYOUM5xpp
6CIQDH1/hXDGF1oE2W0Fds6Tkvnc4jl9R4Ep/FnVoby9ZO5RJJ7gozJ6JScmLMqpEDetcyaWi1EA
fQm0AWa8os1OKU87XhpZSgUoQ4DiQCU369wZuO8u5WJ99/4KfJXIeDOXP8ehFo4eCDUx9vzxOFaN
TAYYvwyhRnBIaWt326Eo79Tc+C7PhoJCpRlNbjghHAWnzl9Ng9lfG2VUrjFWMnfoFjarSgkHV+6V
iBDZrpATBNg5aOFGl9Mtl8BNFkcrGbNlzwmsR8VKrmM5cVZO1W4mjZJ74UjGmdvNIjH6+Vb0iOhn
CZD2UkphgkHutzlvVTnB3aRT+q35VgakUBdVn8jVAzQrS0W2f21Dv46r0y0iipNd0ao9nk3HDsau
cursEFDK++CUQ773u+zFTDPfHaSRvlnUndkMf7NQQKeAVqa4xusu0QuJ3kbGUEXpobX0cOdPs+2l
GjSp13XyH9/G/wxeitufK6L5x3/x529FOdHIDdvFH/9xKF/yh7Z+eWmvn8v/Ej/6r//0H8d/5Cf/
+s2r5/b56A/rHB7pdNe91NP9S4PJ0OuYPIP4L/9v//K3l9ff8jiVL3/+/q3o8lb8NvTH8t//+quL
73/+Ljpb//H21//1dzfPGT/mPicv9W8XTfqcf1/+1Mtz0/75uwSv+A9OIeCtiiBDoI/3+2/Dy7//
CvQ2zqtCCfj33/KibsM/f5f/QE8C4orjkB8JlU1RYW2K7uffUQnmbEXfkdoFJXqsi/75eEdf4N9f
5Le8y26LKG+bP38/joL8GkBrlLOFX7dt0UVZJGJ1g18Tos/avWpK3Los3IEHZshFQPDBaYZNo5sP
KLzuqkL//OuL4Tr6VhdN8aM9/vLHK+j/uSXjcJT890tm2z1nb5eK+K9/LhXAGH9wH+JY5X8FZYSP
9XOliL/hksylg/AKbu9fK0XR/uAWogm7W3yU6ITxy/5aKPyVKhhaQP0QtuQwVX9lnbziGP8d4lE+
hBAjKCw8HAkdv/k4KAWv4KMhoGJslO2jnXXdzq+1+KvS17XtBlqff4pMK3R2pA/pxTAPFRbRoxas
nTg2MAlrp3oXofU9hVDhqjYJ7jNq3fcaFMVDnDnqpwnC+KNiNP4XUHjaGgMPt6TPdaMU8tRvxiD3
jCnRPwTS2F22Ui/dS2qlraLRHz8ofhvPrj1CAwhrq/rmy+OGanJ7F41Jgq1LrXN/VfW+CL3BmO19
RusSU4oWu5NoGKorwwSB+D+Idf9/Lm8QHu+t793Lc/39r5D4G2Hxt+tvqyJ/Tv/575q3i//1d/1c
/Zb2B6V/0VgDAswhJOg5P1e/pf4BsJpWE4V52s3Eyn+tf8lQ/6CKI9oG1HOoJb2JlJKh/QFAmuSO
9UqNkm3wKzvgOFIKUBaVIRTJCLjkp+S/xxtg1pu28XM4rprs25vcmec9ScPOCed6myth5yp+Em16
pf5cOOdEBZe7j4wKbBjVMNF4RL1o6TzltCBpCseP933S1Lel3DiI1gx+8Ylwkj2neSjdQ9Mo1r3l
ty3yh+PUe8ynknjIT63DvOghoZTKZdyZtM8E2uIyCvNU2dSpXDwhDwy+RiugqbrG5Nvf0j6d9oFj
zvdzPMyPWtyo3/rcCT9Mc1j9kGJk4tN5xHlK6VCgVBLwVXM2PHOhfBwhTjReNtsSItWRKj1NUh7h
hBxt87yDX2JqJKK9OoBNMeSKRnAo+fLBQjzqw/+eL+0kUhJEBd/dgNh/i313mpW8/uCbtASvVtpL
VLOpW4iN8yYtoW1PPkBGz7khamD/ykzo6QseoyHab6rQQf3XgSOL/Uv7lI2mcFjASDb+5/tNZCYc
g2hXCn9oIf9M0HnbkMpCFB/grNr3shpcSB3HgdXqmlcWiqsbiEUFpqsV0TdrphPwvyvnr5UjgLX/
fWpyGdXR1+c2OorQ4kf+uWYMmYgq7gjkhFyKhNryXwmK6fwBDEfcp/lf1sG/lwyZC7mqANgSQkGc
ivbNXykKPYs/yFvEv6blQQEFje9fyGWXMnQsOW5NgPkQh3/lRLKk3y4ZI0oArQVtfwsqQ10HhZm4
OFB979No+F5ViXWhVOBBEUgEJyPrzSpWKNENnalfqlWnrN9M3V+Z9tvMeonI5mkAN4k+A60NLnPL
sqAyRlhN+nNyO6Tl7NaStucSnn4cjVDFXy6vd5mCB1cHuG2DYVW7LrEkXUWKs5Pm/AtOPKbbAjha
VZndPI5aWm/7Wq8u5gKHjXCc9MtKg06T987TGOHP+v7DL1FGrw9P0UD4LIMqZ7sfTyWw/Ja6sRTf
ymVzkeYy0buNPayH5BUHeHJX1H1wYc92u2/V3rnF0irY+GqSbgdEFi67Jqi/dVnffCxT/8YY98AK
Xt5/wmX1TTyh0EQT6ENK8iQAx0/YF6kOlJcnpPwq3+uIrf5AsQ7tmNo01g6I3Eu6ScioyFXiYSou
rarZAvWuhC6Q8HQVNg1Klpk+3OVB0dyAyiy2WB0hdCPhWl3LWb4Zoz7dFTZ6HVXbBVfOKE9rc7Ap
AYzOuVL1q5rVv/NrasewHwRkmUoiEQ8Q/PHrYJRl1YlUwk7XzAGxHLnWsHzqDH1j0/5A3CFEecgI
5/vGkHzlsm/lr5WEEU/UKGXrRf1UojeKuoKVlvEqkBo0MlsqSq5fdDXGLaX0LYslG0QaCYM30NWS
RgPehRV2L/mEqbUbdrn1WBoPWu+4U9HYV3oV21tF7awvsxzqMzOG16RUpgjITJosrLO09BPO2Hbs
+n11IzmT9OQDUnpIkVnIkTSWYsdtyjD/4qN2vFLU9oXPVSlu2lJDorJtOzdC1DRfOW1UPuntOKz9
oPc7LOOUc9L7iwIH2krCpgS9ClAVlOmXNRWQlFUTNFHxMCuTgmOVYm5au9TPiNktI9DJMItbkq5l
rWEXYfHQ4qW7lfDu3qZz7SDIUKAEhv3AdamEX1iAIfZMQfYx9+X8Eeezx4zJe3+DvCpwv1lRooUs
8P1UF6hdgexY1mqtYYyxtSzv52xW0Kg1x5tiNiiG24WNkpSSeQTyejuMoeQZ/aD8oJ8uXaEEkF4m
9Ty7OV2wPd1N0zMsMWfx0K+iyWoPadzmjSdV2veR2+dW1Yddhtb0rqjN5lLBTnJn6q3uBZpdoOdY
A0Oc2+RTKPfjdTBigFfb9oguFJ16o2zkWycdlHv+yVy1iquPFGjsnwf6UdnpbSheIotoakPGh+0M
NBDuFXyn4801Tqbmt+Ho39NQdYtpvo6ZByiHCGI56BGZe7PsvaCNN9FQPFSZ6b3/KZZdOMbnO1Bk
AS5Ir+ukEVWqUWu2eqLf+5iH7A1fspjdYW+mZgb0f0p3g+xHD5EkOFeRabt6MoIH0SBe8u+BNihJ
epUk03BGWf5kU4jHQiGIOjgdQoxAj6clag2105pR4+4wfTJbVbkxolC/eP/lxUlxtAzFIIALYKgi
E0/ScDzIFCa+H6G6cx9EtrY11cEdzaK+6Or2zOYTH/F4IEpZFKFloVIIbmsxkIqsU6PjnMSdJQs8
qSjCxqViG+LkNY0fEa05p0QnfuHxgMTpV60uUmIURcX0vmlz0Qfpu1TR2vtAb9ZyPx0QSPbazPze
R8mqjrIVigLZuYNZ7NrFoMCWXtMl8CHgUY4HjUsAP47Rl/ejg13aXD+EuFHMdbdFnvmrFSsrqHTr
jsqIHIc/VDXbvv81T98ZDoPAv+iULQFILgJcZGZ6E+rDeD9I8Mr63JzukqgDwNS3w6Fp1a88krrX
7a7fvT/wcg9BKRHmTEJHDIo1vINFcqfnXVNi2F4fwEvNN3KJObykFPvBUo3YVXrAxWkTzevSL4rN
nGT+Jx1Ppg01I2y0OrvDezQubmO/OttiFyfzmy9CaIGhSgNJSCDzlEvCRdJH7Gyy4oPZztSs7d7Y
Z9WgelnW+A/z0LjmmPrgQhJtk5bOpdWgswdF6TsVqsCtrDzadeQsm7AwCuKRNawymXVUGSbHQ1nO
mzPzKBbI0eMipE42ytNqIH5O0FSSmiJnkUBGoSjgNVruSn13pRjXjjat1LzYBK26GSQJiNl85hMu
1o7AiQn4LpAE8nRs7xYZmx/k6GNTCDxM2A/Z7WTu1Iaoj+ny6JapYmyKao5xqznXa1tEoNdxBSOT
OikMnBM9IiWNAUeE4XzQhghTuKYAqQG8xqOqek4HU7zC28lFcUhAo+mDwWGkc7TYHt00KK0FOeV2
SmXpxhqkq3yWcMPinusVyEiEk35O9n8hBAUMBZlrEmFQFBwvNAsW5zwKvXoEu36+x7YO0eSssFda
0mAvIWm1AuceL9mgD7ILDSTIBYpYlEfrYIOhnrKX51pxx0HqNz4uT1voWdE5SOeiN/j6eCToNDTw
0KJ0tsRUG2OIFXuSTveYk38oFFR9gq6OtrY9OVddrxmeGqD4jHBN+BRH03DlB1FzE3VdvUqidLik
MlSs51GPIbGW5tpGn98zGwV1yTBvws9638A8mnPPjiNggZGJE6gaz9d1otN1HPWnzgZwlWjduNea
/qz1xPEJ+vPlYNzSZqU0yUJbBKWooVcuB/18n8ap6Tm4fF1qA2yAckZbxa1CnW58pjT72P7aZSka
K+UIerbL7lhEH9TJbzQvzObu2/t7/Hij8VTiDkxJR7RjEaxferNoRtUnnT/B82sT7bthd/kORTbL
q7ImX4eo0362M7Buio+n4/sjn8wHI9NEIs2iUqrDWjg+nWRr1AsjL5R7rK/TDQDiwBsnRzlz0h9v
aPF+lKyowLLWUa858Z7x28AclMqu7wlx/bbWjE9VU1kr4EbnGujH+/nnSGIyoXCS7cIIOH4fzaxB
L2lFfW+0cfBkwFpcG7lzqSoRchoj6L3Qoaj5/hwuTjox6CuARbQA0fWFyHI8qF2VY89p0N3H3CU2
6EYBF6tycJ+F1D7EBJ91OE3Dx04VckNNj/hGKCTfTD1bafoY7KJ8iFcJspefzzzY8Un3zwcTe5h2
IVpIi9mYBxyqmxJMDWhOEpBIVb5Eqt5d+r42XxRT6SN/j6QnZxrYRrnM9xwt/4e781qSGznT9q3M
DWAC3hwuUK6r2YZV1XQnCDYNPBLeXf0+aM5KLFRvV1D/yR97oJBGEpmViTSfeU1M5SBBvtUf3oVk
YbhEGcEWk0J1jzfAswjsH3ouJV6T0+R5++cucFm/fi4QIKioIPn5t8V7M3vlKpJWVIdKxQZhKnta
58KUg61Vdhu7Kso9hzTb6hbKO4h2DYeus4G09+oUfjFDycYg3KlvFCSp3vlaHdyTZTXPRglQ03Ai
/zYLCvFDRTp+H1Sd5iVlEN2Cjh/Xnd5g9FAYzrtQtfM1vgDFfSXkLzLNqA9cDJXuzmjeeyTreO4m
rJnC3ncOXVPYmzDGTLmlDbYvSr1chVpuelGLUNzba7OAMb6sDdcD7cT5bmaLLQ5qMEhallhhebDk
+OTArKHpX+r7XtggGEXRPARpKO26vn00xDR99DPb+YxAxSeU4bMNF2+zTugkuKoBx290kvEemnq4
h83oHKDVXlPGPQ/tf/1ah9APM8MZpbpU7Y9biH5IXRaHdNSbnTOmhadFagF3ODVWzWRcU4q7PPZE
9MAhWCCUeAFinJ/AuEkNMzD84jCbhn5qERwSjpZ4VeRQiRkb88Yxqmt6J5eXGqkYd/Vs1UQx9IKV
YNnUa6qgPCCtZrqVGqmrsNFHjyN9jSj3ynLCXaW0Tk+NTXBR3JO6ztRrhrKxI3IlKIH3IgZZE4VJ
vk9bP1m9vdsux6OYD5xBBiQH3WxJzLMyEyHgdBIHu3akU1/0jhfgtu6OctGtFSku7t4e7+L9Iyaf
RV0AraNdTXZ7/vnqummqCFPwA2fL3E0KSG47CjskL2rTLUyMDOIiEzeV3LVX3r+F8BU7da40IMVO
x3jOepdPL2A8s4hNpho5Uv95KKPhucCe40OTG/dqaWjbnqt1g1GVei9haLZJjMK4QQith8SASqeU
q2Jldzi0JGqekynXmovMJ07ZEb6qk1gNwxdJ4eHx7bra5bomeaXeVh/btAs+ttboprmDQPcooo1W
YnPmUhjsoYE27a2YxBWc3sWOnecKaITa/kxMXM61qPwx6zu2UQD42bVLP9pkXKEEuel4JXW4OJCL
oeYv/luq7bdjPiFcVHC5yIMnIXFdABojdXA+NmH5CSnlaxI5L8WPf4fyL1+STIX8nlICKjlL5LTe
KbFAHTI9sFXl/aDbSGQj7iiQP0SipG8jdHOsMF9XvfpYVlOH+p8m7uUMkEGFG/K6zWzeQsme5Bs9
xQA6K9KtJDXVxomx6cVR3jyIOqoo4w9YBxo4VU9S82NOLdZmB/beHaqpEO6Eie4tRnercrDFHrXq
axNdML/midJ34QXgtqOMflnGMOSxlp0uIWbrU4yLZGXjtA093AL8Dw3vYeUM+jHstAYz9wos2nBN
i+Hifph/AXCXF9jLpYtV2nfU55MqOQwSzgV0hE39hxZrCS4MunIaUVncvn1BLAqCv+YMIJ72zIzK
Ih8+309yTicoRubvoEWlubc7f6OR7hqCpznvlWoXSEK/z7sqWCEXbLqgGyfXCIdrtbHLUI+ZzwAF
6qSUafGVOv8dbeVY1EuC9FDFY7RtHSfcJjrsetf2kZds6x8qwmA7NRggEaCGuIqoqNZF1+FviYR4
51f21zAePry9Opfnmv4teSxdK8osiHovflSN4CuUnPygRIb9EXQ9mvO9Ga2NRFLevz3Uwo/n5UNQ
kic7JGmeZaUXBxssJAUtkoZDgfqQK+wQ7S10/TBNN2p0AbsoC/atpucbxeaIlUJSN3imtvuxD+19
rhSxh7YCsgp2HidbRQlqhICFz8qplOIQz7yx5ojPaxPD2Pm+I8IrwfpFwkOrUZsJW0iqoYs6t8N/
v5h0RfILPaToqNv4ledDHm0odl7TlF2QwF+WCVFpknsV2DCZ3aLqx3UAQqbvxKGTgh9RZ+36yP4o
Sm30DPjQO5TzGleEkf9ek6LShdihbNE7G58SKj0eZt3VlWm/doAAKEJwnFU5wIEvUgF/oi0WObk4
gO6wvCxBNiEZ1XgfFeYJDv50l+OYHdfSrVVOJzXr2113LRs5L2SxLTkyAIZMwhj+AbT/+dIHktKq
KAz27xWKB+u2mdqVnsg/M8OK15mFJGKA2cNGy7t2nVHPyrLuSvl8kQ7xA+AXoCwOXokmr7Zk5mtx
kNDRk6tD0XSmV0x9uhZ1/CGP5a9BXUheHYf6KjZL6rOa0l2JNBYb79fgDspV+Fag+rWs+qAMa8Sm
WdSHYIi+q4iBv6Minp3ePp7GxRrPwe+8xkxylnpZ7DvTqLqp6M32QH3V3mp6H2wm2tMun0NU7gir
jFDKFLeKGohNE4Whq4OoW0th6J/MYkoOibCnr2YskvvcjoetpiT+p9Ep0AKq5WiLPGq4UcOh3WD7
1W5sJMBQl1Rx0MmQEpirNrumJyPJoEP6fk/xtIVoOsxampYSfuqARG81/BbX2JhX9ybsJhLNXlqP
8ejcTtMA02QoQWsHVnzqBktz5VpNN6FaO3iTdLqLUc2XstyI8bYbo3rbWXr57irJbRG7cG5BrMHP
4VNRGuG1Od+nWacktTZo06F0om/aaPee6kjyPs0c1E/FLJxIYm/nmImp/RZ4fPElCOvPSUvRuEqT
6LkQWXPXFVXx3g4RYwzQjtlIRSgwVLHN2wKYzMrIRI9s7eh4TmfkKwNxwd5txajeIZmsoiYZpLup
nOTN29vjYg+C9KGYSzVABfgBzfl8ZlomWVlvh/KB5KFx63iQ3udR6D++PcpCgpmzzTDceXTvaOCS
tSwW0Izk3hn8Sjm06bASQ7QORmstUS03w2pjK80xtHGhQfMz4tpL+tzt8vxRybZ58CFArzLHzl4b
7+weUrCTr4Nml1bNKYl61+4jb7Ral8PmFlr/weDFv3JRvvLjKc2isKABm+UYLZVQ+rEPIFg29qG1
RLayBAysyhbE9ro6wLTV0E+t0hHyttIJI3RVeoVuFcTiTi9r3TV1yjvdaIdeARDPK7t+P4X2NxRs
i63RGs6+pKf9vpPpMtiSnH5PnCrc8Ap1bqR2wcrAW+MuVlWcJmMnvfJ2L7RE5+9C3GiQRIIFs+GP
LoIXJdb7NAwV6TAk2ogOqGjoDweP6dQNjxNq9neVFDofanNsVlrfwl62RuO+L7vJEyPt4UiPNqUs
j6VbTmqguVwpMS0kOO2JjXDT25toEdPwW/Hr5qGeWzVUD1/qIb8lEFYirLp3WvUgJEmh2iycm6rA
CCKRVOlKrvLqUBQNZxU0QqiltkYw9lMagPM4qFnsk4CVKeK8tblO2F6Ht2e1jB9/TYt5oeU3g/Lk
Rag2GI3ST02hHbR4andorCmrbAw66kbyLQmwG1YiukntJNiOivOhcUZ158h+CcM4mFaqwumQY3El
fFxE8y+/CdkftO+hN1EgWfwmXcysw6nSDlHY/ySWLnL8mE3/far11pWv+upQM8mPlj6R0bJmkqBs
ZxkAEQ6Dkj1JSFi4SR4hSCXJgWuJoLsisvnKjucGAoELmAD+Ku388wsv0IFehnCcDr6RFp/z0hxX
UyyKdeVXBTE70IdPQ69a9QpwLfpftvTdNjp7cqN8mBK37Iweb3Rjq4Sl9KHDbmJfTRnKSFRA6b2J
eLxyQi9fHooftJZs1Oe4QZcF0L4bMoqKU3yctDBfSZPaf9OUQtuBE9LouKntTZVjgn1lT86lw98S
Z74/rxyIMYquRPU0i88XqSu6CdefrDzWLRTEWNB/ynKz2IyZND5UDVCQvB20r1zLxSoRTvUwZWG4
1oHA/fpcf0Q3+j8KwZ816f53HCcYt6husq/1axjg+Y/+wzeRjb/BwZHkoVLy4iL4Lzgn/wtKUxR2
FAqc9LD4xv8ggCVF/nvm1hJxzgrvgD75+/6F55T/nv8uSEkoD7INcKP4Azzn8u3krLGL+H0zGYa+
8Uvn87dL29EQwoFtr+zKotb2SP1UvVtKmRWuigIcZ+SUk0ubYbxHLynUkZ77kAa6fWu3dXfIOq1/
l8FNEa5Sy89IkBc3oRk8DgFJU9IjFgiHkB5w3oX3MBrHp1Lux29dOSieUSh0JHN9zG90v74TXZ/8
amD90c78r7Zuqq9p9DX/y22rH1/bv8TPv44N8Nu6ib7VS0bUGVPu/w9qHOCyt3bh49c0G6uvf/1X
I9L0DFI8/7n/gRSbbBna8jM6i0jyDIZuwmB6EcSFAkmJhH32zx40/6YHwMvK/5vAakZ0/WsL6n/D
lYAtYc3Nxzk7Uv5kB56/L2x/nOsASiChSumaAG6R3dMTb2mxZuH7oW/LG0q+bi//VKPJuS2xRL7y
mC1rx0DxGYXoBFYfQMKLQhw2Ig1t69AEldlJhf2Q1OX8j67jDOH0CJrVtLoUN15+7uNcywstV9GF
FN5EKbn6Ps/7wb4lBgqg25d1UoEHNQbbNdtO99fqJDIN2dWyrlaIDQvTVbmP0YhE8ste4xuAV7mo
CReARdTKsG59DeBCa9aFWDkRjeuVHlSB8LCXdajBmFavi1MKEcXeoMSocmDayi4TGZhoPDXRPzZz
f3Ri/o/e5bNCwf9+l9//6P/yvqY/vos8+np2iuY/989FDkNqBtfMHraUh36jmBKp/D3f1bMhGRw+
dvO/DpGk2H9zhEhMaKzNiPm5y/U/F7mq/j37SlDXIn6F5kEP+g8uco7jWUQAmYMiH3UEbnM6Bssu
urCtJtCDwj9kxTOtaVP+GF7rRSxDnZchmCe/mIbmhSKphGjYGOogPLVIXsfFp8aJCCm+KsGpIc//
7QM8/gpl3oCT2kikEdaQ0PP8zc/SCzT9t3fJj5ye94/Ep4fU7o33Trkeyi0ezBagNH2Xb9VrLouv
TQ+rHuhvZFtzLnMeU8lxoxQ6VumH9qf4Ip4ox9N7vTbI+W33a1oOuD7EAKAWKy/99N+mZZBi2lpu
gJKF+d1ZAfYDlacb8WYKoitL+Mp8AIPOok8gReYuy/l8fETTAlAX/qGRc0/Sn4r0k1kULv1214yu
ydXyuiy3H+UDcF8gOAhalm7mVjWIQpRNRJ2gW5vVg1aJK8W45QbnpZirZMj1zRVBENfn0+mbJMyH
cAyOhS+/Q/1aDoyV1Pbrt/fd/Nr8HlgvR1kE1nqp2t0YTMHR79a+5JraR//B3HRAoZCbeXuo5ZLN
QyE+gDcEJ3fuy5xPSKkDLKqcIDzSbKi8JNmUhppcGeNlVZbzIbabuTGwvF6e/t9r50OvaTmN2PBY
gYVEKckbi02V3wzP4kZ9xpQ2FBBdXPUjOloomPd/5taON9s8RxtgPJfczJye1+C37a4i1po3qgiP
Xfo06uUx7MUOfNq3viyufLhli+1iqHn//DYUAV9sKX0ZHp0OhxzXOqAN81Bu1HfDXfZHmkeXs1p8
ubrqDCvDweOomN1NFU7A2q8hFZaHl4UjbYBqSy8fPOcLCeK32cgmqs9OWjEb0mx7NG5Bja9jFIYb
RQFodu1aujxc8/eZgY1cgKDKFuW/uja0gkpzcBxCFftqLtdm5VzzrHxtEM4tkI8ZYQww6PwLIZUP
1LrijhBh8lNSd5MRP1HJvrLlL48VDYHZUI6Fm2lVi1FiO6fdHKrhsaR6f9IVPH9Cy5f+sCnFdmMY
6JlEBCA8Lh5DeRgrDROn8GhT+hwnGhAKXPwrc3ltxVADmEMLCHxkfecrVjspNiFmwK3aV+s2vQ/T
6BGTpe2fXkQQV4j2HcDKKMAvPRSycjInA0uTo5J6SpcoXqVL1xQXX4yyzi+i80EWU2nKrEDzlUFW
dw8nbUeY73zsHrQVRcrd8+Fx8sYVUrSrYq/fVoMrjurt6L7/D+ZJpEXFBMkGYq/z1UwqU4ShVEdH
LUCVoEnEfZA36/+3MdTzMcI6Bb8kl3wxPd3Z4wB04UqB7JX9TW3g37PQzkeg7SI1YVNEx76xq3Vo
tKumqq6Bbl8fhBIcEC3gNksifl93okd/IjrmSbWLI2+i1vafLNS/R1g8tM0Qo8Q2dozABVfTPg7z
Kwu1YC/O1zRbTv33EIvM0rJaJ+6jITpWG3U7bMzttIrcU+bZq+iHX/BCRE+P36xtv7oHJvXcy65/
sL1rdLVXV5L8mVL1TNJZAk2NsO+aSp6iY5u0N8GUwBsUVwK9K0O8vIy/vRVBRMs+jMbo6DzYdrSt
82vqZ0t8+a+VpAWFeA0EL5jG53tOLwsr9nuNw/uMhdwWW7pNvRV3yZ1x75+s9bfP+5214juah/Qu
2ag7sam24Xp0v/8He+a3n7F4d8MsroMoUaKjbR6hqhDGXpNoXmIlLma62JYpSNQ+T6zoOHr+1t+P
P+pkXZre1CA3Z3mmixfFOl0XWzSEUdnPbFc8BJv4yrX/6gelyEc75SVyW8xzamIpGnojOgZmuaUq
kn1Fh8X/8fZizn/JxYWM+RIe42CNaS+df9OmaEPieBNKnLj3NXjH0u3Yap7AxPDtgV6dzW8DLTaP
kktOLzqWFIVIT7MLN7s6xKsbFFo8bhX8C7D64lIc0NmYNF7G491ztk83yq3yMRjcbmety9XkaV62
yr3Us9ftbbBKvdZt3ff9LtzLt7v/4I0hoJ+FpVCcunAdbfOImGDK4qMO4VmLs/tBEVeemBfo6PmX
A4qhzHr2BG3orizuNVO00RTj0noM8s76UU9Sd1TioalcgTI0BGaoY5+70ph+FkOffhono/laJ1r6
VOhdfGdqg3qIsA7aV1gnwsIeJfhJIu78b/ZQltyOFLHwHoyb8q71Y/nnECjUbM1MjlwTsc+7XjYg
2YyTok10WbkXaIB1EhQjtdZPaamKxE1TKX9v5oZ8p5o+/2xUk+Z4dYbXl5ukhU2bRoakA0ujBmbp
REp+7+MFguiaNumHqczCO3wtTMWdBgSH1gOmZcK10wovFwA6foa7hdpHIFFCgAdOOxhQv3QfNg5A
bPFptOVB8B/p2rgx9TeaRkNt/3x7U1+mGzN0GfV4uKbAUtDFOT8+AMVSrI1i55TQe93UZYkxSivT
85FKR7prK0t/4MxKtxlo8zuwCajY1Znz8e1fMd9GZzuB0iwFKUDNHGIAKouLIsv1Io+iuDuqhn8/
FgehGz8nXFdy/ciLdIURcnGOFUg4NNrnBi8RwVIMYIqiJOyHQGYw2bUUbHauEsjn6OhsPlD4ODvs
bvIDndU9X1S50NUgE3p0snFTSdyxoQNookv+XYw+aElbz+UDjCupc40B4pVrpoa1r+Iw/plFSfDY
OiWBndokYLFo96XVUxt0dexFg2598BuffFdWbfHdt9XsURqG4mfTmvJ3tZ7aLyPm6yBW/E6D428M
9eBlrV3gbT+1eQEx20gOZukYpYsDkTK6lG+D28BQs/d24gxPdmhrIQrzJfbOBoSCdI25o5q7VVLk
d0GVNyne0kpibIeIZBzoXBr9odce4Q73Hz1htiKAy7mueL54llRCGSi76CTZxXgnw7x3ZQVhAqQ3
hUCEK22+mFYt7W1fyF7jB7CF8+Bb0Jf9OnTMa16NL4iR829JRoGaNenR7OJ08XPQUmrLUiSnRE5w
G8uUYDX4vr2TQKSvRaMEt2hpIhuBYsOxKgrLbUdNPGnyrF4w6G29rku7u68Mf9j7NYYIk0ilI6im
EB5JklMM7K2j76cbqR/Fnear7UYeSmWTjsa4514UeCO1012XWs4q7PXO1eNGu3YTzyW08zkiv0vN
ECYBmSap+vmS93i2V06jyCfHSuerSOjNz87ugsRFQke9jYSkf0Y0Y7rRlErqXZE2+vteQ5V0V8mI
sgek3KfcpsHTmtP4OCV5+IHXTTnVY6Fl7hgoJswP0RePTZbxNo8EJlrnFZ0AsYvV83vUWIgmraxN
7ky5UiJ3Kn1f9loHyg/A0+FTWNWV5VKEiX6gzBYUnmmHreyFUlliAGEmXenhOj5AJaqn4Ae8Xuej
lMTOY1i3CLvIcac2bpdZySe1i8pvyMf5vasUhfwBmL187KW4uVOTttXdznSklZ8mln6tjLmEQdKc
pEBG6QjCmwolelnZHi0zKv2ud05t7WAA34B0q+9qBydHt07b7tSOyRitkNIGHjC1VAkx2q1tfQsx
IUE+a/TbD2/fuhcXIUhieG60ZSluYTu3iBElsHXwqLvkhBt2cMNzZYAGi4IrkcQF7sRA/wf5J5X+
AaWMixxMDpRIMqIsP/l+obglGjrv/BibAOxbdwlPjYfJGUAUc+sjfcCz3WA4nvm5F9UjwqlhbzzS
V7pW0Htl7mBB0ZI3YYjPRYPzHS+aIDQyrc9PeW/bm6oRxnpC++JKyHgZz9E1QbWIm4zSCs/OIlXH
y1wJTcTWTmlW1behKfv3thSYO3tO2osxOTaizN4pgaWv0Vnhu0uRts4CI/NaBGvWY9sMbqlBWUUq
DaNoH09ERZa01ZQlEGRQYmkhqu1M0zd2bY09did1xW1jlCUc16T2JloTayKNyKt97Zp09xwZnF0a
89x4sens0zW6QIwEdmCUVl2KU4+H1qo2LVCsukyBOTHC7ds7db7yl0OxeJT02EUzivX8awHX1Tu9
nMTJNpv4Fm07c20VuKQgWkJRO8VvOOvS5OQovuMViM3evD38xWZhpjP0HnkASHA0Vc6HN01g4qPZ
FCcCU8kbzMG/l8OovUKRUS+iBoahvTFHJvCE6c6dD1MUkVwXTlOeiqlFfbIJnchNpmZaJ6UZbtUs
ajY6id8hyHyTF165Q1MTCz9Fl3Zqighf1iJsUAyJsk+bQXWnJLJ+RhIcn2QqBzcnig55vbPIs+VA
3QxFfk3k4iKMI7Nmo1PjwyACNZ7lhSJlORDvrjw5Qzt5ilHhcydjVGXUxrEpZsSi1FxZtIs+x8uQ
SHjMw9ro9pyvWaj5Ie/2VJ4SJB7xelT8nd1M2rpXBtZIAknI/Uq6m6TKleT2tclivIKyOZgXynCL
r9WoTqcGJb4rTpIpcDAaGzePaUrXepUDVpL19ihstbgy6itbkbWl6Efzjdkuw3W5ynQUH7TqFNei
8cYh8j19DK+pWV8ebdJp0k/QYCDXAISdr6qCbRBAwVg54bkdr6whfG6a+T3qE3/19tG6XEXI2XxD
MKGcL4Qezkdqg7orzNDQTkHO0XKc2F/z1k/bUUJZB6EmdWVIWnBl0ywpEsyKLQoZm+43cFvg6uej
qoHdymYvpFMcDYhdSsZN3WFI6vhYtjT9vnHsW1Q6T5VabhrfLl1sWQ+Nrxeun1xzs778oGTXs6rd
fHSIMudL4beiV6XVeoTcknQKGxpb2Oz+HKJWXFnleS+e358z7YE9YwAaof6+WOVUkzO8zDHHqqzS
WZuqwFRXDaKVJuxs3cV+sH37qy60rYjhiXVeIAHkdYgdLOkO9ggFTjYa61RH5he4J9vArxI31kHH
+Ed8Sd2aqlPet6AdE8UNDXUD3/nKUbmcNL6rHFAQn+BLkQ48X1nKUqScmmmdNMjdXq6O034kPKEr
IMZtLCz5yivxaoAHy2TO+ABBXNhyZznPF6+lfQojeVRW2NWon3OwFI+1OsWdW9HSOejj5GD8qg3G
5Emq6MONH6X694Z3/4/LqTPu7gWy9wv0utjkWZkOnWUUzskcIseVA0nyplT5+faXfnn7zrcWzexZ
bgc+ExA8bVHEGSu5SiNfz54iv+hGt+8y9pUdN7uimpTJM9KuuYFxoejbRm/1Huq7NSYu4hKCXmoU
w17O7O5ZLkBUeQivDMHK1nsn9Qr0YEkw7eJBTgU2GVqVfJoy3GTBDqUjuXAc57him779SHKWfyzg
xQ5wDs3KWfUqhpajMSQY6YzVA5Iflbxq0rElAZai7kZtY/Se0sSXPpBCq7kXR7XzOVOqDsGptgRm
QCci7d2EIz9n5NGzXk3qk3CmjEKTk8uSW4d+zs/zizZYgYs26k0dR9roFonjPIyIkw0eBxFPvLAQ
h1Qu5e9vr/srmw3HGqDFoLlNEPVLMlmodWbdlU3xFDhGuykdufCcSZNSd5aK8PQY5T7DT8XOiuO9
0SGYEMRF8lT6zbXe3nyMzjcAOmlAg+ZmJci8GWn0+wUmyiKzoC3HT3gzBbejGWCFpZvVtRvlIkWl
d0j6DV5txvmpy+BINmpZqRI/fuoh6OzKSLZvAwtJNEuJE0qFPv6OdlSvo1YKD0rbWy677ZpZ/OWN
MsNUgdSATwK4utS0wDjK1CdhRk8y/pt3dLSHp36o5PtMOCdtHKprhJBXxqNwjrgApBZeh2XcWUBQ
wP1oiJ4Ai0srRLS63aTOzxHmPhsjCK+15C5RFjzGM8OUaJeWMPnR+bckz8cKNuJbDvCIdmPddF5b
6wGQP9P06rwsqZf26D47QAIH00k3wre1FT7omEgjZegNVpQf+6Gpb8IgCFcxmcOVZthlvDf/Qi5z
0imSt+WSYFwUtpTH4idb4RMYyCV6I8Mjezfou2b2Xhm6tnzKo6u1+Vf2+YxWBu5Exjy7Kp+vjVwa
ZQxbM36ibhXCqVT8DeXFa13/V15OaPIz3Zg0gOBr2aIyQ3nQO9sEUWBRyzLlBgu4eBw3BvWCLQaK
2qboLM1NErN6NxptsjeC2FrloayteuAbq7evmfmDLw43JQsQHPQAAN5Yi9u9VIaykhBleYoy52FI
xp8IQp5MP/jsW/F9Lbrnt4e7jDsJBsG2Qh+krn3RwcdparQiIZKnfjKKW1MKjAOk+E/UMZUrE7vM
KMFAkr/OysSk5kulqSbwDTTX1PzJmJwvSSA3j05vpfdxj4pGpdT9WvG1/iZrFPgZdmReK7hdLitp
AwUBgMKOYZuLvWS3tuBVKcWTNVnyPquoAxayiQsCAl1XShA4pV0MBukTWDpYkrndDs7+7II2C9gi
k+NXTwVHtNjJXYTgn13qLhyqOlsXupQUnsi1/stkINa69aXZeLtsY/E1F2nc3lp+Cneyjzo1WxVT
kSWuWgjjqNhl8Dgq0hSsTW1SN5opEDFQox4rSlVCX15uQ20t6Xl6Dy1Pt1dqZWJu1vX6zzilYNEp
RaXvzaANvw6J3xQuRtEktiiAjHjdW23uc5YJC1ZBZUefHdGO7RaVNP2pJzV+ttVWpyOClf3j0I76
cx6gyOthRgOh19SqymtSq3+nFbnTz9HGePChjo5uR55/cPJYO6XkGribp375VAewgXKOI4BkwGx7
eAJwpBEEQl+n1I2udTWjaEyv61PrWAujvLMg1M0CPHXYETGovnaH6lImuQZ1iN1Y8BkQtOcTuyHN
kxurbdV9QLnzJErJ/0kWPAuoDK2M11opdZ8mpaXxNBlJum5FK0+A6Kwh86Jc8N/I4Gawt5BnfIGM
so28TZSiL7xANGHryfgkIVzcjCFRpuitrSPRceIr0CNAbH+cHqogkT6XdiM3Xq4rqJiEVqk5Lt2m
0V71IlZptxizSTBNN9SmCRuxIqQOlazN3C8+ToZvYizZkWXi6pv65iN29jRNihokt5s7ctu5OBsm
+arWQtNfJaGZDoj8VvlHbupGrFq4i5Zrd4rUrAUFKdtt+nK89fPAeY6o6j77nZ7djWMQyvxFlTDX
hhTkJX6a2aTD0cI9adXqRnQTOS0+AV2mR0+8ESq6x6mN+oFjddq9Q4SZu1YqSFDZGPnndGrjDTbU
0408DPWaK8BAegnXEPhGjRcY0bBSJ+SlvAHZbQhV/XDP4ZOLBxMwvObC6NJzFBSspPKmrIoODn29
o4pFfLPKzSnYw+zK7sA7jV/jKdFNT52GzN7FRjvJbi1ZWuwG7ahsaiXPfthG5sfuQJH9VDm+w2e0
g/B9w8H73Ca+9blAvP5Rasb0R9um6btKfzHAgkB2O8il6qwksw6ey6YOPtK3lMyVXeTy4wSyWbh1
HT3pvY6cQVoKjEk18HweyVf2wRKIbZXmGG7RCMNxQsfA2KZAIUeZV9bF+EGMpPQsUTKZXhXqdeIG
KmbwozPS2BmIaz7GdYHCUKLKXyACOFC4p6g6lFVl1W5VE6m7k9+hBdlEVePF9hRuCt2U8nXc6Otq
bJKnERuV+0KJegmtmqApHiJlUmJs58TACGYffckl23wIpjx4horXcvYlU0v3EJnnD+08dLltfvJp
iVeEPJJCJUKahi+0UkncJxvlqN4MtHhVpanpUM9SRLnypaQz3WAQ4/fSdprbbojVnV33LMNYhl5S
J8Gq7yL5XdLL5vewsmHXhqLVPsra1D/wOdh5AZU3Yz1IXR26IhDaB1Qa+nrlyMKxvSg129M0EOaf
kn5Seq9unOn7oCTKQ4tW+PdARRkZ64qiODpBap1kv56eLWPQabvBj0K8rEu3Y4ATcaBrOXXasph+
dobp1pl038XOjSNnGMRCJvpu0rxY6RkqFyqQgI+Bnpilx8ZWhas1tnYnBaQ3gMj9cp/hyiWT4yHa
7za2Mgp3CBBh8VR7hITSlf4j0Vp/DHxp/JAp5bh3cqJ1V+p9k3CSIh21pLAcf8S2g4RJULa6z5Jz
6xdI4Ure7KrCJ/PTSHcDUZayS/wSByt9Yu9xx2HrjNFCF7/P7SR6J/exUFZ8u9x2I7vRP1aK4Y9X
ajiXgSAUVkIFh9rbCy3h/FVr4kZSymQsn3yzRlWtNlRP2DZa7Q5d9DiVnFXbd+OuDYxrUfmSe0Nx
Y1Y8IXGnTWkq+hKnVA2mlgRj2j4lZNix5/Ps7kI9D9ZJqxr9ShaWnVGfbTAkHMaRJ63o47H3UFEr
vDSv64fal5M7VY9VVHkN6k1yYk1feevqm9GqrW6DrAy+3RRYK7FNM6N5cLimrRUL0oIt6KvoKQ0Q
wfNUlfizVrA+xFDGScNtaA8mBuVdnSaeOlBKRkpWCd63iEdf05S4BEKy6tSoyYhA9ZKALnIFXU9i
1WmV6klVC0RU4vG/2Ttv7ciRLV2/yl3joxe0MK4DpKCWSVaRDhbJYkPrQEA8/XxgT59TmeRhrvbG
GKOMUoTaEbHFL+zbQZgvhWe0V5bXqOuqrcrAaMpkmxqDWLVFMQZD4eRr8hHWge0IZE718CLsQnlp
5yhb8+cQvBMK6zkKxxMaC9W2BkK/RRpQXw/m7J5OihzvitawT006zUeSws/p59K1AQ7L90W2+FBX
P+WoQ4HSah/kzCvNpgrB7xgpp76wrSPNqc/VxO+X+pTpejqGyZHitA9TH0drIxmsFS5B3pHk74sH
QhAB7oRO54/BwnIXvzUXR9WMp1K1yodQqV8G6fXXkes2AWwt68/vM/cvnodVAZ+BaR+Q5UP6cA1A
vo8Su3poxej4I41e38rMY47cX1yFNHapishoF5n+/edJwtRtbKwwH+KRc07kCGFltvZPCQ3w7ZnY
IZzDkBaZoUPm9qQqIXNr2TxmHBdB1ZtJUAugGN+/sY9K7vfaiivwsqCGL+Kkiwjq/sPMlbDEpIfy
sfKfV43f+bNfBU5Q+39i0BschVUcxsLh5Q7eHfovSTjaXE4NLF8PyNeCZK2s2dC5Vro+U/1k8/0T
LlXM4QPS2gc+gbkJm/XBFIFsAISNGQ2Pdu1dC4P03KjT1zzr35WuOtJ8PYyM5el+v9ZBkRMiWdHp
piIfZXFhWm9Juvv+WT6m8989zFJl/baUdG2gnzjy+s49v/E9X6z6tVydvppB7ru+FtzFwZb9baVv
Yj9bqf4RqsZhX4ASDhVVasVF0hKG0iFqCVIIXjS6MT5kTalqQZhVE72+CX/OoM707kzLasBldZkK
dZ1VCF4CK5scDExGNTfXFA7WNQzMuTxSyR7KHHzcF/sLCTEjS8i5B6Ws2iLiolTN9BAWyfiz10Tv
Zxb1rKPE82nfmGFQVkZ451Ro4MG7wnCs0kMf05EBae/a3vRe2143jbwdtC6/wPlPrKZGjVYIpWd3
33/Dgxj5uNXFE41Zk7ZI9R0uOIpMUjt7fPBmR1n1E27Y80h9+f1VDqKepQyqnUOEyh7eH4pT+4HS
mdJQCtk7D4vs2G1SKCr6rl0fZPTeTkJ7+B+903/Edv3WKHXPNvU/8mL/N3LGF57IN2zXpH/fJ7ny
z/9FFff+oIvkIsi6SAt8GEn97ViG/RQn/KJWBxZFY1Ht0Vw9i02JVhdfUOMg+DfNVfP+oCMHgIUO
C+ND2mL/hOZ6ANAmb6U4pPeEngIJ1IJb3g+T2cqdKPeU+kFVlo4Kfph4j+Nvp61DK7ZedSWJLgUm
RVTk+kQ/ppd2ikGKrm0ZCMyDPyVjCuipmKOLofUi6etDUd656SzINAtxE6vN0AJsrbtLjFPiV9At
2V/Sqf8o8v5jPO1F3bfx+b8y8tg7/nPkPb6U/Yvo94OP//E3wxpPXgYzi4MB2zXgwX9JZdg2kgPM
7xFD+tAbILz+JZVh/EFrDjASTK+FYbiMTP/FsOYHwlTGFRv+Iyh39pR/wLA+1HNmUUDzIlUDu4Pu
EIza/dBLB93J6sJt76U12j/ckJZno6jmVplgxwiXTlycGMZF12X6adL26XmLKvcLfTk9GOnOrhWl
ay6t1JmvI9OrV0ZkzNckn84WtBr6+4Tg629v9+avU/Z3EvXBlvpxw6BuQAgwTYY6ezBiimhagB4B
KA4Ibl7l4zyvZVVDs0KcbaOhjL36/nofskO/H/bLGwK0thhp0qr7xClIca9yZ47Le5l46qPZeNd2
MU/+WCjDuh/dH1luoq9a5khyOwkMip7RY2nKnN6H4/q1Ii8zgbMlM8QwsB2vv5BD1K1bkTc07NwO
hejU2ZiT6WxT9ClOjVg/JoJ7WB4zElwgWYxJUPX/S3jl93SFjqLN+V+gAW/RzvGKnh0jjRJsB7p8
PdHGVNO2O1W6/v77V/dpLsmFP4oNBt0AgJiX7AeXMqaymMtR3AOZQnpT0ZOtHtXJedGL/swTZou0
l9KfYnE1nNSToqyw/+xWrtseE4r96k64PrNJQFscBYfFT44wTR3mTX9vlVZ3kuaVcYH4vbxI+obZ
lmV2N/TdtI3o1PbUsVLAVV2G71ZFV/XIO/niYzCyWnSm6SEvfkP776QGyqepZT3fU1L2zKvyKfCG
fnhoiKCtM+Xjrh07x09GFfYlWdEVqylbFwlFFG5p4WmvSvd2yIb8B0gS/TLvevnoKnkOd9wztkdu
9vNiW7TaiBqOQGgZhx/QKBwtz4Ge37vNkFwi+16/xTUmSVaZdJexgbKcMbb2Fs+I8h49x/bMliUh
Ns2ltlGrbNwYlT1v+GtcXAGKXCsJGdD393hYynCqM3z9kJODXoz0z/77VPqoMSN6+Pdm0hnbtJ4m
f9bJL1MvO8Zf/jQSXa7FOmJHZq8Eyb/cy295P1OC2GMkp9/LxvRKdLuScvYhYMLbEEWe6EGqKMVO
omav+lqkqne0gEZnk/RTmq+9um3hpmuJ3qEwofXjxokayz5XEk/7IQ1c0b5/McvOvb9vLXcI3RoP
ITKLQ9hNZ7XWLGLNuM+LOdm2Mpw3sSnrrSqmBkHAVD9v8nk6pb1arugbHoXEfQp0+mKU5h+zaguW
/kGN2Zt53eem490bmrSe8gmk5BmAkA4jtdJU7wHrT4bflThtA5jDuMxvcroxKyfN4e6kamc9F14+
lStRa96pFtZW7o/KGD4YZu68eWqMPOfYWecA7pwuQMJTxn5suyOOLoi7vSWtbUKJikGmrrvC7S+5
vAHFxxvS7rQFKlJDsmng7gxzpqFYMcphXgkkROegq8qiCPRwNHfSa6zajwC3CtQW++wX4w7vl4NT
cegjYh5lgetm3c6BETkHVAHzOy6M0GKiwdabVW1ObuIDn8vULdD2mWF5Xedy44kasW4xFPU2kuhQ
Bi5iqXC59AWPOedg3NeaXBrdU9PiCDb1Gsqd0dym58yYFSAVGKjnfgGILLtMEeCHDuF0RrZKwgTY
dtnVu9RuMeTx+ihbmVprMDZudT3cStGm46rJ5lQ5ra0hPR1U0VabBqWi67orXREMOF6oQdkN+bFS
6BO5iJgGFMKmh77fsqkcbHxRaXZDmvbOvV2M3ppJoeoXvY3ztVKbzxWskxu15ZnnyrLuEQeMf41x
bh7ZLD7tZyjWUDqTYiPhzWomr/p9AWt4uxVxJZx7pWiyrT7jqlMyoPFlVFYnhaMPR5KHT5sT1yPp
w04GW2Lq9IPNyanTeRJ67N4rSoKcfpxnK6uKnA2d9WOMxC8eDdcC8Jk4ziDed2hzxh6bKtYwe/dt
hb6TEVvRBtlt8pROjzaFDj7j++3li0fjGCNxJC8ibTy0ugBB3NOXdb37bGZyNjemzaLN3ks11//5
RyPbhf/Iq0Q24JAa2JgAxsJCDe8HpjqnaLpGq6hWwhMJPmM1tOF4rL1yCC8iUulFLc0VEj7QJQe9
gaLOVAeNauXezPXqBOP0RU88zxhys0pL7BQ2CSa3fjOW87rJG/PEy9L6SOQc9njQCtIALII1py3I
oP4QShV6muzaSrHuJxgTOfJ1II9Ps6ZR2xUYOzdcWWNhspWFJoNpAP3eEAiCEJXY0jEeZmGh4ung
onuMTfw5lQLMifjTgpulPEaMZ38NGUaB2U0TevdW0tsBjrandeiVp1pja/cGNOPzSqLi5RmhXKmK
w+i/moYracf2kQD8nJiTzy2iB4Q9xRB1/f6NsPs1dpW42S4XhfIW4tKK0ZJnXjexIX71vIxppU0C
TlqT5uOLXrHNBWqfIHWKKLui/fQ6L3uMRS781LCix1RJGjjzDmX3ZQY568HQeUAUOR0HsXhVpb+s
TgWvuc5NIwoSuAXHHJw+r2FiHK0mKIl4zsHI2X+ivq3FSHsovFdiI/bRxzb8fraZHONpvoEceGwN
f3U93htxDtcAQ+SDfKY3clstZju89/T2JK8WnwAabXNSILfp9kci+ovvteAC2Q2JG5y+DlvpdE07
PcYg4L50zfy+QsH4Wg8jyA2hXQdlP0WncdMpsAT0dhW3YlgZI3WB0etvHTvzZSTAgGJYJ7e5buUn
XmpjIBx7dOWLENF/3EM699QBL77O62YGfJg0P8FoHQOpf/XOCDfifpGWJOXc/0YFqYPa05AhzYtK
WjXhs0znX53UX8FKrP/pHssbMwAYggGjEXCo0psapd4M+DbfG8C5grIwnuOhhpJpGU/fX+iLRc2V
aCgTCgyJGOHtP9WA5mQxWV60q+JGPDdTNb8YFhLUfmWOg4IsoJUqQZmGXUKhLeXsR5qwn/HexTmw
AM1RH+HlfpEtcEMkCUuiQBFpHixusxRaUtRltMvt1jlxlGq4EbC+g6EF8ammnViLRs0vgHfUa9cL
3WvKkvrIWHnJBvYyaN79ApQn5Sd3oVo7eClxmrodStU7hvfDaQ2GaG0lwI2/f/dfXMVCP4iigg4R
OLeDRV92bWdnzQgaJRPxKiYBWyVgD46svi/CFhPFhVBNJcemaew/S9FWDqNpRiGimxuQz909+C76
741caf30/v0jfTDm9t8ctSdHKF2vRcr5kMkxlbauYJSW7jixV2WkljQmxx5zb9AsrbZtY2Fdmblk
jh3mOEjego5X0qBFP/VmoFWprmdPTA+5Xns30lWqV72szVM7DBqn2RqFjfthroPeDmAVtCff3/uy
fg9uHbQlC/xjdglRYv9F2ZpUPKAc6a5TsV+0mf1CbHvANP5ctfI3XcNf4PsLfk6kmMcyXybOgLJ+
OsasNM7muDPS3eCOCUmFEm3CHGOKOpTekSD46lL0HGk2w3NZyvr9Z8tLKyqMXsuw0po8Px6xpMe0
xvInDWO0f/5Ui88GIWDb0AEOtslWT23L6jicyX/T1dxU0dbGp/401jV55AV+KEYdfjKuQUdQYz82
DoenYwzs2zBFtcvMpr917Vb/Gc2u82ozHHvqtcn4ZcheuYx4VjPI1LJ7iFsFrEqRobviW32iPMiK
156lLUOyAbXStyybzSyIlBScAjoxrc6IyGrIA+dBXIQ1PucrQtKY10OXdDdlZlUm68hMIRXkon2y
ldp+bdvQhgRhjLIMZCsAiqX4nKW+omrDtSIa5zSNpyK/iGw5XqhdBERkjmyslFDHtY0VxmdGBKsx
HoJinnXs/LxRn85VpvZOwOHp3kJyAB8o9bAUmzZV09k37bp5UgoT5rkexvGzWo8G5Ia0avN14+iV
9NEoQlx9iAyOrabfpAodU19Wnt35Sl/nUVBMU3XVKnUHAQn+BKl9JHE3KOxMaVZJ6nUXRiOUGR2D
cbzKtOZBKGGYrnNnms5zUavP38fRh6PSwccFIAArlz4secOh1pBu5GaTaW29K6IiTnyNWB0CpD3S
EVCS5YQrTZ1TZI4m14ZWM7rZa2i3Ez7IedveVrId2DGMxvkxk7Mzpy2FugE2n8a+DMfulJGpcVpO
UY0CtLQCFSDJVdbGFaTy3hBXEoZyvhauIW8TO/XeOrQiugBbmgGop+lk742lJglmHLnuBkMs0L+N
pT29F6keHltRn/jD7A+Uk7wLpkS0MD+ZGUKIE8DE2p2Z6d6bVQqO4bbr08LXZF1L7gIfPmQC0UZY
HPJqdWsrgxC+QZPfC0ytqDZeBaSu9pq2I4IU4xX+RFz7isM8clW1jY5jlaE+iTFHOwdUcHnJc+Fw
b9Yk8j72Yzg34gxEI1vkkYbDXGGVV4Kv4GMnYdun33/6zzsxDDWKoEWbFq24wwqz7qvUCXuv3qmj
rmw0rwzPYk2+cd/1OnYn59zJoOB8f83POyT9cUx5mNbS72Qqsr9DooLTCk921U6jdb1qsKrb6IXp
rNV2mO6/v9Tnc5/SbmklQs1iCn3IY24lOiiVlja7SINIaGtdv/bGcT6yDy950v7y4SpLz1JbXiLX
2X8gusiWsOKm2Y0oy6w61b2Oe6VZRyFgtVhMd4sCum/JbFx//3Rf1K8MpwyKaLStaHYfbsqTZtYJ
FK1u15F7vKjOrF46lRpfTg66FdWsaDd1JvK1zQ64yuzMvaJh6r3jreacJG0RHjnVv7wd1g3T2mWg
9ulYF1KQQua22AENHbdmUux03Pb80OqH16mOiXHVnW7dSis3Lbrj23Ge5G0RZuqZXiflkez2i0+P
CgDaTmgdLXIIBymfnUILNke1gy0PXQXT93illvIY4OuDuXrw7UknQR4QyBg6HBZcTeRCfkrksENO
R7vEbnp6QyCQzNnLTbFeXAqRV1Ii9GAqszsruNdpjURTnASN2vfww9Wc08hWM7B7rtK37inkflH4
cZjMb33edf3KshVjCOyoie3VPOl4LKnKVKxccNT6So9lnZ20RWu9hYnQAl0ohRfMU5se47QeIk9A
mqHHAvFNxbYaHod9kN72mivNKJnGHcjWcKvLjqMT96TmtIln/KW8cosDcXfBF3mYS5k+FKVebyu4
T37MaGxTROlE36KpzsawlJsq7rSzIQqrFcjg8UhV8YUGBgGExgY9MziZiMTvL0lv0uwEBvy4i1Rn
esybUQYASPPcTxY3tLZLFYxs1JM5BbipESt3AJ2V086tq7PGibxrPfbEE+jyYx70h3vf8g6XtcGS
BVCHKfn+fdWyjzvLLqddU8aRXzeJPO91hOPdfoo33+8OX12KeITxAhps8UDfv1Sk4GKJhu6065MG
lQbVaoLBCIttb8TtkQ3w8BRZnorhB2qFrLhFSXz/UqoAwWdBI9ktx2MgnbjDGDJ0gyht5GWZZ+4l
7t/N6vvnO6y2lovCx1RpC2GUC7pz/6Ka1/SAOCQXbcwcLP1o+K05KmsZ0ZRSm/hYn/nT9sYFF2wL
pTuCSWBSDkpVJCNz0fVC3RWdN20MMpQxsKIkvqhla670LGy26jJRmEeLpojUHmRb9Q8I8niXQxm1
R0L8i3e+kJkWcfjltR9SzPvaU1hbprqjZ5kFMsEiu6Lx4A9DoW2aVh/X1jhMR975V3vAomUPiBJA
BbTrg3XltqaR6bU776xQUc5nzyr9zEwanL8iwfgRsntWhZSkbZlv1DlTdzgZWysaSvV5P4hLhZnH
udWa6m1fK+JUUev5gnS/WjW28o81FUgkiHrmlUw9abocoC4QRWK+7FTzro2T4jGten3JrrxNK7v6
yFJbQu33Q4DIIMsggTYIDXrKB5FRaRg1tGau7Uynn08ZVUyn+YTkh5VDbYkmqVJoVON6DDNxJH9b
3vf+lVluSBkgWQoa/VPmDp5EpQHtzTtbTuqZaPXpBq2fl+9X2ufHg3LOvuWS4zBV+ugj/TaSnVDY
o87N1V1ZZ8VK8tsfpWoWvmdW2cboaqySmkJeFZGQRzIcY/lIB8/3UbAv2SLqEYdyIxMOxuAcUbuq
Z3NaCVcx7wpQ43BI8AtDEdJMsnY1z7P6UnYRmbOo+nFYCfQ8UHBSC2fNIFNVg9qVULDmMa4f9C62
Tkbm/21Q4f6G11vqXRlOBWN9Lqf5z1GHUxbU0CBRC036e1Qrnixrzm/cFvjChjCIIM5Dq/zTnK3q
3ANQMp/hqRGNIBtS96dMRndb2jCQAqNIzR9YTjNGjbpKuco9B6qKAW6lOZJSf3RM9t7T4j8Kpw+M
Hdaw1C/7m6Gby2UcZ2cPaac255C41H6VWtV44UxJHqHThsDitcLoooDpZxa3hYMTJnSAApkWA+Gn
PhjnAv9aswEl74dCKbG2M5sXpejTZXILiwyplUTxx7IsV2kpRw9P06GozhUhwE5MY5SCnCsaeTej
phJtPF1YcJvCSPgaBqhJQNOnO2GcgjabWTbp0/ch+qlwIzhBwNAuxjGJVuKhKH6lFEOFR0vz4Bhx
fF7XRX+iWSmOKWlklxE7UFUlfhH3zRVlTXoSoWqHX1FvV1NgNooCwrh35JuJhn/oG3MuTyIoR+tc
Nl7so3ahWStIDBgVNijl+o6XVfXKVYb41WQ2JdZum6UbOdM/CcLSaa+zQaPPWNizKTaaqplHCvZP
q4KVCFJ+sffj3GP5739tZhi1zCK3epCyaTeo8bHN8OHiM9wvzC1BUq0Ly+1O1Cg2hQ8QsTmy7Xzq
ZbO1osMObZhuymK2cXD4mogSd72byAfPyoaTrCqadeWI7ATWo7WaI6s/VYYMqV8XUUnELatgqOz0
NnaKafv9h/8sLYMS0F9DKmAYCwRr/11IdUyQqavGB/zOxZOjDS6oORFbGaRON82DqLaYIY16rf+c
1Zm6KHKy6LrEG0+i+ZeL28KQTqBmU/7XR/o/tOZ/MZv87SOtXsTL/3svRSKmq5fi/f//19VL3/Z7
WM3l3/8PVhNEJjMQUE6exmAROO7vWE3+FFkiKoLFDIdD9G+sJjZU2JyR5Ln45ZHW0179N1iTv4Qg
tnSSTWbk1sfa/wdozQOgMBhh1tRS5wCkIMEhxdoPKCgqeQxVPLzhMCSti1GS6bpXYCLTSe3qJ+Q/
io+wLBiWdICf7agXiTs8mSJCAsOaV15uWGBT2viHNfnJTG5m10q+cR3zB6RjKARCTH/t/v8XaUQa
H/o/44IX/6Xn95f8pfy1H2/8r7+B6Y79xyI5xZCJvIzElZ3qL2A6shJ/0PKi+UhGjyLyIknwd8Dp
YM8X+QXEJxYc7KIQ/zc22NL/oKtOgNIChgiJi9k/wgbzk35LcBahEfiMODWQ22AyD6NmP9oSaMTC
rqV4UoGxzUE8DYmJXTVz/rFJhsSXbV4gDUvr/QlA3AA/NayNJnBCB56l4zT2L7tEQGQRmq0f024a
f5WIcR6zPzuofZbbBPW3kKdIcjlpjYNdVrFrc87H3nyiCNTzlWn13g9d8azzUOBRCnRFLHiYchzJ
IKzqSVMG86qzpPJUce4DkDHS/M/fvvTNX7nNHkZ5PytFxIE7WeA+C9aICdih7ZKM9TwyXGbCE/2V
eBPhIvvnRDq2CBbFbrfJ2n5GfMoYvRu3LDSV4bWm/pBpkr3EzhQ+R52gceukRn2lMLZDaKjX5t6H
RmuNJ4uUe42y7OxchmMOfE7GkbPD7qKAeeo45wgTRXctJth3ouyVl7mR4sJTSWvmNivGNVn5UK4m
r6h+cpSXV2Q9xtUEeK1eFWmp8pNnFX9EJUNW9SS3NHlNMWldjyFSMJM2xVfaQCdIcZRlUBlb1TKp
sLObSbbOW9xa7WnUS/NV9IPyTksSwe3JCj1fMYCIam0+37qJmt44URq366aZ2jwYnNgb1kAncQGP
7FH8qEwa/vT1ayyuG7XBcpfWuHwqByM71zNH3FV0aLGn75RGWc8TO76fxnasH6mcDlity1dcmmb0
nyme4I4c0jJiTQBFNhT1VS0NFU1ko4yDZpq0G/ZoZ/K1tpGFnw5yupgTQ7tBsyG0AqN1KT8UlKw6
P5rT9spJI/d2QpE8RdpZjcqTaSyTxzaR2qmpCROKuSWMs2LqLCRGjAohfqm3Z8ZQ6HeO3VtX0ySH
0wYJuvfvg/QwO4HWAseA58OSlpYPYKP95c38Rup6PxdPSkyLjlqjRhRgonR/Rn+Nfn9StuP94E7Z
G72M2A6GTGoxmL1yfLYiM7y1QbIxA1Coro/c2VKT/lYxLGxYD7Q6ZvBA2Zbadf/OclWhVJrr7HnE
YeWhSnuUAjx0Q37m2MNqfojKTUUFE1W3M2fyndoo+sicagRv37gmKFv0I3L3SB1zSJXgrhyTXi08
b7B8C59j/64cm6sqhls+00fWrio1w3TMKivvEU6OBhfb7G0dFTALUSbaosmzZAxHRi+rF6EJsDWp
qeiP/J77c+vQfMzbubH8fO7kG3OU/Br57KhHLyu382O3vryw/RcKr4iJBrAi4BQg4PdvvdAV2gSj
1zy7taK8lFZi3cWWXb10MkqB3xZNxOY5W6+9xWzdB5Ja9L5EiR4he83NjsnQHHZAlzcJoAIaC8eb
Znwq2hPPi4q6MbvnZvbq+xo5FwKvZFzgV24zP2hGVkerUOa95c+aXSio5S8h0Fbu+KtKLJS/M2ew
LnrmYIjDNbM8RpD9ODP2X9hSrAJcMBY8JXiA/Rc2GQWl2hQOz+C869sUrNmPolXUZJPo2HH5aK3X
3kZVlHnVxxLAr2hr5DL61n7kZ4Vngz07b/PcJ6E/kHCWfoRQxr2RRM51r3vDkzQmFFwm6YXnTk/T
Imjpx/3pKKocN/HQKQ8oz8mntHMcJAREOl5EvSs3CWRKaDY2+6QtG+VHqAq+FrCnls7iWMd/esjO
XJuh7B4zo0DlRs5ReWxtHnR1+HZ0himwqGzoK9Fc2n8zg6YWiZqp83M4RowbkbkeHj3K+euq0lHi
AY+5i0SmPevgQ13fhWJyWqh5k/lidrRlwXThfUMDGu7H+Hpk3/h0bziysZuRIaOmRE5w8NXgQuhu
aUbhM8lzi/43o2L87U0Wmu8IlZOyctNih3/1eJWjGfHoYX0KpAioeuSX3aKtoNfzax139juz/HFe
fX9/H/iKf0cVIf/RoiVJWdwNaMgd7GuG1ai18ELtl6pW6mumDtoWQSb0pZy+Ps2jrjlxwzi/MlNE
mGJcGx+bzBPbyS7aMyy/9G0qnUVosJvzYJ5MBYWiftjMAkcmFaDCxay2Nh6WBbDB1NWqzSBL8N/A
Dc8aDxwOHBxGjKHO0I3Gz6Xo4mY19om67Wt2J6trxBnHf70mos3VUFv6yfePf3Ce8vh4r7AfL9BR
hDFR9doPndmZRVk0RviapXBV1mEfRTddR3xv8EIf3+tsaH8qzEx/GgwJ0WQf4MSsSi3X7qw0VIBu
kAVchkWhFqvQHVN1w3hObQIxac2t2jgoLFVKV1+HphvfAm6oLpSywJQtV7RXkaPqBWlFPUNvvuw2
rkz0IyuDRJv73/u8IFE5IEAoO/yCn7b/fJ3u9XNqjv2LCcvgmbCKz1AjBSpi1bP1A6Ej90pqZMBB
qvcZGg8I9iBOXI35hSYF3b5IG+0dXByJtB98hAY4QzbeFKBGniz+904TVuiiTdV19qacevOhT7zs
wabTedanIgapYpr9Q2W0Ji72E8NdK6r6E4v5/3un9NMmcet+g0ilHpDzxNEJc8BerFWykjfhddG4
siKtMXZDOxRo3db1cCOyEQ2ttO29HZXAqF26zKJa2uoI07z1POa7ORbGn8og8Q6WvYUESe6Mw4kO
vQRbxnDqaj/zdDkgM1HYTNi05MbqEitfz/oY39SxY1zi8KD97L1CnMeiK+/qxpuuLBPhD3JUzXxf
dEBW6F5lT3UzwuNQy0m9TNRKuWmn2jzPHJqmfuGZzo9hyNBNLdu2vkhK5HTA8kb1ewJP/5fQvfKp
nxDy8yGbY7g61V1u+9KT0fmQV+m7MbcuRCWjGrX1HDs1klpk9S22kvrkbMupwBXJGBt32jHCHEC/
jHWLVoKZW+GFlVn9tczwkvIbazR2cxFa1sp2EqFfhyTT8lagxqEjRQD3191EQ9J0EepDwim3fUqG
E2GyYCB5EuaW964X7bAghSrWcp4q6hNBAjmddF+emVk/bqtwBPsSzWNprye7Ka61eQKthmHCFIwI
Vt06+N09JPGY3tTOqGo+IpUlKvGjJph7dJ7VBWYeYmXqjoOeBim2FRnInVBezczqMB0w5Vxt2F+w
pi21ys237ESay2wOPoXPG3OfBs+qwiAkCU9Xo+JWql9NZZMj9VrIa7Y4+9xRyio605OyNM/iqtTz
H4Xp4Sah9XFebOpUUy5BVkIM8pOGKsAvx7S7hrNQI7VSJX3qG16VvHa6Oyd+MvQTg+l8iK8aqt43
3R7iixGN+ZPZ6CJjQ3XiXtZeJJpthqpwtgVZmM6bPPKckx5xvxub4XDrS1OEFePepgtP4eF4iNtN
OOcFjRumcj0JVGfWY9WS2PcRjraBGTqg6aVl01QdCq95NUIv26mzXPD/bWzfZWLqE3hCiVlt9Cwp
HwiteTxJs0VmqDai/FzIiTlcXFQ5aTJt983QDXXrE/8cOO2cgdzHSHS8aLGxzM7rQUU9Tzj6vRgr
xu8Gbi6buGugWJR1dcXUTtgr24jcncvMuCBNi/Q7O6PG80WXyCtjyMRthEjjvavFzpnWjZrl91Xd
pH4ibIC6nWuhyxmhTYox6ujGV2oYAw+D5VBcImZtPMBgNs5UdXDERrJFrLjP/iwSuIcxGRj1W3aw
BcuWmPKnnsW05F3B3Yx5RO+IFTVfxHVUj74SZ/gejUZVXM24eUTb0JaFSuk75Fe5nJ37OBb6ZZKO
mXHvFFV9DgF+Vtfx1E4qqr1jMqxkXtQ/vHEeQHMzvDxvmGfA2ArL4lei9nJYI2LkjoHQm0z4Ikeu
SxuT7F6l7D7Lya5xI69yNTkJgZC/ROXgXOko0AWe9JzHoW3wLYkLQ09PZ7NKBtAwc1b4WeTVA3tC
Lt6pmcRpm3p0MIymeonHungMNcHhK+OucwNVB1220sfZw16H7vEuUmCK4VLhApkSY/zWj3axGaNs
QJaQbv5lb0d5HuRemWyMOB1hRxfKu23WXbIuvDaBR6G56bNayA+xNjhnGN5FOhhD5CBvITw3oW8l
YXErtbz/CWdLrOPciO6mpGew1Noiepzmsbosm0mtVmMbYmni4lxsrNVMmSBn9E7z7hBa/Qp1Ny0N
SivWvB9s7IlxNTRpoW5x2RBAPkhJixtTaUczEMKbuk3oWn102cvYVrBTC1GwUjJdr4JMQRxuE5fD
oANSVOr8xKBQtThzbea7VOVoOmf/zd55LFeOZGn6Vdp6XSiDFlsAV5KXOqg2MDIYhJbukE8/H7Ky
poOM7GTHzLZXmZYicAE43M/5zy+aSX8atWSShzhpPSIHqnR2MuZyIrpQ8qrAcAbH4ptW4moQZI4c
r0VZsTrzQhi3KkX4uEUJ1iIK0LRiOBo9B0AbR85LNenpeS08mH9phHhog6TOQIuJMyqWdgl2YOd4
Uoljp1noAhtNZo9ubHrJFfTXprzWHTJlfoAb1cOzYDPst/jZOdWBI2RJX6lTDXwtizj7ZhmlmbPD
V8O4b+N80sM8H83nvnem9BK0vrhrdDypw7LtiiTEIzJ7tzNhehcd5pTE/2gmoo0kT6nDRzKXLmBa
6eZjk+X5fQvulm3JsLDSgNlPUgSyrJHHikaxQT+iJd4Xch1lUpON9jfmrC3M9yly5hPyX02/KJ1O
yQ/x0KYIXfh4cHuDiIhM2BXRGKZIwHZja7jfVFVMVB+9vSWoLmo2IrMGfAfRMCAqcaNewTausyZf
M+vG8vO0r0hbMtpbLZ2XG6HOPSFAsdNqm3a0ovyoEAUKd9ad+tovpjGn7IBBO/mlHIvvjiNnMOlm
1q+8PLWesFuHX4bIUW3OxllXmcYnEaCbQ+IZ1gLI7W8Yigxm4IqluUXnU98YbNROOFRwY+xxLm9T
J5q7oK0MFI7ErNmQ8USaH3lF6nmtFqp1Vs4jM8BYHypj2691c+DqyWI/DE4UP0iOn5o9bin2iRzl
sUmXVN8MVpImD6RuM5Maak5pnx29aR4aZ9S/ZSvmFDgE7lSbKFvGPOzmpLmK1LF7y62GY2zMLYw1
4YYmj/3grhZspZ3SbySZdtIaPTkas9CurRqJHHukab6TTSehp+ZKccyUMv2uqkne+iuewCug2vXV
igwaOkL6FB82AvuGYTTLsZhTTte8kWD1KkLYrZciCSHYw8lmv9bi9tmG0buVU1oOPkE6dbfF1wcL
5qHyGByyf8ffnH7Knhq10L61xWDfS0Ql8gwap33C+ysqdtaozJCEncZON1arY8VmennLYHrQ5QWU
3tYIY9ksF141FveF1U66D0dJhirLodkYiZZY25R+TNlSbQy4YaJx9on9nnBurRb4L7Dps28eU79d
mpWFsvHcKdoIL4nPjUGm96yNms6fz+jUKDOG8J5dWtyBUSR3bj32t7GazCcLP2nVxy8gmzaz6Mzr
pRrn+2muHrJ4HEPPxX3Wl5U74mWr9o0TjqM33ijTaN2QwTHhjcdgHHOrbqhPspRZ5Udmx2MmXY9/
3PdzCs80TnapsIGo6yYiJhNbYHtbjoXp3mbV0qWbIs6HEPpaflEVvXE2qHmybHSYwrzrxO23i9HE
b5Ux2+NXCM5HLB6838PCBpdium+DKZT3qXdqESwz7YmrFywO50NfCq33HXxcrpomi2900t5eAe2s
PlDGNr2Uo5Y+RzgCPNT4F1/kVjWfQAGdEm++Tu0D4+7vWzt0Ch96Hz5MOh7G+Bh7gXwzNfj0+5zR
mxThFObLYlbK4Csw7aKt40x6EpRG3D1ylETA0EupdMiL4TlvK+RERTBNTW8d3CwzxUZpMnXZsUUN
ZG9lOJ/ubfDm5ixVR0Ns1RLbhCBtx6gmAIsmGNBFyFtdp0loXLJPChd4+9hmXfNYlmhPigSXsyPU
g+n7kFsr9u4KtTwsg7lwChMn5tHkOPK5yXvO7sGCLB8qnVW80bxkN8yWcxlqtT2eeav37nlKiNmx
AVHFB9hTYesuyAlUypzcSK+zqVFBgRpvedWJfDssJIq8gQLW7iOEyKzagGsjM69z2X+3G5sJ3Rin
ZF7BAq3UMK3c8oyYzQb4byzTDhfNRTkAyEFhooBic6stjLaDPvO6PJza2b4vsEJFSZ8oGHvCQ+u/
2fYs1I2uZq57Bh7JaWB7TdaeXKfDYZf0q2g870qQ3p0u7Mm8tMHuyx1+z1IPhN73b3FUeNdqSgqI
v7Sjt4+p6pRwTp05DkY+/dhvbWO+zjyp3VGgwh1thzaBhU+aZBS4TtnceE7S3cxgL/I8se36Rs1l
d98i9X4EnV/KvRgt7UIru9gELIcz6i/UIta2Z0CggjwX7SFbap044Uk3XjJvNOLNOCZY4ZY6IZ5M
cIpkQ6h7dVTMKLoFVMLok9baeZzhWpahmvS23ErdTSk37OWelQCzzwHPwjVSrdwraDjlo+Yo2pPZ
QfnEodmpMIuOpu99X8417r6T8tzFLYUkVR32AXDBEYQscJT9Ipk8I3ASfIB9JQZV2bdlrbnIcPFv
9Vtp93vDTaV5kjI2LysttpJNngxw8ae0ra45K8o3fZIk0HUMHOanrGpZEJg3j6B/akKTW/fAZsxN
qocOtA8nALWP3sgIcc7NRJjnJH/VsU9KBpGOrkMGhk8Aacc5Aazz7lQoKcOmLElzIZZ2nSq0bvU6
Oo5z6nIHdYeII3MIBv67W6Vztcuh8JrTlKWQ912ZJFGgAyEchey9KCw9J0+e2BOFd+ydWsRbnTpm
hsMYuw+ygzHoL5XnPKS9UK4xWSV6IdWa6kqpdHFhqcOi3ZZaEvMt23zlJUOcIXkc8dO8SYy4uur0
znuKCqU+75LWJT9jJDQb9TiTSM60pIvp/pyk9M3EMp5Hc0ZVXisYROSInUuMt9Vq3zmtjI+1gHFz
rJw0edaXtncPmaeky6U1aH26pcNxMsYVZmHcCi2OH8m4otBwxpkVTkyURsWD95vtl4PSnhXY2bK3
LsX9WJnGDV3A/C6piKvAy1kfKbvnBVmXQ7bx4mW+Veaa4JquTtPXGUJS48vSdu6aKeuOFrMafH8S
u8d1z0Iups+qeHJJMLhWrVh5wU63fdLmccBkeY7EJdugJFSTyd0zbtrNTWE7NL2RFidXWUr8BOJu
vUMgq7Uazxa3aNJMhu7F0LL4tWNLP+tKrc99rar0cwwk6HQr4fCHO3rknjljttznfFOd38mpRMM5
6e2emKHqbe4Sx8Z2JyeIRfUIcvUjwMGnVrpUaUnNBCgs+rS51CVTxYB8COzNWwMkJWAZmDlR0YN7
G5tmcdW24zSFIK+Z9F1FqJ2vN+pwNhV2/Nj1g76GLkaawAxG0aZz5jhLvYnqvuYkaFr3wkG1hLpV
T9qX0hnS1xJnjTa0IhK7gridhRMki6V1HOBa5m2ktsiHqM20dANQlSJ+wXn6uquW9qEyIuUijrIC
0w3BmHydWIkDe6tKNEjeS5u5jO4+WFBy7lW7Vc9dkTgXVj3UpT+KtnjJyI1sN4vRJqZP+mfMEZPP
1sl2um6AUuHxi2PhJqc4HuMbyWtNAi9bSHrJZm+K/Hzy7CyIIztxKamlfYXjMjtHai/p29pWHtVY
tX6MOiEeRqlhKTJDyHpxHeHdxyn/lR/1TnnHMeo9xTLt73Hptm+aDPYPNFHP28Roj6MtEkrVhaNK
jg1vcxweS5H2RYDEW4A6lTblmT6n2OBMWc5BChzm3MRkKT8tauJdUt8xoh9BDq/qRLaN36WqccMo
NT5zIyb02WTL70lrEjOY9gau+pot5D3Qh5h3qdpV3+JpLbdw0mb3chF2viMeMO/qjlxGv431/g69
X8m5PjKk9WnoyyOgTVVtOtO8aXGmBg6J062+dOVRa3AE9R0C6L7TyCEsIJYYd61Imd5H0TwSWHs0
Mm8i+zPLx01pWsnJEzbXSZ2iwrS7Wl4zEZUPnLjdtAeMU6uNgcjgxRzi+LaeBlf1vcpyDlqdpOAc
cWdva4iTJtEA2sKIO9Uh2uXVAo9Ojp76w4Q2WYBT4EIJzsUMzCkI4NrEY9UMG09ojPoSvbyt50Vc
YHQ02BuY1eUV1YBzk465c5nxmrPAkSRibDCf1G87o2TC0FFK36hDbd9x28USAhZhsS7rpbqvMm05
YZFsHvCgHNULNymthHqeEDB7SKs0LNho0rCLsO1OLHa6wLbW/QZEnGc3MHrcE62QXqOq6Y0V3fdu
Ua+aEiEX7S8yRrIDuiXqOT6ZNp5DRCNZMnbY3IgVds7nZHTv+srO6PGWfL7HOdqEkbZ06h1Z1/bj
opfLqzLWeYMXc+PCGkoMQK9Bq9z4welzNb1ep6Xm1TSCNrRAP42Sh2wHrs3H3UnWyGBbCYBJZN+V
WQ2CCH67bmrquMBvVZI2vaYEL/boIb3yvDSrmqanAZUEonLMwxAbvcSCvmQwIZwakkKn2lF5Z0Jf
4taWth0G8mdQTEYPGCTUwwmZJEYB7sgf6DekVQ1Boi3ixa0H3IU61egiv2xlkx6aEnvOd9m3s3Wf
k5AJ4uE08sFLoN6cdX3iaNs4FR4eVwSWks5sqkV2OXdV2XFYQd2DWRnpoG5iML9Pi0tVbhnDySrG
Tj/2eCPNG6ye4Nybbd+ZG7uB2ifYZ/UDTlWkKMyDfj9MQK1x4jlrE63ho5JmyWoTlGvOE1tfTngD
Kz7bS32a6zCuEmPaj2US3wg3qy/7xMsY8OSZ0/qA4wngN/DPcOsq2Rwd62V2yLOGLuYc0HYY5gaz
KGKJCg7s88yKeaxujOvPmZfLpjjIAfZYaDaOgsmA25yI6rCnoPZw78BLq+cB6F1WTbsB49lmZzRN
ZQQilh3jIzQ3h0xBqLnLRWRdkbDlemGLJrjft7XgSYNQxOOZELVT8nFAOgg6UXXxmWL1sxr2clBu
e1W3lk1aCnDwPDHLeNupTj1v9czSsg3TA68lvopS5NBS6ZqbiEPHwjHPWERQwaW0ifCdI0CecX4p
XJfIK3a+DEC1gqdjXCRZm6c7xhlDdbS6tkmvc7rnZhsxZErOIDO1l7XMZlguWhnqc9zGdEokjcxp
IkGg9Sg/KyuvfnRAyzdsU7O3wbe/YcYQjZCQuwgPRYIiln4PPwq+TqZGYx+YVu4+OEKzb8s2Vi6z
uExXfF2Fn+3J/An0NTN8XOX7o8wMKDQpQRI+iUbpEkhgwzMo7cm+VoBqfZqb3NmVsyrvGdWMj8yA
TPdgJh05Jra3Ir0qLnKkydUcNFDEm2k3wlrhnB0jPP8Q4jyA+zTk2EdKWftKYVdPGLhM2k1mi6E4
eVbigjfOavt9SazulWazbba1qi03EXFW2eYfIiNxSwG9eU50Y8oDTyPlJDBqHTvBf+RtbWSqDZym
yDI+YmP6Xhk6z1co3dU/GiJBkkZYMEvsxLkusOICAGDy5REu4lY//r4Z/WXOuEYmmUwaMVPANQNf
i49zOM8YGqdFx/msLrOyN3ovPde8ad53UjN9u9GVI/Rh02/6xdx2jqWEg3Cab2bUib0GHWNfFAnG
Qm2kIwVspi29ZbxpyQA5CbYxjnMhznSlcTZVrM0biatbqGoVwEtuRRulaN0HPBWVLwCAT5YKRNvg
Ps54EZsASF7ImFbJ0U9Ch8Ub4JtwAr8smUEnQYggZ3PjLABchJLgUdb2zyQZx/fxINL7ou/aR8sg
pMUfMUZ50YbM3rP79K92441XHQLM70O0kioavcg4ddz+e6dVGXdLZ/3t71+Itw4+fx6M8ttXCiyE
OMi1tBz6x9+egfJY69z1pXW4SNj2BdEzDXmthxaZLWMHHVl8par6bsFPCCoPJhGY5OVeeZMPZfPi
opa4Zo5NVEjUWsNNXTrLSaIORpyWTQrJuAOs7kEfh4cGsiv9UdeoHHNRpSKInnRlky9lSpyA7s24
qSNOOkJPGUmu0Pv03jM0bPxSo/EkXg81vPF0pDmQrr08I2Ykqpaz0j4DxW3uO5ryFnPGLmWY0I31
laI3tHim44p7UY2iCkj1toagrFLMU5zES7JrewRUDGyhiNi3Bru+cHGxsTfuOBSPlP4L1nJZVcMM
Z/p+JTF+elGHKMmBSaB/+1pu6+cOBcQdnzJIJv5a7fcxBQgH2bYul1GHTh4ty3TKXJNBoaPP8lTM
SfcWOYV87Lo0OhF2lBZBRrKECKVjacXOWdwB53Wb7gssxe62Y+PKDVVfyagxq6xzxxJ9j+OkIr8l
vWWNhJ9gnInU3vuexjitGk0+PLg1cnlbnwlURzyevnSLMWbBkPMhOb1WXhY9AzE2OIwIv+DmfaIQ
8TlgI7RGWUL6VPF+UlcqyE+fg8QRpJL9UL5gwti+lbDqn2oMeW6NHr8gOnKsAizpJpeicGlG+9JR
t8ArwyVb+XJT0K4j7nW08zElxvkLmscfYtOfl7uuwz3BBR2ZpwbFbvX8/fm3iblTIpu8yBdXVnG9
qbn9bxFzvng7zrZ2KRxR2TtEvzMj7cK4BrvQ94yJKfNqzer3o4z6s2aOBQ33AhuAVeq5O8X03EtI
DazomrnRAWDAfpq6HE+HAsMrWC3tcKd4ibezWhsWZ1YXlGvsbEodpHBPNTYC9K2I3+arFZfawdfA
ZZrpgXDJSEmnp7LAG48QqsS+mNUGiwAyBgnUETG1aiKnJfMlvXAbzINVEXK8GMMFWmH9nmQfyepy
hu7OSdS+CBcDcw2368WF4bbtZZfERRl2LhW1P+fUGX40pvnFTNkzB5KbOSyqSUgn6mxJWmUHExU4
wZLXDY1aTlfK1rEfoVDf12Pa/2sh/S8//T/BYX/apn9RQlyl8vtL2lX/cRArR118JKnzv/6bpK6b
uKfrGJ/imQ9H/b9UEQpWZf/EpBpd05oPSW/GQv+/LHXjn+glbNyToLZjS7h6V/2bpq5b2FvD3eAT
Xh2eMJv6DU0Ev+yns8XCtoy0WWK3bT43lO7WCkz/tBGQItBS3VbLhTXVyqZk01K7GDoX4+CQmNuv
3Jo+s825HnXF6r1NfaERLfaJBdqZ5ZRqXqJfKFk9+5CW33WrO3kFpcyoP6taUROEKbOdEl2V5SPq
eqS/rf6VtOiTtp/bhugGPxFJCluhA9nt423XS0k4tajri4b5WrvogAcVJ5xWTslZK14Yo0Y7I03Y
t00cFbrOeo/FeFuhWg5hKFkXlSOu+xpdPDPWOyC+FENrU7vRzWgvM5WmBNlU2HZGtxkkcZIyHtLD
8qTbzcIMd6y/sFwkH+Lza6Rgw/x+tWZeqaqfdZxMuGl8p1Y/lTAUkqDvYLz4xncLo/tUbM21o9qb
BQyYQ4zZjdwX4jql7r7ymkNGn27uLSWwf9SEX1H370TzIlw4RhtmyZSq3G8L+0+c6tNcn2fp1sVt
VZLNhuAQf9bQ2sQHuw0NJ4jRcHo+CCSkCbva6m9WjuPJ1gaqvmBY1FT75EF7xrMZVlBK0MZ8Mskb
bQ91EcyXXnVvk91n1N8r7Wjb+945YOVqVWG0x+rZaQhADr2B7LCdhtTd3RndtkxCaAmLE0L0nKwt
bcyMFNAMEtKG0rC56a+6eGu7fnHdfHOejCeQipm6goBKXxVo2LeleMhd38vCGiccvIXOh629e41B
KbF18bWH+lp58Fxf9QLV3k7lNlKYnn2f5GbQGcWeFiOQeOX6bRRA+ivPmjB6btW95TGC92emweUO
oN/SfP2UnZyDFTq3rRtgpBv9ENiYss1Pfn0Wv/LWrFvBXWX72Qla8LY7OptdtDN3yS7D9viUPixw
euf9Ashf+97leL+NTt55fxZdzI5v3dVnclucT4+e5punqgpkHA4Yfb4Sb+AG87HbWofohun2lPk5
6YPNiWpqmnbG1aAwYPQ9oC8/v/Seip1yvjyVr9XJtXZlExK+jKFWoO/G9wzT3uvifAy8c++QbNRQ
oLgLmuf54G6ne5wzAxzaN9zjIeeboufa5DgMln5dBs179u5NfvZOznSmHgY3sI4U3dv6jDKPj2+5
yk5mHfJAn6odRJBDK8MmC/qtFuRv+aF+nLOdd+OeLzvvNGzGg/djuCguvGvKLWUOiovlhc+228RQ
yEAaoAhdaZvqurrGhMrrw8nEGyLImGzitcFg9s8Aqv89BP+T8+dvD8GXpn/5j1WqtevT6sfLh0Nw
/V//VAZa3j/xXloJvAxJkQay6f8p1DLVf2Lnvs4/GXryN/ybfx+B/BsH3ScHJyeh4zFd5uz69xmo
af9kiIpZGfUr2bMEjPzOIbhWlP9Vca5iLwduHmEk/IHIEz/7tOMxpioTHjznAkMG6jTMnd4rOIdf
MHg/aXvXy1howaBXUwyguv906JTRUiuFaNxzBcTom4HjWGh2ErswKrWHWNHMh1oq+sHQSvWBMtL+
Iu/517v0MErEyUZFxgCJ+hO/Vqm9TuDfH58qdZE7LXfLsJzGm58WwNW/HtrP2q2/uoi9xr6ttjlY
WHzityeqIwugoeQEETkKFLSVeA12X5URH4+7P9R5axINlvpADfx1/RU/VS3KgpbbA1w6qaRrkohZ
lZvFXcpQYVgR/v4NMUJZnfFWZaD6ydKK4TbLGjjzlM1Z/92rXYVR+mog/vuX8ZDBAldZqu595t7L
xLVmr+eOoCbCThsh/BVWLr9wFvlD+vNxpXsUXauMhRwfAJ5P2E6K8kvRBnykYq/mDDBqgtIMdQ0f
13+MYiL2lKZ2Qxfo0mwlNY4QDJu60vZ+fy1ChkScqRuQd43P6XNkEZuRMjILSoTTHxMX43UkfX/q
tMnDiX/Uf7EYPxa3fywTxJ8EaeH4hkDrswUaaEUZTcRtntpcfRsdZrWe3Vxb0B38WZ/s318pGFKx
TtiqqNCcTyul55l3qWdzVvdmz1EO06EUsID/fqH8xdIn8EhFssfS50v+VEBHKN9sSM7ZyVimaDcx
9Q/bcv4xgpgGf3+lXz7llS7D9JlRHagZl/r4kZV5p5G9mpUnWeUR7CsWz55BlvbFjvHLS0LDBPMf
Ierq94NG7ONlIumWues07BiATKEdl/mbHTfSt/vSvYYiPfzua+J6uMasL0hj7X2+3qwZYuxEkp6i
hR4nWUclyNLKze8+PKxiMSdD++jwHNez6+cdqgW7ad2MNGZMR7QDoOMQ1E1ufHGVX7/n1ZGW9UY/
wyGJS8LHy2D2D0XSicpTYzN4gnaqhpneTm/kXXvbRMb6JcT3a3AE8Y6VUX0ZwfIL6oXJwO/erkXO
PM4KKqpIdq9PawVK9gz1oEpOZmLOm6RX3iKFXOjfvgj7sI5/AF4Q3PCnlUIqYd23KR+YF8l+E1Vd
Gs4Ojcf/31U+3QozkkgUxpycpJ57QaKbqAVGt/viKr+uemwL+bioO2jd8L/5+OJmQqKcIanLE0q8
dq8gOtvapBwcSDyewxzk8l8BY//tVvjLtsERxvHC9/VHi/hZPKTW7ujC1CMdvGSeYhjJEPlQIeU9
jFDmib/7CDnK2AZhswFh4Gby8eYU/F1hqjX1ySbb+kzKiPHKUBSX/w9XIQ2DD3ndOT5DF0Y+T4Mk
nvoEkx/vnRK1oJjzr/Txvz447mU1YKR45Xv+XLS5SZU1imbVJ0RgbhMMutKX8OkFfLJZyjQ+/P1N
rdv3hwMaZZcGIoPRD3xAjJE+Pjo06whal7w5EUmiuczpoNQUkGGibeku7kUM8vw2K719mhqFofzf
X/zXRUkBQp2tMiBBF//54qgszdqYnPZU4/xThTlp87FfVF32lMCXf04KNfsq5+aXx0u1g5yQLYws
Ni776ZvWmbCLNi7FKZ4sWLQoEK4WLyMxINKsL9bLX11qFR5T9djslJ9rDsOJU6vqa0nto40/sOBR
T+1kjLtpUP6M8/uff22YmmAZCq5n8BmQbP3xLY4zeiOtKobTsg7hTeGMu7Jn+BqjAHj8zXdGxbHa
xNE+MRpi1vPxUhhCdKZidf2pc0tAYF7UcZxaJVhcRe5NNPhfVG5/8RRX/0+YqhQgNpDmx+vFNd6L
xAb0J0XnhgRTn7DqqhFIYXK+6Jd++RbWW8O8A0QLKTFty8dLsfy6Sc37/kQVpL2M8AcCJSaUdrKc
8QJCMbZPtQeLxClj64vtcv2jP3yG66UpCPGyARSlnPt4aQyjc+R0Wo9WoFK3LRYkz5WRLF8YmX5i
/a6+bh+u8und2W3axr2n9yejVJ/w4p82upl6+1Kpo7uMxLtgibLxd+vHP65JfQ3ZzWJ1fjp4jApe
vB5xzdHNndBMlUfcnLsNOc3xFzXBX64UF2dFWnssgT5LnW0d62tDOv3Ja8olqI2UvCqrNAJipr8q
P/7yUuzRgOig5cytP76uiln4gIN1f1rGoYavpKqPaqQux1SYX5nPfkKwaSp4cCAFa6ohYLbxx2jt
p95T6DYJhKk+IOZsoxSOjJtdLIqdH5Hqxye1n/RqPzWOxVg19SLm5HGp/2CgXl22Xa5dd4n1ZcTP
X6xWl+/fwH6NbHKOjo+336hTq3IYDqd5hGO3RKN5NIc0+uJo+qurYJizTqAxyPnlfS7poshFcpVl
KCJfaYlgyyk/N7+9n9HPA44A63AYrf5SPxfOCC9lP+vWeNKh0QQpx+BO7bL2QJRe+9gLkf32fsYA
gFGjylgCrzd3XVo/vc5x9hKhSHU5jRl0aLhAXeDgjBIsGrnPv3trLBriMGgK6An4y8dLQcWs6oWY
k1OmdmxbpRC6htIRHCNU2tGBgp9NZR78/UV/3URNZi0UE5gQYVPyRxj3T/cXO2XUQjb0TmY/4XKX
aQiIdwqBm90BweqqZxpkNVwVnpHXpwLAxfniB/y6ya267hV1oq4hz2stOn76AX2CbAlCsXKy3c49
jk6jXc6lInZoMFb/F6FMZggPEVrh39/4r8uVUorWlZQZ9nHHXn/XT9cl+TcCpaqj08Iq21RM1SEc
R8kXZ9SvV1lPB5AMbIrA1j7vBjBa5smu3QgFqFy2s6knGwfN0RcrB5iQX/vhQCLoFpMrVVs/Co8B
+ae7aRST3CRPv2wHHtj15EyKuRHuaLnXsYfTzHYFSZEStlAzz2Ov081j2VU16qes8RhcZG2D92Wp
lWLcLNGi2hJCWoH2mPifps8uRG8AiBjmqCoHCprOCK0uY56N+mTKQqsfonvFrhRgmhm/0H2OzEQP
u0GpeZFa3CEHaptWhD3TvQnThNElH9VDfP7cZUs5B01ULg9Fpaf5VY5pcRfoaSPss4pEHDg2GDI2
NYK53oPr3OB3ue0G3Clf0nwY5dYYGKtdJb2Ef5tnlni3REcKBsaXSnJe1S7ZJnrl9fK6L+KmDZFG
lBLWILr8vSFLNcc5phePcbk4TliiZojPXRexBuMPXDx9HFuYUSQFKufzlCCPc1WdintJMoqxyUCo
0jt7tlLOFKrmlwmduX6R5LDyLhNRTHAUq8V9FsBKD4oOgLVboAMmW4F+Jd4tWP33D0Xe5so5ovPM
OaAXjJUa8mIUadfZiCaR6Qju45eLOSjjVmWrejHMGV1EUlYug49K1G0YTUTo7lunQTnfFmlNontG
+MuaO2HKw2Bm0LgrxFjuNtKV6VYZJq0IGyyrHjtZNtDX4EXXG2FyVDF7MswyjL0ofWlgG6ziAgtf
JgmSe1BknGehhqeE8BvY7tD/80i8RqNu38hxAhiknBzSc1WS7LppGpMxjCzcJSDgF8FFKukadlEC
/zxciPAwT0o1WOM2XxxErL4HZ7HaJAAVzmVpKLYkKbnonVfOQ3jSSu70SEoqBHLuBl6WkQa14tWv
9uKKV7urGz1QZF70W1OMcX6dd6k+wasoVf15Ao5LfuBNOup7BSVdvSsitRCbaUgI8khiO0FZhn+/
tSWatlAPkQ5yvRW4W2qB6+UODCXAunzZkHzZTkemxsI+5NKwFMO3CrdneuQN5GlVsjXUkDRKpQjF
MrZzIHKZyzO7cKA+DUia+2fsrVqx9cbRwOsmN9C84dLUjEeBnFAIfzasqTpzrZFpW6tYLPdsEGV6
Bp+zyE8InqT2NkZIEJtN5mZJc+qnwiKvQ8D+4LyAU3eQeAWnO/jLjfKCLryu/MbxioFcKbUudpDX
PBRNcWFfM0VI3CRIAXxV347a2DrYDN7jrVM0dbdb+kg2hzTnfybO2E3xlOhkzzxPjol65KQ0Uctj
Z8vEFOOeaDP20KtstOC274wMNy5F18nctye3ap6zqU2A7Bg7dNX9og129Lag944fZ7qksfPRuE9N
CEUNm9ZDs+S2AWrvToZ4aYrWkjc5X/t8TuqLau1ypwT3lo0BboAxGcZpXQj5Wrz1+iRYFlVWq+xZ
W7WqhJ0cF8uYcW4c3+NIeZ0ScLZcK6Tuy76BraNrPxLNepKdcxl7SRHajXWLqQDrLYIuLDpL3UDV
Kt9FP1VbpJ196IHD+xWebqUCPxFeW9fvhBQXZCw9VMJkKaVkPzeZfinTVaNsLTnGbpQofgqmfuz7
ZlfaiYBLDsqs4g/mG1HcXEStNm69xTT9jHgwHFuIV9W1Gf3FlLTX+LMw8FwWJtVQaVNYeEGPVnPv
9nV1EaXAdcpsvU9xNyJos09ZF/cBVlnKTdnW5qHQvUujiqrNQL7KftGM1zkZxjB3lHPDkmLjVlWz
tUCydvhAxaGxJtTMxlT5CNKHR9uQe8fNmq0LBf2uH+tzD/+HzTSTlpwuWbanoB3Qz+hXi0k8eC8r
bTcPOXlOkbP+4wrBzNLt3P9D2pntym1r6/qJBKhvbqubjT3lLnbi3AhJbKunRPXS0++P3sA+LpVQ
wvTJTbJWArNIDZKDY/xNO7fvCgFusHbj5Gy7AhC0Uf5tlY5Bp33+IGEqHLXBaS9TiiQBhY74L9C/
+UlM81+tYVJmM/UR92HdfHaTQjw0MrssfgnPn87+GEWPcELQnEDwXk7gG5sSkMmj0VuwDxsX/hkE
bqsbq091F0vthKRLX70fyyxYHrsit4sPEOuc4KjJ1NCeOSeD/tnFtSZ9bGK8G44uyoKoMAFIFsDR
xTK9B6vuOZgwKt2sY6anYvyOxEI1/MjT2Rw+IhQcdyHMy4XqO5US66FutMT8Xpp6OQO/r51l+WMW
0GsW2OJxOzxLQ/eb/5AL15v3egXGES37yMzObd0XARJ2yPcfAvjwHzXi3HsoRrgxD0bWl+WjkRk8
2QbKRg5a1EVc/ShlCQD1mHDXZv6pnAMnADE9TtbbKPbs/+BmpcE/EYc0ohitLvuzK7IY8Jvw4RND
pU476zEDJEO1kR3l1ABKHRPiSeRBCID06f41FFo/vuX28mBhJ/hsnTQzzsOqnYLmTKEKCVWvHYIv
sCJ9Llytrb4FyH2ZEOKQuXkTlO0CtaByS1A00+g7Z8oSpf2IbAl0xc5Z6uAYJKXHZzN18IY8tO0f
ootQmxpLWGCHnoy0OI9Flv6tjLcaYNiOFICz++Q5Ad4OsVtawDzM2UcURY6F/n7qOyvAeqcHQQdD
SrP/sCHn/SdLhAmOEOus9K1ET4xr0OeiPsFy6HUceATiEr6AVXJiXUjeZn+ya54Bcf0NlFBknKqy
X+rDFM/0xaBH2O57MZVL8xikc2qI46Sho4HtWBLMD00EH+ZtMyU60IaqMazpLU72MUVx4PvuqTQb
Q3vyJ5yqjnpjWcDvB5y9Dksni84+lMUUtCcKYEY8HXqZcYHB5nY+yGbK4mNs9Cj8BJR8uJnRNX6X
lKRtp0o6rf2xh1PSvG9kkSGbnqJeeMqsETgMx3pbhUGNvgmU3zHg0Q/EUT6mxmhED6NXjeaz1ySD
hlxyPWGfJfUaEIvjvk8wuAYKZo5tAGMDratzQZL/N1m+oiWxJXnQm1aGW2iiIxgxxQNMijQpzOWB
y8LJjl2f58N0sBBF6ADZRo54AKPUucdqSCLoDig1FsdhwNwAD9EcoQRuZsg51tSSp2t+1iQX1MpQ
Ri28oUA9pAV4qr+hNTbOh0Cj0gf+3M9+QAXJUkjQTQqhDrpV29QTJJNhUrlE0kw1PtN1rkVHe6qU
BEXqEDUOHFbto7AkxgaYb3EvoIwxIHvYGi3HBFdLjR2LKOpvjko0nwYkFTDWTpNMMXzgr4wnk206
PsjKsOYXA/Z7dakXYS0PEd3b/sEsBwh9tsi68lhmJfL6zQiL5SnAiPNL6uEqANSp8j6JRU8RXqyk
rB78Pgq+palhZoe2MdGIXTq8aQ9NvcT/UDaRqF+S04tLkeVme7DiLmsO919NN681Cm6gbgMOVZOW
0k+Rrl9eTdTrU99IhyQUiRuHCIshzjEb4h0XWXQuzQ5inN2P1s6oN/Wbn6OCyiP5o+m4bp2S1OdN
NfdJCBFXPDWOSM9ZOnknWWl7E7ypcauhQFRSYKCySF3x+iFFAd0w6m5JQpScoPdpev4yIz8NbGyJ
zGNjVukOOO/mhciAFE0sbGGAaoMuuR7Qiw1qcYj7hUh9eX/FgBq+osRW7ZRNNkehU+uCMsUjwF+9
dnU59fVkecjLLqZsHzWndqN3wQxpcaeqtzWQKv/qwMdpPd6Isrv20OR1l4bSwR/ILDCMteasebgf
hlsBwbMatTvqlOgkrhatRl0PjnCbhmBW4scAGAKZZiZelFbuTp1gKyAIB8y/VRuaPsT19ymamWR9
HFPYwc3Hrgg4JoRCO9r9V9q7f/3GvIg7VO7YW9RfrwfLMBdvQHqkoWgL+50ej/CF2qk5WrO5V6jf
/FDUsxBRVp9rDfUQhSgwCYadQkIYc8k2Q9R+0WCGD3/cn9PmQBRf6XRwbFCqv55TYacIpHV2GkZo
IPHU0Dz3i4XPePcbIa6wAiCYKCfjVbMah1sBcYwsC8sq7//0ZjQhTtVSF+K1JR0YQvTB0JunXEcr
blWwWqSIzAXnr9BLnP4UJ4Z5mT0/+fTaVaOx6iFwDfFRfaXVKG2XzNymMg/9ZpreFnLQ32ISWewA
fm73EcreVIsQSUcDxV2bhxTomk56MHgvPXpexwigzJEkSKL0Upiv/jzXQ60qVHpbDH49zx4d7d54
kQhGvKM5tefxvRFsqn0HmJBSKmXb1QaCcllirDgGL3WmeU+yR4oJZ4w9753bZQNeQA+UGCDacKO6
DjVoyLZtFE0c1gP+oXNVIozeYiYyHQoZZF9eGwmW5XDxBWBSFB1nFQne4Jl5XwZxqBWx3rwTYATL
F1q89uX+OBtX+9U4q0kt7lIGiVYmYWcOPgpH2tlov+NMCf47cpZL6+8qUW8tI7AQOucBZx7hd72M
SBj5qUrAQ3+2i/5o5mP5bIHwSB9HZ07+uz+9jchAiBuKHxLTFvB+9WN+yVxmc8y0HK2jECFkI/SM
LvfIkqf6x/1hbudEuRhIGbrLCI1An7geRpklIRti5SGOs2jCpwPGQX3FW7/QluH4/zeWKgr/MqXM
L3wNGl0eIre6fABTap+qVke9r0AV8P5Qt6unysrIEqO6D0LkpzvYL0P1VPuieJrSsCut6AuFAeNC
f9V7bbMFBV/VpaNNxXe6aUaUbm3ZTVpmIWyt1jsbiLH0HzHYygZ0Qhbfem3HSg3HpwLa6wBFWR8W
OiogntNbZBHjSEVgmtpjZ/TuTvKqcpGr0jxeBdTl4dOpfyDVu/5Kpqr3Oz0XbYRBFI9BYCSSQ8kZ
Hhvdr972/pi9hfmrhbZdTVQ/jNKPdn7CRlD6LCpQWEu1rINVoDhtRh1ollnotZTMebItSDhiAFv9
iS2o7Z/ux4r6024mjFOE6nqQoOmrkx75knpMtCYL7R5hKV5BNDmVBokNl/7ZzfruTSxa87EJ6Pje
H3kjShHPVi0dMlz11/VSp0OaBtDsshBVD8ggEhWTfjTnnSjdGgX3WLBswJewnlqdJI4/5ToaB1mY
gnn809WzpDzxf6bxzvZWB/t6HQ36jmoZaXmuAyei1BE5E+uICejyye3s+lPmxZAoIl5dNfXfYGfA
rTAhgWLv4V4A9HF105TePC7xqKVh3QK4nX0Nn6RWC5476Gaf7n8p9SVu5sYh7KpbFNbXKoFHuS6T
mR1hBx236CTafgx29AUerv4FX+LhlKEj9juzUx+MrMpVaNLr4BipxmNjlmaoRBr2BQaXePa0STs0
ltfunJZbO4BuJgm8y6kLk+x6qCbtwG1MnGN92hWf3EQWb3D1Lp/HDjmyAXcyR2kaBM+4FO755m1+
Q3gEaqKUQ7xVE3miLG47QZSFk+G2f1tBl8EYaJeuprkAcW5nK2yGKGaUKNJxvnDCXU80SUpEaxkj
9HvfOOJPU5+SJc/PAgmTN66+2F9/I2x+GW8VNmXdUNii7hWW42zTjS++x72GXOaUZc80rsq3Btq4
OyicrRWFawmSECIwT83VilqiSMZAU5XNKJrfRFniI2Ob9EIJTOjmztn5k4m33hi/jrYKHcpOdLdQ
yAuNpq3t0yRkf6D5F73PeoRtRSYSeooUgufO771D61niT2gje5nF2r1EXYs+7WTyJIxCHGio1x82
iJIlGFOPm3gcqXiKwhPfZJ5QT+o8RHfoLcZDcRRo7Lq0sKrxQ+OY0XsEreLHsrayp6nRl3OCyE29
c8RvHRwmxiVcY8pXJVidUb7fjm6U6Vk4I3aN5Wg2theBxTeaXhLdd2Q5vH+57OudKs1mECA7B6iN
h/mNWQ3QhCjqexrhvUOvpxLWlyWL9LMsXG3n7Ni6XXiPkWUpeD0IweuVR7GtifyOs8OaaA4NkchO
Lj6il/sbaeuEorhF2/ZnarLGC3RVm4u2n7OwAjgT6onbfiqSAQtneyzxceyCN1Zkd4+GjOLXwixV
ZDlgEmHUU/IKVlvYbnIdWRwjC/Mgd5B9WrBLNwfrGczJnjem+qPWewlACXbLyJTgDrdaSi6wPiUN
z0NU9b+XAaHatXL53krL/Ertb35IcIT8WvlV+Z2eZ7uDEdzcQxbpD9QxgNzOT5LxLzkzbkSSfxPl
YcOb4EHTyg4qCxIPydFE3/5TXqfdn16JOPdBjsa3qXS+zmKwL7XfW58aXaP7mzjjsnOCbn14WCgO
GBFwWlg3X4dXPs8NpWNSJL2yKJ42hrFconrp/jHHeaBUV4i/6Sq0HzXDdHcWZHNopQfJPgKtss7O
8JcagkoHDudV0YjsXIZ306HK6JOdmlLHNUuzHBq/ho5376kog6Df2VpbZwd6NdhOQbUDfb4KPc2K
Eh4DbRaaS268k0ArPsMvyl6MSYtPLSqRD0EyWPNO3rF1R4Lhh7tCCVHt6esVD2Q2UX2rs7AQNmYE
TmVXqnmVaO8GKuVPljC0nc29dVghDEC9jdUm+1jdyvGcTDkdrSxsLEMiL1pCRT8Vk+ZEBy8tir1s
Z2tZbRQ5IBzxlCfzuJ7gsER66RcBV1bS+Iwzyn/bPFaaZ6hAX0aUgn8kvLS+3D/BNpcVtqQyBLGw
qFvdULBlejeFJBn2w0Q/dUEFg5Y5PdcHRZDsL0iRt5/vD7m1rgq2rarApKzrdZ0wvJszGKBhP1ni
nZfE03zCqGKAnR3Z+YffGMyBmaZaHnQrV2GTxj7WM6Ljce80xRenBx14qaa0+LfBxTQ53x/sFrXK
qcxguks5KwCPt1rNKRCtxIMToFfFO0ZDEZBe/Bif6cguR9fAqaGwjQ+p3oqTl5mIZC4e7Z8YzbiD
NiV7TRg1t/XBDSiPGwLUFMWGVUSpMlXvpWVO77VHyKvsujCvEoqT5Dt+aOWTfNf3OWL5Fn3Xt45P
E2AnzbhlTqkFUV5MqgzBp17tIQl9SDoaP6FR0nWB0eo4AA3OfMrQD3tX+0ihHpdkfN8Znf1WSz3j
oCdGDzFhHPfegVvnJghp+kA8ySjUqp3wyz2CiViCxW+Th9hv+BcKV9hM2Ess3/RIBl56dOr+wyem
eKmryt2LC/Xd119CsYLBSiDAfJMHtk0/x4WWF6FAzLfC6FGz/+r8rP9L65ysOaKK3D5YQ48k6zLW
XX0shJwcwL8wqXcOta1ThtcUVQzYIATqKiZwXMWMcenz0Ohn4H1pQ3/piNYfLehlpuJ/6fI4+qFp
hb7s5H5bI3s06FADwW/rprHQMS/sIjJkBPhPULSohZ6ce62zPxY90AS07ccKEYxu3iuZb503MIpV
yxMdGDxprz+8PSEPaKMoGRZOhYvRJLFN0YX8OJipt/Pu2JojHE5CjMSMqa6eHZq7JClQDtoNgNsv
0dSJI0Ut9wncr/amLZMvmRj0nXXdnt7/G3OVnrUO3uVpLXKMUob0zTjHH8ESiDdRVZdP94+3rbuC
qiU9a2SjwOSrX/LLDqqA+EkdtEEYIbw7HUYzn5cHKfoeHwJTYAs49lqzk+1sjgkZUelzAuheHyDY
ZkBRmus8HAXt+IPdLTjJsMNhT+VWcK4Gb+/a3zonSChVcoVFrbOu0aLU1svcMvNwSsGt4QBh458j
Ivlomrn7ZkTdFFEWbsmTFjR7zbfN+CGjoqyism1L/ftfVjgZQG8hRZyHWtw8V3oUuhi8HVH5/qCl
UXuay706x+ZDGb2I/xtxdUAjkF0Y2JThFWCCn7VJvU5tLaMzgPLm2Wu74bR44mtpTsGD2Q3LQ5r0
examW081tIFoAUKtAPC42p/UbAHD1oSVWQrnIQ3QBUOsfdipsWx+1p+OmAqVQNXxemmLJbEWWbZ5
mAgvvzjU9g8t7rHILw3JW9w1ksvQzX6N0gnY2/v7ZnOH/jL06quitMwDKjJoZtAd1g6BWySfpQ/m
8aB7CkR8f7TN5VSqA2rTACBYfVHUYIfGbosinLUlQjd9GMisajlOe9WNrWkBlFNIeVAKuMler6jZ
UZA3UvUw82ujOmSuM3WAf42SgkKDd+BOLrE5HNk4PSHbVUYT18PVuB6muNQSqS4dB4xfC/knINj2
h+ZGfbFzTW4tIm871ZpWnRprlTYWU5ZoYtE46vqiPrXg9Y9LNSU7Mbk5JZ/TjainfbImycMMaKs4
SIuwo6ehH+0EbOwDBr7dp7FFrPE3XlCkgjDh4TAh7LFKTrWWLnnQN0XYV1b+qbO7+WtjBclfyLLY
/rGlhPAbVSYebGhDGBB/eKuuko1IGAJli6UIHU/zyPHL+mEIOrCIBdD0Y5XM9nsZtfPj/Q2wsaoB
PFceMxTg8dpe7XT8BwvfEiRb9mIpiynPKmgegk9Tuu/mzvtiK8MNgBaox7jPpW+vIoUTO3IbTDwp
Twh4G4PbPqd2UTzJWcwPbtyYeD1E5dsM5BmC2A2y9RpM1b8KoxU70bRxVQa0bYgkPPpM3iHXG8Rt
Iw2rc6cIs8Ge6qe+iUAURqUOVrRBiPqPTjTt3/eXeuO+Qm9IledhdRFWqz3ZCAgLw4JjGjYj7b9G
FcNZQav9XOqD9Q7KV3QBAO8NOyfBxuakbKn4quxNHQLb9UTbRJnxTjofWKCde8IioAMjOZp+fr4/
va3aEyecydlGwkqVb5VbQUJEmVI0ZTg1s52fjSagAeeaVfF56Sqey0D6s8dskMdscLIzaUN5SmQM
wxrVlZeowCvVFZP2/v6v2vrOqmvmsIvJMdeUq6UJIskLugwBPxnnTg5pcdCMSj5ApNGfIKPWX+8P
uJUkKCVTin+ImbKb1Qf5JS0xo7EbyoVzigwoOuI4ERyX2pxhOuijYlXox5wGcA8FBlQsyrXiD13L
xc60t2KNo5LUk34Ml8DqXqO/BDwoYFtTVl3+SOXyj68V86NmD96nGrw+LoTwQO/PXEXS6t2GaJbq
1uMkDIV+dcVNeWHjIN8XoV9a88c+1t3lDRZHTXMMqCmcECj6M6clNYP06WPMDAL83b7c/wlbX5t0
kFI2vEKa+qsztB4hljgTuzqfs9g7uZNwEEnnefjda8TQvQmW3ql2boqNXIkvTe0LFiXP9rWGVdNY
iZvbbhG2WjF8NjN8fqLC8p9wEnnrzUN9wqlWe0ygBF7uT3brG1MTgutHEQXhndX7aZqc2UKPvww9
c6jOkLi0Bx1zsSej0CX0Ey37qjwZdgLrZ/iuvzLoRwqalESgja7CW8NXtOg0pwytLK3+pOCbAhr3
xi/NUo0PuhXLI2LIZ+D7uDHYUXxyUXU60tapn7D5SFDYr+wHvIGz0/3F2Dx9sDynuE/aTRlndfpE
lZZybutlKHxoBKgcByegeWN69MEFHDUD7ldkwRQaUK4/2WZLIxTlP1ig0bGSKCIaepLt3K1b0cjT
hNc0aQRiNKufNGdzPeKBUoa0mr3xgFeN4bI6vSIipnrDTTPMwthZiK1dqFoP6kXN39c1C6PDjs8N
zDLU5tq4OCiVPgXAZp6g8cvL5IAbCHwNa99yipCdrMd5L0C2wtLhSqVBT0px8ywr0jERgs5z6NoI
TpzGnl7dYbAsqARg2pFLnBPnheA6Slie6NhQ/HYhYB44WJoj/ofyOWub+UcyAZw6TI1ffYu6uIa4
ZI7Ft/tBo2L1OpbZdchv0LJWndb1jYw4UGPjupGGfY3W/hHGhPHZKhp72dmpt0kWbF/V0+R0pNC5
7kLk2YSuiuqvdZLK3cz/dLgI6756NgoPyuKrZwVbEKCgCjsGW4WdXPoAyoILoLew3fgkcf5ZHuw4
xWXw9QMFiEkhWKsSyDV2A9suzD1SOuN+Dn7TiiqMFqiJ74xye75yo6DOS0RDO6U7eX2faqbVMltK
DDTBqxQImF/7J6AkaY9urZV8KTVRwqJrAawcpB7kwz/3Z3m7oRjfpYKjALgmogbX46MZ7AAPQ94a
tBUyrbCXlrMwBx37Ka2pqUdCP/6v1TCHfhN0XdueR61CMfX+j7jdVOpa/YkxNRQMWP3IX5IKmdCV
SLUxD710LjDQRSqYRnxa5ewYYwb1JHGUmGRhfr0/7u0RxqUGAEEBqdkj6/QJfZq4Il3haddMZoTi
bbLE5wmv2/nBKRn+lAx2/XpUKIOCdrV5d/HZ1+gHgSRkbU588QaTz2+UBJejNzgDLtCWfMvjPP1L
Yvu785k3ZgoAniYdzRYlTLVKHTQtduu+p/CJXRvuUunoW9ExLwTUS2sKUuhQhe7vfNWNc0HlpGSL
SGqDE12FFoKRy1JBtQqhrE44kwoeuQ9BwNsPkwBz3Hl/bM2QxoZCVHLg2Za+iiEqAlXklzww3dGC
LizgOC3+pH32224Mqbh3exYXG/OjC4nOoe1wvALwuh6xAk7h1kFUhIbZ6e7T0ulyPHe0YOovaD40
r75ucVt3wIsj1kHJdd3lX+ysd2bTEqFVLNVJR2chHHAmPMaUsx5sOhWfX703KMzrvCmAy1GjXuW7
8+TnwvcL2LCZWzwunWUdysCcvwvsRDCyhs+6dxRunAJgJ4DmK4SXSY59vZ4a/upZuvQihFxhaqd6
it5FiHccShePHWfogzdBgbj4TpRu3JKUCDiAqUoA0lnjcqhXoOvvLiLkADI/a5Dm/pUymZ/ur+bm
KChvIQIKmv5GWcnAQrLPgOiH1VRVZ1zMh6OvjXtp4sYeYO2g77B+CpK3ikiUW4W05YT3+sSb+GKn
YI4OY+pk5mUx/cS8tOZs5Ds32O2gYGBhBSLTw+MEPsr1Z7OSGHORNhAhzkPORy9Z7E8WwgPflyRy
PhVV7zqn164lLCVefQBFFdR9TVXKhNKi1a0q7F1XO/c1FPFo6LSdXsrWtJBupfJOpw7dwFU0iti2
s8T1GaX0YCeaBUzwEtFyr0VtvV1M6/Ibs1JQDmAgKuFYfTscsLzORykgdLXRekk6CJlWNe9cA7db
jD/fVrcP7yrg56tDstM0Om1NLsOxENmziJbiHMXDwD1bmkBu23T6K4r9yNgJkduTUg1L+QS1Z9gx
635rHYHXnKygDhFRGd45cWY80x5HFMDFu1h7fXgANUIrygIRAzhktZB4C3aRiX172LjDf31d9g9z
/HqtG1QkiTy105APvIkOCT18DoaxCbMep2/MoB3519xS/Tvfj4qNKCS1DpAbBXt6q8iG4aIdFxS1
QtOEUoZPVPxs+OYPs6hFOGn1Htz7djhOYOr4JlBbAGXrA2SubIQ38mUMkyr+OknfO2p6+8F10I/v
inmPCHib+/4873/mYNSG15pvZSeFjr7FFBqV5oJZi/T6GOlZl5+5voO3YiiTADUvWcrzKIJxrxV/
uxk4LKFQ0d/jYqWqc31w+TgtGiKXMzsc8WfhN3/i1fkFx+zgKJ3xnah1eXnl1+RSA+6osC4UGHiY
XY+I3x6UCxloL0njQX2f7LNmIm2RCJ/7bTFemzH8HM1j24F0YH1XJ5iht/DQakN7SQtTf+SB1kFD
S7vlkQvfrQ8R58POiDf7nKIzCd/Ph6BJw2m1ounU61UheXEi57a4JwxOtA5XK9P71ujJ5OzsjZs7
ldG4t9WjicmRS1+vJo1YCySFYtAMc3XAJUT7YGMBvNN13pqT0slH+JwNYa+7ztPYxBanQBqO04LE
B7btJ7/0tWetEONrkwQmpOhv7Hclir++corEyQQ6yVkoq6l+Bs1TnGdjNHcmpD7CVVmAUZDaVO85
Ep8bmiqnfTQ46DGFPeWVPypAo2i5plnjHnDCi/BgFmmuF5iNxEb8preiqcKMtjGDPXW7rYUlj6Xh
xfIh1adOh18efYmmR3E+gaun7BhV597Ee/GE1IMzvGSB2/9GsADRJJ/lHKWsqH7NL6MF7eD0HnbI
oS8AW5u6XqWnrhJdt3P7bM2KG0GB6MjEaEtcjzM2czmDtQFUU3jZcqDd639LfXM5GhHqNb81GPgR
CnA87daCj1EXGbA6GAwg6EDVIMjiM4oBzcelLOdXa9X+nBWXKmA9dVqvcocRtZ3OHTU6lKUM4Fs5
DU6TIH+z/yCOp+9Mt8xevR9YRy4iuljUJox1SlTWCJpQuSpDegmKpTN6Qrt0ZYVC12vPZfAkFK+g
eHDoQWW5/mhDJqLEaagqNkU3yINeGyUmLVjfzSdvqFPcdaSqQNwf9Ob6YT2JfgCsPCGZ5ir+3YX3
YyrLOIwrWwtxctYvGgpY6LI05eNSt1/NNrF28r+b+50WHY9xdcBQQ75pYmU0MLIUXG5oZ1N67pra
/loFcvzImZ6dtAhdxp1J3m4H3LaU0wftUPDJa0OA2q+CaRppH+QTVYlTUHntf5oez3802ox2y/0V
vZ0dnQr6I/AsyDZ5zV1/RlnpduKCagvLScNFzjQbvT6N9axJFHK8BMEop5R7zhi3nxFxAfAqCoTN
C2gtb5EFduG6ZYc5zuJEz6grI+BVzHb3EaM969BlU4xUWZ8aO6f4xlxBUoIfJG2i27VWlXUFMLbF
o/OHSeL3zkrSH4UQ/RffFhIQJ63nT/fXdvUh6a3yDEINUaFnYWqv9+ICirDV8AR84RyKjobqe/ko
Ep2SzttTqFa77ZcLSg1FrJi0fICLejBTrj+jDuhIr313fhG4in5q0sqlCrmkO7nK1ig0L/Ce4RdT
olptv25BX0l08/Si2y01Bs7sM+68xU5I2upUXE1GbTUqq2A6IFGu7h0nGqemShx8t0gM86NlZNI8
i6BBAjGVRPEpGFrclD2JxXXcmZiFAxFx38Y8qKxwRM/wqxFX3sdK7+R0bkVpmSikFRFSSilWkSfm
oGtYgiEScmhLYKRPo44017NdZVr3gtOzh/bPWMriQtfWHh/M2aqSi15Epfuub0Y5nEw7Cb6Pghcp
zSORoAo2214cv81cr01e8tpvxTmo52Y8xnqjs1I2D55HHbjK/CQCWX7O88TDza2prel16bIKBAWB
J1OmKoS4/eoTLaZRI27k6y+yFy1txzo4G2WBRlmQSdTIpPk6Io0aj0IzsBjaGLyP15UMo8w1WytH
48UapX00LGWZTVZ46Bcr24uL27DAVYEUgftUOQ6uYpxq/uDO0WK86HnXHfoYtMDSxnv3mlqgVfD5
gK3p0BGCiLKuFtD2UHXLm8l6wfJDQ5mwmaLLiL/zOTZy7WjO/Y8uM9zqMg9Qz+6fFxvbi4VUSYkH
6OemXW5p41CmUzG9SEeUJ6GJ+INuFt5OhKwOX74YpUCwShS7aCBQvrs+KtgIujshGPKCQtUfbor4
1OTrBymS7zFyLJhd770Gbqdlm+w82moKeEDb83pATfSj2wjNeMmQ23tsM/F5tus9KtnmID+FMCgs
qITrepCgavsuc/EWjDug731sJBfOi+V0/wvdnujUk02qnlRlArpPq3yuK+rO0ug3vwAeiKrLUC+t
cwCUTE0ZFdddFt7Gp6LwBJkc1V4AretJeV4nozka7JcpCYyvPYp/TxZ08me6/PGLhNJ+mYA17NyS
G3MER8qwUD4AJ61lrjTHaGcE7uwXHpLaN9tvos/LmEKMwm9Evg5zRSwChma32crlhu7OqsXijLOR
NngavyCuhSa45mB1XyewspDOO0U0snZ22CoD+N/xVNNKaRBQS1BR9MuLJi/dMY4oYrxkUY4ZY+Tg
VT+1aC9WQ39AknH6cD9ebj+gylV/emVgekCz7nq8tEoh3KEx8UKW6g3HaLbq7snDDr15MoLWk29a
+C2A3Isyd3ayyNtzzLHw9YELYIOop5hxPXSnk3yNi+G8pEh5HqNJj/4FQAzICHzRw9TE80cbFuBx
MoY98a2NRVZoTCCtvJphV1rXI2d0gePZR2OHHuSIQ2LUIcQ4RwdQmv5BiMl99Uel0sBJ7VC8V7fD
KojQu5Y1BFIqRF4s8LQs84d8SZOjlRb5gNfiPPy4/1VvzxrGQyucxyPAU5L06wnOwZLYRdppL6y+
feg6nCwnX+6V7NfQSIKVYaAeqYnRK7jR95kWO/dyV3txNLxc7Xw5tUP9z+joP5zOig9+2n1KE789
efr8bjScR2zSp50gWtU9/vcnQPlgkzJbzr3rmYK3BihJZhP2ttsnoKcid/yUV6TpSC4GfoeOKnx8
LEGDPIm+94aB2qKnI0K4c+7e7iPeXTQveA3x4KTzfP07cMiWWLPncRjIKDjMTV8b9LZxgHVriKt1
BuPPTib8OO9/6NvpK4dAnkVU93iurGXpBy+YaC6WaVi5s/sIqL6dz3Zd1vqhTUx3RhVSd/+xzNlx
DvVidZ+FIe3v93/CbaxR/qcYaanmDZf1aht7XqN72MyXYYI400ubGxlms3LciejbLUv9RZXLsSgi
4Na4pGzyorwAZxsKzdQPYzY+02/BcnbQnum9773iN+bEkUj1kXzA5i2x2rAcVp3M4q4MsaARX3NL
2Gc/yMbH+yv38zVynckplyIWD3E5uN7rWnWCBre9mFoVppm/uOZBsnrKOZhi4kPfG+n3Stj6cgrE
WCPbqSEmPj7HKEmMJ1+g8ujW+uAd3RK3oU/oYmvJwZlHysFGAG73mLW6rE6zEcTWE0eOl+2QHrbW
iBIt1y+1dlVvv474Muu9SvRBGWZG7x7pmGtHr0Ia9/4a3d71oIKU9SBMHYC6NxW+CWuXOYhE6Gmm
jRGm757GqHCPNfjhy/2hbiZEOR3IE/hXck7edqsErY8WtxZeVIWdEaTHcUi0o4/C6k4H8uagYBQ2
C0HFI4im2erAqqKsF0Yx1uzYMr3gbU0u0cyudogiXGoOoMiHS++ayU6sbUxOCUGQMMFzZpqriLas
sXCRAJFh53bLsdV66Kq2MZ1fvYQ8sHgQYyhLQXFdTSxwJc9n3APCMTKGY9d2Me/OOj3dH+UmJlB3
U8cs7TMuVAxHriMPWXQnlenIXNDOfVxmN3spyG1OFGX2OnW3Q6Es9DPZhOAKX2y1bNOCh8oQLHW4
jK370Pa2hx+0C99PS159g5ABwdmA10BhTcHGrmdFKSbHKj2TYW9M5p98mxz5ELz6ziidT+lBjn2E
XsxivjbBVcNifIUB4k/43WqGepcJM6kbGWamBROtmzP0z6Pla5Qn5SUoC+2VNB/okAxIp59cmscW
GcT1PNNOqlKEkKHuF/WjD7z5Icnz7tzn3it7ZT+HYjEVYJI2KwW966Emx+jtojEYKjXqRz1D47JN
7f6cUxx6k6GB+uF+YN5uMsRIyIYo3fHEwzflejzbq7NAiywZgul1z1XpiEtpaK9EZv7vrCgRsgXA
ylNDuR7FQZY7LYZAhmh36qfYN8pDMbrLxTHneidx3ZwQdUh6S/i+wgK7HsozcnfsFl+Gi2NE/wBP
Gt+33bzsnPG3RyLL9ssoq89EnwjTATSLQvgVuJa7XjcdrcxsMJQADPpNc8b/enfIPv/Gx0LOXZ1V
fLL1y056wjFgRDfhEvvx86ikyi2cIF6/goQ7dTYekogTrH2PHbuLtKRxm7BHE5etnOFDkqTzq09E
UhKFB1aaXfD1VndxhIq9bHwCvY2y/Gijuxr6Mp6ePXT9399fto0TEettuk6KsMsVsYrxAVUFGF+L
DOMhiD8VzaI/zUbyJp7TYefK2hyJogIYUgVYXddyU+p2jug8ieyl3p/8FnFII8n845xS+r8/qY04
V2ZSnLtATBTm+TrOSWM6ayizJuymWDuWtSkuZmx9/I1BKEWqcgIty3UKW+puj5GnaEJDPe27chkP
3WzsbaabRPlnJJD7KooFVcjVed4MCNTX/UDAsVOfZI1Avpzx/iBZk09xKfbsmre+kqnQJSqNVX6Q
10vnpZS1gn5mVmk0ZeSBc69dhJZ27/rBqfqdmNj6UMDtgHAp9Q0qdtejWXA0o3JeGnjTVv2Qxjpu
vQ6mOfe/1Pac/m+UNaAqCuB0IU7ahG2aNifq/OIoM0xdqiT+fn+krfnQQiCJITGzaJxfzwfyXrdQ
mWzCRkuHp2xc7GPcTtH5N0bhichHIvxucMKxKSoU/IImrNGEOzXG/J9RYsfwG4MolRnaIWTs60w9
beSoxeP/cHZmPW4jSxb+RQS4L68UJVWVXWKV126/EG23m/vO5Pbr52PNw1ikIKIG/XANGNepTOYS
ceLEOWl7CdRI98KhG87RZLw/SCd45uXj40Cr2xBmkeyzHWGX7QWWgf1D0XrDedRxuFTP/4/Z0Dm6
NIfxlq+zWjycOnMO8haJVVx4XScdZdNtiqLe0xy9uQPgor41Y1ENWfbiH4Bf5xgdXVAxy5ZPk0dq
YLk4e707oeXOpo9yaV+lkZU373qUTBhj3OtosmESpR2DqsV1yYK/8O5FI0db1GjQcIL8r65G6SEU
G42J8lvWK4ckiSVPq8T7bziCEUgYiy3d8r+rUcI+MfHeNKDa4+Hwosax/Iv2Me01nLv0ceQS+uf+
rJZ46ipLB1diPhT6wLuA1VePq130pTXaMJhnq5LFQxl1tfR5iCYxPwfDVNbPxRgE5im2sLd+oEbc
he8O0YEOgYI1YqRF43w14SFnyUe9ry5p04LRRmGo/K4y7BgPtFRJf6HMI/ZuwO0rQtbDiIvyL3tm
HVDoToLJ1KRzzIhgxKEoJD0/QTGYz5qBi4hrqXm+hwdvx1wEoxamM9ANkdLqJMiCDssEbtklnOQh
8hw5q83v2az14VdJbyTtnypNwh0QY/k3r7/t9ZjLb/rj9IXt0I+Avt2lE7L6UcHL3jMAFH9MKTHo
/W20PejLdcJVT8ldQe1u9RVte251CXHEC21Okjc2UI+zOqx2Hshbi8hWRQQdsAxN/NWE4l7permt
xWXS0m+53goX76mPYlYfRVLuBbe3Vm+xiaXITd8uOpjXq1eWypyC6YoLDm3tE0pcP6EDT2d7xtX7
/uJtRlpuL3Y0xH3qWjwx1yNJGtBf1Y3dxS4ryUuQ2aSLR2vdeJ6anaE234l7ixcZirFOOLNpWMin
uoxNDJIvQYFcVpo4wku6au+A3ZgQUSCsaRhQC+V4dSG39dgrMY5gSIbEteqGXfzvmAY5buEG3t3v
XjzgcRPGAmeZSudqT+hYTdeDrfbwg8yS9u6KBk+8gxylOtRYPu5NbXNfvtHQVe6pJQ8GG77+VsRN
RtPm+nBR7YFnQMDPKw7YTJjNAzZeBnXjqcWAilpd/60m5RM7gch2aQlEFxlL3iHArg3hcsL2gk8s
X8wsi489UMuhVQJxHmZjT6hgk7kCEbMx6W7jbFN4XQXb8I7mqB5yDWos7pyYuJVkJ3ZywtNYv6hZ
Y/3MtCB+b/mTihl3M2/SoplM6ny9vnY41pRyG+sibBoKzpSAQuOMmLmC/20vTXuSRdvzAOqKbjF7
h3IZRdDr4cZB9GnYlTYdwb186CLFdGV193bcfrTFLYQqPI1lnL112iJpCIM5WjJfsoh+bK+xO3an
1bV2gWUiils7h3w5Xlf3PoqqFK6oxsHDXzpcrydVKcnibDBpFzy8dS8q4TyZk92cVGOUsWOu1UMr
YgrKgMAPba3uvQWbfYNa35vwNNVAbpm1LowZQeLIhTVfUEdrwpM9NAzRam2XfaDO1Rg4cmLl6M0R
Ri2n+5fB5nQyNKwRyClgz6RR2vXMdSXCmDIoFeS97ao6Jb0WKSeniiL1yEntR49n17APRjRm87GS
Wv2dKjULZUqnJxZAhC+N+sAqYaxNoqhS6fVLMmPbZqSO/aJExFLR0CqfMTHdq7JsPjW8M0g55Ar8
Ryl0ddN2InfieTYNGouk5kGVgtR8NEojo07JG3lMixjHu6G24EbonYplmE6mrB3vr/rmEC0/YnHj
XlqcLELj61WXoEnkU5YaAAwo1nAlZU9zYag7tYXNIYI3j+4y+QoYqwpj8nqUvK1mu7dRFRsipXwa
Jiv1KnB/Txi7/u03h1rqrfDNuWSd1QGiUkLSotjBxXA6fTp1mK/khxDPvvmgC4RU3feuH1q8oNT8
RxgMhHw9M0urrXzsO+syOlXomiEaxXUcVztJ3yZ4WlThSPYgfYKibDSlK9Wh2JTa1qUHp/Mtu1F/
WTBZHqsBU28nL+Sd7tbtIrIpyJYhXrKQfLjrWWW9pM2dsJ1LNNkpvRtoCByo6GavJnpl773xeJ0A
3ZdyPQRl8trrsRrVyPDHbIMLDegF8uTS1HhS1VRHudUNfDbxxoUrKdm5elSkyMxQjdfnnfW9MV+K
T5Q8F730pXhz/RuSyrCpp7BpSsTSH0pFCC/OS/vYW2J6vb9h3hqur254vCAA4yF4gFNSlV+NZWrZ
0qIwpH4TKHXnRhRIq3PCh9f8VK5FczRjLlwPH0LMRhoihe4kN02jn6t+mqQHbsRM90wjbGlfGBZj
zUSLkukrwihFc5KSeAhctejM9EMza00PcdMx/mva2ijdEuOECQfWLO9716wr1Juj1NHEt2aKdUZB
SbzxEpGJzpuypETZaOI06W4aNvQi0hpVBF9SXQ+GBzkt7dBtuFAkd1DM9jwBUAcH9Hh07Zzq3egr
Oez918Axg+AxEfDlPiqDVDfPSlg3jdc6FSIUYxHr2mOhGmWCPafe5TDoMj3/TlPYNJ8avQnGw5TM
Y/5FWHS0nptQDsNjonbt7MkGeZFrZ+b4D6IoRXKQNQ7EMc5zlPWqhG7Xo52Ho+0O9qzVr2mr9vgj
N6YhPSDHG/QHztkQnlhXWT/OKTo3r6KgdNe6yjQNzkmOrbb5HokUvWs3IxvT0N2o6073G2mo/xZ8
r/5r0jd2/mNUhchfpLgBBw6rMA2+jDXWYrixB2MUPNlaXIiXYFTl6ZOjle0EKSVWwsd5aJTKrdB1
qs4wnAziXyJP8xXmrF0+3N902/sDbBcsD+I2hUlimev9Dfm0xWIvT33CTe3HUNfzt0jDnUCr7Pwk
yVWxEwlu33KyVwpcmBVSm0E883q8YlRmFIz6yi+HzPig8GL3XoAu+HfA5+hpoFL7DPeq/92OyriT
ON8aekEUeaoWDuo6IUuzMMccVK/9go60/qEqMoQlacqfMe6YNKs8TzTud0+DMs7OeQb43mH1biMo
il+khPh+8xPouLieeqDp7dRLy/tjZqqHRVH5pZFR1T0WQsIvR28LxwDzTvq/7n/i7UMOdM9yI5XF
1tXWzXDoOsQNBkaJL9XJgJ/xNOhuZNdmsZPEbLcShQ9kWJGep5BIBfp6fnWZ6rLgUfWHtOMO6Es1
+y+jyfcbhxOeU5MpRnW8P7Xt7cyQzIjpgazCnr8eUotUnNlqLfWldC7Vk4pPenYsaPPtP85yNtsP
94fbriRZGFKPi8DZwidePX5xCYZkywge5MhSH7N+Uk5B/t4+dqJNaAiweJaIlz84qyNZjEM408EY
XFJN784V3M1PpZj7Bxktu2MKRUO8O1JhQD7YogKyFCpW4a2qJ3qC20twoRVOPTsJvhS4PL3TXHGZ
Fi2SkEh4TN/ktK6/VQ5CVphmnPgOp9zX5sg8WFJovfsT2VRGebBJNKm2rK0ieysmYCq1yo9whzi2
+Em6lRq2O/tuuxGQ26BlF2yTvUCquZqL0eZVJrLBB1gUr1Wu98ckUveq5jdGWSYBDgLfD87V8vd/
IH1ZqM6gBubg62oxPSESHbg5wMy7VwzfvCVfJrF5I3ZdjxKkgPimkY3+G7+zzqX491hV856oxvao
gjlwVgkZ2WPofF8PU8AZoyWoH/2kKT5EgWQd0i5M8Jyhq+b+KV1rpy2AN/UCMnJSF+jBazSnMo2R
GzGZfMeQ4Ml25DH2uVeH2X6p2rCRjwQdRv0ypmanuAMNKsM/EJwcHQ0nffyVGEKyj1jcDx+NIZSM
f2fMZ/KdDXRjNZbGIuI8+mv5jaubRLKyUCHSmXyCngV9zOSHUemEb1tEMPeX48YuQpKdO3IhcC3F
h+uFDzW5FzNdbj6dF1bjBqFuFUfJHJr2dH+gW3MiuCGTQ2KH+3iV8GhB2gypkcx+n4r+iabB/DAB
JXr2bCk7y3djTg4J49K7jgwNZJnrOQVNKoV6l+a+PMnKQxfO0SFMs3Rn5bYPNo811xXq8ICeZFnX
o1ixrM1SOOa+qHvxoCZ69Y2+ReMoAQG6DoqPXibEtFM5uTU16NaLrDhyPpssdVFND0enY9CKRvUq
LvKDChy6d0ZufCxIF4BXCIvwbq6DgrDpRSIlReHHFciBQ83iDO2oOAyylr7o01z9EDTK5y4NYsM5
aIanUdaHH3oSZk8ZXoYfKJQ3x7CE0Wbq+Z76w2YNwCUXAeKFHkLj3ZsI4R8XH/LDkzpZQvH7vAAP
MOzWlSVLfby/X7ejLGg5LFCIPMCT64NBAY5mshCz2miCnzvHqXK04djvbNXtbQQ7bon4lt6jhXS6
2kUJ6W2Zqp24ZGo+ma6jEwT+RgJBtB/D2ajl50KQvT5QfZ5ov5stuzpnkj3bT3VYhOohEEnSHXEr
n0d3NIcepGSe8j3hs812WFSHCLHZ5eCLED2vt7qpUA8UTSMuqqTWeN1rUOoQvXElNVV3tt522ZeW
AtA0eP7AwmtcBMIAuRbd1BeKJs2ht6LyrCWp47334y5HlhGWQRaxl+sJ9Xlf2tZc96glTIWXJ2Qz
6D6r742clj7fhYIDqRhkcG3gK+tpq8Cbly+zZCpPZZ/mniwmaWcLbQLrt1Ho/AASxMFxTVuu6V+D
E98wCvmCKxLjp9Dmh7LGnMUMwj1T0+1WAK9iI1CKWOpxa0TOGBLyzExTgLWdIHa1lNYPo61DQO1M
+37/K90caymLL95NWH+szkYZtLRrIgd5kYoEBe4m0g+lxLvhmGC794fabjumtdjOoOoFY3Udu+Mp
lwlECpTL0IXmQZHDwIvneq8gvHky+FTQfGkWRqGDS3z12M5pNnTqzOLhu1Z6gygmoBghfe402nQa
raxOihnvNXzdnBogrbwkXdvEcjTtqAUlVC7zNLUnrQD+i1Kxh8bdHIVIgn4RqMy889cnShFd2Eal
rlwizcwPoi3qD5oI98wfbo8CWwYB76VBYwV9m904jTXUTbyfOuMQJEn9KEntXjfVzVHo6eYWolli
Q6RMjQgJy8lm3zUWGvcJ93LdSXusj5ubgV6tpc2F7HTNO8yntDB7gIgLTkvzQc1j35SDL1mpfUnK
6rkvgvfZWRLbsfn+b7w1Yh/JiYGHDF8oqbofRYgdiHDCyjMKsUf83hQolpHIsShvAxpt7Gta5IWF
PknKRRswrOxV+yEOiwcrQo5Dq+ev9Vz+CETwiifCO3Uc3ubIatL1SipOAXP5sn+EBm3WGF0Ssz9Q
BQ/Oqugn6MRO8ZABJ703nmWSC5MKHg2ZBFj39VBpx7aYZzZJJBz1gJm07ZaOBvA4dHspy639yIUL
55tnhIhkdQ/KYMstlVkV60sH5z4nl55MOqbP96/AW7etCeq2MN5A+tYspHjUhTE1tXppAss+YlXz
O4AJ4dlhuldPX5uO8Zkg/4BhU8KFPUJ94nrt6Ntoq0CU86XQ0gh9zxGa0VSph6y0ivOA5YMv5mh8
Fr3SnyqlC05Am9VD0YUDiKe1pzS0XV744MSRiGIgOkpD1vWvyQttMvRZny+jEU6HInMQo54L7d2B
DTkndKuFnkOpdm2UQ5mnCZHhVC8Fy+qFXf/DGOs9KYLtVLgW2Y9I31Ar2KhEUt1NAWy16RJKlXRS
wh6vMLvTd3bKJuJAQATaBZXtpbmcx/l6wYIgEkrkRNYlrs2Pk20897RtuhHyVlSa9zbLZkoGhRVk
m+mGhP4D++J6MGdEbrNPWuOC5JTuDbmONUyu7UlS3hqFFsqFTUghh290PQoc3z5xxt64GI1Ru6ba
Oyc9FXu90DdHAQClRxXmAWSO61Fsu4F3Q0vAhZb2mAZhScMFPgw+3z/IN0ZZdCiWRxIJAGpj16NU
MCz0mYbQS6iVs4dZunLsO2n07o+yuS6ovtH2goztQs3ehNDj5HTtKCU2ClJt97nOKBDFWtr9QgNF
7BydW0OhsEQzJp9nYWNeT8iOETxu+CGXXPSFW85qf7Z06omxkzTvLTgzK7hLi0soMRHZ7/VQQJAZ
ek45RUUpjTw8SoU7yeh3t/m8xwC78ZkwBVo6QCmls+1WQ8Vl2eVSS/0ylDFFFYEinhW7m9776i8T
olEIPJpEh6Ls9YSaCGgv1mIm5Oh/x1gnP2rCQWLAHt8LFC4iDZCQsFkj1kTM4HqgokOzJQ7z0Nck
RRztSv1VItq2k1HRc8c/c1UFJRMA9CZ3A7rbNlvJBbGUagr7MjTNVHqVaocvNV5u40FQFtNhNKul
5fOY1pkXTekQfouncrRfLXwU1acQ1H74nsVyWhynokZ8zCR8rA7UE9VL1aR98F0Zhmp2I62j1lkq
Um+4atKb2mNlSHbjIqRPV4rbme2IqTCavMUZc9C09XJnmjK3tOVQ8lR8ZMZDahIRn4Iua01XUZNB
P5byOGin3KGl9eQo7ZCfQxwExyfR22Z9dqwgP8WIelmTS6liVD9NeTkPf8Fro5Zq1qP9FKaRXj8g
UupEj4OTlv9lnMHfBLCacpqHxA4/OkWkx6dFgF107qjPcuwNFdSVT+NI3P4apHoUnadBacBopHhq
PqqDbWAHAABLSblo04n28jL+UeaCDU+A6si09+OQ4MZlkeNoD9fzMFa6mrolYrrFR57ysTnVejJ/
krPW+jtVhqzk12ZV5I2zpP+wdcCDoz0Vs/rZ7DWje4gxjVUPdHlJqosSRI34rxVUpno0IStU/7a5
SF8hhSgKkh+EXqeiM7CTzRtcpvxEQW3saWqqYTiPLZZEpzShBfwhIDtE7AF5sv51iJX+b2kSHbQY
3kIjOziRFOi/gR9D+WDOYzb9h5mZpR4SrDq6QzHmVXvIzCSwPs2EWM6p7vWqPxR5P/dnQymM5KEz
rZHW+7ycBumZJ5HWRb3Rw5eSJYp/OtYQpEcZ1Cw61Xaq/RUZha4d6OPLqqMzpLn1KqdTRmd3H0Sf
wkFyskNltpWExJJc115vJYPMxhC96g1jFOG3SZ+2/iFN+1R5yodgikkUJyd56WhInh70pkhnl48h
UXFvrdo+5DTzTwfq+kn03zyFnX1wwib/FYRt8ckMceZyDWKt9lCFQ/JJTNoof8lmoT1P8pjhDsxO
UxxUwUw5OUyFIZUelqPl/Nh1ct4h6++o0asx61nidZEuxb6iZ1JyTsgtwzOEEDM6zlJpq8cp6gQE
jOUzfK8rpVVPAASqcZCTZKhOY5lU8hk6iFAPSmpFtUtt2xnP1FuTyY3ibP6BlJ7ZL5YYnCdXrwM9
82I0ZX70Co4+Xgv9oXJp0B9Vz9ZqxfAqbNONY9O1svlbUepcPkRao6ZQMRz1pdbk2HxR5LItU5fm
q/avlHOrHEwjDVWIYpnSncpWl3/dfxm3FzvXC6Qwqrg0ym3wSVGHMeCqQtF8KD7hiBp9lVCm/PTO
QXjFAdEVACaLCtOa/UIpV8R9Ohd+L1O1bVqUyC1VGg73R9m8vCaI0qIaT1cytNA1YKEM8jBkUtn4
IRDWqXOq+MGIJfVb0yF5e3+ozaotwQoWD/CVCJPJH6/fD5w5jEht28Y3qs58iPohP2i9onn3R9mE
rssoSzmLlm5ekHXRrOjo+cIkuvFr8qAnyOsNzYVkObDMTwiD/3t/tO2c4CeBYbJyxONEfNdzqiUn
kLMhEb5TDhPaY2bpyqFcH985CrVGaqe0ZJKOLhTQ61FQLQgocfSdnzq9bXj5MMgfjNEZ32n3TQMU
jdwg72w8WCHAwNfjqK02ThVtashP0olZpVGfu/Ark6/URvTjCJnoFJqiCHc+2ZIMXr/4lOsQD4Lt
uNj3rJtFsjgag24g26itPni0rJ+JMuAcFrb076YFBf2oM121EahFvHddF7sPCmMkqggXrSOaUEby
aa5M81JUynjWF6s0dJM+3x9kOzsiTZLtt7TDgOR4vaiNNmv5ojh20exAOpmSrn1IKCt6RmXrpyxV
P2QxwjNOO2jvjteIcUl30bMk6CF2ux5YEzWvpdY5l6Fm/UIIYx9ajNB24unNeUPNDVCBLGSxfts4
/JFX1fVgSs6lEUHy6qRWclL0SvreRVTdkTiYv95fzm09ZUE6UX2lyXYROlmTcemdtETIteVPUl4M
riIVGEzVVUhPeZAoqnBTW7OjY5vmIv9XcaZFTTWVAthz6VC2H4ssLcdTVtMj/pxamSFcXM+DvSre
9lrlRwKj8zIurKp1O6ZS8Q9HgTP43L4yUUuTeAmhsBuJcc9b9cZQJHhUl4j+uYfWZdcw5OtGoyz8
3Jh6Dw269CsKmdqHqpTETm3y5lAgzBAUqRjS1X+9o6Sonpwh0oXfxOFoHbgUgHSMMBTEinJTm6ed
T73cN1cXAyDKUpxbjFRIPvTl9/wB9k1V1snqZA1+x1fMfbo0Jeyj5sxA/dHG+uzQCv5vj4XRWKpb
ar1cf7V1fG0hMlaJhTy2EocPuIZTMRmUKN7DYjaZCj8PfjZ3JttwsWS9/nn2IHUdFPzetyQlPmhD
QtxKGe1jrDp0MBs1nZijtFdhuPHiAEjS8EN3OcCauvyoP9Yk0hD0mCi8+lymAvkcNFJfAtZkZ+23
n3p519hRS8fiNiOfMjQ203wefVVQEj5oUjn7WJU6sSemWQ93LuIbo/1vg4u1MIs3cOGUx7MCdjb7
9EJOD3Es4KsGGPvR9vPz/p7afrOlKRKYdcmWEaBa3cZOiflrPgWjz8stvaLLGBqPYOaqV+S2lp9Q
fqmnQ5YOTbQTaN0YmGI7KDJX15t27fV3y6wQogmkVB/4ofKA1CU3UqTBE7JT+kpdZw/DEs/fn+3m
csYFZQm6AMuXl85a/v6PzWLNSGOXfTj5RTY5n+J+Dj8UkuEgzRf3H9s8RXH9/oA3PiTgJAk6VwRe
qGulVEUXLZlhwYAs/nNoJciXoMz9NQi6+Hx/qO1B4HEDp+RDgvU76zqlWQSKNlv55LeyHX1QkxTF
wTzecxK4tYK8nrQGo1y6hdpKXQsVsrPJ14No+mYZceuFipGdZZEEnkCneockemNWi0wkrRAUESFM
rb5Y6zQYYMaF7KcQUD9zr+VuaMX1t3evHSaOiNksguYLMe96XwAQTUUw1bKfiRyxPS2uTk6n7gm1
35jLQpsHpaRcyDW5DkDyLIsKFKd9Y+j0x3RwpmdgnD01h1ujcAmD5YEckoutVmwo2pbKdKP4rQVR
Is26kf7RMffur9ibSdj1W8QMAHbReeXOp254vWSDFYeSbQWy31Mu1Lyg0qDIlWAuaAWWo/xTGm2I
6x3c3tepiWrnBMG/DUMAo0pyHqZGVtODGjjjt8kap/kfdSgy61jIljAOOGcOtt+ohZwdZBMi4VMa
NM0vK4jN7qms497+ShpaySiIxRQpNSOKktMU9dI73dPJzChcLC7GcOZYzjVpokODLeuLWvH1PLYu
pDUI66dVvHAPFeX7/QVd1mu1nktLI6d3caneRKdjk3N/JLLiZ6VMd7ZiwD116aDTXsCIm/bYZIlq
7sSq263Cc8ipAghb7NnWBVK7Q6RsHAssVaRUPat2DIVp1tudrbIJ+Bcgm2ZplnFpylVX2z5Vlb5I
kWLwHbPsf2ZG25/YuNqnYgbSmsbG/K5je/2oTLK+w3Df3r4kcNBFybFRm+Dlv96jItBgC0XsUaQy
qo9ZMynfRArzZZjAL+9/vhtLyVCUgIEnaHJaExh5azqpLRkq0LLhWWOrPMWqsB7vj7J9NAkGACXo
G+UCQe3rekJWhzQ1LumaD+bbeIUxGKd8LOznUW3Cz2lsZv86WKuf7g+6nRrC22inwVSlvxOC7/Wg
CCpnTVmomk8BxjngGxh/s53IeHcsvZCg+Eoov1NBX5uHTVWiTyWuSj5+h/FHTGs56vZgPpu1tcfw
3W4LEBdoplySxNP8+XpC+Wg5lUT903fk6GczO92jLKrpNETtXinvxi2J5hy0aEpTiBJyYV4PFZka
hte1ZviQwFMJu1/a+JJjmiDv9KjoWCF6sT5U9BjhN6Q8mdE8t15t1qUvO7XdHNV4rKbvcTw6CJL2
+lLcGnU5eQitPn6ppzScvKmR6n+xQw7jVwuKSPigIqSRH81CjiMakWy8kBWRx44LXaUOaHLK2mkv
ylkW7Pru4oDTbYcSHHsAnOl6lsiwF8Fgl5rftPF/ZVdrB0sXj1VAm48at/9MffQ4pQ12X9JO9Hpj
ay69OuTaRCMLF+x6YDNr5wHAW/U1pzQ/zrok/ZMZjbJzAN4oeKv5UWTnEUB5hXHWSF2P7koz243h
0/hkH4D+jUtmm8ILk657Vay29WXEes+TIcrDOA3VC+4CsVea3Z6F2nbnLo6+vOnEk1QileV++CN+
JX8TMWIDtm/hLuECVEqHZqxLgPs5Pb731C/9fcth5AFcNLWuh+rMMswDymi+LtnxUcPDgoIIVZH7
o9yYEGxieCsgbAu7ZMl4/5jQFMqdHZm5QfoRdYc5K2S3zGOZQpPp7CQc22fIWgr4xKwLcLgpRSPh
ljqiag1fCS3Jm0LRfTWVtD+EjQ3oodgRfX+jMiXeqGXVTpfXdp8yNvg4Fze7FUT2eppO3hDyIXLr
V1KZeLiThmd7mKadT3ZzMbEtoL0WNBxJ6utRbNqmMJ/oDX+ooPQlnRX4wkzqU106yc5tvT3xTMha
OOCLIwOkseuh6kYacRuVDX+CjYlCKG/EJyfO2+8R29ZLNS3/N2sS8VcAFBi6YWg6ezqltya7eNfi
cEnFYfNe6LEe9VUlsaRYdn8epah/RlEx/M5m2oP0bpx/nlwk+WCZQMLeWJKUjY4gRaCaPrI9vfXQ
1CIN3SrAXsZVrCSxDqUTDd/KNm5ygtcx68+y08b1s9ko9uzVcLGKnWTv1voTMPOKkbwTp642lJ5O
FjqfjenrYTsBsWf8EnX6UrX1US9Nw20D5WfrhCelzN4t5wtNnu5IGCMKCBSk/OtPP+NsMixGND6h
s33oYzmAjB4257jpxM4sb33jRV2FN5TlpwHgeqiWmgkoamT5fTGqLnQm05c6EyWSNNA/3b+Itgwt
poU8DRuKCASgZzVWN2BXXoeDxX7qeskTcz/8TrIaLcZcyufXQWmnybVmkfnTkMajRy9tkJ66shOf
2iQ3x7OWqtEeSHLj3mBvE3gBIIAerilUfRF2bV1Gtj/IjX4pYXE/jxDJvtyf+41RyHGQaUT1dPFo
Wn1RMw4r2keE41uDGKGbFG35ozfM6f13/dLCQLsTWTYfa8U4MsvIErOU27woeQrjaJo+DYYynJTI
1HdmtAQc1w82kBKZKdy+RZ57DQpaiT5bopdtP7O7/mtvRMEHmHVUbq1MdmU9EN/evYLI1cAEpnOE
Qqe+unkLqaxV4CzbN60gc6suo3/X7va8wm8cBwqfnPdFTJN3ebWAom+10LFTx0/zQhwDW4iDUlo5
srtysxPy3NgSb31p8IEWAbG1sioNlwKeVub4Zqb0Xq9TagpwIdp5km+NAlRMdyJCl9yrq1sslKVG
ou+RjZea9cGIY+egybp4d5ZLPsYxIozhaSQSv75FRiUqiD/S8GWuhHEuykG4shbs9bXcmAs8KnYB
+23xj1uFZiaqwYhpIPxUDVp2ELGVPqbckDtw2Jsby9XO5py+SflSMSY4W3uH2smgWDlusy96bovZ
m7i05q9K2haZi51nHTwGltmMnh4Uxq8+V2bzZTBymS7nUi2qV6TK1fETdpLQLoiwmuxAbI4v9aIl
ISWuwS33dyyjrOLWuLs6HqZODn9ORSE9ZAFY1bNtDyVUDtkqqKjEhpF/bVAreem4WmKsaM1Odh0x
oLUVDZOa/ATzSbrn0kI3wVXCMPtUiFRMX4YCJfzUVc1E1w/MQGs/VE0AG0gLpRgZBZwuHTdVjeTX
kOK8+SlOjK58aNRSNY468kXDhxHhKsuVFTDiv4dGjmeEqZTJ/CDpsWL5sZOV9WOMXUJAA8qAfFSh
Tg6lxbmdJxfPi75yJXRI08YLYQrqP5UOx53f77wULEjFb9A6d95WRKsnAkASZLJ9wfvvmVoeel2O
Vvz9UTZX3TIKLT30xi3xyToSayVJUWmGsn27FMmLiSmRm/eh/iHTxvEYDFn71/3xNvt8EdYHc7XA
Vej0Wd/ijl47JX+r+ImIy1OtoksbNbrx7lktnYbEmMAOgNrm6jQZtGvIqEuofhNajVdaSXWiF036
YFSj9Gio9V5r8XYVSSGXFmZ40QoY3CrbyRNZEmbTaj4uS/oLLndO5EawtL+FgSaFriywOr6/jssM
rg8yMAczQxtgoeCusampdboq1XoiuCbPLc+wqvo3BGcpPat5Z6jnUFXL4sFoKYw83B/5TdNvNTQN
OXBZYTTTZ7QuW8IjXJznHMfP21FMl2p0sl+pVaR/NdaQhicrVcUPTIWo4WXpGI7IODpIqAgnEL+r
Lm+lRyfDIMrVzExyPPakDWNQo+78NTLtVj2TLzazF8f01R6GeuyqvzUrD1GLE8lkHKq0EfGxBOxp
PBEbZffZIZD+L1B76zttpVrvxhMyhK4MB/GfvqVou/O0vT2Tq+lDV6LWRafG0nm/2luKpEzCpFPe
R+ejcmsqbX7iDIbuJpNj/NT66Vth996EeP6vpuzbv/XGrPau8fXHX/A7QjrgHijeBHbXT1ITQeVC
vsDxpSSNz0PXKA0VYzVMD1OXpjso6CbxpXqiAdstGvDgM2t2dDBopJ5N6/hOCIlxIGdy6Vv9YY6U
OgqpPheF+hraPAL3t9nmoiAxpMEaBgscD1rAliP3R2rfaw0tKKBTvsqGPnUtKWke0i7y3lFAQ2A+
AIeS25ublWysXDbSOHkZ4lL8NUhl5iJZrH67P8om8rIZhW4JBaIFM1mju0Y9Y96VFslL23NArVyR
P9I9mZ5AuPbSq81NRN7OQCAFIAagaeubyBnaHC01cJfMwTLCHP8e09A6BPTgd6KPdm6h7cTob12w
Ld4pFWWF1WhhVIxlWFXhSzP01aFnyI9VVmkXJRfvNh4E/YCZDT7OpACV1Ov9kI8jUngYVbwkY0mN
p27yU58hvXL/S213HbNAKRFsAjCSpPF6FAmsjkin5iVsguxA3BE9lknonO+PcmPZloSJJ4oKNmj1
CnesI6u00iFKWbZUC72qdKof9kwjr5u0RSR790fbPBXUTHhpmZGFEDAFjes5GUE8mPnA6y4b4ewa
OfJpTi39aqr+g5T05Rku6Z644o0J8hLCN0fcZXmBV0MKbiRzTrv0BYJ79RgYHZWvqZMyTlcX9H/f
n9+Nb4bkBsAQsvCwK94Y8H/cFJE1hrocVihDlW347KBA/SXR8/L4/lGovaq88ou203oVe3UCkcrs
/AU9WPSz2s459s60961uzWWpviJOybECkr7+VlGYKAWSBfmLKuzgRGeK+c//sPcly41j23a/wqjJ
ey/CqEJDAoTj3YpIkBSllJTFVMPMqgkCkpDo+x4OR3jij/DYozvwzEPP6k/8JV4HFJQ8IJNICXhV
91Z4UlFMUqc/++xm7bUNlI//7bVzAWPUFAApwjYOT3CnFzFB5QuhUL2NqJYOqoagUpqTgoXydC+H
Dwd6mWFTkCYGzsruja0ltuaDxPc3gSvUaw/5XCu5cuoz0DalF1MGFWkjkIRfppEn9gFgDo88DL2m
bAQsEpLKQS+jWnAhkNOmtwk4KS9u+NgT7Q/IiuHLTYxCXP5dxYfZgxiqM/vVbO5N2QVQpoCuEN6t
7mlMQjfh7CIJNq4pFvNFEMooN4dSuq+/YgieIyYE1Qg7CI4WeoquValSPTeCjZrXPtgFUCZy5oHh
THZF6dVCkZAt4P3CywVy1q6uKdheAOx5Gmz8sM7O4BwRN4GdBj0+4UM3KeF0QHIU+GygvQBhQ8/I
SmwhYxg32OS2U5yLztQ5MyVGXcMWs1Z8EYpLzwNuFu7x+aJEdalVPi+mH3zIvB7xfPiGIl8fVx1h
bRLA6J4e3G0Xbkop2ISop7MuIl9UvML0VwITq0vOQRjt9EU5vPToD9n68BrC837gxwiiahbNDDvc
qIFlI0krqlA52O9TXI/NCkYtHmxCBnIQh/V5dwrxlYUb5PUYi1qQ7YUvq8gm5dVw5dVscn56Vkfu
IBIEAXyGmQJ4Y9cmgulSx1UshRtcFWGB50lYWYhun8ku8I3zmgUDQpQa2ulOjywl9APi8iQZT3Di
0WcIclsFlSJhI1J5eaGC8nK24KHBznu27MhiwrMFDzbyt1CHqQsG5oBrLmcVG22C1Ge/WKIf3HiO
6G8T1PFb8aH1alQqksSQqIW3FLUPQT/X0UvmfFxAYs/DDdC5wntCnH3Gl1NEaYTp59MreBAaQE+Q
K3BHQnxBY+34IuM4AuTTwMzghhFWieFG+QLWDnKsIt4BhYnleuy9WCFnW87N9CK2w6BnBEcODpzJ
SFUDCg0SVCbf773nScZHeV3byQYyLhBWkNcxvxK4IvPeywEXRhdgNWBu/ICdBT3WQJO5TNl2BDqD
ACkeD6ICdnnSTdOygQnKZhs3QrUMCQ/ULARVKngPQuM9WD4j60IOAYy6MkFjHn8JpbKW1mzh2cmt
L9VInlOcQKzFL5yYBNElUwpytU5LPkpIZhLrX5zequ4hRO4CjgL2iOAriIlGL1RWAGmd15y7ySU/
Wea1895g1I0/NT4hdvxaS4l0BgAOfEXEGjxgU+W5IOOk2vY3ZpBwKOzq5ii1yr7WfEEvIGiGkCJQ
JthKnSklbsinnp/GG9QoFBezGSOvcdTuZ3IYLICUSHvenO5hJ90BsQc7HpYFYnRkhfeOWjgFaHM+
r5KNFTLSOp3ijXHlnFshLyxfFPPSXSdVMV/FsWgs+Coye6RIV1qhe2TlQUmCeoR3vMt346ZhkkLx
SjcCgwozgssZZ4yIBLvTx+SwF9zjhuQBUhEiuSM7xAQkv0JtZBsQ1MyvI6S8eeelFxV9GnITFtm/
PTyy3Dl4RECHAH+52NUTxMRlfDnLig3cQ6iVwwt2OV8ncs2+B6ts7Z+589r+dTpjIu6jGYNrol4i
cwkksUAGpKBJmrNZEsGDwSO71w0N687OBbZeIzvPLhfzvAC7TJWDaAaJorJtK5kjzuu1oXrigyOx
3p2lwjeheLFpo6Dy3JA/V2B8RVYDy9wLYiLar1SKMFm4DWD3Eroi4qSgj47gIGGxjPxyE8jMb3w+
NddmYIs9N/wgO4P0MocUBHsAusI17/QSGfzcs8IKntmc41ZxOUunSgTQW7WsGR+ET3JZwivGlKkM
Tl6jNPyNK+D2r+2ZMU/OUM7aBhdLDGidUoLWhlki0CQUrzSNSIUFnGRcWwR24UXpWHthNC/g9KvD
TS7PoWx7nPSB8TIE7ptz/NNj+Z8NPYAVAJy9n/z87/j8GIQVkh7MtPPx519C3b9NY11Pr7Xw38mf
vvyU/sOfry2415LgS9r9FfVHaP+5/6WWatSHlZ9aafUx0+PqRk8yN206wEjJL7/3y4netHJXhfrf
fngMMogutGYg9/eH568unv72A+7+3pUm7T9/+UHz8Hd3gU/0oF1TL7/XtST92w8M3M0/wh0Lolh4
RxDtJrDgQn/+Sv4RTzNQcTg7iJCRr/wAqYbkz2Y/AtiILDj4cBEgR5L4D5MkyJrv+OmPkBczJJAh
2QawGrDZtXOndunrrk18EC8Hlp8mf/uhCcN9FQvIZ4Ion8HNQYxnwhfcec8luNdmyBaZ3ZfzQL7y
GSH/7FpifAOSzPycd1j/bmoB26sg+z04n/p8eQG3X7yQItRdKadGDPJsLq57ziz9dpIkK6CTwCPX
wLJQUpq8DHuS3ytDUFxbTHqvsia4uJ15rghICtzkFXJw+TLKevqjhfBzf9gJeOWgoAKASfdn5tMi
hyTL75FgnK1Q/TdXoDVwPUKp45zedQMcG9QmklB0QAtqqqHDqb6Z34eS46x8Rga5eGzOmbVqysUN
Qn7zBQooplce1PFlKiX5Alzh2WbvdD6fgP0dp19VDAL8f4AcIFEO6YckPYOeq+XY00SV58GWmTHV
ecLzzOcqqlwkEM2zT4Bup6sAhsiGjwL2YzxVhZ5X9XARCFMtNBS85xCdqFhC94+ikUnNBVy59VNk
DqmBB34tvpxvBBbUaMFMypfZzOYvhSgpP9jl9HPmxK97HcgSoPoNcu7h+YAiCS2DHoKfOkyduEa6
jXleXcgenyzTWHodt9xzL4TpjWhLSL7pTLQs7SLizDLdRiJIyngL9YJZE0Hq2O7N7ewAXEhfCE2D
oxAXeIo8qW52Vh3mBYewS7VF+a/6oq4NZs0EqnDBOnP5fc4DRK8Eocl9llPUIyticY0CkI4AflSV
9xaW4Io9qhttJezGA3ou5DmB9hVMNx0Xz1QCwZOXxcVWFJjfMsSpVrHqn9vl7GPpIhfICvv4iMhi
UmIMC4AkMOwpIekC1zq9pfwcYV8xdKttUCIxIgMh49KAqoJCLVYfH9hBVwSWxeHo4kGFpX6QOBDN
qmTmBvkW+SSh4iEUtqxhba3KadJHH0mUP2pW6AqEXHBawU9H0ozoWflhZIemWmTbjPG9M0CbGSR5
i/FCjWezm6AS2RUnxRKi3V5fQZRjkwQYFunrSEfEGe6opXaameHUicutB/afc7D1MktYTe7ZdFb1
hSkOhD0mSaLAyLVEagCwPfQkS8QpLLnmy606Va+kxPkMMI+rlCC3VsxEeDgt/Q4OJjrDs4ncFuCU
CA0o3ZkU8pKb58AIOWWIEAyQDf7CsaXkPKy88Kq2GO8y8+dBj9A70isYPggjIyQ3NLHOPqJCpVP5
kslua8dTH5zCfxQA9V0LFs+cM1kiLKWKEb6cnilZts7ZQf4d1hXhLULr1rkRGMU0RxVqdpsbRr6Q
QemxqNHA+at7aczBKQIlgA106af9vABAPlXrLUrnyitzlqTKXCj7shQaW6szGawb2GuhpACa0C3k
pcLVkIezXNza4fwapZcAfmcXbBrCC5Fd5fGKE35NpZki2+emuy3hvQIXynmZVihFk0Ej356e9JHL
QbQEgOGhhsEr2LkckQCqEjfwxO08RnUQRAlR9nbJw4Y63c3RWSOwi2eSJ6jfrrencqSizmFhb01z
yVsXhasIl9b1/BbkO8JHLAJ/ET0C8mI8yb6i9kGqj01yv/POTYFv3gW0ORG3vnw9za4kEHCZPeCt
wy5AKA+HMLI2AXGB+4K+jDmA5yyYV9JPQsm6a7dG1NBzkB9luzPn1ecUrzAuPnRKFJLG/9FdMWBa
m4InVN4if79YObxUgtUn6GOa7qAvcCZkvgl0kZMBxb0bsQZgOLYArpW383kOlhbTDVLdAEJIBbun
ZAfLOIhtflHOfOciTFPzC0zhEhsoOAEq/kXT6a8AowCUxami6SwDZuo/oUg9Uu38lKuR8j81I2NR
zh0rXZuo86kqdQQS1sVcSKvLaRjlmzgTQRAwF9Ml2JCmhJSVQSUfw4pwTBLUOmcVITflL/MAdX16
ZNyhvMHUBeiWJAiBF7KzwjPOiYxaKKStn7jBKkR+wSIOkz5r9kB7xQJDbMM8AP0X3I8dB6gPn1vM
zxN5i2xmYemonJ8raopaFe952SouzGhapVfI4q43tuo40YpLXK+Hg4wIa1oWIcUAfmVQncKRAr8b
fZRqZEYmpcUY21nByxdlmSVLnnWcc6YI/JVjOn3Z6YcLS/BlBCWMl5jUQKD7C6Z15HFx6mzZ2HCW
Uj0F6xOymXu273Bh0Quah1sVKRsHZTX5kkNlXj5xtiYeaaD6hXB2ZleReu4U+WzjG3l8afi+eiGA
ykupDCPskQVH+yeGKNj3CI64M8sYpJVuDZzSFqzi1ofSqwDiYw3x3Aqg4IgewEgFSL9MRQiYz5HJ
9dHXdeJb5OZi/mB7I0TQCFh3aWdKt5gzpinaW9ecKgXLrPG0xpcSfO0rJCGFd7ZpWIpYqSjWKkBn
EMFCcB5V3LTncB3ZbILoAdYFHmPCD0hvthpxQSqo2IZ5FTuLfJ7NV1xYVz0vy9FewCqCui5A+kN1
pnspakOOIglHKohSb5W4JQhwWJvvwSYd7QWyFiwHqH8ENhi6F7fwEMmeO84WuVKoPVGY4dL2pL56
hU3mC30fiR6HxDTUWSLaXec1ztQcqIWctbdWWLqJwnO2o6eMw6JglWSpoL0rIvPa9WTvHkAL9pFk
bywCVS2R96R+kaQy/yKxGRMpZYHUQYWp/eoL5zD8eloKtaPM4DNauZYz+y1RHW6h5lwUKqff+SNH
HxNAIJ/MgJjm9DrxJYDfJJl169WRu87Awk4iqIaSMBynZBU/XTBq8OAByRXmVV811kPTEacdyGYo
iEi1g3bVMdUCL3Et4PbsLTJBZ6vM8lCnhAm5i5gFiZSDSpxr8KtJ50WUsWcRklKRqaBWN6XKWmco
8mW+4fwjTZ+UYYSLGinF9FqIYsTJhefbW9llpYuEBQwVJCx9GTaklYMjA12g6QeetI5unMtSGad5
bW3reeEsVKc0zyzZ8C5QNw3WczAr16d3+Mgik9rIWGLEacAU0VWTkRsX44jGyVYu8l9DaQZEoMnP
FBSNqy7qUhA/oyz053yaGMs8KOwLLmNZpWTz5FKIg77kvwMPDHwucAiT8B24koAT7czetDzJtSs/
3RrAkEYKq6bJexhG3sqQE3ONU598wsL5Z6Ix9ZAKZRpb04rYnkPfcZ4TYh2gTqD3wVlB2A+7eaVg
Eys8R5BS4iKYLzKQFH2COmpcFGyQrQo2ixTPhxsDCFr/rJo57kOaCdWdyvC6L8PdWaU31SyWe5xj
DXpg72RA/hNfCqoTo6ICYnfd8qtcUMxBjqLmnyU88VdGFtqfxSRJC0VFEjCvxNLcyxUALjlfqYpq
dm3M3eizGKGsvMLZtWgqlSu4HyI/U38zuZQFUSFol65FyRQSJS/yZKp4oiuGSm3k3J03LatUYSoz
+AUp9CCahMrNfuYNOQOtQ1r4d4Bjc6zCwKmzSYqE+wjXmgcMgmBN7/gkFErQI0Qs0kQDI/rNsFzz
McAzeud6gS0A+5r4NhgpTVAPsmFtpwo/U6ObvGD833wv5rbVXC5nCtJaTUuZCqppLzjwMWg8m9Yo
RIiSiJdBKfrXUFkNZBsIPkTrjA8ehLoK7gLOFJ5SiREExQYlIoC1wAUveLEE2l42oo+g6kxjBbF+
g1XCkIUGW+MsXVngGH0MZcnzFL+AMi7MkIqlAK0c3yHBvirhdQUxDorb1oy5CMzQ/pX1PXVnCrwq
UvHN+AMVszgZz/iHjFRA0P3URgMOIxVZrrkZHarAH7yEKuQfZWTIAZgFpM9+qAI6/Y+gyIDpDQUJ
ubzEu9hGKmY/kgpxEAfEPYUHjHjD2kgFx/6IfGby9gPiiLdZeE2gonGX7t1MKCoAHUBygpUXijdc
fPTLkIAUJJ2Fs/Q+cwH+9ADzviwFtbydedn03MqS+YWflN5aNOJgw+dC+H4aquGZC1r7TSKU+WXm
OO4CHC1rw0Aq3zyInCtZTqM7jiv9K8mHnidypXE+jZP60uJQUQ+1eBL1KjLPUdBmpvaVsadtX2LS
Q8lFMB1OcLji8S7Q02Gn8UxUgfS4RTqEsTQ8f76y5/NHtrCZi71N3uyWaN/hT/Sfrwv33BMw6fB4
IQSF0lh0T5mXyKArzWa3vOfOVqZZzvHk5Nban4XeZSSb4nWYhZBDssv1FYU4Mkn0CGOJhPCB3eio
ZuY8BFmxx6q3M0vOV36dGJeuOp1eGTPxtfnRMDphOuBRgSOcvLKdWdo4N7mce9EdU4ggv6xEzRNN
FrFXri99pUnDohYUcSkA4UiSARRo4BPoBZUCUGh7YhXdIbJ95hnJBfzEZ/M6vfIjdhWV3hlQM+Aq
u/AB+c+nnyChP3IB6HntS0PVPEmHL20RM8m5WaTvK2/DxuYyz6cX3hTuD/cWRGf3KEa1EDzp3A2T
S9uzLuPc2KQmbykZz/W8eLQqhNNB0vNJiVKSAg3rq6Okz8vKRv0Z17njnII5k9gELAeqzytelQYg
kmb6nFoHpxGsHDw89XD4IDKCk0EvXliUkmPDN3GH4gLiulbL+lxGVvVl4an+RVgW8keHkQALi3tP
CG2OkJlKIPxEqiCsBMQX550TglzuUpQNPJ2ZBBeQEfrqMuFVr+e2HaCUGssNi4rgGhJikYdDT5AL
OSSLMiV/Bw704ByxHud8injTGrTJiwpJhEt+5iSIvMgz0FSK1ipRTVGJpwBX2F5sfQgzX1gxFap9
RIg6vwj775EDgNwBhg0uD3gskejVEaBhGblZYKvGvaUawUJ1UYFP4pjpQg1zcJcIJb/KOfOGkRjp
4+mO+YOVJ0YgOJZIBTJEZxqv2V44lwNaCCWCZvF9iiLDMdBQiEeZilT4H6Ok+hQL+Z3tViitbYCe
G/rTQ8oay0KIl5I3VVFLONuYBdSnquK0ABhaJ+N1gxNSBb7ZBwC6llMgTcoQdjqbn50eeUdVxpmB
pgzzADYZwK9IheqY40yIYK4BH+x9NOOv1VpcF264DFARPJGLS9ufLmYpuMSZ6Scu252j/6+l/ECI
OrCOL0f3QE+5tp4KrZq8SwPXpbSV3R++6CvSj4TgCmUDgbskmNI9aAW+AhqaZOyijDmKqr8oLPz8
R6g2iL+DsQ8gZlSDftFX8BU8P6SYCwCOu69aVer5du3wLt8AVtCHHghNvO/QWTA2xJjxBnauG58l
yMS1ROPXKA99JY/N2Q2X2B9CqBeoqahHXrqOnMBUSsNNz6B5gKPcW6XzKFYAcyxWsS887S3ikftP
zLqvz9bzgJB4hOg3cSR2q00VcTplqio3fvWcMDpjDNFVmv84YAtdMo40V7yM/dT0+apT/B+lRT8P
4ijg52WnFuBZf2rwQJae7MGFen/Qbv1hA3tQHwLqeVFqm18SLNGu7a/Yop8paFEDadr7kiCq9j5S
v00Ofvw86f2+9v+JmunRKbT/eG7psRY/mlXzJxUFaXrnp/gqtR7xwuyGRnBNiNG2H48ipnChjw3l
+L/ubUU7osOVppFdh9/vDY5w1XB/wa1YaL72RG0DySX5el4OcGsvYvXUBq+B0fNdzYcE+bq/xNcx
tOFrvbQeg7YdcmpA8NJ+/NapwQWATD013lsN6LXJBkc21icY9uTaijLd7eD0+s9nf0/3vpXqT5Pb
VEv1pB14g+oj2QpDl2eBBmLNnbzz9Lhzu4ASJ6yu3+wBg/murV1osfXwoGsUhBEoZoIXhG7f0/6f
d4FhuqFMFSULviFLgdn0MY0D0UjL0eARa9Dzm38IWfulexLgke3u0/OUv/MIHBffzVvV2f9XtptY
lCSCIncgi17X4iqLg1BvZ9uIC0LC1f5DKzBe1+gHAqI9esWaN2LYEmQJucCddcDVHbgQtwTce2zM
yDcjqC/62r5uPX4hN4EeMZRmOP+RCQCEAnAshCV2WB8boKKBD+/0gqx6hHCQ8UWym6EMzw56yb5C
rr9XwOHMaJ2DiJxf+NOAvUBqPYkkILLZnc4bOlI0FyrQkaeg0eqBNiSVzmYI5oAZaITurvUkCINU
8+hFJD4SuF3ha2JBQYVyu8T7Sh+HN8ztGonJsf7QtkRuHsJhiAbhOMBWJ/STDXXI4I5enqPJBz01
9ZgoHdS7CrcMoptYRQLMAWkG/ELtqNrrfzC/P++VIq/0X1LjPybXSBTzmwfgO98iCOMvoCGcXCRd
dRMWMaDwgF0QFm64bptk7NPd/Xn7fuyUfo+usnd0D3SR/dk8qzr7/7SClE9bo/WPMaK45vEdOi9a
D/uH0LHch4MXcPjRfuc/BXFMaURwdp8+wf0GyDtyE+kngITOhzar6K5hZV7bUGPRnHpIvvN6oywi
Hv3GJDvX41o3AhAFUktC4ngjDF6LM+rZONQ8s6+qxPcOPnMNWEvUcAk/5tDhLnXf02KnbYisNeFY
HNrsRawfyNARDtwqSbuKG6kXPHS0i1p/NOm1JalGQ5s9sw78FtIprfI7j8KZFgf68yNFnbOT2tb3
Nh5r/qPezp0cB0J2O3Ql1tYDLBE46tqmSMMEWDS4YSRV+oletS017Y6gCqz12NN8utkx1gG+LHp1
SZh56CIAM6Ol9PHl2BHaPUfFQC2mFgEoo+HjvXg8EA5IGBih3VRz6dGSbIehq/tejzsHDLwFIzSr
+ZNrrdJp39cYL9CVhmRs6qFAqdLhAwbgycy6qknDMDx0hW+RgKY53SGPsMZXFuR6qvtJqlv0OhOy
8KHDvspK3XsIstho2yLSB8DJ9uMRm/A7pfB14D5hTdqGmnZJ+tfQIV8HvtZxeROmvcHNEtneNtMM
lvDAD231G0Y4EF4jtB3ECNu27TRDHuNpRmSzE6gAAXPby9uPwwZewszQqAAzKJeHN3wT4JWjLx7S
YYa3S2603m14DBP9tpGaseVTcRukdY4w5hCBm7YZciLg42k/vn3rbgFjfNDip7alpmFS32ro7bgt
9Cf68QBaZoxmrbTeub7axnZDHuG03TsxlphSLuEFbbt5+xo/x8EuLd94Cmiz8TA8kb3a9NpCuXrE
uVuAxKMdbLMmJ71/3y3pfTxQOoCeVNNjWDW3evzQudvSCKsN75g+Cb5AeaFuC3DxJAFi6LHeBUSu
tUf9qWvpEZDKCI/VJbhccmq1gcJECcERFNvf/zsR/8dMM1IaBohPFAEGETFypgDQ6lurY/61P8q1
9hyBHepd258Cud4Am+z/04r2Gu78TRRyoh3AqXj7uzh70NrFJPdyhDOOqKRlZDtfkaLFDxkNaxhB
E3vnG5nluvTAR1BKyWi1pyChFmSEW3Nn6hNFMzVPo5omadCDr7yWa0miHXG7E9jn0NYXWgUd59id
HENRX3TOHoEIDx3xEoXF/A7iYgx9um3Xn9zo4KR1rcd2rOTWEK6toSMHVKeLABpD/V1n2hMANBkd
fT8MNWevftrPNYQt2nk3soNg8Ycuw3vcks7+AQ06vN1rDVWhfYImattqhkwqXwwdMgzDNAFiSUvb
tnZNj3AoNnDRpcHkpoO1QtGBtqu3a347rNWllaZJ49f/oOcWLZ9IUYWhi7Pr5Sp77GhTY2gjd7Bl
rCftqRn+XfAAZEI7YLIDyNtvP759le6y2NmtzwLnMkiOCUPkRQ3vaLdQWwseZEDgiCqEMPpkJxWg
+NM7Q0qQD90ZJcb9TczJ1ooN66iQB3nW8G7ub0/2MMJBRi0zzYqpew2GiuEjXwCA8qjRR0oaQcTd
arTOBdLA4YO9JcDJFWKKMLg6EbQxwjG70wkFKTV//7ure1U7YnLRmoz/ocexmcC1hh5oyxy8G6Rw
0ODmG2Tp7hWY/OtZE6n5t7ZZMgkwmvTjSo9p4Cf08j5cc9/3z7PeDY/gw1qdvlH0n62CE2H4AyjC
id/+WRD02CBbS8eSCWnH0A1XAtfquPLHsLGVWKstyplI0gaHDpbsJyXACPnL4EYDcFN1vBgkO2Vo
u6tH6JRB3DZETucY2O8zKMCP5mSdWYDC7zc+hs/6THOdb/oXRni911nVGXXD4jV0qW8zqDhgn91f
DnA7tx/frtZstFiDkU6JcaRLjdCwHmdtK+RkIAOx/fj20d7HWXew/Bg3ZAvvYY38Auq4AaLYN+I/
7xkgmPG/4CPgGsiToHZhBJUIbiKElNq9JIexd2P7YVtKkCZF96qP0S5CPpRPmBSXGCo+lCzO/Cer
bajRI0ZodmFqT/ttjhGHaN0qxDtODJ8F2LYp1ZtQ7A1dj6XuBY+w04H27u9vhBO4gOiOAzp7qV+6
9B/CReAFoFVvF4Ts6xim2kvWUpOqctzVdRIC/51xm4UW6pOtHj9R79rJpIHvbHlpWwAV0G4pki88
9OCsjCpM22bIco9hkqyiTEsDyD2XKD2+TokqkrU7eNSw8GO62TGCWKvUtIKQFtdj2MXETb7Wuhor
Yd0YuhBr7YG+hGMoJWuz8wz0h6X6b/bhQUBK3/AFWPz+v1N98vQvF3nQ8ZSgyvXw5i91v6JO75GE
sezVDuYr66GrFTQFJ4eehisk4KQm9bgghjl8FTDeziqM4aa7RlqwoSWPNP6TG+MZAYQuSFNKCINJ
evhCXGuuVlBaB1gbRmm20+gIpsU1HtLHLqxrhCtxrcF067riwBExxjKQlrvQI26MZ+46qIn87QZJ
CNPm0Ev3wYKK3zZDXlBUTGk/vt0wbFqlXyJuDHfnTgwzioXYKm3OjhE5u/n975nfKT6DarfDl+MG
lkkn2s6OoMbe6tWjqbuuTmmc/Bgw6ed82IPcaJDMDV+OWwIOopF//BhY6VvCT6BNrvSgA8giRXeG
XpRbwAq7eceEJHlwu8Bh0AbmGC//XUBbaahJMsJQf/+fweQu8H7/exMH28S//y//0aIj2CgaNLyj
O1zDToox4EUjtKv5dVdAoxjO8IbvjYMLPgY8HX4CB37GyZmWUGoRirEPHzOqZ1kdLzQIf4e3u4If
hoT025bIo4JqR+3Htz8qvx3YICjmMUKzlvegPRSUuoXilsMb3snQ24P7PYbfXLHiyR2UOSriAR6B
4aN+91Dp1N6BiQsIPxCLgrMOpYSQhdN7Yf48P2xDifEXdMR+MWDVWogiU0/FCKf/HYDRD5pl0w2P
IF7exR5cp5T1OYJZoGi+4QI5lZjtSW/EywgLcY1AEbJGqWbHGLCZdTdtBNGiwH9M31JSN3CoKgK3
6EPwRO/ZGM/YbWxNrjTfoQ7DGCh2hGfpkOQY7+I5PNyTS/Kf23c37aI2ltEYOvsFktaBGqIXmRsj
sI6Wu62OcC3eayEtGrgx4LGXVWxUdVec4ZVp1/vtWsIObH8ZdBysKBw/vO3di36k7RGu9KVWa455
uCQj3OsrjY5JAK8/fC2QzqAFB1dkDBwDcJsIEHbO8hiaKfxfT1ZOW8vcGBhh4lirund6jFDEBz2k
7WSOFAIcKucJyADpyscgk00V3OHtOweqCpiYRxg44DhWGB7ALklhtqGDBs7N0EKIjbapRrEg7NJD
W74zNaubQolK4yM0rNnW4UpDXR+jaQs+q7adnY41xohh0BK1sCvm+DEk0n39oB9ZjjFSIraWngLv
Q63HGKLuF3DNBPnkIgUgIJz8NFkh7hik2ZG0EQ71HUbYgOcOUUNTS0zYkD9N2v+1jnWK8tYj6BC3
IWL7bnVM3oCeeQzdB4zVT8jgW2lJur9HoD0/2XryneHr51W7NS0HBHE+Vu3lf4/waskyeOJ6beT+
mGPzqmjYoNhy/+9/+x+Jo1UagOcVAk8YwTlip0jJOLaopCSCMEbk7A5VCGMGcTk6GAU6bbkp8DBU
MsIR7GhOe9yTn5aWFlSwl6zJR+BjNMrnJaM+LT9GbGIZOE8BFvBOc2BGWh5llcioTAm+v/YQvV0N
vdQyVJClOIiAPEQ1WFKgZei6bTTGtZhH0PswSZK17e1slKaPEfxAyEo3jrQ8ggy60sLU7Kg1u6Xp
fbj+PMfSMcbOv6CfaceL7E9uNS+gLsYY8RkFBETdrNMRtMJbgqcOjmbKjGFQLgKSXvSvl7ruQkX8
t2MCdww8QWO3gvgJOeiAHsHpv3tZ8ETtpAW53WPQpSyCoGWDpNvuvXz9L9Z7LUau2vPI9wc+hjv9
zLJpv/QIAz4D3wR0kxfC8YYDwHqMD100J7m7v1ONeEbSk1IRBy6gk9zj39m+ghctPrL6pNLO0Cfn
eeyNB4ScUpII98JzTbx7T9RpGgOyjhRZSuM+5EjOXo1dOtfBW/K8RM0crh+XSFNz23+jJgE6zuEL
dx4UewkObXu7t3qEx/R9YIIKCtLvoFoLN4aJSfhHSKr5ja5/ocY+Rjz5EhrSA2KFdMMjHNaFGcPE
RFr/kcuAWudtf2/X7jaa61WAGhwu+hhVCj7oxWShuUfYQsagUPlgdXKtx8CebjUfoFlaFR0jffID
4Fp0q2MIYrLAv+lw2tEFOJqSZEMF5cZKH5H2elQdaYqsDu5AC8HiQaZwBJQ6jnXhdsFVI1wZqDUJ
tP7jXkdSAHvouuxSYc91F3wN/2nyLkG+dgIwVyPlkZFOXE4TWM6LzDcpzRaM9cM7vwscpCtRJ5Uf
Q/m8gy+cHu0YcYy7bxQiJdw11dul4idsL9Q/ohqcZSlcTO26Nv7DMaCmn6DhHJHp/BiEfwcmDz+G
H6CvltrAJV8Qfzjhomjlzf6Sz5A6LUlg9yc1OVk4NvrpAP9EA/tIsYqhBvb+bMixPs3VtP/rFdmX
lvy9Lx287/s9C+5Y6Yq/3iyP1QP5Y2e5s1UX+8Xn2gGc4t1a6yimTUce5yOYmTdZ0okO8mNw8tz9
/n+AD6z0/TuPai/tx28J8mPn/I8hSzhWS6Xdlmavni8pdu+rNtBTvW9/Nv8gd/xIIZe/3ix39dL+
2Hm98Vaj9oJV07dkBCf8IoBKSSigKDVnDJzCyoX/1c27ZA5jcOfAp5LqALJTYx5D+wZq6okUhmqF
z87BMUIc4gMWuOFEoFoew122gZeVjv5wpL7wV8lzrLbjvrhplYQ/Rnjugpn/HBdOMwkrbruWzVkY
wde1qMJOFZIxNPQ1gFcoMhZbITXeMajcLkBnRDU6RsLIRRJrOoX7RkHxtpdvvfn9vnuMNWpbaTZs
DObl90H81FmCMch+LrMCJIfUaMeAvl/pD5pPJySj+l/bzduX9hd4UNtWmqUdIxzyERX/KLQyN4Z/
/FbLnqzJu1jrZoaM4Qq/rRDZ2l8Ifgws6f2uYiwZ82TlWSScQ71C/Bg0lZ+AgQBXrE8F9FEZsJ3N
2w/HrzoAUW0z5HTwY9Qq+hBMcOj+JZl0fZwgam47e/uY16QkwOQ2e3iCWw3lU6mrOOXZMcQycsAe
nl091HbCkQF5NwYF67uHbHKdJdSJfG59hDX6Lzer29XNdrX8rxNyeEjM7OD8wx5ip8ja4fg5L8rz
6bQ/e/yN+sexP9srAf5SjR3QUOg/rWLzql+0msmRJvYcIA3U/aWQctMRXfv8ACB/+pju9da201yi
hunga0X0vZ8d9+q85QfUtIS9IO3xaX2Vff8cU8IlOLVRTaG8/ZTYt81qV7v3j9upXdHkkxPb89W0
cyJUiLgYeyuyd2D2D96ujDZZuOcrt/e7/5CT1yCJT01ngxfR1NMJgSF/n+jfG/L+1F5W7o+a2a5c
9Km57ZI9OtXc/wn2jESJT83rWae5BWvsV2WmnVd2FPXwrU17WcQ/atdeLvTO5jgiC78pOf5xb9nX
a/3NWdF3K4SGpO/kRf/C9/3iOW7x6AK98vP/AwAA//8=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Download Speed And Upload Speed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Download Speed And Upload Speed</a:t>
          </a:r>
        </a:p>
      </cx:txPr>
    </cx:title>
    <cx:plotArea>
      <cx:plotAreaRegion>
        <cx:series layoutId="boxWhisker" uniqueId="{08012EF1-51DF-4728-A7C1-680A7E4B1EF5}" formatIdx="0">
          <cx:tx>
            <cx:txData>
              <cx:f>_xlchart.v1.4</cx:f>
              <cx:v>Download</cx:v>
            </cx:txData>
          </cx:tx>
          <cx:spPr>
            <a:solidFill>
              <a:schemeClr val="accent1"/>
            </a:solidFill>
            <a:ln>
              <a:solidFill>
                <a:schemeClr val="accent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F80D9A04-7FA1-405F-852F-E8166791BBDF}" formatIdx="1">
          <cx:tx>
            <cx:txData>
              <cx:f>_xlchart.v1.6</cx:f>
              <cx:v>Upload</cx:v>
            </cx:txData>
          </cx:tx>
          <cx:spPr>
            <a:solidFill>
              <a:schemeClr val="accent2"/>
            </a:solidFill>
            <a:ln>
              <a:solidFill>
                <a:schemeClr val="accent2"/>
              </a:solidFill>
            </a:ln>
          </cx:spPr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Ping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Ping</a:t>
          </a:r>
        </a:p>
      </cx:txPr>
    </cx:title>
    <cx:plotArea>
      <cx:plotAreaRegion>
        <cx:series layoutId="boxWhisker" uniqueId="{30D1A635-3F23-4E9C-BC42-2B7415C0AE6C}" formatIdx="0">
          <cx:tx>
            <cx:txData>
              <cx:f>_xlchart.v1.8</cx:f>
              <cx:v>Ping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12</xdr:row>
      <xdr:rowOff>85725</xdr:rowOff>
    </xdr:from>
    <xdr:to>
      <xdr:col>17</xdr:col>
      <xdr:colOff>538162</xdr:colOff>
      <xdr:row>26</xdr:row>
      <xdr:rowOff>161925</xdr:rowOff>
    </xdr:to>
    <mc:AlternateContent xmlns:mc="http://schemas.openxmlformats.org/markup-compatibility/2006">
      <mc:Choice xmlns:cx6="http://schemas.microsoft.com/office/drawing/2016/5/12/chartex" Requires="cx6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7CAD7A-84F8-855D-24D1-A9780169E5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9362" y="2371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323058</xdr:colOff>
      <xdr:row>11</xdr:row>
      <xdr:rowOff>185208</xdr:rowOff>
    </xdr:from>
    <xdr:to>
      <xdr:col>4</xdr:col>
      <xdr:colOff>0</xdr:colOff>
      <xdr:row>26</xdr:row>
      <xdr:rowOff>149490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15EFFC-E814-46B1-9B54-720D34FD27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058" y="2261658"/>
              <a:ext cx="6687342" cy="28217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1211231</xdr:colOff>
      <xdr:row>11</xdr:row>
      <xdr:rowOff>176074</xdr:rowOff>
    </xdr:from>
    <xdr:to>
      <xdr:col>13</xdr:col>
      <xdr:colOff>601580</xdr:colOff>
      <xdr:row>26</xdr:row>
      <xdr:rowOff>151945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F8BFCAA-9FC5-42B9-882F-9BAE2D1F29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1731" y="2252524"/>
              <a:ext cx="6276924" cy="2833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292552</xdr:colOff>
      <xdr:row>29</xdr:row>
      <xdr:rowOff>6802</xdr:rowOff>
    </xdr:from>
    <xdr:to>
      <xdr:col>3</xdr:col>
      <xdr:colOff>1047750</xdr:colOff>
      <xdr:row>44</xdr:row>
      <xdr:rowOff>29372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D62B9-3839-460D-B4A2-A6D5557A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10026</xdr:colOff>
      <xdr:row>29</xdr:row>
      <xdr:rowOff>10026</xdr:rowOff>
    </xdr:from>
    <xdr:to>
      <xdr:col>14</xdr:col>
      <xdr:colOff>80211</xdr:colOff>
      <xdr:row>44</xdr:row>
      <xdr:rowOff>67872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AB126-9E96-4B4D-897A-37203A34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591553</xdr:colOff>
      <xdr:row>29</xdr:row>
      <xdr:rowOff>10026</xdr:rowOff>
    </xdr:from>
    <xdr:to>
      <xdr:col>24</xdr:col>
      <xdr:colOff>591552</xdr:colOff>
      <xdr:row>44</xdr:row>
      <xdr:rowOff>82531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976A6B-8E6A-4D8A-8DBD-20256D193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1172765</xdr:colOff>
      <xdr:row>47</xdr:row>
      <xdr:rowOff>9524</xdr:rowOff>
    </xdr:from>
    <xdr:to>
      <xdr:col>10</xdr:col>
      <xdr:colOff>1000125</xdr:colOff>
      <xdr:row>61</xdr:row>
      <xdr:rowOff>178593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C8E8A-E279-8977-73CC-F304B52ED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381000</xdr:colOff>
      <xdr:row>64</xdr:row>
      <xdr:rowOff>11905</xdr:rowOff>
    </xdr:from>
    <xdr:to>
      <xdr:col>18</xdr:col>
      <xdr:colOff>11906</xdr:colOff>
      <xdr:row>84</xdr:row>
      <xdr:rowOff>154780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889858-11ED-4A29-A7C6-7AB9209B3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357185</xdr:colOff>
      <xdr:row>86</xdr:row>
      <xdr:rowOff>11908</xdr:rowOff>
    </xdr:from>
    <xdr:to>
      <xdr:col>17</xdr:col>
      <xdr:colOff>607217</xdr:colOff>
      <xdr:row>106</xdr:row>
      <xdr:rowOff>178594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3F9E7C-B3EA-4516-BEBD-1F8859AAC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ing.com/images/search?form=xlimg&amp;q=Australia" TargetMode="External"/><Relationship Id="rId3" Type="http://schemas.openxmlformats.org/officeDocument/2006/relationships/hyperlink" Target="https://www.bing.com/th?id=OSK.GqOT1qhL9G6u_5AL8_ul98pC_nA8lVsG2EBdNFIzeRo&amp;qlt=95" TargetMode="External"/><Relationship Id="rId7" Type="http://schemas.openxmlformats.org/officeDocument/2006/relationships/hyperlink" Target="https://www.bing.com/th?id=OSK.bed9fc3690f3414a4850855fee332f1c&amp;qlt=95" TargetMode="External"/><Relationship Id="rId2" Type="http://schemas.openxmlformats.org/officeDocument/2006/relationships/hyperlink" Target="https://www.bing.com/images/search?form=xlimg&amp;q=United%20States" TargetMode="External"/><Relationship Id="rId1" Type="http://schemas.openxmlformats.org/officeDocument/2006/relationships/hyperlink" Target="https://www.bing.com/th?id=OSK.08d481ce2e6378c8b3492a5438438208&amp;qlt=95" TargetMode="External"/><Relationship Id="rId6" Type="http://schemas.openxmlformats.org/officeDocument/2006/relationships/hyperlink" Target="https://www.bing.com/images/search?form=xlimg&amp;q=Indonesia" TargetMode="External"/><Relationship Id="rId5" Type="http://schemas.openxmlformats.org/officeDocument/2006/relationships/hyperlink" Target="https://www.bing.com/th?id=OSK.Zl2rYbEOa6RnR5PxgY7VLDcsFkfskAZrZiNUjyMAlyM&amp;qlt=95" TargetMode="External"/><Relationship Id="rId10" Type="http://schemas.openxmlformats.org/officeDocument/2006/relationships/hyperlink" Target="https://www.bing.com/images/search?form=xlimg&amp;q=India" TargetMode="External"/><Relationship Id="rId4" Type="http://schemas.openxmlformats.org/officeDocument/2006/relationships/hyperlink" Target="https://www.bing.com/images/search?form=xlimg&amp;q=Thailand" TargetMode="External"/><Relationship Id="rId9" Type="http://schemas.openxmlformats.org/officeDocument/2006/relationships/hyperlink" Target="https://www.bing.com/th?id=OSK.3386bc8d96f35351f9956787a1c677c6&amp;qlt=95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  <webImageSrd>
    <address r:id="rId5"/>
    <moreImagesAddress r:id="rId6"/>
  </webImageSrd>
  <webImageSrd>
    <address r:id="rId7"/>
    <moreImagesAddress r:id="rId8"/>
  </webImageSrd>
  <webImageSrd>
    <address r:id="rId9"/>
    <moreImagesAddress r:id="rId10"/>
  </webImageSrd>
</webImagesSrd>
</file>

<file path=xl/richData/rdarray.xml><?xml version="1.0" encoding="utf-8"?>
<arrayData xmlns="http://schemas.microsoft.com/office/spreadsheetml/2017/richdata2" count="18">
  <a r="4">
    <v t="r">21</v>
    <v t="r">22</v>
    <v t="r">23</v>
    <v t="r">24</v>
  </a>
  <a r="1">
    <v t="s">English language</v>
  </a>
  <a r="55"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  <v t="r">97</v>
  </a>
  <a r="6">
    <v t="s">Samoa Time Zone</v>
    <v t="s">Atlantic Time Zone</v>
    <v t="s">Central Time Zone</v>
    <v t="s">Alaska Time Zone</v>
    <v t="s">Mountain Time Zone</v>
    <v t="s">Chamorro Time Zone</v>
  </a>
  <a r="2">
    <v t="r">124</v>
    <v t="r">125</v>
  </a>
  <a r="1">
    <v t="s">Thai language</v>
  </a>
  <a r="76"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  <v t="r">171</v>
    <v t="r">172</v>
    <v t="r">173</v>
    <v t="r">174</v>
    <v t="r">175</v>
    <v t="r">176</v>
    <v t="r">177</v>
    <v t="r">178</v>
    <v t="r">179</v>
    <v t="r">111</v>
    <v t="r">180</v>
    <v t="r">181</v>
    <v t="r">182</v>
    <v t="r">183</v>
    <v t="r">184</v>
    <v t="r">185</v>
    <v t="r">186</v>
    <v t="r">187</v>
    <v t="r">188</v>
    <v t="r">189</v>
    <v t="r">190</v>
    <v t="r">191</v>
    <v t="r">192</v>
    <v t="r">193</v>
    <v t="r">194</v>
    <v t="r">195</v>
    <v t="r">196</v>
    <v t="r">197</v>
    <v t="r">198</v>
    <v t="r">199</v>
    <v t="r">200</v>
    <v t="r">201</v>
    <v t="r">202</v>
    <v t="r">203</v>
    <v t="r">204</v>
    <v t="r">205</v>
    <v t="r">206</v>
    <v t="r">207</v>
    <v t="r">208</v>
    <v t="r">209</v>
    <v t="r">210</v>
    <v t="r">211</v>
    <v t="r">212</v>
    <v t="r">213</v>
    <v t="r">214</v>
    <v t="r">215</v>
    <v t="r">216</v>
    <v t="r">217</v>
    <v t="r">218</v>
  </a>
  <a r="1">
    <v t="s">Asia/Bangkok</v>
  </a>
  <a r="4">
    <v t="r">246</v>
    <v t="r">247</v>
    <v t="r">248</v>
    <v t="r">249</v>
  </a>
  <a r="1">
    <v t="s">Indonesian language</v>
  </a>
  <a r="34">
    <v t="r">268</v>
    <v t="r">269</v>
    <v t="r">270</v>
    <v t="r">271</v>
    <v t="r">272</v>
    <v t="r">273</v>
    <v t="r">274</v>
    <v t="r">275</v>
    <v t="r">276</v>
    <v t="r">277</v>
    <v t="r">278</v>
    <v t="r">279</v>
    <v t="r">280</v>
    <v t="r">281</v>
    <v t="r">282</v>
    <v t="r">283</v>
    <v t="r">284</v>
    <v t="r">285</v>
    <v t="r">286</v>
    <v t="r">287</v>
    <v t="r">288</v>
    <v t="r">289</v>
    <v t="r">290</v>
    <v t="r">291</v>
    <v t="r">292</v>
    <v t="r">293</v>
    <v t="r">294</v>
    <v t="r">295</v>
    <v t="r">296</v>
    <v t="r">297</v>
    <v t="r">298</v>
    <v t="r">232</v>
    <v t="r">299</v>
    <v t="r">300</v>
  </a>
  <a r="2">
    <v t="s">Indonesia Western Standard Time</v>
    <v t="s">Indonesia Central Standard Time</v>
  </a>
  <a r="2">
    <v t="r">329</v>
    <v t="r">330</v>
  </a>
  <a r="15">
    <v t="r">347</v>
    <v t="r">348</v>
    <v t="r">349</v>
    <v t="r">350</v>
    <v t="r">351</v>
    <v t="r">352</v>
    <v t="r">353</v>
    <v t="r">354</v>
    <v t="r">355</v>
    <v t="r">356</v>
    <v t="r">357</v>
    <v t="r">358</v>
    <v t="r">359</v>
    <v t="r">360</v>
    <v t="r">361</v>
  </a>
  <a r="4">
    <v t="r">389</v>
    <v t="r">390</v>
    <v t="r">391</v>
    <v t="r">392</v>
  </a>
  <a r="2">
    <v t="s">Indian English</v>
    <v t="s">Hindi</v>
  </a>
  <a r="34">
    <v t="r">410</v>
    <v t="r">411</v>
    <v t="r">412</v>
    <v t="r">413</v>
    <v t="r">414</v>
    <v t="r">415</v>
    <v t="r">416</v>
    <v t="r">417</v>
    <v t="r">418</v>
    <v t="r">419</v>
    <v t="r">420</v>
    <v t="r">421</v>
    <v t="r">422</v>
    <v t="r">423</v>
    <v t="r">424</v>
    <v t="r">425</v>
    <v t="r">426</v>
    <v t="r">427</v>
    <v t="r">428</v>
    <v t="r">429</v>
    <v t="r">430</v>
    <v t="r">431</v>
    <v t="r">432</v>
    <v t="r">433</v>
    <v t="r">434</v>
    <v t="r">435</v>
    <v t="r">436</v>
    <v t="r">437</v>
    <v t="r">438</v>
    <v t="r">439</v>
    <v t="r">440</v>
    <v t="r">441</v>
    <v t="r">442</v>
    <v t="r">443</v>
  </a>
  <a r="1">
    <v t="s">Indian Standard Time</v>
  </a>
</arrayData>
</file>

<file path=xl/richData/rdrichvalue.xml><?xml version="1.0" encoding="utf-8"?>
<rvData xmlns="http://schemas.microsoft.com/office/spreadsheetml/2017/richdata" count="451">
  <rv s="0">
    <v>536870912</v>
    <v>United States</v>
    <v>5232ed96-85b1-2edb-12c6-63e6c597a1de</v>
    <v>en-PH</v>
    <v>Map</v>
  </rv>
  <rv s="1">
    <fb>0.44369067999501505</fb>
    <v>23</v>
  </rv>
  <rv s="1">
    <fb>9826675</fb>
    <v>24</v>
  </rv>
  <rv s="1">
    <fb>1359000</fb>
    <v>24</v>
  </rv>
  <rv s="1">
    <fb>11.6</fb>
    <v>25</v>
  </rv>
  <rv s="1">
    <fb>1</fb>
    <v>26</v>
  </rv>
  <rv s="0">
    <v>536870912</v>
    <v>Washington, D.C.</v>
    <v>216726d1-8987-06d3-5eff-823da05c3d3c</v>
    <v>en-PH</v>
    <v>Map</v>
  </rv>
  <rv s="1">
    <fb>5006302.0769999996</fb>
    <v>24</v>
  </rv>
  <rv s="1">
    <fb>117.244195476228</fb>
    <v>27</v>
  </rv>
  <rv s="1">
    <fb>7.4999999999999997E-2</fb>
    <v>23</v>
  </rv>
  <rv s="1">
    <fb>12993.961824772699</fb>
    <v>24</v>
  </rv>
  <rv s="1">
    <fb>1.7295</fb>
    <v>25</v>
  </rv>
  <rv s="1">
    <fb>0.339297856663409</fb>
    <v>23</v>
  </rv>
  <rv s="1">
    <fb>82.427828245269197</fb>
    <v>28</v>
  </rv>
  <rv s="1">
    <fb>0.71</fb>
    <v>29</v>
  </rv>
  <rv s="1">
    <fb>21427700000000</fb>
    <v>30</v>
  </rv>
  <rv s="1">
    <fb>1.0182144</fb>
    <v>23</v>
  </rv>
  <rv s="1">
    <fb>0.88167390000000001</fb>
    <v>23</v>
  </rv>
  <rv s="2">
    <v>0</v>
    <v>21</v>
    <v>2</v>
    <v>7</v>
    <v>0</v>
    <v>Image of United States</v>
  </rv>
  <rv s="1">
    <fb>5.6</fb>
    <v>28</v>
  </rv>
  <rv s="0">
    <v>536870912</v>
    <v>New York City</v>
    <v>60d5dc2b-c915-460b-b722-c9e3485499ca</v>
    <v>en-PH</v>
    <v>Map</v>
  </rv>
  <rv s="0">
    <v>805306368</v>
    <v>Joe Biden (President)</v>
    <v>cad484f9-be75-7a78-12dd-16233f823cd7</v>
    <v>en-PH</v>
    <v>Generic</v>
  </rv>
  <rv s="0">
    <v>805306368</v>
    <v>Kamala Harris (Vice president)</v>
    <v>ef5cf66f-32b7-7271-286a-8e8313eda5c5</v>
    <v>en-PH</v>
    <v>Generic</v>
  </rv>
  <rv s="0">
    <v>805306368</v>
    <v>Kevin McCarthy (Speaker)</v>
    <v>deb3b1b0-ed4c-206d-2f27-d94f7f833250</v>
    <v>en-PH</v>
    <v>Generic</v>
  </rv>
  <rv s="0">
    <v>805306368</v>
    <v>John Roberts (Chief justice)</v>
    <v>af7f7f4b-fd5b-867d-e108-4b6ecf118076</v>
    <v>en-PH</v>
    <v>Generic</v>
  </rv>
  <rv s="3">
    <v>0</v>
  </rv>
  <rv s="4">
    <v>https://www.bing.com/search?q=united+states&amp;form=skydnc</v>
    <v>Learn more on Bing</v>
  </rv>
  <rv s="1">
    <fb>78.539024390243895</fb>
    <v>28</v>
  </rv>
  <rv s="1">
    <fb>30436313050000</fb>
    <v>30</v>
  </rv>
  <rv s="1">
    <fb>19</fb>
    <v>28</v>
  </rv>
  <rv s="1">
    <fb>7.25</fb>
    <v>29</v>
  </rv>
  <rv s="3">
    <v>1</v>
  </rv>
  <rv s="1">
    <fb>0.1108387988</fb>
    <v>23</v>
  </rv>
  <rv s="1">
    <fb>2.6120000000000001</fb>
    <v>25</v>
  </rv>
  <rv s="1">
    <fb>331893745</fb>
    <v>24</v>
  </rv>
  <rv s="1">
    <fb>0.22600000000000001</fb>
    <v>23</v>
  </rv>
  <rv s="1">
    <fb>0.30499999999999999</fb>
    <v>23</v>
  </rv>
  <rv s="1">
    <fb>0.46799999999999997</fb>
    <v>23</v>
  </rv>
  <rv s="1">
    <fb>1.7000000000000001E-2</fb>
    <v>23</v>
  </rv>
  <rv s="1">
    <fb>5.0999999999999997E-2</fb>
    <v>23</v>
  </rv>
  <rv s="1">
    <fb>0.10300000000000001</fb>
    <v>23</v>
  </rv>
  <rv s="1">
    <fb>0.153</fb>
    <v>23</v>
  </rv>
  <rv s="1">
    <fb>0.62048999786377002</fb>
    <v>23</v>
  </rv>
  <rv s="0">
    <v>536870912</v>
    <v>Alabama</v>
    <v>376f8b06-52f6-4e72-a31d-311a3563e645</v>
    <v>en-PH</v>
    <v>Map</v>
  </rv>
  <rv s="0">
    <v>536870912</v>
    <v>Arkansas</v>
    <v>b939db72-08f2-4ea6-a16a-a53bf32e6612</v>
    <v>en-PH</v>
    <v>Map</v>
  </rv>
  <rv s="0">
    <v>536870912</v>
    <v>California</v>
    <v>3009d91d-d582-4c34-85ba-772ba09e5be1</v>
    <v>en-PH</v>
    <v>Map</v>
  </rv>
  <rv s="0">
    <v>536870912</v>
    <v>Colorado</v>
    <v>a070c5c2-b22d-41d8-b869-f20e583c4f80</v>
    <v>en-PH</v>
    <v>Map</v>
  </rv>
  <rv s="0">
    <v>536870912</v>
    <v>Connecticut</v>
    <v>b3ca6523-435e-4a3b-8f78-1ad900a52cf8</v>
    <v>en-PH</v>
    <v>Map</v>
  </rv>
  <rv s="0">
    <v>536870912</v>
    <v>Florida</v>
    <v>5fece3f4-e8e8-4159-843e-f725a930ad50</v>
    <v>en-PH</v>
    <v>Map</v>
  </rv>
  <rv s="0">
    <v>536870912</v>
    <v>Georgia</v>
    <v>84604bc7-2c47-4f8d-8ea5-b6ac8c018a20</v>
    <v>en-PH</v>
    <v>Map</v>
  </rv>
  <rv s="0">
    <v>536870912</v>
    <v>Hawaii</v>
    <v>b6f01eaf-aecf-44f6-b64d-1f6e982365c3</v>
    <v>en-PH</v>
    <v>Map</v>
  </rv>
  <rv s="0">
    <v>536870912</v>
    <v>Idaho</v>
    <v>ecd30387-20fa-4523-9045-e2860154b5e9</v>
    <v>en-PH</v>
    <v>Map</v>
  </rv>
  <rv s="0">
    <v>536870912</v>
    <v>Illinois</v>
    <v>4131acb8-628a-4241-8920-ca79eab9dade</v>
    <v>en-PH</v>
    <v>Map</v>
  </rv>
  <rv s="0">
    <v>536870912</v>
    <v>Indiana</v>
    <v>109f7e5a-efbb-4953-b4b8-cb812ce1ff5d</v>
    <v>en-PH</v>
    <v>Map</v>
  </rv>
  <rv s="0">
    <v>536870912</v>
    <v>Iowa</v>
    <v>77850824-b07a-487a-af58-37f9949afc27</v>
    <v>en-PH</v>
    <v>Map</v>
  </rv>
  <rv s="0">
    <v>536870912</v>
    <v>Kansas</v>
    <v>6e527b71-bd3e-4bc1-b1c0-59d288b4fd5e</v>
    <v>en-PH</v>
    <v>Map</v>
  </rv>
  <rv s="0">
    <v>536870912</v>
    <v>Kentucky</v>
    <v>108dfd18-4626-481a-8dfa-18f64e6eac84</v>
    <v>en-PH</v>
    <v>Map</v>
  </rv>
  <rv s="0">
    <v>536870912</v>
    <v>Louisiana</v>
    <v>0ca1e87f-e2f6-43fb-8deb-d22bd09a9cae</v>
    <v>en-PH</v>
    <v>Map</v>
  </rv>
  <rv s="0">
    <v>536870912</v>
    <v>Maine</v>
    <v>d62dd683-9cf9-4db9-a497-d810d529592b</v>
    <v>en-PH</v>
    <v>Map</v>
  </rv>
  <rv s="0">
    <v>536870912</v>
    <v>Maryland</v>
    <v>4c472f4d-06a8-4d90-8bb8-da4d168c73fe</v>
    <v>en-PH</v>
    <v>Map</v>
  </rv>
  <rv s="0">
    <v>536870912</v>
    <v>Massachusetts</v>
    <v>845219d5-3650-4199-b926-964ca27c863c</v>
    <v>en-PH</v>
    <v>Map</v>
  </rv>
  <rv s="0">
    <v>536870912</v>
    <v>Michigan</v>
    <v>162411c2-b757-495d-aa81-93942fae2f7e</v>
    <v>en-PH</v>
    <v>Map</v>
  </rv>
  <rv s="0">
    <v>536870912</v>
    <v>Minnesota</v>
    <v>77f97f6f-7e93-46e5-b486-6198effe8dea</v>
    <v>en-PH</v>
    <v>Map</v>
  </rv>
  <rv s="0">
    <v>536870912</v>
    <v>Mississippi</v>
    <v>6af619ca-217d-49c0-9a86-153fc7fbcd78</v>
    <v>en-PH</v>
    <v>Map</v>
  </rv>
  <rv s="0">
    <v>536870912</v>
    <v>Missouri</v>
    <v>6185f8cb-44e1-4da6-9bf0-b75286aeb591</v>
    <v>en-PH</v>
    <v>Map</v>
  </rv>
  <rv s="0">
    <v>536870912</v>
    <v>Montana</v>
    <v>447d6cd5-53f6-4c8f-bf6c-9ff228415c3b</v>
    <v>en-PH</v>
    <v>Map</v>
  </rv>
  <rv s="0">
    <v>536870912</v>
    <v>Nebraska</v>
    <v>3e64ff5d-6b40-4dbe-91b1-0e554e892496</v>
    <v>en-PH</v>
    <v>Map</v>
  </rv>
  <rv s="0">
    <v>536870912</v>
    <v>Nevada</v>
    <v>c2157d7e-617e-4517-80f8-1b08113afc14</v>
    <v>en-PH</v>
    <v>Map</v>
  </rv>
  <rv s="0">
    <v>536870912</v>
    <v>New Hampshire</v>
    <v>9ca71997-cc97-46eb-8911-fac32f80b0b1</v>
    <v>en-PH</v>
    <v>Map</v>
  </rv>
  <rv s="0">
    <v>536870912</v>
    <v>New Jersey</v>
    <v>05277898-b62b-4878-8632-09d29756a2ff</v>
    <v>en-PH</v>
    <v>Map</v>
  </rv>
  <rv s="0">
    <v>536870912</v>
    <v>New Mexico</v>
    <v>a16d3636-4349-41c7-a77e-89e34b26a8ad</v>
    <v>en-PH</v>
    <v>Map</v>
  </rv>
  <rv s="0">
    <v>536870912</v>
    <v>New York</v>
    <v>caeb7b9a-f5d7-4686-8fb5-cf7628296b13</v>
    <v>en-PH</v>
    <v>Map</v>
  </rv>
  <rv s="0">
    <v>536870912</v>
    <v>North Carolina</v>
    <v>9e2bf053-dd80-4646-8f26-65075e7085c0</v>
    <v>en-PH</v>
    <v>Map</v>
  </rv>
  <rv s="0">
    <v>536870912</v>
    <v>North Dakota</v>
    <v>77fbc744-3efe-4aa9-9e8e-f8034f06b941</v>
    <v>en-PH</v>
    <v>Map</v>
  </rv>
  <rv s="0">
    <v>536870912</v>
    <v>Ohio</v>
    <v>6f3df7da-1ef6-48e3-b2b3-b5b5fce3e846</v>
    <v>en-PH</v>
    <v>Map</v>
  </rv>
  <rv s="0">
    <v>536870912</v>
    <v>Oklahoma</v>
    <v>cbcf556f-952a-4665-bb95-0500b27f9976</v>
    <v>en-PH</v>
    <v>Map</v>
  </rv>
  <rv s="0">
    <v>536870912</v>
    <v>Oregon</v>
    <v>cacd36fd-7c62-43e2-a632-64a2a1811933</v>
    <v>en-PH</v>
    <v>Map</v>
  </rv>
  <rv s="0">
    <v>536870912</v>
    <v>Pennsylvania</v>
    <v>6304580e-c803-4266-818a-971619176547</v>
    <v>en-PH</v>
    <v>Map</v>
  </rv>
  <rv s="0">
    <v>536870912</v>
    <v>Rhode Island</v>
    <v>65a08f52-b469-4f7c-8353-9b3c0b2a5752</v>
    <v>en-PH</v>
    <v>Map</v>
  </rv>
  <rv s="0">
    <v>536870912</v>
    <v>South Carolina</v>
    <v>810015e8-b10b-4232-9e2c-de87a67bd26e</v>
    <v>en-PH</v>
    <v>Map</v>
  </rv>
  <rv s="0">
    <v>536870912</v>
    <v>South Dakota</v>
    <v>9cee0b65-d357-479e-a066-31c634648f47</v>
    <v>en-PH</v>
    <v>Map</v>
  </rv>
  <rv s="0">
    <v>536870912</v>
    <v>Tennessee</v>
    <v>9bbc9c72-1bf1-4ef6-b66d-a6cdef70f4f3</v>
    <v>en-PH</v>
    <v>Map</v>
  </rv>
  <rv s="0">
    <v>536870912</v>
    <v>Texas</v>
    <v>00a23ccd-3344-461c-8b9f-c2bb55be5815</v>
    <v>en-PH</v>
    <v>Map</v>
  </rv>
  <rv s="0">
    <v>536870912</v>
    <v>Utah</v>
    <v>c6705e44-d27f-4240-95a2-54e802e3b524</v>
    <v>en-PH</v>
    <v>Map</v>
  </rv>
  <rv s="0">
    <v>536870912</v>
    <v>Vermont</v>
    <v>221864cc-447e-4e78-847c-59e485d73bff</v>
    <v>en-PH</v>
    <v>Map</v>
  </rv>
  <rv s="0">
    <v>536870912</v>
    <v>Virginia</v>
    <v>7eee9976-e8a7-472c-ada1-007208abd678</v>
    <v>en-PH</v>
    <v>Map</v>
  </rv>
  <rv s="0">
    <v>536870912</v>
    <v>Washington</v>
    <v>982ad551-fd5d-45df-bd70-bf704dd576e4</v>
    <v>en-PH</v>
    <v>Map</v>
  </rv>
  <rv s="0">
    <v>536870912</v>
    <v>West Virginia</v>
    <v>8a47255a-fae3-4faa-aa32-c6f384cb6c1d</v>
    <v>en-PH</v>
    <v>Map</v>
  </rv>
  <rv s="0">
    <v>536870912</v>
    <v>Wisconsin</v>
    <v>cb4d2853-06f4-4467-8e7c-4e31cbb35cb2</v>
    <v>en-PH</v>
    <v>Map</v>
  </rv>
  <rv s="0">
    <v>536870912</v>
    <v>Wyoming</v>
    <v>bff03ad6-2b7f-400b-a76e-eb9fc4a93961</v>
    <v>en-PH</v>
    <v>Map</v>
  </rv>
  <rv s="0">
    <v>536870912</v>
    <v>American Samoa</v>
    <v>12d04d63-b9b5-855b-0821-b32474a729a4</v>
    <v>en-PH</v>
    <v>Map</v>
  </rv>
  <rv s="0">
    <v>536870912</v>
    <v>Guam</v>
    <v>f842c067-b461-3084-6a3b-6c6c7431fc9a</v>
    <v>en-PH</v>
    <v>Map</v>
  </rv>
  <rv s="0">
    <v>536870912</v>
    <v>Northern Mariana Islands</v>
    <v>f4475436-adda-9ff0-b5fe-6c3dff0e26be</v>
    <v>en-PH</v>
    <v>Map</v>
  </rv>
  <rv s="0">
    <v>536870912</v>
    <v>Puerto Rico</v>
    <v>72752f4d-11d3-5470-b64e-b9e012b0520f</v>
    <v>en-PH</v>
    <v>Map</v>
  </rv>
  <rv s="0">
    <v>536870912</v>
    <v>United States Virgin Islands</v>
    <v>38bd827b-bc00-140e-85be-46a96078429c</v>
    <v>en-PH</v>
    <v>Map</v>
  </rv>
  <rv s="0">
    <v>536870912</v>
    <v>Alaska</v>
    <v>31c4c7a1-54e7-4306-ac9b-f1b02e85bda5</v>
    <v>en-PH</v>
    <v>Map</v>
  </rv>
  <rv s="0">
    <v>536870912</v>
    <v>Arizona</v>
    <v>bf973f46-5962-4997-a7ba-a05f1aa2a9f9</v>
    <v>en-PH</v>
    <v>Map</v>
  </rv>
  <rv s="0">
    <v>536870912</v>
    <v>Delaware</v>
    <v>8ad617cc-3d7a-4b3c-a787-098de959ccc4</v>
    <v>en-PH</v>
    <v>Map</v>
  </rv>
  <rv s="3">
    <v>2</v>
  </rv>
  <rv s="1">
    <fb>9.5866513904898809E-2</fb>
    <v>23</v>
  </rv>
  <rv s="3">
    <v>3</v>
  </rv>
  <rv s="1">
    <fb>0.36599999999999999</fb>
    <v>23</v>
  </rv>
  <rv s="1">
    <fb>0.14699999999999999</fb>
    <v>31</v>
  </rv>
  <rv s="1">
    <fb>270663028</fb>
    <v>24</v>
  </rv>
  <rv s="5">
    <v>#VALUE!</v>
    <v>en-PH</v>
    <v>5232ed96-85b1-2edb-12c6-63e6c597a1de</v>
    <v>536870912</v>
    <v>1</v>
    <v>16</v>
    <v>17</v>
    <v>United States</v>
    <v>19</v>
    <v>20</v>
    <v>Map</v>
    <v>21</v>
    <v>22</v>
    <v>US</v>
    <v>1</v>
    <v>2</v>
    <v>3</v>
    <v>4</v>
    <v>5</v>
    <v>6</v>
    <v>7</v>
    <v>8</v>
    <v>9</v>
    <v>USD</v>
    <v>The United States of America, commonly known as the United States or America, is a country primarily located in North America. It is a federation of 50 states, a federal capital district, and 326 Indian reservations. Outside the union of states, ...</v>
    <v>10</v>
    <v>11</v>
    <v>12</v>
    <v>13</v>
    <v>14</v>
    <v>15</v>
    <v>16</v>
    <v>17</v>
    <v>18</v>
    <v>19</v>
    <v>20</v>
    <v>25</v>
    <v>26</v>
    <v>27</v>
    <v>28</v>
    <v>29</v>
    <v>30</v>
    <v>United States</v>
    <v>The Star-Spangled Banner</v>
    <v>31</v>
    <v>the United States of America</v>
    <v>32</v>
    <v>33</v>
    <v>34</v>
    <v>35</v>
    <v>36</v>
    <v>37</v>
    <v>38</v>
    <v>39</v>
    <v>40</v>
    <v>41</v>
    <v>42</v>
    <v>98</v>
    <v>99</v>
    <v>100</v>
    <v>101</v>
    <v>102</v>
    <v>United States</v>
    <v>103</v>
    <v>mdp/vdpid/244</v>
  </rv>
  <rv s="0">
    <v>536870912</v>
    <v>Thailand</v>
    <v>588bd4b9-e440-b7eb-2cab-2a54c0458548</v>
    <v>en-PH</v>
    <v>Map</v>
  </rv>
  <rv s="1">
    <fb>0.43277417839456594</fb>
    <v>23</v>
  </rv>
  <rv s="1">
    <fb>513119.5</fb>
    <v>24</v>
  </rv>
  <rv s="1">
    <fb>455000</fb>
    <v>24</v>
  </rv>
  <rv s="1">
    <fb>10.343999999999999</fb>
    <v>25</v>
  </rv>
  <rv s="1">
    <fb>66</fb>
    <v>26</v>
  </rv>
  <rv s="0">
    <v>536870912</v>
    <v>Bangkok</v>
    <v>651e796f-a780-c032-4e9c-23e5f5fe5854</v>
    <v>en-PH</v>
    <v>Map</v>
  </rv>
  <rv s="1">
    <fb>283763.46100000001</fb>
    <v>24</v>
  </rv>
  <rv s="1">
    <fb>113.265649996346</fb>
    <v>27</v>
  </rv>
  <rv s="1">
    <fb>7.0672860131430508E-3</fb>
    <v>23</v>
  </rv>
  <rv s="1">
    <fb>2538.79638035364</fb>
    <v>24</v>
  </rv>
  <rv s="1">
    <fb>1.5249999999999999</fb>
    <v>25</v>
  </rv>
  <rv s="1">
    <fb>0.32157607312728798</fb>
    <v>23</v>
  </rv>
  <rv s="1">
    <fb>79.839022650550007</fb>
    <v>28</v>
  </rv>
  <rv s="1">
    <fb>543649976165.63</fb>
    <v>30</v>
  </rv>
  <rv s="1">
    <fb>0.99774360000000006</fb>
    <v>23</v>
  </rv>
  <rv s="1">
    <fb>0.49286810000000003</fb>
    <v>23</v>
  </rv>
  <rv s="2">
    <v>1</v>
    <v>21</v>
    <v>33</v>
    <v>7</v>
    <v>0</v>
    <v>Image of Thailand</v>
  </rv>
  <rv s="1">
    <fb>7.8</fb>
    <v>28</v>
  </rv>
  <rv s="0">
    <v>805306368</v>
    <v>Vajiralongkorn (Monarch)</v>
    <v>838f8fba-7ce1-3cb6-caf3-eadcdd6d67c4</v>
    <v>en-PH</v>
    <v>Generic</v>
  </rv>
  <rv s="0">
    <v>805306368</v>
    <v>Srettha Thavisin (Prime minister)</v>
    <v>df7e055c-ffb1-de44-0c65-3085de0bdc08</v>
    <v>en-PH</v>
    <v>Generic</v>
  </rv>
  <rv s="3">
    <v>4</v>
  </rv>
  <rv s="4">
    <v>https://www.bing.com/search?q=thailand&amp;form=skydnc</v>
    <v>Learn more on Bing</v>
  </rv>
  <rv s="1">
    <fb>76.930999999999997</fb>
    <v>28</v>
  </rv>
  <rv s="1">
    <fb>569228320000</fb>
    <v>30</v>
  </rv>
  <rv s="1">
    <fb>37</fb>
    <v>28</v>
  </rv>
  <rv s="1">
    <fb>1.06</fb>
    <v>29</v>
  </rv>
  <rv s="3">
    <v>5</v>
  </rv>
  <rv s="1">
    <fb>0.11765354909999999</fb>
    <v>23</v>
  </rv>
  <rv s="1">
    <fb>0.80500000000000005</fb>
    <v>25</v>
  </rv>
  <rv s="1">
    <fb>71601103</fb>
    <v>24</v>
  </rv>
  <rv s="1">
    <fb>0.222</fb>
    <v>23</v>
  </rv>
  <rv s="1">
    <fb>0.28100000000000003</fb>
    <v>23</v>
  </rv>
  <rv s="1">
    <fb>0.44</fb>
    <v>23</v>
  </rv>
  <rv s="1">
    <fb>0.03</fb>
    <v>23</v>
  </rv>
  <rv s="1">
    <fb>7.2000000000000008E-2</fb>
    <v>23</v>
  </rv>
  <rv s="1">
    <fb>0.111</fb>
    <v>23</v>
  </rv>
  <rv s="1">
    <fb>0.155</fb>
    <v>23</v>
  </rv>
  <rv s="1">
    <fb>0.67325996398925791</fb>
    <v>23</v>
  </rv>
  <rv s="0">
    <v>536870912</v>
    <v>Chiang Mai province</v>
    <v>ec21839a-048d-d7f2-68f9-73688da0c93d</v>
    <v>en-PH</v>
    <v>Map</v>
  </rv>
  <rv s="0">
    <v>536870912</v>
    <v>Chiang Rai province</v>
    <v>773cf086-b01f-6641-3201-e1cb9355ccf9</v>
    <v>en-PH</v>
    <v>Map</v>
  </rv>
  <rv s="0">
    <v>536870912</v>
    <v>Lampang province</v>
    <v>ea3b275a-ae62-b46c-be21-4f66c21cf992</v>
    <v>en-PH</v>
    <v>Map</v>
  </rv>
  <rv s="0">
    <v>536870912</v>
    <v>Lamphun province</v>
    <v>d37b9cb6-896b-23c8-17ae-5cd391241ada</v>
    <v>en-PH</v>
    <v>Map</v>
  </rv>
  <rv s="0">
    <v>536870912</v>
    <v>Mae Hong Son province</v>
    <v>220094e8-a250-8e9a-0ae9-19272c634f8b</v>
    <v>en-PH</v>
    <v>Map</v>
  </rv>
  <rv s="0">
    <v>536870912</v>
    <v>Nan province</v>
    <v>c2231910-8e0c-3f11-ee64-9812ca91010f</v>
    <v>en-PH</v>
    <v>Map</v>
  </rv>
  <rv s="0">
    <v>536870912</v>
    <v>Phayao province</v>
    <v>58fbb830-cd58-6852-5600-332a50023b7d</v>
    <v>en-PH</v>
    <v>Map</v>
  </rv>
  <rv s="0">
    <v>536870912</v>
    <v>Phrae province</v>
    <v>1c56ac66-0095-e89e-3205-89e7e4a9078c</v>
    <v>en-PH</v>
    <v>Map</v>
  </rv>
  <rv s="0">
    <v>536870912</v>
    <v>Uttaradit province</v>
    <v>7afa7c5a-244d-03f0-7fc4-689f94788bdb</v>
    <v>en-PH</v>
    <v>Map</v>
  </rv>
  <rv s="0">
    <v>536870912</v>
    <v>Kanchanaburi province</v>
    <v>78829daf-4fa5-5c2d-9f10-4da1ebbb7b07</v>
    <v>en-PH</v>
    <v>Map</v>
  </rv>
  <rv s="0">
    <v>536870912</v>
    <v>Phetchaburi province</v>
    <v>24d7d851-f000-498e-4b14-950395383091</v>
    <v>en-PH</v>
    <v>Map</v>
  </rv>
  <rv s="0">
    <v>536870912</v>
    <v>Prachuap Khiri Khan province</v>
    <v>f02632b4-4ca3-476d-b8ca-6d6eeca727b5</v>
    <v>en-PH</v>
    <v>Map</v>
  </rv>
  <rv s="0">
    <v>536870912</v>
    <v>Ratchaburi province</v>
    <v>9106e633-4925-4a04-b58f-0ed8024ae947</v>
    <v>en-PH</v>
    <v>Map</v>
  </rv>
  <rv s="0">
    <v>536870912</v>
    <v>Tak province</v>
    <v>243b2c7d-8668-e11f-6500-7bf8544652a1</v>
    <v>en-PH</v>
    <v>Map</v>
  </rv>
  <rv s="0">
    <v>536870912</v>
    <v>Amnat Charoen province</v>
    <v>a3e2255c-2d4c-6a39-ee14-acb4b82794da</v>
    <v>en-PH</v>
    <v>Map</v>
  </rv>
  <rv s="0">
    <v>536870912</v>
    <v>Buri Ram</v>
    <v>286bf73d-595c-88a0-198d-d63ade1a7db0</v>
    <v>en-PH</v>
    <v>Map</v>
  </rv>
  <rv s="0">
    <v>536870912</v>
    <v>Chaiyaphum province</v>
    <v>95db73b8-fa30-ad09-16f1-ce5277ecdcc7</v>
    <v>en-PH</v>
    <v>Map</v>
  </rv>
  <rv s="0">
    <v>536870912</v>
    <v>Kalasin province</v>
    <v>a8164165-4567-027a-d2ff-7bb056e870e8</v>
    <v>en-PH</v>
    <v>Map</v>
  </rv>
  <rv s="0">
    <v>536870912</v>
    <v>Khon Kaen province</v>
    <v>e2d66065-6e59-a164-1343-8f12f640920b</v>
    <v>en-PH</v>
    <v>Map</v>
  </rv>
  <rv s="0">
    <v>536870912</v>
    <v>Loei province</v>
    <v>e58d9875-c305-ee1f-05ef-1fdf818e52db</v>
    <v>en-PH</v>
    <v>Map</v>
  </rv>
  <rv s="0">
    <v>536870912</v>
    <v>Maha Sarakham province</v>
    <v>ed8e7a88-5ca7-1c3c-095f-53c3c392ca36</v>
    <v>en-PH</v>
    <v>Map</v>
  </rv>
  <rv s="0">
    <v>536870912</v>
    <v>Mukdahan province</v>
    <v>183e95bf-ae60-ffc8-cd43-8bd722ea5cad</v>
    <v>en-PH</v>
    <v>Map</v>
  </rv>
  <rv s="0">
    <v>536870912</v>
    <v>Nakhon Phanom province</v>
    <v>b431d58e-d6c9-cf67-b191-473f5b3d1e8d</v>
    <v>en-PH</v>
    <v>Map</v>
  </rv>
  <rv s="0">
    <v>536870912</v>
    <v>Nakhon Ratchasima province</v>
    <v>7ce7803a-8dd0-1cde-8139-69ebef62dfa9</v>
    <v>en-PH</v>
    <v>Map</v>
  </rv>
  <rv s="0">
    <v>536870912</v>
    <v>Nong Bua Lamphu province</v>
    <v>f506fb74-64c3-e442-eb93-23f39d769940</v>
    <v>en-PH</v>
    <v>Map</v>
  </rv>
  <rv s="0">
    <v>536870912</v>
    <v>Nong Khai province</v>
    <v>8c153c99-d1d5-8939-8e38-a4771dab046e</v>
    <v>en-PH</v>
    <v>Map</v>
  </rv>
  <rv s="0">
    <v>536870912</v>
    <v>Roi Et province</v>
    <v>85d9a1b9-72b1-8c2d-c8ae-a1a4ebeabff1</v>
    <v>en-PH</v>
    <v>Map</v>
  </rv>
  <rv s="0">
    <v>536870912</v>
    <v>Sakon Nakhon province</v>
    <v>643c56ea-b791-7a7b-1715-4fb369e4828b</v>
    <v>en-PH</v>
    <v>Map</v>
  </rv>
  <rv s="0">
    <v>536870912</v>
    <v>Si Sa Ket</v>
    <v>efff8ff8-a9e2-ff41-f162-5fe167bc2f68</v>
    <v>en-PH</v>
    <v>Map</v>
  </rv>
  <rv s="0">
    <v>536870912</v>
    <v>Surin province</v>
    <v>bcfc86b1-45fe-cae6-e72b-124be7c0ec4c</v>
    <v>en-PH</v>
    <v>Map</v>
  </rv>
  <rv s="0">
    <v>536870912</v>
    <v>Ubon Ratchathani province</v>
    <v>9799346e-1d7b-454c-1596-f7cfec285b4f</v>
    <v>en-PH</v>
    <v>Map</v>
  </rv>
  <rv s="0">
    <v>536870912</v>
    <v>Udon Thani province</v>
    <v>f98afd3c-06df-6455-f66f-2905e60856a2</v>
    <v>en-PH</v>
    <v>Map</v>
  </rv>
  <rv s="0">
    <v>536870912</v>
    <v>Yasothon province</v>
    <v>b691e27e-bdb8-cf25-87ee-76541e6804e2</v>
    <v>en-PH</v>
    <v>Map</v>
  </rv>
  <rv s="0">
    <v>536870912</v>
    <v>Bueng Kan province</v>
    <v>a4160bb6-525a-4048-8b1c-f189304eeb89</v>
    <v>en-PH</v>
    <v>Map</v>
  </rv>
  <rv s="0">
    <v>536870912</v>
    <v>Ang Thong province</v>
    <v>3b530508-becc-3215-2c96-0b9e1b51f154</v>
    <v>en-PH</v>
    <v>Map</v>
  </rv>
  <rv s="0">
    <v>536870912</v>
    <v>Phra Nakhon Si Ayutthaya province</v>
    <v>578e9ec0-ecf1-f532-a8a1-18a5e9597ac1</v>
    <v>en-PH</v>
    <v>Map</v>
  </rv>
  <rv s="0">
    <v>536870912</v>
    <v>Chai Nat province</v>
    <v>2ce7514f-a8ea-6fa8-4dd1-da4225bd72b8</v>
    <v>en-PH</v>
    <v>Map</v>
  </rv>
  <rv s="0">
    <v>536870912</v>
    <v>Kamphaeng Phet province</v>
    <v>b90a4bac-0833-3612-3e23-e8e94bc63851</v>
    <v>en-PH</v>
    <v>Map</v>
  </rv>
  <rv s="0">
    <v>536870912</v>
    <v>Lopburi province</v>
    <v>ceae64d6-76e9-5c56-fff7-00643272f340</v>
    <v>en-PH</v>
    <v>Map</v>
  </rv>
  <rv s="0">
    <v>536870912</v>
    <v>Nakhon Nayok province</v>
    <v>c79375e7-7f58-a4e5-8d37-2d475d0b3ade</v>
    <v>en-PH</v>
    <v>Map</v>
  </rv>
  <rv s="0">
    <v>536870912</v>
    <v>Nakhon Pathom province</v>
    <v>e0d61a62-637b-f7a9-232d-82400c4c113b</v>
    <v>en-PH</v>
    <v>Map</v>
  </rv>
  <rv s="0">
    <v>536870912</v>
    <v>Nakhon Sawan province</v>
    <v>8d29908e-40c6-7b33-244d-14818fc17c76</v>
    <v>en-PH</v>
    <v>Map</v>
  </rv>
  <rv s="0">
    <v>536870912</v>
    <v>Nonthaburi province</v>
    <v>38a59c88-5429-4d6c-b137-db4bef343bae</v>
    <v>en-PH</v>
    <v>Map</v>
  </rv>
  <rv s="0">
    <v>536870912</v>
    <v>Pathum Thani province</v>
    <v>a4631966-30fd-7622-899c-11205340b931</v>
    <v>en-PH</v>
    <v>Map</v>
  </rv>
  <rv s="0">
    <v>536870912</v>
    <v>Phetchabun province</v>
    <v>96583f01-5ecf-e761-123a-bbd7a098a0af</v>
    <v>en-PH</v>
    <v>Map</v>
  </rv>
  <rv s="0">
    <v>536870912</v>
    <v>Phichit province</v>
    <v>1df4e6ac-5ca1-5d05-bdf2-8f2a41a56be6</v>
    <v>en-PH</v>
    <v>Map</v>
  </rv>
  <rv s="0">
    <v>536870912</v>
    <v>Phitsanulok province</v>
    <v>99f5afe8-6528-aa85-8e99-e1d4b74eecb9</v>
    <v>en-PH</v>
    <v>Map</v>
  </rv>
  <rv s="0">
    <v>536870912</v>
    <v>Sukhothai province</v>
    <v>0a6402e0-1579-efc4-94ee-731b92d86d30</v>
    <v>en-PH</v>
    <v>Map</v>
  </rv>
  <rv s="0">
    <v>536870912</v>
    <v>Samut Prakan province</v>
    <v>4fca47ef-6db5-529c-d8cc-7233dae78274</v>
    <v>en-PH</v>
    <v>Map</v>
  </rv>
  <rv s="0">
    <v>536870912</v>
    <v>Samut Sakhon province</v>
    <v>e980786c-cdbc-c326-bccd-3ef129d64795</v>
    <v>en-PH</v>
    <v>Map</v>
  </rv>
  <rv s="0">
    <v>536870912</v>
    <v>Samut Songkhram province</v>
    <v>6981b8c3-86e5-2eb3-b5b0-dca3df5b623d</v>
    <v>en-PH</v>
    <v>Map</v>
  </rv>
  <rv s="0">
    <v>536870912</v>
    <v>Saraburi province</v>
    <v>fc7f8d5c-4c87-0cc6-10a0-48e2cb2cbf12</v>
    <v>en-PH</v>
    <v>Map</v>
  </rv>
  <rv s="0">
    <v>536870912</v>
    <v>Sing Buri province</v>
    <v>6130b71a-93d5-381b-8994-6c662c98368f</v>
    <v>en-PH</v>
    <v>Map</v>
  </rv>
  <rv s="0">
    <v>536870912</v>
    <v>Suphan Buri province</v>
    <v>128d66e6-6c6c-7b30-fcd2-4a52c17fba2f</v>
    <v>en-PH</v>
    <v>Map</v>
  </rv>
  <rv s="0">
    <v>536870912</v>
    <v>Uthai Thani province</v>
    <v>b43cdfd9-80ff-1611-dc6e-e1252fbdc043</v>
    <v>en-PH</v>
    <v>Map</v>
  </rv>
  <rv s="0">
    <v>536870912</v>
    <v>Chachoengsao province</v>
    <v>65d6edef-7834-54a9-e3dd-9960101fd398</v>
    <v>en-PH</v>
    <v>Map</v>
  </rv>
  <rv s="0">
    <v>536870912</v>
    <v>Chanthaburi province</v>
    <v>7e320113-f3bc-a68a-e3e2-32a306211183</v>
    <v>en-PH</v>
    <v>Map</v>
  </rv>
  <rv s="0">
    <v>536870912</v>
    <v>Chon Buri</v>
    <v>51facd2e-84fc-996e-b57b-f36d2fd58e2f</v>
    <v>en-PH</v>
    <v>Map</v>
  </rv>
  <rv s="0">
    <v>536870912</v>
    <v>Prachin Buri</v>
    <v>014a3f63-d8f1-79a4-bc41-df01b86d6dc0</v>
    <v>en-PH</v>
    <v>Map</v>
  </rv>
  <rv s="0">
    <v>536870912</v>
    <v>Rayong province</v>
    <v>e967d008-0fd5-839d-5f76-1239ea9a3d78</v>
    <v>en-PH</v>
    <v>Map</v>
  </rv>
  <rv s="0">
    <v>536870912</v>
    <v>Sa Kaeo province</v>
    <v>8822c0d1-49f1-ef37-2d74-4236bdae7db2</v>
    <v>en-PH</v>
    <v>Map</v>
  </rv>
  <rv s="0">
    <v>536870912</v>
    <v>Trat province</v>
    <v>9a550417-ad10-bbc6-94db-81ea617698ac</v>
    <v>en-PH</v>
    <v>Map</v>
  </rv>
  <rv s="0">
    <v>536870912</v>
    <v>Chumphon province</v>
    <v>f41d048f-3362-a5c8-e21b-0a64c129467e</v>
    <v>en-PH</v>
    <v>Map</v>
  </rv>
  <rv s="0">
    <v>536870912</v>
    <v>Krabi province</v>
    <v>4cd9acbf-b437-bb27-ea9a-d3d74997c2ad</v>
    <v>en-PH</v>
    <v>Map</v>
  </rv>
  <rv s="0">
    <v>536870912</v>
    <v>Nakhon Si Thammarat province</v>
    <v>bd31e26b-e9fb-5bfb-a24d-f97a2010852d</v>
    <v>en-PH</v>
    <v>Map</v>
  </rv>
  <rv s="0">
    <v>536870912</v>
    <v>Narathiwat province</v>
    <v>920b263b-f271-938d-3446-028731fe8698</v>
    <v>en-PH</v>
    <v>Map</v>
  </rv>
  <rv s="0">
    <v>536870912</v>
    <v>Pattani province</v>
    <v>19227138-e1ac-2ebe-45af-dec9111e9931</v>
    <v>en-PH</v>
    <v>Map</v>
  </rv>
  <rv s="0">
    <v>536870912</v>
    <v>Phang Nga province</v>
    <v>e6a34126-0490-3447-3fb6-fdd8bf0b7afe</v>
    <v>en-PH</v>
    <v>Map</v>
  </rv>
  <rv s="0">
    <v>536870912</v>
    <v>Phatthalung province</v>
    <v>b443801d-894b-7e2b-fe41-182a7f70dabd</v>
    <v>en-PH</v>
    <v>Map</v>
  </rv>
  <rv s="0">
    <v>536870912</v>
    <v>Ranong province</v>
    <v>fbdf6111-bf54-12d4-c6d1-95590b109932</v>
    <v>en-PH</v>
    <v>Map</v>
  </rv>
  <rv s="0">
    <v>536870912</v>
    <v>Satun province</v>
    <v>514729e9-3ba9-13c3-90e2-2b9fc1e5562f</v>
    <v>en-PH</v>
    <v>Map</v>
  </rv>
  <rv s="0">
    <v>536870912</v>
    <v>Songkhla province</v>
    <v>0e2aa654-5226-84b6-807e-5786195cb93c</v>
    <v>en-PH</v>
    <v>Map</v>
  </rv>
  <rv s="0">
    <v>536870912</v>
    <v>Surat Thani province</v>
    <v>e9f26cf5-c566-940d-61f7-5ce884ac07f3</v>
    <v>en-PH</v>
    <v>Map</v>
  </rv>
  <rv s="0">
    <v>536870912</v>
    <v>Trang province</v>
    <v>674457b4-7466-8dd8-d488-e2285a57a9a8</v>
    <v>en-PH</v>
    <v>Map</v>
  </rv>
  <rv s="0">
    <v>536870912</v>
    <v>Yala province</v>
    <v>e1a596b2-50dd-aa13-03aa-db9fe1a505e3</v>
    <v>en-PH</v>
    <v>Map</v>
  </rv>
  <rv s="3">
    <v>6</v>
  </rv>
  <rv s="1">
    <fb>0.14927746956191601</fb>
    <v>23</v>
  </rv>
  <rv s="3">
    <v>7</v>
  </rv>
  <rv s="1">
    <fb>0.29499999999999998</fb>
    <v>23</v>
  </rv>
  <rv s="1">
    <fb>7.5400000810623199E-3</fb>
    <v>31</v>
  </rv>
  <rv s="1">
    <fb>35294600</fb>
    <v>24</v>
  </rv>
  <rv s="5">
    <v>#VALUE!</v>
    <v>en-PH</v>
    <v>588bd4b9-e440-b7eb-2cab-2a54c0458548</v>
    <v>536870912</v>
    <v>1</v>
    <v>36</v>
    <v>17</v>
    <v>Thailand</v>
    <v>19</v>
    <v>20</v>
    <v>Map</v>
    <v>21</v>
    <v>37</v>
    <v>TH</v>
    <v>106</v>
    <v>107</v>
    <v>108</v>
    <v>109</v>
    <v>110</v>
    <v>111</v>
    <v>112</v>
    <v>113</v>
    <v>114</v>
    <v>THB</v>
    <v>Thailand, officially the Kingdom of Thailand and historically known as Siam, is a country in Southeast Asia on the Indochinese Peninsula. With a population of 66 million, it spans 513,115 square kilometres. Thailand is bordered to the northwest ...</v>
    <v>115</v>
    <v>116</v>
    <v>117</v>
    <v>118</v>
    <v>14</v>
    <v>119</v>
    <v>120</v>
    <v>121</v>
    <v>122</v>
    <v>123</v>
    <v>111</v>
    <v>126</v>
    <v>127</v>
    <v>128</v>
    <v>129</v>
    <v>130</v>
    <v>131</v>
    <v>Thailand</v>
    <v>Thai National Anthem</v>
    <v>132</v>
    <v>ราชอาณาจักรไทย</v>
    <v>133</v>
    <v>134</v>
    <v>135</v>
    <v>136</v>
    <v>137</v>
    <v>138</v>
    <v>139</v>
    <v>140</v>
    <v>141</v>
    <v>142</v>
    <v>143</v>
    <v>219</v>
    <v>220</v>
    <v>221</v>
    <v>222</v>
    <v>223</v>
    <v>Thailand</v>
    <v>224</v>
    <v>mdp/vdpid/227</v>
  </rv>
  <rv s="0">
    <v>536870912</v>
    <v>Indonesia</v>
    <v>b4a5bd62-2259-21e3-4627-bf249ae6ee84</v>
    <v>en-PH</v>
    <v>Map</v>
  </rv>
  <rv s="1">
    <fb>0.31464420364656098</fb>
    <v>23</v>
  </rv>
  <rv s="1">
    <fb>1904570</fb>
    <v>24</v>
  </rv>
  <rv s="1">
    <fb>676000</fb>
    <v>24</v>
  </rv>
  <rv s="1">
    <fb>18.071999999999999</fb>
    <v>25</v>
  </rv>
  <rv s="1">
    <fb>62</fb>
    <v>26</v>
  </rv>
  <rv s="0">
    <v>536870912</v>
    <v>Jakarta</v>
    <v>6261fc72-a172-5cdd-9c67-a7644a026c29</v>
    <v>en-PH</v>
    <v>Map</v>
  </rv>
  <rv s="1">
    <fb>563324.54</fb>
    <v>24</v>
  </rv>
  <rv s="1">
    <fb>151.17667507135201</fb>
    <v>27</v>
  </rv>
  <rv s="1">
    <fb>3.0305866496949097E-2</fb>
    <v>23</v>
  </rv>
  <rv s="1">
    <fb>811.90690494758496</fb>
    <v>24</v>
  </rv>
  <rv s="1">
    <fb>2.3109999999999999</fb>
    <v>25</v>
  </rv>
  <rv s="1">
    <fb>0.49860398197419897</fb>
    <v>23</v>
  </rv>
  <rv s="1">
    <fb>66.089475456589</fb>
    <v>28</v>
  </rv>
  <rv s="1">
    <fb>0.63</fb>
    <v>29</v>
  </rv>
  <rv s="1">
    <fb>1119190780752.8</fb>
    <v>30</v>
  </rv>
  <rv s="1">
    <fb>1.0641081999999999</fb>
    <v>23</v>
  </rv>
  <rv s="1">
    <fb>0.3631104</fb>
    <v>23</v>
  </rv>
  <rv s="2">
    <v>2</v>
    <v>21</v>
    <v>39</v>
    <v>7</v>
    <v>0</v>
    <v>Image of Indonesia</v>
  </rv>
  <rv s="1">
    <fb>21.1</fb>
    <v>28</v>
  </rv>
  <rv s="0">
    <v>805306368</v>
    <v>Joko Widodo (President)</v>
    <v>0e561e59-7fca-ba4b-34f2-e33811030cff</v>
    <v>en-PH</v>
    <v>Generic</v>
  </rv>
  <rv s="0">
    <v>805306368</v>
    <v>Ma'ruf Amin (Vice president)</v>
    <v>29ff1220-4804-d4c1-f570-57918054b501</v>
    <v>en-PH</v>
    <v>Generic</v>
  </rv>
  <rv s="0">
    <v>805306368</v>
    <v>Puan Maharani (Speaker)</v>
    <v>bce5e50c-23e7-f796-fb15-4e7093b47fbe</v>
    <v>en-PH</v>
    <v>Generic</v>
  </rv>
  <rv s="0">
    <v>805306368</v>
    <v>Muhammad Syarifuddin (Chief justice)</v>
    <v>ab7548ae-c501-88f1-47f4-abfad7b0d383</v>
    <v>en-PH</v>
    <v>Generic</v>
  </rv>
  <rv s="3">
    <v>8</v>
  </rv>
  <rv s="4">
    <v>https://www.bing.com/search?q=indonesia&amp;form=skydnc</v>
    <v>Learn more on Bing</v>
  </rv>
  <rv s="1">
    <fb>71.509</fb>
    <v>28</v>
  </rv>
  <rv s="1">
    <fb>523321860000</fb>
    <v>30</v>
  </rv>
  <rv s="1">
    <fb>177</fb>
    <v>28</v>
  </rv>
  <rv s="1">
    <fb>0.48</fb>
    <v>29</v>
  </rv>
  <rv s="3">
    <v>9</v>
  </rv>
  <rv s="1">
    <fb>0.48302203660000004</fb>
    <v>23</v>
  </rv>
  <rv s="1">
    <fb>0.4269</fb>
    <v>25</v>
  </rv>
  <rv s="1">
    <fb>275439000</fb>
    <v>24</v>
  </rv>
  <rv s="1">
    <fb>0.217</fb>
    <v>23</v>
  </rv>
  <rv s="1">
    <fb>0.30399999999999999</fb>
    <v>23</v>
  </rv>
  <rv s="1">
    <fb>0.46100000000000002</fb>
    <v>23</v>
  </rv>
  <rv s="1">
    <fb>2.7999999999999997E-2</fb>
    <v>23</v>
  </rv>
  <rv s="1">
    <fb>6.7000000000000004E-2</fb>
    <v>23</v>
  </rv>
  <rv s="1">
    <fb>0.105</fb>
    <v>23</v>
  </rv>
  <rv s="1">
    <fb>0.14899999999999999</fb>
    <v>23</v>
  </rv>
  <rv s="1">
    <fb>0.67496002197265592</fb>
    <v>23</v>
  </rv>
  <rv s="0">
    <v>536870912</v>
    <v>Bali</v>
    <v>c4f6d9fa-e141-4316-1f4b-6dff75b71985</v>
    <v>en-PH</v>
    <v>Map</v>
  </rv>
  <rv s="0">
    <v>536870912</v>
    <v>Bangka Belitung Islands</v>
    <v>3af40073-e8c1-5118-afe5-3cbc63eec4de</v>
    <v>en-PH</v>
    <v>Map</v>
  </rv>
  <rv s="0">
    <v>536870912</v>
    <v>Banten</v>
    <v>b4e3eb01-c9fd-7eab-acf2-789027f22206</v>
    <v>en-PH</v>
    <v>Map</v>
  </rv>
  <rv s="0">
    <v>536870912</v>
    <v>Bengkulu</v>
    <v>ca439385-218f-1525-c930-ce7acb910fd2</v>
    <v>en-PH</v>
    <v>Map</v>
  </rv>
  <rv s="0">
    <v>536870912</v>
    <v>West Java</v>
    <v>931eb2be-2b48-b0ff-4997-05f06cf85b18</v>
    <v>en-PH</v>
    <v>Map</v>
  </rv>
  <rv s="0">
    <v>536870912</v>
    <v>Central Java</v>
    <v>39b12ecc-e3fb-184d-0602-e36314b32c5d</v>
    <v>en-PH</v>
    <v>Map</v>
  </rv>
  <rv s="0">
    <v>536870912</v>
    <v>East Java</v>
    <v>f76a129e-0160-9c71-d6b5-fb788a91af78</v>
    <v>en-PH</v>
    <v>Map</v>
  </rv>
  <rv s="0">
    <v>536870912</v>
    <v>Riau Islands</v>
    <v>e3471e28-8f42-6ecf-4ccf-4698fdb6ba7b</v>
    <v>en-PH</v>
    <v>Map</v>
  </rv>
  <rv s="0">
    <v>536870912</v>
    <v>Jambi</v>
    <v>f9f17551-f6f4-8e98-3914-364646c1f529</v>
    <v>en-PH</v>
    <v>Map</v>
  </rv>
  <rv s="0">
    <v>536870912</v>
    <v>Central Kalimantan</v>
    <v>8d3f7094-f4c0-94dc-e426-1fcab06739ff</v>
    <v>en-PH</v>
    <v>Map</v>
  </rv>
  <rv s="0">
    <v>536870912</v>
    <v>South Kalimantan</v>
    <v>d0e9b3fa-cc83-7afb-07e9-c2d457864e16</v>
    <v>en-PH</v>
    <v>Map</v>
  </rv>
  <rv s="0">
    <v>536870912</v>
    <v>West Kalimantan</v>
    <v>5febf7f0-5901-95c6-deac-984325a2c927</v>
    <v>en-PH</v>
    <v>Map</v>
  </rv>
  <rv s="0">
    <v>536870912</v>
    <v>East Kalimantan</v>
    <v>1c25ef68-f0fa-78fc-107b-520cea759d8a</v>
    <v>en-PH</v>
    <v>Map</v>
  </rv>
  <rv s="0">
    <v>536870912</v>
    <v>Lampung</v>
    <v>c37bf0bc-29d7-8a9d-c9ca-5d41aeee72da</v>
    <v>en-PH</v>
    <v>Map</v>
  </rv>
  <rv s="0">
    <v>536870912</v>
    <v>West Nusa Tenggara</v>
    <v>0407c75f-c808-9cce-028b-f2d85975e54a</v>
    <v>en-PH</v>
    <v>Map</v>
  </rv>
  <rv s="0">
    <v>536870912</v>
    <v>East Nusa Tenggara</v>
    <v>0f9a80a8-52fa-396b-9da0-b9128a05870d</v>
    <v>en-PH</v>
    <v>Map</v>
  </rv>
  <rv s="0">
    <v>536870912</v>
    <v>Gorontalo</v>
    <v>e2330abd-3509-8dcd-5446-d0bdb068233e</v>
    <v>en-PH</v>
    <v>Map</v>
  </rv>
  <rv s="0">
    <v>536870912</v>
    <v>Maluku</v>
    <v>39a3c290-4f4b-b61e-f197-a09ae7642267</v>
    <v>en-PH</v>
    <v>Map</v>
  </rv>
  <rv s="0">
    <v>536870912</v>
    <v>North Maluku</v>
    <v>4d1d7c2d-e3a4-666c-5b1d-1a8b18de3a5c</v>
    <v>en-PH</v>
    <v>Map</v>
  </rv>
  <rv s="0">
    <v>536870912</v>
    <v>Papua</v>
    <v>0f2c1326-0491-269f-31e1-74488078a32a</v>
    <v>en-PH</v>
    <v>Map</v>
  </rv>
  <rv s="0">
    <v>536870912</v>
    <v>West Papua</v>
    <v>2bd66757-1154-0845-4ab3-b533eaafb66a</v>
    <v>en-PH</v>
    <v>Map</v>
  </rv>
  <rv s="0">
    <v>536870912</v>
    <v>Central Sulawesi</v>
    <v>fca0651b-c50d-6497-3564-cf378d76f7ca</v>
    <v>en-PH</v>
    <v>Map</v>
  </rv>
  <rv s="0">
    <v>536870912</v>
    <v>West Sulawesi</v>
    <v>50e1c5b6-8c37-abe2-96fd-7b0ddfe17455</v>
    <v>en-PH</v>
    <v>Map</v>
  </rv>
  <rv s="0">
    <v>536870912</v>
    <v>South Sulawesi</v>
    <v>f6bf6682-f96f-24d6-1b1b-b05c77b899cd</v>
    <v>en-PH</v>
    <v>Map</v>
  </rv>
  <rv s="0">
    <v>536870912</v>
    <v>North Sulawesi</v>
    <v>70a8dc2d-0ecd-0471-3c78-516c671329a4</v>
    <v>en-PH</v>
    <v>Map</v>
  </rv>
  <rv s="0">
    <v>536870912</v>
    <v>Southeast Sulawesi</v>
    <v>4aff599f-5e3f-801e-344a-16dcaacba1b8</v>
    <v>en-PH</v>
    <v>Map</v>
  </rv>
  <rv s="0">
    <v>536870912</v>
    <v>South Sumatra</v>
    <v>3f0b33c1-6f1e-a592-3d72-2b8e053c5609</v>
    <v>en-PH</v>
    <v>Map</v>
  </rv>
  <rv s="0">
    <v>536870912</v>
    <v>West Sumatra</v>
    <v>3ad5cdb7-7630-6662-ae72-367bbd112dc0</v>
    <v>en-PH</v>
    <v>Map</v>
  </rv>
  <rv s="0">
    <v>536870912</v>
    <v>North Sumatra</v>
    <v>42ca1f6c-e43e-bf42-fe72-4ad9e000d932</v>
    <v>en-PH</v>
    <v>Map</v>
  </rv>
  <rv s="0">
    <v>536870912</v>
    <v>Aceh</v>
    <v>a7512e23-3525-d514-b5ee-6adb3af70ca0</v>
    <v>en-PH</v>
    <v>Map</v>
  </rv>
  <rv s="0">
    <v>536870912</v>
    <v>Special Region of Yogyakarta</v>
    <v>7a5ea5db-f9d5-434b-8ed3-d1dbe5b4e377</v>
    <v>en-PH</v>
    <v>Map</v>
  </rv>
  <rv s="0">
    <v>536870912</v>
    <v>North Kalimantan</v>
    <v>669e45da-91e6-45ec-af06-a29b2ed52f69</v>
    <v>en-PH</v>
    <v>Map</v>
  </rv>
  <rv s="0">
    <v>536870912</v>
    <v>Riau</v>
    <v>f537ab07-cdad-a175-50d8-b58eb136e125</v>
    <v>en-PH</v>
    <v>Map</v>
  </rv>
  <rv s="3">
    <v>10</v>
  </rv>
  <rv s="1">
    <fb>0.10230449477737399</fb>
    <v>23</v>
  </rv>
  <rv s="3">
    <v>11</v>
  </rv>
  <rv s="1">
    <fb>0.30099999999999999</fb>
    <v>23</v>
  </rv>
  <rv s="1">
    <fb>4.6869997978210398E-2</fb>
    <v>31</v>
  </rv>
  <rv s="1">
    <fb>151509724</fb>
    <v>24</v>
  </rv>
  <rv s="5">
    <v>#VALUE!</v>
    <v>en-PH</v>
    <v>b4a5bd62-2259-21e3-4627-bf249ae6ee84</v>
    <v>536870912</v>
    <v>1</v>
    <v>42</v>
    <v>17</v>
    <v>Indonesia</v>
    <v>19</v>
    <v>20</v>
    <v>Map</v>
    <v>21</v>
    <v>43</v>
    <v>ID</v>
    <v>227</v>
    <v>228</v>
    <v>229</v>
    <v>230</v>
    <v>231</v>
    <v>232</v>
    <v>233</v>
    <v>234</v>
    <v>235</v>
    <v>IDR</v>
    <v>Indonesia, officially the Republic of Indonesia, is a country in Southeast Asia and Oceania between the Indian and Pacific oceans. It consists of over 17,000 islands, including Sumatra, Java, Sulawesi, and parts of Borneo and New Guinea. ...</v>
    <v>236</v>
    <v>237</v>
    <v>238</v>
    <v>239</v>
    <v>240</v>
    <v>241</v>
    <v>242</v>
    <v>243</v>
    <v>244</v>
    <v>245</v>
    <v>232</v>
    <v>250</v>
    <v>251</v>
    <v>252</v>
    <v>253</v>
    <v>254</v>
    <v>255</v>
    <v>Indonesia</v>
    <v>Indonesia Raya</v>
    <v>256</v>
    <v>Republik Indonesia</v>
    <v>257</v>
    <v>258</v>
    <v>259</v>
    <v>260</v>
    <v>261</v>
    <v>262</v>
    <v>263</v>
    <v>264</v>
    <v>265</v>
    <v>266</v>
    <v>267</v>
    <v>301</v>
    <v>302</v>
    <v>303</v>
    <v>304</v>
    <v>305</v>
    <v>Indonesia</v>
    <v>306</v>
    <v>mdp/vdpid/111</v>
  </rv>
  <rv s="0">
    <v>536870912</v>
    <v>Australia</v>
    <v>06de2191-243d-a83f-6990-2eb1c7f3382a</v>
    <v>en-PH</v>
    <v>Map</v>
  </rv>
  <rv s="1">
    <fb>0.48241944248714902</fb>
    <v>23</v>
  </rv>
  <rv s="1">
    <fb>7692024</fb>
    <v>24</v>
  </rv>
  <rv s="1">
    <fb>58000</fb>
    <v>24</v>
  </rv>
  <rv s="1">
    <fb>12.6</fb>
    <v>25</v>
  </rv>
  <rv s="1">
    <fb>61</fb>
    <v>26</v>
  </rv>
  <rv s="0">
    <v>536870912</v>
    <v>Canberra</v>
    <v>59ab58e3-2f00-9175-e7b8-76d910040855</v>
    <v>en-PH</v>
    <v>Map</v>
  </rv>
  <rv s="1">
    <fb>375907.837</fb>
    <v>24</v>
  </rv>
  <rv s="1">
    <fb>119.797086368366</fb>
    <v>27</v>
  </rv>
  <rv s="1">
    <fb>1.61076787290379E-2</fb>
    <v>23</v>
  </rv>
  <rv s="1">
    <fb>10071.3989785006</fb>
    <v>24</v>
  </rv>
  <rv s="1">
    <fb>1.74</fb>
    <v>25</v>
  </rv>
  <rv s="1">
    <fb>0.16258278059599401</fb>
    <v>23</v>
  </rv>
  <rv s="1">
    <fb>89.625630110237395</fb>
    <v>28</v>
  </rv>
  <rv s="1">
    <fb>0.93</fb>
    <v>29</v>
  </rv>
  <rv s="1">
    <fb>1392680589329.1399</fb>
    <v>30</v>
  </rv>
  <rv s="1">
    <fb>1.0033898000000001</fb>
    <v>23</v>
  </rv>
  <rv s="1">
    <fb>1.1314216000000001</fb>
    <v>23</v>
  </rv>
  <rv s="2">
    <v>3</v>
    <v>21</v>
    <v>45</v>
    <v>7</v>
    <v>0</v>
    <v>Image of Australia</v>
  </rv>
  <rv s="1">
    <fb>3.1</fb>
    <v>28</v>
  </rv>
  <rv s="0">
    <v>536870912</v>
    <v>Sydney</v>
    <v>3ecec2e8-2993-42e7-7299-f693bbe3b9b9</v>
    <v>en-PH</v>
    <v>Map</v>
  </rv>
  <rv s="0">
    <v>805306368</v>
    <v>Charles III (Monarch)</v>
    <v>afc6f6a9-5b55-9178-3e6f-2c8b6d16ee9c</v>
    <v>en-PH</v>
    <v>Generic</v>
  </rv>
  <rv s="0">
    <v>805306368</v>
    <v>Anthony Albanese (Prime minister)</v>
    <v>00f8b947-2f64-9828-df4d-5993583bdbe4</v>
    <v>en-PH</v>
    <v>Generic</v>
  </rv>
  <rv s="3">
    <v>12</v>
  </rv>
  <rv s="4">
    <v>https://www.bing.com/search?q=australia&amp;form=skydnc</v>
    <v>Learn more on Bing</v>
  </rv>
  <rv s="1">
    <fb>82.748780487804893</fb>
    <v>28</v>
  </rv>
  <rv s="1">
    <fb>1487598500000</fb>
    <v>30</v>
  </rv>
  <rv s="1">
    <fb>6</fb>
    <v>28</v>
  </rv>
  <rv s="1">
    <fb>13.59</fb>
    <v>29</v>
  </rv>
  <rv s="1">
    <fb>0.19558295019999999</fb>
    <v>23</v>
  </rv>
  <rv s="1">
    <fb>3.6778</fb>
    <v>25</v>
  </rv>
  <rv s="1">
    <fb>25688079</fb>
    <v>24</v>
  </rv>
  <rv s="1">
    <fb>0.221</fb>
    <v>23</v>
  </rv>
  <rv s="1">
    <fb>0.27</fb>
    <v>23</v>
  </rv>
  <rv s="1">
    <fb>0.42100000000000004</fb>
    <v>23</v>
  </rv>
  <rv s="1">
    <fb>7.400000000000001E-2</fb>
    <v>23</v>
  </rv>
  <rv s="1">
    <fb>0.122</fb>
    <v>23</v>
  </rv>
  <rv s="1">
    <fb>0.161</fb>
    <v>23</v>
  </rv>
  <rv s="1">
    <fb>0.65517997741699208</fb>
    <v>23</v>
  </rv>
  <rv s="0">
    <v>536870912</v>
    <v>Australian Capital Territory</v>
    <v>c296eb2e-2c1a-16bf-bc37-164541ce7365</v>
    <v>en-PH</v>
    <v>Map</v>
  </rv>
  <rv s="0">
    <v>536870912</v>
    <v>New South Wales</v>
    <v>9143b1e4-782f-52c3-0f4a-cea5eaf6f36a</v>
    <v>en-PH</v>
    <v>Map</v>
  </rv>
  <rv s="0">
    <v>536870912</v>
    <v>Northern Territory</v>
    <v>20947ace-4dd4-0516-21df-2af8da517b06</v>
    <v>en-PH</v>
    <v>Map</v>
  </rv>
  <rv s="0">
    <v>536870912</v>
    <v>Queensland</v>
    <v>d8d1c6ea-bc68-82f2-5bb3-ae7aa11442b4</v>
    <v>en-PH</v>
    <v>Map</v>
  </rv>
  <rv s="0">
    <v>536870912</v>
    <v>South Australia</v>
    <v>202994ba-49c2-98c5-91fa-e0b05ffcf2da</v>
    <v>en-PH</v>
    <v>Map</v>
  </rv>
  <rv s="0">
    <v>536870912</v>
    <v>Tasmania</v>
    <v>8327961c-5e1c-9007-38cc-b90bc76e7bc3</v>
    <v>en-PH</v>
    <v>Map</v>
  </rv>
  <rv s="0">
    <v>536870912</v>
    <v>Victoria</v>
    <v>afad25fd-4cbc-2e30-7764-19bd8a1cb1bc</v>
    <v>en-PH</v>
    <v>Map</v>
  </rv>
  <rv s="0">
    <v>536870912</v>
    <v>Western Australia</v>
    <v>bf87c7cd-72cb-99af-809b-eb7577149dcd</v>
    <v>en-PH</v>
    <v>Map</v>
  </rv>
  <rv s="0">
    <v>536870912</v>
    <v>Christmas Island</v>
    <v>66788ba9-2bf3-1a5c-abea-c2feb1989f85</v>
    <v>en-PH</v>
    <v>Map</v>
  </rv>
  <rv s="0">
    <v>536870912</v>
    <v>Ashmore and Cartier Islands</v>
    <v>0cf3b96d-0c52-2057-50e3-f4d0baacc740</v>
    <v>en-PH</v>
    <v>Map</v>
  </rv>
  <rv s="0">
    <v>536870912</v>
    <v>Cocos (Keeling) Islands</v>
    <v>02bce610-1981-8169-049c-5f416771ad7e</v>
    <v>en-PH</v>
    <v>Map</v>
  </rv>
  <rv s="0">
    <v>536870912</v>
    <v>Coral Sea Islands</v>
    <v>12fcab3d-6815-b0bc-3cf7-b1396ef5cd47</v>
    <v>en-PH</v>
    <v>Map</v>
  </rv>
  <rv s="0">
    <v>536870912</v>
    <v>Heard Island and McDonald Islands</v>
    <v>fb1ed011-1cc6-3fa2-760a-a9290a0bfc5d</v>
    <v>en-PH</v>
    <v>Map</v>
  </rv>
  <rv s="0">
    <v>536870912</v>
    <v>Jervis Bay Territory</v>
    <v>e59341af-b7a6-b4f4-6a5d-590c58c94b7c</v>
    <v>en-PH</v>
    <v>Map</v>
  </rv>
  <rv s="0">
    <v>536870912</v>
    <v>Norfolk Island</v>
    <v>edf78bdd-d272-9969-118f-522fd065d490</v>
    <v>en-PH</v>
    <v>Map</v>
  </rv>
  <rv s="3">
    <v>13</v>
  </rv>
  <rv s="1">
    <fb>0.22985815296127299</fb>
    <v>23</v>
  </rv>
  <rv s="1">
    <fb>0.47399999999999998</fb>
    <v>23</v>
  </rv>
  <rv s="1">
    <fb>5.2680001258850098E-2</fb>
    <v>31</v>
  </rv>
  <rv s="1">
    <fb>21844756</fb>
    <v>24</v>
  </rv>
  <rv s="6">
    <v>#VALUE!</v>
    <v>en-PH</v>
    <v>06de2191-243d-a83f-6990-2eb1c7f3382a</v>
    <v>536870912</v>
    <v>1</v>
    <v>48</v>
    <v>49</v>
    <v>Australia</v>
    <v>19</v>
    <v>20</v>
    <v>Map</v>
    <v>21</v>
    <v>50</v>
    <v>AU</v>
    <v>309</v>
    <v>310</v>
    <v>311</v>
    <v>312</v>
    <v>313</v>
    <v>314</v>
    <v>315</v>
    <v>316</v>
    <v>317</v>
    <v>AUD</v>
    <v>Australia, officially the Commonwealth of Australia, is a country comprising the mainland of the Australian continent, the island of Tasmania, and numerous smaller islands. Australia is the largest country by area in Oceania and the world's ...</v>
    <v>318</v>
    <v>319</v>
    <v>320</v>
    <v>321</v>
    <v>322</v>
    <v>323</v>
    <v>324</v>
    <v>325</v>
    <v>326</v>
    <v>327</v>
    <v>328</v>
    <v>331</v>
    <v>332</v>
    <v>333</v>
    <v>334</v>
    <v>335</v>
    <v>336</v>
    <v>Australia</v>
    <v>Advance Australia Fair</v>
    <v>31</v>
    <v>Commonwealth of Australia</v>
    <v>337</v>
    <v>338</v>
    <v>339</v>
    <v>340</v>
    <v>341</v>
    <v>342</v>
    <v>263</v>
    <v>343</v>
    <v>344</v>
    <v>345</v>
    <v>346</v>
    <v>362</v>
    <v>363</v>
    <v>364</v>
    <v>365</v>
    <v>Australia</v>
    <v>366</v>
    <v>mdp/vdpid/12</v>
  </rv>
  <rv s="0">
    <v>536870912</v>
    <v>India</v>
    <v>85fa63d3-9596-adb9-b4eb-502273d84f56</v>
    <v>en-PH</v>
    <v>Map</v>
  </rv>
  <rv s="1">
    <fb>0.60447196445568596</fb>
    <v>23</v>
  </rv>
  <rv s="1">
    <fb>3287263</fb>
    <v>24</v>
  </rv>
  <rv s="1">
    <fb>3031000</fb>
    <v>24</v>
  </rv>
  <rv s="1">
    <fb>17.856999999999999</fb>
    <v>25</v>
  </rv>
  <rv s="1">
    <fb>91</fb>
    <v>26</v>
  </rv>
  <rv s="0">
    <v>536870912</v>
    <v>New Delhi</v>
    <v>9b1ec747-aca0-6708-8b17-4f08ca9a1c2d</v>
    <v>en-PH</v>
    <v>Map</v>
  </rv>
  <rv s="1">
    <fb>2407671.5260000001</fb>
    <v>24</v>
  </rv>
  <rv s="1">
    <fb>180.43581241118</fb>
    <v>27</v>
  </rv>
  <rv s="1">
    <fb>7.6596947427925291E-2</fb>
    <v>23</v>
  </rv>
  <rv s="1">
    <fb>804.51422808927896</fb>
    <v>24</v>
  </rv>
  <rv s="1">
    <fb>2.222</fb>
    <v>25</v>
  </rv>
  <rv s="1">
    <fb>0.23833121474746</fb>
    <v>23</v>
  </rv>
  <rv s="1">
    <fb>73.576979087800794</fb>
    <v>28</v>
  </rv>
  <rv s="1">
    <fb>0.97</fb>
    <v>29</v>
  </rv>
  <rv s="1">
    <fb>2611000000000.0098</fb>
    <v>30</v>
  </rv>
  <rv s="1">
    <fb>1.1295785999999999</fb>
    <v>23</v>
  </rv>
  <rv s="1">
    <fb>0.28060550000000001</fb>
    <v>23</v>
  </rv>
  <rv s="2">
    <v>4</v>
    <v>21</v>
    <v>52</v>
    <v>7</v>
    <v>0</v>
    <v>Image of India</v>
  </rv>
  <rv s="1">
    <fb>29.9</fb>
    <v>28</v>
  </rv>
  <rv s="0">
    <v>536870912</v>
    <v>Mumbai</v>
    <v>fbbc8d69-667a-e1ff-34bf-e524be01025d</v>
    <v>en-PH</v>
    <v>Map</v>
  </rv>
  <rv s="0">
    <v>805306368</v>
    <v>Droupadi Murmu (President)</v>
    <v>adde4ff7-2867-52d2-5cee-2e1eb72876cd</v>
    <v>en-PH</v>
    <v>Generic</v>
  </rv>
  <rv s="0">
    <v>805306368</v>
    <v>Jagdeep Dhankhar (Vice president)</v>
    <v>cfa2e8c7-64e1-e81b-7e51-6da604f190d6</v>
    <v>en-PH</v>
    <v>Generic</v>
  </rv>
  <rv s="0">
    <v>805306368</v>
    <v>Narendra Modi (Prime minister)</v>
    <v>04fee623-e9bd-ee4b-f30d-cad3c29199e4</v>
    <v>en-PH</v>
    <v>Generic</v>
  </rv>
  <rv s="0">
    <v>805306368</v>
    <v>Dhananjaya Y. Chandrachud (Chief justice)</v>
    <v>f421a29e-7806-c913-4950-d7dc466c1465</v>
    <v>en-PH</v>
    <v>Generic</v>
  </rv>
  <rv s="3">
    <v>14</v>
  </rv>
  <rv s="4">
    <v>https://www.bing.com/search?q=india&amp;form=skydnc</v>
    <v>Learn more on Bing</v>
  </rv>
  <rv s="1">
    <fb>69.415999999999997</fb>
    <v>28</v>
  </rv>
  <rv s="1">
    <fb>2179781240000</fb>
    <v>30</v>
  </rv>
  <rv s="1">
    <fb>145</fb>
    <v>28</v>
  </rv>
  <rv s="1">
    <fb>0.3</fb>
    <v>29</v>
  </rv>
  <rv s="3">
    <v>15</v>
  </rv>
  <rv s="1">
    <fb>0.65060906480000003</fb>
    <v>23</v>
  </rv>
  <rv s="1">
    <fb>0.85709999999999997</fb>
    <v>25</v>
  </rv>
  <rv s="1">
    <fb>1407563842</fb>
    <v>24</v>
  </rv>
  <rv s="1">
    <fb>0.20300000000000001</fb>
    <v>23</v>
  </rv>
  <rv s="1">
    <fb>0.317</fb>
    <v>23</v>
  </rv>
  <rv s="1">
    <fb>0.46200000000000002</fb>
    <v>23</v>
  </rv>
  <rv s="1">
    <fb>3.3000000000000002E-2</fb>
    <v>23</v>
  </rv>
  <rv s="1">
    <fb>7.6999999999999999E-2</fb>
    <v>23</v>
  </rv>
  <rv s="1">
    <fb>0.14699999999999999</fb>
    <v>23</v>
  </rv>
  <rv s="1">
    <fb>0.49292999267578097</fb>
    <v>23</v>
  </rv>
  <rv s="0">
    <v>536870912</v>
    <v>Arunachal Pradesh</v>
    <v>c2da5cc2-b1a0-f17a-707d-e5067136b9e9</v>
    <v>en-PH</v>
    <v>Map</v>
  </rv>
  <rv s="0">
    <v>536870912</v>
    <v>Assam</v>
    <v>a9d4e5df-f559-c28f-dc41-7c72a82dfaf7</v>
    <v>en-PH</v>
    <v>Map</v>
  </rv>
  <rv s="0">
    <v>536870912</v>
    <v>Bihar</v>
    <v>e402c108-ade8-40dd-b6d7-f36882e8e3e3</v>
    <v>en-PH</v>
    <v>Map</v>
  </rv>
  <rv s="0">
    <v>536870912</v>
    <v>Chhattisgarh</v>
    <v>91e8d1d3-b929-8697-13f5-91241ae0d1b6</v>
    <v>en-PH</v>
    <v>Map</v>
  </rv>
  <rv s="0">
    <v>536870912</v>
    <v>Goa</v>
    <v>d9bda1c6-a2c4-994c-5335-195386cef40a</v>
    <v>en-PH</v>
    <v>Map</v>
  </rv>
  <rv s="0">
    <v>536870912</v>
    <v>Gujarat</v>
    <v>c70b768e-21ab-4f53-a356-564e8da2291e</v>
    <v>en-PH</v>
    <v>Map</v>
  </rv>
  <rv s="0">
    <v>536870912</v>
    <v>Haryana</v>
    <v>f50b36c9-0e06-9b0a-b657-100ebb295bb1</v>
    <v>en-PH</v>
    <v>Map</v>
  </rv>
  <rv s="0">
    <v>536870912</v>
    <v>Himachal Pradesh</v>
    <v>0e213229-adc2-378d-f093-949050fffa34</v>
    <v>en-PH</v>
    <v>Map</v>
  </rv>
  <rv s="0">
    <v>536870912</v>
    <v>Jharkhand</v>
    <v>9cf33868-3d76-c243-1cd3-91dda44b77e3</v>
    <v>en-PH</v>
    <v>Map</v>
  </rv>
  <rv s="0">
    <v>536870912</v>
    <v>Karnataka</v>
    <v>216903eb-bbc1-497e-b914-8eb69db6f747</v>
    <v>en-PH</v>
    <v>Map</v>
  </rv>
  <rv s="0">
    <v>536870912</v>
    <v>Kerala</v>
    <v>9d932c0c-d3e6-abbd-5274-6b53036ca764</v>
    <v>en-PH</v>
    <v>Map</v>
  </rv>
  <rv s="0">
    <v>536870912</v>
    <v>Madhya Pradesh</v>
    <v>bcbcd891-852b-6dac-1671-8d00b9eae5ea</v>
    <v>en-PH</v>
    <v>Map</v>
  </rv>
  <rv s="0">
    <v>536870912</v>
    <v>Maharashtra</v>
    <v>8e20e4dc-1423-75a9-a049-5e500370aafa</v>
    <v>en-PH</v>
    <v>Map</v>
  </rv>
  <rv s="0">
    <v>536870912</v>
    <v>Manipur</v>
    <v>774dc6a3-56a4-d8f3-26d2-6e2536af50a5</v>
    <v>en-PH</v>
    <v>Map</v>
  </rv>
  <rv s="0">
    <v>536870912</v>
    <v>Meghalaya</v>
    <v>b317786c-1e28-16cc-03ca-835f315a094d</v>
    <v>en-PH</v>
    <v>Map</v>
  </rv>
  <rv s="0">
    <v>536870912</v>
    <v>Mizoram</v>
    <v>a1dcfd92-e2ab-1111-48a2-8c885ebd1155</v>
    <v>en-PH</v>
    <v>Map</v>
  </rv>
  <rv s="0">
    <v>536870912</v>
    <v>Nagaland</v>
    <v>9097c945-eb0e-f294-cb7f-43ad572c6903</v>
    <v>en-PH</v>
    <v>Map</v>
  </rv>
  <rv s="0">
    <v>536870912</v>
    <v>Odisha</v>
    <v>becca699-9820-c027-8e14-b5840348a600</v>
    <v>en-PH</v>
    <v>Map</v>
  </rv>
  <rv s="0">
    <v>536870912</v>
    <v>Punjab</v>
    <v>d98d08e1-818e-a7ba-30a5-4637a11eec3e</v>
    <v>en-PH</v>
    <v>Map</v>
  </rv>
  <rv s="0">
    <v>536870912</v>
    <v>Rajasthan</v>
    <v>58d414c6-9557-d15b-60ff-52f256e32345</v>
    <v>en-PH</v>
    <v>Map</v>
  </rv>
  <rv s="0">
    <v>536870912</v>
    <v>Sikkim</v>
    <v>aa8e9a23-8c5b-d667-7f28-62e9ce93f9bd</v>
    <v>en-PH</v>
    <v>Map</v>
  </rv>
  <rv s="0">
    <v>536870912</v>
    <v>Tamil Nadu</v>
    <v>6e3e5a82-8737-a613-1d99-0b4d68370109</v>
    <v>en-PH</v>
    <v>Map</v>
  </rv>
  <rv s="0">
    <v>536870912</v>
    <v>Tripura</v>
    <v>a7fa8608-5e0d-f0d4-37a2-b87e3fe2b039</v>
    <v>en-PH</v>
    <v>Map</v>
  </rv>
  <rv s="0">
    <v>536870912</v>
    <v>Uttar Pradesh</v>
    <v>f624b656-1585-9836-7a98-128016c67d52</v>
    <v>en-PH</v>
    <v>Map</v>
  </rv>
  <rv s="0">
    <v>536870912</v>
    <v>Uttarakhand</v>
    <v>41a39bbc-6b82-df10-b345-3afffff3985d</v>
    <v>en-PH</v>
    <v>Map</v>
  </rv>
  <rv s="0">
    <v>536870912</v>
    <v>West Bengal</v>
    <v>067d886f-4d7d-8889-c8c7-d54e2dbc1cb8</v>
    <v>en-PH</v>
    <v>Map</v>
  </rv>
  <rv s="0">
    <v>536870912</v>
    <v>Andaman and Nicobar Islands</v>
    <v>0543bce3-574a-8949-ac01-944cd0418886</v>
    <v>en-PH</v>
    <v>Map</v>
  </rv>
  <rv s="0">
    <v>536870912</v>
    <v>Chandigarh</v>
    <v>10beaf9e-bdab-00b9-8037-79ffe16cf357</v>
    <v>en-PH</v>
    <v>Map</v>
  </rv>
  <rv s="0">
    <v>536870912</v>
    <v>Lakshadweep</v>
    <v>90dcf823-b8a7-5ca7-11dd-dcf29ea357f2</v>
    <v>en-PH</v>
    <v>Map</v>
  </rv>
  <rv s="0">
    <v>536870912</v>
    <v>Delhi</v>
    <v>275e8ab8-7bd0-4633-9c89-0133be92e587</v>
    <v>en-PH</v>
    <v>Map</v>
  </rv>
  <rv s="0">
    <v>536870912</v>
    <v>Puducherry</v>
    <v>6e0dc6cc-da9d-7f4a-75a8-85997485edfd</v>
    <v>en-PH</v>
    <v>Map</v>
  </rv>
  <rv s="0">
    <v>536870912</v>
    <v>Telangana</v>
    <v>19abdc7d-29ea-4ed5-99d8-3a1d7bc90b05</v>
    <v>en-PH</v>
    <v>Map</v>
  </rv>
  <rv s="0">
    <v>536870912</v>
    <v>Andhra Pradesh</v>
    <v>9e3a52bb-38ae-c817-5cd2-7a8dd2a4c0e5</v>
    <v>en-PH</v>
    <v>Map</v>
  </rv>
  <rv s="0">
    <v>536870912</v>
    <v>Ladakh</v>
    <v>a7a84d3a-9c83-e85a-7347-73d712e71fe2</v>
    <v>en-PH</v>
    <v>Map</v>
  </rv>
  <rv s="3">
    <v>16</v>
  </rv>
  <rv s="1">
    <fb>0.111799218352875</fb>
    <v>23</v>
  </rv>
  <rv s="3">
    <v>17</v>
  </rv>
  <rv s="1">
    <fb>0.49700000000000005</fb>
    <v>23</v>
  </rv>
  <rv s="1">
    <fb>5.35500001907349E-2</fb>
    <v>31</v>
  </rv>
  <rv s="1">
    <fb>471031528</fb>
    <v>24</v>
  </rv>
  <rv s="5">
    <v>#VALUE!</v>
    <v>en-PH</v>
    <v>85fa63d3-9596-adb9-b4eb-502273d84f56</v>
    <v>536870912</v>
    <v>1</v>
    <v>56</v>
    <v>17</v>
    <v>India</v>
    <v>19</v>
    <v>20</v>
    <v>Map</v>
    <v>21</v>
    <v>57</v>
    <v>IN</v>
    <v>369</v>
    <v>370</v>
    <v>371</v>
    <v>372</v>
    <v>373</v>
    <v>374</v>
    <v>375</v>
    <v>376</v>
    <v>377</v>
    <v>INR</v>
    <v>India, officially the Republic of India, is a country in South Asia. It is the seventh-largest country by area; the most populous country as of June 2023; and from the time of its independence in 1947, the world's most populous democracy. It is ...</v>
    <v>378</v>
    <v>379</v>
    <v>380</v>
    <v>381</v>
    <v>382</v>
    <v>383</v>
    <v>384</v>
    <v>385</v>
    <v>386</v>
    <v>387</v>
    <v>388</v>
    <v>393</v>
    <v>394</v>
    <v>395</v>
    <v>396</v>
    <v>397</v>
    <v>398</v>
    <v>India</v>
    <v>Jana Gana Mana</v>
    <v>399</v>
    <v>भारत गणराज्य</v>
    <v>400</v>
    <v>401</v>
    <v>402</v>
    <v>403</v>
    <v>404</v>
    <v>405</v>
    <v>406</v>
    <v>407</v>
    <v>141</v>
    <v>408</v>
    <v>409</v>
    <v>444</v>
    <v>445</v>
    <v>446</v>
    <v>447</v>
    <v>448</v>
    <v>India</v>
    <v>449</v>
    <v>mdp/vdpid/113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2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  <a count="63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5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1</v>
      <v>6</v>
      <v>7</v>
      <v>2</v>
      <v>6</v>
      <v>8</v>
      <v>9</v>
      <v>10</v>
      <v>6</v>
      <v>2</v>
      <v>6</v>
      <v>11</v>
      <v>12</v>
      <v>13</v>
      <v>14</v>
      <v>6</v>
      <v>1</v>
      <v>6</v>
      <v>6</v>
      <v>6</v>
      <v>6</v>
      <v>6</v>
      <v>6</v>
      <v>6</v>
      <v>6</v>
      <v>6</v>
      <v>6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2021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Cia	travel.state.gov	</v>
      <v xml:space="preserve">CC-BY-SA			</v>
      <v xml:space="preserve">http://en.wikipedia.org/wiki/Thailand	https://www.cia.gov/library/publications/the-world-factbook/geos/th.html?Transportation	https://travel.state.gov/content/travel/en/international-travel/International-Travel-Country-Information-Pages/Thailand.html	</v>
      <v xml:space="preserve">http://creativecommons.org/licenses/by-sa/3.0/			</v>
    </spb>
    <spb s="0">
      <v xml:space="preserve">Wikipedia	</v>
      <v xml:space="preserve">CC BY-SA 3.0	</v>
      <v xml:space="preserve">https://en.wikipedia.org/wiki/Thailand	</v>
      <v xml:space="preserve">https://creativecommons.org/licenses/by-sa/3.0	</v>
    </spb>
    <spb s="0">
      <v xml:space="preserve">Wikipedia	</v>
      <v xml:space="preserve">CC-BY-SA	</v>
      <v xml:space="preserve">http://en.wikipedia.org/wiki/Thailand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https://www.cia.gov/library/publications/the-world-factbook/geos/th.html?Transportation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35</v>
      <v>5</v>
      <v>32</v>
      <v>35</v>
      <v>7</v>
      <v>33</v>
      <v>35</v>
      <v>8</v>
      <v>9</v>
      <v>10</v>
      <v>35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2016</v>
      <v>2019</v>
    </spb>
    <spb s="0">
      <v xml:space="preserve">Wikipedia	Cia	travel.state.gov	</v>
      <v xml:space="preserve">CC-BY-SA			</v>
      <v xml:space="preserve">http://en.wikipedia.org/wiki/Indonesia	https://www.cia.gov/library/publications/the-world-factbook/geos/id.html?Transportation	https://travel.state.gov/content/travel/en/international-travel/International-Travel-Country-Information-Pages/Indonesia.html	</v>
      <v xml:space="preserve">http://creativecommons.org/licenses/by-sa/3.0/			</v>
    </spb>
    <spb s="0">
      <v xml:space="preserve">Wikipedia	</v>
      <v xml:space="preserve">CC BY-SA 3.0	</v>
      <v xml:space="preserve">https://en.wikipedia.org/wiki/Indonesia	</v>
      <v xml:space="preserve">https://creativecommons.org/licenses/by-sa/3.0	</v>
    </spb>
    <spb s="0">
      <v xml:space="preserve">Wikipedia	</v>
      <v xml:space="preserve">CC-BY-SA	</v>
      <v xml:space="preserve">http://en.wikipedia.org/wiki/Indonesia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https://www.cia.gov/library/publications/the-world-factbook/geos/id.html?Transportation	</v>
      <v xml:space="preserve">	</v>
    </spb>
    <spb s="9">
      <v>0</v>
      <v>38</v>
      <v>39</v>
      <v>39</v>
      <v>3</v>
      <v>39</v>
      <v>39</v>
      <v>39</v>
      <v>40</v>
      <v>39</v>
      <v>39</v>
      <v>40</v>
      <v>39</v>
      <v>39</v>
      <v>41</v>
      <v>5</v>
      <v>38</v>
      <v>41</v>
      <v>7</v>
      <v>39</v>
      <v>41</v>
      <v>8</v>
      <v>9</v>
      <v>10</v>
      <v>41</v>
      <v>41</v>
      <v>39</v>
      <v>41</v>
      <v>11</v>
      <v>12</v>
      <v>13</v>
      <v>14</v>
      <v>41</v>
      <v>38</v>
      <v>41</v>
      <v>41</v>
      <v>41</v>
      <v>41</v>
      <v>41</v>
      <v>41</v>
      <v>41</v>
      <v>41</v>
      <v>41</v>
      <v>41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2018</v>
      <v>2019</v>
    </spb>
    <spb s="0">
      <v xml:space="preserve">Wikipedia	Cia	travel.state.gov	</v>
      <v xml:space="preserve">CC-BY-SA			</v>
      <v xml:space="preserve">http://en.wikipedia.org/wiki/Australia	https://www.cia.gov/library/publications/the-world-factbook/geos/as.html?Transportation	https://travel.state.gov/content/travel/en/international-travel/International-Travel-Country-Information-Pages/Australia.html	</v>
      <v xml:space="preserve">http://creativecommons.org/licenses/by-sa/3.0/			</v>
    </spb>
    <spb s="0">
      <v xml:space="preserve">Wikipedia	</v>
      <v xml:space="preserve">CC BY-SA 3.0	</v>
      <v xml:space="preserve">https://en.wikipedia.org/wiki/Australia	</v>
      <v xml:space="preserve">https://creativecommons.org/licenses/by-sa/3.0	</v>
    </spb>
    <spb s="0">
      <v xml:space="preserve">Wikipedia	</v>
      <v xml:space="preserve">CC-BY-SA	</v>
      <v xml:space="preserve">http://en.wikipedia.org/wiki/Australia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https://www.cia.gov/library/publications/the-world-factbook/geos/as.html?Transportation	</v>
      <v xml:space="preserve">	</v>
    </spb>
    <spb s="9">
      <v>0</v>
      <v>44</v>
      <v>45</v>
      <v>45</v>
      <v>3</v>
      <v>45</v>
      <v>45</v>
      <v>45</v>
      <v>46</v>
      <v>45</v>
      <v>45</v>
      <v>46</v>
      <v>45</v>
      <v>45</v>
      <v>47</v>
      <v>5</v>
      <v>44</v>
      <v>47</v>
      <v>7</v>
      <v>45</v>
      <v>47</v>
      <v>8</v>
      <v>9</v>
      <v>10</v>
      <v>47</v>
      <v>47</v>
      <v>45</v>
      <v>47</v>
      <v>11</v>
      <v>12</v>
      <v>13</v>
      <v>14</v>
      <v>47</v>
      <v>44</v>
      <v>47</v>
      <v>47</v>
      <v>47</v>
      <v>47</v>
      <v>47</v>
      <v>47</v>
      <v>47</v>
      <v>47</v>
      <v>47</v>
      <v>47</v>
      <v>15</v>
    </spb>
    <spb s="2">
      <v>1</v>
      <v>Name</v>
      <v>LearnMoreOnLink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2015</v>
      <v>2019</v>
      <v>2014</v>
      <v>2014</v>
      <v>2014</v>
      <v>2014</v>
      <v>2014</v>
      <v>2014</v>
      <v>2014</v>
      <v>2014</v>
      <v>2017</v>
      <v>2017</v>
      <v>2019</v>
    </spb>
    <spb s="0">
      <v xml:space="preserve">Wikipedia	travel.state.gov	</v>
      <v xml:space="preserve">CC-BY-SA		</v>
      <v xml:space="preserve">http://en.wikipedia.org/wiki/India	https://travel.state.gov/content/travel/en/international-travel/International-Travel-Country-Information-Pages/India.html	</v>
      <v xml:space="preserve">http://creativecommons.org/licenses/by-sa/3.0/		</v>
    </spb>
    <spb s="0">
      <v xml:space="preserve">Wikipedia	</v>
      <v xml:space="preserve">CC BY-SA 3.0	</v>
      <v xml:space="preserve">https://en.wikipedia.org/wiki/India	</v>
      <v xml:space="preserve">https://creativecommons.org/licenses/by-sa/3.0	</v>
    </spb>
    <spb s="0">
      <v xml:space="preserve">Wikipedia	</v>
      <v xml:space="preserve">CC-BY-SA	</v>
      <v xml:space="preserve">http://en.wikipedia.org/wiki/India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https://www.cia.gov/library/publications/the-world-factbook/geos/in.html?Transportation	</v>
      <v xml:space="preserve">	</v>
    </spb>
    <spb s="0">
      <v xml:space="preserve">Wikipedia	Cia	travel.state.gov	</v>
      <v xml:space="preserve">CC-BY-SA			</v>
      <v xml:space="preserve">http://en.wikipedia.org/wiki/India	https://www.cia.gov/library/publications/the-world-factbook/geos/in.html?Transportation	https://travel.state.gov/content/travel/en/international-travel/International-Travel-Country-Information-Pages/India.html	</v>
      <v xml:space="preserve">http://creativecommons.org/licenses/by-sa/3.0/			</v>
    </spb>
    <spb s="9">
      <v>0</v>
      <v>51</v>
      <v>52</v>
      <v>52</v>
      <v>3</v>
      <v>52</v>
      <v>52</v>
      <v>52</v>
      <v>53</v>
      <v>52</v>
      <v>52</v>
      <v>53</v>
      <v>52</v>
      <v>52</v>
      <v>54</v>
      <v>5</v>
      <v>55</v>
      <v>54</v>
      <v>7</v>
      <v>52</v>
      <v>54</v>
      <v>8</v>
      <v>9</v>
      <v>10</v>
      <v>54</v>
      <v>54</v>
      <v>52</v>
      <v>54</v>
      <v>11</v>
      <v>12</v>
      <v>13</v>
      <v>14</v>
      <v>54</v>
      <v>55</v>
      <v>54</v>
      <v>54</v>
      <v>54</v>
      <v>54</v>
      <v>54</v>
      <v>54</v>
      <v>54</v>
      <v>54</v>
      <v>54</v>
      <v>54</v>
      <v>15</v>
    </spb>
    <spb s="7">
      <v>2019</v>
      <v>2017</v>
      <v>square km</v>
      <v>per thousand (2018)</v>
      <v>2021</v>
      <v>2019</v>
      <v>2018</v>
      <v>per liter (2016)</v>
      <v>2019</v>
      <v>years (2018)</v>
      <v>2017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2011</v>
      <v>2011</v>
      <v>2011</v>
      <v>2011</v>
      <v>2011</v>
      <v>2015</v>
      <v>2011</v>
      <v>2011</v>
      <v>2017</v>
      <v>2018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14" formatCode="0.00%"/>
    </x:dxf>
    <x:dxf>
      <x:numFmt numFmtId="3" formatCode="#,##0"/>
    </x:dxf>
    <x:dxf>
      <x:numFmt numFmtId="2" formatCode="0.00"/>
    </x:dxf>
    <x:dxf>
      <x:numFmt numFmtId="1" formatCode="0"/>
    </x:dxf>
    <x:dxf>
      <x:numFmt numFmtId="4" formatCode="#,##0.00"/>
    </x:dxf>
    <x:dxf>
      <x:numFmt numFmtId="0" formatCode="General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0">
      <rpv i="2">0.0%</rpv>
    </rSty>
    <rSty dxfid="1">
      <rpv i="2">#,##0</rpv>
    </rSty>
    <rSty dxfid="2">
      <rpv i="2">0.00</rpv>
    </rSty>
    <rSty dxfid="3">
      <rpv i="2">0</rpv>
    </rSty>
    <rSty dxfid="4">
      <rpv i="2">#,##0.00</rpv>
    </rSty>
    <rSty dxfid="5">
      <rpv i="2">0.0</rpv>
    </rSty>
    <rSty dxfid="5">
      <rpv i="2">_([$$-en-US]* #,##0.00_);_([$$-en-US]* (#,##0.00);_([$$-en-US]* "-"??_);_(@_)</rpv>
    </rSty>
    <rSty dxfid="5">
      <rpv i="2">_([$$-en-US]* #,##0_);_([$$-en-US]* (#,##0);_([$$-en-US]* "-"_);_(@_)</rpv>
    </rSty>
    <rSty dxfid="0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7157-AFD3-404D-AD9C-F8D26BF9C6C2}">
  <dimension ref="A1:U2181"/>
  <sheetViews>
    <sheetView topLeftCell="A2129" zoomScale="49" zoomScaleNormal="70" workbookViewId="0">
      <selection activeCell="U2181" sqref="U2181"/>
    </sheetView>
  </sheetViews>
  <sheetFormatPr defaultRowHeight="15" x14ac:dyDescent="0.25"/>
  <cols>
    <col min="1" max="1" width="6.42578125" bestFit="1" customWidth="1"/>
    <col min="2" max="2" width="11.7109375" bestFit="1" customWidth="1"/>
    <col min="3" max="3" width="19.7109375" bestFit="1" customWidth="1"/>
    <col min="4" max="4" width="11.7109375" bestFit="1" customWidth="1"/>
    <col min="5" max="5" width="13" bestFit="1" customWidth="1"/>
    <col min="6" max="6" width="42" bestFit="1" customWidth="1"/>
    <col min="7" max="7" width="14" bestFit="1" customWidth="1"/>
    <col min="8" max="8" width="12.42578125" bestFit="1" customWidth="1"/>
    <col min="9" max="9" width="10" bestFit="1" customWidth="1"/>
    <col min="10" max="10" width="15.42578125" bestFit="1" customWidth="1"/>
    <col min="11" max="11" width="18.28515625" bestFit="1" customWidth="1"/>
    <col min="12" max="12" width="15.7109375" bestFit="1" customWidth="1"/>
    <col min="13" max="13" width="13.140625" bestFit="1" customWidth="1"/>
    <col min="14" max="14" width="23.42578125" bestFit="1" customWidth="1"/>
    <col min="15" max="15" width="22.42578125" bestFit="1" customWidth="1"/>
    <col min="16" max="16" width="22.85546875" bestFit="1" customWidth="1"/>
    <col min="17" max="17" width="26.28515625" bestFit="1" customWidth="1"/>
    <col min="18" max="18" width="25.28515625" bestFit="1" customWidth="1"/>
    <col min="19" max="19" width="25.7109375" bestFit="1" customWidth="1"/>
    <col min="20" max="20" width="18.5703125" bestFit="1" customWidth="1"/>
    <col min="21" max="21" width="17.5703125" bestFit="1" customWidth="1"/>
  </cols>
  <sheetData>
    <row r="1" spans="1:21" x14ac:dyDescent="0.25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8</v>
      </c>
      <c r="G1" t="s">
        <v>1</v>
      </c>
      <c r="H1" t="s">
        <v>2</v>
      </c>
      <c r="I1" t="s">
        <v>16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60</v>
      </c>
      <c r="U1" t="s">
        <v>3</v>
      </c>
    </row>
    <row r="2" spans="1:21" x14ac:dyDescent="0.25">
      <c r="A2">
        <v>1</v>
      </c>
      <c r="B2" t="s">
        <v>36</v>
      </c>
      <c r="C2" t="s">
        <v>37</v>
      </c>
      <c r="D2" t="s">
        <v>38</v>
      </c>
      <c r="E2">
        <v>7123</v>
      </c>
      <c r="F2" t="s">
        <v>11</v>
      </c>
      <c r="G2">
        <v>608826616</v>
      </c>
      <c r="H2">
        <v>476670608</v>
      </c>
      <c r="I2">
        <v>0.98899999999999999</v>
      </c>
      <c r="K2">
        <v>0.81</v>
      </c>
      <c r="L2">
        <v>5.673</v>
      </c>
      <c r="M2">
        <v>0.253</v>
      </c>
      <c r="N2">
        <v>209.56</v>
      </c>
      <c r="O2">
        <v>1.6020000000000001</v>
      </c>
      <c r="P2">
        <v>4.3630000000000004</v>
      </c>
      <c r="Q2">
        <v>15.672000000000001</v>
      </c>
      <c r="R2">
        <v>1.157</v>
      </c>
      <c r="S2">
        <v>1.7250000000000001</v>
      </c>
      <c r="T2" t="s">
        <v>61</v>
      </c>
      <c r="U2" s="1">
        <v>45462.979178240741</v>
      </c>
    </row>
    <row r="3" spans="1:21" x14ac:dyDescent="0.25">
      <c r="A3">
        <v>2</v>
      </c>
      <c r="B3" t="s">
        <v>36</v>
      </c>
      <c r="C3" t="s">
        <v>37</v>
      </c>
      <c r="D3" t="s">
        <v>38</v>
      </c>
      <c r="E3">
        <v>7123</v>
      </c>
      <c r="F3" t="s">
        <v>11</v>
      </c>
      <c r="G3">
        <v>622675896</v>
      </c>
      <c r="H3">
        <v>790559208</v>
      </c>
      <c r="I3">
        <v>1.5029999999999999</v>
      </c>
      <c r="K3">
        <v>3.8559999999999999</v>
      </c>
      <c r="L3">
        <v>1.67</v>
      </c>
      <c r="M3">
        <v>0.16900000000000001</v>
      </c>
      <c r="N3">
        <v>17.137</v>
      </c>
      <c r="O3">
        <v>1.425</v>
      </c>
      <c r="P3">
        <v>3.3570000000000002</v>
      </c>
      <c r="Q3">
        <v>213.05600000000001</v>
      </c>
      <c r="R3">
        <v>1.06</v>
      </c>
      <c r="S3">
        <v>2.012</v>
      </c>
      <c r="T3" t="s">
        <v>61</v>
      </c>
      <c r="U3" s="1">
        <v>45462.968761574077</v>
      </c>
    </row>
    <row r="4" spans="1:21" x14ac:dyDescent="0.25">
      <c r="A4">
        <v>3</v>
      </c>
      <c r="B4" t="s">
        <v>36</v>
      </c>
      <c r="C4" t="s">
        <v>39</v>
      </c>
      <c r="D4" t="s">
        <v>38</v>
      </c>
      <c r="E4">
        <v>7167</v>
      </c>
      <c r="F4" t="s">
        <v>11</v>
      </c>
      <c r="G4">
        <v>605849712</v>
      </c>
      <c r="H4">
        <v>613374624</v>
      </c>
      <c r="I4">
        <v>0.98299999999999998</v>
      </c>
      <c r="K4">
        <v>4.6980000000000004</v>
      </c>
      <c r="L4">
        <v>11.605</v>
      </c>
      <c r="M4">
        <v>6.0999999999999999E-2</v>
      </c>
      <c r="N4">
        <v>211.99</v>
      </c>
      <c r="O4">
        <v>0.93899999999999995</v>
      </c>
      <c r="P4">
        <v>1.524</v>
      </c>
      <c r="Q4">
        <v>205.226</v>
      </c>
      <c r="R4">
        <v>1.107</v>
      </c>
      <c r="S4">
        <v>2.9049999999999998</v>
      </c>
      <c r="T4" t="s">
        <v>61</v>
      </c>
      <c r="U4" s="1">
        <v>45462.958344907405</v>
      </c>
    </row>
    <row r="5" spans="1:21" x14ac:dyDescent="0.25">
      <c r="A5">
        <v>4</v>
      </c>
      <c r="B5" t="s">
        <v>36</v>
      </c>
      <c r="C5" t="s">
        <v>40</v>
      </c>
      <c r="D5" t="s">
        <v>38</v>
      </c>
      <c r="E5">
        <v>7131</v>
      </c>
      <c r="F5" t="s">
        <v>11</v>
      </c>
      <c r="G5">
        <v>571097776</v>
      </c>
      <c r="H5">
        <v>763694104</v>
      </c>
      <c r="I5">
        <v>0.98299999999999998</v>
      </c>
      <c r="K5">
        <v>3.516</v>
      </c>
      <c r="L5">
        <v>0.79</v>
      </c>
      <c r="M5">
        <v>0.04</v>
      </c>
      <c r="N5">
        <v>11.569000000000001</v>
      </c>
      <c r="O5">
        <v>1.085</v>
      </c>
      <c r="P5">
        <v>1.7190000000000001</v>
      </c>
      <c r="Q5">
        <v>202.81899999999999</v>
      </c>
      <c r="R5">
        <v>0.73599999999999999</v>
      </c>
      <c r="S5">
        <v>1.284</v>
      </c>
      <c r="T5" t="s">
        <v>61</v>
      </c>
      <c r="U5" s="1">
        <v>45462.947928240741</v>
      </c>
    </row>
    <row r="6" spans="1:21" x14ac:dyDescent="0.25">
      <c r="A6">
        <v>5</v>
      </c>
      <c r="B6" t="s">
        <v>36</v>
      </c>
      <c r="C6" t="s">
        <v>39</v>
      </c>
      <c r="D6" t="s">
        <v>38</v>
      </c>
      <c r="E6">
        <v>7415</v>
      </c>
      <c r="F6" t="s">
        <v>9</v>
      </c>
      <c r="G6">
        <v>612383960</v>
      </c>
      <c r="H6">
        <v>652943784</v>
      </c>
      <c r="I6">
        <v>1.446</v>
      </c>
      <c r="J6">
        <v>0</v>
      </c>
      <c r="K6">
        <v>0.85099999999999998</v>
      </c>
      <c r="L6">
        <v>40.350999999999999</v>
      </c>
      <c r="M6">
        <v>5.8000000000000003E-2</v>
      </c>
      <c r="N6">
        <v>530.79499999999996</v>
      </c>
      <c r="O6">
        <v>3.0950000000000002</v>
      </c>
      <c r="P6">
        <v>55.503</v>
      </c>
      <c r="Q6">
        <v>25.15</v>
      </c>
      <c r="R6">
        <v>1.244</v>
      </c>
      <c r="S6">
        <v>2.3580000000000001</v>
      </c>
      <c r="T6" t="s">
        <v>61</v>
      </c>
      <c r="U6" s="1">
        <v>45462.937511574077</v>
      </c>
    </row>
    <row r="7" spans="1:21" x14ac:dyDescent="0.25">
      <c r="A7">
        <v>6</v>
      </c>
      <c r="B7" t="s">
        <v>36</v>
      </c>
      <c r="C7" t="s">
        <v>41</v>
      </c>
      <c r="D7" t="s">
        <v>38</v>
      </c>
      <c r="E7">
        <v>7205</v>
      </c>
      <c r="F7" t="s">
        <v>10</v>
      </c>
      <c r="G7">
        <v>591969768</v>
      </c>
      <c r="H7">
        <v>589567744</v>
      </c>
      <c r="I7">
        <v>1.83</v>
      </c>
      <c r="J7">
        <v>0</v>
      </c>
      <c r="K7">
        <v>0.80200000000000005</v>
      </c>
      <c r="L7">
        <v>1.173</v>
      </c>
      <c r="M7">
        <v>0.19</v>
      </c>
      <c r="N7">
        <v>13.704000000000001</v>
      </c>
      <c r="O7">
        <v>1.6020000000000001</v>
      </c>
      <c r="P7">
        <v>2.0840000000000001</v>
      </c>
      <c r="Q7">
        <v>14.367000000000001</v>
      </c>
      <c r="R7">
        <v>1.409</v>
      </c>
      <c r="S7">
        <v>2.0009999999999999</v>
      </c>
      <c r="T7" t="s">
        <v>61</v>
      </c>
      <c r="U7" s="1">
        <v>45462.927094907405</v>
      </c>
    </row>
    <row r="8" spans="1:21" x14ac:dyDescent="0.25">
      <c r="A8">
        <v>7</v>
      </c>
      <c r="B8" t="s">
        <v>36</v>
      </c>
      <c r="C8" t="s">
        <v>39</v>
      </c>
      <c r="D8" t="s">
        <v>38</v>
      </c>
      <c r="E8">
        <v>7415</v>
      </c>
      <c r="F8" t="s">
        <v>9</v>
      </c>
      <c r="G8">
        <v>588835336</v>
      </c>
      <c r="H8">
        <v>685927312</v>
      </c>
      <c r="I8">
        <v>1.8360000000000001</v>
      </c>
      <c r="J8">
        <v>0</v>
      </c>
      <c r="K8">
        <v>1.2709999999999999</v>
      </c>
      <c r="L8">
        <v>14.250999999999999</v>
      </c>
      <c r="M8">
        <v>1.726</v>
      </c>
      <c r="N8">
        <v>235.44900000000001</v>
      </c>
      <c r="O8">
        <v>1.0900000000000001</v>
      </c>
      <c r="P8">
        <v>9.32</v>
      </c>
      <c r="Q8">
        <v>18.334</v>
      </c>
      <c r="R8">
        <v>1.155</v>
      </c>
      <c r="S8">
        <v>1.827</v>
      </c>
      <c r="T8" t="s">
        <v>61</v>
      </c>
      <c r="U8" s="1">
        <v>45462.916678240741</v>
      </c>
    </row>
    <row r="9" spans="1:21" x14ac:dyDescent="0.25">
      <c r="A9">
        <v>8</v>
      </c>
      <c r="B9" t="s">
        <v>36</v>
      </c>
      <c r="C9" t="s">
        <v>37</v>
      </c>
      <c r="D9" t="s">
        <v>38</v>
      </c>
      <c r="E9">
        <v>7123</v>
      </c>
      <c r="F9" t="s">
        <v>11</v>
      </c>
      <c r="G9">
        <v>543156176</v>
      </c>
      <c r="H9">
        <v>596404352</v>
      </c>
      <c r="I9">
        <v>1.1160000000000001</v>
      </c>
      <c r="K9">
        <v>1.93</v>
      </c>
      <c r="L9">
        <v>41.923000000000002</v>
      </c>
      <c r="M9">
        <v>1.4999999999999999E-2</v>
      </c>
      <c r="N9">
        <v>288.50299999999999</v>
      </c>
      <c r="O9">
        <v>1.702</v>
      </c>
      <c r="P9">
        <v>58.279000000000003</v>
      </c>
      <c r="Q9">
        <v>25.983000000000001</v>
      </c>
      <c r="R9">
        <v>1.2869999999999999</v>
      </c>
      <c r="S9">
        <v>6.8840000000000003</v>
      </c>
      <c r="T9" t="s">
        <v>61</v>
      </c>
      <c r="U9" s="1">
        <v>45462.906261574077</v>
      </c>
    </row>
    <row r="10" spans="1:21" x14ac:dyDescent="0.25">
      <c r="A10">
        <v>9</v>
      </c>
      <c r="B10" t="s">
        <v>36</v>
      </c>
      <c r="C10" t="s">
        <v>39</v>
      </c>
      <c r="D10" t="s">
        <v>38</v>
      </c>
      <c r="E10">
        <v>7167</v>
      </c>
      <c r="F10" t="s">
        <v>11</v>
      </c>
      <c r="G10">
        <v>592128008</v>
      </c>
      <c r="H10">
        <v>654466440</v>
      </c>
      <c r="I10">
        <v>1.246</v>
      </c>
      <c r="K10">
        <v>9.4939999999999998</v>
      </c>
      <c r="L10">
        <v>20.725999999999999</v>
      </c>
      <c r="M10">
        <v>0.17899999999999999</v>
      </c>
      <c r="N10">
        <v>268.68099999999998</v>
      </c>
      <c r="O10">
        <v>1.0089999999999999</v>
      </c>
      <c r="P10">
        <v>12.039</v>
      </c>
      <c r="Q10">
        <v>212.91</v>
      </c>
      <c r="R10">
        <v>1.046</v>
      </c>
      <c r="S10">
        <v>1.998</v>
      </c>
      <c r="T10" t="s">
        <v>61</v>
      </c>
      <c r="U10" s="1">
        <v>45462.895844907405</v>
      </c>
    </row>
    <row r="11" spans="1:21" x14ac:dyDescent="0.25">
      <c r="A11">
        <v>10</v>
      </c>
      <c r="B11" t="s">
        <v>36</v>
      </c>
      <c r="C11" t="s">
        <v>37</v>
      </c>
      <c r="D11" t="s">
        <v>38</v>
      </c>
      <c r="E11">
        <v>7123</v>
      </c>
      <c r="F11" t="s">
        <v>11</v>
      </c>
      <c r="G11">
        <v>579672152</v>
      </c>
      <c r="H11">
        <v>794029448</v>
      </c>
      <c r="I11">
        <v>1.347</v>
      </c>
      <c r="K11">
        <v>3.6890000000000001</v>
      </c>
      <c r="L11">
        <v>21.597000000000001</v>
      </c>
      <c r="M11">
        <v>9.4E-2</v>
      </c>
      <c r="N11">
        <v>224.63900000000001</v>
      </c>
      <c r="O11">
        <v>1.2769999999999999</v>
      </c>
      <c r="P11">
        <v>8.9090000000000007</v>
      </c>
      <c r="Q11">
        <v>202.744</v>
      </c>
      <c r="R11">
        <v>1.1619999999999999</v>
      </c>
      <c r="S11">
        <v>2.5209999999999999</v>
      </c>
      <c r="T11" t="s">
        <v>61</v>
      </c>
      <c r="U11" s="1">
        <v>45462.885428240741</v>
      </c>
    </row>
    <row r="12" spans="1:21" x14ac:dyDescent="0.25">
      <c r="A12">
        <v>11</v>
      </c>
      <c r="B12" t="s">
        <v>36</v>
      </c>
      <c r="C12" t="s">
        <v>40</v>
      </c>
      <c r="D12" t="s">
        <v>38</v>
      </c>
      <c r="E12">
        <v>7131</v>
      </c>
      <c r="F12" t="s">
        <v>11</v>
      </c>
      <c r="G12">
        <v>584978320</v>
      </c>
      <c r="H12">
        <v>685122208</v>
      </c>
      <c r="I12">
        <v>1.6060000000000001</v>
      </c>
      <c r="K12">
        <v>1.0489999999999999</v>
      </c>
      <c r="L12">
        <v>19.914000000000001</v>
      </c>
      <c r="M12">
        <v>0.47799999999999998</v>
      </c>
      <c r="N12">
        <v>227.416</v>
      </c>
      <c r="O12">
        <v>1.363</v>
      </c>
      <c r="P12">
        <v>11.632</v>
      </c>
      <c r="Q12">
        <v>26.78</v>
      </c>
      <c r="R12">
        <v>0.75700000000000001</v>
      </c>
      <c r="S12">
        <v>1.3839999999999999</v>
      </c>
      <c r="T12" t="s">
        <v>61</v>
      </c>
      <c r="U12" s="1">
        <v>45462.875011574077</v>
      </c>
    </row>
    <row r="13" spans="1:21" x14ac:dyDescent="0.25">
      <c r="A13">
        <v>12</v>
      </c>
      <c r="B13" t="s">
        <v>36</v>
      </c>
      <c r="C13" t="s">
        <v>41</v>
      </c>
      <c r="D13" t="s">
        <v>38</v>
      </c>
      <c r="E13">
        <v>7205</v>
      </c>
      <c r="F13" t="s">
        <v>10</v>
      </c>
      <c r="G13">
        <v>577078072</v>
      </c>
      <c r="H13">
        <v>584732288</v>
      </c>
      <c r="I13">
        <v>1.8680000000000001</v>
      </c>
      <c r="J13">
        <v>0</v>
      </c>
      <c r="K13">
        <v>0.47199999999999998</v>
      </c>
      <c r="L13">
        <v>10.050000000000001</v>
      </c>
      <c r="M13">
        <v>0.34599999999999997</v>
      </c>
      <c r="N13">
        <v>471.57900000000001</v>
      </c>
      <c r="O13">
        <v>2.0070000000000001</v>
      </c>
      <c r="P13">
        <v>25.817</v>
      </c>
      <c r="Q13">
        <v>6.9370000000000003</v>
      </c>
      <c r="R13">
        <v>1.3580000000000001</v>
      </c>
      <c r="S13">
        <v>1.75</v>
      </c>
      <c r="T13" t="s">
        <v>61</v>
      </c>
      <c r="U13" s="1">
        <v>45462.864594907405</v>
      </c>
    </row>
    <row r="14" spans="1:21" x14ac:dyDescent="0.25">
      <c r="A14">
        <v>13</v>
      </c>
      <c r="B14" t="s">
        <v>36</v>
      </c>
      <c r="C14" t="s">
        <v>41</v>
      </c>
      <c r="D14" t="s">
        <v>38</v>
      </c>
      <c r="E14">
        <v>7205</v>
      </c>
      <c r="F14" t="s">
        <v>10</v>
      </c>
      <c r="G14">
        <v>571755280</v>
      </c>
      <c r="H14">
        <v>895330128</v>
      </c>
      <c r="I14">
        <v>1.76</v>
      </c>
      <c r="J14">
        <v>0</v>
      </c>
      <c r="K14">
        <v>1.3660000000000001</v>
      </c>
      <c r="L14">
        <v>25.768999999999998</v>
      </c>
      <c r="M14">
        <v>0.43099999999999999</v>
      </c>
      <c r="N14">
        <v>357.14800000000002</v>
      </c>
      <c r="O14">
        <v>5.8979999999999997</v>
      </c>
      <c r="P14">
        <v>54.179000000000002</v>
      </c>
      <c r="Q14">
        <v>25.972000000000001</v>
      </c>
      <c r="R14">
        <v>1.5149999999999999</v>
      </c>
      <c r="S14">
        <v>2.2170000000000001</v>
      </c>
      <c r="T14" t="s">
        <v>61</v>
      </c>
      <c r="U14" s="1">
        <v>45462.854178240741</v>
      </c>
    </row>
    <row r="15" spans="1:21" x14ac:dyDescent="0.25">
      <c r="A15">
        <v>14</v>
      </c>
      <c r="B15" t="s">
        <v>36</v>
      </c>
      <c r="C15" t="s">
        <v>41</v>
      </c>
      <c r="D15" t="s">
        <v>38</v>
      </c>
      <c r="E15">
        <v>7205</v>
      </c>
      <c r="F15" t="s">
        <v>10</v>
      </c>
      <c r="G15">
        <v>610658792</v>
      </c>
      <c r="H15">
        <v>839767776</v>
      </c>
      <c r="I15">
        <v>1.7549999999999999</v>
      </c>
      <c r="J15">
        <v>0</v>
      </c>
      <c r="K15">
        <v>1.5920000000000001</v>
      </c>
      <c r="L15">
        <v>3.4830000000000001</v>
      </c>
      <c r="M15">
        <v>0.24199999999999999</v>
      </c>
      <c r="N15">
        <v>44.680999999999997</v>
      </c>
      <c r="O15">
        <v>1.702</v>
      </c>
      <c r="P15">
        <v>21.902000000000001</v>
      </c>
      <c r="Q15">
        <v>19.329000000000001</v>
      </c>
      <c r="R15">
        <v>1.5229999999999999</v>
      </c>
      <c r="S15">
        <v>2.3530000000000002</v>
      </c>
      <c r="T15" t="s">
        <v>61</v>
      </c>
      <c r="U15" s="1">
        <v>45462.802094907405</v>
      </c>
    </row>
    <row r="16" spans="1:21" x14ac:dyDescent="0.25">
      <c r="A16">
        <v>15</v>
      </c>
      <c r="B16" t="s">
        <v>36</v>
      </c>
      <c r="C16" t="s">
        <v>39</v>
      </c>
      <c r="D16" t="s">
        <v>38</v>
      </c>
      <c r="E16">
        <v>7415</v>
      </c>
      <c r="F16" t="s">
        <v>9</v>
      </c>
      <c r="G16">
        <v>623702648</v>
      </c>
      <c r="H16">
        <v>904910168</v>
      </c>
      <c r="I16">
        <v>1.577</v>
      </c>
      <c r="J16">
        <v>0</v>
      </c>
      <c r="K16">
        <v>2.375</v>
      </c>
      <c r="L16">
        <v>3.6360000000000001</v>
      </c>
      <c r="M16">
        <v>0.29899999999999999</v>
      </c>
      <c r="N16">
        <v>23.51</v>
      </c>
      <c r="O16">
        <v>1.6259999999999999</v>
      </c>
      <c r="P16">
        <v>7.444</v>
      </c>
      <c r="Q16">
        <v>205.255</v>
      </c>
      <c r="R16">
        <v>1.234</v>
      </c>
      <c r="S16">
        <v>1.7809999999999999</v>
      </c>
      <c r="T16" t="s">
        <v>61</v>
      </c>
      <c r="U16" s="1">
        <v>45462.791678240741</v>
      </c>
    </row>
    <row r="17" spans="1:21" x14ac:dyDescent="0.25">
      <c r="A17">
        <v>16</v>
      </c>
      <c r="B17" t="s">
        <v>36</v>
      </c>
      <c r="C17" t="s">
        <v>39</v>
      </c>
      <c r="D17" t="s">
        <v>38</v>
      </c>
      <c r="E17">
        <v>7415</v>
      </c>
      <c r="F17" t="s">
        <v>9</v>
      </c>
      <c r="G17">
        <v>571802888</v>
      </c>
      <c r="H17">
        <v>818737160</v>
      </c>
      <c r="I17">
        <v>1.8819999999999999</v>
      </c>
      <c r="J17">
        <v>0</v>
      </c>
      <c r="K17">
        <v>6.9729999999999999</v>
      </c>
      <c r="L17">
        <v>13.361000000000001</v>
      </c>
      <c r="M17">
        <v>0.57199999999999995</v>
      </c>
      <c r="N17">
        <v>455.07900000000001</v>
      </c>
      <c r="O17">
        <v>2.871</v>
      </c>
      <c r="P17">
        <v>22.661999999999999</v>
      </c>
      <c r="Q17">
        <v>215.589</v>
      </c>
      <c r="R17">
        <v>1.1819999999999999</v>
      </c>
      <c r="S17">
        <v>2.9710000000000001</v>
      </c>
      <c r="T17" t="s">
        <v>61</v>
      </c>
      <c r="U17" s="1">
        <v>45462.781261574077</v>
      </c>
    </row>
    <row r="18" spans="1:21" x14ac:dyDescent="0.25">
      <c r="A18">
        <v>17</v>
      </c>
      <c r="B18" t="s">
        <v>36</v>
      </c>
      <c r="C18" t="s">
        <v>39</v>
      </c>
      <c r="D18" t="s">
        <v>38</v>
      </c>
      <c r="E18">
        <v>7167</v>
      </c>
      <c r="F18" t="s">
        <v>11</v>
      </c>
      <c r="G18">
        <v>575931336</v>
      </c>
      <c r="H18">
        <v>494604432</v>
      </c>
      <c r="I18">
        <v>1.4410000000000001</v>
      </c>
      <c r="K18">
        <v>9.3710000000000004</v>
      </c>
      <c r="L18">
        <v>27.373000000000001</v>
      </c>
      <c r="M18">
        <v>0.73</v>
      </c>
      <c r="N18">
        <v>663.005</v>
      </c>
      <c r="O18">
        <v>2.048</v>
      </c>
      <c r="P18">
        <v>64.379000000000005</v>
      </c>
      <c r="Q18">
        <v>216.03100000000001</v>
      </c>
      <c r="R18">
        <v>0.93400000000000005</v>
      </c>
      <c r="S18">
        <v>2.0590000000000002</v>
      </c>
      <c r="T18" t="s">
        <v>61</v>
      </c>
      <c r="U18" s="1">
        <v>45462.770844907405</v>
      </c>
    </row>
    <row r="19" spans="1:21" x14ac:dyDescent="0.25">
      <c r="A19">
        <v>18</v>
      </c>
      <c r="B19" t="s">
        <v>36</v>
      </c>
      <c r="C19" t="s">
        <v>37</v>
      </c>
      <c r="D19" t="s">
        <v>38</v>
      </c>
      <c r="E19">
        <v>7123</v>
      </c>
      <c r="F19" t="s">
        <v>11</v>
      </c>
      <c r="G19">
        <v>598626488</v>
      </c>
      <c r="H19">
        <v>825520648</v>
      </c>
      <c r="I19">
        <v>1.353</v>
      </c>
      <c r="K19">
        <v>1.536</v>
      </c>
      <c r="L19">
        <v>3.1930000000000001</v>
      </c>
      <c r="M19">
        <v>0.12</v>
      </c>
      <c r="N19">
        <v>19.951000000000001</v>
      </c>
      <c r="O19">
        <v>1.3169999999999999</v>
      </c>
      <c r="P19">
        <v>4.6440000000000001</v>
      </c>
      <c r="Q19">
        <v>21.928000000000001</v>
      </c>
      <c r="R19">
        <v>1.1419999999999999</v>
      </c>
      <c r="S19">
        <v>2.218</v>
      </c>
      <c r="T19" t="s">
        <v>61</v>
      </c>
      <c r="U19" s="1">
        <v>45462.760428240741</v>
      </c>
    </row>
    <row r="20" spans="1:21" x14ac:dyDescent="0.25">
      <c r="A20">
        <v>19</v>
      </c>
      <c r="B20" t="s">
        <v>36</v>
      </c>
      <c r="C20" t="s">
        <v>37</v>
      </c>
      <c r="D20" t="s">
        <v>38</v>
      </c>
      <c r="E20">
        <v>7123</v>
      </c>
      <c r="F20" t="s">
        <v>11</v>
      </c>
      <c r="G20">
        <v>588408536</v>
      </c>
      <c r="H20">
        <v>618289392</v>
      </c>
      <c r="I20">
        <v>1.452</v>
      </c>
      <c r="K20">
        <v>6.0789999999999997</v>
      </c>
      <c r="L20">
        <v>64.385000000000005</v>
      </c>
      <c r="M20">
        <v>0.111</v>
      </c>
      <c r="N20">
        <v>594.72699999999998</v>
      </c>
      <c r="O20">
        <v>3.72</v>
      </c>
      <c r="P20">
        <v>166.398</v>
      </c>
      <c r="Q20">
        <v>206.81100000000001</v>
      </c>
      <c r="R20">
        <v>1.2689999999999999</v>
      </c>
      <c r="S20">
        <v>2.17</v>
      </c>
      <c r="T20" t="s">
        <v>61</v>
      </c>
      <c r="U20" s="1">
        <v>45462.750011574077</v>
      </c>
    </row>
    <row r="21" spans="1:21" x14ac:dyDescent="0.25">
      <c r="A21">
        <v>20</v>
      </c>
      <c r="B21" t="s">
        <v>36</v>
      </c>
      <c r="C21" t="s">
        <v>40</v>
      </c>
      <c r="D21" t="s">
        <v>38</v>
      </c>
      <c r="E21">
        <v>7131</v>
      </c>
      <c r="F21" t="s">
        <v>11</v>
      </c>
      <c r="G21">
        <v>580934632</v>
      </c>
      <c r="H21">
        <v>843129536</v>
      </c>
      <c r="I21">
        <v>1.591</v>
      </c>
      <c r="K21">
        <v>4.5650000000000004</v>
      </c>
      <c r="L21">
        <v>2.5350000000000001</v>
      </c>
      <c r="M21">
        <v>0.501</v>
      </c>
      <c r="N21">
        <v>27.757999999999999</v>
      </c>
      <c r="O21">
        <v>1.9390000000000001</v>
      </c>
      <c r="P21">
        <v>13.085000000000001</v>
      </c>
      <c r="Q21">
        <v>206.86799999999999</v>
      </c>
      <c r="R21">
        <v>0.94</v>
      </c>
      <c r="S21">
        <v>2.048</v>
      </c>
      <c r="T21" t="s">
        <v>61</v>
      </c>
      <c r="U21" s="1">
        <v>45462.739594907405</v>
      </c>
    </row>
    <row r="22" spans="1:21" x14ac:dyDescent="0.25">
      <c r="A22">
        <v>21</v>
      </c>
      <c r="B22" t="s">
        <v>36</v>
      </c>
      <c r="C22" t="s">
        <v>37</v>
      </c>
      <c r="D22" t="s">
        <v>38</v>
      </c>
      <c r="E22">
        <v>7123</v>
      </c>
      <c r="F22" t="s">
        <v>11</v>
      </c>
      <c r="G22">
        <v>590553368</v>
      </c>
      <c r="H22">
        <v>840266448</v>
      </c>
      <c r="I22">
        <v>1.744</v>
      </c>
      <c r="K22">
        <v>5.8970000000000002</v>
      </c>
      <c r="L22">
        <v>5.1310000000000002</v>
      </c>
      <c r="M22">
        <v>0.51100000000000001</v>
      </c>
      <c r="N22">
        <v>211.678</v>
      </c>
      <c r="O22">
        <v>1.34</v>
      </c>
      <c r="P22">
        <v>2.2389999999999999</v>
      </c>
      <c r="Q22">
        <v>220.64</v>
      </c>
      <c r="R22">
        <v>1.228</v>
      </c>
      <c r="S22">
        <v>2.3929999999999998</v>
      </c>
      <c r="T22" t="s">
        <v>61</v>
      </c>
      <c r="U22" s="1">
        <v>45462.729178240741</v>
      </c>
    </row>
    <row r="23" spans="1:21" x14ac:dyDescent="0.25">
      <c r="A23">
        <v>22</v>
      </c>
      <c r="B23" t="s">
        <v>36</v>
      </c>
      <c r="C23" t="s">
        <v>40</v>
      </c>
      <c r="D23" t="s">
        <v>38</v>
      </c>
      <c r="E23">
        <v>7131</v>
      </c>
      <c r="F23" t="s">
        <v>11</v>
      </c>
      <c r="G23">
        <v>596326352</v>
      </c>
      <c r="H23">
        <v>833112488</v>
      </c>
      <c r="I23">
        <v>0.95499999999999996</v>
      </c>
      <c r="K23">
        <v>2.0859999999999999</v>
      </c>
      <c r="L23">
        <v>2.2000000000000002</v>
      </c>
      <c r="M23">
        <v>0.14799999999999999</v>
      </c>
      <c r="N23">
        <v>19.690000000000001</v>
      </c>
      <c r="O23">
        <v>1.617</v>
      </c>
      <c r="P23">
        <v>7.4809999999999999</v>
      </c>
      <c r="Q23">
        <v>26.341000000000001</v>
      </c>
      <c r="R23">
        <v>0.745</v>
      </c>
      <c r="S23">
        <v>1.6160000000000001</v>
      </c>
      <c r="T23" t="s">
        <v>61</v>
      </c>
      <c r="U23" s="1">
        <v>45462.718761574077</v>
      </c>
    </row>
    <row r="24" spans="1:21" x14ac:dyDescent="0.25">
      <c r="A24">
        <v>23</v>
      </c>
      <c r="B24" t="s">
        <v>36</v>
      </c>
      <c r="C24" t="s">
        <v>41</v>
      </c>
      <c r="D24" t="s">
        <v>38</v>
      </c>
      <c r="E24">
        <v>7205</v>
      </c>
      <c r="F24" t="s">
        <v>10</v>
      </c>
      <c r="G24">
        <v>596967400</v>
      </c>
      <c r="H24">
        <v>863380680</v>
      </c>
      <c r="I24">
        <v>1.849</v>
      </c>
      <c r="J24">
        <v>0</v>
      </c>
      <c r="K24">
        <v>1.9770000000000001</v>
      </c>
      <c r="L24">
        <v>10.387</v>
      </c>
      <c r="M24">
        <v>0.52900000000000003</v>
      </c>
      <c r="N24">
        <v>237.964</v>
      </c>
      <c r="O24">
        <v>4.3120000000000003</v>
      </c>
      <c r="P24">
        <v>13.638999999999999</v>
      </c>
      <c r="Q24">
        <v>22.58</v>
      </c>
      <c r="R24">
        <v>1.405</v>
      </c>
      <c r="S24">
        <v>3.1890000000000001</v>
      </c>
      <c r="T24" t="s">
        <v>61</v>
      </c>
      <c r="U24" s="1">
        <v>45462.708344907405</v>
      </c>
    </row>
    <row r="25" spans="1:21" x14ac:dyDescent="0.25">
      <c r="A25">
        <v>24</v>
      </c>
      <c r="B25" t="s">
        <v>36</v>
      </c>
      <c r="C25" t="s">
        <v>39</v>
      </c>
      <c r="D25" t="s">
        <v>38</v>
      </c>
      <c r="E25">
        <v>7415</v>
      </c>
      <c r="F25" t="s">
        <v>9</v>
      </c>
      <c r="G25">
        <v>601070344</v>
      </c>
      <c r="H25">
        <v>564721408</v>
      </c>
      <c r="I25">
        <v>1.4419999999999999</v>
      </c>
      <c r="J25">
        <v>0</v>
      </c>
      <c r="K25">
        <v>1.32</v>
      </c>
      <c r="L25">
        <v>25.670999999999999</v>
      </c>
      <c r="M25">
        <v>0.23699999999999999</v>
      </c>
      <c r="N25">
        <v>587.48299999999995</v>
      </c>
      <c r="O25">
        <v>1.446</v>
      </c>
      <c r="P25">
        <v>24.303999999999998</v>
      </c>
      <c r="Q25">
        <v>38.408000000000001</v>
      </c>
      <c r="R25">
        <v>1.298</v>
      </c>
      <c r="S25">
        <v>2.0539999999999998</v>
      </c>
      <c r="T25" t="s">
        <v>61</v>
      </c>
      <c r="U25" s="1">
        <v>45462.697928240741</v>
      </c>
    </row>
    <row r="26" spans="1:21" x14ac:dyDescent="0.25">
      <c r="A26">
        <v>25</v>
      </c>
      <c r="B26" t="s">
        <v>36</v>
      </c>
      <c r="C26" t="s">
        <v>41</v>
      </c>
      <c r="D26" t="s">
        <v>38</v>
      </c>
      <c r="E26">
        <v>7205</v>
      </c>
      <c r="F26" t="s">
        <v>10</v>
      </c>
      <c r="G26">
        <v>607820584</v>
      </c>
      <c r="H26">
        <v>867549912</v>
      </c>
      <c r="I26">
        <v>6.2640000000000002</v>
      </c>
      <c r="J26">
        <v>0</v>
      </c>
      <c r="K26">
        <v>1.4550000000000001</v>
      </c>
      <c r="L26">
        <v>2.2040000000000002</v>
      </c>
      <c r="M26">
        <v>6.8010000000000002</v>
      </c>
      <c r="N26">
        <v>37.109000000000002</v>
      </c>
      <c r="O26">
        <v>5.3449999999999998</v>
      </c>
      <c r="P26">
        <v>14.459</v>
      </c>
      <c r="Q26">
        <v>19.033999999999999</v>
      </c>
      <c r="R26">
        <v>1.5760000000000001</v>
      </c>
      <c r="S26">
        <v>5.4859999999999998</v>
      </c>
      <c r="T26" t="s">
        <v>61</v>
      </c>
      <c r="U26" s="1">
        <v>45462.687511574077</v>
      </c>
    </row>
    <row r="27" spans="1:21" x14ac:dyDescent="0.25">
      <c r="A27">
        <v>26</v>
      </c>
      <c r="B27" t="s">
        <v>36</v>
      </c>
      <c r="C27" t="s">
        <v>39</v>
      </c>
      <c r="D27" t="s">
        <v>38</v>
      </c>
      <c r="E27">
        <v>7167</v>
      </c>
      <c r="F27" t="s">
        <v>11</v>
      </c>
      <c r="G27">
        <v>526532384</v>
      </c>
      <c r="H27">
        <v>855015472</v>
      </c>
      <c r="I27">
        <v>1.609</v>
      </c>
      <c r="K27">
        <v>4.0960000000000001</v>
      </c>
      <c r="L27">
        <v>3.8260000000000001</v>
      </c>
      <c r="M27">
        <v>1.226</v>
      </c>
      <c r="N27">
        <v>32.012</v>
      </c>
      <c r="O27">
        <v>2.08</v>
      </c>
      <c r="P27">
        <v>13.004</v>
      </c>
      <c r="Q27">
        <v>204.78800000000001</v>
      </c>
      <c r="R27">
        <v>1</v>
      </c>
      <c r="S27">
        <v>2.6890000000000001</v>
      </c>
      <c r="T27" t="s">
        <v>61</v>
      </c>
      <c r="U27" s="1">
        <v>45462.677094907405</v>
      </c>
    </row>
    <row r="28" spans="1:21" x14ac:dyDescent="0.25">
      <c r="A28">
        <v>27</v>
      </c>
      <c r="B28" t="s">
        <v>36</v>
      </c>
      <c r="C28" t="s">
        <v>41</v>
      </c>
      <c r="D28" t="s">
        <v>38</v>
      </c>
      <c r="E28">
        <v>7205</v>
      </c>
      <c r="F28" t="s">
        <v>10</v>
      </c>
      <c r="G28">
        <v>612919928</v>
      </c>
      <c r="H28">
        <v>921577512</v>
      </c>
      <c r="I28">
        <v>2.0059999999999998</v>
      </c>
      <c r="J28">
        <v>0</v>
      </c>
      <c r="K28">
        <v>1.1679999999999999</v>
      </c>
      <c r="L28">
        <v>2.1549999999999998</v>
      </c>
      <c r="M28">
        <v>0.18099999999999999</v>
      </c>
      <c r="N28">
        <v>13.917</v>
      </c>
      <c r="O28">
        <v>1.617</v>
      </c>
      <c r="P28">
        <v>6.11</v>
      </c>
      <c r="Q28">
        <v>22.318999999999999</v>
      </c>
      <c r="R28">
        <v>1.5289999999999999</v>
      </c>
      <c r="S28">
        <v>2.2069999999999999</v>
      </c>
      <c r="T28" t="s">
        <v>61</v>
      </c>
      <c r="U28" s="1">
        <v>45462.666678240741</v>
      </c>
    </row>
    <row r="29" spans="1:21" x14ac:dyDescent="0.25">
      <c r="A29">
        <v>28</v>
      </c>
      <c r="B29" t="s">
        <v>36</v>
      </c>
      <c r="C29" t="s">
        <v>40</v>
      </c>
      <c r="D29" t="s">
        <v>38</v>
      </c>
      <c r="E29">
        <v>7131</v>
      </c>
      <c r="F29" t="s">
        <v>11</v>
      </c>
      <c r="G29">
        <v>624697832</v>
      </c>
      <c r="H29">
        <v>843384440</v>
      </c>
      <c r="I29">
        <v>0.96399999999999997</v>
      </c>
      <c r="K29">
        <v>0.55900000000000005</v>
      </c>
      <c r="L29">
        <v>10.057</v>
      </c>
      <c r="M29">
        <v>0.17199999999999999</v>
      </c>
      <c r="N29">
        <v>54.524000000000001</v>
      </c>
      <c r="O29">
        <v>4.8090000000000002</v>
      </c>
      <c r="P29">
        <v>34.350999999999999</v>
      </c>
      <c r="Q29">
        <v>30.876000000000001</v>
      </c>
      <c r="R29">
        <v>0.76</v>
      </c>
      <c r="S29">
        <v>1.165</v>
      </c>
      <c r="T29" t="s">
        <v>61</v>
      </c>
      <c r="U29" s="1">
        <v>45462.656261574077</v>
      </c>
    </row>
    <row r="30" spans="1:21" x14ac:dyDescent="0.25">
      <c r="A30">
        <v>29</v>
      </c>
      <c r="B30" t="s">
        <v>36</v>
      </c>
      <c r="C30" t="s">
        <v>39</v>
      </c>
      <c r="D30" t="s">
        <v>38</v>
      </c>
      <c r="E30">
        <v>7167</v>
      </c>
      <c r="F30" t="s">
        <v>11</v>
      </c>
      <c r="G30">
        <v>608600616</v>
      </c>
      <c r="H30">
        <v>729503544</v>
      </c>
      <c r="I30">
        <v>1.3560000000000001</v>
      </c>
      <c r="K30">
        <v>2.452</v>
      </c>
      <c r="L30">
        <v>1.413</v>
      </c>
      <c r="M30">
        <v>0.22500000000000001</v>
      </c>
      <c r="N30">
        <v>20.106999999999999</v>
      </c>
      <c r="O30">
        <v>3.4359999999999999</v>
      </c>
      <c r="P30">
        <v>14.662000000000001</v>
      </c>
      <c r="Q30">
        <v>214.64500000000001</v>
      </c>
      <c r="R30">
        <v>1.02</v>
      </c>
      <c r="S30">
        <v>1.5229999999999999</v>
      </c>
      <c r="T30" t="s">
        <v>61</v>
      </c>
      <c r="U30" s="1">
        <v>45462.645844907405</v>
      </c>
    </row>
    <row r="31" spans="1:21" x14ac:dyDescent="0.25">
      <c r="A31">
        <v>30</v>
      </c>
      <c r="B31" t="s">
        <v>36</v>
      </c>
      <c r="C31" t="s">
        <v>40</v>
      </c>
      <c r="D31" t="s">
        <v>38</v>
      </c>
      <c r="E31">
        <v>7131</v>
      </c>
      <c r="F31" t="s">
        <v>11</v>
      </c>
      <c r="G31">
        <v>89837152</v>
      </c>
      <c r="H31">
        <v>93824328</v>
      </c>
      <c r="I31">
        <v>1.3140000000000001</v>
      </c>
      <c r="K31">
        <v>24.007999999999999</v>
      </c>
      <c r="L31">
        <v>55.857999999999997</v>
      </c>
      <c r="M31">
        <v>0.255</v>
      </c>
      <c r="N31">
        <v>416.73899999999998</v>
      </c>
      <c r="O31">
        <v>6.7539999999999996</v>
      </c>
      <c r="P31">
        <v>191.827</v>
      </c>
      <c r="Q31">
        <v>227.00700000000001</v>
      </c>
      <c r="R31">
        <v>3.6640000000000001</v>
      </c>
      <c r="S31">
        <v>94.843000000000004</v>
      </c>
      <c r="T31" t="s">
        <v>61</v>
      </c>
      <c r="U31" s="1">
        <v>45462.635428240741</v>
      </c>
    </row>
    <row r="32" spans="1:21" x14ac:dyDescent="0.25">
      <c r="A32">
        <v>31</v>
      </c>
      <c r="B32" t="s">
        <v>36</v>
      </c>
      <c r="C32" t="s">
        <v>39</v>
      </c>
      <c r="D32" t="s">
        <v>38</v>
      </c>
      <c r="E32">
        <v>7415</v>
      </c>
      <c r="F32" t="s">
        <v>9</v>
      </c>
      <c r="G32">
        <v>93577888</v>
      </c>
      <c r="H32">
        <v>93723416</v>
      </c>
      <c r="I32">
        <v>1.5720000000000001</v>
      </c>
      <c r="J32">
        <v>0</v>
      </c>
      <c r="K32">
        <v>43.423000000000002</v>
      </c>
      <c r="L32">
        <v>32.676000000000002</v>
      </c>
      <c r="M32">
        <v>5.7000000000000002E-2</v>
      </c>
      <c r="N32">
        <v>216.58099999999999</v>
      </c>
      <c r="O32">
        <v>10.446999999999999</v>
      </c>
      <c r="P32">
        <v>114.206</v>
      </c>
      <c r="Q32">
        <v>262.79199999999997</v>
      </c>
      <c r="R32">
        <v>6.0650000000000004</v>
      </c>
      <c r="S32">
        <v>141.488</v>
      </c>
      <c r="T32" t="s">
        <v>61</v>
      </c>
      <c r="U32" s="1">
        <v>45462.625011574077</v>
      </c>
    </row>
    <row r="33" spans="1:21" x14ac:dyDescent="0.25">
      <c r="A33">
        <v>32</v>
      </c>
      <c r="B33" t="s">
        <v>36</v>
      </c>
      <c r="C33" t="s">
        <v>40</v>
      </c>
      <c r="D33" t="s">
        <v>38</v>
      </c>
      <c r="E33">
        <v>7131</v>
      </c>
      <c r="F33" t="s">
        <v>11</v>
      </c>
      <c r="G33">
        <v>93197120</v>
      </c>
      <c r="H33">
        <v>93883240</v>
      </c>
      <c r="I33">
        <v>1.3520000000000001</v>
      </c>
      <c r="K33">
        <v>34.216000000000001</v>
      </c>
      <c r="L33">
        <v>0.95099999999999996</v>
      </c>
      <c r="M33">
        <v>0.20100000000000001</v>
      </c>
      <c r="N33">
        <v>117.233</v>
      </c>
      <c r="O33">
        <v>1.788</v>
      </c>
      <c r="P33">
        <v>2.3490000000000002</v>
      </c>
      <c r="Q33">
        <v>262.34899999999999</v>
      </c>
      <c r="R33">
        <v>5.9480000000000004</v>
      </c>
      <c r="S33">
        <v>114.367</v>
      </c>
      <c r="T33" t="s">
        <v>61</v>
      </c>
      <c r="U33" s="1">
        <v>45462.614594907405</v>
      </c>
    </row>
    <row r="34" spans="1:21" x14ac:dyDescent="0.25">
      <c r="A34">
        <v>33</v>
      </c>
      <c r="B34" t="s">
        <v>36</v>
      </c>
      <c r="C34" t="s">
        <v>39</v>
      </c>
      <c r="D34" t="s">
        <v>38</v>
      </c>
      <c r="E34">
        <v>7167</v>
      </c>
      <c r="F34" t="s">
        <v>11</v>
      </c>
      <c r="G34">
        <v>625631528</v>
      </c>
      <c r="H34">
        <v>870513440</v>
      </c>
      <c r="I34">
        <v>1.0640000000000001</v>
      </c>
      <c r="K34">
        <v>2.194</v>
      </c>
      <c r="L34">
        <v>42.853999999999999</v>
      </c>
      <c r="M34">
        <v>0.23799999999999999</v>
      </c>
      <c r="N34">
        <v>252.56399999999999</v>
      </c>
      <c r="O34">
        <v>3.544</v>
      </c>
      <c r="P34">
        <v>135.38399999999999</v>
      </c>
      <c r="Q34">
        <v>220.39099999999999</v>
      </c>
      <c r="R34">
        <v>0.97899999999999998</v>
      </c>
      <c r="S34">
        <v>1.5389999999999999</v>
      </c>
      <c r="T34" t="s">
        <v>61</v>
      </c>
      <c r="U34" s="1">
        <v>45462.604178240741</v>
      </c>
    </row>
    <row r="35" spans="1:21" x14ac:dyDescent="0.25">
      <c r="A35">
        <v>34</v>
      </c>
      <c r="B35" t="s">
        <v>36</v>
      </c>
      <c r="C35" t="s">
        <v>37</v>
      </c>
      <c r="D35" t="s">
        <v>38</v>
      </c>
      <c r="E35">
        <v>7123</v>
      </c>
      <c r="F35" t="s">
        <v>11</v>
      </c>
      <c r="G35">
        <v>612940592</v>
      </c>
      <c r="H35">
        <v>634039328</v>
      </c>
      <c r="I35">
        <v>1.833</v>
      </c>
      <c r="K35">
        <v>6.5670000000000002</v>
      </c>
      <c r="L35">
        <v>11.08</v>
      </c>
      <c r="M35">
        <v>0.84699999999999998</v>
      </c>
      <c r="N35">
        <v>81.998999999999995</v>
      </c>
      <c r="O35">
        <v>1.452</v>
      </c>
      <c r="P35">
        <v>10.961</v>
      </c>
      <c r="Q35">
        <v>210.816</v>
      </c>
      <c r="R35">
        <v>1.1659999999999999</v>
      </c>
      <c r="S35">
        <v>2.7450000000000001</v>
      </c>
      <c r="T35" t="s">
        <v>61</v>
      </c>
      <c r="U35" s="1">
        <v>45462.593761574077</v>
      </c>
    </row>
    <row r="36" spans="1:21" x14ac:dyDescent="0.25">
      <c r="A36">
        <v>35</v>
      </c>
      <c r="B36" t="s">
        <v>36</v>
      </c>
      <c r="C36" t="s">
        <v>39</v>
      </c>
      <c r="D36" t="s">
        <v>38</v>
      </c>
      <c r="E36">
        <v>7415</v>
      </c>
      <c r="F36" t="s">
        <v>9</v>
      </c>
      <c r="G36">
        <v>626977656</v>
      </c>
      <c r="H36">
        <v>600812600</v>
      </c>
      <c r="I36">
        <v>1.3580000000000001</v>
      </c>
      <c r="J36">
        <v>0</v>
      </c>
      <c r="K36">
        <v>0.54500000000000004</v>
      </c>
      <c r="L36">
        <v>53.923000000000002</v>
      </c>
      <c r="M36">
        <v>0.14699999999999999</v>
      </c>
      <c r="N36">
        <v>640.16</v>
      </c>
      <c r="O36">
        <v>1.6559999999999999</v>
      </c>
      <c r="P36">
        <v>107.599</v>
      </c>
      <c r="Q36">
        <v>31.414000000000001</v>
      </c>
      <c r="R36">
        <v>1.2030000000000001</v>
      </c>
      <c r="S36">
        <v>1.7450000000000001</v>
      </c>
      <c r="T36" t="s">
        <v>61</v>
      </c>
      <c r="U36" s="1">
        <v>45462.583344907405</v>
      </c>
    </row>
    <row r="37" spans="1:21" x14ac:dyDescent="0.25">
      <c r="A37">
        <v>36</v>
      </c>
      <c r="B37" t="s">
        <v>36</v>
      </c>
      <c r="C37" t="s">
        <v>37</v>
      </c>
      <c r="D37" t="s">
        <v>38</v>
      </c>
      <c r="E37">
        <v>7123</v>
      </c>
      <c r="F37" t="s">
        <v>11</v>
      </c>
      <c r="G37">
        <v>622789264</v>
      </c>
      <c r="H37">
        <v>881914912</v>
      </c>
      <c r="I37">
        <v>1.5629999999999999</v>
      </c>
      <c r="K37">
        <v>5.7859999999999996</v>
      </c>
      <c r="L37">
        <v>6.3410000000000002</v>
      </c>
      <c r="M37">
        <v>0.219</v>
      </c>
      <c r="N37">
        <v>30.181000000000001</v>
      </c>
      <c r="O37">
        <v>1.5309999999999999</v>
      </c>
      <c r="P37">
        <v>7.4189999999999996</v>
      </c>
      <c r="Q37">
        <v>208.00800000000001</v>
      </c>
      <c r="R37">
        <v>1.1950000000000001</v>
      </c>
      <c r="S37">
        <v>1.702</v>
      </c>
      <c r="T37" t="s">
        <v>61</v>
      </c>
      <c r="U37" s="1">
        <v>45462.572928240741</v>
      </c>
    </row>
    <row r="38" spans="1:21" x14ac:dyDescent="0.25">
      <c r="A38">
        <v>37</v>
      </c>
      <c r="B38" t="s">
        <v>36</v>
      </c>
      <c r="C38" t="s">
        <v>37</v>
      </c>
      <c r="D38" t="s">
        <v>38</v>
      </c>
      <c r="E38">
        <v>7123</v>
      </c>
      <c r="F38" t="s">
        <v>11</v>
      </c>
      <c r="G38">
        <v>623552536</v>
      </c>
      <c r="H38">
        <v>754857760</v>
      </c>
      <c r="I38">
        <v>1.4590000000000001</v>
      </c>
      <c r="K38">
        <v>2.5419999999999998</v>
      </c>
      <c r="L38">
        <v>5.2359999999999998</v>
      </c>
      <c r="M38">
        <v>0.20300000000000001</v>
      </c>
      <c r="N38">
        <v>209.97800000000001</v>
      </c>
      <c r="O38">
        <v>1.2350000000000001</v>
      </c>
      <c r="P38">
        <v>1.857</v>
      </c>
      <c r="Q38">
        <v>226.46299999999999</v>
      </c>
      <c r="R38">
        <v>1.1639999999999999</v>
      </c>
      <c r="S38">
        <v>1.728</v>
      </c>
      <c r="T38" t="s">
        <v>61</v>
      </c>
      <c r="U38" s="1">
        <v>45462.562511574077</v>
      </c>
    </row>
    <row r="39" spans="1:21" x14ac:dyDescent="0.25">
      <c r="A39">
        <v>38</v>
      </c>
      <c r="B39" t="s">
        <v>36</v>
      </c>
      <c r="C39" t="s">
        <v>41</v>
      </c>
      <c r="D39" t="s">
        <v>38</v>
      </c>
      <c r="E39">
        <v>7205</v>
      </c>
      <c r="F39" t="s">
        <v>10</v>
      </c>
      <c r="G39">
        <v>613428896</v>
      </c>
      <c r="H39">
        <v>653970992</v>
      </c>
      <c r="I39">
        <v>1.7809999999999999</v>
      </c>
      <c r="J39">
        <v>0</v>
      </c>
      <c r="K39">
        <v>0.751</v>
      </c>
      <c r="L39">
        <v>70.900999999999996</v>
      </c>
      <c r="M39">
        <v>0.193</v>
      </c>
      <c r="N39">
        <v>411.62900000000002</v>
      </c>
      <c r="O39">
        <v>7.4710000000000001</v>
      </c>
      <c r="P39">
        <v>183.852</v>
      </c>
      <c r="Q39">
        <v>30.928999999999998</v>
      </c>
      <c r="R39">
        <v>1.375</v>
      </c>
      <c r="S39">
        <v>1.9710000000000001</v>
      </c>
      <c r="T39" t="s">
        <v>61</v>
      </c>
      <c r="U39" s="1">
        <v>45462.552094907405</v>
      </c>
    </row>
    <row r="40" spans="1:21" x14ac:dyDescent="0.25">
      <c r="A40">
        <v>39</v>
      </c>
      <c r="B40" t="s">
        <v>36</v>
      </c>
      <c r="C40" t="s">
        <v>39</v>
      </c>
      <c r="D40" t="s">
        <v>38</v>
      </c>
      <c r="E40">
        <v>7415</v>
      </c>
      <c r="F40" t="s">
        <v>9</v>
      </c>
      <c r="G40">
        <v>616790184</v>
      </c>
      <c r="H40">
        <v>662491888</v>
      </c>
      <c r="I40">
        <v>1.4370000000000001</v>
      </c>
      <c r="J40">
        <v>0</v>
      </c>
      <c r="K40">
        <v>0.60399999999999998</v>
      </c>
      <c r="L40">
        <v>76.694000000000003</v>
      </c>
      <c r="M40">
        <v>0.157</v>
      </c>
      <c r="N40">
        <v>432.09100000000001</v>
      </c>
      <c r="O40">
        <v>3.032</v>
      </c>
      <c r="P40">
        <v>168.441</v>
      </c>
      <c r="Q40">
        <v>16.585999999999999</v>
      </c>
      <c r="R40">
        <v>1.375</v>
      </c>
      <c r="S40">
        <v>1.89</v>
      </c>
      <c r="T40" t="s">
        <v>61</v>
      </c>
      <c r="U40" s="1">
        <v>45462.541678240741</v>
      </c>
    </row>
    <row r="41" spans="1:21" x14ac:dyDescent="0.25">
      <c r="A41">
        <v>40</v>
      </c>
      <c r="B41" t="s">
        <v>36</v>
      </c>
      <c r="C41" t="s">
        <v>39</v>
      </c>
      <c r="D41" t="s">
        <v>38</v>
      </c>
      <c r="E41">
        <v>7167</v>
      </c>
      <c r="F41" t="s">
        <v>11</v>
      </c>
      <c r="G41">
        <v>615473416</v>
      </c>
      <c r="H41">
        <v>711435176</v>
      </c>
      <c r="I41">
        <v>1.5169999999999999</v>
      </c>
      <c r="K41">
        <v>2.4470000000000001</v>
      </c>
      <c r="L41">
        <v>7.548</v>
      </c>
      <c r="M41">
        <v>0.155</v>
      </c>
      <c r="N41">
        <v>256.57299999999998</v>
      </c>
      <c r="O41">
        <v>3.2669999999999999</v>
      </c>
      <c r="P41">
        <v>14.771000000000001</v>
      </c>
      <c r="Q41">
        <v>202.62700000000001</v>
      </c>
      <c r="R41">
        <v>1.026</v>
      </c>
      <c r="S41">
        <v>1.5720000000000001</v>
      </c>
      <c r="T41" t="s">
        <v>61</v>
      </c>
      <c r="U41" s="1">
        <v>45462.531261574077</v>
      </c>
    </row>
    <row r="42" spans="1:21" x14ac:dyDescent="0.25">
      <c r="A42">
        <v>41</v>
      </c>
      <c r="B42" t="s">
        <v>36</v>
      </c>
      <c r="C42" t="s">
        <v>39</v>
      </c>
      <c r="D42" t="s">
        <v>38</v>
      </c>
      <c r="E42">
        <v>7415</v>
      </c>
      <c r="F42" t="s">
        <v>9</v>
      </c>
      <c r="G42">
        <v>623328784</v>
      </c>
      <c r="H42">
        <v>717799224</v>
      </c>
      <c r="I42">
        <v>1.577</v>
      </c>
      <c r="J42">
        <v>0</v>
      </c>
      <c r="K42">
        <v>0.40799999999999997</v>
      </c>
      <c r="L42">
        <v>45.356999999999999</v>
      </c>
      <c r="M42">
        <v>0.185</v>
      </c>
      <c r="N42">
        <v>247.173</v>
      </c>
      <c r="O42">
        <v>2.7090000000000001</v>
      </c>
      <c r="P42">
        <v>96.078000000000003</v>
      </c>
      <c r="Q42">
        <v>15.516</v>
      </c>
      <c r="R42">
        <v>1.2529999999999999</v>
      </c>
      <c r="S42">
        <v>1.74</v>
      </c>
      <c r="T42" t="s">
        <v>61</v>
      </c>
      <c r="U42" s="1">
        <v>45462.520844907405</v>
      </c>
    </row>
    <row r="43" spans="1:21" x14ac:dyDescent="0.25">
      <c r="A43">
        <v>42</v>
      </c>
      <c r="B43" t="s">
        <v>36</v>
      </c>
      <c r="C43" t="s">
        <v>39</v>
      </c>
      <c r="D43" t="s">
        <v>38</v>
      </c>
      <c r="E43">
        <v>7167</v>
      </c>
      <c r="F43" t="s">
        <v>11</v>
      </c>
      <c r="G43">
        <v>627184568</v>
      </c>
      <c r="H43">
        <v>854172904</v>
      </c>
      <c r="I43">
        <v>1.1479999999999999</v>
      </c>
      <c r="K43">
        <v>7.4889999999999999</v>
      </c>
      <c r="L43">
        <v>12.592000000000001</v>
      </c>
      <c r="M43">
        <v>0.17499999999999999</v>
      </c>
      <c r="N43">
        <v>250.91300000000001</v>
      </c>
      <c r="O43">
        <v>1.5609999999999999</v>
      </c>
      <c r="P43">
        <v>14.705</v>
      </c>
      <c r="Q43">
        <v>219.29400000000001</v>
      </c>
      <c r="R43">
        <v>0.95599999999999996</v>
      </c>
      <c r="S43">
        <v>1.552</v>
      </c>
      <c r="T43" t="s">
        <v>61</v>
      </c>
      <c r="U43" s="1">
        <v>45462.510428240741</v>
      </c>
    </row>
    <row r="44" spans="1:21" x14ac:dyDescent="0.25">
      <c r="A44">
        <v>43</v>
      </c>
      <c r="B44" t="s">
        <v>36</v>
      </c>
      <c r="C44" t="s">
        <v>40</v>
      </c>
      <c r="D44" t="s">
        <v>38</v>
      </c>
      <c r="E44">
        <v>7131</v>
      </c>
      <c r="F44" t="s">
        <v>11</v>
      </c>
      <c r="G44">
        <v>624747728</v>
      </c>
      <c r="H44">
        <v>913248256</v>
      </c>
      <c r="I44">
        <v>0.99299999999999999</v>
      </c>
      <c r="K44">
        <v>0.27800000000000002</v>
      </c>
      <c r="L44">
        <v>6.3810000000000002</v>
      </c>
      <c r="M44">
        <v>0.122</v>
      </c>
      <c r="N44">
        <v>52.148000000000003</v>
      </c>
      <c r="O44">
        <v>0.93200000000000005</v>
      </c>
      <c r="P44">
        <v>7.2990000000000004</v>
      </c>
      <c r="Q44">
        <v>6.0060000000000002</v>
      </c>
      <c r="R44">
        <v>0.78800000000000003</v>
      </c>
      <c r="S44">
        <v>1.1779999999999999</v>
      </c>
      <c r="T44" t="s">
        <v>61</v>
      </c>
      <c r="U44" s="1">
        <v>45462.5</v>
      </c>
    </row>
    <row r="45" spans="1:21" x14ac:dyDescent="0.25">
      <c r="A45">
        <v>44</v>
      </c>
      <c r="B45" t="s">
        <v>36</v>
      </c>
      <c r="C45" t="s">
        <v>40</v>
      </c>
      <c r="D45" t="s">
        <v>38</v>
      </c>
      <c r="E45">
        <v>7131</v>
      </c>
      <c r="F45" t="s">
        <v>11</v>
      </c>
      <c r="G45">
        <v>624790792</v>
      </c>
      <c r="H45">
        <v>845682896</v>
      </c>
      <c r="I45">
        <v>0.95099999999999996</v>
      </c>
      <c r="K45">
        <v>0.93100000000000005</v>
      </c>
      <c r="L45">
        <v>3.3519999999999999</v>
      </c>
      <c r="M45">
        <v>0.15</v>
      </c>
      <c r="N45">
        <v>67.677000000000007</v>
      </c>
      <c r="O45">
        <v>1.589</v>
      </c>
      <c r="P45">
        <v>5.476</v>
      </c>
      <c r="Q45">
        <v>61.045000000000002</v>
      </c>
      <c r="R45">
        <v>0.78900000000000003</v>
      </c>
      <c r="S45">
        <v>1.399</v>
      </c>
      <c r="T45" t="s">
        <v>61</v>
      </c>
      <c r="U45" s="1">
        <v>45462.489583333336</v>
      </c>
    </row>
    <row r="46" spans="1:21" x14ac:dyDescent="0.25">
      <c r="A46">
        <v>45</v>
      </c>
      <c r="B46" t="s">
        <v>36</v>
      </c>
      <c r="C46" t="s">
        <v>39</v>
      </c>
      <c r="D46" t="s">
        <v>38</v>
      </c>
      <c r="E46">
        <v>7415</v>
      </c>
      <c r="F46" t="s">
        <v>9</v>
      </c>
      <c r="G46">
        <v>619191424</v>
      </c>
      <c r="H46">
        <v>637283840</v>
      </c>
      <c r="I46">
        <v>1.492</v>
      </c>
      <c r="J46">
        <v>0</v>
      </c>
      <c r="K46">
        <v>0.505</v>
      </c>
      <c r="L46">
        <v>10.766</v>
      </c>
      <c r="M46">
        <v>0.151</v>
      </c>
      <c r="N46">
        <v>64.378</v>
      </c>
      <c r="O46">
        <v>3.0289999999999999</v>
      </c>
      <c r="P46">
        <v>35.567999999999998</v>
      </c>
      <c r="Q46">
        <v>22.683</v>
      </c>
      <c r="R46">
        <v>1.226</v>
      </c>
      <c r="S46">
        <v>1.8169999999999999</v>
      </c>
      <c r="T46" t="s">
        <v>61</v>
      </c>
      <c r="U46" s="1">
        <v>45462.479166666664</v>
      </c>
    </row>
    <row r="47" spans="1:21" x14ac:dyDescent="0.25">
      <c r="A47">
        <v>46</v>
      </c>
      <c r="B47" t="s">
        <v>36</v>
      </c>
      <c r="C47" t="s">
        <v>37</v>
      </c>
      <c r="D47" t="s">
        <v>38</v>
      </c>
      <c r="E47">
        <v>7123</v>
      </c>
      <c r="F47" t="s">
        <v>11</v>
      </c>
      <c r="G47">
        <v>622511416</v>
      </c>
      <c r="H47">
        <v>793225784</v>
      </c>
      <c r="I47">
        <v>1.474</v>
      </c>
      <c r="K47">
        <v>0.499</v>
      </c>
      <c r="L47">
        <v>3.742</v>
      </c>
      <c r="M47">
        <v>0.19900000000000001</v>
      </c>
      <c r="N47">
        <v>24.314</v>
      </c>
      <c r="O47">
        <v>3.68</v>
      </c>
      <c r="P47">
        <v>13.186999999999999</v>
      </c>
      <c r="Q47">
        <v>14.945</v>
      </c>
      <c r="R47">
        <v>1.19</v>
      </c>
      <c r="S47">
        <v>1.6930000000000001</v>
      </c>
      <c r="T47" t="s">
        <v>61</v>
      </c>
      <c r="U47" s="1">
        <v>45462.46875</v>
      </c>
    </row>
    <row r="48" spans="1:21" x14ac:dyDescent="0.25">
      <c r="A48">
        <v>47</v>
      </c>
      <c r="B48" t="s">
        <v>36</v>
      </c>
      <c r="C48" t="s">
        <v>40</v>
      </c>
      <c r="D48" t="s">
        <v>38</v>
      </c>
      <c r="E48">
        <v>7131</v>
      </c>
      <c r="F48" t="s">
        <v>11</v>
      </c>
      <c r="G48">
        <v>626636768</v>
      </c>
      <c r="H48">
        <v>831853440</v>
      </c>
      <c r="I48">
        <v>1.0049999999999999</v>
      </c>
      <c r="K48">
        <v>0.42899999999999999</v>
      </c>
      <c r="L48">
        <v>1.0109999999999999</v>
      </c>
      <c r="M48">
        <v>5.6000000000000001E-2</v>
      </c>
      <c r="N48">
        <v>10.036</v>
      </c>
      <c r="O48">
        <v>0.81799999999999995</v>
      </c>
      <c r="P48">
        <v>1.6339999999999999</v>
      </c>
      <c r="Q48">
        <v>17.786000000000001</v>
      </c>
      <c r="R48">
        <v>0.93500000000000005</v>
      </c>
      <c r="S48">
        <v>1.3680000000000001</v>
      </c>
      <c r="T48" t="s">
        <v>61</v>
      </c>
      <c r="U48" s="1">
        <v>45462.458333333336</v>
      </c>
    </row>
    <row r="49" spans="1:21" x14ac:dyDescent="0.25">
      <c r="A49">
        <v>48</v>
      </c>
      <c r="B49" t="s">
        <v>36</v>
      </c>
      <c r="C49" t="s">
        <v>39</v>
      </c>
      <c r="D49" t="s">
        <v>38</v>
      </c>
      <c r="E49">
        <v>7415</v>
      </c>
      <c r="F49" t="s">
        <v>9</v>
      </c>
      <c r="G49">
        <v>618541400</v>
      </c>
      <c r="H49">
        <v>591438560</v>
      </c>
      <c r="I49">
        <v>1.4970000000000001</v>
      </c>
      <c r="J49">
        <v>0</v>
      </c>
      <c r="K49">
        <v>0.54800000000000004</v>
      </c>
      <c r="L49">
        <v>21.542000000000002</v>
      </c>
      <c r="M49">
        <v>0.217</v>
      </c>
      <c r="N49">
        <v>209.846</v>
      </c>
      <c r="O49">
        <v>1.758</v>
      </c>
      <c r="P49">
        <v>18.780999999999999</v>
      </c>
      <c r="Q49">
        <v>14.909000000000001</v>
      </c>
      <c r="R49">
        <v>1.3169999999999999</v>
      </c>
      <c r="S49">
        <v>1.7749999999999999</v>
      </c>
      <c r="T49" t="s">
        <v>61</v>
      </c>
      <c r="U49" s="1">
        <v>45462.447916666664</v>
      </c>
    </row>
    <row r="50" spans="1:21" x14ac:dyDescent="0.25">
      <c r="A50">
        <v>49</v>
      </c>
      <c r="B50" t="s">
        <v>36</v>
      </c>
      <c r="C50" t="s">
        <v>40</v>
      </c>
      <c r="D50" t="s">
        <v>38</v>
      </c>
      <c r="E50">
        <v>7131</v>
      </c>
      <c r="F50" t="s">
        <v>11</v>
      </c>
      <c r="G50">
        <v>613162056</v>
      </c>
      <c r="H50">
        <v>841664952</v>
      </c>
      <c r="I50">
        <v>0.96499999999999997</v>
      </c>
      <c r="K50">
        <v>4.2060000000000004</v>
      </c>
      <c r="L50">
        <v>5.39</v>
      </c>
      <c r="M50">
        <v>0.124</v>
      </c>
      <c r="N50">
        <v>20.995000000000001</v>
      </c>
      <c r="O50">
        <v>1.4990000000000001</v>
      </c>
      <c r="P50">
        <v>5.8570000000000002</v>
      </c>
      <c r="Q50">
        <v>230.13</v>
      </c>
      <c r="R50">
        <v>0.82699999999999996</v>
      </c>
      <c r="S50">
        <v>1.3109999999999999</v>
      </c>
      <c r="T50" t="s">
        <v>61</v>
      </c>
      <c r="U50" s="1">
        <v>45462.4375</v>
      </c>
    </row>
    <row r="51" spans="1:21" x14ac:dyDescent="0.25">
      <c r="A51">
        <v>50</v>
      </c>
      <c r="B51" t="s">
        <v>36</v>
      </c>
      <c r="C51" t="s">
        <v>39</v>
      </c>
      <c r="D51" t="s">
        <v>38</v>
      </c>
      <c r="E51">
        <v>7415</v>
      </c>
      <c r="F51" t="s">
        <v>9</v>
      </c>
      <c r="G51">
        <v>612688864</v>
      </c>
      <c r="H51">
        <v>847393352</v>
      </c>
      <c r="I51">
        <v>1.49</v>
      </c>
      <c r="J51">
        <v>0</v>
      </c>
      <c r="K51">
        <v>3.5750000000000002</v>
      </c>
      <c r="L51">
        <v>47.161999999999999</v>
      </c>
      <c r="M51">
        <v>0.22800000000000001</v>
      </c>
      <c r="N51">
        <v>474.54700000000003</v>
      </c>
      <c r="O51">
        <v>4.4640000000000004</v>
      </c>
      <c r="P51">
        <v>164.78399999999999</v>
      </c>
      <c r="Q51">
        <v>208.55799999999999</v>
      </c>
      <c r="R51">
        <v>1.1519999999999999</v>
      </c>
      <c r="S51">
        <v>1.9690000000000001</v>
      </c>
      <c r="T51" t="s">
        <v>61</v>
      </c>
      <c r="U51" s="1">
        <v>45462.427083333336</v>
      </c>
    </row>
    <row r="52" spans="1:21" x14ac:dyDescent="0.25">
      <c r="A52">
        <v>51</v>
      </c>
      <c r="B52" t="s">
        <v>36</v>
      </c>
      <c r="C52" t="s">
        <v>40</v>
      </c>
      <c r="D52" t="s">
        <v>38</v>
      </c>
      <c r="E52">
        <v>7131</v>
      </c>
      <c r="F52" t="s">
        <v>11</v>
      </c>
      <c r="G52">
        <v>625528360</v>
      </c>
      <c r="H52">
        <v>856353296</v>
      </c>
      <c r="I52">
        <v>0.98799999999999999</v>
      </c>
      <c r="K52">
        <v>0.49</v>
      </c>
      <c r="L52">
        <v>1.8089999999999999</v>
      </c>
      <c r="M52">
        <v>7.2999999999999995E-2</v>
      </c>
      <c r="N52">
        <v>10.153</v>
      </c>
      <c r="O52">
        <v>1.0640000000000001</v>
      </c>
      <c r="P52">
        <v>2.1429999999999998</v>
      </c>
      <c r="Q52">
        <v>23.712</v>
      </c>
      <c r="R52">
        <v>0.73699999999999999</v>
      </c>
      <c r="S52">
        <v>1.2010000000000001</v>
      </c>
      <c r="T52" t="s">
        <v>61</v>
      </c>
      <c r="U52" s="1">
        <v>45462.416666666664</v>
      </c>
    </row>
    <row r="53" spans="1:21" x14ac:dyDescent="0.25">
      <c r="A53">
        <v>52</v>
      </c>
      <c r="B53" t="s">
        <v>36</v>
      </c>
      <c r="C53" t="s">
        <v>39</v>
      </c>
      <c r="D53" t="s">
        <v>38</v>
      </c>
      <c r="E53">
        <v>7415</v>
      </c>
      <c r="F53" t="s">
        <v>9</v>
      </c>
      <c r="G53">
        <v>613258544</v>
      </c>
      <c r="H53">
        <v>637205928</v>
      </c>
      <c r="I53">
        <v>1.5309999999999999</v>
      </c>
      <c r="J53">
        <v>0</v>
      </c>
      <c r="K53">
        <v>0.33400000000000002</v>
      </c>
      <c r="L53">
        <v>75.308000000000007</v>
      </c>
      <c r="M53">
        <v>0.112</v>
      </c>
      <c r="N53">
        <v>904.78399999999999</v>
      </c>
      <c r="O53">
        <v>3.1219999999999999</v>
      </c>
      <c r="P53">
        <v>233.02</v>
      </c>
      <c r="Q53">
        <v>3.8809999999999998</v>
      </c>
      <c r="R53">
        <v>1.1930000000000001</v>
      </c>
      <c r="S53">
        <v>1.6879999999999999</v>
      </c>
      <c r="T53" t="s">
        <v>61</v>
      </c>
      <c r="U53" s="1">
        <v>45462.40625</v>
      </c>
    </row>
    <row r="54" spans="1:21" x14ac:dyDescent="0.25">
      <c r="A54">
        <v>53</v>
      </c>
      <c r="B54" t="s">
        <v>36</v>
      </c>
      <c r="C54" t="s">
        <v>41</v>
      </c>
      <c r="D54" t="s">
        <v>38</v>
      </c>
      <c r="E54">
        <v>7205</v>
      </c>
      <c r="F54" t="s">
        <v>10</v>
      </c>
      <c r="G54">
        <v>619535424</v>
      </c>
      <c r="H54">
        <v>935965048</v>
      </c>
      <c r="I54">
        <v>1.768</v>
      </c>
      <c r="J54">
        <v>0</v>
      </c>
      <c r="K54">
        <v>0.53100000000000003</v>
      </c>
      <c r="L54">
        <v>1.1870000000000001</v>
      </c>
      <c r="M54">
        <v>0.318</v>
      </c>
      <c r="N54">
        <v>32.296999999999997</v>
      </c>
      <c r="O54">
        <v>1.6060000000000001</v>
      </c>
      <c r="P54">
        <v>2.2730000000000001</v>
      </c>
      <c r="Q54">
        <v>22.483000000000001</v>
      </c>
      <c r="R54">
        <v>1.4079999999999999</v>
      </c>
      <c r="S54">
        <v>1.9079999999999999</v>
      </c>
      <c r="T54" t="s">
        <v>61</v>
      </c>
      <c r="U54" s="1">
        <v>45462.395833333336</v>
      </c>
    </row>
    <row r="55" spans="1:21" x14ac:dyDescent="0.25">
      <c r="A55">
        <v>54</v>
      </c>
      <c r="B55" t="s">
        <v>36</v>
      </c>
      <c r="C55" t="s">
        <v>39</v>
      </c>
      <c r="D55" t="s">
        <v>38</v>
      </c>
      <c r="E55">
        <v>7167</v>
      </c>
      <c r="F55" t="s">
        <v>11</v>
      </c>
      <c r="G55">
        <v>612770512</v>
      </c>
      <c r="H55">
        <v>613401168</v>
      </c>
      <c r="I55">
        <v>1.079</v>
      </c>
      <c r="K55">
        <v>0.73199999999999998</v>
      </c>
      <c r="L55">
        <v>14.294</v>
      </c>
      <c r="M55">
        <v>0.313</v>
      </c>
      <c r="N55">
        <v>417.06099999999998</v>
      </c>
      <c r="O55">
        <v>1.0109999999999999</v>
      </c>
      <c r="P55">
        <v>1.9710000000000001</v>
      </c>
      <c r="Q55">
        <v>19.77</v>
      </c>
      <c r="R55">
        <v>0.98399999999999999</v>
      </c>
      <c r="S55">
        <v>1.76</v>
      </c>
      <c r="T55" t="s">
        <v>61</v>
      </c>
      <c r="U55" s="1">
        <v>45462.385416666664</v>
      </c>
    </row>
    <row r="56" spans="1:21" x14ac:dyDescent="0.25">
      <c r="A56">
        <v>55</v>
      </c>
      <c r="B56" t="s">
        <v>36</v>
      </c>
      <c r="C56" t="s">
        <v>39</v>
      </c>
      <c r="D56" t="s">
        <v>38</v>
      </c>
      <c r="E56">
        <v>7415</v>
      </c>
      <c r="F56" t="s">
        <v>9</v>
      </c>
      <c r="G56">
        <v>614046536</v>
      </c>
      <c r="H56">
        <v>827460432</v>
      </c>
      <c r="I56">
        <v>1.5049999999999999</v>
      </c>
      <c r="J56">
        <v>0</v>
      </c>
      <c r="K56">
        <v>0.48199999999999998</v>
      </c>
      <c r="L56">
        <v>4.1749999999999998</v>
      </c>
      <c r="M56">
        <v>0.13</v>
      </c>
      <c r="N56">
        <v>22.88</v>
      </c>
      <c r="O56">
        <v>2.1829999999999998</v>
      </c>
      <c r="P56">
        <v>18.542999999999999</v>
      </c>
      <c r="Q56">
        <v>9.5779999999999994</v>
      </c>
      <c r="R56">
        <v>1.2270000000000001</v>
      </c>
      <c r="S56">
        <v>1.768</v>
      </c>
      <c r="T56" t="s">
        <v>61</v>
      </c>
      <c r="U56" s="1">
        <v>45462.375</v>
      </c>
    </row>
    <row r="57" spans="1:21" x14ac:dyDescent="0.25">
      <c r="A57">
        <v>56</v>
      </c>
      <c r="B57" t="s">
        <v>36</v>
      </c>
      <c r="C57" t="s">
        <v>39</v>
      </c>
      <c r="D57" t="s">
        <v>38</v>
      </c>
      <c r="E57">
        <v>7167</v>
      </c>
      <c r="F57" t="s">
        <v>11</v>
      </c>
      <c r="G57">
        <v>612276088</v>
      </c>
      <c r="H57">
        <v>872684416</v>
      </c>
      <c r="I57">
        <v>0.996</v>
      </c>
      <c r="K57">
        <v>0.498</v>
      </c>
      <c r="L57">
        <v>5.4169999999999998</v>
      </c>
      <c r="M57">
        <v>0.109</v>
      </c>
      <c r="N57">
        <v>30.515999999999998</v>
      </c>
      <c r="O57">
        <v>1.153</v>
      </c>
      <c r="P57">
        <v>13.355</v>
      </c>
      <c r="Q57">
        <v>16.911999999999999</v>
      </c>
      <c r="R57">
        <v>1.0169999999999999</v>
      </c>
      <c r="S57">
        <v>1.502</v>
      </c>
      <c r="T57" t="s">
        <v>61</v>
      </c>
      <c r="U57" s="1">
        <v>45462.364583333336</v>
      </c>
    </row>
    <row r="58" spans="1:21" x14ac:dyDescent="0.25">
      <c r="A58">
        <v>57</v>
      </c>
      <c r="B58" t="s">
        <v>36</v>
      </c>
      <c r="C58" t="s">
        <v>37</v>
      </c>
      <c r="D58" t="s">
        <v>38</v>
      </c>
      <c r="E58">
        <v>7123</v>
      </c>
      <c r="F58" t="s">
        <v>11</v>
      </c>
      <c r="G58">
        <v>626029624</v>
      </c>
      <c r="H58">
        <v>772243016</v>
      </c>
      <c r="I58">
        <v>1.478</v>
      </c>
      <c r="K58">
        <v>2.6619999999999999</v>
      </c>
      <c r="L58">
        <v>0.76300000000000001</v>
      </c>
      <c r="M58">
        <v>0.13700000000000001</v>
      </c>
      <c r="N58">
        <v>13.869</v>
      </c>
      <c r="O58">
        <v>4.4660000000000002</v>
      </c>
      <c r="P58">
        <v>10.765000000000001</v>
      </c>
      <c r="Q58">
        <v>236.54499999999999</v>
      </c>
      <c r="R58">
        <v>1.1759999999999999</v>
      </c>
      <c r="S58">
        <v>1.627</v>
      </c>
      <c r="T58" t="s">
        <v>61</v>
      </c>
      <c r="U58" s="1">
        <v>45462.354166666664</v>
      </c>
    </row>
    <row r="59" spans="1:21" x14ac:dyDescent="0.25">
      <c r="A59">
        <v>58</v>
      </c>
      <c r="B59" t="s">
        <v>36</v>
      </c>
      <c r="C59" t="s">
        <v>39</v>
      </c>
      <c r="D59" t="s">
        <v>38</v>
      </c>
      <c r="E59">
        <v>7415</v>
      </c>
      <c r="F59" t="s">
        <v>9</v>
      </c>
      <c r="G59">
        <v>622943120</v>
      </c>
      <c r="H59">
        <v>794959864</v>
      </c>
      <c r="I59">
        <v>1.4430000000000001</v>
      </c>
      <c r="J59">
        <v>0</v>
      </c>
      <c r="K59">
        <v>2.524</v>
      </c>
      <c r="L59">
        <v>2.7519999999999998</v>
      </c>
      <c r="M59">
        <v>6.9000000000000006E-2</v>
      </c>
      <c r="N59">
        <v>20.425000000000001</v>
      </c>
      <c r="O59">
        <v>1.5960000000000001</v>
      </c>
      <c r="P59">
        <v>9.6449999999999996</v>
      </c>
      <c r="Q59">
        <v>207.59200000000001</v>
      </c>
      <c r="R59">
        <v>1.2150000000000001</v>
      </c>
      <c r="S59">
        <v>2.0870000000000002</v>
      </c>
      <c r="T59" t="s">
        <v>61</v>
      </c>
      <c r="U59" s="1">
        <v>45462.343761574077</v>
      </c>
    </row>
    <row r="60" spans="1:21" x14ac:dyDescent="0.25">
      <c r="A60">
        <v>59</v>
      </c>
      <c r="B60" t="s">
        <v>36</v>
      </c>
      <c r="C60" t="s">
        <v>37</v>
      </c>
      <c r="D60" t="s">
        <v>38</v>
      </c>
      <c r="E60">
        <v>7123</v>
      </c>
      <c r="F60" t="s">
        <v>11</v>
      </c>
      <c r="G60">
        <v>613015824</v>
      </c>
      <c r="H60">
        <v>820213376</v>
      </c>
      <c r="I60">
        <v>1.4390000000000001</v>
      </c>
      <c r="K60">
        <v>4.476</v>
      </c>
      <c r="L60">
        <v>47.14</v>
      </c>
      <c r="M60">
        <v>0.156</v>
      </c>
      <c r="N60">
        <v>662.62099999999998</v>
      </c>
      <c r="O60">
        <v>3.8759999999999999</v>
      </c>
      <c r="P60">
        <v>131.18199999999999</v>
      </c>
      <c r="Q60">
        <v>204.95699999999999</v>
      </c>
      <c r="R60">
        <v>1.083</v>
      </c>
      <c r="S60">
        <v>1.649</v>
      </c>
      <c r="T60" t="s">
        <v>61</v>
      </c>
      <c r="U60" s="1">
        <v>45462.333344907405</v>
      </c>
    </row>
    <row r="61" spans="1:21" x14ac:dyDescent="0.25">
      <c r="A61">
        <v>60</v>
      </c>
      <c r="B61" t="s">
        <v>36</v>
      </c>
      <c r="C61" t="s">
        <v>41</v>
      </c>
      <c r="D61" t="s">
        <v>38</v>
      </c>
      <c r="E61">
        <v>7205</v>
      </c>
      <c r="F61" t="s">
        <v>10</v>
      </c>
      <c r="G61">
        <v>613320456</v>
      </c>
      <c r="H61">
        <v>659240664</v>
      </c>
      <c r="I61">
        <v>1.6579999999999999</v>
      </c>
      <c r="J61">
        <v>0</v>
      </c>
      <c r="K61">
        <v>0.41799999999999998</v>
      </c>
      <c r="L61">
        <v>8.1229999999999993</v>
      </c>
      <c r="M61">
        <v>0.16800000000000001</v>
      </c>
      <c r="N61">
        <v>45.804000000000002</v>
      </c>
      <c r="O61">
        <v>1.6839999999999999</v>
      </c>
      <c r="P61">
        <v>38.387999999999998</v>
      </c>
      <c r="Q61">
        <v>18.350999999999999</v>
      </c>
      <c r="R61">
        <v>1.4990000000000001</v>
      </c>
      <c r="S61">
        <v>1.9690000000000001</v>
      </c>
      <c r="T61" t="s">
        <v>61</v>
      </c>
      <c r="U61" s="1">
        <v>45462.322928240741</v>
      </c>
    </row>
    <row r="62" spans="1:21" x14ac:dyDescent="0.25">
      <c r="A62">
        <v>61</v>
      </c>
      <c r="B62" t="s">
        <v>36</v>
      </c>
      <c r="C62" t="s">
        <v>39</v>
      </c>
      <c r="D62" t="s">
        <v>38</v>
      </c>
      <c r="E62">
        <v>7415</v>
      </c>
      <c r="F62" t="s">
        <v>9</v>
      </c>
      <c r="G62">
        <v>612781352</v>
      </c>
      <c r="H62">
        <v>914070648</v>
      </c>
      <c r="I62">
        <v>1.4239999999999999</v>
      </c>
      <c r="J62">
        <v>0</v>
      </c>
      <c r="K62">
        <v>0.46899999999999997</v>
      </c>
      <c r="L62">
        <v>0.85299999999999998</v>
      </c>
      <c r="M62">
        <v>0.26800000000000002</v>
      </c>
      <c r="N62">
        <v>6.7690000000000001</v>
      </c>
      <c r="O62">
        <v>1.24</v>
      </c>
      <c r="P62">
        <v>1.839</v>
      </c>
      <c r="Q62">
        <v>15.298999999999999</v>
      </c>
      <c r="R62">
        <v>1.1970000000000001</v>
      </c>
      <c r="S62">
        <v>1.7050000000000001</v>
      </c>
      <c r="T62" t="s">
        <v>61</v>
      </c>
      <c r="U62" s="1">
        <v>45462.312511574077</v>
      </c>
    </row>
    <row r="63" spans="1:21" x14ac:dyDescent="0.25">
      <c r="A63">
        <v>62</v>
      </c>
      <c r="B63" t="s">
        <v>36</v>
      </c>
      <c r="C63" t="s">
        <v>37</v>
      </c>
      <c r="D63" t="s">
        <v>38</v>
      </c>
      <c r="E63">
        <v>7123</v>
      </c>
      <c r="F63" t="s">
        <v>11</v>
      </c>
      <c r="G63">
        <v>624480608</v>
      </c>
      <c r="H63">
        <v>866953448</v>
      </c>
      <c r="I63">
        <v>1.5669999999999999</v>
      </c>
      <c r="K63">
        <v>2.2349999999999999</v>
      </c>
      <c r="L63">
        <v>1.5589999999999999</v>
      </c>
      <c r="M63">
        <v>0.16700000000000001</v>
      </c>
      <c r="N63">
        <v>8.9610000000000003</v>
      </c>
      <c r="O63">
        <v>1.476</v>
      </c>
      <c r="P63">
        <v>2.8740000000000001</v>
      </c>
      <c r="Q63">
        <v>203.059</v>
      </c>
      <c r="R63">
        <v>1.1140000000000001</v>
      </c>
      <c r="S63">
        <v>1.651</v>
      </c>
      <c r="T63" t="s">
        <v>61</v>
      </c>
      <c r="U63" s="1">
        <v>45462.302094907405</v>
      </c>
    </row>
    <row r="64" spans="1:21" x14ac:dyDescent="0.25">
      <c r="A64">
        <v>63</v>
      </c>
      <c r="B64" t="s">
        <v>36</v>
      </c>
      <c r="C64" t="s">
        <v>41</v>
      </c>
      <c r="D64" t="s">
        <v>38</v>
      </c>
      <c r="E64">
        <v>7205</v>
      </c>
      <c r="F64" t="s">
        <v>10</v>
      </c>
      <c r="G64">
        <v>613150472</v>
      </c>
      <c r="H64">
        <v>602933472</v>
      </c>
      <c r="I64">
        <v>1.6870000000000001</v>
      </c>
      <c r="J64">
        <v>0</v>
      </c>
      <c r="K64">
        <v>0.40699999999999997</v>
      </c>
      <c r="L64">
        <v>28.974</v>
      </c>
      <c r="M64">
        <v>0.33900000000000002</v>
      </c>
      <c r="N64">
        <v>304.31200000000001</v>
      </c>
      <c r="O64">
        <v>1.8149999999999999</v>
      </c>
      <c r="P64">
        <v>32.786000000000001</v>
      </c>
      <c r="Q64">
        <v>16.007000000000001</v>
      </c>
      <c r="R64">
        <v>1.4390000000000001</v>
      </c>
      <c r="S64">
        <v>1.919</v>
      </c>
      <c r="T64" t="s">
        <v>61</v>
      </c>
      <c r="U64" s="1">
        <v>45462.291678240741</v>
      </c>
    </row>
    <row r="65" spans="1:21" x14ac:dyDescent="0.25">
      <c r="A65">
        <v>64</v>
      </c>
      <c r="B65" t="s">
        <v>36</v>
      </c>
      <c r="C65" t="s">
        <v>41</v>
      </c>
      <c r="D65" t="s">
        <v>38</v>
      </c>
      <c r="E65">
        <v>7205</v>
      </c>
      <c r="F65" t="s">
        <v>10</v>
      </c>
      <c r="G65">
        <v>613052640</v>
      </c>
      <c r="H65">
        <v>920845320</v>
      </c>
      <c r="I65">
        <v>1.8260000000000001</v>
      </c>
      <c r="J65">
        <v>0</v>
      </c>
      <c r="K65">
        <v>3.1419999999999999</v>
      </c>
      <c r="L65">
        <v>2.3359999999999999</v>
      </c>
      <c r="M65">
        <v>0.21099999999999999</v>
      </c>
      <c r="N65">
        <v>23.03</v>
      </c>
      <c r="O65">
        <v>1.649</v>
      </c>
      <c r="P65">
        <v>10.247999999999999</v>
      </c>
      <c r="Q65">
        <v>216.828</v>
      </c>
      <c r="R65">
        <v>1.48</v>
      </c>
      <c r="S65">
        <v>1.917</v>
      </c>
      <c r="T65" t="s">
        <v>61</v>
      </c>
      <c r="U65" s="1">
        <v>45462.281261574077</v>
      </c>
    </row>
    <row r="66" spans="1:21" x14ac:dyDescent="0.25">
      <c r="A66">
        <v>65</v>
      </c>
      <c r="B66" t="s">
        <v>36</v>
      </c>
      <c r="C66" t="s">
        <v>39</v>
      </c>
      <c r="D66" t="s">
        <v>38</v>
      </c>
      <c r="E66">
        <v>7167</v>
      </c>
      <c r="F66" t="s">
        <v>11</v>
      </c>
      <c r="G66">
        <v>613600856</v>
      </c>
      <c r="H66">
        <v>847560992</v>
      </c>
      <c r="I66">
        <v>0.99099999999999999</v>
      </c>
      <c r="K66">
        <v>2.48</v>
      </c>
      <c r="L66">
        <v>3.8490000000000002</v>
      </c>
      <c r="M66">
        <v>5.7000000000000002E-2</v>
      </c>
      <c r="N66">
        <v>38.646000000000001</v>
      </c>
      <c r="O66">
        <v>3.879</v>
      </c>
      <c r="P66">
        <v>13.56</v>
      </c>
      <c r="Q66">
        <v>212.774</v>
      </c>
      <c r="R66">
        <v>1.0429999999999999</v>
      </c>
      <c r="S66">
        <v>1.5029999999999999</v>
      </c>
      <c r="T66" t="s">
        <v>61</v>
      </c>
      <c r="U66" s="1">
        <v>45462.270844907405</v>
      </c>
    </row>
    <row r="67" spans="1:21" x14ac:dyDescent="0.25">
      <c r="A67">
        <v>66</v>
      </c>
      <c r="B67" t="s">
        <v>36</v>
      </c>
      <c r="C67" t="s">
        <v>39</v>
      </c>
      <c r="D67" t="s">
        <v>38</v>
      </c>
      <c r="E67">
        <v>7167</v>
      </c>
      <c r="F67" t="s">
        <v>11</v>
      </c>
      <c r="G67">
        <v>602477040</v>
      </c>
      <c r="H67">
        <v>805740400</v>
      </c>
      <c r="I67">
        <v>1.35</v>
      </c>
      <c r="K67">
        <v>3.83</v>
      </c>
      <c r="L67">
        <v>2.5329999999999999</v>
      </c>
      <c r="M67">
        <v>0.33100000000000002</v>
      </c>
      <c r="N67">
        <v>37.344999999999999</v>
      </c>
      <c r="O67">
        <v>2.4020000000000001</v>
      </c>
      <c r="P67">
        <v>12.180999999999999</v>
      </c>
      <c r="Q67">
        <v>202.84700000000001</v>
      </c>
      <c r="R67">
        <v>1.036</v>
      </c>
      <c r="S67">
        <v>1.873</v>
      </c>
      <c r="T67" t="s">
        <v>61</v>
      </c>
      <c r="U67" s="1">
        <v>45462.260428240741</v>
      </c>
    </row>
    <row r="68" spans="1:21" x14ac:dyDescent="0.25">
      <c r="A68">
        <v>67</v>
      </c>
      <c r="B68" t="s">
        <v>36</v>
      </c>
      <c r="C68" t="s">
        <v>39</v>
      </c>
      <c r="D68" t="s">
        <v>38</v>
      </c>
      <c r="E68">
        <v>7167</v>
      </c>
      <c r="F68" t="s">
        <v>11</v>
      </c>
      <c r="G68">
        <v>626260992</v>
      </c>
      <c r="H68">
        <v>918212680</v>
      </c>
      <c r="I68">
        <v>1.1759999999999999</v>
      </c>
      <c r="K68">
        <v>0.56999999999999995</v>
      </c>
      <c r="L68">
        <v>0.88900000000000001</v>
      </c>
      <c r="M68">
        <v>0.156</v>
      </c>
      <c r="N68">
        <v>14.071</v>
      </c>
      <c r="O68">
        <v>1.1579999999999999</v>
      </c>
      <c r="P68">
        <v>1.8819999999999999</v>
      </c>
      <c r="Q68">
        <v>37.203000000000003</v>
      </c>
      <c r="R68">
        <v>1.101</v>
      </c>
      <c r="S68">
        <v>1.5049999999999999</v>
      </c>
      <c r="T68" t="s">
        <v>61</v>
      </c>
      <c r="U68" s="1">
        <v>45462.250011574077</v>
      </c>
    </row>
    <row r="69" spans="1:21" x14ac:dyDescent="0.25">
      <c r="A69">
        <v>68</v>
      </c>
      <c r="B69" t="s">
        <v>36</v>
      </c>
      <c r="C69" t="s">
        <v>41</v>
      </c>
      <c r="D69" t="s">
        <v>38</v>
      </c>
      <c r="E69">
        <v>7205</v>
      </c>
      <c r="F69" t="s">
        <v>10</v>
      </c>
      <c r="G69">
        <v>424996168</v>
      </c>
      <c r="H69">
        <v>565352688</v>
      </c>
      <c r="I69">
        <v>1.4790000000000001</v>
      </c>
      <c r="J69">
        <v>0</v>
      </c>
      <c r="K69">
        <v>0.79200000000000004</v>
      </c>
      <c r="L69">
        <v>86.649000000000001</v>
      </c>
      <c r="M69">
        <v>0.222</v>
      </c>
      <c r="N69">
        <v>1193.8009999999999</v>
      </c>
      <c r="O69">
        <v>7.8220000000000001</v>
      </c>
      <c r="P69">
        <v>578.18499999999995</v>
      </c>
      <c r="Q69">
        <v>14.731</v>
      </c>
      <c r="R69">
        <v>1.399</v>
      </c>
      <c r="S69">
        <v>1.841</v>
      </c>
      <c r="T69" t="s">
        <v>61</v>
      </c>
      <c r="U69" s="1">
        <v>45462.239594907405</v>
      </c>
    </row>
    <row r="70" spans="1:21" x14ac:dyDescent="0.25">
      <c r="A70">
        <v>69</v>
      </c>
      <c r="B70" t="s">
        <v>36</v>
      </c>
      <c r="C70" t="s">
        <v>41</v>
      </c>
      <c r="D70" t="s">
        <v>38</v>
      </c>
      <c r="E70">
        <v>7205</v>
      </c>
      <c r="F70" t="s">
        <v>10</v>
      </c>
      <c r="G70">
        <v>622198592</v>
      </c>
      <c r="H70">
        <v>661837816</v>
      </c>
      <c r="I70">
        <v>1.9450000000000001</v>
      </c>
      <c r="J70">
        <v>0</v>
      </c>
      <c r="K70">
        <v>1.0880000000000001</v>
      </c>
      <c r="L70">
        <v>6.4489999999999998</v>
      </c>
      <c r="M70">
        <v>0.40200000000000002</v>
      </c>
      <c r="N70">
        <v>88.784000000000006</v>
      </c>
      <c r="O70">
        <v>1.7370000000000001</v>
      </c>
      <c r="P70">
        <v>4.4210000000000003</v>
      </c>
      <c r="Q70">
        <v>83.057000000000002</v>
      </c>
      <c r="R70">
        <v>1.4359999999999999</v>
      </c>
      <c r="S70">
        <v>2.0640000000000001</v>
      </c>
      <c r="T70" t="s">
        <v>61</v>
      </c>
      <c r="U70" s="1">
        <v>45461.947928240741</v>
      </c>
    </row>
    <row r="71" spans="1:21" x14ac:dyDescent="0.25">
      <c r="A71">
        <v>70</v>
      </c>
      <c r="B71" t="s">
        <v>36</v>
      </c>
      <c r="C71" t="s">
        <v>39</v>
      </c>
      <c r="D71" t="s">
        <v>38</v>
      </c>
      <c r="E71">
        <v>7415</v>
      </c>
      <c r="F71" t="s">
        <v>9</v>
      </c>
      <c r="G71">
        <v>603273736</v>
      </c>
      <c r="H71">
        <v>644536384</v>
      </c>
      <c r="I71">
        <v>1.526</v>
      </c>
      <c r="J71">
        <v>0</v>
      </c>
      <c r="K71">
        <v>0.59399999999999997</v>
      </c>
      <c r="L71">
        <v>0.41299999999999998</v>
      </c>
      <c r="M71">
        <v>0.06</v>
      </c>
      <c r="N71">
        <v>8.8949999999999996</v>
      </c>
      <c r="O71">
        <v>1.3520000000000001</v>
      </c>
      <c r="P71">
        <v>1.702</v>
      </c>
      <c r="Q71">
        <v>21.052</v>
      </c>
      <c r="R71">
        <v>1.228</v>
      </c>
      <c r="S71">
        <v>1.784</v>
      </c>
      <c r="T71" t="s">
        <v>61</v>
      </c>
      <c r="U71" s="1">
        <v>45461.9375</v>
      </c>
    </row>
    <row r="72" spans="1:21" x14ac:dyDescent="0.25">
      <c r="A72">
        <v>71</v>
      </c>
      <c r="B72" t="s">
        <v>36</v>
      </c>
      <c r="C72" t="s">
        <v>39</v>
      </c>
      <c r="D72" t="s">
        <v>38</v>
      </c>
      <c r="E72">
        <v>7167</v>
      </c>
      <c r="F72" t="s">
        <v>11</v>
      </c>
      <c r="G72">
        <v>556344936</v>
      </c>
      <c r="H72">
        <v>893834904</v>
      </c>
      <c r="I72">
        <v>1.095</v>
      </c>
      <c r="K72">
        <v>0.59199999999999997</v>
      </c>
      <c r="L72">
        <v>2.5099999999999998</v>
      </c>
      <c r="M72">
        <v>0.151</v>
      </c>
      <c r="N72">
        <v>19.280999999999999</v>
      </c>
      <c r="O72">
        <v>1.2010000000000001</v>
      </c>
      <c r="P72">
        <v>4.9710000000000001</v>
      </c>
      <c r="Q72">
        <v>22.516999999999999</v>
      </c>
      <c r="R72">
        <v>1.105</v>
      </c>
      <c r="S72">
        <v>1.647</v>
      </c>
      <c r="T72" t="s">
        <v>61</v>
      </c>
      <c r="U72" s="1">
        <v>45461.927083333336</v>
      </c>
    </row>
    <row r="73" spans="1:21" x14ac:dyDescent="0.25">
      <c r="A73">
        <v>72</v>
      </c>
      <c r="B73" t="s">
        <v>36</v>
      </c>
      <c r="C73" t="s">
        <v>40</v>
      </c>
      <c r="D73" t="s">
        <v>38</v>
      </c>
      <c r="E73">
        <v>7131</v>
      </c>
      <c r="F73" t="s">
        <v>11</v>
      </c>
      <c r="G73">
        <v>622619696</v>
      </c>
      <c r="H73">
        <v>694536328</v>
      </c>
      <c r="I73">
        <v>1.4350000000000001</v>
      </c>
      <c r="K73">
        <v>7.468</v>
      </c>
      <c r="L73">
        <v>2.2559999999999998</v>
      </c>
      <c r="M73">
        <v>0.16500000000000001</v>
      </c>
      <c r="N73">
        <v>16.172000000000001</v>
      </c>
      <c r="O73">
        <v>1.4870000000000001</v>
      </c>
      <c r="P73">
        <v>10.577999999999999</v>
      </c>
      <c r="Q73">
        <v>212.19499999999999</v>
      </c>
      <c r="R73">
        <v>0.76100000000000001</v>
      </c>
      <c r="S73">
        <v>1.1930000000000001</v>
      </c>
      <c r="T73" t="s">
        <v>61</v>
      </c>
      <c r="U73" s="1">
        <v>45461.916666666664</v>
      </c>
    </row>
    <row r="74" spans="1:21" x14ac:dyDescent="0.25">
      <c r="A74">
        <v>73</v>
      </c>
      <c r="B74" t="s">
        <v>36</v>
      </c>
      <c r="C74" t="s">
        <v>37</v>
      </c>
      <c r="D74" t="s">
        <v>38</v>
      </c>
      <c r="E74">
        <v>7123</v>
      </c>
      <c r="F74" t="s">
        <v>11</v>
      </c>
      <c r="G74">
        <v>613433400</v>
      </c>
      <c r="H74">
        <v>613294624</v>
      </c>
      <c r="I74">
        <v>1.486</v>
      </c>
      <c r="K74">
        <v>2.444</v>
      </c>
      <c r="L74">
        <v>0.50800000000000001</v>
      </c>
      <c r="M74">
        <v>0.10199999999999999</v>
      </c>
      <c r="N74">
        <v>9.9269999999999996</v>
      </c>
      <c r="O74">
        <v>1.0720000000000001</v>
      </c>
      <c r="P74">
        <v>1.538</v>
      </c>
      <c r="Q74">
        <v>213.02600000000001</v>
      </c>
      <c r="R74">
        <v>1.2490000000000001</v>
      </c>
      <c r="S74">
        <v>1.629</v>
      </c>
      <c r="T74" t="s">
        <v>61</v>
      </c>
      <c r="U74" s="1">
        <v>45461.90625</v>
      </c>
    </row>
    <row r="75" spans="1:21" x14ac:dyDescent="0.25">
      <c r="A75">
        <v>74</v>
      </c>
      <c r="B75" t="s">
        <v>36</v>
      </c>
      <c r="C75" t="s">
        <v>40</v>
      </c>
      <c r="D75" t="s">
        <v>38</v>
      </c>
      <c r="E75">
        <v>7131</v>
      </c>
      <c r="F75" t="s">
        <v>11</v>
      </c>
      <c r="G75">
        <v>626431360</v>
      </c>
      <c r="H75">
        <v>842526480</v>
      </c>
      <c r="I75">
        <v>0.97599999999999998</v>
      </c>
      <c r="K75">
        <v>2.2559999999999998</v>
      </c>
      <c r="L75">
        <v>1.08</v>
      </c>
      <c r="M75">
        <v>0.105</v>
      </c>
      <c r="N75">
        <v>13.045</v>
      </c>
      <c r="O75">
        <v>0.92</v>
      </c>
      <c r="P75">
        <v>1.5940000000000001</v>
      </c>
      <c r="Q75">
        <v>203.53899999999999</v>
      </c>
      <c r="R75">
        <v>0.76800000000000002</v>
      </c>
      <c r="S75">
        <v>1.1990000000000001</v>
      </c>
      <c r="T75" t="s">
        <v>61</v>
      </c>
      <c r="U75" s="1">
        <v>45461.895833333336</v>
      </c>
    </row>
    <row r="76" spans="1:21" x14ac:dyDescent="0.25">
      <c r="A76">
        <v>75</v>
      </c>
      <c r="B76" t="s">
        <v>36</v>
      </c>
      <c r="C76" t="s">
        <v>39</v>
      </c>
      <c r="D76" t="s">
        <v>38</v>
      </c>
      <c r="E76">
        <v>7167</v>
      </c>
      <c r="F76" t="s">
        <v>11</v>
      </c>
      <c r="G76">
        <v>626957384</v>
      </c>
      <c r="H76">
        <v>613608416</v>
      </c>
      <c r="I76">
        <v>0.97499999999999998</v>
      </c>
      <c r="K76">
        <v>4.4390000000000001</v>
      </c>
      <c r="L76">
        <v>0.67</v>
      </c>
      <c r="M76">
        <v>9.0999999999999998E-2</v>
      </c>
      <c r="N76">
        <v>15.260999999999999</v>
      </c>
      <c r="O76">
        <v>0.91400000000000003</v>
      </c>
      <c r="P76">
        <v>1.357</v>
      </c>
      <c r="Q76">
        <v>224.35900000000001</v>
      </c>
      <c r="R76">
        <v>0.96</v>
      </c>
      <c r="S76">
        <v>1.5680000000000001</v>
      </c>
      <c r="T76" t="s">
        <v>61</v>
      </c>
      <c r="U76" s="1">
        <v>45461.885416666664</v>
      </c>
    </row>
    <row r="77" spans="1:21" x14ac:dyDescent="0.25">
      <c r="A77">
        <v>76</v>
      </c>
      <c r="B77" t="s">
        <v>36</v>
      </c>
      <c r="C77" t="s">
        <v>41</v>
      </c>
      <c r="D77" t="s">
        <v>38</v>
      </c>
      <c r="E77">
        <v>7205</v>
      </c>
      <c r="F77" t="s">
        <v>10</v>
      </c>
      <c r="G77">
        <v>609251232</v>
      </c>
      <c r="H77">
        <v>653280608</v>
      </c>
      <c r="I77">
        <v>1.9590000000000001</v>
      </c>
      <c r="J77">
        <v>0</v>
      </c>
      <c r="K77">
        <v>2.7970000000000002</v>
      </c>
      <c r="L77">
        <v>22.565999999999999</v>
      </c>
      <c r="M77">
        <v>0.23200000000000001</v>
      </c>
      <c r="N77">
        <v>350.36500000000001</v>
      </c>
      <c r="O77">
        <v>1.835</v>
      </c>
      <c r="P77">
        <v>17.445</v>
      </c>
      <c r="Q77">
        <v>206.864</v>
      </c>
      <c r="R77">
        <v>1.409</v>
      </c>
      <c r="S77">
        <v>2.0169999999999999</v>
      </c>
      <c r="T77" t="s">
        <v>61</v>
      </c>
      <c r="U77" s="1">
        <v>45461.875</v>
      </c>
    </row>
    <row r="78" spans="1:21" x14ac:dyDescent="0.25">
      <c r="A78">
        <v>77</v>
      </c>
      <c r="B78" t="s">
        <v>36</v>
      </c>
      <c r="C78" t="s">
        <v>40</v>
      </c>
      <c r="D78" t="s">
        <v>38</v>
      </c>
      <c r="E78">
        <v>7131</v>
      </c>
      <c r="F78" t="s">
        <v>11</v>
      </c>
      <c r="G78">
        <v>481202408</v>
      </c>
      <c r="H78">
        <v>808894448</v>
      </c>
      <c r="I78">
        <v>0.997</v>
      </c>
      <c r="K78">
        <v>3.3340000000000001</v>
      </c>
      <c r="L78">
        <v>20.582999999999998</v>
      </c>
      <c r="M78">
        <v>6.6000000000000003E-2</v>
      </c>
      <c r="N78">
        <v>270.68599999999998</v>
      </c>
      <c r="O78">
        <v>0.95299999999999996</v>
      </c>
      <c r="P78">
        <v>17.530999999999999</v>
      </c>
      <c r="Q78">
        <v>205.55</v>
      </c>
      <c r="R78">
        <v>0.83899999999999997</v>
      </c>
      <c r="S78">
        <v>1.423</v>
      </c>
      <c r="T78" t="s">
        <v>61</v>
      </c>
      <c r="U78" s="1">
        <v>45461.864583333336</v>
      </c>
    </row>
    <row r="79" spans="1:21" x14ac:dyDescent="0.25">
      <c r="A79">
        <v>78</v>
      </c>
      <c r="B79" t="s">
        <v>36</v>
      </c>
      <c r="C79" t="s">
        <v>39</v>
      </c>
      <c r="D79" t="s">
        <v>38</v>
      </c>
      <c r="E79">
        <v>7167</v>
      </c>
      <c r="F79" t="s">
        <v>11</v>
      </c>
      <c r="G79">
        <v>612435272</v>
      </c>
      <c r="H79">
        <v>888963960</v>
      </c>
      <c r="I79">
        <v>1.1919999999999999</v>
      </c>
      <c r="K79">
        <v>0.50800000000000001</v>
      </c>
      <c r="L79">
        <v>2.0819999999999999</v>
      </c>
      <c r="M79">
        <v>0.26800000000000002</v>
      </c>
      <c r="N79">
        <v>11.37</v>
      </c>
      <c r="O79">
        <v>1.2889999999999999</v>
      </c>
      <c r="P79">
        <v>5.51</v>
      </c>
      <c r="Q79">
        <v>18.587</v>
      </c>
      <c r="R79">
        <v>1.0649999999999999</v>
      </c>
      <c r="S79">
        <v>1.5429999999999999</v>
      </c>
      <c r="T79" t="s">
        <v>61</v>
      </c>
      <c r="U79" s="1">
        <v>45461.854178240741</v>
      </c>
    </row>
    <row r="80" spans="1:21" x14ac:dyDescent="0.25">
      <c r="A80">
        <v>79</v>
      </c>
      <c r="B80" t="s">
        <v>36</v>
      </c>
      <c r="C80" t="s">
        <v>40</v>
      </c>
      <c r="D80" t="s">
        <v>38</v>
      </c>
      <c r="E80">
        <v>7131</v>
      </c>
      <c r="F80" t="s">
        <v>11</v>
      </c>
      <c r="G80">
        <v>619236864</v>
      </c>
      <c r="H80">
        <v>646329216</v>
      </c>
      <c r="I80">
        <v>1.0089999999999999</v>
      </c>
      <c r="K80">
        <v>2.3580000000000001</v>
      </c>
      <c r="L80">
        <v>43.795000000000002</v>
      </c>
      <c r="M80">
        <v>0.22900000000000001</v>
      </c>
      <c r="N80">
        <v>263.01100000000002</v>
      </c>
      <c r="O80">
        <v>3.3260000000000001</v>
      </c>
      <c r="P80">
        <v>117.98</v>
      </c>
      <c r="Q80">
        <v>202.458</v>
      </c>
      <c r="R80">
        <v>0.95499999999999996</v>
      </c>
      <c r="S80">
        <v>1.4930000000000001</v>
      </c>
      <c r="T80" t="s">
        <v>61</v>
      </c>
      <c r="U80" s="1">
        <v>45461.843761574077</v>
      </c>
    </row>
    <row r="81" spans="1:21" x14ac:dyDescent="0.25">
      <c r="A81">
        <v>80</v>
      </c>
      <c r="B81" t="s">
        <v>36</v>
      </c>
      <c r="C81" t="s">
        <v>40</v>
      </c>
      <c r="D81" t="s">
        <v>38</v>
      </c>
      <c r="E81">
        <v>7131</v>
      </c>
      <c r="F81" t="s">
        <v>11</v>
      </c>
      <c r="G81">
        <v>619409104</v>
      </c>
      <c r="H81">
        <v>892419104</v>
      </c>
      <c r="I81">
        <v>0.96499999999999997</v>
      </c>
      <c r="K81">
        <v>10.746</v>
      </c>
      <c r="L81">
        <v>2.38</v>
      </c>
      <c r="M81">
        <v>7.8E-2</v>
      </c>
      <c r="N81">
        <v>12.922000000000001</v>
      </c>
      <c r="O81">
        <v>1.1200000000000001</v>
      </c>
      <c r="P81">
        <v>2.7610000000000001</v>
      </c>
      <c r="Q81">
        <v>216.74</v>
      </c>
      <c r="R81">
        <v>0.92900000000000005</v>
      </c>
      <c r="S81">
        <v>1.504</v>
      </c>
      <c r="T81" t="s">
        <v>61</v>
      </c>
      <c r="U81" s="1">
        <v>45461.833344907405</v>
      </c>
    </row>
    <row r="82" spans="1:21" x14ac:dyDescent="0.25">
      <c r="A82">
        <v>81</v>
      </c>
      <c r="B82" t="s">
        <v>36</v>
      </c>
      <c r="C82" t="s">
        <v>41</v>
      </c>
      <c r="D82" t="s">
        <v>38</v>
      </c>
      <c r="E82">
        <v>7205</v>
      </c>
      <c r="F82" t="s">
        <v>10</v>
      </c>
      <c r="G82">
        <v>613213816</v>
      </c>
      <c r="H82">
        <v>661125736</v>
      </c>
      <c r="I82">
        <v>2.1040000000000001</v>
      </c>
      <c r="J82">
        <v>0</v>
      </c>
      <c r="K82">
        <v>0.751</v>
      </c>
      <c r="L82">
        <v>46.02</v>
      </c>
      <c r="M82">
        <v>0.11700000000000001</v>
      </c>
      <c r="N82">
        <v>906.66499999999996</v>
      </c>
      <c r="O82">
        <v>2.448</v>
      </c>
      <c r="P82">
        <v>50.75</v>
      </c>
      <c r="Q82">
        <v>27.684999999999999</v>
      </c>
      <c r="R82">
        <v>1.3420000000000001</v>
      </c>
      <c r="S82">
        <v>1.948</v>
      </c>
      <c r="T82" t="s">
        <v>61</v>
      </c>
      <c r="U82" s="1">
        <v>45461.822928240741</v>
      </c>
    </row>
    <row r="83" spans="1:21" x14ac:dyDescent="0.25">
      <c r="A83">
        <v>82</v>
      </c>
      <c r="B83" t="s">
        <v>36</v>
      </c>
      <c r="C83" t="s">
        <v>37</v>
      </c>
      <c r="D83" t="s">
        <v>38</v>
      </c>
      <c r="E83">
        <v>7123</v>
      </c>
      <c r="F83" t="s">
        <v>11</v>
      </c>
      <c r="G83">
        <v>618679912</v>
      </c>
      <c r="H83">
        <v>846843720</v>
      </c>
      <c r="I83">
        <v>1.496</v>
      </c>
      <c r="K83">
        <v>0.84699999999999998</v>
      </c>
      <c r="L83">
        <v>7.8819999999999997</v>
      </c>
      <c r="M83">
        <v>0.151</v>
      </c>
      <c r="N83">
        <v>110.88800000000001</v>
      </c>
      <c r="O83">
        <v>1.5289999999999999</v>
      </c>
      <c r="P83">
        <v>48.593000000000004</v>
      </c>
      <c r="Q83">
        <v>25.387</v>
      </c>
      <c r="R83">
        <v>1.2430000000000001</v>
      </c>
      <c r="S83">
        <v>1.7849999999999999</v>
      </c>
      <c r="T83" t="s">
        <v>61</v>
      </c>
      <c r="U83" s="1">
        <v>45461.812511574077</v>
      </c>
    </row>
    <row r="84" spans="1:21" x14ac:dyDescent="0.25">
      <c r="A84">
        <v>83</v>
      </c>
      <c r="B84" t="s">
        <v>36</v>
      </c>
      <c r="C84" t="s">
        <v>39</v>
      </c>
      <c r="D84" t="s">
        <v>38</v>
      </c>
      <c r="E84">
        <v>7167</v>
      </c>
      <c r="F84" t="s">
        <v>11</v>
      </c>
      <c r="G84">
        <v>539986832</v>
      </c>
      <c r="H84">
        <v>433122448</v>
      </c>
      <c r="I84">
        <v>1.18</v>
      </c>
      <c r="K84">
        <v>2.8439999999999999</v>
      </c>
      <c r="L84">
        <v>78.364999999999995</v>
      </c>
      <c r="M84">
        <v>0.1</v>
      </c>
      <c r="N84">
        <v>3062.7910000000002</v>
      </c>
      <c r="O84">
        <v>1.0489999999999999</v>
      </c>
      <c r="P84">
        <v>715.64700000000005</v>
      </c>
      <c r="Q84">
        <v>204.22200000000001</v>
      </c>
      <c r="R84">
        <v>0.97599999999999998</v>
      </c>
      <c r="S84">
        <v>1.456</v>
      </c>
      <c r="T84" t="s">
        <v>61</v>
      </c>
      <c r="U84" s="1">
        <v>45461.802094907405</v>
      </c>
    </row>
    <row r="85" spans="1:21" x14ac:dyDescent="0.25">
      <c r="A85">
        <v>84</v>
      </c>
      <c r="B85" t="s">
        <v>36</v>
      </c>
      <c r="C85" t="s">
        <v>39</v>
      </c>
      <c r="D85" t="s">
        <v>38</v>
      </c>
      <c r="E85">
        <v>7167</v>
      </c>
      <c r="F85" t="s">
        <v>11</v>
      </c>
      <c r="G85">
        <v>625765480</v>
      </c>
      <c r="H85">
        <v>671624160</v>
      </c>
      <c r="I85">
        <v>1.4710000000000001</v>
      </c>
      <c r="K85">
        <v>2.153</v>
      </c>
      <c r="L85">
        <v>22.07</v>
      </c>
      <c r="M85">
        <v>0.23599999999999999</v>
      </c>
      <c r="N85">
        <v>363.77699999999999</v>
      </c>
      <c r="O85">
        <v>6.9219999999999997</v>
      </c>
      <c r="P85">
        <v>64.781999999999996</v>
      </c>
      <c r="Q85">
        <v>203.47399999999999</v>
      </c>
      <c r="R85">
        <v>1.01</v>
      </c>
      <c r="S85">
        <v>1.589</v>
      </c>
      <c r="T85" t="s">
        <v>61</v>
      </c>
      <c r="U85" s="1">
        <v>45461.791678240741</v>
      </c>
    </row>
    <row r="86" spans="1:21" x14ac:dyDescent="0.25">
      <c r="A86">
        <v>85</v>
      </c>
      <c r="B86" t="s">
        <v>36</v>
      </c>
      <c r="C86" t="s">
        <v>41</v>
      </c>
      <c r="D86" t="s">
        <v>38</v>
      </c>
      <c r="E86">
        <v>7205</v>
      </c>
      <c r="F86" t="s">
        <v>10</v>
      </c>
      <c r="G86">
        <v>614600624</v>
      </c>
      <c r="H86">
        <v>630750424</v>
      </c>
      <c r="I86">
        <v>1.74</v>
      </c>
      <c r="J86">
        <v>0</v>
      </c>
      <c r="K86">
        <v>1.286</v>
      </c>
      <c r="L86">
        <v>0.55100000000000005</v>
      </c>
      <c r="M86">
        <v>0.106</v>
      </c>
      <c r="N86">
        <v>12.903</v>
      </c>
      <c r="O86">
        <v>1.571</v>
      </c>
      <c r="P86">
        <v>1.923</v>
      </c>
      <c r="Q86">
        <v>21.126999999999999</v>
      </c>
      <c r="R86">
        <v>1.4079999999999999</v>
      </c>
      <c r="S86">
        <v>2.0019999999999998</v>
      </c>
      <c r="T86" t="s">
        <v>61</v>
      </c>
      <c r="U86" s="1">
        <v>45461.781261574077</v>
      </c>
    </row>
    <row r="87" spans="1:21" x14ac:dyDescent="0.25">
      <c r="A87">
        <v>86</v>
      </c>
      <c r="B87" t="s">
        <v>36</v>
      </c>
      <c r="C87" t="s">
        <v>39</v>
      </c>
      <c r="D87" t="s">
        <v>38</v>
      </c>
      <c r="E87">
        <v>7415</v>
      </c>
      <c r="F87" t="s">
        <v>9</v>
      </c>
      <c r="G87">
        <v>622898272</v>
      </c>
      <c r="H87">
        <v>862841184</v>
      </c>
      <c r="I87">
        <v>1.538</v>
      </c>
      <c r="J87">
        <v>0</v>
      </c>
      <c r="K87">
        <v>0.75800000000000001</v>
      </c>
      <c r="L87">
        <v>35.917999999999999</v>
      </c>
      <c r="M87">
        <v>0.23300000000000001</v>
      </c>
      <c r="N87">
        <v>228.59</v>
      </c>
      <c r="O87">
        <v>3.0209999999999999</v>
      </c>
      <c r="P87">
        <v>120.854</v>
      </c>
      <c r="Q87">
        <v>34.744</v>
      </c>
      <c r="R87">
        <v>1.2789999999999999</v>
      </c>
      <c r="S87">
        <v>1.9059999999999999</v>
      </c>
      <c r="T87" t="s">
        <v>61</v>
      </c>
      <c r="U87" s="1">
        <v>45461.770844907405</v>
      </c>
    </row>
    <row r="88" spans="1:21" x14ac:dyDescent="0.25">
      <c r="A88">
        <v>87</v>
      </c>
      <c r="B88" t="s">
        <v>36</v>
      </c>
      <c r="C88" t="s">
        <v>40</v>
      </c>
      <c r="D88" t="s">
        <v>38</v>
      </c>
      <c r="E88">
        <v>7131</v>
      </c>
      <c r="F88" t="s">
        <v>11</v>
      </c>
      <c r="G88">
        <v>621022048</v>
      </c>
      <c r="H88">
        <v>510008992</v>
      </c>
      <c r="I88">
        <v>0.99299999999999999</v>
      </c>
      <c r="K88">
        <v>0.62</v>
      </c>
      <c r="L88">
        <v>87.087000000000003</v>
      </c>
      <c r="M88">
        <v>0.13800000000000001</v>
      </c>
      <c r="N88">
        <v>3270.8980000000001</v>
      </c>
      <c r="O88">
        <v>0.79200000000000004</v>
      </c>
      <c r="P88">
        <v>1480.7860000000001</v>
      </c>
      <c r="Q88">
        <v>36.350999999999999</v>
      </c>
      <c r="R88">
        <v>0.91</v>
      </c>
      <c r="S88">
        <v>1.4390000000000001</v>
      </c>
      <c r="T88" t="s">
        <v>61</v>
      </c>
      <c r="U88" s="1">
        <v>45461.760428240741</v>
      </c>
    </row>
    <row r="89" spans="1:21" x14ac:dyDescent="0.25">
      <c r="A89">
        <v>88</v>
      </c>
      <c r="B89" t="s">
        <v>36</v>
      </c>
      <c r="C89" t="s">
        <v>40</v>
      </c>
      <c r="D89" t="s">
        <v>38</v>
      </c>
      <c r="E89">
        <v>7131</v>
      </c>
      <c r="F89" t="s">
        <v>11</v>
      </c>
      <c r="G89">
        <v>612338592</v>
      </c>
      <c r="H89">
        <v>912204856</v>
      </c>
      <c r="I89">
        <v>0.97399999999999998</v>
      </c>
      <c r="K89">
        <v>0.433</v>
      </c>
      <c r="L89">
        <v>11.624000000000001</v>
      </c>
      <c r="M89">
        <v>0.29599999999999999</v>
      </c>
      <c r="N89">
        <v>57.470999999999997</v>
      </c>
      <c r="O89">
        <v>1.722</v>
      </c>
      <c r="P89">
        <v>17.532</v>
      </c>
      <c r="Q89">
        <v>14.555999999999999</v>
      </c>
      <c r="R89">
        <v>0.94199999999999995</v>
      </c>
      <c r="S89">
        <v>1.379</v>
      </c>
      <c r="T89" t="s">
        <v>61</v>
      </c>
      <c r="U89" s="1">
        <v>45461.750011574077</v>
      </c>
    </row>
    <row r="90" spans="1:21" x14ac:dyDescent="0.25">
      <c r="A90">
        <v>89</v>
      </c>
      <c r="B90" t="s">
        <v>36</v>
      </c>
      <c r="C90" t="s">
        <v>39</v>
      </c>
      <c r="D90" t="s">
        <v>38</v>
      </c>
      <c r="E90">
        <v>7167</v>
      </c>
      <c r="F90" t="s">
        <v>11</v>
      </c>
      <c r="G90">
        <v>477852632</v>
      </c>
      <c r="H90">
        <v>732193576</v>
      </c>
      <c r="I90">
        <v>1.0940000000000001</v>
      </c>
      <c r="K90">
        <v>0.432</v>
      </c>
      <c r="L90">
        <v>9.7230000000000008</v>
      </c>
      <c r="M90">
        <v>0.28199999999999997</v>
      </c>
      <c r="N90">
        <v>275.10300000000001</v>
      </c>
      <c r="O90">
        <v>1.681</v>
      </c>
      <c r="P90">
        <v>12.791</v>
      </c>
      <c r="Q90">
        <v>4.5620000000000003</v>
      </c>
      <c r="R90">
        <v>1.004</v>
      </c>
      <c r="S90">
        <v>1.397</v>
      </c>
      <c r="T90" t="s">
        <v>61</v>
      </c>
      <c r="U90" s="1">
        <v>45461.739594907405</v>
      </c>
    </row>
    <row r="91" spans="1:21" x14ac:dyDescent="0.25">
      <c r="A91">
        <v>90</v>
      </c>
      <c r="B91" t="s">
        <v>36</v>
      </c>
      <c r="C91" t="s">
        <v>39</v>
      </c>
      <c r="D91" t="s">
        <v>38</v>
      </c>
      <c r="E91">
        <v>7167</v>
      </c>
      <c r="F91" t="s">
        <v>11</v>
      </c>
      <c r="G91">
        <v>621623304</v>
      </c>
      <c r="H91">
        <v>865424984</v>
      </c>
      <c r="I91">
        <v>0.95599999999999996</v>
      </c>
      <c r="K91">
        <v>2.0720000000000001</v>
      </c>
      <c r="L91">
        <v>2.0099999999999998</v>
      </c>
      <c r="M91">
        <v>0.05</v>
      </c>
      <c r="N91">
        <v>14.949</v>
      </c>
      <c r="O91">
        <v>1.474</v>
      </c>
      <c r="P91">
        <v>8.7799999999999994</v>
      </c>
      <c r="Q91">
        <v>202.935</v>
      </c>
      <c r="R91">
        <v>1.0129999999999999</v>
      </c>
      <c r="S91">
        <v>1.5069999999999999</v>
      </c>
      <c r="T91" t="s">
        <v>61</v>
      </c>
      <c r="U91" s="1">
        <v>45461.729178240741</v>
      </c>
    </row>
    <row r="92" spans="1:21" x14ac:dyDescent="0.25">
      <c r="A92">
        <v>91</v>
      </c>
      <c r="B92" t="s">
        <v>36</v>
      </c>
      <c r="C92" t="s">
        <v>39</v>
      </c>
      <c r="D92" t="s">
        <v>38</v>
      </c>
      <c r="E92">
        <v>7415</v>
      </c>
      <c r="F92" t="s">
        <v>9</v>
      </c>
      <c r="G92">
        <v>627498232</v>
      </c>
      <c r="H92">
        <v>653141280</v>
      </c>
      <c r="I92">
        <v>1.5149999999999999</v>
      </c>
      <c r="J92">
        <v>0</v>
      </c>
      <c r="K92">
        <v>1.9259999999999999</v>
      </c>
      <c r="L92">
        <v>21.282</v>
      </c>
      <c r="M92">
        <v>0.35899999999999999</v>
      </c>
      <c r="N92">
        <v>129.23099999999999</v>
      </c>
      <c r="O92">
        <v>1.4690000000000001</v>
      </c>
      <c r="P92">
        <v>15.657999999999999</v>
      </c>
      <c r="Q92">
        <v>208.09299999999999</v>
      </c>
      <c r="R92">
        <v>1.1990000000000001</v>
      </c>
      <c r="S92">
        <v>1.659</v>
      </c>
      <c r="T92" t="s">
        <v>61</v>
      </c>
      <c r="U92" s="1">
        <v>45461.71875</v>
      </c>
    </row>
    <row r="93" spans="1:21" x14ac:dyDescent="0.25">
      <c r="A93">
        <v>92</v>
      </c>
      <c r="B93" t="s">
        <v>36</v>
      </c>
      <c r="C93" t="s">
        <v>40</v>
      </c>
      <c r="D93" t="s">
        <v>38</v>
      </c>
      <c r="E93">
        <v>7131</v>
      </c>
      <c r="F93" t="s">
        <v>11</v>
      </c>
      <c r="G93">
        <v>628490832</v>
      </c>
      <c r="H93">
        <v>904487120</v>
      </c>
      <c r="I93">
        <v>0.92600000000000005</v>
      </c>
      <c r="K93">
        <v>1.93</v>
      </c>
      <c r="L93">
        <v>7.5620000000000003</v>
      </c>
      <c r="M93">
        <v>7.0000000000000007E-2</v>
      </c>
      <c r="N93">
        <v>84.686000000000007</v>
      </c>
      <c r="O93">
        <v>4.5380000000000003</v>
      </c>
      <c r="P93">
        <v>37.174999999999997</v>
      </c>
      <c r="Q93">
        <v>202.91900000000001</v>
      </c>
      <c r="R93">
        <v>0.95099999999999996</v>
      </c>
      <c r="S93">
        <v>1.4910000000000001</v>
      </c>
      <c r="T93" t="s">
        <v>61</v>
      </c>
      <c r="U93" s="1">
        <v>45461.708344907405</v>
      </c>
    </row>
    <row r="94" spans="1:21" x14ac:dyDescent="0.25">
      <c r="A94">
        <v>93</v>
      </c>
      <c r="B94" t="s">
        <v>36</v>
      </c>
      <c r="C94" t="s">
        <v>40</v>
      </c>
      <c r="D94" t="s">
        <v>38</v>
      </c>
      <c r="E94">
        <v>7131</v>
      </c>
      <c r="F94" t="s">
        <v>11</v>
      </c>
      <c r="G94">
        <v>611481728</v>
      </c>
      <c r="H94">
        <v>715283544</v>
      </c>
      <c r="I94">
        <v>1.1040000000000001</v>
      </c>
      <c r="K94">
        <v>3.1040000000000001</v>
      </c>
      <c r="L94">
        <v>0.76300000000000001</v>
      </c>
      <c r="M94">
        <v>0.45700000000000002</v>
      </c>
      <c r="N94">
        <v>9.8460000000000001</v>
      </c>
      <c r="O94">
        <v>0.95599999999999996</v>
      </c>
      <c r="P94">
        <v>1.7070000000000001</v>
      </c>
      <c r="Q94">
        <v>203.268</v>
      </c>
      <c r="R94">
        <v>0.79400000000000004</v>
      </c>
      <c r="S94">
        <v>1.3240000000000001</v>
      </c>
      <c r="T94" t="s">
        <v>61</v>
      </c>
      <c r="U94" s="1">
        <v>45461.697916666664</v>
      </c>
    </row>
    <row r="95" spans="1:21" x14ac:dyDescent="0.25">
      <c r="A95">
        <v>94</v>
      </c>
      <c r="B95" t="s">
        <v>36</v>
      </c>
      <c r="C95" t="s">
        <v>37</v>
      </c>
      <c r="D95" t="s">
        <v>38</v>
      </c>
      <c r="E95">
        <v>7123</v>
      </c>
      <c r="F95" t="s">
        <v>11</v>
      </c>
      <c r="G95">
        <v>615041192</v>
      </c>
      <c r="H95">
        <v>475708696</v>
      </c>
      <c r="I95">
        <v>1.462</v>
      </c>
      <c r="K95">
        <v>0.54200000000000004</v>
      </c>
      <c r="L95">
        <v>64.450999999999993</v>
      </c>
      <c r="M95">
        <v>0.27400000000000002</v>
      </c>
      <c r="N95">
        <v>959.88300000000004</v>
      </c>
      <c r="O95">
        <v>3.7309999999999999</v>
      </c>
      <c r="P95">
        <v>288.09300000000002</v>
      </c>
      <c r="Q95">
        <v>19.151</v>
      </c>
      <c r="R95">
        <v>1.169</v>
      </c>
      <c r="S95">
        <v>1.732</v>
      </c>
      <c r="T95" t="s">
        <v>61</v>
      </c>
      <c r="U95" s="1">
        <v>45461.6875</v>
      </c>
    </row>
    <row r="96" spans="1:21" x14ac:dyDescent="0.25">
      <c r="A96">
        <v>95</v>
      </c>
      <c r="B96" t="s">
        <v>36</v>
      </c>
      <c r="C96" t="s">
        <v>37</v>
      </c>
      <c r="D96" t="s">
        <v>38</v>
      </c>
      <c r="E96">
        <v>7123</v>
      </c>
      <c r="F96" t="s">
        <v>11</v>
      </c>
      <c r="G96">
        <v>597991376</v>
      </c>
      <c r="H96">
        <v>665312216</v>
      </c>
      <c r="I96">
        <v>1.4690000000000001</v>
      </c>
      <c r="K96">
        <v>1.054</v>
      </c>
      <c r="L96">
        <v>2.8359999999999999</v>
      </c>
      <c r="M96">
        <v>0.14199999999999999</v>
      </c>
      <c r="N96">
        <v>42.616</v>
      </c>
      <c r="O96">
        <v>3.508</v>
      </c>
      <c r="P96">
        <v>18.672000000000001</v>
      </c>
      <c r="Q96">
        <v>45.703000000000003</v>
      </c>
      <c r="R96">
        <v>1.1950000000000001</v>
      </c>
      <c r="S96">
        <v>2</v>
      </c>
      <c r="T96" t="s">
        <v>61</v>
      </c>
      <c r="U96" s="1">
        <v>45461.677083333336</v>
      </c>
    </row>
    <row r="97" spans="1:21" x14ac:dyDescent="0.25">
      <c r="A97">
        <v>96</v>
      </c>
      <c r="B97" t="s">
        <v>36</v>
      </c>
      <c r="C97" t="s">
        <v>40</v>
      </c>
      <c r="D97" t="s">
        <v>38</v>
      </c>
      <c r="E97">
        <v>7131</v>
      </c>
      <c r="F97" t="s">
        <v>11</v>
      </c>
      <c r="G97">
        <v>622789016</v>
      </c>
      <c r="H97">
        <v>902372008</v>
      </c>
      <c r="I97">
        <v>1.2749999999999999</v>
      </c>
      <c r="K97">
        <v>0.27500000000000002</v>
      </c>
      <c r="L97">
        <v>4.3390000000000004</v>
      </c>
      <c r="M97">
        <v>0.111</v>
      </c>
      <c r="N97">
        <v>40.442999999999998</v>
      </c>
      <c r="O97">
        <v>1.998</v>
      </c>
      <c r="P97">
        <v>13.656000000000001</v>
      </c>
      <c r="Q97">
        <v>2.702</v>
      </c>
      <c r="R97">
        <v>0.81</v>
      </c>
      <c r="S97">
        <v>1.254</v>
      </c>
      <c r="T97" t="s">
        <v>61</v>
      </c>
      <c r="U97" s="1">
        <v>45461.666666666664</v>
      </c>
    </row>
    <row r="98" spans="1:21" x14ac:dyDescent="0.25">
      <c r="A98">
        <v>97</v>
      </c>
      <c r="B98" t="s">
        <v>36</v>
      </c>
      <c r="C98" t="s">
        <v>37</v>
      </c>
      <c r="D98" t="s">
        <v>38</v>
      </c>
      <c r="E98">
        <v>7123</v>
      </c>
      <c r="F98" t="s">
        <v>11</v>
      </c>
      <c r="G98">
        <v>615751960</v>
      </c>
      <c r="H98">
        <v>883897456</v>
      </c>
      <c r="I98">
        <v>1.417</v>
      </c>
      <c r="K98">
        <v>2.379</v>
      </c>
      <c r="L98">
        <v>15.256</v>
      </c>
      <c r="M98">
        <v>5.7000000000000002E-2</v>
      </c>
      <c r="N98">
        <v>131.73500000000001</v>
      </c>
      <c r="O98">
        <v>2.4390000000000001</v>
      </c>
      <c r="P98">
        <v>45.621000000000002</v>
      </c>
      <c r="Q98">
        <v>215.994</v>
      </c>
      <c r="R98">
        <v>1.1990000000000001</v>
      </c>
      <c r="S98">
        <v>1.8109999999999999</v>
      </c>
      <c r="T98" t="s">
        <v>61</v>
      </c>
      <c r="U98" s="1">
        <v>45461.65625</v>
      </c>
    </row>
    <row r="99" spans="1:21" x14ac:dyDescent="0.25">
      <c r="A99">
        <v>98</v>
      </c>
      <c r="B99" t="s">
        <v>36</v>
      </c>
      <c r="C99" t="s">
        <v>41</v>
      </c>
      <c r="D99" t="s">
        <v>38</v>
      </c>
      <c r="E99">
        <v>7205</v>
      </c>
      <c r="F99" t="s">
        <v>10</v>
      </c>
      <c r="G99">
        <v>614047096</v>
      </c>
      <c r="H99">
        <v>642128336</v>
      </c>
      <c r="I99">
        <v>1.599</v>
      </c>
      <c r="J99">
        <v>0</v>
      </c>
      <c r="K99">
        <v>0.73499999999999999</v>
      </c>
      <c r="L99">
        <v>0.28799999999999998</v>
      </c>
      <c r="M99">
        <v>0.156</v>
      </c>
      <c r="N99">
        <v>12.83</v>
      </c>
      <c r="O99">
        <v>1.4830000000000001</v>
      </c>
      <c r="P99">
        <v>1.8360000000000001</v>
      </c>
      <c r="Q99">
        <v>19.420999999999999</v>
      </c>
      <c r="R99">
        <v>1.472</v>
      </c>
      <c r="S99">
        <v>2.0009999999999999</v>
      </c>
      <c r="T99" t="s">
        <v>61</v>
      </c>
      <c r="U99" s="1">
        <v>45461.645833333336</v>
      </c>
    </row>
    <row r="100" spans="1:21" x14ac:dyDescent="0.25">
      <c r="A100">
        <v>99</v>
      </c>
      <c r="B100" t="s">
        <v>36</v>
      </c>
      <c r="C100" t="s">
        <v>39</v>
      </c>
      <c r="D100" t="s">
        <v>38</v>
      </c>
      <c r="E100">
        <v>7415</v>
      </c>
      <c r="F100" t="s">
        <v>9</v>
      </c>
      <c r="G100">
        <v>613651832</v>
      </c>
      <c r="H100">
        <v>658052832</v>
      </c>
      <c r="I100">
        <v>1.369</v>
      </c>
      <c r="J100">
        <v>0</v>
      </c>
      <c r="K100">
        <v>0.96799999999999997</v>
      </c>
      <c r="L100">
        <v>2.089</v>
      </c>
      <c r="M100">
        <v>0.36199999999999999</v>
      </c>
      <c r="N100">
        <v>27.884</v>
      </c>
      <c r="O100">
        <v>2.8439999999999999</v>
      </c>
      <c r="P100">
        <v>9.1620000000000008</v>
      </c>
      <c r="Q100">
        <v>24.777999999999999</v>
      </c>
      <c r="R100">
        <v>1.26</v>
      </c>
      <c r="S100">
        <v>1.9850000000000001</v>
      </c>
      <c r="T100" t="s">
        <v>61</v>
      </c>
      <c r="U100" s="1">
        <v>45461.635416666664</v>
      </c>
    </row>
    <row r="101" spans="1:21" x14ac:dyDescent="0.25">
      <c r="A101">
        <v>100</v>
      </c>
      <c r="B101" t="s">
        <v>36</v>
      </c>
      <c r="C101" t="s">
        <v>39</v>
      </c>
      <c r="D101" t="s">
        <v>38</v>
      </c>
      <c r="E101">
        <v>7415</v>
      </c>
      <c r="F101" t="s">
        <v>9</v>
      </c>
      <c r="G101">
        <v>612997464</v>
      </c>
      <c r="H101">
        <v>658749896</v>
      </c>
      <c r="I101">
        <v>1.423</v>
      </c>
      <c r="J101">
        <v>0</v>
      </c>
      <c r="K101">
        <v>0.437</v>
      </c>
      <c r="L101">
        <v>6.7759999999999998</v>
      </c>
      <c r="M101">
        <v>0.223</v>
      </c>
      <c r="N101">
        <v>94.86</v>
      </c>
      <c r="O101">
        <v>2.7469999999999999</v>
      </c>
      <c r="P101">
        <v>42.03</v>
      </c>
      <c r="Q101">
        <v>14.443</v>
      </c>
      <c r="R101">
        <v>1.123</v>
      </c>
      <c r="S101">
        <v>1.6970000000000001</v>
      </c>
      <c r="T101" t="s">
        <v>61</v>
      </c>
      <c r="U101" s="1">
        <v>45461.625011574077</v>
      </c>
    </row>
    <row r="102" spans="1:21" x14ac:dyDescent="0.25">
      <c r="A102">
        <v>101</v>
      </c>
      <c r="B102" t="s">
        <v>36</v>
      </c>
      <c r="C102" t="s">
        <v>37</v>
      </c>
      <c r="D102" t="s">
        <v>38</v>
      </c>
      <c r="E102">
        <v>7123</v>
      </c>
      <c r="F102" t="s">
        <v>11</v>
      </c>
      <c r="G102">
        <v>613625312</v>
      </c>
      <c r="H102">
        <v>617302136</v>
      </c>
      <c r="I102">
        <v>1.2430000000000001</v>
      </c>
      <c r="K102">
        <v>0.43099999999999999</v>
      </c>
      <c r="L102">
        <v>62.850999999999999</v>
      </c>
      <c r="M102">
        <v>0.20399999999999999</v>
      </c>
      <c r="N102">
        <v>527.70000000000005</v>
      </c>
      <c r="O102">
        <v>1.232</v>
      </c>
      <c r="P102">
        <v>149.62200000000001</v>
      </c>
      <c r="Q102">
        <v>14.36</v>
      </c>
      <c r="R102">
        <v>1.2629999999999999</v>
      </c>
      <c r="S102">
        <v>1.7070000000000001</v>
      </c>
      <c r="T102" t="s">
        <v>61</v>
      </c>
      <c r="U102" s="1">
        <v>45464.020833333336</v>
      </c>
    </row>
    <row r="103" spans="1:21" x14ac:dyDescent="0.25">
      <c r="A103">
        <v>102</v>
      </c>
      <c r="B103" t="s">
        <v>36</v>
      </c>
      <c r="C103" t="s">
        <v>41</v>
      </c>
      <c r="D103" t="s">
        <v>38</v>
      </c>
      <c r="E103">
        <v>7205</v>
      </c>
      <c r="F103" t="s">
        <v>10</v>
      </c>
      <c r="G103">
        <v>611923736</v>
      </c>
      <c r="H103">
        <v>613094624</v>
      </c>
      <c r="I103">
        <v>1.8779999999999999</v>
      </c>
      <c r="J103">
        <v>0</v>
      </c>
      <c r="K103">
        <v>0.437</v>
      </c>
      <c r="L103">
        <v>34.350999999999999</v>
      </c>
      <c r="M103">
        <v>0.18</v>
      </c>
      <c r="N103">
        <v>432.02499999999998</v>
      </c>
      <c r="O103">
        <v>9.7569999999999997</v>
      </c>
      <c r="P103">
        <v>63.335000000000001</v>
      </c>
      <c r="Q103">
        <v>16.308</v>
      </c>
      <c r="R103">
        <v>1.494</v>
      </c>
      <c r="S103">
        <v>1.9319999999999999</v>
      </c>
      <c r="T103" t="s">
        <v>61</v>
      </c>
      <c r="U103" s="1">
        <v>45464.010416666664</v>
      </c>
    </row>
    <row r="104" spans="1:21" x14ac:dyDescent="0.25">
      <c r="A104">
        <v>103</v>
      </c>
      <c r="B104" t="s">
        <v>36</v>
      </c>
      <c r="C104" t="s">
        <v>37</v>
      </c>
      <c r="D104" t="s">
        <v>38</v>
      </c>
      <c r="E104">
        <v>7123</v>
      </c>
      <c r="F104" t="s">
        <v>11</v>
      </c>
      <c r="G104">
        <v>618684008</v>
      </c>
      <c r="H104">
        <v>830235520</v>
      </c>
      <c r="I104">
        <v>1.4530000000000001</v>
      </c>
      <c r="K104">
        <v>2.375</v>
      </c>
      <c r="L104">
        <v>2.2810000000000001</v>
      </c>
      <c r="M104">
        <v>6.8000000000000005E-2</v>
      </c>
      <c r="N104">
        <v>63.031999999999996</v>
      </c>
      <c r="O104">
        <v>1.6240000000000001</v>
      </c>
      <c r="P104">
        <v>3.2690000000000001</v>
      </c>
      <c r="Q104">
        <v>202.80699999999999</v>
      </c>
      <c r="R104">
        <v>1.1539999999999999</v>
      </c>
      <c r="S104">
        <v>1.734</v>
      </c>
      <c r="T104" t="s">
        <v>61</v>
      </c>
      <c r="U104" s="1">
        <v>45464.000011574077</v>
      </c>
    </row>
    <row r="105" spans="1:21" x14ac:dyDescent="0.25">
      <c r="A105">
        <v>104</v>
      </c>
      <c r="B105" t="s">
        <v>36</v>
      </c>
      <c r="C105" t="s">
        <v>39</v>
      </c>
      <c r="D105" t="s">
        <v>38</v>
      </c>
      <c r="E105">
        <v>7167</v>
      </c>
      <c r="F105" t="s">
        <v>11</v>
      </c>
      <c r="G105">
        <v>608873152</v>
      </c>
      <c r="H105">
        <v>853209192</v>
      </c>
      <c r="I105">
        <v>1.4350000000000001</v>
      </c>
      <c r="K105">
        <v>2.1589999999999998</v>
      </c>
      <c r="L105">
        <v>4.9909999999999997</v>
      </c>
      <c r="M105">
        <v>0.13400000000000001</v>
      </c>
      <c r="N105">
        <v>49.404000000000003</v>
      </c>
      <c r="O105">
        <v>4.375</v>
      </c>
      <c r="P105">
        <v>13.186</v>
      </c>
      <c r="Q105">
        <v>14.571999999999999</v>
      </c>
      <c r="R105">
        <v>0.98</v>
      </c>
      <c r="S105">
        <v>1.94</v>
      </c>
      <c r="T105" t="s">
        <v>61</v>
      </c>
      <c r="U105" s="1">
        <v>45463.989583333336</v>
      </c>
    </row>
    <row r="106" spans="1:21" x14ac:dyDescent="0.25">
      <c r="A106">
        <v>105</v>
      </c>
      <c r="B106" t="s">
        <v>36</v>
      </c>
      <c r="C106" t="s">
        <v>39</v>
      </c>
      <c r="D106" t="s">
        <v>38</v>
      </c>
      <c r="E106">
        <v>7415</v>
      </c>
      <c r="F106" t="s">
        <v>9</v>
      </c>
      <c r="G106">
        <v>576394656</v>
      </c>
      <c r="H106">
        <v>680888472</v>
      </c>
      <c r="I106">
        <v>1.38</v>
      </c>
      <c r="J106">
        <v>0</v>
      </c>
      <c r="K106">
        <v>2.17</v>
      </c>
      <c r="L106">
        <v>58.792000000000002</v>
      </c>
      <c r="M106">
        <v>0.219</v>
      </c>
      <c r="N106">
        <v>363.85899999999998</v>
      </c>
      <c r="O106">
        <v>6.94</v>
      </c>
      <c r="P106">
        <v>170.226</v>
      </c>
      <c r="Q106">
        <v>207.29900000000001</v>
      </c>
      <c r="R106">
        <v>1.2649999999999999</v>
      </c>
      <c r="S106">
        <v>1.6739999999999999</v>
      </c>
      <c r="T106" t="s">
        <v>61</v>
      </c>
      <c r="U106" s="1">
        <v>45463.979166666664</v>
      </c>
    </row>
    <row r="107" spans="1:21" x14ac:dyDescent="0.25">
      <c r="A107">
        <v>106</v>
      </c>
      <c r="B107" t="s">
        <v>36</v>
      </c>
      <c r="C107" t="s">
        <v>41</v>
      </c>
      <c r="D107" t="s">
        <v>38</v>
      </c>
      <c r="E107">
        <v>7205</v>
      </c>
      <c r="F107" t="s">
        <v>10</v>
      </c>
      <c r="G107">
        <v>620417600</v>
      </c>
      <c r="H107">
        <v>608917632</v>
      </c>
      <c r="I107">
        <v>1.8149999999999999</v>
      </c>
      <c r="J107">
        <v>0</v>
      </c>
      <c r="K107">
        <v>7.4569999999999999</v>
      </c>
      <c r="L107">
        <v>14.99</v>
      </c>
      <c r="M107">
        <v>0.21299999999999999</v>
      </c>
      <c r="N107">
        <v>518.88499999999999</v>
      </c>
      <c r="O107">
        <v>1.4410000000000001</v>
      </c>
      <c r="P107">
        <v>32.417000000000002</v>
      </c>
      <c r="Q107">
        <v>416.08800000000002</v>
      </c>
      <c r="R107">
        <v>1.373</v>
      </c>
      <c r="S107">
        <v>2.0419999999999998</v>
      </c>
      <c r="T107" t="s">
        <v>61</v>
      </c>
      <c r="U107" s="1">
        <v>45463.96875</v>
      </c>
    </row>
    <row r="108" spans="1:21" x14ac:dyDescent="0.25">
      <c r="A108">
        <v>107</v>
      </c>
      <c r="B108" t="s">
        <v>36</v>
      </c>
      <c r="C108" t="s">
        <v>41</v>
      </c>
      <c r="D108" t="s">
        <v>38</v>
      </c>
      <c r="E108">
        <v>7205</v>
      </c>
      <c r="F108" t="s">
        <v>10</v>
      </c>
      <c r="G108">
        <v>618662072</v>
      </c>
      <c r="H108">
        <v>664020672</v>
      </c>
      <c r="I108">
        <v>1.778</v>
      </c>
      <c r="J108">
        <v>0</v>
      </c>
      <c r="K108">
        <v>0.29799999999999999</v>
      </c>
      <c r="L108">
        <v>99.117999999999995</v>
      </c>
      <c r="M108">
        <v>8.5000000000000006E-2</v>
      </c>
      <c r="N108">
        <v>2302.6350000000002</v>
      </c>
      <c r="O108">
        <v>11.586</v>
      </c>
      <c r="P108">
        <v>1048.077</v>
      </c>
      <c r="Q108">
        <v>5.6219999999999999</v>
      </c>
      <c r="R108">
        <v>1.4159999999999999</v>
      </c>
      <c r="S108">
        <v>1.883</v>
      </c>
      <c r="T108" t="s">
        <v>61</v>
      </c>
      <c r="U108" s="1">
        <v>45463.958333333336</v>
      </c>
    </row>
    <row r="109" spans="1:21" x14ac:dyDescent="0.25">
      <c r="A109">
        <v>108</v>
      </c>
      <c r="B109" t="s">
        <v>36</v>
      </c>
      <c r="C109" t="s">
        <v>41</v>
      </c>
      <c r="D109" t="s">
        <v>38</v>
      </c>
      <c r="E109">
        <v>7205</v>
      </c>
      <c r="F109" t="s">
        <v>10</v>
      </c>
      <c r="G109">
        <v>617405176</v>
      </c>
      <c r="H109">
        <v>654284368</v>
      </c>
      <c r="I109">
        <v>1.8420000000000001</v>
      </c>
      <c r="J109">
        <v>0</v>
      </c>
      <c r="K109">
        <v>4.3179999999999996</v>
      </c>
      <c r="L109">
        <v>17.632999999999999</v>
      </c>
      <c r="M109">
        <v>0.13300000000000001</v>
      </c>
      <c r="N109">
        <v>142.79</v>
      </c>
      <c r="O109">
        <v>7.9969999999999999</v>
      </c>
      <c r="P109">
        <v>78.11</v>
      </c>
      <c r="Q109">
        <v>209.941</v>
      </c>
      <c r="R109">
        <v>1.4330000000000001</v>
      </c>
      <c r="S109">
        <v>1.994</v>
      </c>
      <c r="T109" t="s">
        <v>61</v>
      </c>
      <c r="U109" s="1">
        <v>45463.947916666664</v>
      </c>
    </row>
    <row r="110" spans="1:21" x14ac:dyDescent="0.25">
      <c r="A110">
        <v>109</v>
      </c>
      <c r="B110" t="s">
        <v>36</v>
      </c>
      <c r="C110" t="s">
        <v>39</v>
      </c>
      <c r="D110" t="s">
        <v>38</v>
      </c>
      <c r="E110">
        <v>7415</v>
      </c>
      <c r="F110" t="s">
        <v>9</v>
      </c>
      <c r="G110">
        <v>613123920</v>
      </c>
      <c r="H110">
        <v>866149600</v>
      </c>
      <c r="I110">
        <v>1.454</v>
      </c>
      <c r="J110">
        <v>0</v>
      </c>
      <c r="K110">
        <v>0.92200000000000004</v>
      </c>
      <c r="L110">
        <v>1.083</v>
      </c>
      <c r="M110">
        <v>0.19700000000000001</v>
      </c>
      <c r="N110">
        <v>12.221</v>
      </c>
      <c r="O110">
        <v>1.2250000000000001</v>
      </c>
      <c r="P110">
        <v>1.8939999999999999</v>
      </c>
      <c r="Q110">
        <v>39.793999999999997</v>
      </c>
      <c r="R110">
        <v>1.2689999999999999</v>
      </c>
      <c r="S110">
        <v>1.802</v>
      </c>
      <c r="T110" t="s">
        <v>61</v>
      </c>
      <c r="U110" s="1">
        <v>45463.9375</v>
      </c>
    </row>
    <row r="111" spans="1:21" x14ac:dyDescent="0.25">
      <c r="A111">
        <v>110</v>
      </c>
      <c r="B111" t="s">
        <v>36</v>
      </c>
      <c r="C111" t="s">
        <v>39</v>
      </c>
      <c r="D111" t="s">
        <v>38</v>
      </c>
      <c r="E111">
        <v>7167</v>
      </c>
      <c r="F111" t="s">
        <v>11</v>
      </c>
      <c r="G111">
        <v>621271768</v>
      </c>
      <c r="H111">
        <v>857178096</v>
      </c>
      <c r="I111">
        <v>1.0049999999999999</v>
      </c>
      <c r="K111">
        <v>9.1120000000000001</v>
      </c>
      <c r="L111">
        <v>12.73</v>
      </c>
      <c r="M111">
        <v>0.17599999999999999</v>
      </c>
      <c r="N111">
        <v>147.345</v>
      </c>
      <c r="O111">
        <v>1.8109999999999999</v>
      </c>
      <c r="P111">
        <v>32.033000000000001</v>
      </c>
      <c r="Q111">
        <v>253.55199999999999</v>
      </c>
      <c r="R111">
        <v>0.89700000000000002</v>
      </c>
      <c r="S111">
        <v>6.6070000000000002</v>
      </c>
      <c r="T111" t="s">
        <v>61</v>
      </c>
      <c r="U111" s="1">
        <v>45463.927083333336</v>
      </c>
    </row>
    <row r="112" spans="1:21" x14ac:dyDescent="0.25">
      <c r="A112">
        <v>111</v>
      </c>
      <c r="B112" t="s">
        <v>36</v>
      </c>
      <c r="C112" t="s">
        <v>39</v>
      </c>
      <c r="D112" t="s">
        <v>38</v>
      </c>
      <c r="E112">
        <v>7415</v>
      </c>
      <c r="F112" t="s">
        <v>9</v>
      </c>
      <c r="G112">
        <v>614091824</v>
      </c>
      <c r="H112">
        <v>669145760</v>
      </c>
      <c r="I112">
        <v>1.4950000000000001</v>
      </c>
      <c r="J112">
        <v>0</v>
      </c>
      <c r="K112">
        <v>0.79</v>
      </c>
      <c r="L112">
        <v>22.158000000000001</v>
      </c>
      <c r="M112">
        <v>0.20499999999999999</v>
      </c>
      <c r="N112">
        <v>550.49599999999998</v>
      </c>
      <c r="O112">
        <v>1.5209999999999999</v>
      </c>
      <c r="P112">
        <v>11.285</v>
      </c>
      <c r="Q112">
        <v>20.916</v>
      </c>
      <c r="R112">
        <v>1.163</v>
      </c>
      <c r="S112">
        <v>1.6910000000000001</v>
      </c>
      <c r="T112" t="s">
        <v>61</v>
      </c>
      <c r="U112" s="1">
        <v>45463.916666666664</v>
      </c>
    </row>
    <row r="113" spans="1:21" x14ac:dyDescent="0.25">
      <c r="A113">
        <v>112</v>
      </c>
      <c r="B113" t="s">
        <v>36</v>
      </c>
      <c r="C113" t="s">
        <v>39</v>
      </c>
      <c r="D113" t="s">
        <v>38</v>
      </c>
      <c r="E113">
        <v>7415</v>
      </c>
      <c r="F113" t="s">
        <v>9</v>
      </c>
      <c r="G113">
        <v>624182760</v>
      </c>
      <c r="H113">
        <v>798341384</v>
      </c>
      <c r="I113">
        <v>1.4830000000000001</v>
      </c>
      <c r="J113">
        <v>0</v>
      </c>
      <c r="K113">
        <v>2.4750000000000001</v>
      </c>
      <c r="L113">
        <v>40.103999999999999</v>
      </c>
      <c r="M113">
        <v>0.27100000000000002</v>
      </c>
      <c r="N113">
        <v>342.87299999999999</v>
      </c>
      <c r="O113">
        <v>1.7609999999999999</v>
      </c>
      <c r="P113">
        <v>117.898</v>
      </c>
      <c r="Q113">
        <v>207.04300000000001</v>
      </c>
      <c r="R113">
        <v>1.1339999999999999</v>
      </c>
      <c r="S113">
        <v>1.837</v>
      </c>
      <c r="T113" t="s">
        <v>61</v>
      </c>
      <c r="U113" s="1">
        <v>45463.90625</v>
      </c>
    </row>
    <row r="114" spans="1:21" x14ac:dyDescent="0.25">
      <c r="A114">
        <v>113</v>
      </c>
      <c r="B114" t="s">
        <v>36</v>
      </c>
      <c r="C114" t="s">
        <v>40</v>
      </c>
      <c r="D114" t="s">
        <v>38</v>
      </c>
      <c r="E114">
        <v>7131</v>
      </c>
      <c r="F114" t="s">
        <v>11</v>
      </c>
      <c r="G114">
        <v>613088768</v>
      </c>
      <c r="H114">
        <v>523413728</v>
      </c>
      <c r="I114">
        <v>0.94199999999999995</v>
      </c>
      <c r="K114">
        <v>0.59499999999999997</v>
      </c>
      <c r="L114">
        <v>2.016</v>
      </c>
      <c r="M114">
        <v>5.8000000000000003E-2</v>
      </c>
      <c r="N114">
        <v>24.16</v>
      </c>
      <c r="O114">
        <v>1.026</v>
      </c>
      <c r="P114">
        <v>2.5920000000000001</v>
      </c>
      <c r="Q114">
        <v>21.192</v>
      </c>
      <c r="R114">
        <v>0.92800000000000005</v>
      </c>
      <c r="S114">
        <v>1.452</v>
      </c>
      <c r="T114" t="s">
        <v>61</v>
      </c>
      <c r="U114" s="1">
        <v>45463.895844907405</v>
      </c>
    </row>
    <row r="115" spans="1:21" x14ac:dyDescent="0.25">
      <c r="A115">
        <v>114</v>
      </c>
      <c r="B115" t="s">
        <v>36</v>
      </c>
      <c r="C115" t="s">
        <v>39</v>
      </c>
      <c r="D115" t="s">
        <v>38</v>
      </c>
      <c r="E115">
        <v>7167</v>
      </c>
      <c r="F115" t="s">
        <v>11</v>
      </c>
      <c r="G115">
        <v>613199904</v>
      </c>
      <c r="H115">
        <v>785622376</v>
      </c>
      <c r="I115">
        <v>1.0860000000000001</v>
      </c>
      <c r="K115">
        <v>4.4660000000000002</v>
      </c>
      <c r="L115">
        <v>26.114000000000001</v>
      </c>
      <c r="M115">
        <v>0.21099999999999999</v>
      </c>
      <c r="N115">
        <v>193.381</v>
      </c>
      <c r="O115">
        <v>3.677</v>
      </c>
      <c r="P115">
        <v>89.19</v>
      </c>
      <c r="Q115">
        <v>203.19399999999999</v>
      </c>
      <c r="R115">
        <v>0.95299999999999996</v>
      </c>
      <c r="S115">
        <v>1.4830000000000001</v>
      </c>
      <c r="T115" t="s">
        <v>61</v>
      </c>
      <c r="U115" s="1">
        <v>45463.885428240741</v>
      </c>
    </row>
    <row r="116" spans="1:21" x14ac:dyDescent="0.25">
      <c r="A116">
        <v>115</v>
      </c>
      <c r="B116" t="s">
        <v>36</v>
      </c>
      <c r="C116" t="s">
        <v>41</v>
      </c>
      <c r="D116" t="s">
        <v>38</v>
      </c>
      <c r="E116">
        <v>7205</v>
      </c>
      <c r="F116" t="s">
        <v>10</v>
      </c>
      <c r="G116">
        <v>613325616</v>
      </c>
      <c r="H116">
        <v>659877704</v>
      </c>
      <c r="I116">
        <v>1.95</v>
      </c>
      <c r="J116">
        <v>0</v>
      </c>
      <c r="K116">
        <v>1.675</v>
      </c>
      <c r="L116">
        <v>68.885999999999996</v>
      </c>
      <c r="M116">
        <v>8.2000000000000003E-2</v>
      </c>
      <c r="N116">
        <v>401.423</v>
      </c>
      <c r="O116">
        <v>2.2810000000000001</v>
      </c>
      <c r="P116">
        <v>142.81700000000001</v>
      </c>
      <c r="Q116">
        <v>36.156999999999996</v>
      </c>
      <c r="R116">
        <v>1.5740000000000001</v>
      </c>
      <c r="S116">
        <v>2.101</v>
      </c>
      <c r="T116" t="s">
        <v>61</v>
      </c>
      <c r="U116" s="1">
        <v>45463.875011574077</v>
      </c>
    </row>
    <row r="117" spans="1:21" x14ac:dyDescent="0.25">
      <c r="A117">
        <v>116</v>
      </c>
      <c r="B117" t="s">
        <v>36</v>
      </c>
      <c r="C117" t="s">
        <v>39</v>
      </c>
      <c r="D117" t="s">
        <v>38</v>
      </c>
      <c r="E117">
        <v>7415</v>
      </c>
      <c r="F117" t="s">
        <v>9</v>
      </c>
      <c r="G117">
        <v>615571008</v>
      </c>
      <c r="H117">
        <v>905069736</v>
      </c>
      <c r="I117">
        <v>1.429</v>
      </c>
      <c r="J117">
        <v>0</v>
      </c>
      <c r="K117">
        <v>0.47299999999999998</v>
      </c>
      <c r="L117">
        <v>4.1870000000000003</v>
      </c>
      <c r="M117">
        <v>0.158</v>
      </c>
      <c r="N117">
        <v>18.603000000000002</v>
      </c>
      <c r="O117">
        <v>1.218</v>
      </c>
      <c r="P117">
        <v>3.891</v>
      </c>
      <c r="Q117">
        <v>16.026</v>
      </c>
      <c r="R117">
        <v>1.1919999999999999</v>
      </c>
      <c r="S117">
        <v>1.786</v>
      </c>
      <c r="T117" t="s">
        <v>61</v>
      </c>
      <c r="U117" s="1">
        <v>45463.864594907405</v>
      </c>
    </row>
    <row r="118" spans="1:21" x14ac:dyDescent="0.25">
      <c r="A118">
        <v>117</v>
      </c>
      <c r="B118" t="s">
        <v>36</v>
      </c>
      <c r="C118" t="s">
        <v>40</v>
      </c>
      <c r="D118" t="s">
        <v>38</v>
      </c>
      <c r="E118">
        <v>7131</v>
      </c>
      <c r="F118" t="s">
        <v>11</v>
      </c>
      <c r="G118">
        <v>624778304</v>
      </c>
      <c r="H118">
        <v>844587432</v>
      </c>
      <c r="I118">
        <v>0.97499999999999998</v>
      </c>
      <c r="K118">
        <v>3.9990000000000001</v>
      </c>
      <c r="L118">
        <v>10.563000000000001</v>
      </c>
      <c r="M118">
        <v>0.21</v>
      </c>
      <c r="N118">
        <v>73.084000000000003</v>
      </c>
      <c r="O118">
        <v>2.387</v>
      </c>
      <c r="P118">
        <v>27.001000000000001</v>
      </c>
      <c r="Q118">
        <v>203.15700000000001</v>
      </c>
      <c r="R118">
        <v>0.875</v>
      </c>
      <c r="S118">
        <v>1.359</v>
      </c>
      <c r="T118" t="s">
        <v>61</v>
      </c>
      <c r="U118" s="1">
        <v>45463.854166666664</v>
      </c>
    </row>
    <row r="119" spans="1:21" x14ac:dyDescent="0.25">
      <c r="A119">
        <v>118</v>
      </c>
      <c r="B119" t="s">
        <v>36</v>
      </c>
      <c r="C119" t="s">
        <v>37</v>
      </c>
      <c r="D119" t="s">
        <v>38</v>
      </c>
      <c r="E119">
        <v>7123</v>
      </c>
      <c r="F119" t="s">
        <v>11</v>
      </c>
      <c r="G119">
        <v>613242352</v>
      </c>
      <c r="H119">
        <v>657172096</v>
      </c>
      <c r="I119">
        <v>1.381</v>
      </c>
      <c r="K119">
        <v>2.5169999999999999</v>
      </c>
      <c r="L119">
        <v>0.65400000000000003</v>
      </c>
      <c r="M119">
        <v>7.6999999999999999E-2</v>
      </c>
      <c r="N119">
        <v>12.679</v>
      </c>
      <c r="O119">
        <v>2.02</v>
      </c>
      <c r="P119">
        <v>10.696</v>
      </c>
      <c r="Q119">
        <v>202.81200000000001</v>
      </c>
      <c r="R119">
        <v>1.1830000000000001</v>
      </c>
      <c r="S119">
        <v>1.696</v>
      </c>
      <c r="T119" t="s">
        <v>61</v>
      </c>
      <c r="U119" s="1">
        <v>45463.84375</v>
      </c>
    </row>
    <row r="120" spans="1:21" x14ac:dyDescent="0.25">
      <c r="A120">
        <v>119</v>
      </c>
      <c r="B120" t="s">
        <v>36</v>
      </c>
      <c r="C120" t="s">
        <v>37</v>
      </c>
      <c r="D120" t="s">
        <v>38</v>
      </c>
      <c r="E120">
        <v>7123</v>
      </c>
      <c r="F120" t="s">
        <v>11</v>
      </c>
      <c r="G120">
        <v>604271120</v>
      </c>
      <c r="H120">
        <v>843481312</v>
      </c>
      <c r="I120">
        <v>1.444</v>
      </c>
      <c r="K120">
        <v>0.82299999999999995</v>
      </c>
      <c r="L120">
        <v>1.861</v>
      </c>
      <c r="M120">
        <v>9.0999999999999998E-2</v>
      </c>
      <c r="N120">
        <v>15.827</v>
      </c>
      <c r="O120">
        <v>2.677</v>
      </c>
      <c r="P120">
        <v>10.340999999999999</v>
      </c>
      <c r="Q120">
        <v>17.277000000000001</v>
      </c>
      <c r="R120">
        <v>1.0920000000000001</v>
      </c>
      <c r="S120">
        <v>1.7809999999999999</v>
      </c>
      <c r="T120" t="s">
        <v>61</v>
      </c>
      <c r="U120" s="1">
        <v>45463.833333333336</v>
      </c>
    </row>
    <row r="121" spans="1:21" x14ac:dyDescent="0.25">
      <c r="A121">
        <v>120</v>
      </c>
      <c r="B121" t="s">
        <v>36</v>
      </c>
      <c r="C121" t="s">
        <v>39</v>
      </c>
      <c r="D121" t="s">
        <v>38</v>
      </c>
      <c r="E121">
        <v>7415</v>
      </c>
      <c r="F121" t="s">
        <v>9</v>
      </c>
      <c r="G121">
        <v>622887960</v>
      </c>
      <c r="H121">
        <v>857972152</v>
      </c>
      <c r="I121">
        <v>1.413</v>
      </c>
      <c r="J121">
        <v>0</v>
      </c>
      <c r="K121">
        <v>3.266</v>
      </c>
      <c r="L121">
        <v>20.986999999999998</v>
      </c>
      <c r="M121">
        <v>0.17799999999999999</v>
      </c>
      <c r="N121">
        <v>579.03499999999997</v>
      </c>
      <c r="O121">
        <v>1.4179999999999999</v>
      </c>
      <c r="P121">
        <v>4.8040000000000003</v>
      </c>
      <c r="Q121">
        <v>237.19900000000001</v>
      </c>
      <c r="R121">
        <v>1.212</v>
      </c>
      <c r="S121">
        <v>1.956</v>
      </c>
      <c r="T121" t="s">
        <v>61</v>
      </c>
      <c r="U121" s="1">
        <v>45463.822916666664</v>
      </c>
    </row>
    <row r="122" spans="1:21" x14ac:dyDescent="0.25">
      <c r="A122">
        <v>121</v>
      </c>
      <c r="B122" t="s">
        <v>36</v>
      </c>
      <c r="C122" t="s">
        <v>37</v>
      </c>
      <c r="D122" t="s">
        <v>38</v>
      </c>
      <c r="E122">
        <v>7123</v>
      </c>
      <c r="F122" t="s">
        <v>11</v>
      </c>
      <c r="G122">
        <v>606770920</v>
      </c>
      <c r="H122">
        <v>640770088</v>
      </c>
      <c r="I122">
        <v>1.431</v>
      </c>
      <c r="K122">
        <v>9.0670000000000002</v>
      </c>
      <c r="L122">
        <v>76.150000000000006</v>
      </c>
      <c r="M122">
        <v>0.105</v>
      </c>
      <c r="N122">
        <v>431.77600000000001</v>
      </c>
      <c r="O122">
        <v>1.8560000000000001</v>
      </c>
      <c r="P122">
        <v>193.661</v>
      </c>
      <c r="Q122">
        <v>208.18100000000001</v>
      </c>
      <c r="R122">
        <v>1.169</v>
      </c>
      <c r="S122">
        <v>1.673</v>
      </c>
      <c r="T122" t="s">
        <v>61</v>
      </c>
      <c r="U122" s="1">
        <v>45463.8125</v>
      </c>
    </row>
    <row r="123" spans="1:21" x14ac:dyDescent="0.25">
      <c r="A123">
        <v>122</v>
      </c>
      <c r="B123" t="s">
        <v>36</v>
      </c>
      <c r="C123" t="s">
        <v>41</v>
      </c>
      <c r="D123" t="s">
        <v>38</v>
      </c>
      <c r="E123">
        <v>7205</v>
      </c>
      <c r="F123" t="s">
        <v>10</v>
      </c>
      <c r="G123">
        <v>607406840</v>
      </c>
      <c r="H123">
        <v>621371488</v>
      </c>
      <c r="I123">
        <v>1.873</v>
      </c>
      <c r="J123">
        <v>0</v>
      </c>
      <c r="K123">
        <v>3.9489999999999998</v>
      </c>
      <c r="L123">
        <v>13.497</v>
      </c>
      <c r="M123">
        <v>0.11</v>
      </c>
      <c r="N123">
        <v>212.084</v>
      </c>
      <c r="O123">
        <v>1.35</v>
      </c>
      <c r="P123">
        <v>3.7679999999999998</v>
      </c>
      <c r="Q123">
        <v>228.68899999999999</v>
      </c>
      <c r="R123">
        <v>1.44</v>
      </c>
      <c r="S123">
        <v>1.944</v>
      </c>
      <c r="T123" t="s">
        <v>61</v>
      </c>
      <c r="U123" s="1">
        <v>45463.802083333336</v>
      </c>
    </row>
    <row r="124" spans="1:21" x14ac:dyDescent="0.25">
      <c r="A124">
        <v>123</v>
      </c>
      <c r="B124" t="s">
        <v>36</v>
      </c>
      <c r="C124" t="s">
        <v>37</v>
      </c>
      <c r="D124" t="s">
        <v>38</v>
      </c>
      <c r="E124">
        <v>7123</v>
      </c>
      <c r="F124" t="s">
        <v>11</v>
      </c>
      <c r="G124">
        <v>608656928</v>
      </c>
      <c r="H124">
        <v>824222536</v>
      </c>
      <c r="I124">
        <v>1.4379999999999999</v>
      </c>
      <c r="K124">
        <v>5.8490000000000002</v>
      </c>
      <c r="L124">
        <v>4.1520000000000001</v>
      </c>
      <c r="M124">
        <v>7.6999999999999999E-2</v>
      </c>
      <c r="N124">
        <v>203.625</v>
      </c>
      <c r="O124">
        <v>1.1719999999999999</v>
      </c>
      <c r="P124">
        <v>2.0329999999999999</v>
      </c>
      <c r="Q124">
        <v>218.47300000000001</v>
      </c>
      <c r="R124">
        <v>1.143</v>
      </c>
      <c r="S124">
        <v>1.7030000000000001</v>
      </c>
      <c r="T124" t="s">
        <v>61</v>
      </c>
      <c r="U124" s="1">
        <v>45463.791666666664</v>
      </c>
    </row>
    <row r="125" spans="1:21" x14ac:dyDescent="0.25">
      <c r="A125">
        <v>124</v>
      </c>
      <c r="B125" t="s">
        <v>36</v>
      </c>
      <c r="C125" t="s">
        <v>37</v>
      </c>
      <c r="D125" t="s">
        <v>38</v>
      </c>
      <c r="E125">
        <v>7123</v>
      </c>
      <c r="F125" t="s">
        <v>11</v>
      </c>
      <c r="G125">
        <v>612648488</v>
      </c>
      <c r="H125">
        <v>491884368</v>
      </c>
      <c r="I125">
        <v>1.425</v>
      </c>
      <c r="K125">
        <v>3.1960000000000002</v>
      </c>
      <c r="L125">
        <v>0.84899999999999998</v>
      </c>
      <c r="M125">
        <v>0.11600000000000001</v>
      </c>
      <c r="N125">
        <v>24.808</v>
      </c>
      <c r="O125">
        <v>3.238</v>
      </c>
      <c r="P125">
        <v>11.071</v>
      </c>
      <c r="Q125">
        <v>203.751</v>
      </c>
      <c r="R125">
        <v>1.127</v>
      </c>
      <c r="S125">
        <v>1.736</v>
      </c>
      <c r="T125" t="s">
        <v>61</v>
      </c>
      <c r="U125" s="1">
        <v>45463.781261574077</v>
      </c>
    </row>
    <row r="126" spans="1:21" x14ac:dyDescent="0.25">
      <c r="A126">
        <v>125</v>
      </c>
      <c r="B126" t="s">
        <v>36</v>
      </c>
      <c r="C126" t="s">
        <v>39</v>
      </c>
      <c r="D126" t="s">
        <v>38</v>
      </c>
      <c r="E126">
        <v>7167</v>
      </c>
      <c r="F126" t="s">
        <v>11</v>
      </c>
      <c r="G126">
        <v>619961488</v>
      </c>
      <c r="H126">
        <v>915172232</v>
      </c>
      <c r="I126">
        <v>0.97399999999999998</v>
      </c>
      <c r="K126">
        <v>0.85599999999999998</v>
      </c>
      <c r="L126">
        <v>4.7350000000000003</v>
      </c>
      <c r="M126">
        <v>0.192</v>
      </c>
      <c r="N126">
        <v>48.322000000000003</v>
      </c>
      <c r="O126">
        <v>4.7469999999999999</v>
      </c>
      <c r="P126">
        <v>14.32</v>
      </c>
      <c r="Q126">
        <v>25.829000000000001</v>
      </c>
      <c r="R126">
        <v>1.008</v>
      </c>
      <c r="S126">
        <v>1.6479999999999999</v>
      </c>
      <c r="T126" t="s">
        <v>61</v>
      </c>
      <c r="U126" s="1">
        <v>45463.770844907405</v>
      </c>
    </row>
    <row r="127" spans="1:21" x14ac:dyDescent="0.25">
      <c r="A127">
        <v>126</v>
      </c>
      <c r="B127" t="s">
        <v>36</v>
      </c>
      <c r="C127" t="s">
        <v>41</v>
      </c>
      <c r="D127" t="s">
        <v>38</v>
      </c>
      <c r="E127">
        <v>7205</v>
      </c>
      <c r="F127" t="s">
        <v>10</v>
      </c>
      <c r="G127">
        <v>622878200</v>
      </c>
      <c r="H127">
        <v>613074808</v>
      </c>
      <c r="I127">
        <v>1.962</v>
      </c>
      <c r="J127">
        <v>0</v>
      </c>
      <c r="K127">
        <v>0.68799999999999994</v>
      </c>
      <c r="L127">
        <v>12.829000000000001</v>
      </c>
      <c r="M127">
        <v>0.1</v>
      </c>
      <c r="N127">
        <v>555.51700000000005</v>
      </c>
      <c r="O127">
        <v>1.3240000000000001</v>
      </c>
      <c r="P127">
        <v>1.8879999999999999</v>
      </c>
      <c r="Q127">
        <v>41.173999999999999</v>
      </c>
      <c r="R127">
        <v>1.39</v>
      </c>
      <c r="S127">
        <v>1.964</v>
      </c>
      <c r="T127" t="s">
        <v>61</v>
      </c>
      <c r="U127" s="1">
        <v>45463.760428240741</v>
      </c>
    </row>
    <row r="128" spans="1:21" x14ac:dyDescent="0.25">
      <c r="A128">
        <v>127</v>
      </c>
      <c r="B128" t="s">
        <v>36</v>
      </c>
      <c r="C128" t="s">
        <v>39</v>
      </c>
      <c r="D128" t="s">
        <v>38</v>
      </c>
      <c r="E128">
        <v>7415</v>
      </c>
      <c r="F128" t="s">
        <v>9</v>
      </c>
      <c r="G128">
        <v>613026600</v>
      </c>
      <c r="H128">
        <v>650573400</v>
      </c>
      <c r="I128">
        <v>1.4910000000000001</v>
      </c>
      <c r="J128">
        <v>0</v>
      </c>
      <c r="K128">
        <v>2.6469999999999998</v>
      </c>
      <c r="L128">
        <v>24.359000000000002</v>
      </c>
      <c r="M128">
        <v>0.11899999999999999</v>
      </c>
      <c r="N128">
        <v>336.64699999999999</v>
      </c>
      <c r="O128">
        <v>1.365</v>
      </c>
      <c r="P128">
        <v>18.158999999999999</v>
      </c>
      <c r="Q128">
        <v>209.244</v>
      </c>
      <c r="R128">
        <v>1.1859999999999999</v>
      </c>
      <c r="S128">
        <v>1.744</v>
      </c>
      <c r="T128" t="s">
        <v>61</v>
      </c>
      <c r="U128" s="1">
        <v>45463.750011574077</v>
      </c>
    </row>
    <row r="129" spans="1:21" x14ac:dyDescent="0.25">
      <c r="A129">
        <v>128</v>
      </c>
      <c r="B129" t="s">
        <v>36</v>
      </c>
      <c r="C129" t="s">
        <v>40</v>
      </c>
      <c r="D129" t="s">
        <v>38</v>
      </c>
      <c r="E129">
        <v>7131</v>
      </c>
      <c r="F129" t="s">
        <v>11</v>
      </c>
      <c r="G129">
        <v>617392352</v>
      </c>
      <c r="H129">
        <v>883403928</v>
      </c>
      <c r="I129">
        <v>0.96899999999999997</v>
      </c>
      <c r="K129">
        <v>0.248</v>
      </c>
      <c r="L129">
        <v>11.282999999999999</v>
      </c>
      <c r="M129">
        <v>7.1999999999999995E-2</v>
      </c>
      <c r="N129">
        <v>115.90600000000001</v>
      </c>
      <c r="O129">
        <v>2.1989999999999998</v>
      </c>
      <c r="P129">
        <v>36.247999999999998</v>
      </c>
      <c r="Q129">
        <v>3.9239999999999999</v>
      </c>
      <c r="R129">
        <v>0.77400000000000002</v>
      </c>
      <c r="S129">
        <v>1.1399999999999999</v>
      </c>
      <c r="T129" t="s">
        <v>61</v>
      </c>
      <c r="U129" s="1">
        <v>45463.739594907405</v>
      </c>
    </row>
    <row r="130" spans="1:21" x14ac:dyDescent="0.25">
      <c r="A130">
        <v>129</v>
      </c>
      <c r="B130" t="s">
        <v>36</v>
      </c>
      <c r="C130" t="s">
        <v>37</v>
      </c>
      <c r="D130" t="s">
        <v>38</v>
      </c>
      <c r="E130">
        <v>7123</v>
      </c>
      <c r="F130" t="s">
        <v>11</v>
      </c>
      <c r="G130">
        <v>619502776</v>
      </c>
      <c r="H130">
        <v>463290720</v>
      </c>
      <c r="I130">
        <v>1.4419999999999999</v>
      </c>
      <c r="K130">
        <v>0.435</v>
      </c>
      <c r="L130">
        <v>2.968</v>
      </c>
      <c r="M130">
        <v>0.217</v>
      </c>
      <c r="N130">
        <v>18.227</v>
      </c>
      <c r="O130">
        <v>1.177</v>
      </c>
      <c r="P130">
        <v>3.5510000000000002</v>
      </c>
      <c r="Q130">
        <v>17.265000000000001</v>
      </c>
      <c r="R130">
        <v>1.1000000000000001</v>
      </c>
      <c r="S130">
        <v>1.6160000000000001</v>
      </c>
      <c r="T130" t="s">
        <v>61</v>
      </c>
      <c r="U130" s="1">
        <v>45463.729178240741</v>
      </c>
    </row>
    <row r="131" spans="1:21" x14ac:dyDescent="0.25">
      <c r="A131">
        <v>130</v>
      </c>
      <c r="B131" t="s">
        <v>36</v>
      </c>
      <c r="C131" t="s">
        <v>37</v>
      </c>
      <c r="D131" t="s">
        <v>38</v>
      </c>
      <c r="E131">
        <v>7123</v>
      </c>
      <c r="F131" t="s">
        <v>11</v>
      </c>
      <c r="G131">
        <v>613612512</v>
      </c>
      <c r="H131">
        <v>898200136</v>
      </c>
      <c r="I131">
        <v>1.4370000000000001</v>
      </c>
      <c r="K131">
        <v>0.64700000000000002</v>
      </c>
      <c r="L131">
        <v>1.4079999999999999</v>
      </c>
      <c r="M131">
        <v>0.104</v>
      </c>
      <c r="N131">
        <v>11.272</v>
      </c>
      <c r="O131">
        <v>1.3340000000000001</v>
      </c>
      <c r="P131">
        <v>3.6280000000000001</v>
      </c>
      <c r="Q131">
        <v>33.758000000000003</v>
      </c>
      <c r="R131">
        <v>1.129</v>
      </c>
      <c r="S131">
        <v>1.6719999999999999</v>
      </c>
      <c r="T131" t="s">
        <v>61</v>
      </c>
      <c r="U131" s="1">
        <v>45463.718761574077</v>
      </c>
    </row>
    <row r="132" spans="1:21" x14ac:dyDescent="0.25">
      <c r="A132">
        <v>131</v>
      </c>
      <c r="B132" t="s">
        <v>36</v>
      </c>
      <c r="C132" t="s">
        <v>39</v>
      </c>
      <c r="D132" t="s">
        <v>38</v>
      </c>
      <c r="E132">
        <v>7167</v>
      </c>
      <c r="F132" t="s">
        <v>11</v>
      </c>
      <c r="G132">
        <v>609824296</v>
      </c>
      <c r="H132">
        <v>924220576</v>
      </c>
      <c r="I132">
        <v>1.4570000000000001</v>
      </c>
      <c r="K132">
        <v>3.137</v>
      </c>
      <c r="L132">
        <v>0.629</v>
      </c>
      <c r="M132">
        <v>0.16300000000000001</v>
      </c>
      <c r="N132">
        <v>12.361000000000001</v>
      </c>
      <c r="O132">
        <v>1.1060000000000001</v>
      </c>
      <c r="P132">
        <v>1.552</v>
      </c>
      <c r="Q132">
        <v>202.958</v>
      </c>
      <c r="R132">
        <v>1.03</v>
      </c>
      <c r="S132">
        <v>1.413</v>
      </c>
      <c r="T132" t="s">
        <v>61</v>
      </c>
      <c r="U132" s="1">
        <v>45463.708344907405</v>
      </c>
    </row>
    <row r="133" spans="1:21" x14ac:dyDescent="0.25">
      <c r="A133">
        <v>132</v>
      </c>
      <c r="B133" t="s">
        <v>36</v>
      </c>
      <c r="C133" t="s">
        <v>41</v>
      </c>
      <c r="D133" t="s">
        <v>38</v>
      </c>
      <c r="E133">
        <v>7205</v>
      </c>
      <c r="F133" t="s">
        <v>10</v>
      </c>
      <c r="G133">
        <v>627536224</v>
      </c>
      <c r="H133">
        <v>894504112</v>
      </c>
      <c r="I133">
        <v>1.744</v>
      </c>
      <c r="J133">
        <v>0</v>
      </c>
      <c r="K133">
        <v>2.556</v>
      </c>
      <c r="L133">
        <v>15.885</v>
      </c>
      <c r="M133">
        <v>0.15</v>
      </c>
      <c r="N133">
        <v>997.63900000000001</v>
      </c>
      <c r="O133">
        <v>2.6219999999999999</v>
      </c>
      <c r="P133">
        <v>47.726999999999997</v>
      </c>
      <c r="Q133">
        <v>254.001</v>
      </c>
      <c r="R133">
        <v>1.3680000000000001</v>
      </c>
      <c r="S133">
        <v>1.921</v>
      </c>
      <c r="T133" t="s">
        <v>61</v>
      </c>
      <c r="U133" s="1">
        <v>45463.697928240741</v>
      </c>
    </row>
    <row r="134" spans="1:21" x14ac:dyDescent="0.25">
      <c r="A134">
        <v>133</v>
      </c>
      <c r="B134" t="s">
        <v>36</v>
      </c>
      <c r="C134" t="s">
        <v>40</v>
      </c>
      <c r="D134" t="s">
        <v>38</v>
      </c>
      <c r="E134">
        <v>7131</v>
      </c>
      <c r="F134" t="s">
        <v>11</v>
      </c>
      <c r="G134">
        <v>621676240</v>
      </c>
      <c r="H134">
        <v>613169392</v>
      </c>
      <c r="I134">
        <v>1.0069999999999999</v>
      </c>
      <c r="K134">
        <v>2.5529999999999999</v>
      </c>
      <c r="L134">
        <v>0.98499999999999999</v>
      </c>
      <c r="M134">
        <v>0.188</v>
      </c>
      <c r="N134">
        <v>36.506999999999998</v>
      </c>
      <c r="O134">
        <v>0.78700000000000003</v>
      </c>
      <c r="P134">
        <v>1.1539999999999999</v>
      </c>
      <c r="Q134">
        <v>202.67</v>
      </c>
      <c r="R134">
        <v>0.89</v>
      </c>
      <c r="S134">
        <v>1.3480000000000001</v>
      </c>
      <c r="T134" t="s">
        <v>61</v>
      </c>
      <c r="U134" s="1">
        <v>45463.687511574077</v>
      </c>
    </row>
    <row r="135" spans="1:21" x14ac:dyDescent="0.25">
      <c r="A135">
        <v>134</v>
      </c>
      <c r="B135" t="s">
        <v>36</v>
      </c>
      <c r="C135" t="s">
        <v>37</v>
      </c>
      <c r="D135" t="s">
        <v>38</v>
      </c>
      <c r="E135">
        <v>7123</v>
      </c>
      <c r="F135" t="s">
        <v>11</v>
      </c>
      <c r="G135">
        <v>612622176</v>
      </c>
      <c r="H135">
        <v>698371120</v>
      </c>
      <c r="I135">
        <v>1.3919999999999999</v>
      </c>
      <c r="K135">
        <v>0.38900000000000001</v>
      </c>
      <c r="L135">
        <v>9.9169999999999998</v>
      </c>
      <c r="M135">
        <v>9.6000000000000002E-2</v>
      </c>
      <c r="N135">
        <v>67.099999999999994</v>
      </c>
      <c r="O135">
        <v>1.524</v>
      </c>
      <c r="P135">
        <v>14.141</v>
      </c>
      <c r="Q135">
        <v>14.295</v>
      </c>
      <c r="R135">
        <v>1.2370000000000001</v>
      </c>
      <c r="S135">
        <v>1.7150000000000001</v>
      </c>
      <c r="T135" t="s">
        <v>61</v>
      </c>
      <c r="U135" s="1">
        <v>45463.677094907405</v>
      </c>
    </row>
    <row r="136" spans="1:21" x14ac:dyDescent="0.25">
      <c r="A136">
        <v>135</v>
      </c>
      <c r="B136" t="s">
        <v>36</v>
      </c>
      <c r="C136" t="s">
        <v>39</v>
      </c>
      <c r="D136" t="s">
        <v>38</v>
      </c>
      <c r="E136">
        <v>7415</v>
      </c>
      <c r="F136" t="s">
        <v>9</v>
      </c>
      <c r="G136">
        <v>628996352</v>
      </c>
      <c r="H136">
        <v>903529952</v>
      </c>
      <c r="I136">
        <v>1.4330000000000001</v>
      </c>
      <c r="J136">
        <v>0</v>
      </c>
      <c r="K136">
        <v>2.077</v>
      </c>
      <c r="L136">
        <v>14.202999999999999</v>
      </c>
      <c r="M136">
        <v>6.3E-2</v>
      </c>
      <c r="N136">
        <v>466.71699999999998</v>
      </c>
      <c r="O136">
        <v>2.1259999999999999</v>
      </c>
      <c r="P136">
        <v>16.998000000000001</v>
      </c>
      <c r="Q136">
        <v>206.07900000000001</v>
      </c>
      <c r="R136">
        <v>1.2090000000000001</v>
      </c>
      <c r="S136">
        <v>1.665</v>
      </c>
      <c r="T136" t="s">
        <v>61</v>
      </c>
      <c r="U136" s="1">
        <v>45463.666678240741</v>
      </c>
    </row>
    <row r="137" spans="1:21" x14ac:dyDescent="0.25">
      <c r="A137">
        <v>136</v>
      </c>
      <c r="B137" t="s">
        <v>36</v>
      </c>
      <c r="C137" t="s">
        <v>39</v>
      </c>
      <c r="D137" t="s">
        <v>38</v>
      </c>
      <c r="E137">
        <v>7415</v>
      </c>
      <c r="F137" t="s">
        <v>9</v>
      </c>
      <c r="G137">
        <v>612851216</v>
      </c>
      <c r="H137">
        <v>866705168</v>
      </c>
      <c r="I137">
        <v>1.411</v>
      </c>
      <c r="J137">
        <v>0</v>
      </c>
      <c r="K137">
        <v>0.81499999999999995</v>
      </c>
      <c r="L137">
        <v>15.596</v>
      </c>
      <c r="M137">
        <v>0.14000000000000001</v>
      </c>
      <c r="N137">
        <v>180.30600000000001</v>
      </c>
      <c r="O137">
        <v>1.909</v>
      </c>
      <c r="P137">
        <v>67.287999999999997</v>
      </c>
      <c r="Q137">
        <v>31.513999999999999</v>
      </c>
      <c r="R137">
        <v>1.2410000000000001</v>
      </c>
      <c r="S137">
        <v>1.7390000000000001</v>
      </c>
      <c r="T137" t="s">
        <v>61</v>
      </c>
      <c r="U137" s="1">
        <v>45463.656261574077</v>
      </c>
    </row>
    <row r="138" spans="1:21" x14ac:dyDescent="0.25">
      <c r="A138">
        <v>137</v>
      </c>
      <c r="B138" t="s">
        <v>36</v>
      </c>
      <c r="C138" t="s">
        <v>39</v>
      </c>
      <c r="D138" t="s">
        <v>38</v>
      </c>
      <c r="E138">
        <v>7415</v>
      </c>
      <c r="F138" t="s">
        <v>9</v>
      </c>
      <c r="G138">
        <v>624526608</v>
      </c>
      <c r="H138">
        <v>548912976</v>
      </c>
      <c r="I138">
        <v>1.462</v>
      </c>
      <c r="J138">
        <v>0</v>
      </c>
      <c r="K138">
        <v>0.58299999999999996</v>
      </c>
      <c r="L138">
        <v>31.02</v>
      </c>
      <c r="M138">
        <v>0.17899999999999999</v>
      </c>
      <c r="N138">
        <v>177.91900000000001</v>
      </c>
      <c r="O138">
        <v>1.7949999999999999</v>
      </c>
      <c r="P138">
        <v>100.643</v>
      </c>
      <c r="Q138">
        <v>23.847000000000001</v>
      </c>
      <c r="R138">
        <v>1.1379999999999999</v>
      </c>
      <c r="S138">
        <v>1.677</v>
      </c>
      <c r="T138" t="s">
        <v>61</v>
      </c>
      <c r="U138" s="1">
        <v>45463.645844907405</v>
      </c>
    </row>
    <row r="139" spans="1:21" x14ac:dyDescent="0.25">
      <c r="A139">
        <v>138</v>
      </c>
      <c r="B139" t="s">
        <v>36</v>
      </c>
      <c r="C139" t="s">
        <v>41</v>
      </c>
      <c r="D139" t="s">
        <v>38</v>
      </c>
      <c r="E139">
        <v>7205</v>
      </c>
      <c r="F139" t="s">
        <v>10</v>
      </c>
      <c r="G139">
        <v>612993520</v>
      </c>
      <c r="H139">
        <v>584828000</v>
      </c>
      <c r="I139">
        <v>1.9670000000000001</v>
      </c>
      <c r="J139">
        <v>0</v>
      </c>
      <c r="K139">
        <v>0.90900000000000003</v>
      </c>
      <c r="L139">
        <v>0.371</v>
      </c>
      <c r="M139">
        <v>0.25600000000000001</v>
      </c>
      <c r="N139">
        <v>12.333</v>
      </c>
      <c r="O139">
        <v>1.5329999999999999</v>
      </c>
      <c r="P139">
        <v>1.8640000000000001</v>
      </c>
      <c r="Q139">
        <v>33.454999999999998</v>
      </c>
      <c r="R139">
        <v>1.421</v>
      </c>
      <c r="S139">
        <v>1.944</v>
      </c>
      <c r="T139" t="s">
        <v>61</v>
      </c>
      <c r="U139" s="1">
        <v>45463.635428240741</v>
      </c>
    </row>
    <row r="140" spans="1:21" x14ac:dyDescent="0.25">
      <c r="A140">
        <v>139</v>
      </c>
      <c r="B140" t="s">
        <v>36</v>
      </c>
      <c r="C140" t="s">
        <v>41</v>
      </c>
      <c r="D140" t="s">
        <v>38</v>
      </c>
      <c r="E140">
        <v>7205</v>
      </c>
      <c r="F140" t="s">
        <v>10</v>
      </c>
      <c r="G140">
        <v>612848464</v>
      </c>
      <c r="H140">
        <v>928824448</v>
      </c>
      <c r="I140">
        <v>1.575</v>
      </c>
      <c r="J140">
        <v>0</v>
      </c>
      <c r="K140">
        <v>0.434</v>
      </c>
      <c r="L140">
        <v>6.0090000000000003</v>
      </c>
      <c r="M140">
        <v>0.16400000000000001</v>
      </c>
      <c r="N140">
        <v>442.87400000000002</v>
      </c>
      <c r="O140">
        <v>1.4690000000000001</v>
      </c>
      <c r="P140">
        <v>2.29</v>
      </c>
      <c r="Q140">
        <v>15.984</v>
      </c>
      <c r="R140">
        <v>1.47</v>
      </c>
      <c r="S140">
        <v>1.9159999999999999</v>
      </c>
      <c r="T140" t="s">
        <v>61</v>
      </c>
      <c r="U140" s="1">
        <v>45463.625011574077</v>
      </c>
    </row>
    <row r="141" spans="1:21" x14ac:dyDescent="0.25">
      <c r="A141">
        <v>140</v>
      </c>
      <c r="B141" t="s">
        <v>36</v>
      </c>
      <c r="C141" t="s">
        <v>40</v>
      </c>
      <c r="D141" t="s">
        <v>38</v>
      </c>
      <c r="E141">
        <v>7131</v>
      </c>
      <c r="F141" t="s">
        <v>11</v>
      </c>
      <c r="G141">
        <v>613691864</v>
      </c>
      <c r="H141">
        <v>845553992</v>
      </c>
      <c r="I141">
        <v>1.0149999999999999</v>
      </c>
      <c r="K141">
        <v>1.1719999999999999</v>
      </c>
      <c r="L141">
        <v>7.4580000000000002</v>
      </c>
      <c r="M141">
        <v>0.16</v>
      </c>
      <c r="N141">
        <v>302.87299999999999</v>
      </c>
      <c r="O141">
        <v>4.6989999999999998</v>
      </c>
      <c r="P141">
        <v>29.433</v>
      </c>
      <c r="Q141">
        <v>10.911</v>
      </c>
      <c r="R141">
        <v>0.97099999999999997</v>
      </c>
      <c r="S141">
        <v>1.4950000000000001</v>
      </c>
      <c r="T141" t="s">
        <v>61</v>
      </c>
      <c r="U141" s="1">
        <v>45463.614594907405</v>
      </c>
    </row>
    <row r="142" spans="1:21" x14ac:dyDescent="0.25">
      <c r="A142">
        <v>141</v>
      </c>
      <c r="B142" t="s">
        <v>36</v>
      </c>
      <c r="C142" t="s">
        <v>39</v>
      </c>
      <c r="D142" t="s">
        <v>38</v>
      </c>
      <c r="E142">
        <v>7167</v>
      </c>
      <c r="F142" t="s">
        <v>11</v>
      </c>
      <c r="G142">
        <v>612147744</v>
      </c>
      <c r="H142">
        <v>900108104</v>
      </c>
      <c r="I142">
        <v>0.96599999999999997</v>
      </c>
      <c r="K142">
        <v>0.58299999999999996</v>
      </c>
      <c r="L142">
        <v>0.73099999999999998</v>
      </c>
      <c r="M142">
        <v>0.111</v>
      </c>
      <c r="N142">
        <v>6.3250000000000002</v>
      </c>
      <c r="O142">
        <v>1.0980000000000001</v>
      </c>
      <c r="P142">
        <v>1.7470000000000001</v>
      </c>
      <c r="Q142">
        <v>25.594999999999999</v>
      </c>
      <c r="R142">
        <v>1.02</v>
      </c>
      <c r="S142">
        <v>1.502</v>
      </c>
      <c r="T142" t="s">
        <v>61</v>
      </c>
      <c r="U142" s="1">
        <v>45463.604178240741</v>
      </c>
    </row>
    <row r="143" spans="1:21" x14ac:dyDescent="0.25">
      <c r="A143">
        <v>142</v>
      </c>
      <c r="B143" t="s">
        <v>36</v>
      </c>
      <c r="C143" t="s">
        <v>39</v>
      </c>
      <c r="D143" t="s">
        <v>38</v>
      </c>
      <c r="E143">
        <v>7167</v>
      </c>
      <c r="F143" t="s">
        <v>11</v>
      </c>
      <c r="G143">
        <v>613273392</v>
      </c>
      <c r="H143">
        <v>911019216</v>
      </c>
      <c r="I143">
        <v>0.998</v>
      </c>
      <c r="K143">
        <v>0.92100000000000004</v>
      </c>
      <c r="L143">
        <v>2.5009999999999999</v>
      </c>
      <c r="M143">
        <v>9.9000000000000005E-2</v>
      </c>
      <c r="N143">
        <v>23.401</v>
      </c>
      <c r="O143">
        <v>1.2609999999999999</v>
      </c>
      <c r="P143">
        <v>4.681</v>
      </c>
      <c r="Q143">
        <v>35.591999999999999</v>
      </c>
      <c r="R143">
        <v>0.98199999999999998</v>
      </c>
      <c r="S143">
        <v>1.46</v>
      </c>
      <c r="T143" t="s">
        <v>61</v>
      </c>
      <c r="U143" s="1">
        <v>45463.59375</v>
      </c>
    </row>
    <row r="144" spans="1:21" x14ac:dyDescent="0.25">
      <c r="A144">
        <v>143</v>
      </c>
      <c r="B144" t="s">
        <v>36</v>
      </c>
      <c r="C144" t="s">
        <v>40</v>
      </c>
      <c r="D144" t="s">
        <v>38</v>
      </c>
      <c r="E144">
        <v>7131</v>
      </c>
      <c r="F144" t="s">
        <v>11</v>
      </c>
      <c r="G144">
        <v>612723200</v>
      </c>
      <c r="H144">
        <v>832323408</v>
      </c>
      <c r="I144">
        <v>0.97599999999999998</v>
      </c>
      <c r="K144">
        <v>6.4119999999999999</v>
      </c>
      <c r="L144">
        <v>1.9510000000000001</v>
      </c>
      <c r="M144">
        <v>8.4000000000000005E-2</v>
      </c>
      <c r="N144">
        <v>17.079000000000001</v>
      </c>
      <c r="O144">
        <v>4.5979999999999999</v>
      </c>
      <c r="P144">
        <v>11.581</v>
      </c>
      <c r="Q144">
        <v>203.256</v>
      </c>
      <c r="R144">
        <v>0.874</v>
      </c>
      <c r="S144">
        <v>1.339</v>
      </c>
      <c r="T144" t="s">
        <v>61</v>
      </c>
      <c r="U144" s="1">
        <v>45463.583333333336</v>
      </c>
    </row>
    <row r="145" spans="1:21" x14ac:dyDescent="0.25">
      <c r="A145">
        <v>144</v>
      </c>
      <c r="B145" t="s">
        <v>36</v>
      </c>
      <c r="C145" t="s">
        <v>39</v>
      </c>
      <c r="D145" t="s">
        <v>38</v>
      </c>
      <c r="E145">
        <v>7167</v>
      </c>
      <c r="F145" t="s">
        <v>11</v>
      </c>
      <c r="G145">
        <v>618123784</v>
      </c>
      <c r="H145">
        <v>925187840</v>
      </c>
      <c r="I145">
        <v>1.306</v>
      </c>
      <c r="K145">
        <v>4.9740000000000002</v>
      </c>
      <c r="L145">
        <v>1.2330000000000001</v>
      </c>
      <c r="M145">
        <v>0.39700000000000002</v>
      </c>
      <c r="N145">
        <v>12.587999999999999</v>
      </c>
      <c r="O145">
        <v>1.6419999999999999</v>
      </c>
      <c r="P145">
        <v>3.1480000000000001</v>
      </c>
      <c r="Q145">
        <v>213.511</v>
      </c>
      <c r="R145">
        <v>1.0429999999999999</v>
      </c>
      <c r="S145">
        <v>1.7669999999999999</v>
      </c>
      <c r="T145" t="s">
        <v>61</v>
      </c>
      <c r="U145" s="1">
        <v>45463.572916666664</v>
      </c>
    </row>
    <row r="146" spans="1:21" x14ac:dyDescent="0.25">
      <c r="A146">
        <v>145</v>
      </c>
      <c r="B146" t="s">
        <v>36</v>
      </c>
      <c r="C146" t="s">
        <v>39</v>
      </c>
      <c r="D146" t="s">
        <v>38</v>
      </c>
      <c r="E146">
        <v>7415</v>
      </c>
      <c r="F146" t="s">
        <v>9</v>
      </c>
      <c r="G146">
        <v>618888192</v>
      </c>
      <c r="H146">
        <v>893654408</v>
      </c>
      <c r="I146">
        <v>1.3759999999999999</v>
      </c>
      <c r="J146">
        <v>0</v>
      </c>
      <c r="K146">
        <v>0.69199999999999995</v>
      </c>
      <c r="L146">
        <v>1.538</v>
      </c>
      <c r="M146">
        <v>0.28399999999999997</v>
      </c>
      <c r="N146">
        <v>11.913</v>
      </c>
      <c r="O146">
        <v>1.29</v>
      </c>
      <c r="P146">
        <v>2.2759999999999998</v>
      </c>
      <c r="Q146">
        <v>14.571999999999999</v>
      </c>
      <c r="R146">
        <v>1.1819999999999999</v>
      </c>
      <c r="S146">
        <v>1.6659999999999999</v>
      </c>
      <c r="T146" t="s">
        <v>61</v>
      </c>
      <c r="U146" s="1">
        <v>45463.5625</v>
      </c>
    </row>
    <row r="147" spans="1:21" x14ac:dyDescent="0.25">
      <c r="A147">
        <v>146</v>
      </c>
      <c r="B147" t="s">
        <v>36</v>
      </c>
      <c r="C147" t="s">
        <v>39</v>
      </c>
      <c r="D147" t="s">
        <v>38</v>
      </c>
      <c r="E147">
        <v>7167</v>
      </c>
      <c r="F147" t="s">
        <v>11</v>
      </c>
      <c r="G147">
        <v>625739312</v>
      </c>
      <c r="H147">
        <v>900537160</v>
      </c>
      <c r="I147">
        <v>1.024</v>
      </c>
      <c r="K147">
        <v>0.5</v>
      </c>
      <c r="L147">
        <v>3.2440000000000002</v>
      </c>
      <c r="M147">
        <v>5.7000000000000002E-2</v>
      </c>
      <c r="N147">
        <v>25.167000000000002</v>
      </c>
      <c r="O147">
        <v>2.2869999999999999</v>
      </c>
      <c r="P147">
        <v>9.7100000000000009</v>
      </c>
      <c r="Q147">
        <v>25.05</v>
      </c>
      <c r="R147">
        <v>0.93200000000000005</v>
      </c>
      <c r="S147">
        <v>1.516</v>
      </c>
      <c r="T147" t="s">
        <v>61</v>
      </c>
      <c r="U147" s="1">
        <v>45463.552083333336</v>
      </c>
    </row>
    <row r="148" spans="1:21" x14ac:dyDescent="0.25">
      <c r="A148">
        <v>147</v>
      </c>
      <c r="B148" t="s">
        <v>36</v>
      </c>
      <c r="C148" t="s">
        <v>39</v>
      </c>
      <c r="D148" t="s">
        <v>38</v>
      </c>
      <c r="E148">
        <v>7167</v>
      </c>
      <c r="F148" t="s">
        <v>11</v>
      </c>
      <c r="G148">
        <v>614454144</v>
      </c>
      <c r="H148">
        <v>881339880</v>
      </c>
      <c r="I148">
        <v>1.0489999999999999</v>
      </c>
      <c r="K148">
        <v>2.54</v>
      </c>
      <c r="L148">
        <v>8.9540000000000006</v>
      </c>
      <c r="M148">
        <v>0.28899999999999998</v>
      </c>
      <c r="N148">
        <v>73.471000000000004</v>
      </c>
      <c r="O148">
        <v>4.3899999999999997</v>
      </c>
      <c r="P148">
        <v>30.158000000000001</v>
      </c>
      <c r="Q148">
        <v>202.10300000000001</v>
      </c>
      <c r="R148">
        <v>1.0549999999999999</v>
      </c>
      <c r="S148">
        <v>1.5049999999999999</v>
      </c>
      <c r="T148" t="s">
        <v>61</v>
      </c>
      <c r="U148" s="1">
        <v>45463.541666666664</v>
      </c>
    </row>
    <row r="149" spans="1:21" x14ac:dyDescent="0.25">
      <c r="A149">
        <v>148</v>
      </c>
      <c r="B149" t="s">
        <v>36</v>
      </c>
      <c r="C149" t="s">
        <v>37</v>
      </c>
      <c r="D149" t="s">
        <v>38</v>
      </c>
      <c r="E149">
        <v>7123</v>
      </c>
      <c r="F149" t="s">
        <v>11</v>
      </c>
      <c r="G149">
        <v>628291512</v>
      </c>
      <c r="H149">
        <v>612870216</v>
      </c>
      <c r="I149">
        <v>1.548</v>
      </c>
      <c r="K149">
        <v>2.2789999999999999</v>
      </c>
      <c r="L149">
        <v>1.008</v>
      </c>
      <c r="M149">
        <v>0.125</v>
      </c>
      <c r="N149">
        <v>37.484999999999999</v>
      </c>
      <c r="O149">
        <v>1.1339999999999999</v>
      </c>
      <c r="P149">
        <v>1.627</v>
      </c>
      <c r="Q149">
        <v>203.05</v>
      </c>
      <c r="R149">
        <v>1.095</v>
      </c>
      <c r="S149">
        <v>1.5940000000000001</v>
      </c>
      <c r="T149" t="s">
        <v>61</v>
      </c>
      <c r="U149" s="1">
        <v>45463.53125</v>
      </c>
    </row>
    <row r="150" spans="1:21" x14ac:dyDescent="0.25">
      <c r="A150">
        <v>149</v>
      </c>
      <c r="B150" t="s">
        <v>36</v>
      </c>
      <c r="C150" t="s">
        <v>39</v>
      </c>
      <c r="D150" t="s">
        <v>38</v>
      </c>
      <c r="E150">
        <v>7167</v>
      </c>
      <c r="F150" t="s">
        <v>11</v>
      </c>
      <c r="G150">
        <v>613091432</v>
      </c>
      <c r="H150">
        <v>854500152</v>
      </c>
      <c r="I150">
        <v>0.97399999999999998</v>
      </c>
      <c r="K150">
        <v>2.41</v>
      </c>
      <c r="L150">
        <v>0.86799999999999999</v>
      </c>
      <c r="M150">
        <v>6.3E-2</v>
      </c>
      <c r="N150">
        <v>14.525</v>
      </c>
      <c r="O150">
        <v>0.97599999999999998</v>
      </c>
      <c r="P150">
        <v>1.8919999999999999</v>
      </c>
      <c r="Q150">
        <v>202.48</v>
      </c>
      <c r="R150">
        <v>0.92800000000000005</v>
      </c>
      <c r="S150">
        <v>1.4139999999999999</v>
      </c>
      <c r="T150" t="s">
        <v>61</v>
      </c>
      <c r="U150" s="1">
        <v>45463.520833333336</v>
      </c>
    </row>
    <row r="151" spans="1:21" x14ac:dyDescent="0.25">
      <c r="A151">
        <v>150</v>
      </c>
      <c r="B151" t="s">
        <v>36</v>
      </c>
      <c r="C151" t="s">
        <v>39</v>
      </c>
      <c r="D151" t="s">
        <v>38</v>
      </c>
      <c r="E151">
        <v>7167</v>
      </c>
      <c r="F151" t="s">
        <v>11</v>
      </c>
      <c r="G151">
        <v>622942808</v>
      </c>
      <c r="H151">
        <v>679622240</v>
      </c>
      <c r="I151">
        <v>1.4319999999999999</v>
      </c>
      <c r="K151">
        <v>2.6080000000000001</v>
      </c>
      <c r="L151">
        <v>10.693</v>
      </c>
      <c r="M151">
        <v>0.22</v>
      </c>
      <c r="N151">
        <v>228.05</v>
      </c>
      <c r="O151">
        <v>1.095</v>
      </c>
      <c r="P151">
        <v>8.1039999999999992</v>
      </c>
      <c r="Q151">
        <v>202.60499999999999</v>
      </c>
      <c r="R151">
        <v>1.008</v>
      </c>
      <c r="S151">
        <v>1.486</v>
      </c>
      <c r="T151" t="s">
        <v>61</v>
      </c>
      <c r="U151" s="1">
        <v>45463.510428240741</v>
      </c>
    </row>
    <row r="152" spans="1:21" x14ac:dyDescent="0.25">
      <c r="A152">
        <v>151</v>
      </c>
      <c r="B152" t="s">
        <v>36</v>
      </c>
      <c r="C152" t="s">
        <v>37</v>
      </c>
      <c r="D152" t="s">
        <v>38</v>
      </c>
      <c r="E152">
        <v>7123</v>
      </c>
      <c r="F152" t="s">
        <v>11</v>
      </c>
      <c r="G152">
        <v>618827968</v>
      </c>
      <c r="H152">
        <v>848684496</v>
      </c>
      <c r="I152">
        <v>1.464</v>
      </c>
      <c r="K152">
        <v>2.6110000000000002</v>
      </c>
      <c r="L152">
        <v>4.3869999999999996</v>
      </c>
      <c r="M152">
        <v>0.21099999999999999</v>
      </c>
      <c r="N152">
        <v>56.972999999999999</v>
      </c>
      <c r="O152">
        <v>5.0540000000000003</v>
      </c>
      <c r="P152">
        <v>23.449000000000002</v>
      </c>
      <c r="Q152">
        <v>202.86500000000001</v>
      </c>
      <c r="R152">
        <v>1.2589999999999999</v>
      </c>
      <c r="S152">
        <v>1.7629999999999999</v>
      </c>
      <c r="T152" t="s">
        <v>61</v>
      </c>
      <c r="U152" s="1">
        <v>45463.500011574077</v>
      </c>
    </row>
    <row r="153" spans="1:21" x14ac:dyDescent="0.25">
      <c r="A153">
        <v>152</v>
      </c>
      <c r="B153" t="s">
        <v>36</v>
      </c>
      <c r="C153" t="s">
        <v>41</v>
      </c>
      <c r="D153" t="s">
        <v>38</v>
      </c>
      <c r="E153">
        <v>7205</v>
      </c>
      <c r="F153" t="s">
        <v>10</v>
      </c>
      <c r="G153">
        <v>613381568</v>
      </c>
      <c r="H153">
        <v>640611344</v>
      </c>
      <c r="I153">
        <v>1.706</v>
      </c>
      <c r="J153">
        <v>0</v>
      </c>
      <c r="K153">
        <v>0.32400000000000001</v>
      </c>
      <c r="L153">
        <v>60.546999999999997</v>
      </c>
      <c r="M153">
        <v>0.35599999999999998</v>
      </c>
      <c r="N153">
        <v>480.72300000000001</v>
      </c>
      <c r="O153">
        <v>1.327</v>
      </c>
      <c r="P153">
        <v>125.863</v>
      </c>
      <c r="Q153">
        <v>5.5439999999999996</v>
      </c>
      <c r="R153">
        <v>1.413</v>
      </c>
      <c r="S153">
        <v>1.871</v>
      </c>
      <c r="T153" t="s">
        <v>61</v>
      </c>
      <c r="U153" s="1">
        <v>45463.489594907405</v>
      </c>
    </row>
    <row r="154" spans="1:21" x14ac:dyDescent="0.25">
      <c r="A154">
        <v>153</v>
      </c>
      <c r="B154" t="s">
        <v>36</v>
      </c>
      <c r="C154" t="s">
        <v>39</v>
      </c>
      <c r="D154" t="s">
        <v>38</v>
      </c>
      <c r="E154">
        <v>7415</v>
      </c>
      <c r="F154" t="s">
        <v>9</v>
      </c>
      <c r="G154">
        <v>624943624</v>
      </c>
      <c r="H154">
        <v>644599928</v>
      </c>
      <c r="I154">
        <v>1.52</v>
      </c>
      <c r="J154">
        <v>0</v>
      </c>
      <c r="K154">
        <v>1.94</v>
      </c>
      <c r="L154">
        <v>3.1829999999999998</v>
      </c>
      <c r="M154">
        <v>0.14799999999999999</v>
      </c>
      <c r="N154">
        <v>207.893</v>
      </c>
      <c r="O154">
        <v>1.2969999999999999</v>
      </c>
      <c r="P154">
        <v>2.161</v>
      </c>
      <c r="Q154">
        <v>204.78800000000001</v>
      </c>
      <c r="R154">
        <v>1.159</v>
      </c>
      <c r="S154">
        <v>1.667</v>
      </c>
      <c r="T154" t="s">
        <v>61</v>
      </c>
      <c r="U154" s="1">
        <v>45463.479178240741</v>
      </c>
    </row>
    <row r="155" spans="1:21" x14ac:dyDescent="0.25">
      <c r="A155">
        <v>154</v>
      </c>
      <c r="B155" t="s">
        <v>36</v>
      </c>
      <c r="C155" t="s">
        <v>40</v>
      </c>
      <c r="D155" t="s">
        <v>38</v>
      </c>
      <c r="E155">
        <v>7131</v>
      </c>
      <c r="F155" t="s">
        <v>11</v>
      </c>
      <c r="G155">
        <v>615751144</v>
      </c>
      <c r="H155">
        <v>909995464</v>
      </c>
      <c r="I155">
        <v>1.48</v>
      </c>
      <c r="K155">
        <v>0.64</v>
      </c>
      <c r="L155">
        <v>6.4160000000000004</v>
      </c>
      <c r="M155">
        <v>0.19500000000000001</v>
      </c>
      <c r="N155">
        <v>24.882000000000001</v>
      </c>
      <c r="O155">
        <v>1.0640000000000001</v>
      </c>
      <c r="P155">
        <v>7.2469999999999999</v>
      </c>
      <c r="Q155">
        <v>15.494999999999999</v>
      </c>
      <c r="R155">
        <v>0.80600000000000005</v>
      </c>
      <c r="S155">
        <v>1.298</v>
      </c>
      <c r="T155" t="s">
        <v>61</v>
      </c>
      <c r="U155" s="1">
        <v>45463.468761574077</v>
      </c>
    </row>
    <row r="156" spans="1:21" x14ac:dyDescent="0.25">
      <c r="A156">
        <v>155</v>
      </c>
      <c r="B156" t="s">
        <v>36</v>
      </c>
      <c r="C156" t="s">
        <v>39</v>
      </c>
      <c r="D156" t="s">
        <v>38</v>
      </c>
      <c r="E156">
        <v>7167</v>
      </c>
      <c r="F156" t="s">
        <v>11</v>
      </c>
      <c r="G156">
        <v>627267240</v>
      </c>
      <c r="H156">
        <v>878367816</v>
      </c>
      <c r="I156">
        <v>1.014</v>
      </c>
      <c r="K156">
        <v>5.8259999999999996</v>
      </c>
      <c r="L156">
        <v>2.2759999999999998</v>
      </c>
      <c r="M156">
        <v>0.08</v>
      </c>
      <c r="N156">
        <v>18.664999999999999</v>
      </c>
      <c r="O156">
        <v>0.94799999999999995</v>
      </c>
      <c r="P156">
        <v>2.786</v>
      </c>
      <c r="Q156">
        <v>292.52199999999999</v>
      </c>
      <c r="R156">
        <v>1.0009999999999999</v>
      </c>
      <c r="S156">
        <v>1.597</v>
      </c>
      <c r="T156" t="s">
        <v>61</v>
      </c>
      <c r="U156" s="1">
        <v>45463.458344907405</v>
      </c>
    </row>
    <row r="157" spans="1:21" x14ac:dyDescent="0.25">
      <c r="A157">
        <v>156</v>
      </c>
      <c r="B157" t="s">
        <v>36</v>
      </c>
      <c r="C157" t="s">
        <v>37</v>
      </c>
      <c r="D157" t="s">
        <v>38</v>
      </c>
      <c r="E157">
        <v>7123</v>
      </c>
      <c r="F157" t="s">
        <v>11</v>
      </c>
      <c r="G157">
        <v>610082776</v>
      </c>
      <c r="H157">
        <v>921712616</v>
      </c>
      <c r="I157">
        <v>1.4730000000000001</v>
      </c>
      <c r="K157">
        <v>0.64800000000000002</v>
      </c>
      <c r="L157">
        <v>9.0429999999999993</v>
      </c>
      <c r="M157">
        <v>6.7000000000000004E-2</v>
      </c>
      <c r="N157">
        <v>126.161</v>
      </c>
      <c r="O157">
        <v>5.0199999999999996</v>
      </c>
      <c r="P157">
        <v>47.078000000000003</v>
      </c>
      <c r="Q157">
        <v>28.030999999999999</v>
      </c>
      <c r="R157">
        <v>1.147</v>
      </c>
      <c r="S157">
        <v>1.542</v>
      </c>
      <c r="T157" t="s">
        <v>61</v>
      </c>
      <c r="U157" s="1">
        <v>45463.447928240741</v>
      </c>
    </row>
    <row r="158" spans="1:21" x14ac:dyDescent="0.25">
      <c r="A158">
        <v>157</v>
      </c>
      <c r="B158" t="s">
        <v>36</v>
      </c>
      <c r="C158" t="s">
        <v>39</v>
      </c>
      <c r="D158" t="s">
        <v>38</v>
      </c>
      <c r="E158">
        <v>7415</v>
      </c>
      <c r="F158" t="s">
        <v>9</v>
      </c>
      <c r="G158">
        <v>612569936</v>
      </c>
      <c r="H158">
        <v>875922528</v>
      </c>
      <c r="I158">
        <v>1.5680000000000001</v>
      </c>
      <c r="J158">
        <v>0</v>
      </c>
      <c r="K158">
        <v>3.2120000000000002</v>
      </c>
      <c r="L158">
        <v>36.69</v>
      </c>
      <c r="M158">
        <v>0.20699999999999999</v>
      </c>
      <c r="N158">
        <v>217.517</v>
      </c>
      <c r="O158">
        <v>3.3519999999999999</v>
      </c>
      <c r="P158">
        <v>116.84099999999999</v>
      </c>
      <c r="Q158">
        <v>209.23099999999999</v>
      </c>
      <c r="R158">
        <v>1.1879999999999999</v>
      </c>
      <c r="S158">
        <v>1.696</v>
      </c>
      <c r="T158" t="s">
        <v>61</v>
      </c>
      <c r="U158" s="1">
        <v>45463.437511574077</v>
      </c>
    </row>
    <row r="159" spans="1:21" x14ac:dyDescent="0.25">
      <c r="A159">
        <v>158</v>
      </c>
      <c r="B159" t="s">
        <v>36</v>
      </c>
      <c r="C159" t="s">
        <v>41</v>
      </c>
      <c r="D159" t="s">
        <v>38</v>
      </c>
      <c r="E159">
        <v>7205</v>
      </c>
      <c r="F159" t="s">
        <v>10</v>
      </c>
      <c r="G159">
        <v>612409160</v>
      </c>
      <c r="H159">
        <v>663350264</v>
      </c>
      <c r="I159">
        <v>1.5229999999999999</v>
      </c>
      <c r="J159">
        <v>0</v>
      </c>
      <c r="K159">
        <v>1.839</v>
      </c>
      <c r="L159">
        <v>29.414000000000001</v>
      </c>
      <c r="M159">
        <v>0.127</v>
      </c>
      <c r="N159">
        <v>232.68799999999999</v>
      </c>
      <c r="O159">
        <v>2.1749999999999998</v>
      </c>
      <c r="P159">
        <v>32.116</v>
      </c>
      <c r="Q159">
        <v>65.424000000000007</v>
      </c>
      <c r="R159">
        <v>1.4179999999999999</v>
      </c>
      <c r="S159">
        <v>4.18</v>
      </c>
      <c r="T159" t="s">
        <v>61</v>
      </c>
      <c r="U159" s="1">
        <v>45463.427094907405</v>
      </c>
    </row>
    <row r="160" spans="1:21" x14ac:dyDescent="0.25">
      <c r="A160">
        <v>159</v>
      </c>
      <c r="B160" t="s">
        <v>36</v>
      </c>
      <c r="C160" t="s">
        <v>41</v>
      </c>
      <c r="D160" t="s">
        <v>38</v>
      </c>
      <c r="E160">
        <v>7205</v>
      </c>
      <c r="F160" t="s">
        <v>10</v>
      </c>
      <c r="G160">
        <v>606198536</v>
      </c>
      <c r="H160">
        <v>654474024</v>
      </c>
      <c r="I160">
        <v>2.0019999999999998</v>
      </c>
      <c r="J160">
        <v>0</v>
      </c>
      <c r="K160">
        <v>0.63800000000000001</v>
      </c>
      <c r="L160">
        <v>6.2889999999999997</v>
      </c>
      <c r="M160">
        <v>0.28199999999999997</v>
      </c>
      <c r="N160">
        <v>46.110999999999997</v>
      </c>
      <c r="O160">
        <v>6.8520000000000003</v>
      </c>
      <c r="P160">
        <v>36.963000000000001</v>
      </c>
      <c r="Q160">
        <v>24.425000000000001</v>
      </c>
      <c r="R160">
        <v>1.399</v>
      </c>
      <c r="S160">
        <v>1.8779999999999999</v>
      </c>
      <c r="T160" t="s">
        <v>61</v>
      </c>
      <c r="U160" s="1">
        <v>45463.416678240741</v>
      </c>
    </row>
    <row r="161" spans="1:21" x14ac:dyDescent="0.25">
      <c r="A161">
        <v>160</v>
      </c>
      <c r="B161" t="s">
        <v>36</v>
      </c>
      <c r="C161" t="s">
        <v>39</v>
      </c>
      <c r="D161" t="s">
        <v>38</v>
      </c>
      <c r="E161">
        <v>7415</v>
      </c>
      <c r="F161" t="s">
        <v>9</v>
      </c>
      <c r="G161">
        <v>620443344</v>
      </c>
      <c r="H161">
        <v>658442568</v>
      </c>
      <c r="I161">
        <v>1.484</v>
      </c>
      <c r="J161">
        <v>0</v>
      </c>
      <c r="K161">
        <v>1.827</v>
      </c>
      <c r="L161">
        <v>60.75</v>
      </c>
      <c r="M161">
        <v>0.223</v>
      </c>
      <c r="N161">
        <v>821.86900000000003</v>
      </c>
      <c r="O161">
        <v>3.4460000000000002</v>
      </c>
      <c r="P161">
        <v>250.80099999999999</v>
      </c>
      <c r="Q161">
        <v>26.119</v>
      </c>
      <c r="R161">
        <v>1.2749999999999999</v>
      </c>
      <c r="S161">
        <v>2.282</v>
      </c>
      <c r="T161" t="s">
        <v>61</v>
      </c>
      <c r="U161" s="1">
        <v>45463.406261574077</v>
      </c>
    </row>
    <row r="162" spans="1:21" x14ac:dyDescent="0.25">
      <c r="A162">
        <v>161</v>
      </c>
      <c r="B162" t="s">
        <v>36</v>
      </c>
      <c r="C162" t="s">
        <v>39</v>
      </c>
      <c r="D162" t="s">
        <v>38</v>
      </c>
      <c r="E162">
        <v>7415</v>
      </c>
      <c r="F162" t="s">
        <v>9</v>
      </c>
      <c r="G162">
        <v>617734640</v>
      </c>
      <c r="H162">
        <v>439749080</v>
      </c>
      <c r="I162">
        <v>1.2729999999999999</v>
      </c>
      <c r="J162">
        <v>0</v>
      </c>
      <c r="K162">
        <v>1.9670000000000001</v>
      </c>
      <c r="L162">
        <v>80.677000000000007</v>
      </c>
      <c r="M162">
        <v>0.32300000000000001</v>
      </c>
      <c r="N162">
        <v>1437.4159999999999</v>
      </c>
      <c r="O162">
        <v>1.9510000000000001</v>
      </c>
      <c r="P162">
        <v>448.71499999999997</v>
      </c>
      <c r="Q162">
        <v>26.978000000000002</v>
      </c>
      <c r="R162">
        <v>1.1140000000000001</v>
      </c>
      <c r="S162">
        <v>2.0830000000000002</v>
      </c>
      <c r="T162" t="s">
        <v>61</v>
      </c>
      <c r="U162" s="1">
        <v>45463.395844907405</v>
      </c>
    </row>
    <row r="163" spans="1:21" x14ac:dyDescent="0.25">
      <c r="A163">
        <v>162</v>
      </c>
      <c r="B163" t="s">
        <v>36</v>
      </c>
      <c r="C163" t="s">
        <v>39</v>
      </c>
      <c r="D163" t="s">
        <v>38</v>
      </c>
      <c r="E163">
        <v>7167</v>
      </c>
      <c r="F163" t="s">
        <v>11</v>
      </c>
      <c r="G163">
        <v>610482128</v>
      </c>
      <c r="H163">
        <v>837317080</v>
      </c>
      <c r="I163">
        <v>1.3069999999999999</v>
      </c>
      <c r="K163">
        <v>2.0310000000000001</v>
      </c>
      <c r="L163">
        <v>2.0819999999999999</v>
      </c>
      <c r="M163">
        <v>0.22700000000000001</v>
      </c>
      <c r="N163">
        <v>21.873000000000001</v>
      </c>
      <c r="O163">
        <v>1.595</v>
      </c>
      <c r="P163">
        <v>11.394</v>
      </c>
      <c r="Q163">
        <v>20.350000000000001</v>
      </c>
      <c r="R163">
        <v>1.02</v>
      </c>
      <c r="S163">
        <v>1.7929999999999999</v>
      </c>
      <c r="T163" t="s">
        <v>61</v>
      </c>
      <c r="U163" s="1">
        <v>45463.385428240741</v>
      </c>
    </row>
    <row r="164" spans="1:21" x14ac:dyDescent="0.25">
      <c r="A164">
        <v>163</v>
      </c>
      <c r="B164" t="s">
        <v>36</v>
      </c>
      <c r="C164" t="s">
        <v>40</v>
      </c>
      <c r="D164" t="s">
        <v>38</v>
      </c>
      <c r="E164">
        <v>7131</v>
      </c>
      <c r="F164" t="s">
        <v>11</v>
      </c>
      <c r="G164">
        <v>611179200</v>
      </c>
      <c r="H164">
        <v>804956000</v>
      </c>
      <c r="I164">
        <v>0.97799999999999998</v>
      </c>
      <c r="K164">
        <v>3.4119999999999999</v>
      </c>
      <c r="L164">
        <v>2.0350000000000001</v>
      </c>
      <c r="M164">
        <v>0.152</v>
      </c>
      <c r="N164">
        <v>32.414999999999999</v>
      </c>
      <c r="O164">
        <v>1.871</v>
      </c>
      <c r="P164">
        <v>7.0979999999999999</v>
      </c>
      <c r="Q164">
        <v>204.75299999999999</v>
      </c>
      <c r="R164">
        <v>0.89600000000000002</v>
      </c>
      <c r="S164">
        <v>2.5840000000000001</v>
      </c>
      <c r="T164" t="s">
        <v>61</v>
      </c>
      <c r="U164" s="1">
        <v>45463.375011574077</v>
      </c>
    </row>
    <row r="165" spans="1:21" x14ac:dyDescent="0.25">
      <c r="A165">
        <v>164</v>
      </c>
      <c r="B165" t="s">
        <v>36</v>
      </c>
      <c r="C165" t="s">
        <v>37</v>
      </c>
      <c r="D165" t="s">
        <v>38</v>
      </c>
      <c r="E165">
        <v>7123</v>
      </c>
      <c r="F165" t="s">
        <v>11</v>
      </c>
      <c r="G165">
        <v>611034176</v>
      </c>
      <c r="H165">
        <v>869495096</v>
      </c>
      <c r="I165">
        <v>1.1830000000000001</v>
      </c>
      <c r="K165">
        <v>1.538</v>
      </c>
      <c r="L165">
        <v>2.6819999999999999</v>
      </c>
      <c r="M165">
        <v>0.109</v>
      </c>
      <c r="N165">
        <v>26.440999999999999</v>
      </c>
      <c r="O165">
        <v>3.1120000000000001</v>
      </c>
      <c r="P165">
        <v>14.741</v>
      </c>
      <c r="Q165">
        <v>22.09</v>
      </c>
      <c r="R165">
        <v>1.2110000000000001</v>
      </c>
      <c r="S165">
        <v>2.2799999999999998</v>
      </c>
      <c r="T165" t="s">
        <v>61</v>
      </c>
      <c r="U165" s="1">
        <v>45463.364594907405</v>
      </c>
    </row>
    <row r="166" spans="1:21" x14ac:dyDescent="0.25">
      <c r="A166">
        <v>165</v>
      </c>
      <c r="B166" t="s">
        <v>36</v>
      </c>
      <c r="C166" t="s">
        <v>39</v>
      </c>
      <c r="D166" t="s">
        <v>38</v>
      </c>
      <c r="E166">
        <v>7167</v>
      </c>
      <c r="F166" t="s">
        <v>11</v>
      </c>
      <c r="G166">
        <v>592137904</v>
      </c>
      <c r="H166">
        <v>524058600</v>
      </c>
      <c r="I166">
        <v>1.131</v>
      </c>
      <c r="K166">
        <v>11.407999999999999</v>
      </c>
      <c r="L166">
        <v>18.736999999999998</v>
      </c>
      <c r="M166">
        <v>0.21199999999999999</v>
      </c>
      <c r="N166">
        <v>253.392</v>
      </c>
      <c r="O166">
        <v>0.98899999999999999</v>
      </c>
      <c r="P166">
        <v>2.3620000000000001</v>
      </c>
      <c r="Q166">
        <v>209.41499999999999</v>
      </c>
      <c r="R166">
        <v>1.04</v>
      </c>
      <c r="S166">
        <v>2.4700000000000002</v>
      </c>
      <c r="T166" t="s">
        <v>61</v>
      </c>
      <c r="U166" s="1">
        <v>45463.354178240741</v>
      </c>
    </row>
    <row r="167" spans="1:21" x14ac:dyDescent="0.25">
      <c r="A167">
        <v>166</v>
      </c>
      <c r="B167" t="s">
        <v>36</v>
      </c>
      <c r="C167" t="s">
        <v>39</v>
      </c>
      <c r="D167" t="s">
        <v>38</v>
      </c>
      <c r="E167">
        <v>7167</v>
      </c>
      <c r="F167" t="s">
        <v>11</v>
      </c>
      <c r="G167">
        <v>607063320</v>
      </c>
      <c r="H167">
        <v>572062312</v>
      </c>
      <c r="I167">
        <v>1.034</v>
      </c>
      <c r="K167">
        <v>4.1219999999999999</v>
      </c>
      <c r="L167">
        <v>13.388</v>
      </c>
      <c r="M167">
        <v>0.188</v>
      </c>
      <c r="N167">
        <v>212.351</v>
      </c>
      <c r="O167">
        <v>0.97899999999999998</v>
      </c>
      <c r="P167">
        <v>1.6479999999999999</v>
      </c>
      <c r="Q167">
        <v>204.55600000000001</v>
      </c>
      <c r="R167">
        <v>1.0309999999999999</v>
      </c>
      <c r="S167">
        <v>1.74</v>
      </c>
      <c r="T167" t="s">
        <v>61</v>
      </c>
      <c r="U167" s="1">
        <v>45463.343761574077</v>
      </c>
    </row>
    <row r="168" spans="1:21" x14ac:dyDescent="0.25">
      <c r="A168">
        <v>167</v>
      </c>
      <c r="B168" t="s">
        <v>36</v>
      </c>
      <c r="C168" t="s">
        <v>39</v>
      </c>
      <c r="D168" t="s">
        <v>38</v>
      </c>
      <c r="E168">
        <v>7415</v>
      </c>
      <c r="F168" t="s">
        <v>9</v>
      </c>
      <c r="G168">
        <v>602891336</v>
      </c>
      <c r="H168">
        <v>461149696</v>
      </c>
      <c r="I168">
        <v>1.4590000000000001</v>
      </c>
      <c r="J168">
        <v>0</v>
      </c>
      <c r="K168">
        <v>3.871</v>
      </c>
      <c r="L168">
        <v>9.3089999999999993</v>
      </c>
      <c r="M168">
        <v>0.24299999999999999</v>
      </c>
      <c r="N168">
        <v>267.76900000000001</v>
      </c>
      <c r="O168">
        <v>2.3330000000000002</v>
      </c>
      <c r="P168">
        <v>20.446999999999999</v>
      </c>
      <c r="Q168">
        <v>211.875</v>
      </c>
      <c r="R168">
        <v>1.1220000000000001</v>
      </c>
      <c r="S168">
        <v>1.9830000000000001</v>
      </c>
      <c r="T168" t="s">
        <v>61</v>
      </c>
      <c r="U168" s="1">
        <v>45463.333344907405</v>
      </c>
    </row>
    <row r="169" spans="1:21" x14ac:dyDescent="0.25">
      <c r="A169">
        <v>168</v>
      </c>
      <c r="B169" t="s">
        <v>36</v>
      </c>
      <c r="C169" t="s">
        <v>40</v>
      </c>
      <c r="D169" t="s">
        <v>38</v>
      </c>
      <c r="E169">
        <v>7131</v>
      </c>
      <c r="F169" t="s">
        <v>11</v>
      </c>
      <c r="G169">
        <v>602265992</v>
      </c>
      <c r="H169">
        <v>627272888</v>
      </c>
      <c r="I169">
        <v>4.2750000000000004</v>
      </c>
      <c r="K169">
        <v>5.8860000000000001</v>
      </c>
      <c r="L169">
        <v>10.263999999999999</v>
      </c>
      <c r="M169">
        <v>2.8130000000000002</v>
      </c>
      <c r="N169">
        <v>74.366</v>
      </c>
      <c r="O169">
        <v>1.5960000000000001</v>
      </c>
      <c r="P169">
        <v>19.172999999999998</v>
      </c>
      <c r="Q169">
        <v>205.59800000000001</v>
      </c>
      <c r="R169">
        <v>1.0309999999999999</v>
      </c>
      <c r="S169">
        <v>3.7810000000000001</v>
      </c>
      <c r="T169" t="s">
        <v>61</v>
      </c>
      <c r="U169" s="1">
        <v>45463.322928240741</v>
      </c>
    </row>
    <row r="170" spans="1:21" x14ac:dyDescent="0.25">
      <c r="A170">
        <v>169</v>
      </c>
      <c r="B170" t="s">
        <v>36</v>
      </c>
      <c r="C170" t="s">
        <v>41</v>
      </c>
      <c r="D170" t="s">
        <v>38</v>
      </c>
      <c r="E170">
        <v>7205</v>
      </c>
      <c r="F170" t="s">
        <v>10</v>
      </c>
      <c r="G170">
        <v>600477936</v>
      </c>
      <c r="H170">
        <v>561119592</v>
      </c>
      <c r="I170">
        <v>1.82</v>
      </c>
      <c r="J170">
        <v>0</v>
      </c>
      <c r="K170">
        <v>1.2190000000000001</v>
      </c>
      <c r="L170">
        <v>15.029</v>
      </c>
      <c r="M170">
        <v>0.14699999999999999</v>
      </c>
      <c r="N170">
        <v>355.68900000000002</v>
      </c>
      <c r="O170">
        <v>3.3929999999999998</v>
      </c>
      <c r="P170">
        <v>47.85</v>
      </c>
      <c r="Q170">
        <v>15.121</v>
      </c>
      <c r="R170">
        <v>1.4730000000000001</v>
      </c>
      <c r="S170">
        <v>2.3029999999999999</v>
      </c>
      <c r="T170" t="s">
        <v>61</v>
      </c>
      <c r="U170" s="1">
        <v>45463.312511574077</v>
      </c>
    </row>
    <row r="171" spans="1:21" x14ac:dyDescent="0.25">
      <c r="A171">
        <v>170</v>
      </c>
      <c r="B171" t="s">
        <v>36</v>
      </c>
      <c r="C171" t="s">
        <v>40</v>
      </c>
      <c r="D171" t="s">
        <v>38</v>
      </c>
      <c r="E171">
        <v>7131</v>
      </c>
      <c r="F171" t="s">
        <v>11</v>
      </c>
      <c r="G171">
        <v>607369712</v>
      </c>
      <c r="H171">
        <v>577596632</v>
      </c>
      <c r="I171">
        <v>1.321</v>
      </c>
      <c r="K171">
        <v>1.0509999999999999</v>
      </c>
      <c r="L171">
        <v>45.219000000000001</v>
      </c>
      <c r="M171">
        <v>0.74299999999999999</v>
      </c>
      <c r="N171">
        <v>433.24299999999999</v>
      </c>
      <c r="O171">
        <v>1.5229999999999999</v>
      </c>
      <c r="P171">
        <v>60.332000000000001</v>
      </c>
      <c r="Q171">
        <v>23.170999999999999</v>
      </c>
      <c r="R171">
        <v>0.879</v>
      </c>
      <c r="S171">
        <v>1.8069999999999999</v>
      </c>
      <c r="T171" t="s">
        <v>61</v>
      </c>
      <c r="U171" s="1">
        <v>45463.302094907405</v>
      </c>
    </row>
    <row r="172" spans="1:21" x14ac:dyDescent="0.25">
      <c r="A172">
        <v>171</v>
      </c>
      <c r="B172" t="s">
        <v>36</v>
      </c>
      <c r="C172" t="s">
        <v>40</v>
      </c>
      <c r="D172" t="s">
        <v>38</v>
      </c>
      <c r="E172">
        <v>7131</v>
      </c>
      <c r="F172" t="s">
        <v>11</v>
      </c>
      <c r="G172">
        <v>605485152</v>
      </c>
      <c r="H172">
        <v>821602752</v>
      </c>
      <c r="I172">
        <v>0.94599999999999995</v>
      </c>
      <c r="K172">
        <v>5.234</v>
      </c>
      <c r="L172">
        <v>1.4830000000000001</v>
      </c>
      <c r="M172">
        <v>0.161</v>
      </c>
      <c r="N172">
        <v>14.614000000000001</v>
      </c>
      <c r="O172">
        <v>0.878</v>
      </c>
      <c r="P172">
        <v>5.58</v>
      </c>
      <c r="Q172">
        <v>204.94200000000001</v>
      </c>
      <c r="R172">
        <v>0.72299999999999998</v>
      </c>
      <c r="S172">
        <v>1.7170000000000001</v>
      </c>
      <c r="T172" t="s">
        <v>61</v>
      </c>
      <c r="U172" s="1">
        <v>45463.291678240741</v>
      </c>
    </row>
    <row r="173" spans="1:21" x14ac:dyDescent="0.25">
      <c r="A173">
        <v>172</v>
      </c>
      <c r="B173" t="s">
        <v>36</v>
      </c>
      <c r="C173" t="s">
        <v>37</v>
      </c>
      <c r="D173" t="s">
        <v>38</v>
      </c>
      <c r="E173">
        <v>7123</v>
      </c>
      <c r="F173" t="s">
        <v>11</v>
      </c>
      <c r="G173">
        <v>604815112</v>
      </c>
      <c r="H173">
        <v>613828664</v>
      </c>
      <c r="I173">
        <v>1.5760000000000001</v>
      </c>
      <c r="K173">
        <v>11.459</v>
      </c>
      <c r="L173">
        <v>15.038</v>
      </c>
      <c r="M173">
        <v>0.68899999999999995</v>
      </c>
      <c r="N173">
        <v>408.33199999999999</v>
      </c>
      <c r="O173">
        <v>1.117</v>
      </c>
      <c r="P173">
        <v>2.3370000000000002</v>
      </c>
      <c r="Q173">
        <v>214.48699999999999</v>
      </c>
      <c r="R173">
        <v>1.1120000000000001</v>
      </c>
      <c r="S173">
        <v>2.573</v>
      </c>
      <c r="T173" t="s">
        <v>61</v>
      </c>
      <c r="U173" s="1">
        <v>45463.281261574077</v>
      </c>
    </row>
    <row r="174" spans="1:21" x14ac:dyDescent="0.25">
      <c r="A174">
        <v>173</v>
      </c>
      <c r="B174" t="s">
        <v>36</v>
      </c>
      <c r="C174" t="s">
        <v>39</v>
      </c>
      <c r="D174" t="s">
        <v>38</v>
      </c>
      <c r="E174">
        <v>7167</v>
      </c>
      <c r="F174" t="s">
        <v>11</v>
      </c>
      <c r="G174">
        <v>608879808</v>
      </c>
      <c r="H174">
        <v>793767816</v>
      </c>
      <c r="I174">
        <v>1.2350000000000001</v>
      </c>
      <c r="K174">
        <v>3.7210000000000001</v>
      </c>
      <c r="L174">
        <v>3.6539999999999999</v>
      </c>
      <c r="M174">
        <v>0.126</v>
      </c>
      <c r="N174">
        <v>205.46199999999999</v>
      </c>
      <c r="O174">
        <v>1.0049999999999999</v>
      </c>
      <c r="P174">
        <v>2.7650000000000001</v>
      </c>
      <c r="Q174">
        <v>204.90299999999999</v>
      </c>
      <c r="R174">
        <v>1.2050000000000001</v>
      </c>
      <c r="S174">
        <v>3.8519999999999999</v>
      </c>
      <c r="T174" t="s">
        <v>61</v>
      </c>
      <c r="U174" s="1">
        <v>45463.270844907405</v>
      </c>
    </row>
    <row r="175" spans="1:21" x14ac:dyDescent="0.25">
      <c r="A175">
        <v>174</v>
      </c>
      <c r="B175" t="s">
        <v>36</v>
      </c>
      <c r="C175" t="s">
        <v>40</v>
      </c>
      <c r="D175" t="s">
        <v>38</v>
      </c>
      <c r="E175">
        <v>7131</v>
      </c>
      <c r="F175" t="s">
        <v>11</v>
      </c>
      <c r="G175">
        <v>608193976</v>
      </c>
      <c r="H175">
        <v>642987384</v>
      </c>
      <c r="I175">
        <v>0.97</v>
      </c>
      <c r="K175">
        <v>2.4860000000000002</v>
      </c>
      <c r="L175">
        <v>1.8720000000000001</v>
      </c>
      <c r="M175">
        <v>7.3999999999999996E-2</v>
      </c>
      <c r="N175">
        <v>26.547999999999998</v>
      </c>
      <c r="O175">
        <v>1.538</v>
      </c>
      <c r="P175">
        <v>7.7240000000000002</v>
      </c>
      <c r="Q175">
        <v>203.07900000000001</v>
      </c>
      <c r="R175">
        <v>0.79800000000000004</v>
      </c>
      <c r="S175">
        <v>1.234</v>
      </c>
      <c r="T175" t="s">
        <v>61</v>
      </c>
      <c r="U175" s="1">
        <v>45463.260428240741</v>
      </c>
    </row>
    <row r="176" spans="1:21" x14ac:dyDescent="0.25">
      <c r="A176">
        <v>175</v>
      </c>
      <c r="B176" t="s">
        <v>36</v>
      </c>
      <c r="C176" t="s">
        <v>41</v>
      </c>
      <c r="D176" t="s">
        <v>38</v>
      </c>
      <c r="E176">
        <v>7205</v>
      </c>
      <c r="F176" t="s">
        <v>10</v>
      </c>
      <c r="G176">
        <v>607144432</v>
      </c>
      <c r="H176">
        <v>607369448</v>
      </c>
      <c r="I176">
        <v>1.839</v>
      </c>
      <c r="J176">
        <v>0</v>
      </c>
      <c r="K176">
        <v>0.39800000000000002</v>
      </c>
      <c r="L176">
        <v>4.492</v>
      </c>
      <c r="M176">
        <v>0.27700000000000002</v>
      </c>
      <c r="N176">
        <v>44.774999999999999</v>
      </c>
      <c r="O176">
        <v>5.4039999999999999</v>
      </c>
      <c r="P176">
        <v>33.737000000000002</v>
      </c>
      <c r="Q176">
        <v>4.4390000000000001</v>
      </c>
      <c r="R176">
        <v>1.383</v>
      </c>
      <c r="S176">
        <v>1.9239999999999999</v>
      </c>
      <c r="T176" t="s">
        <v>61</v>
      </c>
      <c r="U176" s="1">
        <v>45463.250011574077</v>
      </c>
    </row>
    <row r="177" spans="1:21" x14ac:dyDescent="0.25">
      <c r="A177">
        <v>176</v>
      </c>
      <c r="B177" t="s">
        <v>36</v>
      </c>
      <c r="C177" t="s">
        <v>40</v>
      </c>
      <c r="D177" t="s">
        <v>38</v>
      </c>
      <c r="E177">
        <v>7131</v>
      </c>
      <c r="F177" t="s">
        <v>11</v>
      </c>
      <c r="G177">
        <v>622823440</v>
      </c>
      <c r="H177">
        <v>894736416</v>
      </c>
      <c r="I177">
        <v>0.97199999999999998</v>
      </c>
      <c r="K177">
        <v>0.36</v>
      </c>
      <c r="L177">
        <v>4.54</v>
      </c>
      <c r="M177">
        <v>5.2999999999999999E-2</v>
      </c>
      <c r="N177">
        <v>47.094999999999999</v>
      </c>
      <c r="O177">
        <v>1.391</v>
      </c>
      <c r="P177">
        <v>15.551</v>
      </c>
      <c r="Q177">
        <v>15.02</v>
      </c>
      <c r="R177">
        <v>0.79700000000000004</v>
      </c>
      <c r="S177">
        <v>1.206</v>
      </c>
      <c r="T177" t="s">
        <v>61</v>
      </c>
      <c r="U177" s="1">
        <v>45463.239594907405</v>
      </c>
    </row>
    <row r="178" spans="1:21" x14ac:dyDescent="0.25">
      <c r="A178">
        <v>177</v>
      </c>
      <c r="B178" t="s">
        <v>36</v>
      </c>
      <c r="C178" t="s">
        <v>41</v>
      </c>
      <c r="D178" t="s">
        <v>38</v>
      </c>
      <c r="E178">
        <v>7205</v>
      </c>
      <c r="F178" t="s">
        <v>10</v>
      </c>
      <c r="G178">
        <v>606238392</v>
      </c>
      <c r="H178">
        <v>636732296</v>
      </c>
      <c r="I178">
        <v>1.9139999999999999</v>
      </c>
      <c r="J178">
        <v>0</v>
      </c>
      <c r="K178">
        <v>3.4409999999999998</v>
      </c>
      <c r="L178">
        <v>1.6160000000000001</v>
      </c>
      <c r="M178">
        <v>0.32300000000000001</v>
      </c>
      <c r="N178">
        <v>12.417999999999999</v>
      </c>
      <c r="O178">
        <v>1.625</v>
      </c>
      <c r="P178">
        <v>1.9870000000000001</v>
      </c>
      <c r="Q178">
        <v>219.73699999999999</v>
      </c>
      <c r="R178">
        <v>1.536</v>
      </c>
      <c r="S178">
        <v>1.9950000000000001</v>
      </c>
      <c r="T178" t="s">
        <v>61</v>
      </c>
      <c r="U178" s="1">
        <v>45463.229166666664</v>
      </c>
    </row>
    <row r="179" spans="1:21" x14ac:dyDescent="0.25">
      <c r="A179">
        <v>178</v>
      </c>
      <c r="B179" t="s">
        <v>36</v>
      </c>
      <c r="C179" t="s">
        <v>39</v>
      </c>
      <c r="D179" t="s">
        <v>38</v>
      </c>
      <c r="E179">
        <v>7415</v>
      </c>
      <c r="F179" t="s">
        <v>9</v>
      </c>
      <c r="G179">
        <v>610260544</v>
      </c>
      <c r="H179">
        <v>761461400</v>
      </c>
      <c r="I179">
        <v>1.71</v>
      </c>
      <c r="J179">
        <v>0</v>
      </c>
      <c r="K179">
        <v>4.7880000000000003</v>
      </c>
      <c r="L179">
        <v>8.3919999999999995</v>
      </c>
      <c r="M179">
        <v>0.318</v>
      </c>
      <c r="N179">
        <v>65.231999999999999</v>
      </c>
      <c r="O179">
        <v>1.2010000000000001</v>
      </c>
      <c r="P179">
        <v>28.352</v>
      </c>
      <c r="Q179">
        <v>211.45500000000001</v>
      </c>
      <c r="R179">
        <v>1.2190000000000001</v>
      </c>
      <c r="S179">
        <v>1.7669999999999999</v>
      </c>
      <c r="T179" t="s">
        <v>61</v>
      </c>
      <c r="U179" s="1">
        <v>45463.21875</v>
      </c>
    </row>
    <row r="180" spans="1:21" x14ac:dyDescent="0.25">
      <c r="A180">
        <v>179</v>
      </c>
      <c r="B180" t="s">
        <v>36</v>
      </c>
      <c r="C180" t="s">
        <v>41</v>
      </c>
      <c r="D180" t="s">
        <v>38</v>
      </c>
      <c r="E180">
        <v>7205</v>
      </c>
      <c r="F180" t="s">
        <v>10</v>
      </c>
      <c r="G180">
        <v>614570608</v>
      </c>
      <c r="H180">
        <v>647911400</v>
      </c>
      <c r="I180">
        <v>1.917</v>
      </c>
      <c r="J180">
        <v>0</v>
      </c>
      <c r="K180">
        <v>0.5</v>
      </c>
      <c r="L180">
        <v>95.954999999999998</v>
      </c>
      <c r="M180">
        <v>0.48399999999999999</v>
      </c>
      <c r="N180">
        <v>2154.7190000000001</v>
      </c>
      <c r="O180">
        <v>8.577</v>
      </c>
      <c r="P180">
        <v>979.97799999999995</v>
      </c>
      <c r="Q180">
        <v>14.243</v>
      </c>
      <c r="R180">
        <v>1.516</v>
      </c>
      <c r="S180">
        <v>2.1280000000000001</v>
      </c>
      <c r="T180" t="s">
        <v>61</v>
      </c>
      <c r="U180" s="1">
        <v>45463.208333333336</v>
      </c>
    </row>
    <row r="181" spans="1:21" x14ac:dyDescent="0.25">
      <c r="A181">
        <v>180</v>
      </c>
      <c r="B181" t="s">
        <v>36</v>
      </c>
      <c r="C181" t="s">
        <v>39</v>
      </c>
      <c r="D181" t="s">
        <v>38</v>
      </c>
      <c r="E181">
        <v>7167</v>
      </c>
      <c r="F181" t="s">
        <v>11</v>
      </c>
      <c r="G181">
        <v>603299504</v>
      </c>
      <c r="H181">
        <v>613532968</v>
      </c>
      <c r="I181">
        <v>1.5609999999999999</v>
      </c>
      <c r="K181">
        <v>3.44</v>
      </c>
      <c r="L181">
        <v>0.58799999999999997</v>
      </c>
      <c r="M181">
        <v>0.215</v>
      </c>
      <c r="N181">
        <v>7.75</v>
      </c>
      <c r="O181">
        <v>0.96199999999999997</v>
      </c>
      <c r="P181">
        <v>1.4119999999999999</v>
      </c>
      <c r="Q181">
        <v>203.601</v>
      </c>
      <c r="R181">
        <v>0.92300000000000004</v>
      </c>
      <c r="S181">
        <v>1.51</v>
      </c>
      <c r="T181" t="s">
        <v>61</v>
      </c>
      <c r="U181" s="1">
        <v>45463.197916666664</v>
      </c>
    </row>
    <row r="182" spans="1:21" x14ac:dyDescent="0.25">
      <c r="A182">
        <v>181</v>
      </c>
      <c r="B182" t="s">
        <v>36</v>
      </c>
      <c r="C182" t="s">
        <v>41</v>
      </c>
      <c r="D182" t="s">
        <v>38</v>
      </c>
      <c r="E182">
        <v>7205</v>
      </c>
      <c r="F182" t="s">
        <v>10</v>
      </c>
      <c r="G182">
        <v>610505456</v>
      </c>
      <c r="H182">
        <v>910218400</v>
      </c>
      <c r="I182">
        <v>1.407</v>
      </c>
      <c r="J182">
        <v>0</v>
      </c>
      <c r="K182">
        <v>0.88500000000000001</v>
      </c>
      <c r="L182">
        <v>1.512</v>
      </c>
      <c r="M182">
        <v>5.0999999999999997E-2</v>
      </c>
      <c r="N182">
        <v>23.684999999999999</v>
      </c>
      <c r="O182">
        <v>4.8689999999999998</v>
      </c>
      <c r="P182">
        <v>10.944000000000001</v>
      </c>
      <c r="Q182">
        <v>15.795999999999999</v>
      </c>
      <c r="R182">
        <v>1.466</v>
      </c>
      <c r="S182">
        <v>2.125</v>
      </c>
      <c r="T182" t="s">
        <v>61</v>
      </c>
      <c r="U182" s="1">
        <v>45463.1875</v>
      </c>
    </row>
    <row r="183" spans="1:21" x14ac:dyDescent="0.25">
      <c r="A183">
        <v>182</v>
      </c>
      <c r="B183" t="s">
        <v>36</v>
      </c>
      <c r="C183" t="s">
        <v>39</v>
      </c>
      <c r="D183" t="s">
        <v>38</v>
      </c>
      <c r="E183">
        <v>7415</v>
      </c>
      <c r="F183" t="s">
        <v>9</v>
      </c>
      <c r="G183">
        <v>618933824</v>
      </c>
      <c r="H183">
        <v>658517032</v>
      </c>
      <c r="I183">
        <v>1.964</v>
      </c>
      <c r="J183">
        <v>0</v>
      </c>
      <c r="K183">
        <v>0.28899999999999998</v>
      </c>
      <c r="L183">
        <v>7.9660000000000002</v>
      </c>
      <c r="M183">
        <v>0.158</v>
      </c>
      <c r="N183">
        <v>68.135999999999996</v>
      </c>
      <c r="O183">
        <v>1.8360000000000001</v>
      </c>
      <c r="P183">
        <v>41.918999999999997</v>
      </c>
      <c r="Q183">
        <v>5.726</v>
      </c>
      <c r="R183">
        <v>1.2310000000000001</v>
      </c>
      <c r="S183">
        <v>1.698</v>
      </c>
      <c r="T183" t="s">
        <v>61</v>
      </c>
      <c r="U183" s="1">
        <v>45463.177083333336</v>
      </c>
    </row>
    <row r="184" spans="1:21" x14ac:dyDescent="0.25">
      <c r="A184">
        <v>183</v>
      </c>
      <c r="B184" t="s">
        <v>36</v>
      </c>
      <c r="C184" t="s">
        <v>41</v>
      </c>
      <c r="D184" t="s">
        <v>38</v>
      </c>
      <c r="E184">
        <v>7205</v>
      </c>
      <c r="F184" t="s">
        <v>10</v>
      </c>
      <c r="G184">
        <v>601389192</v>
      </c>
      <c r="H184">
        <v>882290024</v>
      </c>
      <c r="I184">
        <v>1.3640000000000001</v>
      </c>
      <c r="J184">
        <v>0</v>
      </c>
      <c r="K184">
        <v>0.98</v>
      </c>
      <c r="L184">
        <v>6.5039999999999996</v>
      </c>
      <c r="M184">
        <v>9.9000000000000005E-2</v>
      </c>
      <c r="N184">
        <v>281.14699999999999</v>
      </c>
      <c r="O184">
        <v>4.7859999999999996</v>
      </c>
      <c r="P184">
        <v>10.433999999999999</v>
      </c>
      <c r="Q184">
        <v>17.306000000000001</v>
      </c>
      <c r="R184">
        <v>1.5069999999999999</v>
      </c>
      <c r="S184">
        <v>2.5670000000000002</v>
      </c>
      <c r="T184" t="s">
        <v>61</v>
      </c>
      <c r="U184" s="1">
        <v>45463.166666666664</v>
      </c>
    </row>
    <row r="185" spans="1:21" x14ac:dyDescent="0.25">
      <c r="A185">
        <v>184</v>
      </c>
      <c r="B185" t="s">
        <v>36</v>
      </c>
      <c r="C185" t="s">
        <v>37</v>
      </c>
      <c r="D185" t="s">
        <v>38</v>
      </c>
      <c r="E185">
        <v>7123</v>
      </c>
      <c r="F185" t="s">
        <v>11</v>
      </c>
      <c r="G185">
        <v>542286792</v>
      </c>
      <c r="H185">
        <v>796975296</v>
      </c>
      <c r="I185">
        <v>1.1499999999999999</v>
      </c>
      <c r="K185">
        <v>4.6859999999999999</v>
      </c>
      <c r="L185">
        <v>5.6989999999999998</v>
      </c>
      <c r="M185">
        <v>7.1999999999999995E-2</v>
      </c>
      <c r="N185">
        <v>209.614</v>
      </c>
      <c r="O185">
        <v>1.3979999999999999</v>
      </c>
      <c r="P185">
        <v>2.82</v>
      </c>
      <c r="Q185">
        <v>207.262</v>
      </c>
      <c r="R185">
        <v>1.3009999999999999</v>
      </c>
      <c r="S185">
        <v>3.391</v>
      </c>
      <c r="T185" t="s">
        <v>61</v>
      </c>
      <c r="U185" s="1">
        <v>45463.15625</v>
      </c>
    </row>
    <row r="186" spans="1:21" x14ac:dyDescent="0.25">
      <c r="A186">
        <v>185</v>
      </c>
      <c r="B186" t="s">
        <v>36</v>
      </c>
      <c r="C186" t="s">
        <v>41</v>
      </c>
      <c r="D186" t="s">
        <v>38</v>
      </c>
      <c r="E186">
        <v>7205</v>
      </c>
      <c r="F186" t="s">
        <v>10</v>
      </c>
      <c r="G186">
        <v>608509528</v>
      </c>
      <c r="H186">
        <v>897811256</v>
      </c>
      <c r="I186">
        <v>1.6319999999999999</v>
      </c>
      <c r="J186">
        <v>0</v>
      </c>
      <c r="K186">
        <v>1.171</v>
      </c>
      <c r="L186">
        <v>6.0179999999999998</v>
      </c>
      <c r="M186">
        <v>0.19500000000000001</v>
      </c>
      <c r="N186">
        <v>233.34800000000001</v>
      </c>
      <c r="O186">
        <v>4.2649999999999997</v>
      </c>
      <c r="P186">
        <v>11.634</v>
      </c>
      <c r="Q186">
        <v>33.686</v>
      </c>
      <c r="R186">
        <v>1.4350000000000001</v>
      </c>
      <c r="S186">
        <v>2.2530000000000001</v>
      </c>
      <c r="T186" t="s">
        <v>61</v>
      </c>
      <c r="U186" s="1">
        <v>45463.145833333336</v>
      </c>
    </row>
    <row r="187" spans="1:21" x14ac:dyDescent="0.25">
      <c r="A187">
        <v>186</v>
      </c>
      <c r="B187" t="s">
        <v>36</v>
      </c>
      <c r="C187" t="s">
        <v>39</v>
      </c>
      <c r="D187" t="s">
        <v>38</v>
      </c>
      <c r="E187">
        <v>7415</v>
      </c>
      <c r="F187" t="s">
        <v>9</v>
      </c>
      <c r="G187">
        <v>599403800</v>
      </c>
      <c r="H187">
        <v>627568936</v>
      </c>
      <c r="I187">
        <v>1.4590000000000001</v>
      </c>
      <c r="J187">
        <v>0</v>
      </c>
      <c r="K187">
        <v>2.5219999999999998</v>
      </c>
      <c r="L187">
        <v>2.6850000000000001</v>
      </c>
      <c r="M187">
        <v>9.1999999999999998E-2</v>
      </c>
      <c r="N187">
        <v>27.736999999999998</v>
      </c>
      <c r="O187">
        <v>1.617</v>
      </c>
      <c r="P187">
        <v>20.463000000000001</v>
      </c>
      <c r="Q187">
        <v>206.535</v>
      </c>
      <c r="R187">
        <v>1.214</v>
      </c>
      <c r="S187">
        <v>1.784</v>
      </c>
      <c r="T187" t="s">
        <v>61</v>
      </c>
      <c r="U187" s="1">
        <v>45463.135416666664</v>
      </c>
    </row>
    <row r="188" spans="1:21" x14ac:dyDescent="0.25">
      <c r="A188">
        <v>187</v>
      </c>
      <c r="B188" t="s">
        <v>36</v>
      </c>
      <c r="C188" t="s">
        <v>41</v>
      </c>
      <c r="D188" t="s">
        <v>38</v>
      </c>
      <c r="E188">
        <v>7205</v>
      </c>
      <c r="F188" t="s">
        <v>10</v>
      </c>
      <c r="G188">
        <v>588958128</v>
      </c>
      <c r="H188">
        <v>898724392</v>
      </c>
      <c r="I188">
        <v>1.61</v>
      </c>
      <c r="J188">
        <v>0</v>
      </c>
      <c r="K188">
        <v>4.29</v>
      </c>
      <c r="L188">
        <v>1.411</v>
      </c>
      <c r="M188">
        <v>0.13100000000000001</v>
      </c>
      <c r="N188">
        <v>13.925000000000001</v>
      </c>
      <c r="O188">
        <v>2.9430000000000001</v>
      </c>
      <c r="P188">
        <v>9.4870000000000001</v>
      </c>
      <c r="Q188">
        <v>208.72499999999999</v>
      </c>
      <c r="R188">
        <v>1.4590000000000001</v>
      </c>
      <c r="S188">
        <v>2.3220000000000001</v>
      </c>
      <c r="T188" t="s">
        <v>61</v>
      </c>
      <c r="U188" s="1">
        <v>45463.125</v>
      </c>
    </row>
    <row r="189" spans="1:21" x14ac:dyDescent="0.25">
      <c r="A189">
        <v>188</v>
      </c>
      <c r="B189" t="s">
        <v>36</v>
      </c>
      <c r="C189" t="s">
        <v>39</v>
      </c>
      <c r="D189" t="s">
        <v>38</v>
      </c>
      <c r="E189">
        <v>7415</v>
      </c>
      <c r="F189" t="s">
        <v>9</v>
      </c>
      <c r="G189">
        <v>538488016</v>
      </c>
      <c r="H189">
        <v>588478736</v>
      </c>
      <c r="I189">
        <v>1.1299999999999999</v>
      </c>
      <c r="J189">
        <v>0</v>
      </c>
      <c r="K189">
        <v>4.0810000000000004</v>
      </c>
      <c r="L189">
        <v>80.022999999999996</v>
      </c>
      <c r="M189">
        <v>0.53100000000000003</v>
      </c>
      <c r="N189">
        <v>1196.279</v>
      </c>
      <c r="O189">
        <v>1.538</v>
      </c>
      <c r="P189">
        <v>520.63199999999995</v>
      </c>
      <c r="Q189">
        <v>214.17599999999999</v>
      </c>
      <c r="R189">
        <v>1.1559999999999999</v>
      </c>
      <c r="S189">
        <v>2.431</v>
      </c>
      <c r="T189" t="s">
        <v>61</v>
      </c>
      <c r="U189" s="1">
        <v>45463.114583333336</v>
      </c>
    </row>
    <row r="190" spans="1:21" x14ac:dyDescent="0.25">
      <c r="A190">
        <v>189</v>
      </c>
      <c r="B190" t="s">
        <v>36</v>
      </c>
      <c r="C190" t="s">
        <v>41</v>
      </c>
      <c r="D190" t="s">
        <v>38</v>
      </c>
      <c r="E190">
        <v>7205</v>
      </c>
      <c r="F190" t="s">
        <v>10</v>
      </c>
      <c r="G190">
        <v>492811448</v>
      </c>
      <c r="H190">
        <v>907158784</v>
      </c>
      <c r="I190">
        <v>3.0939999999999999</v>
      </c>
      <c r="J190">
        <v>0</v>
      </c>
      <c r="K190">
        <v>2.371</v>
      </c>
      <c r="L190">
        <v>1.516</v>
      </c>
      <c r="M190">
        <v>0.66100000000000003</v>
      </c>
      <c r="N190">
        <v>16.911999999999999</v>
      </c>
      <c r="O190">
        <v>4.9409999999999998</v>
      </c>
      <c r="P190">
        <v>9.4860000000000007</v>
      </c>
      <c r="Q190">
        <v>19.024000000000001</v>
      </c>
      <c r="R190">
        <v>1.4850000000000001</v>
      </c>
      <c r="S190">
        <v>4.4859999999999998</v>
      </c>
      <c r="T190" t="s">
        <v>61</v>
      </c>
      <c r="U190" s="1">
        <v>45463.104166666664</v>
      </c>
    </row>
    <row r="191" spans="1:21" x14ac:dyDescent="0.25">
      <c r="A191">
        <v>190</v>
      </c>
      <c r="B191" t="s">
        <v>36</v>
      </c>
      <c r="C191" t="s">
        <v>41</v>
      </c>
      <c r="D191" t="s">
        <v>38</v>
      </c>
      <c r="E191">
        <v>7205</v>
      </c>
      <c r="F191" t="s">
        <v>10</v>
      </c>
      <c r="G191">
        <v>591559248</v>
      </c>
      <c r="H191">
        <v>898829256</v>
      </c>
      <c r="I191">
        <v>2.2669999999999999</v>
      </c>
      <c r="J191">
        <v>0</v>
      </c>
      <c r="K191">
        <v>1.0960000000000001</v>
      </c>
      <c r="L191">
        <v>1.413</v>
      </c>
      <c r="M191">
        <v>0.67900000000000005</v>
      </c>
      <c r="N191">
        <v>29.603000000000002</v>
      </c>
      <c r="O191">
        <v>5.7930000000000001</v>
      </c>
      <c r="P191">
        <v>9.7270000000000003</v>
      </c>
      <c r="Q191">
        <v>17.088000000000001</v>
      </c>
      <c r="R191">
        <v>1.5309999999999999</v>
      </c>
      <c r="S191">
        <v>2.306</v>
      </c>
      <c r="T191" t="s">
        <v>61</v>
      </c>
      <c r="U191" s="1">
        <v>45463.093761574077</v>
      </c>
    </row>
    <row r="192" spans="1:21" x14ac:dyDescent="0.25">
      <c r="A192">
        <v>191</v>
      </c>
      <c r="B192" t="s">
        <v>36</v>
      </c>
      <c r="C192" t="s">
        <v>39</v>
      </c>
      <c r="D192" t="s">
        <v>38</v>
      </c>
      <c r="E192">
        <v>7167</v>
      </c>
      <c r="F192" t="s">
        <v>11</v>
      </c>
      <c r="G192">
        <v>605568776</v>
      </c>
      <c r="H192">
        <v>884175632</v>
      </c>
      <c r="I192">
        <v>1.43</v>
      </c>
      <c r="K192">
        <v>8.5679999999999996</v>
      </c>
      <c r="L192">
        <v>3.38</v>
      </c>
      <c r="M192">
        <v>0.55300000000000005</v>
      </c>
      <c r="N192">
        <v>20.268000000000001</v>
      </c>
      <c r="O192">
        <v>1.48</v>
      </c>
      <c r="P192">
        <v>6.8</v>
      </c>
      <c r="Q192">
        <v>216.798</v>
      </c>
      <c r="R192">
        <v>0.92900000000000005</v>
      </c>
      <c r="S192">
        <v>3.0129999999999999</v>
      </c>
      <c r="T192" t="s">
        <v>61</v>
      </c>
      <c r="U192" s="1">
        <v>45463.083344907405</v>
      </c>
    </row>
    <row r="193" spans="1:21" x14ac:dyDescent="0.25">
      <c r="A193">
        <v>192</v>
      </c>
      <c r="B193" t="s">
        <v>36</v>
      </c>
      <c r="C193" t="s">
        <v>39</v>
      </c>
      <c r="D193" t="s">
        <v>38</v>
      </c>
      <c r="E193">
        <v>7415</v>
      </c>
      <c r="F193" t="s">
        <v>9</v>
      </c>
      <c r="G193">
        <v>613158736</v>
      </c>
      <c r="H193">
        <v>641512840</v>
      </c>
      <c r="I193">
        <v>1.425</v>
      </c>
      <c r="J193">
        <v>0</v>
      </c>
      <c r="K193">
        <v>0.35099999999999998</v>
      </c>
      <c r="L193">
        <v>78.992999999999995</v>
      </c>
      <c r="M193">
        <v>0.12</v>
      </c>
      <c r="N193">
        <v>941.46</v>
      </c>
      <c r="O193">
        <v>2.6080000000000001</v>
      </c>
      <c r="P193">
        <v>442.86399999999998</v>
      </c>
      <c r="Q193">
        <v>11.13</v>
      </c>
      <c r="R193">
        <v>1.2210000000000001</v>
      </c>
      <c r="S193">
        <v>1.75</v>
      </c>
      <c r="T193" t="s">
        <v>61</v>
      </c>
      <c r="U193" s="1">
        <v>45463.072928240741</v>
      </c>
    </row>
    <row r="194" spans="1:21" x14ac:dyDescent="0.25">
      <c r="A194">
        <v>193</v>
      </c>
      <c r="B194" t="s">
        <v>36</v>
      </c>
      <c r="C194" t="s">
        <v>39</v>
      </c>
      <c r="D194" t="s">
        <v>38</v>
      </c>
      <c r="E194">
        <v>7167</v>
      </c>
      <c r="F194" t="s">
        <v>11</v>
      </c>
      <c r="G194">
        <v>612529624</v>
      </c>
      <c r="H194">
        <v>918281816</v>
      </c>
      <c r="I194">
        <v>1.0089999999999999</v>
      </c>
      <c r="K194">
        <v>0.64100000000000001</v>
      </c>
      <c r="L194">
        <v>0.92500000000000004</v>
      </c>
      <c r="M194">
        <v>0.26600000000000001</v>
      </c>
      <c r="N194">
        <v>10.159000000000001</v>
      </c>
      <c r="O194">
        <v>1.099</v>
      </c>
      <c r="P194">
        <v>2.024</v>
      </c>
      <c r="Q194">
        <v>21.65</v>
      </c>
      <c r="R194">
        <v>0.98</v>
      </c>
      <c r="S194">
        <v>1.6339999999999999</v>
      </c>
      <c r="T194" t="s">
        <v>61</v>
      </c>
      <c r="U194" s="1">
        <v>45463.062511574077</v>
      </c>
    </row>
    <row r="195" spans="1:21" x14ac:dyDescent="0.25">
      <c r="A195">
        <v>194</v>
      </c>
      <c r="D195" t="s">
        <v>38</v>
      </c>
      <c r="T195" t="s">
        <v>61</v>
      </c>
      <c r="U195" s="1">
        <v>45463.052094907405</v>
      </c>
    </row>
    <row r="196" spans="1:21" x14ac:dyDescent="0.25">
      <c r="A196">
        <v>195</v>
      </c>
      <c r="B196" t="s">
        <v>36</v>
      </c>
      <c r="C196" t="s">
        <v>37</v>
      </c>
      <c r="D196" t="s">
        <v>38</v>
      </c>
      <c r="E196">
        <v>7123</v>
      </c>
      <c r="F196" t="s">
        <v>11</v>
      </c>
      <c r="G196">
        <v>619144888</v>
      </c>
      <c r="H196">
        <v>921905616</v>
      </c>
      <c r="I196">
        <v>1.4630000000000001</v>
      </c>
      <c r="K196">
        <v>4.742</v>
      </c>
      <c r="L196">
        <v>6.3810000000000002</v>
      </c>
      <c r="M196">
        <v>6.0999999999999999E-2</v>
      </c>
      <c r="N196">
        <v>57.156999999999996</v>
      </c>
      <c r="O196">
        <v>2.508</v>
      </c>
      <c r="P196">
        <v>20.009</v>
      </c>
      <c r="Q196">
        <v>203.178</v>
      </c>
      <c r="R196">
        <v>1.24</v>
      </c>
      <c r="S196">
        <v>1.8</v>
      </c>
      <c r="T196" t="s">
        <v>61</v>
      </c>
      <c r="U196" s="1">
        <v>45463.041678240741</v>
      </c>
    </row>
    <row r="197" spans="1:21" x14ac:dyDescent="0.25">
      <c r="A197">
        <v>196</v>
      </c>
      <c r="B197" t="s">
        <v>36</v>
      </c>
      <c r="C197" t="s">
        <v>39</v>
      </c>
      <c r="D197" t="s">
        <v>38</v>
      </c>
      <c r="E197">
        <v>7167</v>
      </c>
      <c r="F197" t="s">
        <v>11</v>
      </c>
      <c r="G197">
        <v>624414024</v>
      </c>
      <c r="H197">
        <v>914942584</v>
      </c>
      <c r="I197">
        <v>0.97499999999999998</v>
      </c>
      <c r="K197">
        <v>0.33500000000000002</v>
      </c>
      <c r="L197">
        <v>13.948</v>
      </c>
      <c r="M197">
        <v>0.02</v>
      </c>
      <c r="N197">
        <v>91.27</v>
      </c>
      <c r="O197">
        <v>2.7090000000000001</v>
      </c>
      <c r="P197">
        <v>19.558</v>
      </c>
      <c r="Q197">
        <v>14.518000000000001</v>
      </c>
      <c r="R197">
        <v>1.0329999999999999</v>
      </c>
      <c r="S197">
        <v>1.4810000000000001</v>
      </c>
      <c r="T197" t="s">
        <v>61</v>
      </c>
      <c r="U197" s="1">
        <v>45463.031261574077</v>
      </c>
    </row>
    <row r="198" spans="1:21" x14ac:dyDescent="0.25">
      <c r="A198">
        <v>197</v>
      </c>
      <c r="B198" t="s">
        <v>36</v>
      </c>
      <c r="C198" t="s">
        <v>37</v>
      </c>
      <c r="D198" t="s">
        <v>38</v>
      </c>
      <c r="E198">
        <v>7123</v>
      </c>
      <c r="F198" t="s">
        <v>11</v>
      </c>
      <c r="G198">
        <v>618513864</v>
      </c>
      <c r="H198">
        <v>832854080</v>
      </c>
      <c r="I198">
        <v>1.583</v>
      </c>
      <c r="K198">
        <v>11.077999999999999</v>
      </c>
      <c r="L198">
        <v>5.5860000000000003</v>
      </c>
      <c r="M198">
        <v>0.316</v>
      </c>
      <c r="N198">
        <v>43.39</v>
      </c>
      <c r="O198">
        <v>1.2390000000000001</v>
      </c>
      <c r="P198">
        <v>3.3809999999999998</v>
      </c>
      <c r="Q198">
        <v>218.62799999999999</v>
      </c>
      <c r="R198">
        <v>1.0820000000000001</v>
      </c>
      <c r="S198">
        <v>7.1719999999999997</v>
      </c>
      <c r="T198" t="s">
        <v>61</v>
      </c>
      <c r="U198" s="1">
        <v>45463.020844907405</v>
      </c>
    </row>
    <row r="199" spans="1:21" x14ac:dyDescent="0.25">
      <c r="A199">
        <v>198</v>
      </c>
      <c r="B199" t="s">
        <v>36</v>
      </c>
      <c r="C199" t="s">
        <v>39</v>
      </c>
      <c r="D199" t="s">
        <v>38</v>
      </c>
      <c r="E199">
        <v>7415</v>
      </c>
      <c r="F199" t="s">
        <v>9</v>
      </c>
      <c r="G199">
        <v>613781568</v>
      </c>
      <c r="H199">
        <v>656444104</v>
      </c>
      <c r="I199">
        <v>1.417</v>
      </c>
      <c r="J199">
        <v>0</v>
      </c>
      <c r="K199">
        <v>2.4159999999999999</v>
      </c>
      <c r="L199">
        <v>75.724000000000004</v>
      </c>
      <c r="M199">
        <v>0.123</v>
      </c>
      <c r="N199">
        <v>437.185</v>
      </c>
      <c r="O199">
        <v>1.5820000000000001</v>
      </c>
      <c r="P199">
        <v>156.49100000000001</v>
      </c>
      <c r="Q199">
        <v>214.30600000000001</v>
      </c>
      <c r="R199">
        <v>1.1910000000000001</v>
      </c>
      <c r="S199">
        <v>1.788</v>
      </c>
      <c r="T199" t="s">
        <v>61</v>
      </c>
      <c r="U199" s="1">
        <v>45463.010428240741</v>
      </c>
    </row>
    <row r="200" spans="1:21" x14ac:dyDescent="0.25">
      <c r="A200">
        <v>199</v>
      </c>
      <c r="B200" t="s">
        <v>36</v>
      </c>
      <c r="C200" t="s">
        <v>41</v>
      </c>
      <c r="D200" t="s">
        <v>38</v>
      </c>
      <c r="E200">
        <v>7205</v>
      </c>
      <c r="F200" t="s">
        <v>10</v>
      </c>
      <c r="G200">
        <v>621773400</v>
      </c>
      <c r="H200">
        <v>660069448</v>
      </c>
      <c r="I200">
        <v>1.97</v>
      </c>
      <c r="J200">
        <v>0</v>
      </c>
      <c r="K200">
        <v>3.1030000000000002</v>
      </c>
      <c r="L200">
        <v>2.2050000000000001</v>
      </c>
      <c r="M200">
        <v>0.36699999999999999</v>
      </c>
      <c r="N200">
        <v>11.413</v>
      </c>
      <c r="O200">
        <v>1.7090000000000001</v>
      </c>
      <c r="P200">
        <v>2.972</v>
      </c>
      <c r="Q200">
        <v>145.22900000000001</v>
      </c>
      <c r="R200">
        <v>1.4530000000000001</v>
      </c>
      <c r="S200">
        <v>1.9990000000000001</v>
      </c>
      <c r="T200" t="s">
        <v>61</v>
      </c>
      <c r="U200" s="1">
        <v>45463.000011574077</v>
      </c>
    </row>
    <row r="201" spans="1:21" x14ac:dyDescent="0.25">
      <c r="A201">
        <v>200</v>
      </c>
      <c r="B201" t="s">
        <v>36</v>
      </c>
      <c r="C201" t="s">
        <v>39</v>
      </c>
      <c r="D201" t="s">
        <v>38</v>
      </c>
      <c r="E201">
        <v>7167</v>
      </c>
      <c r="F201" t="s">
        <v>11</v>
      </c>
      <c r="G201">
        <v>613169560</v>
      </c>
      <c r="H201">
        <v>887592432</v>
      </c>
      <c r="I201">
        <v>0.98199999999999998</v>
      </c>
      <c r="K201">
        <v>4.4550000000000001</v>
      </c>
      <c r="L201">
        <v>3.2879999999999998</v>
      </c>
      <c r="M201">
        <v>4.7E-2</v>
      </c>
      <c r="N201">
        <v>25.015999999999998</v>
      </c>
      <c r="O201">
        <v>1.927</v>
      </c>
      <c r="P201">
        <v>8.0020000000000007</v>
      </c>
      <c r="Q201">
        <v>203.08699999999999</v>
      </c>
      <c r="R201">
        <v>1.038</v>
      </c>
      <c r="S201">
        <v>1.5109999999999999</v>
      </c>
      <c r="T201" t="s">
        <v>61</v>
      </c>
      <c r="U201" s="1">
        <v>45462.989594907405</v>
      </c>
    </row>
    <row r="202" spans="1:21" x14ac:dyDescent="0.25">
      <c r="A202">
        <v>201</v>
      </c>
      <c r="B202" t="s">
        <v>36</v>
      </c>
      <c r="C202" t="s">
        <v>39</v>
      </c>
      <c r="D202" t="s">
        <v>38</v>
      </c>
      <c r="E202">
        <v>7167</v>
      </c>
      <c r="F202" t="s">
        <v>11</v>
      </c>
      <c r="G202">
        <v>607644296</v>
      </c>
      <c r="H202">
        <v>684504968</v>
      </c>
      <c r="I202">
        <v>1.6990000000000001</v>
      </c>
      <c r="K202">
        <v>4.0810000000000004</v>
      </c>
      <c r="L202">
        <v>3.859</v>
      </c>
      <c r="M202">
        <v>0.33300000000000002</v>
      </c>
      <c r="N202">
        <v>204.297</v>
      </c>
      <c r="O202">
        <v>1.0840000000000001</v>
      </c>
      <c r="P202">
        <v>2.3119999999999998</v>
      </c>
      <c r="Q202">
        <v>229.63300000000001</v>
      </c>
      <c r="R202">
        <v>0.92</v>
      </c>
      <c r="S202">
        <v>1.6950000000000001</v>
      </c>
      <c r="T202" t="s">
        <v>61</v>
      </c>
      <c r="U202" s="1">
        <v>45465.072928240741</v>
      </c>
    </row>
    <row r="203" spans="1:21" x14ac:dyDescent="0.25">
      <c r="A203">
        <v>202</v>
      </c>
      <c r="D203" t="s">
        <v>38</v>
      </c>
      <c r="T203" t="s">
        <v>61</v>
      </c>
      <c r="U203" s="1">
        <v>45465.062511574077</v>
      </c>
    </row>
    <row r="204" spans="1:21" x14ac:dyDescent="0.25">
      <c r="A204">
        <v>203</v>
      </c>
      <c r="B204" t="s">
        <v>36</v>
      </c>
      <c r="C204" t="s">
        <v>37</v>
      </c>
      <c r="D204" t="s">
        <v>38</v>
      </c>
      <c r="E204">
        <v>7123</v>
      </c>
      <c r="F204" t="s">
        <v>11</v>
      </c>
      <c r="G204">
        <v>624703008</v>
      </c>
      <c r="H204">
        <v>781992976</v>
      </c>
      <c r="I204">
        <v>1.48</v>
      </c>
      <c r="K204">
        <v>11.401</v>
      </c>
      <c r="L204">
        <v>59.048999999999999</v>
      </c>
      <c r="M204">
        <v>1.4999999999999999E-2</v>
      </c>
      <c r="N204">
        <v>610.09799999999996</v>
      </c>
      <c r="O204">
        <v>2.8540000000000001</v>
      </c>
      <c r="P204">
        <v>118.289</v>
      </c>
      <c r="Q204">
        <v>232.38</v>
      </c>
      <c r="R204">
        <v>1.1930000000000001</v>
      </c>
      <c r="S204">
        <v>1.7230000000000001</v>
      </c>
      <c r="T204" t="s">
        <v>61</v>
      </c>
      <c r="U204" s="1">
        <v>45465.052094907405</v>
      </c>
    </row>
    <row r="205" spans="1:21" x14ac:dyDescent="0.25">
      <c r="A205">
        <v>204</v>
      </c>
      <c r="B205" t="s">
        <v>36</v>
      </c>
      <c r="C205" t="s">
        <v>37</v>
      </c>
      <c r="D205" t="s">
        <v>38</v>
      </c>
      <c r="E205">
        <v>7123</v>
      </c>
      <c r="F205" t="s">
        <v>11</v>
      </c>
      <c r="G205">
        <v>620733352</v>
      </c>
      <c r="H205">
        <v>614552136</v>
      </c>
      <c r="I205">
        <v>1.49</v>
      </c>
      <c r="K205">
        <v>2.9649999999999999</v>
      </c>
      <c r="L205">
        <v>6.5250000000000004</v>
      </c>
      <c r="M205">
        <v>3.5999999999999997E-2</v>
      </c>
      <c r="N205">
        <v>207.011</v>
      </c>
      <c r="O205">
        <v>1.0940000000000001</v>
      </c>
      <c r="P205">
        <v>1.5249999999999999</v>
      </c>
      <c r="Q205">
        <v>224.678</v>
      </c>
      <c r="R205">
        <v>1.22</v>
      </c>
      <c r="S205">
        <v>1.7330000000000001</v>
      </c>
      <c r="T205" t="s">
        <v>61</v>
      </c>
      <c r="U205" s="1">
        <v>45465.041678240741</v>
      </c>
    </row>
    <row r="206" spans="1:21" x14ac:dyDescent="0.25">
      <c r="A206">
        <v>205</v>
      </c>
      <c r="B206" t="s">
        <v>36</v>
      </c>
      <c r="C206" t="s">
        <v>39</v>
      </c>
      <c r="D206" t="s">
        <v>38</v>
      </c>
      <c r="E206">
        <v>7415</v>
      </c>
      <c r="F206" t="s">
        <v>9</v>
      </c>
      <c r="G206">
        <v>624168512</v>
      </c>
      <c r="H206">
        <v>908398736</v>
      </c>
      <c r="I206">
        <v>1.5</v>
      </c>
      <c r="J206">
        <v>0</v>
      </c>
      <c r="K206">
        <v>2.4510000000000001</v>
      </c>
      <c r="L206">
        <v>5.5190000000000001</v>
      </c>
      <c r="M206">
        <v>8.5999999999999993E-2</v>
      </c>
      <c r="N206">
        <v>217.07400000000001</v>
      </c>
      <c r="O206">
        <v>1.409</v>
      </c>
      <c r="P206">
        <v>3.1259999999999999</v>
      </c>
      <c r="Q206">
        <v>207.72300000000001</v>
      </c>
      <c r="R206">
        <v>1.258</v>
      </c>
      <c r="S206">
        <v>1.7869999999999999</v>
      </c>
      <c r="T206" t="s">
        <v>61</v>
      </c>
      <c r="U206" s="1">
        <v>45465.031261574077</v>
      </c>
    </row>
    <row r="207" spans="1:21" x14ac:dyDescent="0.25">
      <c r="A207">
        <v>206</v>
      </c>
      <c r="B207" t="s">
        <v>36</v>
      </c>
      <c r="C207" t="s">
        <v>39</v>
      </c>
      <c r="D207" t="s">
        <v>38</v>
      </c>
      <c r="E207">
        <v>7415</v>
      </c>
      <c r="F207" t="s">
        <v>9</v>
      </c>
      <c r="G207">
        <v>619257008</v>
      </c>
      <c r="H207">
        <v>642330640</v>
      </c>
      <c r="I207">
        <v>1.988</v>
      </c>
      <c r="J207">
        <v>0</v>
      </c>
      <c r="K207">
        <v>2.5249999999999999</v>
      </c>
      <c r="L207">
        <v>52.930999999999997</v>
      </c>
      <c r="M207">
        <v>0.104</v>
      </c>
      <c r="N207">
        <v>361.68599999999998</v>
      </c>
      <c r="O207">
        <v>2.472</v>
      </c>
      <c r="P207">
        <v>90.447999999999993</v>
      </c>
      <c r="Q207">
        <v>207.08</v>
      </c>
      <c r="R207">
        <v>1.321</v>
      </c>
      <c r="S207">
        <v>1.7929999999999999</v>
      </c>
      <c r="T207" t="s">
        <v>61</v>
      </c>
      <c r="U207" s="1">
        <v>45465.020844907405</v>
      </c>
    </row>
    <row r="208" spans="1:21" x14ac:dyDescent="0.25">
      <c r="A208">
        <v>207</v>
      </c>
      <c r="B208" t="s">
        <v>36</v>
      </c>
      <c r="C208" t="s">
        <v>39</v>
      </c>
      <c r="D208" t="s">
        <v>38</v>
      </c>
      <c r="E208">
        <v>7167</v>
      </c>
      <c r="F208" t="s">
        <v>11</v>
      </c>
      <c r="G208">
        <v>609945256</v>
      </c>
      <c r="H208">
        <v>769425504</v>
      </c>
      <c r="I208">
        <v>0.99099999999999999</v>
      </c>
      <c r="K208">
        <v>16.271999999999998</v>
      </c>
      <c r="L208">
        <v>25.321999999999999</v>
      </c>
      <c r="M208">
        <v>0.107</v>
      </c>
      <c r="N208">
        <v>277.73700000000002</v>
      </c>
      <c r="O208">
        <v>1.071</v>
      </c>
      <c r="P208">
        <v>49.302</v>
      </c>
      <c r="Q208">
        <v>236.541</v>
      </c>
      <c r="R208">
        <v>0.93300000000000005</v>
      </c>
      <c r="S208">
        <v>11.339</v>
      </c>
      <c r="T208" t="s">
        <v>61</v>
      </c>
      <c r="U208" s="1">
        <v>45465.010428240741</v>
      </c>
    </row>
    <row r="209" spans="1:21" x14ac:dyDescent="0.25">
      <c r="A209">
        <v>208</v>
      </c>
      <c r="B209" t="s">
        <v>36</v>
      </c>
      <c r="C209" t="s">
        <v>37</v>
      </c>
      <c r="D209" t="s">
        <v>38</v>
      </c>
      <c r="E209">
        <v>7123</v>
      </c>
      <c r="F209" t="s">
        <v>11</v>
      </c>
      <c r="G209">
        <v>598983832</v>
      </c>
      <c r="H209">
        <v>481004640</v>
      </c>
      <c r="I209">
        <v>1.4610000000000001</v>
      </c>
      <c r="K209">
        <v>0.36199999999999999</v>
      </c>
      <c r="L209">
        <v>7.1020000000000003</v>
      </c>
      <c r="M209">
        <v>2.1000000000000001E-2</v>
      </c>
      <c r="N209">
        <v>94.358000000000004</v>
      </c>
      <c r="O209">
        <v>5.3289999999999997</v>
      </c>
      <c r="P209">
        <v>45.805</v>
      </c>
      <c r="Q209">
        <v>3.0990000000000002</v>
      </c>
      <c r="R209">
        <v>1.1739999999999999</v>
      </c>
      <c r="S209">
        <v>1.7749999999999999</v>
      </c>
      <c r="T209" t="s">
        <v>61</v>
      </c>
      <c r="U209" s="1">
        <v>45465.000011574077</v>
      </c>
    </row>
    <row r="210" spans="1:21" x14ac:dyDescent="0.25">
      <c r="A210">
        <v>209</v>
      </c>
      <c r="B210" t="s">
        <v>36</v>
      </c>
      <c r="C210" t="s">
        <v>39</v>
      </c>
      <c r="D210" t="s">
        <v>38</v>
      </c>
      <c r="E210">
        <v>7167</v>
      </c>
      <c r="F210" t="s">
        <v>11</v>
      </c>
      <c r="G210">
        <v>622120904</v>
      </c>
      <c r="H210">
        <v>573395640</v>
      </c>
      <c r="I210">
        <v>0.97199999999999998</v>
      </c>
      <c r="K210">
        <v>7.8150000000000004</v>
      </c>
      <c r="L210">
        <v>28.713000000000001</v>
      </c>
      <c r="M210">
        <v>1.4999999999999999E-2</v>
      </c>
      <c r="N210">
        <v>329.36799999999999</v>
      </c>
      <c r="O210">
        <v>3.1230000000000002</v>
      </c>
      <c r="P210">
        <v>60.988999999999997</v>
      </c>
      <c r="Q210">
        <v>219.99799999999999</v>
      </c>
      <c r="R210">
        <v>0.995</v>
      </c>
      <c r="S210">
        <v>1.571</v>
      </c>
      <c r="T210" t="s">
        <v>61</v>
      </c>
      <c r="U210" s="1">
        <v>45464.989594907405</v>
      </c>
    </row>
    <row r="211" spans="1:21" x14ac:dyDescent="0.25">
      <c r="A211">
        <v>210</v>
      </c>
      <c r="D211" t="s">
        <v>38</v>
      </c>
      <c r="T211" t="s">
        <v>61</v>
      </c>
      <c r="U211" s="1">
        <v>45464.979178240741</v>
      </c>
    </row>
    <row r="212" spans="1:21" x14ac:dyDescent="0.25">
      <c r="A212">
        <v>211</v>
      </c>
      <c r="B212" t="s">
        <v>36</v>
      </c>
      <c r="C212" t="s">
        <v>41</v>
      </c>
      <c r="D212" t="s">
        <v>38</v>
      </c>
      <c r="E212">
        <v>7205</v>
      </c>
      <c r="F212" t="s">
        <v>10</v>
      </c>
      <c r="G212">
        <v>613704824</v>
      </c>
      <c r="H212">
        <v>931980360</v>
      </c>
      <c r="I212">
        <v>1.9119999999999999</v>
      </c>
      <c r="J212">
        <v>0</v>
      </c>
      <c r="K212">
        <v>0.45400000000000001</v>
      </c>
      <c r="L212">
        <v>3.8380000000000001</v>
      </c>
      <c r="M212">
        <v>0.16400000000000001</v>
      </c>
      <c r="N212">
        <v>29.251000000000001</v>
      </c>
      <c r="O212">
        <v>2.827</v>
      </c>
      <c r="P212">
        <v>12.127000000000001</v>
      </c>
      <c r="Q212">
        <v>19.260999999999999</v>
      </c>
      <c r="R212">
        <v>1.448</v>
      </c>
      <c r="S212">
        <v>1.871</v>
      </c>
      <c r="T212" t="s">
        <v>61</v>
      </c>
      <c r="U212" s="1">
        <v>45464.968761574077</v>
      </c>
    </row>
    <row r="213" spans="1:21" x14ac:dyDescent="0.25">
      <c r="A213">
        <v>212</v>
      </c>
      <c r="D213" t="s">
        <v>38</v>
      </c>
      <c r="T213" t="s">
        <v>61</v>
      </c>
      <c r="U213" s="1">
        <v>45464.958344907405</v>
      </c>
    </row>
    <row r="214" spans="1:21" x14ac:dyDescent="0.25">
      <c r="A214">
        <v>213</v>
      </c>
      <c r="B214" t="s">
        <v>36</v>
      </c>
      <c r="C214" t="s">
        <v>37</v>
      </c>
      <c r="D214" t="s">
        <v>38</v>
      </c>
      <c r="E214">
        <v>7123</v>
      </c>
      <c r="F214" t="s">
        <v>11</v>
      </c>
      <c r="G214">
        <v>618519840</v>
      </c>
      <c r="H214">
        <v>898486744</v>
      </c>
      <c r="I214">
        <v>1.464</v>
      </c>
      <c r="K214">
        <v>5.0149999999999997</v>
      </c>
      <c r="L214">
        <v>7.1040000000000001</v>
      </c>
      <c r="M214">
        <v>3.6999999999999998E-2</v>
      </c>
      <c r="N214">
        <v>44.33</v>
      </c>
      <c r="O214">
        <v>2.411</v>
      </c>
      <c r="P214">
        <v>13.32</v>
      </c>
      <c r="Q214">
        <v>215.44200000000001</v>
      </c>
      <c r="R214">
        <v>1.0109999999999999</v>
      </c>
      <c r="S214">
        <v>1.573</v>
      </c>
      <c r="T214" t="s">
        <v>61</v>
      </c>
      <c r="U214" s="1">
        <v>45464.947928240741</v>
      </c>
    </row>
    <row r="215" spans="1:21" x14ac:dyDescent="0.25">
      <c r="A215">
        <v>214</v>
      </c>
      <c r="B215" t="s">
        <v>36</v>
      </c>
      <c r="C215" t="s">
        <v>37</v>
      </c>
      <c r="D215" t="s">
        <v>38</v>
      </c>
      <c r="E215">
        <v>7123</v>
      </c>
      <c r="F215" t="s">
        <v>11</v>
      </c>
      <c r="G215">
        <v>622498960</v>
      </c>
      <c r="H215">
        <v>898968800</v>
      </c>
      <c r="I215">
        <v>1.4730000000000001</v>
      </c>
      <c r="K215">
        <v>10.218999999999999</v>
      </c>
      <c r="L215">
        <v>7.2370000000000001</v>
      </c>
      <c r="M215">
        <v>5.8999999999999997E-2</v>
      </c>
      <c r="N215">
        <v>47.334000000000003</v>
      </c>
      <c r="O215">
        <v>1.756</v>
      </c>
      <c r="P215">
        <v>26.728999999999999</v>
      </c>
      <c r="Q215">
        <v>253.49799999999999</v>
      </c>
      <c r="R215">
        <v>1.105</v>
      </c>
      <c r="S215">
        <v>7.2409999999999997</v>
      </c>
      <c r="T215" t="s">
        <v>61</v>
      </c>
      <c r="U215" s="1">
        <v>45464.937511574077</v>
      </c>
    </row>
    <row r="216" spans="1:21" x14ac:dyDescent="0.25">
      <c r="A216">
        <v>215</v>
      </c>
      <c r="B216" t="s">
        <v>36</v>
      </c>
      <c r="C216" t="s">
        <v>39</v>
      </c>
      <c r="D216" t="s">
        <v>38</v>
      </c>
      <c r="E216">
        <v>7415</v>
      </c>
      <c r="F216" t="s">
        <v>9</v>
      </c>
      <c r="G216">
        <v>615844280</v>
      </c>
      <c r="H216">
        <v>613597752</v>
      </c>
      <c r="I216">
        <v>1.504</v>
      </c>
      <c r="J216">
        <v>0</v>
      </c>
      <c r="K216">
        <v>0.41699999999999998</v>
      </c>
      <c r="L216">
        <v>0.54500000000000004</v>
      </c>
      <c r="M216">
        <v>9.1999999999999998E-2</v>
      </c>
      <c r="N216">
        <v>14.541</v>
      </c>
      <c r="O216">
        <v>1.085</v>
      </c>
      <c r="P216">
        <v>1.4710000000000001</v>
      </c>
      <c r="Q216">
        <v>17.564</v>
      </c>
      <c r="R216">
        <v>1.155</v>
      </c>
      <c r="S216">
        <v>1.6459999999999999</v>
      </c>
      <c r="T216" t="s">
        <v>61</v>
      </c>
      <c r="U216" s="1">
        <v>45464.927094907405</v>
      </c>
    </row>
    <row r="217" spans="1:21" x14ac:dyDescent="0.25">
      <c r="A217">
        <v>216</v>
      </c>
      <c r="B217" t="s">
        <v>36</v>
      </c>
      <c r="C217" t="s">
        <v>39</v>
      </c>
      <c r="D217" t="s">
        <v>38</v>
      </c>
      <c r="E217">
        <v>7415</v>
      </c>
      <c r="F217" t="s">
        <v>9</v>
      </c>
      <c r="G217">
        <v>621456096</v>
      </c>
      <c r="H217">
        <v>628212896</v>
      </c>
      <c r="I217">
        <v>1.4670000000000001</v>
      </c>
      <c r="J217">
        <v>0</v>
      </c>
      <c r="K217">
        <v>2.3490000000000002</v>
      </c>
      <c r="L217">
        <v>22.757000000000001</v>
      </c>
      <c r="M217">
        <v>0.17199999999999999</v>
      </c>
      <c r="N217">
        <v>257.79500000000002</v>
      </c>
      <c r="O217">
        <v>1.397</v>
      </c>
      <c r="P217">
        <v>19.431000000000001</v>
      </c>
      <c r="Q217">
        <v>204.751</v>
      </c>
      <c r="R217">
        <v>1.288</v>
      </c>
      <c r="S217">
        <v>1.823</v>
      </c>
      <c r="T217" t="s">
        <v>61</v>
      </c>
      <c r="U217" s="1">
        <v>45464.916678240741</v>
      </c>
    </row>
    <row r="218" spans="1:21" x14ac:dyDescent="0.25">
      <c r="A218">
        <v>217</v>
      </c>
      <c r="B218" t="s">
        <v>36</v>
      </c>
      <c r="C218" t="s">
        <v>41</v>
      </c>
      <c r="D218" t="s">
        <v>38</v>
      </c>
      <c r="E218">
        <v>7205</v>
      </c>
      <c r="F218" t="s">
        <v>10</v>
      </c>
      <c r="G218">
        <v>619530304</v>
      </c>
      <c r="H218">
        <v>663181736</v>
      </c>
      <c r="I218">
        <v>1.9179999999999999</v>
      </c>
      <c r="J218">
        <v>0</v>
      </c>
      <c r="K218">
        <v>0.78100000000000003</v>
      </c>
      <c r="L218">
        <v>80.290999999999997</v>
      </c>
      <c r="M218">
        <v>0.25</v>
      </c>
      <c r="N218">
        <v>821.54</v>
      </c>
      <c r="O218">
        <v>10.635</v>
      </c>
      <c r="P218">
        <v>349.05099999999999</v>
      </c>
      <c r="Q218">
        <v>57.399000000000001</v>
      </c>
      <c r="R218">
        <v>1.3680000000000001</v>
      </c>
      <c r="S218">
        <v>2.1019999999999999</v>
      </c>
      <c r="T218" t="s">
        <v>61</v>
      </c>
      <c r="U218" s="1">
        <v>45464.906261574077</v>
      </c>
    </row>
    <row r="219" spans="1:21" x14ac:dyDescent="0.25">
      <c r="A219">
        <v>218</v>
      </c>
      <c r="B219" t="s">
        <v>36</v>
      </c>
      <c r="C219" t="s">
        <v>39</v>
      </c>
      <c r="D219" t="s">
        <v>38</v>
      </c>
      <c r="E219">
        <v>20273</v>
      </c>
      <c r="F219" t="s">
        <v>21</v>
      </c>
      <c r="G219">
        <v>613502016</v>
      </c>
      <c r="H219">
        <v>613821200</v>
      </c>
      <c r="I219">
        <v>1.7849999999999999</v>
      </c>
      <c r="K219">
        <v>7.032</v>
      </c>
      <c r="L219">
        <v>1.8420000000000001</v>
      </c>
      <c r="M219">
        <v>0.23</v>
      </c>
      <c r="N219">
        <v>57.503999999999998</v>
      </c>
      <c r="O219">
        <v>2.1880000000000002</v>
      </c>
      <c r="P219">
        <v>2.681</v>
      </c>
      <c r="Q219">
        <v>205.358</v>
      </c>
      <c r="R219">
        <v>2.145</v>
      </c>
      <c r="S219">
        <v>2.68</v>
      </c>
      <c r="T219" t="s">
        <v>61</v>
      </c>
      <c r="U219" s="1">
        <v>45464.895844907405</v>
      </c>
    </row>
    <row r="220" spans="1:21" x14ac:dyDescent="0.25">
      <c r="A220">
        <v>219</v>
      </c>
      <c r="B220" t="s">
        <v>36</v>
      </c>
      <c r="C220" t="s">
        <v>39</v>
      </c>
      <c r="D220" t="s">
        <v>38</v>
      </c>
      <c r="E220">
        <v>7415</v>
      </c>
      <c r="F220" t="s">
        <v>9</v>
      </c>
      <c r="G220">
        <v>613403776</v>
      </c>
      <c r="H220">
        <v>853727936</v>
      </c>
      <c r="I220">
        <v>1.4670000000000001</v>
      </c>
      <c r="J220">
        <v>0</v>
      </c>
      <c r="K220">
        <v>0.751</v>
      </c>
      <c r="L220">
        <v>13.819000000000001</v>
      </c>
      <c r="M220">
        <v>9.9000000000000005E-2</v>
      </c>
      <c r="N220">
        <v>266.16000000000003</v>
      </c>
      <c r="O220">
        <v>1.2090000000000001</v>
      </c>
      <c r="P220">
        <v>8.8539999999999992</v>
      </c>
      <c r="Q220">
        <v>31.138000000000002</v>
      </c>
      <c r="R220">
        <v>1.2290000000000001</v>
      </c>
      <c r="S220">
        <v>1.6879999999999999</v>
      </c>
      <c r="T220" t="s">
        <v>61</v>
      </c>
      <c r="U220" s="1">
        <v>45464.885428240741</v>
      </c>
    </row>
    <row r="221" spans="1:21" x14ac:dyDescent="0.25">
      <c r="A221">
        <v>220</v>
      </c>
      <c r="B221" t="s">
        <v>36</v>
      </c>
      <c r="C221" t="s">
        <v>39</v>
      </c>
      <c r="D221" t="s">
        <v>38</v>
      </c>
      <c r="E221">
        <v>7415</v>
      </c>
      <c r="F221" t="s">
        <v>9</v>
      </c>
      <c r="G221">
        <v>616296168</v>
      </c>
      <c r="H221">
        <v>638349968</v>
      </c>
      <c r="I221">
        <v>1.5309999999999999</v>
      </c>
      <c r="J221">
        <v>0</v>
      </c>
      <c r="K221">
        <v>0.64100000000000001</v>
      </c>
      <c r="L221">
        <v>1.478</v>
      </c>
      <c r="M221">
        <v>0.14599999999999999</v>
      </c>
      <c r="N221">
        <v>10.804</v>
      </c>
      <c r="O221">
        <v>1.3779999999999999</v>
      </c>
      <c r="P221">
        <v>2.6629999999999998</v>
      </c>
      <c r="Q221">
        <v>19.544</v>
      </c>
      <c r="R221">
        <v>1.351</v>
      </c>
      <c r="S221">
        <v>1.9650000000000001</v>
      </c>
      <c r="T221" t="s">
        <v>61</v>
      </c>
      <c r="U221" s="1">
        <v>45464.864594907405</v>
      </c>
    </row>
    <row r="222" spans="1:21" x14ac:dyDescent="0.25">
      <c r="A222">
        <v>221</v>
      </c>
      <c r="B222" t="s">
        <v>36</v>
      </c>
      <c r="C222" t="s">
        <v>39</v>
      </c>
      <c r="D222" t="s">
        <v>38</v>
      </c>
      <c r="E222">
        <v>7415</v>
      </c>
      <c r="F222" t="s">
        <v>9</v>
      </c>
      <c r="G222">
        <v>618310648</v>
      </c>
      <c r="H222">
        <v>745856584</v>
      </c>
      <c r="I222">
        <v>1.506</v>
      </c>
      <c r="J222">
        <v>0</v>
      </c>
      <c r="K222">
        <v>0.38600000000000001</v>
      </c>
      <c r="L222">
        <v>5.9820000000000002</v>
      </c>
      <c r="M222">
        <v>0.13300000000000001</v>
      </c>
      <c r="N222">
        <v>210.64099999999999</v>
      </c>
      <c r="O222">
        <v>1.2609999999999999</v>
      </c>
      <c r="P222">
        <v>3.0150000000000001</v>
      </c>
      <c r="Q222">
        <v>12.026</v>
      </c>
      <c r="R222">
        <v>1.1990000000000001</v>
      </c>
      <c r="S222">
        <v>1.74</v>
      </c>
      <c r="T222" t="s">
        <v>61</v>
      </c>
      <c r="U222" s="1">
        <v>45464.854178240741</v>
      </c>
    </row>
    <row r="223" spans="1:21" x14ac:dyDescent="0.25">
      <c r="A223">
        <v>222</v>
      </c>
      <c r="B223" t="s">
        <v>36</v>
      </c>
      <c r="C223" t="s">
        <v>41</v>
      </c>
      <c r="D223" t="s">
        <v>38</v>
      </c>
      <c r="E223">
        <v>1169</v>
      </c>
      <c r="F223" t="s">
        <v>21</v>
      </c>
      <c r="G223">
        <v>612513608</v>
      </c>
      <c r="H223">
        <v>715418336</v>
      </c>
      <c r="I223">
        <v>2.4220000000000002</v>
      </c>
      <c r="K223">
        <v>13.856999999999999</v>
      </c>
      <c r="L223">
        <v>9.4209999999999994</v>
      </c>
      <c r="M223">
        <v>0.107</v>
      </c>
      <c r="N223">
        <v>66</v>
      </c>
      <c r="O223">
        <v>2.2090000000000001</v>
      </c>
      <c r="P223">
        <v>15.343999999999999</v>
      </c>
      <c r="Q223">
        <v>221.934</v>
      </c>
      <c r="R223">
        <v>2.1720000000000002</v>
      </c>
      <c r="S223">
        <v>3.0150000000000001</v>
      </c>
      <c r="T223" t="s">
        <v>61</v>
      </c>
      <c r="U223" s="1">
        <v>45464.843761574077</v>
      </c>
    </row>
    <row r="224" spans="1:21" x14ac:dyDescent="0.25">
      <c r="A224">
        <v>223</v>
      </c>
      <c r="B224" t="s">
        <v>36</v>
      </c>
      <c r="C224" t="s">
        <v>39</v>
      </c>
      <c r="D224" t="s">
        <v>38</v>
      </c>
      <c r="E224">
        <v>7167</v>
      </c>
      <c r="F224" t="s">
        <v>11</v>
      </c>
      <c r="G224">
        <v>611581656</v>
      </c>
      <c r="H224">
        <v>658611960</v>
      </c>
      <c r="I224">
        <v>0.96499999999999997</v>
      </c>
      <c r="K224">
        <v>6.1559999999999997</v>
      </c>
      <c r="L224">
        <v>3.2629999999999999</v>
      </c>
      <c r="M224">
        <v>0.23200000000000001</v>
      </c>
      <c r="N224">
        <v>23.824000000000002</v>
      </c>
      <c r="O224">
        <v>1.5620000000000001</v>
      </c>
      <c r="P224">
        <v>19.899000000000001</v>
      </c>
      <c r="Q224">
        <v>203.77600000000001</v>
      </c>
      <c r="R224">
        <v>0.997</v>
      </c>
      <c r="S224">
        <v>1.788</v>
      </c>
      <c r="T224" t="s">
        <v>61</v>
      </c>
      <c r="U224" s="1">
        <v>45464.833344907405</v>
      </c>
    </row>
    <row r="225" spans="1:21" x14ac:dyDescent="0.25">
      <c r="A225">
        <v>224</v>
      </c>
      <c r="B225" t="s">
        <v>36</v>
      </c>
      <c r="C225" t="s">
        <v>41</v>
      </c>
      <c r="D225" t="s">
        <v>38</v>
      </c>
      <c r="E225">
        <v>1169</v>
      </c>
      <c r="F225" t="s">
        <v>21</v>
      </c>
      <c r="G225">
        <v>618489912</v>
      </c>
      <c r="H225">
        <v>685106936</v>
      </c>
      <c r="I225">
        <v>2.9260000000000002</v>
      </c>
      <c r="K225">
        <v>9.9819999999999993</v>
      </c>
      <c r="L225">
        <v>2.5880000000000001</v>
      </c>
      <c r="M225">
        <v>0.17399999999999999</v>
      </c>
      <c r="N225">
        <v>31.355</v>
      </c>
      <c r="O225">
        <v>3.6320000000000001</v>
      </c>
      <c r="P225">
        <v>12.223000000000001</v>
      </c>
      <c r="Q225">
        <v>210.63499999999999</v>
      </c>
      <c r="R225">
        <v>2.2629999999999999</v>
      </c>
      <c r="S225">
        <v>2.95</v>
      </c>
      <c r="T225" t="s">
        <v>61</v>
      </c>
      <c r="U225" s="1">
        <v>45464.822928240741</v>
      </c>
    </row>
    <row r="226" spans="1:21" x14ac:dyDescent="0.25">
      <c r="A226">
        <v>225</v>
      </c>
      <c r="B226" t="s">
        <v>36</v>
      </c>
      <c r="C226" t="s">
        <v>39</v>
      </c>
      <c r="D226" t="s">
        <v>38</v>
      </c>
      <c r="E226">
        <v>7415</v>
      </c>
      <c r="F226" t="s">
        <v>9</v>
      </c>
      <c r="G226">
        <v>620573968</v>
      </c>
      <c r="H226">
        <v>885190920</v>
      </c>
      <c r="I226">
        <v>1.4790000000000001</v>
      </c>
      <c r="J226">
        <v>0</v>
      </c>
      <c r="K226">
        <v>3.1240000000000001</v>
      </c>
      <c r="L226">
        <v>1.6459999999999999</v>
      </c>
      <c r="M226">
        <v>0.17499999999999999</v>
      </c>
      <c r="N226">
        <v>28.302</v>
      </c>
      <c r="O226">
        <v>1.179</v>
      </c>
      <c r="P226">
        <v>2.0840000000000001</v>
      </c>
      <c r="Q226">
        <v>204.125</v>
      </c>
      <c r="R226">
        <v>1.101</v>
      </c>
      <c r="S226">
        <v>1.7290000000000001</v>
      </c>
      <c r="T226" t="s">
        <v>61</v>
      </c>
      <c r="U226" s="1">
        <v>45464.812511574077</v>
      </c>
    </row>
    <row r="227" spans="1:21" x14ac:dyDescent="0.25">
      <c r="A227">
        <v>226</v>
      </c>
      <c r="B227" t="s">
        <v>36</v>
      </c>
      <c r="C227" t="s">
        <v>39</v>
      </c>
      <c r="D227" t="s">
        <v>38</v>
      </c>
      <c r="E227">
        <v>20273</v>
      </c>
      <c r="F227" t="s">
        <v>21</v>
      </c>
      <c r="G227">
        <v>610504288</v>
      </c>
      <c r="H227">
        <v>445467640</v>
      </c>
      <c r="I227">
        <v>2.484</v>
      </c>
      <c r="K227">
        <v>6.069</v>
      </c>
      <c r="L227">
        <v>68.143000000000001</v>
      </c>
      <c r="M227">
        <v>0.114</v>
      </c>
      <c r="N227">
        <v>611.37800000000004</v>
      </c>
      <c r="O227">
        <v>1.8220000000000001</v>
      </c>
      <c r="P227">
        <v>142.82</v>
      </c>
      <c r="Q227">
        <v>217.012</v>
      </c>
      <c r="R227">
        <v>1.84</v>
      </c>
      <c r="S227">
        <v>2.4159999999999999</v>
      </c>
      <c r="T227" t="s">
        <v>61</v>
      </c>
      <c r="U227" s="1">
        <v>45464.802094907405</v>
      </c>
    </row>
    <row r="228" spans="1:21" x14ac:dyDescent="0.25">
      <c r="A228">
        <v>227</v>
      </c>
      <c r="B228" t="s">
        <v>36</v>
      </c>
      <c r="C228" t="s">
        <v>37</v>
      </c>
      <c r="D228" t="s">
        <v>38</v>
      </c>
      <c r="E228">
        <v>7123</v>
      </c>
      <c r="F228" t="s">
        <v>11</v>
      </c>
      <c r="G228">
        <v>622028048</v>
      </c>
      <c r="H228">
        <v>907739752</v>
      </c>
      <c r="I228">
        <v>1.472</v>
      </c>
      <c r="K228">
        <v>0.27100000000000002</v>
      </c>
      <c r="L228">
        <v>0.76100000000000001</v>
      </c>
      <c r="M228">
        <v>5.2999999999999999E-2</v>
      </c>
      <c r="N228">
        <v>6.806</v>
      </c>
      <c r="O228">
        <v>1.19</v>
      </c>
      <c r="P228">
        <v>1.8839999999999999</v>
      </c>
      <c r="Q228">
        <v>3.4710000000000001</v>
      </c>
      <c r="R228">
        <v>1.129</v>
      </c>
      <c r="S228">
        <v>1.64</v>
      </c>
      <c r="T228" t="s">
        <v>61</v>
      </c>
      <c r="U228" s="1">
        <v>45464.791678240741</v>
      </c>
    </row>
    <row r="229" spans="1:21" x14ac:dyDescent="0.25">
      <c r="A229">
        <v>228</v>
      </c>
      <c r="B229" t="s">
        <v>36</v>
      </c>
      <c r="C229" t="s">
        <v>37</v>
      </c>
      <c r="D229" t="s">
        <v>38</v>
      </c>
      <c r="E229">
        <v>7123</v>
      </c>
      <c r="F229" t="s">
        <v>11</v>
      </c>
      <c r="G229">
        <v>626328848</v>
      </c>
      <c r="H229">
        <v>830016680</v>
      </c>
      <c r="I229">
        <v>1.472</v>
      </c>
      <c r="K229">
        <v>5.7939999999999996</v>
      </c>
      <c r="L229">
        <v>8.2769999999999992</v>
      </c>
      <c r="M229">
        <v>4.1000000000000002E-2</v>
      </c>
      <c r="N229">
        <v>209.79599999999999</v>
      </c>
      <c r="O229">
        <v>1.2470000000000001</v>
      </c>
      <c r="P229">
        <v>4.4359999999999999</v>
      </c>
      <c r="Q229">
        <v>220.21100000000001</v>
      </c>
      <c r="R229">
        <v>1.113</v>
      </c>
      <c r="S229">
        <v>1.6839999999999999</v>
      </c>
      <c r="T229" t="s">
        <v>61</v>
      </c>
      <c r="U229" s="1">
        <v>45464.781261574077</v>
      </c>
    </row>
    <row r="230" spans="1:21" x14ac:dyDescent="0.25">
      <c r="A230">
        <v>229</v>
      </c>
      <c r="B230" t="s">
        <v>36</v>
      </c>
      <c r="C230" t="s">
        <v>42</v>
      </c>
      <c r="D230" t="s">
        <v>38</v>
      </c>
      <c r="E230">
        <v>3948</v>
      </c>
      <c r="F230" t="s">
        <v>21</v>
      </c>
      <c r="G230">
        <v>623992912</v>
      </c>
      <c r="H230">
        <v>877917424</v>
      </c>
      <c r="I230">
        <v>66.069999999999993</v>
      </c>
      <c r="K230">
        <v>30.581</v>
      </c>
      <c r="L230">
        <v>75.691000000000003</v>
      </c>
      <c r="M230">
        <v>0.308</v>
      </c>
      <c r="N230">
        <v>856.91</v>
      </c>
      <c r="O230">
        <v>59.97</v>
      </c>
      <c r="P230">
        <v>487.089</v>
      </c>
      <c r="Q230">
        <v>388.303</v>
      </c>
      <c r="R230">
        <v>64.730999999999995</v>
      </c>
      <c r="S230">
        <v>102.235</v>
      </c>
      <c r="T230" t="s">
        <v>61</v>
      </c>
      <c r="U230" s="1">
        <v>45464.770844907405</v>
      </c>
    </row>
    <row r="231" spans="1:21" x14ac:dyDescent="0.25">
      <c r="A231">
        <v>230</v>
      </c>
      <c r="B231" t="s">
        <v>36</v>
      </c>
      <c r="C231" t="s">
        <v>39</v>
      </c>
      <c r="D231" t="s">
        <v>38</v>
      </c>
      <c r="E231">
        <v>7415</v>
      </c>
      <c r="F231" t="s">
        <v>9</v>
      </c>
      <c r="G231">
        <v>626969360</v>
      </c>
      <c r="H231">
        <v>875228008</v>
      </c>
      <c r="I231">
        <v>1.4419999999999999</v>
      </c>
      <c r="J231">
        <v>0</v>
      </c>
      <c r="K231">
        <v>0.65100000000000002</v>
      </c>
      <c r="L231">
        <v>0.57399999999999995</v>
      </c>
      <c r="M231">
        <v>0.372</v>
      </c>
      <c r="N231">
        <v>9.9019999999999992</v>
      </c>
      <c r="O231">
        <v>1.175</v>
      </c>
      <c r="P231">
        <v>1.77</v>
      </c>
      <c r="Q231">
        <v>35.325000000000003</v>
      </c>
      <c r="R231">
        <v>1.1559999999999999</v>
      </c>
      <c r="S231">
        <v>1.7689999999999999</v>
      </c>
      <c r="T231" t="s">
        <v>61</v>
      </c>
      <c r="U231" s="1">
        <v>45464.760416666664</v>
      </c>
    </row>
    <row r="232" spans="1:21" x14ac:dyDescent="0.25">
      <c r="A232">
        <v>231</v>
      </c>
      <c r="B232" t="s">
        <v>36</v>
      </c>
      <c r="C232" t="s">
        <v>39</v>
      </c>
      <c r="D232" t="s">
        <v>38</v>
      </c>
      <c r="E232">
        <v>7415</v>
      </c>
      <c r="F232" t="s">
        <v>9</v>
      </c>
      <c r="G232">
        <v>626599280</v>
      </c>
      <c r="H232">
        <v>652324440</v>
      </c>
      <c r="I232">
        <v>1.484</v>
      </c>
      <c r="J232">
        <v>0</v>
      </c>
      <c r="K232">
        <v>0.58099999999999996</v>
      </c>
      <c r="L232">
        <v>62.048000000000002</v>
      </c>
      <c r="M232">
        <v>3.7999999999999999E-2</v>
      </c>
      <c r="N232">
        <v>377.81200000000001</v>
      </c>
      <c r="O232">
        <v>3.2559999999999998</v>
      </c>
      <c r="P232">
        <v>205.476</v>
      </c>
      <c r="Q232">
        <v>29.852</v>
      </c>
      <c r="R232">
        <v>1.2949999999999999</v>
      </c>
      <c r="S232">
        <v>1.8029999999999999</v>
      </c>
      <c r="T232" t="s">
        <v>61</v>
      </c>
      <c r="U232" s="1">
        <v>45464.75</v>
      </c>
    </row>
    <row r="233" spans="1:21" x14ac:dyDescent="0.25">
      <c r="A233">
        <v>232</v>
      </c>
      <c r="B233" t="s">
        <v>36</v>
      </c>
      <c r="C233" t="s">
        <v>39</v>
      </c>
      <c r="D233" t="s">
        <v>38</v>
      </c>
      <c r="E233">
        <v>20273</v>
      </c>
      <c r="F233" t="s">
        <v>21</v>
      </c>
      <c r="G233">
        <v>619342184</v>
      </c>
      <c r="H233">
        <v>429224656</v>
      </c>
      <c r="I233">
        <v>1.968</v>
      </c>
      <c r="K233">
        <v>6.2489999999999997</v>
      </c>
      <c r="L233">
        <v>2.109</v>
      </c>
      <c r="M233">
        <v>5.3999999999999999E-2</v>
      </c>
      <c r="N233">
        <v>16.289000000000001</v>
      </c>
      <c r="O233">
        <v>2.5139999999999998</v>
      </c>
      <c r="P233">
        <v>3.6240000000000001</v>
      </c>
      <c r="Q233">
        <v>207.542</v>
      </c>
      <c r="R233">
        <v>1.806</v>
      </c>
      <c r="S233">
        <v>3.5310000000000001</v>
      </c>
      <c r="T233" t="s">
        <v>61</v>
      </c>
      <c r="U233" s="1">
        <v>45464.739583333336</v>
      </c>
    </row>
    <row r="234" spans="1:21" x14ac:dyDescent="0.25">
      <c r="A234">
        <v>233</v>
      </c>
      <c r="D234" t="s">
        <v>38</v>
      </c>
      <c r="T234" t="s">
        <v>61</v>
      </c>
      <c r="U234" s="1">
        <v>45464.729166666664</v>
      </c>
    </row>
    <row r="235" spans="1:21" x14ac:dyDescent="0.25">
      <c r="A235">
        <v>234</v>
      </c>
      <c r="B235" t="s">
        <v>36</v>
      </c>
      <c r="C235" t="s">
        <v>41</v>
      </c>
      <c r="D235" t="s">
        <v>38</v>
      </c>
      <c r="E235">
        <v>1169</v>
      </c>
      <c r="F235" t="s">
        <v>21</v>
      </c>
      <c r="G235">
        <v>494010224</v>
      </c>
      <c r="H235">
        <v>636547440</v>
      </c>
      <c r="I235">
        <v>10.185</v>
      </c>
      <c r="K235">
        <v>4.3070000000000004</v>
      </c>
      <c r="L235">
        <v>2.2709999999999999</v>
      </c>
      <c r="M235">
        <v>0.622</v>
      </c>
      <c r="N235">
        <v>60.244</v>
      </c>
      <c r="O235">
        <v>2.5569999999999999</v>
      </c>
      <c r="P235">
        <v>8.9969999999999999</v>
      </c>
      <c r="Q235">
        <v>274.41300000000001</v>
      </c>
      <c r="R235">
        <v>8.0839999999999996</v>
      </c>
      <c r="S235">
        <v>13.778</v>
      </c>
      <c r="T235" t="s">
        <v>61</v>
      </c>
      <c r="U235" s="1">
        <v>45464.71875</v>
      </c>
    </row>
    <row r="236" spans="1:21" x14ac:dyDescent="0.25">
      <c r="A236">
        <v>235</v>
      </c>
      <c r="B236" t="s">
        <v>36</v>
      </c>
      <c r="C236" t="s">
        <v>39</v>
      </c>
      <c r="D236" t="s">
        <v>38</v>
      </c>
      <c r="E236">
        <v>7415</v>
      </c>
      <c r="F236" t="s">
        <v>9</v>
      </c>
      <c r="G236">
        <v>627130616</v>
      </c>
      <c r="H236">
        <v>826980152</v>
      </c>
      <c r="I236">
        <v>1.4259999999999999</v>
      </c>
      <c r="J236">
        <v>0</v>
      </c>
      <c r="K236">
        <v>0.56399999999999995</v>
      </c>
      <c r="L236">
        <v>2.5750000000000002</v>
      </c>
      <c r="M236">
        <v>0.13800000000000001</v>
      </c>
      <c r="N236">
        <v>15.771000000000001</v>
      </c>
      <c r="O236">
        <v>1.3380000000000001</v>
      </c>
      <c r="P236">
        <v>2.9209999999999998</v>
      </c>
      <c r="Q236">
        <v>27.984000000000002</v>
      </c>
      <c r="R236">
        <v>1.18</v>
      </c>
      <c r="S236">
        <v>1.7070000000000001</v>
      </c>
      <c r="T236" t="s">
        <v>61</v>
      </c>
      <c r="U236" s="1">
        <v>45464.708333333336</v>
      </c>
    </row>
    <row r="237" spans="1:21" x14ac:dyDescent="0.25">
      <c r="A237">
        <v>236</v>
      </c>
      <c r="B237" t="s">
        <v>36</v>
      </c>
      <c r="C237" t="s">
        <v>37</v>
      </c>
      <c r="D237" t="s">
        <v>38</v>
      </c>
      <c r="E237">
        <v>7123</v>
      </c>
      <c r="F237" t="s">
        <v>11</v>
      </c>
      <c r="G237">
        <v>619436328</v>
      </c>
      <c r="H237">
        <v>613158408</v>
      </c>
      <c r="I237">
        <v>1.4750000000000001</v>
      </c>
      <c r="K237">
        <v>7.5970000000000004</v>
      </c>
      <c r="L237">
        <v>7.6890000000000001</v>
      </c>
      <c r="M237">
        <v>5.6000000000000001E-2</v>
      </c>
      <c r="N237">
        <v>210.989</v>
      </c>
      <c r="O237">
        <v>1.1140000000000001</v>
      </c>
      <c r="P237">
        <v>1.5569999999999999</v>
      </c>
      <c r="Q237">
        <v>207.75899999999999</v>
      </c>
      <c r="R237">
        <v>1.1659999999999999</v>
      </c>
      <c r="S237">
        <v>1.744</v>
      </c>
      <c r="T237" t="s">
        <v>61</v>
      </c>
      <c r="U237" s="1">
        <v>45464.697916666664</v>
      </c>
    </row>
    <row r="238" spans="1:21" x14ac:dyDescent="0.25">
      <c r="A238">
        <v>237</v>
      </c>
      <c r="B238" t="s">
        <v>36</v>
      </c>
      <c r="C238" t="s">
        <v>39</v>
      </c>
      <c r="D238" t="s">
        <v>38</v>
      </c>
      <c r="E238">
        <v>7415</v>
      </c>
      <c r="F238" t="s">
        <v>9</v>
      </c>
      <c r="G238">
        <v>608607912</v>
      </c>
      <c r="H238">
        <v>892680648</v>
      </c>
      <c r="I238">
        <v>1.482</v>
      </c>
      <c r="J238">
        <v>0</v>
      </c>
      <c r="K238">
        <v>0.93</v>
      </c>
      <c r="L238">
        <v>3.6930000000000001</v>
      </c>
      <c r="M238">
        <v>0.29299999999999998</v>
      </c>
      <c r="N238">
        <v>212.81100000000001</v>
      </c>
      <c r="O238">
        <v>1.355</v>
      </c>
      <c r="P238">
        <v>3.0430000000000001</v>
      </c>
      <c r="Q238">
        <v>33.258000000000003</v>
      </c>
      <c r="R238">
        <v>1.238</v>
      </c>
      <c r="S238">
        <v>1.7949999999999999</v>
      </c>
      <c r="T238" t="s">
        <v>61</v>
      </c>
      <c r="U238" s="1">
        <v>45464.6875</v>
      </c>
    </row>
    <row r="239" spans="1:21" x14ac:dyDescent="0.25">
      <c r="A239">
        <v>238</v>
      </c>
      <c r="B239" t="s">
        <v>36</v>
      </c>
      <c r="C239" t="s">
        <v>37</v>
      </c>
      <c r="D239" t="s">
        <v>38</v>
      </c>
      <c r="E239">
        <v>7123</v>
      </c>
      <c r="F239" t="s">
        <v>11</v>
      </c>
      <c r="G239">
        <v>613473544</v>
      </c>
      <c r="H239">
        <v>924766576</v>
      </c>
      <c r="I239">
        <v>1.387</v>
      </c>
      <c r="K239">
        <v>2.4580000000000002</v>
      </c>
      <c r="L239">
        <v>0.89900000000000002</v>
      </c>
      <c r="M239">
        <v>9.1999999999999998E-2</v>
      </c>
      <c r="N239">
        <v>7.4829999999999997</v>
      </c>
      <c r="O239">
        <v>1.282</v>
      </c>
      <c r="P239">
        <v>2.2770000000000001</v>
      </c>
      <c r="Q239">
        <v>204.762</v>
      </c>
      <c r="R239">
        <v>1.2849999999999999</v>
      </c>
      <c r="S239">
        <v>1.7769999999999999</v>
      </c>
      <c r="T239" t="s">
        <v>61</v>
      </c>
      <c r="U239" s="1">
        <v>45464.677083333336</v>
      </c>
    </row>
    <row r="240" spans="1:21" x14ac:dyDescent="0.25">
      <c r="A240">
        <v>239</v>
      </c>
      <c r="B240" t="s">
        <v>36</v>
      </c>
      <c r="C240" t="s">
        <v>39</v>
      </c>
      <c r="D240" t="s">
        <v>38</v>
      </c>
      <c r="E240">
        <v>20273</v>
      </c>
      <c r="F240" t="s">
        <v>21</v>
      </c>
      <c r="G240">
        <v>352053864</v>
      </c>
      <c r="H240">
        <v>548765656</v>
      </c>
      <c r="I240">
        <v>14.423999999999999</v>
      </c>
      <c r="K240">
        <v>3.887</v>
      </c>
      <c r="L240">
        <v>68.734999999999999</v>
      </c>
      <c r="M240">
        <v>0.255</v>
      </c>
      <c r="N240">
        <v>776.726</v>
      </c>
      <c r="O240">
        <v>30.202000000000002</v>
      </c>
      <c r="P240">
        <v>267.666</v>
      </c>
      <c r="Q240">
        <v>288.26799999999997</v>
      </c>
      <c r="R240">
        <v>17.413</v>
      </c>
      <c r="S240">
        <v>32.527999999999999</v>
      </c>
      <c r="T240" t="s">
        <v>61</v>
      </c>
      <c r="U240" s="1">
        <v>45464.666666666664</v>
      </c>
    </row>
    <row r="241" spans="1:21" x14ac:dyDescent="0.25">
      <c r="A241">
        <v>240</v>
      </c>
      <c r="B241" t="s">
        <v>36</v>
      </c>
      <c r="C241" t="s">
        <v>42</v>
      </c>
      <c r="D241" t="s">
        <v>38</v>
      </c>
      <c r="E241">
        <v>3948</v>
      </c>
      <c r="F241" t="s">
        <v>21</v>
      </c>
      <c r="G241">
        <v>31459680</v>
      </c>
      <c r="H241">
        <v>864161592</v>
      </c>
      <c r="I241">
        <v>77.557000000000002</v>
      </c>
      <c r="K241">
        <v>30.611999999999998</v>
      </c>
      <c r="L241">
        <v>35.988</v>
      </c>
      <c r="M241">
        <v>1.1839999999999999</v>
      </c>
      <c r="N241">
        <v>489.26100000000002</v>
      </c>
      <c r="O241">
        <v>67.686000000000007</v>
      </c>
      <c r="P241">
        <v>110.429</v>
      </c>
      <c r="Q241">
        <v>307.12299999999999</v>
      </c>
      <c r="R241">
        <v>72.753</v>
      </c>
      <c r="S241">
        <v>109.93</v>
      </c>
      <c r="T241" t="s">
        <v>61</v>
      </c>
      <c r="U241" s="1">
        <v>45464.65625</v>
      </c>
    </row>
    <row r="242" spans="1:21" x14ac:dyDescent="0.25">
      <c r="A242">
        <v>241</v>
      </c>
      <c r="B242" t="s">
        <v>36</v>
      </c>
      <c r="C242" t="s">
        <v>37</v>
      </c>
      <c r="D242" t="s">
        <v>38</v>
      </c>
      <c r="E242">
        <v>7123</v>
      </c>
      <c r="F242" t="s">
        <v>11</v>
      </c>
      <c r="G242">
        <v>609299656</v>
      </c>
      <c r="H242">
        <v>613342392</v>
      </c>
      <c r="I242">
        <v>1.0589999999999999</v>
      </c>
      <c r="K242">
        <v>0.439</v>
      </c>
      <c r="L242">
        <v>9.5609999999999999</v>
      </c>
      <c r="M242">
        <v>0.13400000000000001</v>
      </c>
      <c r="N242">
        <v>416.995</v>
      </c>
      <c r="O242">
        <v>1.173</v>
      </c>
      <c r="P242">
        <v>1.641</v>
      </c>
      <c r="Q242">
        <v>15.667999999999999</v>
      </c>
      <c r="R242">
        <v>1.198</v>
      </c>
      <c r="S242">
        <v>1.7010000000000001</v>
      </c>
      <c r="T242" t="s">
        <v>61</v>
      </c>
      <c r="U242" s="1">
        <v>45464.645833333336</v>
      </c>
    </row>
    <row r="243" spans="1:21" x14ac:dyDescent="0.25">
      <c r="A243">
        <v>242</v>
      </c>
      <c r="B243" t="s">
        <v>36</v>
      </c>
      <c r="C243" t="s">
        <v>41</v>
      </c>
      <c r="D243" t="s">
        <v>38</v>
      </c>
      <c r="E243">
        <v>1169</v>
      </c>
      <c r="F243" t="s">
        <v>21</v>
      </c>
      <c r="G243">
        <v>63188056</v>
      </c>
      <c r="H243">
        <v>660487184</v>
      </c>
      <c r="I243">
        <v>14.215999999999999</v>
      </c>
      <c r="K243">
        <v>5.3680000000000003</v>
      </c>
      <c r="L243">
        <v>76.385999999999996</v>
      </c>
      <c r="M243">
        <v>0.46600000000000003</v>
      </c>
      <c r="N243">
        <v>1798.367</v>
      </c>
      <c r="O243">
        <v>14.587</v>
      </c>
      <c r="P243">
        <v>559.92600000000004</v>
      </c>
      <c r="Q243">
        <v>266.26100000000002</v>
      </c>
      <c r="R243">
        <v>11.154</v>
      </c>
      <c r="S243">
        <v>15.866</v>
      </c>
      <c r="T243" t="s">
        <v>61</v>
      </c>
      <c r="U243" s="1">
        <v>45464.635428240741</v>
      </c>
    </row>
    <row r="244" spans="1:21" x14ac:dyDescent="0.25">
      <c r="A244">
        <v>243</v>
      </c>
      <c r="B244" t="s">
        <v>36</v>
      </c>
      <c r="C244" t="s">
        <v>39</v>
      </c>
      <c r="D244" t="s">
        <v>38</v>
      </c>
      <c r="E244">
        <v>7415</v>
      </c>
      <c r="F244" t="s">
        <v>9</v>
      </c>
      <c r="G244">
        <v>617328424</v>
      </c>
      <c r="H244">
        <v>892087472</v>
      </c>
      <c r="I244">
        <v>1.306</v>
      </c>
      <c r="J244">
        <v>0</v>
      </c>
      <c r="K244">
        <v>0.9</v>
      </c>
      <c r="L244">
        <v>5.8460000000000001</v>
      </c>
      <c r="M244">
        <v>0.191</v>
      </c>
      <c r="N244">
        <v>118.562</v>
      </c>
      <c r="O244">
        <v>2.7229999999999999</v>
      </c>
      <c r="P244">
        <v>51.131</v>
      </c>
      <c r="Q244">
        <v>23.92</v>
      </c>
      <c r="R244">
        <v>1.2649999999999999</v>
      </c>
      <c r="S244">
        <v>1.8360000000000001</v>
      </c>
      <c r="T244" t="s">
        <v>61</v>
      </c>
      <c r="U244" s="1">
        <v>45464.625011574077</v>
      </c>
    </row>
    <row r="245" spans="1:21" x14ac:dyDescent="0.25">
      <c r="A245">
        <v>244</v>
      </c>
      <c r="B245" t="s">
        <v>36</v>
      </c>
      <c r="C245" t="s">
        <v>41</v>
      </c>
      <c r="D245" t="s">
        <v>38</v>
      </c>
      <c r="E245">
        <v>7205</v>
      </c>
      <c r="F245" t="s">
        <v>10</v>
      </c>
      <c r="G245">
        <v>613310712</v>
      </c>
      <c r="H245">
        <v>656835384</v>
      </c>
      <c r="I245">
        <v>1.623</v>
      </c>
      <c r="J245">
        <v>0</v>
      </c>
      <c r="K245">
        <v>0.39500000000000002</v>
      </c>
      <c r="L245">
        <v>1.0980000000000001</v>
      </c>
      <c r="M245">
        <v>0.13200000000000001</v>
      </c>
      <c r="N245">
        <v>13.459</v>
      </c>
      <c r="O245">
        <v>1.4750000000000001</v>
      </c>
      <c r="P245">
        <v>1.7789999999999999</v>
      </c>
      <c r="Q245">
        <v>14.933999999999999</v>
      </c>
      <c r="R245">
        <v>1.379</v>
      </c>
      <c r="S245">
        <v>1.9330000000000001</v>
      </c>
      <c r="T245" t="s">
        <v>61</v>
      </c>
      <c r="U245" s="1">
        <v>45464.614594907405</v>
      </c>
    </row>
    <row r="246" spans="1:21" x14ac:dyDescent="0.25">
      <c r="A246">
        <v>245</v>
      </c>
      <c r="B246" t="s">
        <v>36</v>
      </c>
      <c r="C246" t="s">
        <v>39</v>
      </c>
      <c r="D246" t="s">
        <v>38</v>
      </c>
      <c r="E246">
        <v>7415</v>
      </c>
      <c r="F246" t="s">
        <v>9</v>
      </c>
      <c r="G246">
        <v>613013216</v>
      </c>
      <c r="H246">
        <v>650620984</v>
      </c>
      <c r="I246">
        <v>1.107</v>
      </c>
      <c r="J246">
        <v>0</v>
      </c>
      <c r="K246">
        <v>0.28299999999999997</v>
      </c>
      <c r="L246">
        <v>0.48299999999999998</v>
      </c>
      <c r="M246">
        <v>9.6000000000000002E-2</v>
      </c>
      <c r="N246">
        <v>9.8919999999999995</v>
      </c>
      <c r="O246">
        <v>1.139</v>
      </c>
      <c r="P246">
        <v>1.57</v>
      </c>
      <c r="Q246">
        <v>4.4020000000000001</v>
      </c>
      <c r="R246">
        <v>1.294</v>
      </c>
      <c r="S246">
        <v>1.72</v>
      </c>
      <c r="T246" t="s">
        <v>61</v>
      </c>
      <c r="U246" s="1">
        <v>45464.604178240741</v>
      </c>
    </row>
    <row r="247" spans="1:21" x14ac:dyDescent="0.25">
      <c r="A247">
        <v>246</v>
      </c>
      <c r="B247" t="s">
        <v>36</v>
      </c>
      <c r="C247" t="s">
        <v>39</v>
      </c>
      <c r="D247" t="s">
        <v>38</v>
      </c>
      <c r="E247">
        <v>7415</v>
      </c>
      <c r="F247" t="s">
        <v>9</v>
      </c>
      <c r="G247">
        <v>619313768</v>
      </c>
      <c r="H247">
        <v>654088080</v>
      </c>
      <c r="I247">
        <v>1.488</v>
      </c>
      <c r="J247">
        <v>0</v>
      </c>
      <c r="K247">
        <v>2.456</v>
      </c>
      <c r="L247">
        <v>72.281999999999996</v>
      </c>
      <c r="M247">
        <v>0.20200000000000001</v>
      </c>
      <c r="N247">
        <v>536.66300000000001</v>
      </c>
      <c r="O247">
        <v>3.177</v>
      </c>
      <c r="P247">
        <v>273.26499999999999</v>
      </c>
      <c r="Q247">
        <v>206.34</v>
      </c>
      <c r="R247">
        <v>1.24</v>
      </c>
      <c r="S247">
        <v>1.75</v>
      </c>
      <c r="T247" t="s">
        <v>61</v>
      </c>
      <c r="U247" s="1">
        <v>45464.593761574077</v>
      </c>
    </row>
    <row r="248" spans="1:21" x14ac:dyDescent="0.25">
      <c r="A248">
        <v>247</v>
      </c>
      <c r="B248" t="s">
        <v>36</v>
      </c>
      <c r="C248" t="s">
        <v>39</v>
      </c>
      <c r="D248" t="s">
        <v>38</v>
      </c>
      <c r="E248">
        <v>7415</v>
      </c>
      <c r="F248" t="s">
        <v>9</v>
      </c>
      <c r="G248">
        <v>612537696</v>
      </c>
      <c r="H248">
        <v>774779728</v>
      </c>
      <c r="I248">
        <v>1.5720000000000001</v>
      </c>
      <c r="J248">
        <v>0</v>
      </c>
      <c r="K248">
        <v>0.38300000000000001</v>
      </c>
      <c r="L248">
        <v>37.685000000000002</v>
      </c>
      <c r="M248">
        <v>0.14499999999999999</v>
      </c>
      <c r="N248">
        <v>263.577</v>
      </c>
      <c r="O248">
        <v>2.3940000000000001</v>
      </c>
      <c r="P248">
        <v>129.012</v>
      </c>
      <c r="Q248">
        <v>15.353999999999999</v>
      </c>
      <c r="R248">
        <v>1.321</v>
      </c>
      <c r="S248">
        <v>1.766</v>
      </c>
      <c r="T248" t="s">
        <v>61</v>
      </c>
      <c r="U248" s="1">
        <v>45464.583344907405</v>
      </c>
    </row>
    <row r="249" spans="1:21" x14ac:dyDescent="0.25">
      <c r="A249">
        <v>248</v>
      </c>
      <c r="D249" t="s">
        <v>38</v>
      </c>
      <c r="T249" t="s">
        <v>61</v>
      </c>
      <c r="U249" s="1">
        <v>45464.572928240741</v>
      </c>
    </row>
    <row r="250" spans="1:21" x14ac:dyDescent="0.25">
      <c r="A250">
        <v>249</v>
      </c>
      <c r="B250" t="s">
        <v>36</v>
      </c>
      <c r="C250" t="s">
        <v>41</v>
      </c>
      <c r="D250" t="s">
        <v>38</v>
      </c>
      <c r="E250">
        <v>7205</v>
      </c>
      <c r="F250" t="s">
        <v>10</v>
      </c>
      <c r="G250">
        <v>622579640</v>
      </c>
      <c r="H250">
        <v>660270608</v>
      </c>
      <c r="I250">
        <v>1.627</v>
      </c>
      <c r="J250">
        <v>0</v>
      </c>
      <c r="K250">
        <v>0.76200000000000001</v>
      </c>
      <c r="L250">
        <v>91.228999999999999</v>
      </c>
      <c r="M250">
        <v>0.104</v>
      </c>
      <c r="N250">
        <v>1479.644</v>
      </c>
      <c r="O250">
        <v>9.65</v>
      </c>
      <c r="P250">
        <v>803.31500000000005</v>
      </c>
      <c r="Q250">
        <v>49.098999999999997</v>
      </c>
      <c r="R250">
        <v>1.3759999999999999</v>
      </c>
      <c r="S250">
        <v>1.9450000000000001</v>
      </c>
      <c r="T250" t="s">
        <v>61</v>
      </c>
      <c r="U250" s="1">
        <v>45464.562511574077</v>
      </c>
    </row>
    <row r="251" spans="1:21" x14ac:dyDescent="0.25">
      <c r="A251">
        <v>250</v>
      </c>
      <c r="D251" t="s">
        <v>38</v>
      </c>
      <c r="T251" t="s">
        <v>61</v>
      </c>
      <c r="U251" s="1">
        <v>45464.552094907405</v>
      </c>
    </row>
    <row r="252" spans="1:21" x14ac:dyDescent="0.25">
      <c r="A252">
        <v>251</v>
      </c>
      <c r="D252" t="s">
        <v>38</v>
      </c>
      <c r="T252" t="s">
        <v>61</v>
      </c>
      <c r="U252" s="1">
        <v>45464.541678240741</v>
      </c>
    </row>
    <row r="253" spans="1:21" x14ac:dyDescent="0.25">
      <c r="A253">
        <v>252</v>
      </c>
      <c r="B253" t="s">
        <v>36</v>
      </c>
      <c r="C253" t="s">
        <v>41</v>
      </c>
      <c r="D253" t="s">
        <v>38</v>
      </c>
      <c r="E253">
        <v>7205</v>
      </c>
      <c r="F253" t="s">
        <v>10</v>
      </c>
      <c r="G253">
        <v>613823968</v>
      </c>
      <c r="H253">
        <v>619760032</v>
      </c>
      <c r="I253">
        <v>2.0720000000000001</v>
      </c>
      <c r="J253">
        <v>0</v>
      </c>
      <c r="K253">
        <v>3.927</v>
      </c>
      <c r="L253">
        <v>2.3149999999999999</v>
      </c>
      <c r="M253">
        <v>0.29299999999999998</v>
      </c>
      <c r="N253">
        <v>14.579000000000001</v>
      </c>
      <c r="O253">
        <v>1.806</v>
      </c>
      <c r="P253">
        <v>3.4790000000000001</v>
      </c>
      <c r="Q253">
        <v>236.94900000000001</v>
      </c>
      <c r="R253">
        <v>1.3979999999999999</v>
      </c>
      <c r="S253">
        <v>2.0350000000000001</v>
      </c>
      <c r="T253" t="s">
        <v>61</v>
      </c>
      <c r="U253" s="1">
        <v>45464.531261574077</v>
      </c>
    </row>
    <row r="254" spans="1:21" x14ac:dyDescent="0.25">
      <c r="A254">
        <v>253</v>
      </c>
      <c r="B254" t="s">
        <v>36</v>
      </c>
      <c r="C254" t="s">
        <v>40</v>
      </c>
      <c r="D254" t="s">
        <v>38</v>
      </c>
      <c r="E254">
        <v>9398</v>
      </c>
      <c r="F254" t="s">
        <v>21</v>
      </c>
      <c r="G254">
        <v>37660104</v>
      </c>
      <c r="H254">
        <v>711306352</v>
      </c>
      <c r="I254">
        <v>37.195</v>
      </c>
      <c r="K254">
        <v>17.539000000000001</v>
      </c>
      <c r="L254">
        <v>34.450000000000003</v>
      </c>
      <c r="M254">
        <v>0.26700000000000002</v>
      </c>
      <c r="N254">
        <v>484.476</v>
      </c>
      <c r="O254">
        <v>35.79</v>
      </c>
      <c r="P254">
        <v>105.693</v>
      </c>
      <c r="Q254">
        <v>534.26199999999994</v>
      </c>
      <c r="R254">
        <v>32.61</v>
      </c>
      <c r="S254">
        <v>37.868000000000002</v>
      </c>
      <c r="T254" t="s">
        <v>61</v>
      </c>
      <c r="U254" s="1">
        <v>45464.520844907405</v>
      </c>
    </row>
    <row r="255" spans="1:21" x14ac:dyDescent="0.25">
      <c r="A255">
        <v>254</v>
      </c>
      <c r="B255" t="s">
        <v>36</v>
      </c>
      <c r="C255" t="s">
        <v>39</v>
      </c>
      <c r="D255" t="s">
        <v>38</v>
      </c>
      <c r="E255">
        <v>7415</v>
      </c>
      <c r="F255" t="s">
        <v>9</v>
      </c>
      <c r="G255">
        <v>613468592</v>
      </c>
      <c r="H255">
        <v>909415176</v>
      </c>
      <c r="I255">
        <v>1.476</v>
      </c>
      <c r="J255">
        <v>0</v>
      </c>
      <c r="K255">
        <v>9.8989999999999991</v>
      </c>
      <c r="L255">
        <v>1.329</v>
      </c>
      <c r="M255">
        <v>0.29099999999999998</v>
      </c>
      <c r="N255">
        <v>13.458</v>
      </c>
      <c r="O255">
        <v>1.4219999999999999</v>
      </c>
      <c r="P255">
        <v>2.6520000000000001</v>
      </c>
      <c r="Q255">
        <v>206.672</v>
      </c>
      <c r="R255">
        <v>1.238</v>
      </c>
      <c r="S255">
        <v>2.097</v>
      </c>
      <c r="T255" t="s">
        <v>61</v>
      </c>
      <c r="U255" s="1">
        <v>45464.510428240741</v>
      </c>
    </row>
    <row r="256" spans="1:21" x14ac:dyDescent="0.25">
      <c r="A256">
        <v>255</v>
      </c>
      <c r="B256" t="s">
        <v>36</v>
      </c>
      <c r="C256" t="s">
        <v>41</v>
      </c>
      <c r="D256" t="s">
        <v>38</v>
      </c>
      <c r="E256">
        <v>7205</v>
      </c>
      <c r="F256" t="s">
        <v>10</v>
      </c>
      <c r="G256">
        <v>612632304</v>
      </c>
      <c r="H256">
        <v>932163536</v>
      </c>
      <c r="I256">
        <v>1.7849999999999999</v>
      </c>
      <c r="J256">
        <v>0</v>
      </c>
      <c r="K256">
        <v>0.47499999999999998</v>
      </c>
      <c r="L256">
        <v>22.399000000000001</v>
      </c>
      <c r="M256">
        <v>0.19400000000000001</v>
      </c>
      <c r="N256">
        <v>280.49799999999999</v>
      </c>
      <c r="O256">
        <v>8.2629999999999999</v>
      </c>
      <c r="P256">
        <v>46.238</v>
      </c>
      <c r="Q256">
        <v>15.488</v>
      </c>
      <c r="R256">
        <v>1.4430000000000001</v>
      </c>
      <c r="S256">
        <v>1.9510000000000001</v>
      </c>
      <c r="T256" t="s">
        <v>61</v>
      </c>
      <c r="U256" s="1">
        <v>45464.500011574077</v>
      </c>
    </row>
    <row r="257" spans="1:21" x14ac:dyDescent="0.25">
      <c r="A257">
        <v>256</v>
      </c>
      <c r="D257" t="s">
        <v>38</v>
      </c>
      <c r="T257" t="s">
        <v>61</v>
      </c>
      <c r="U257" s="1">
        <v>45464.489594907405</v>
      </c>
    </row>
    <row r="258" spans="1:21" x14ac:dyDescent="0.25">
      <c r="A258">
        <v>257</v>
      </c>
      <c r="B258" t="s">
        <v>36</v>
      </c>
      <c r="C258" t="s">
        <v>39</v>
      </c>
      <c r="D258" t="s">
        <v>38</v>
      </c>
      <c r="E258">
        <v>7167</v>
      </c>
      <c r="F258" t="s">
        <v>11</v>
      </c>
      <c r="G258">
        <v>611921824</v>
      </c>
      <c r="H258">
        <v>845632928</v>
      </c>
      <c r="I258">
        <v>1.1379999999999999</v>
      </c>
      <c r="K258">
        <v>0.47899999999999998</v>
      </c>
      <c r="L258">
        <v>4.6980000000000004</v>
      </c>
      <c r="M258">
        <v>0.38200000000000001</v>
      </c>
      <c r="N258">
        <v>45.793999999999997</v>
      </c>
      <c r="O258">
        <v>2.2850000000000001</v>
      </c>
      <c r="P258">
        <v>21.152000000000001</v>
      </c>
      <c r="Q258">
        <v>15.263</v>
      </c>
      <c r="R258">
        <v>0.94899999999999995</v>
      </c>
      <c r="S258">
        <v>1.5409999999999999</v>
      </c>
      <c r="T258" t="s">
        <v>61</v>
      </c>
      <c r="U258" s="1">
        <v>45464.479166666664</v>
      </c>
    </row>
    <row r="259" spans="1:21" x14ac:dyDescent="0.25">
      <c r="A259">
        <v>258</v>
      </c>
      <c r="B259" t="s">
        <v>36</v>
      </c>
      <c r="C259" t="s">
        <v>39</v>
      </c>
      <c r="D259" t="s">
        <v>38</v>
      </c>
      <c r="E259">
        <v>7167</v>
      </c>
      <c r="F259" t="s">
        <v>11</v>
      </c>
      <c r="G259">
        <v>610019008</v>
      </c>
      <c r="H259">
        <v>672706248</v>
      </c>
      <c r="I259">
        <v>1.0249999999999999</v>
      </c>
      <c r="K259">
        <v>0.48199999999999998</v>
      </c>
      <c r="L259">
        <v>0.92400000000000004</v>
      </c>
      <c r="M259">
        <v>0.187</v>
      </c>
      <c r="N259">
        <v>16.63</v>
      </c>
      <c r="O259">
        <v>1.1120000000000001</v>
      </c>
      <c r="P259">
        <v>1.796</v>
      </c>
      <c r="Q259">
        <v>14.172000000000001</v>
      </c>
      <c r="R259">
        <v>1</v>
      </c>
      <c r="S259">
        <v>1.53</v>
      </c>
      <c r="T259" t="s">
        <v>61</v>
      </c>
      <c r="U259" s="1">
        <v>45464.46875</v>
      </c>
    </row>
    <row r="260" spans="1:21" x14ac:dyDescent="0.25">
      <c r="A260">
        <v>259</v>
      </c>
      <c r="B260" t="s">
        <v>36</v>
      </c>
      <c r="C260" t="s">
        <v>39</v>
      </c>
      <c r="D260" t="s">
        <v>38</v>
      </c>
      <c r="E260">
        <v>7167</v>
      </c>
      <c r="F260" t="s">
        <v>11</v>
      </c>
      <c r="G260">
        <v>621197672</v>
      </c>
      <c r="H260">
        <v>753865504</v>
      </c>
      <c r="I260">
        <v>1.429</v>
      </c>
      <c r="K260">
        <v>0.59</v>
      </c>
      <c r="L260">
        <v>40.642000000000003</v>
      </c>
      <c r="M260">
        <v>0.16600000000000001</v>
      </c>
      <c r="N260">
        <v>434.52800000000002</v>
      </c>
      <c r="O260">
        <v>1.9330000000000001</v>
      </c>
      <c r="P260">
        <v>121.506</v>
      </c>
      <c r="Q260">
        <v>34.253999999999998</v>
      </c>
      <c r="R260">
        <v>1.02</v>
      </c>
      <c r="S260">
        <v>1.5580000000000001</v>
      </c>
      <c r="T260" t="s">
        <v>61</v>
      </c>
      <c r="U260" s="1">
        <v>45464.458333333336</v>
      </c>
    </row>
    <row r="261" spans="1:21" x14ac:dyDescent="0.25">
      <c r="A261">
        <v>260</v>
      </c>
      <c r="B261" t="s">
        <v>36</v>
      </c>
      <c r="C261" t="s">
        <v>39</v>
      </c>
      <c r="D261" t="s">
        <v>38</v>
      </c>
      <c r="E261">
        <v>7167</v>
      </c>
      <c r="F261" t="s">
        <v>11</v>
      </c>
      <c r="G261">
        <v>564223328</v>
      </c>
      <c r="H261">
        <v>850363992</v>
      </c>
      <c r="I261">
        <v>5.4459999999999997</v>
      </c>
      <c r="K261">
        <v>5.8550000000000004</v>
      </c>
      <c r="L261">
        <v>6.96</v>
      </c>
      <c r="M261">
        <v>3.1110000000000002</v>
      </c>
      <c r="N261">
        <v>63.069000000000003</v>
      </c>
      <c r="O261">
        <v>1.982</v>
      </c>
      <c r="P261">
        <v>38.776000000000003</v>
      </c>
      <c r="Q261">
        <v>202.91300000000001</v>
      </c>
      <c r="R261">
        <v>1.02</v>
      </c>
      <c r="S261">
        <v>1.536</v>
      </c>
      <c r="T261" t="s">
        <v>61</v>
      </c>
      <c r="U261" s="1">
        <v>45464.447916666664</v>
      </c>
    </row>
    <row r="262" spans="1:21" x14ac:dyDescent="0.25">
      <c r="A262">
        <v>261</v>
      </c>
      <c r="B262" t="s">
        <v>36</v>
      </c>
      <c r="C262" t="s">
        <v>39</v>
      </c>
      <c r="D262" t="s">
        <v>38</v>
      </c>
      <c r="E262">
        <v>7167</v>
      </c>
      <c r="F262" t="s">
        <v>11</v>
      </c>
      <c r="G262">
        <v>610188592</v>
      </c>
      <c r="H262">
        <v>706728800</v>
      </c>
      <c r="I262">
        <v>0.95899999999999996</v>
      </c>
      <c r="K262">
        <v>16.108000000000001</v>
      </c>
      <c r="L262">
        <v>0.72199999999999998</v>
      </c>
      <c r="M262">
        <v>0.123</v>
      </c>
      <c r="N262">
        <v>9.2889999999999997</v>
      </c>
      <c r="O262">
        <v>1.0389999999999999</v>
      </c>
      <c r="P262">
        <v>1.3819999999999999</v>
      </c>
      <c r="Q262">
        <v>243.24600000000001</v>
      </c>
      <c r="R262">
        <v>0.93899999999999995</v>
      </c>
      <c r="S262">
        <v>8.6349999999999998</v>
      </c>
      <c r="T262" t="s">
        <v>61</v>
      </c>
      <c r="U262" s="1">
        <v>45464.4375</v>
      </c>
    </row>
    <row r="263" spans="1:21" x14ac:dyDescent="0.25">
      <c r="A263">
        <v>262</v>
      </c>
      <c r="B263" t="s">
        <v>36</v>
      </c>
      <c r="C263" t="s">
        <v>39</v>
      </c>
      <c r="D263" t="s">
        <v>38</v>
      </c>
      <c r="E263">
        <v>7167</v>
      </c>
      <c r="F263" t="s">
        <v>11</v>
      </c>
      <c r="G263">
        <v>611944016</v>
      </c>
      <c r="H263">
        <v>807498096</v>
      </c>
      <c r="I263">
        <v>1.0329999999999999</v>
      </c>
      <c r="K263">
        <v>4.4560000000000004</v>
      </c>
      <c r="L263">
        <v>43.698999999999998</v>
      </c>
      <c r="M263">
        <v>0.182</v>
      </c>
      <c r="N263">
        <v>675.51700000000005</v>
      </c>
      <c r="O263">
        <v>1.363</v>
      </c>
      <c r="P263">
        <v>113.065</v>
      </c>
      <c r="Q263">
        <v>202.751</v>
      </c>
      <c r="R263">
        <v>1.0129999999999999</v>
      </c>
      <c r="S263">
        <v>1.5529999999999999</v>
      </c>
      <c r="T263" t="s">
        <v>61</v>
      </c>
      <c r="U263" s="1">
        <v>45464.427083333336</v>
      </c>
    </row>
    <row r="264" spans="1:21" x14ac:dyDescent="0.25">
      <c r="A264">
        <v>263</v>
      </c>
      <c r="B264" t="s">
        <v>36</v>
      </c>
      <c r="C264" t="s">
        <v>39</v>
      </c>
      <c r="D264" t="s">
        <v>38</v>
      </c>
      <c r="E264">
        <v>7167</v>
      </c>
      <c r="F264" t="s">
        <v>11</v>
      </c>
      <c r="G264">
        <v>525692456</v>
      </c>
      <c r="H264">
        <v>900840256</v>
      </c>
      <c r="I264">
        <v>0.98299999999999998</v>
      </c>
      <c r="K264">
        <v>2.855</v>
      </c>
      <c r="L264">
        <v>4.556</v>
      </c>
      <c r="M264">
        <v>6.3E-2</v>
      </c>
      <c r="N264">
        <v>44.252000000000002</v>
      </c>
      <c r="O264">
        <v>1.2430000000000001</v>
      </c>
      <c r="P264">
        <v>12.75</v>
      </c>
      <c r="Q264">
        <v>205.125</v>
      </c>
      <c r="R264">
        <v>1.048</v>
      </c>
      <c r="S264">
        <v>1.52</v>
      </c>
      <c r="T264" t="s">
        <v>61</v>
      </c>
      <c r="U264" s="1">
        <v>45464.416666666664</v>
      </c>
    </row>
    <row r="265" spans="1:21" x14ac:dyDescent="0.25">
      <c r="A265">
        <v>264</v>
      </c>
      <c r="B265" t="s">
        <v>36</v>
      </c>
      <c r="C265" t="s">
        <v>39</v>
      </c>
      <c r="D265" t="s">
        <v>38</v>
      </c>
      <c r="E265">
        <v>7415</v>
      </c>
      <c r="F265" t="s">
        <v>9</v>
      </c>
      <c r="G265">
        <v>550731744</v>
      </c>
      <c r="H265">
        <v>477821272</v>
      </c>
      <c r="I265">
        <v>4.8970000000000002</v>
      </c>
      <c r="J265">
        <v>0</v>
      </c>
      <c r="K265">
        <v>0.94</v>
      </c>
      <c r="L265">
        <v>67.802000000000007</v>
      </c>
      <c r="M265">
        <v>4.444</v>
      </c>
      <c r="N265">
        <v>560.46299999999997</v>
      </c>
      <c r="O265">
        <v>3.2330000000000001</v>
      </c>
      <c r="P265">
        <v>179.88200000000001</v>
      </c>
      <c r="Q265">
        <v>18.97</v>
      </c>
      <c r="R265">
        <v>1.2769999999999999</v>
      </c>
      <c r="S265">
        <v>1.913</v>
      </c>
      <c r="T265" t="s">
        <v>61</v>
      </c>
      <c r="U265" s="1">
        <v>45464.40625</v>
      </c>
    </row>
    <row r="266" spans="1:21" x14ac:dyDescent="0.25">
      <c r="A266">
        <v>265</v>
      </c>
      <c r="B266" t="s">
        <v>36</v>
      </c>
      <c r="C266" t="s">
        <v>39</v>
      </c>
      <c r="D266" t="s">
        <v>38</v>
      </c>
      <c r="E266">
        <v>7167</v>
      </c>
      <c r="F266" t="s">
        <v>11</v>
      </c>
      <c r="G266">
        <v>515470472</v>
      </c>
      <c r="H266">
        <v>769753504</v>
      </c>
      <c r="I266">
        <v>0.90500000000000003</v>
      </c>
      <c r="K266">
        <v>0.61599999999999999</v>
      </c>
      <c r="L266">
        <v>14.587</v>
      </c>
      <c r="M266">
        <v>0.112</v>
      </c>
      <c r="N266">
        <v>205.09800000000001</v>
      </c>
      <c r="O266">
        <v>0.96099999999999997</v>
      </c>
      <c r="P266">
        <v>1.669</v>
      </c>
      <c r="Q266">
        <v>14.94</v>
      </c>
      <c r="R266">
        <v>0.94499999999999995</v>
      </c>
      <c r="S266">
        <v>1.482</v>
      </c>
      <c r="T266" t="s">
        <v>61</v>
      </c>
      <c r="U266" s="1">
        <v>45464.395833333336</v>
      </c>
    </row>
    <row r="267" spans="1:21" x14ac:dyDescent="0.25">
      <c r="A267">
        <v>266</v>
      </c>
      <c r="B267" t="s">
        <v>36</v>
      </c>
      <c r="C267" t="s">
        <v>43</v>
      </c>
      <c r="D267" t="s">
        <v>38</v>
      </c>
      <c r="E267">
        <v>36738</v>
      </c>
      <c r="F267" t="s">
        <v>15</v>
      </c>
      <c r="G267">
        <v>622796432</v>
      </c>
      <c r="H267">
        <v>613216888</v>
      </c>
      <c r="I267">
        <v>1.847</v>
      </c>
      <c r="K267">
        <v>5.8559999999999999</v>
      </c>
      <c r="L267">
        <v>6.0019999999999998</v>
      </c>
      <c r="M267">
        <v>0.17499999999999999</v>
      </c>
      <c r="N267">
        <v>210.136</v>
      </c>
      <c r="O267">
        <v>1.087</v>
      </c>
      <c r="P267">
        <v>1.4630000000000001</v>
      </c>
      <c r="Q267">
        <v>226.886</v>
      </c>
      <c r="R267">
        <v>1.2170000000000001</v>
      </c>
      <c r="S267">
        <v>1.752</v>
      </c>
      <c r="T267" t="s">
        <v>61</v>
      </c>
      <c r="U267" s="1">
        <v>45464.385416666664</v>
      </c>
    </row>
    <row r="268" spans="1:21" x14ac:dyDescent="0.25">
      <c r="A268">
        <v>267</v>
      </c>
      <c r="B268" t="s">
        <v>36</v>
      </c>
      <c r="C268" t="s">
        <v>39</v>
      </c>
      <c r="D268" t="s">
        <v>38</v>
      </c>
      <c r="E268">
        <v>7167</v>
      </c>
      <c r="F268" t="s">
        <v>11</v>
      </c>
      <c r="G268">
        <v>614463320</v>
      </c>
      <c r="H268">
        <v>678601712</v>
      </c>
      <c r="I268">
        <v>0.996</v>
      </c>
      <c r="K268">
        <v>2.286</v>
      </c>
      <c r="L268">
        <v>71.667000000000002</v>
      </c>
      <c r="M268">
        <v>9.6000000000000002E-2</v>
      </c>
      <c r="N268">
        <v>814.84799999999996</v>
      </c>
      <c r="O268">
        <v>4.37</v>
      </c>
      <c r="P268">
        <v>317.16500000000002</v>
      </c>
      <c r="Q268">
        <v>203.096</v>
      </c>
      <c r="R268">
        <v>1.0620000000000001</v>
      </c>
      <c r="S268">
        <v>1.4690000000000001</v>
      </c>
      <c r="T268" t="s">
        <v>61</v>
      </c>
      <c r="U268" s="1">
        <v>45464.375</v>
      </c>
    </row>
    <row r="269" spans="1:21" x14ac:dyDescent="0.25">
      <c r="A269">
        <v>268</v>
      </c>
      <c r="B269" t="s">
        <v>36</v>
      </c>
      <c r="C269" t="s">
        <v>39</v>
      </c>
      <c r="D269" t="s">
        <v>38</v>
      </c>
      <c r="E269">
        <v>7167</v>
      </c>
      <c r="F269" t="s">
        <v>11</v>
      </c>
      <c r="G269">
        <v>611227232</v>
      </c>
      <c r="H269">
        <v>913203776</v>
      </c>
      <c r="I269">
        <v>0.998</v>
      </c>
      <c r="K269">
        <v>0.61199999999999999</v>
      </c>
      <c r="L269">
        <v>2.2709999999999999</v>
      </c>
      <c r="M269">
        <v>0.16800000000000001</v>
      </c>
      <c r="N269">
        <v>25.501000000000001</v>
      </c>
      <c r="O269">
        <v>3.738</v>
      </c>
      <c r="P269">
        <v>14.257999999999999</v>
      </c>
      <c r="Q269">
        <v>15.542999999999999</v>
      </c>
      <c r="R269">
        <v>1.0489999999999999</v>
      </c>
      <c r="S269">
        <v>1.5669999999999999</v>
      </c>
      <c r="T269" t="s">
        <v>61</v>
      </c>
      <c r="U269" s="1">
        <v>45464.364583333336</v>
      </c>
    </row>
    <row r="270" spans="1:21" x14ac:dyDescent="0.25">
      <c r="A270">
        <v>269</v>
      </c>
      <c r="B270" t="s">
        <v>36</v>
      </c>
      <c r="C270" t="s">
        <v>39</v>
      </c>
      <c r="D270" t="s">
        <v>38</v>
      </c>
      <c r="E270">
        <v>7167</v>
      </c>
      <c r="F270" t="s">
        <v>11</v>
      </c>
      <c r="G270">
        <v>601674280</v>
      </c>
      <c r="H270">
        <v>875351304</v>
      </c>
      <c r="I270">
        <v>0.97899999999999998</v>
      </c>
      <c r="K270">
        <v>7.9509999999999996</v>
      </c>
      <c r="L270">
        <v>3.4489999999999998</v>
      </c>
      <c r="M270">
        <v>0.25900000000000001</v>
      </c>
      <c r="N270">
        <v>21.626999999999999</v>
      </c>
      <c r="O270">
        <v>1.607</v>
      </c>
      <c r="P270">
        <v>8.3550000000000004</v>
      </c>
      <c r="Q270">
        <v>203.39</v>
      </c>
      <c r="R270">
        <v>0.95599999999999996</v>
      </c>
      <c r="S270">
        <v>1.5649999999999999</v>
      </c>
      <c r="T270" t="s">
        <v>61</v>
      </c>
      <c r="U270" s="1">
        <v>45464.354166666664</v>
      </c>
    </row>
    <row r="271" spans="1:21" x14ac:dyDescent="0.25">
      <c r="A271">
        <v>270</v>
      </c>
      <c r="B271" t="s">
        <v>36</v>
      </c>
      <c r="C271" t="s">
        <v>39</v>
      </c>
      <c r="D271" t="s">
        <v>38</v>
      </c>
      <c r="E271">
        <v>7167</v>
      </c>
      <c r="F271" t="s">
        <v>11</v>
      </c>
      <c r="G271">
        <v>538935752</v>
      </c>
      <c r="H271">
        <v>497192360</v>
      </c>
      <c r="I271">
        <v>0.97599999999999998</v>
      </c>
      <c r="K271">
        <v>2.3359999999999999</v>
      </c>
      <c r="L271">
        <v>68.47</v>
      </c>
      <c r="M271">
        <v>6.7000000000000004E-2</v>
      </c>
      <c r="N271">
        <v>1282.817</v>
      </c>
      <c r="O271">
        <v>4.4649999999999999</v>
      </c>
      <c r="P271">
        <v>282.637</v>
      </c>
      <c r="Q271">
        <v>202.30099999999999</v>
      </c>
      <c r="R271">
        <v>0.98599999999999999</v>
      </c>
      <c r="S271">
        <v>1.5129999999999999</v>
      </c>
      <c r="T271" t="s">
        <v>61</v>
      </c>
      <c r="U271" s="1">
        <v>45464.34375</v>
      </c>
    </row>
    <row r="272" spans="1:21" x14ac:dyDescent="0.25">
      <c r="A272">
        <v>271</v>
      </c>
      <c r="B272" t="s">
        <v>36</v>
      </c>
      <c r="C272" t="s">
        <v>39</v>
      </c>
      <c r="D272" t="s">
        <v>38</v>
      </c>
      <c r="E272">
        <v>7415</v>
      </c>
      <c r="F272" t="s">
        <v>9</v>
      </c>
      <c r="G272">
        <v>541256432</v>
      </c>
      <c r="H272">
        <v>590230760</v>
      </c>
      <c r="I272">
        <v>1.599</v>
      </c>
      <c r="J272">
        <v>0</v>
      </c>
      <c r="K272">
        <v>0.52500000000000002</v>
      </c>
      <c r="L272">
        <v>83.801000000000002</v>
      </c>
      <c r="M272">
        <v>0.31</v>
      </c>
      <c r="N272">
        <v>1285.8630000000001</v>
      </c>
      <c r="O272">
        <v>2.6190000000000002</v>
      </c>
      <c r="P272">
        <v>422.971</v>
      </c>
      <c r="Q272">
        <v>14.785</v>
      </c>
      <c r="R272">
        <v>1.234</v>
      </c>
      <c r="S272">
        <v>1.7829999999999999</v>
      </c>
      <c r="T272" t="s">
        <v>61</v>
      </c>
      <c r="U272" s="1">
        <v>45464.333344907405</v>
      </c>
    </row>
    <row r="273" spans="1:21" x14ac:dyDescent="0.25">
      <c r="A273">
        <v>272</v>
      </c>
      <c r="B273" t="s">
        <v>36</v>
      </c>
      <c r="C273" t="s">
        <v>39</v>
      </c>
      <c r="D273" t="s">
        <v>38</v>
      </c>
      <c r="E273">
        <v>7167</v>
      </c>
      <c r="F273" t="s">
        <v>11</v>
      </c>
      <c r="G273">
        <v>540837256</v>
      </c>
      <c r="H273">
        <v>639846304</v>
      </c>
      <c r="I273">
        <v>1.375</v>
      </c>
      <c r="K273">
        <v>2.5030000000000001</v>
      </c>
      <c r="L273">
        <v>18.545999999999999</v>
      </c>
      <c r="M273">
        <v>0.14899999999999999</v>
      </c>
      <c r="N273">
        <v>283.125</v>
      </c>
      <c r="O273">
        <v>1.4239999999999999</v>
      </c>
      <c r="P273">
        <v>23.992999999999999</v>
      </c>
      <c r="Q273">
        <v>202.28800000000001</v>
      </c>
      <c r="R273">
        <v>0.98499999999999999</v>
      </c>
      <c r="S273">
        <v>1.5780000000000001</v>
      </c>
      <c r="T273" t="s">
        <v>61</v>
      </c>
      <c r="U273" s="1">
        <v>45464.322928240741</v>
      </c>
    </row>
    <row r="274" spans="1:21" x14ac:dyDescent="0.25">
      <c r="A274">
        <v>273</v>
      </c>
      <c r="B274" t="s">
        <v>36</v>
      </c>
      <c r="C274" t="s">
        <v>39</v>
      </c>
      <c r="D274" t="s">
        <v>38</v>
      </c>
      <c r="E274">
        <v>7167</v>
      </c>
      <c r="F274" t="s">
        <v>11</v>
      </c>
      <c r="G274">
        <v>573181400</v>
      </c>
      <c r="H274">
        <v>790014688</v>
      </c>
      <c r="I274">
        <v>0.91500000000000004</v>
      </c>
      <c r="K274">
        <v>3.0409999999999999</v>
      </c>
      <c r="L274">
        <v>12.106</v>
      </c>
      <c r="M274">
        <v>0.185</v>
      </c>
      <c r="N274">
        <v>275.70800000000003</v>
      </c>
      <c r="O274">
        <v>4.71</v>
      </c>
      <c r="P274">
        <v>19.059999999999999</v>
      </c>
      <c r="Q274">
        <v>202.95099999999999</v>
      </c>
      <c r="R274">
        <v>1.0169999999999999</v>
      </c>
      <c r="S274">
        <v>1.577</v>
      </c>
      <c r="T274" t="s">
        <v>61</v>
      </c>
      <c r="U274" s="1">
        <v>45464.312511574077</v>
      </c>
    </row>
    <row r="275" spans="1:21" x14ac:dyDescent="0.25">
      <c r="A275">
        <v>274</v>
      </c>
      <c r="B275" t="s">
        <v>36</v>
      </c>
      <c r="C275" t="s">
        <v>43</v>
      </c>
      <c r="D275" t="s">
        <v>38</v>
      </c>
      <c r="E275">
        <v>36738</v>
      </c>
      <c r="F275" t="s">
        <v>15</v>
      </c>
      <c r="G275">
        <v>575660544</v>
      </c>
      <c r="H275">
        <v>595603752</v>
      </c>
      <c r="I275">
        <v>1.639</v>
      </c>
      <c r="K275">
        <v>0.54500000000000004</v>
      </c>
      <c r="L275">
        <v>10.507999999999999</v>
      </c>
      <c r="M275">
        <v>0.45</v>
      </c>
      <c r="N275">
        <v>277.88900000000001</v>
      </c>
      <c r="O275">
        <v>1.3320000000000001</v>
      </c>
      <c r="P275">
        <v>32.713999999999999</v>
      </c>
      <c r="Q275">
        <v>14.009</v>
      </c>
      <c r="R275">
        <v>1.1240000000000001</v>
      </c>
      <c r="S275">
        <v>1.7569999999999999</v>
      </c>
      <c r="T275" t="s">
        <v>61</v>
      </c>
      <c r="U275" s="1">
        <v>45464.302094907405</v>
      </c>
    </row>
    <row r="276" spans="1:21" x14ac:dyDescent="0.25">
      <c r="A276">
        <v>275</v>
      </c>
      <c r="B276" t="s">
        <v>36</v>
      </c>
      <c r="C276" t="s">
        <v>39</v>
      </c>
      <c r="D276" t="s">
        <v>38</v>
      </c>
      <c r="E276">
        <v>7167</v>
      </c>
      <c r="F276" t="s">
        <v>11</v>
      </c>
      <c r="G276">
        <v>588724752</v>
      </c>
      <c r="H276">
        <v>909823128</v>
      </c>
      <c r="I276">
        <v>1.089</v>
      </c>
      <c r="K276">
        <v>0.48299999999999998</v>
      </c>
      <c r="L276">
        <v>1.573</v>
      </c>
      <c r="M276">
        <v>0.25900000000000001</v>
      </c>
      <c r="N276">
        <v>15.331</v>
      </c>
      <c r="O276">
        <v>2.7330000000000001</v>
      </c>
      <c r="P276">
        <v>6.2290000000000001</v>
      </c>
      <c r="Q276">
        <v>10.694000000000001</v>
      </c>
      <c r="R276">
        <v>1.0349999999999999</v>
      </c>
      <c r="S276">
        <v>1.4990000000000001</v>
      </c>
      <c r="T276" t="s">
        <v>61</v>
      </c>
      <c r="U276" s="1">
        <v>45464.291678240741</v>
      </c>
    </row>
    <row r="277" spans="1:21" x14ac:dyDescent="0.25">
      <c r="A277">
        <v>276</v>
      </c>
      <c r="B277" t="s">
        <v>36</v>
      </c>
      <c r="C277" t="s">
        <v>39</v>
      </c>
      <c r="D277" t="s">
        <v>38</v>
      </c>
      <c r="E277">
        <v>7167</v>
      </c>
      <c r="F277" t="s">
        <v>11</v>
      </c>
      <c r="G277">
        <v>573782616</v>
      </c>
      <c r="H277">
        <v>838574528</v>
      </c>
      <c r="I277">
        <v>0.92200000000000004</v>
      </c>
      <c r="K277">
        <v>2.581</v>
      </c>
      <c r="L277">
        <v>15.154999999999999</v>
      </c>
      <c r="M277">
        <v>9.9000000000000005E-2</v>
      </c>
      <c r="N277">
        <v>258.37799999999999</v>
      </c>
      <c r="O277">
        <v>1.2270000000000001</v>
      </c>
      <c r="P277">
        <v>14.768000000000001</v>
      </c>
      <c r="Q277">
        <v>203.089</v>
      </c>
      <c r="R277">
        <v>0.90600000000000003</v>
      </c>
      <c r="S277">
        <v>1.5349999999999999</v>
      </c>
      <c r="T277" t="s">
        <v>61</v>
      </c>
      <c r="U277" s="1">
        <v>45464.281261574077</v>
      </c>
    </row>
    <row r="278" spans="1:21" x14ac:dyDescent="0.25">
      <c r="A278">
        <v>277</v>
      </c>
      <c r="B278" t="s">
        <v>36</v>
      </c>
      <c r="C278" t="s">
        <v>39</v>
      </c>
      <c r="D278" t="s">
        <v>38</v>
      </c>
      <c r="E278">
        <v>7167</v>
      </c>
      <c r="F278" t="s">
        <v>11</v>
      </c>
      <c r="G278">
        <v>570147480</v>
      </c>
      <c r="H278">
        <v>844690448</v>
      </c>
      <c r="I278">
        <v>0.90800000000000003</v>
      </c>
      <c r="K278">
        <v>5.1180000000000003</v>
      </c>
      <c r="L278">
        <v>3.57</v>
      </c>
      <c r="M278">
        <v>7.9000000000000001E-2</v>
      </c>
      <c r="N278">
        <v>13.704000000000001</v>
      </c>
      <c r="O278">
        <v>1.0529999999999999</v>
      </c>
      <c r="P278">
        <v>3.8650000000000002</v>
      </c>
      <c r="Q278">
        <v>205.16900000000001</v>
      </c>
      <c r="R278">
        <v>0.93400000000000005</v>
      </c>
      <c r="S278">
        <v>1.627</v>
      </c>
      <c r="T278" t="s">
        <v>61</v>
      </c>
      <c r="U278" s="1">
        <v>45464.270844907405</v>
      </c>
    </row>
    <row r="279" spans="1:21" x14ac:dyDescent="0.25">
      <c r="A279">
        <v>278</v>
      </c>
      <c r="B279" t="s">
        <v>36</v>
      </c>
      <c r="C279" t="s">
        <v>39</v>
      </c>
      <c r="D279" t="s">
        <v>38</v>
      </c>
      <c r="E279">
        <v>7167</v>
      </c>
      <c r="F279" t="s">
        <v>11</v>
      </c>
      <c r="G279">
        <v>583444064</v>
      </c>
      <c r="H279">
        <v>625156368</v>
      </c>
      <c r="I279">
        <v>0.98699999999999999</v>
      </c>
      <c r="K279">
        <v>2.7839999999999998</v>
      </c>
      <c r="L279">
        <v>11.768000000000001</v>
      </c>
      <c r="M279">
        <v>0.19800000000000001</v>
      </c>
      <c r="N279">
        <v>211.221</v>
      </c>
      <c r="O279">
        <v>1.077</v>
      </c>
      <c r="P279">
        <v>1.492</v>
      </c>
      <c r="Q279">
        <v>202.67099999999999</v>
      </c>
      <c r="R279">
        <v>1.06</v>
      </c>
      <c r="S279">
        <v>1.675</v>
      </c>
      <c r="T279" t="s">
        <v>61</v>
      </c>
      <c r="U279" s="1">
        <v>45464.260428240741</v>
      </c>
    </row>
    <row r="280" spans="1:21" x14ac:dyDescent="0.25">
      <c r="A280">
        <v>279</v>
      </c>
      <c r="B280" t="s">
        <v>36</v>
      </c>
      <c r="C280" t="s">
        <v>43</v>
      </c>
      <c r="D280" t="s">
        <v>38</v>
      </c>
      <c r="E280">
        <v>36738</v>
      </c>
      <c r="F280" t="s">
        <v>15</v>
      </c>
      <c r="G280">
        <v>580443488</v>
      </c>
      <c r="H280">
        <v>916984544</v>
      </c>
      <c r="I280">
        <v>1.415</v>
      </c>
      <c r="K280">
        <v>9.6029999999999998</v>
      </c>
      <c r="L280">
        <v>3.282</v>
      </c>
      <c r="M280">
        <v>4.7E-2</v>
      </c>
      <c r="N280">
        <v>25.164999999999999</v>
      </c>
      <c r="O280">
        <v>1.276</v>
      </c>
      <c r="P280">
        <v>9.8859999999999992</v>
      </c>
      <c r="Q280">
        <v>209.17599999999999</v>
      </c>
      <c r="R280">
        <v>1.3149999999999999</v>
      </c>
      <c r="S280">
        <v>1.9139999999999999</v>
      </c>
      <c r="T280" t="s">
        <v>61</v>
      </c>
      <c r="U280" s="1">
        <v>45464.250011574077</v>
      </c>
    </row>
    <row r="281" spans="1:21" x14ac:dyDescent="0.25">
      <c r="A281">
        <v>280</v>
      </c>
      <c r="B281" t="s">
        <v>36</v>
      </c>
      <c r="C281" t="s">
        <v>39</v>
      </c>
      <c r="D281" t="s">
        <v>38</v>
      </c>
      <c r="E281">
        <v>7167</v>
      </c>
      <c r="F281" t="s">
        <v>11</v>
      </c>
      <c r="G281">
        <v>559367248</v>
      </c>
      <c r="H281">
        <v>845920632</v>
      </c>
      <c r="I281">
        <v>1.246</v>
      </c>
      <c r="K281">
        <v>4.3230000000000004</v>
      </c>
      <c r="L281">
        <v>5.5890000000000004</v>
      </c>
      <c r="M281">
        <v>0.34399999999999997</v>
      </c>
      <c r="N281">
        <v>203.90700000000001</v>
      </c>
      <c r="O281">
        <v>1.1679999999999999</v>
      </c>
      <c r="P281">
        <v>2.0579999999999998</v>
      </c>
      <c r="Q281">
        <v>202.72200000000001</v>
      </c>
      <c r="R281">
        <v>0.92100000000000004</v>
      </c>
      <c r="S281">
        <v>1.5469999999999999</v>
      </c>
      <c r="T281" t="s">
        <v>61</v>
      </c>
      <c r="U281" s="1">
        <v>45464.239594907405</v>
      </c>
    </row>
    <row r="282" spans="1:21" x14ac:dyDescent="0.25">
      <c r="A282">
        <v>281</v>
      </c>
      <c r="B282" t="s">
        <v>36</v>
      </c>
      <c r="C282" t="s">
        <v>39</v>
      </c>
      <c r="D282" t="s">
        <v>38</v>
      </c>
      <c r="E282">
        <v>7167</v>
      </c>
      <c r="F282" t="s">
        <v>11</v>
      </c>
      <c r="G282">
        <v>457295008</v>
      </c>
      <c r="H282">
        <v>808230888</v>
      </c>
      <c r="I282">
        <v>1.363</v>
      </c>
      <c r="K282">
        <v>0.70799999999999996</v>
      </c>
      <c r="L282">
        <v>0.76100000000000001</v>
      </c>
      <c r="M282">
        <v>0.36299999999999999</v>
      </c>
      <c r="N282">
        <v>7.9770000000000003</v>
      </c>
      <c r="O282">
        <v>1.046</v>
      </c>
      <c r="P282">
        <v>1.6220000000000001</v>
      </c>
      <c r="Q282">
        <v>5.5949999999999998</v>
      </c>
      <c r="R282">
        <v>0.94</v>
      </c>
      <c r="S282">
        <v>1.5269999999999999</v>
      </c>
      <c r="T282" t="s">
        <v>61</v>
      </c>
      <c r="U282" s="1">
        <v>45464.229178240741</v>
      </c>
    </row>
    <row r="283" spans="1:21" x14ac:dyDescent="0.25">
      <c r="A283">
        <v>282</v>
      </c>
      <c r="B283" t="s">
        <v>36</v>
      </c>
      <c r="C283" t="s">
        <v>39</v>
      </c>
      <c r="D283" t="s">
        <v>38</v>
      </c>
      <c r="E283">
        <v>7167</v>
      </c>
      <c r="F283" t="s">
        <v>11</v>
      </c>
      <c r="G283">
        <v>575642624</v>
      </c>
      <c r="H283">
        <v>767901552</v>
      </c>
      <c r="I283">
        <v>1.2330000000000001</v>
      </c>
      <c r="K283">
        <v>0.53100000000000003</v>
      </c>
      <c r="L283">
        <v>7.5650000000000004</v>
      </c>
      <c r="M283">
        <v>1.0389999999999999</v>
      </c>
      <c r="N283">
        <v>37.621000000000002</v>
      </c>
      <c r="O283">
        <v>1.462</v>
      </c>
      <c r="P283">
        <v>13.901</v>
      </c>
      <c r="Q283">
        <v>13.039</v>
      </c>
      <c r="R283">
        <v>0.998</v>
      </c>
      <c r="S283">
        <v>1.5720000000000001</v>
      </c>
      <c r="T283" t="s">
        <v>61</v>
      </c>
      <c r="U283" s="1">
        <v>45464.218761574077</v>
      </c>
    </row>
    <row r="284" spans="1:21" x14ac:dyDescent="0.25">
      <c r="A284">
        <v>283</v>
      </c>
      <c r="B284" t="s">
        <v>36</v>
      </c>
      <c r="C284" t="s">
        <v>43</v>
      </c>
      <c r="D284" t="s">
        <v>38</v>
      </c>
      <c r="E284">
        <v>36738</v>
      </c>
      <c r="F284" t="s">
        <v>15</v>
      </c>
      <c r="G284">
        <v>545961848</v>
      </c>
      <c r="H284">
        <v>914112280</v>
      </c>
      <c r="I284">
        <v>1.542</v>
      </c>
      <c r="K284">
        <v>0.48399999999999999</v>
      </c>
      <c r="L284">
        <v>18.687000000000001</v>
      </c>
      <c r="M284">
        <v>0.74199999999999999</v>
      </c>
      <c r="N284">
        <v>267.43900000000002</v>
      </c>
      <c r="O284">
        <v>3.2330000000000001</v>
      </c>
      <c r="P284">
        <v>24.428999999999998</v>
      </c>
      <c r="Q284">
        <v>15.47</v>
      </c>
      <c r="R284">
        <v>1.288</v>
      </c>
      <c r="S284">
        <v>1.8120000000000001</v>
      </c>
      <c r="T284" t="s">
        <v>61</v>
      </c>
      <c r="U284" s="1">
        <v>45464.208344907405</v>
      </c>
    </row>
    <row r="285" spans="1:21" x14ac:dyDescent="0.25">
      <c r="A285">
        <v>284</v>
      </c>
      <c r="B285" t="s">
        <v>36</v>
      </c>
      <c r="C285" t="s">
        <v>39</v>
      </c>
      <c r="D285" t="s">
        <v>38</v>
      </c>
      <c r="E285">
        <v>7167</v>
      </c>
      <c r="F285" t="s">
        <v>11</v>
      </c>
      <c r="G285">
        <v>574744928</v>
      </c>
      <c r="H285">
        <v>642558528</v>
      </c>
      <c r="I285">
        <v>1.5269999999999999</v>
      </c>
      <c r="K285">
        <v>4.915</v>
      </c>
      <c r="L285">
        <v>60.173999999999999</v>
      </c>
      <c r="M285">
        <v>1.119</v>
      </c>
      <c r="N285">
        <v>520.72699999999998</v>
      </c>
      <c r="O285">
        <v>2.91</v>
      </c>
      <c r="P285">
        <v>201.822</v>
      </c>
      <c r="Q285">
        <v>202.61799999999999</v>
      </c>
      <c r="R285">
        <v>0.95</v>
      </c>
      <c r="S285">
        <v>1.5369999999999999</v>
      </c>
      <c r="T285" t="s">
        <v>61</v>
      </c>
      <c r="U285" s="1">
        <v>45464.197928240741</v>
      </c>
    </row>
    <row r="286" spans="1:21" x14ac:dyDescent="0.25">
      <c r="A286">
        <v>285</v>
      </c>
      <c r="B286" t="s">
        <v>36</v>
      </c>
      <c r="C286" t="s">
        <v>39</v>
      </c>
      <c r="D286" t="s">
        <v>38</v>
      </c>
      <c r="E286">
        <v>7167</v>
      </c>
      <c r="F286" t="s">
        <v>11</v>
      </c>
      <c r="G286">
        <v>555567800</v>
      </c>
      <c r="H286">
        <v>597142968</v>
      </c>
      <c r="I286">
        <v>1.0429999999999999</v>
      </c>
      <c r="K286">
        <v>2.7269999999999999</v>
      </c>
      <c r="L286">
        <v>70.006</v>
      </c>
      <c r="M286">
        <v>0.19500000000000001</v>
      </c>
      <c r="N286">
        <v>459.96300000000002</v>
      </c>
      <c r="O286">
        <v>1.589</v>
      </c>
      <c r="P286">
        <v>128.315</v>
      </c>
      <c r="Q286">
        <v>202.536</v>
      </c>
      <c r="R286">
        <v>1.1080000000000001</v>
      </c>
      <c r="S286">
        <v>1.5660000000000001</v>
      </c>
      <c r="T286" t="s">
        <v>61</v>
      </c>
      <c r="U286" s="1">
        <v>45464.187511574077</v>
      </c>
    </row>
    <row r="287" spans="1:21" x14ac:dyDescent="0.25">
      <c r="A287">
        <v>286</v>
      </c>
      <c r="B287" t="s">
        <v>36</v>
      </c>
      <c r="C287" t="s">
        <v>43</v>
      </c>
      <c r="D287" t="s">
        <v>38</v>
      </c>
      <c r="E287">
        <v>36738</v>
      </c>
      <c r="F287" t="s">
        <v>15</v>
      </c>
      <c r="G287">
        <v>554956104</v>
      </c>
      <c r="H287">
        <v>659904560</v>
      </c>
      <c r="I287">
        <v>1.35</v>
      </c>
      <c r="K287">
        <v>2.6070000000000002</v>
      </c>
      <c r="L287">
        <v>4.5030000000000001</v>
      </c>
      <c r="M287">
        <v>0.74299999999999999</v>
      </c>
      <c r="N287">
        <v>49.012999999999998</v>
      </c>
      <c r="O287">
        <v>1.9530000000000001</v>
      </c>
      <c r="P287">
        <v>37.194000000000003</v>
      </c>
      <c r="Q287">
        <v>210.21</v>
      </c>
      <c r="R287">
        <v>1.2210000000000001</v>
      </c>
      <c r="S287">
        <v>1.7050000000000001</v>
      </c>
      <c r="T287" t="s">
        <v>61</v>
      </c>
      <c r="U287" s="1">
        <v>45464.177094907405</v>
      </c>
    </row>
    <row r="288" spans="1:21" x14ac:dyDescent="0.25">
      <c r="A288">
        <v>287</v>
      </c>
      <c r="B288" t="s">
        <v>36</v>
      </c>
      <c r="C288" t="s">
        <v>39</v>
      </c>
      <c r="D288" t="s">
        <v>38</v>
      </c>
      <c r="E288">
        <v>7167</v>
      </c>
      <c r="F288" t="s">
        <v>11</v>
      </c>
      <c r="G288">
        <v>577967888</v>
      </c>
      <c r="H288">
        <v>613152304</v>
      </c>
      <c r="I288">
        <v>0.95099999999999996</v>
      </c>
      <c r="K288">
        <v>2.665</v>
      </c>
      <c r="L288">
        <v>0.71299999999999997</v>
      </c>
      <c r="M288">
        <v>7.9000000000000001E-2</v>
      </c>
      <c r="N288">
        <v>7.6050000000000004</v>
      </c>
      <c r="O288">
        <v>0.995</v>
      </c>
      <c r="P288">
        <v>1.62</v>
      </c>
      <c r="Q288">
        <v>214.36600000000001</v>
      </c>
      <c r="R288">
        <v>0.97199999999999998</v>
      </c>
      <c r="S288">
        <v>1.514</v>
      </c>
      <c r="T288" t="s">
        <v>61</v>
      </c>
      <c r="U288" s="1">
        <v>45464.166678240741</v>
      </c>
    </row>
    <row r="289" spans="1:21" x14ac:dyDescent="0.25">
      <c r="A289">
        <v>288</v>
      </c>
      <c r="B289" t="s">
        <v>36</v>
      </c>
      <c r="C289" t="s">
        <v>39</v>
      </c>
      <c r="D289" t="s">
        <v>38</v>
      </c>
      <c r="E289">
        <v>7167</v>
      </c>
      <c r="F289" t="s">
        <v>11</v>
      </c>
      <c r="G289">
        <v>576058648</v>
      </c>
      <c r="H289">
        <v>808153312</v>
      </c>
      <c r="I289">
        <v>3.2730000000000001</v>
      </c>
      <c r="K289">
        <v>2.8250000000000002</v>
      </c>
      <c r="L289">
        <v>2.4660000000000002</v>
      </c>
      <c r="M289">
        <v>1.7689999999999999</v>
      </c>
      <c r="N289">
        <v>16.204999999999998</v>
      </c>
      <c r="O289">
        <v>0.89800000000000002</v>
      </c>
      <c r="P289">
        <v>2.4769999999999999</v>
      </c>
      <c r="Q289">
        <v>203.477</v>
      </c>
      <c r="R289">
        <v>0.98099999999999998</v>
      </c>
      <c r="S289">
        <v>1.573</v>
      </c>
      <c r="T289" t="s">
        <v>61</v>
      </c>
      <c r="U289" s="1">
        <v>45464.156261574077</v>
      </c>
    </row>
    <row r="290" spans="1:21" x14ac:dyDescent="0.25">
      <c r="A290">
        <v>289</v>
      </c>
      <c r="B290" t="s">
        <v>36</v>
      </c>
      <c r="C290" t="s">
        <v>39</v>
      </c>
      <c r="D290" t="s">
        <v>38</v>
      </c>
      <c r="E290">
        <v>44419</v>
      </c>
      <c r="F290" t="s">
        <v>20</v>
      </c>
      <c r="G290">
        <v>448747464</v>
      </c>
      <c r="H290">
        <v>429202824</v>
      </c>
      <c r="I290">
        <v>1.663</v>
      </c>
      <c r="J290">
        <v>0</v>
      </c>
      <c r="K290">
        <v>40.450000000000003</v>
      </c>
      <c r="L290">
        <v>45.427999999999997</v>
      </c>
      <c r="M290">
        <v>0.21199999999999999</v>
      </c>
      <c r="N290">
        <v>869.17399999999998</v>
      </c>
      <c r="O290">
        <v>1.4410000000000001</v>
      </c>
      <c r="P290">
        <v>73.009</v>
      </c>
      <c r="Q290">
        <v>716.803</v>
      </c>
      <c r="R290">
        <v>1.393</v>
      </c>
      <c r="S290">
        <v>43.412999999999997</v>
      </c>
      <c r="T290" t="s">
        <v>61</v>
      </c>
      <c r="U290" s="1">
        <v>45464.145844907405</v>
      </c>
    </row>
    <row r="291" spans="1:21" x14ac:dyDescent="0.25">
      <c r="A291">
        <v>290</v>
      </c>
      <c r="B291" t="s">
        <v>36</v>
      </c>
      <c r="C291" t="s">
        <v>39</v>
      </c>
      <c r="D291" t="s">
        <v>38</v>
      </c>
      <c r="E291">
        <v>7167</v>
      </c>
      <c r="F291" t="s">
        <v>11</v>
      </c>
      <c r="G291">
        <v>576687376</v>
      </c>
      <c r="H291">
        <v>853355952</v>
      </c>
      <c r="I291">
        <v>1.393</v>
      </c>
      <c r="K291">
        <v>2.536</v>
      </c>
      <c r="L291">
        <v>7.7859999999999996</v>
      </c>
      <c r="M291">
        <v>0.627</v>
      </c>
      <c r="N291">
        <v>207.73400000000001</v>
      </c>
      <c r="O291">
        <v>1.1839999999999999</v>
      </c>
      <c r="P291">
        <v>5.3070000000000004</v>
      </c>
      <c r="Q291">
        <v>207.09</v>
      </c>
      <c r="R291">
        <v>0.99099999999999999</v>
      </c>
      <c r="S291">
        <v>1.59</v>
      </c>
      <c r="T291" t="s">
        <v>61</v>
      </c>
      <c r="U291" s="1">
        <v>45464.135428240741</v>
      </c>
    </row>
    <row r="292" spans="1:21" x14ac:dyDescent="0.25">
      <c r="A292">
        <v>291</v>
      </c>
      <c r="B292" t="s">
        <v>36</v>
      </c>
      <c r="C292" t="s">
        <v>39</v>
      </c>
      <c r="D292" t="s">
        <v>38</v>
      </c>
      <c r="E292">
        <v>7415</v>
      </c>
      <c r="F292" t="s">
        <v>9</v>
      </c>
      <c r="G292">
        <v>584464896</v>
      </c>
      <c r="H292">
        <v>631987472</v>
      </c>
      <c r="I292">
        <v>1.456</v>
      </c>
      <c r="J292">
        <v>0</v>
      </c>
      <c r="K292">
        <v>0.42399999999999999</v>
      </c>
      <c r="L292">
        <v>51.795000000000002</v>
      </c>
      <c r="M292">
        <v>0.29499999999999998</v>
      </c>
      <c r="N292">
        <v>398.88499999999999</v>
      </c>
      <c r="O292">
        <v>1.6639999999999999</v>
      </c>
      <c r="P292">
        <v>72.813000000000002</v>
      </c>
      <c r="Q292">
        <v>15.129</v>
      </c>
      <c r="R292">
        <v>1.179</v>
      </c>
      <c r="S292">
        <v>1.661</v>
      </c>
      <c r="T292" t="s">
        <v>61</v>
      </c>
      <c r="U292" s="1">
        <v>45464.125011574077</v>
      </c>
    </row>
    <row r="293" spans="1:21" x14ac:dyDescent="0.25">
      <c r="A293">
        <v>292</v>
      </c>
      <c r="B293" t="s">
        <v>36</v>
      </c>
      <c r="C293" t="s">
        <v>39</v>
      </c>
      <c r="D293" t="s">
        <v>38</v>
      </c>
      <c r="E293">
        <v>7167</v>
      </c>
      <c r="F293" t="s">
        <v>11</v>
      </c>
      <c r="G293">
        <v>572208968</v>
      </c>
      <c r="H293">
        <v>913931032</v>
      </c>
      <c r="I293">
        <v>3.3559999999999999</v>
      </c>
      <c r="K293">
        <v>4.8440000000000003</v>
      </c>
      <c r="L293">
        <v>5.8760000000000003</v>
      </c>
      <c r="M293">
        <v>2.4740000000000002</v>
      </c>
      <c r="N293">
        <v>33.636000000000003</v>
      </c>
      <c r="O293">
        <v>4.0149999999999997</v>
      </c>
      <c r="P293">
        <v>13.026</v>
      </c>
      <c r="Q293">
        <v>203.05500000000001</v>
      </c>
      <c r="R293">
        <v>0.97</v>
      </c>
      <c r="S293">
        <v>1.593</v>
      </c>
      <c r="T293" t="s">
        <v>61</v>
      </c>
      <c r="U293" s="1">
        <v>45464.114594907405</v>
      </c>
    </row>
    <row r="294" spans="1:21" x14ac:dyDescent="0.25">
      <c r="A294">
        <v>293</v>
      </c>
      <c r="B294" t="s">
        <v>36</v>
      </c>
      <c r="C294" t="s">
        <v>39</v>
      </c>
      <c r="D294" t="s">
        <v>38</v>
      </c>
      <c r="E294">
        <v>7167</v>
      </c>
      <c r="F294" t="s">
        <v>11</v>
      </c>
      <c r="G294">
        <v>575805920</v>
      </c>
      <c r="H294">
        <v>819374344</v>
      </c>
      <c r="I294">
        <v>0.99099999999999999</v>
      </c>
      <c r="K294">
        <v>0.51400000000000001</v>
      </c>
      <c r="L294">
        <v>2.4180000000000001</v>
      </c>
      <c r="M294">
        <v>0.17599999999999999</v>
      </c>
      <c r="N294">
        <v>17.859000000000002</v>
      </c>
      <c r="O294">
        <v>1.0680000000000001</v>
      </c>
      <c r="P294">
        <v>2.7839999999999998</v>
      </c>
      <c r="Q294">
        <v>16.079000000000001</v>
      </c>
      <c r="R294">
        <v>0.95</v>
      </c>
      <c r="S294">
        <v>1.478</v>
      </c>
      <c r="T294" t="s">
        <v>61</v>
      </c>
      <c r="U294" s="1">
        <v>45464.104178240741</v>
      </c>
    </row>
    <row r="295" spans="1:21" x14ac:dyDescent="0.25">
      <c r="A295">
        <v>294</v>
      </c>
      <c r="B295" t="s">
        <v>36</v>
      </c>
      <c r="C295" t="s">
        <v>39</v>
      </c>
      <c r="D295" t="s">
        <v>38</v>
      </c>
      <c r="E295">
        <v>7167</v>
      </c>
      <c r="F295" t="s">
        <v>11</v>
      </c>
      <c r="G295">
        <v>572033120</v>
      </c>
      <c r="H295">
        <v>470982152</v>
      </c>
      <c r="I295">
        <v>1.423</v>
      </c>
      <c r="K295">
        <v>5.2539999999999996</v>
      </c>
      <c r="L295">
        <v>11.753</v>
      </c>
      <c r="M295">
        <v>0.61199999999999999</v>
      </c>
      <c r="N295">
        <v>309.54700000000003</v>
      </c>
      <c r="O295">
        <v>1.087</v>
      </c>
      <c r="P295">
        <v>35.843000000000004</v>
      </c>
      <c r="Q295">
        <v>211.929</v>
      </c>
      <c r="R295">
        <v>0.97399999999999998</v>
      </c>
      <c r="S295">
        <v>1.593</v>
      </c>
      <c r="T295" t="s">
        <v>61</v>
      </c>
      <c r="U295" s="1">
        <v>45464.093761574077</v>
      </c>
    </row>
    <row r="296" spans="1:21" x14ac:dyDescent="0.25">
      <c r="A296">
        <v>295</v>
      </c>
      <c r="B296" t="s">
        <v>36</v>
      </c>
      <c r="C296" t="s">
        <v>39</v>
      </c>
      <c r="D296" t="s">
        <v>38</v>
      </c>
      <c r="E296">
        <v>7167</v>
      </c>
      <c r="F296" t="s">
        <v>11</v>
      </c>
      <c r="G296">
        <v>565992848</v>
      </c>
      <c r="H296">
        <v>900718456</v>
      </c>
      <c r="I296">
        <v>1.212</v>
      </c>
      <c r="K296">
        <v>2.5939999999999999</v>
      </c>
      <c r="L296">
        <v>2.9849999999999999</v>
      </c>
      <c r="M296">
        <v>0.6</v>
      </c>
      <c r="N296">
        <v>18.081</v>
      </c>
      <c r="O296">
        <v>2.3319999999999999</v>
      </c>
      <c r="P296">
        <v>8.7140000000000004</v>
      </c>
      <c r="Q296">
        <v>209.59399999999999</v>
      </c>
      <c r="R296">
        <v>0.95699999999999996</v>
      </c>
      <c r="S296">
        <v>1.4219999999999999</v>
      </c>
      <c r="T296" t="s">
        <v>61</v>
      </c>
      <c r="U296" s="1">
        <v>45464.083344907405</v>
      </c>
    </row>
    <row r="297" spans="1:21" x14ac:dyDescent="0.25">
      <c r="A297">
        <v>296</v>
      </c>
      <c r="B297" t="s">
        <v>36</v>
      </c>
      <c r="C297" t="s">
        <v>39</v>
      </c>
      <c r="D297" t="s">
        <v>38</v>
      </c>
      <c r="E297">
        <v>7415</v>
      </c>
      <c r="F297" t="s">
        <v>9</v>
      </c>
      <c r="G297">
        <v>576936160</v>
      </c>
      <c r="H297">
        <v>588625480</v>
      </c>
      <c r="I297">
        <v>1.363</v>
      </c>
      <c r="J297">
        <v>0</v>
      </c>
      <c r="K297">
        <v>0.443</v>
      </c>
      <c r="L297">
        <v>4.45</v>
      </c>
      <c r="M297">
        <v>0.16900000000000001</v>
      </c>
      <c r="N297">
        <v>210.626</v>
      </c>
      <c r="O297">
        <v>1.2390000000000001</v>
      </c>
      <c r="P297">
        <v>2.004</v>
      </c>
      <c r="Q297">
        <v>13.741</v>
      </c>
      <c r="R297">
        <v>1.194</v>
      </c>
      <c r="S297">
        <v>1.716</v>
      </c>
      <c r="T297" t="s">
        <v>61</v>
      </c>
      <c r="U297" s="1">
        <v>45464.072928240741</v>
      </c>
    </row>
    <row r="298" spans="1:21" x14ac:dyDescent="0.25">
      <c r="A298">
        <v>297</v>
      </c>
      <c r="B298" t="s">
        <v>36</v>
      </c>
      <c r="C298" t="s">
        <v>39</v>
      </c>
      <c r="D298" t="s">
        <v>38</v>
      </c>
      <c r="E298">
        <v>7167</v>
      </c>
      <c r="F298" t="s">
        <v>11</v>
      </c>
      <c r="G298">
        <v>575724280</v>
      </c>
      <c r="H298">
        <v>457351608</v>
      </c>
      <c r="I298">
        <v>1.1759999999999999</v>
      </c>
      <c r="K298">
        <v>1.0489999999999999</v>
      </c>
      <c r="L298">
        <v>78.313999999999993</v>
      </c>
      <c r="M298">
        <v>0.314</v>
      </c>
      <c r="N298">
        <v>963.74400000000003</v>
      </c>
      <c r="O298">
        <v>2.8570000000000002</v>
      </c>
      <c r="P298">
        <v>301.21800000000002</v>
      </c>
      <c r="Q298">
        <v>19.312000000000001</v>
      </c>
      <c r="R298">
        <v>0.995</v>
      </c>
      <c r="S298">
        <v>1.5009999999999999</v>
      </c>
      <c r="T298" t="s">
        <v>61</v>
      </c>
      <c r="U298" s="1">
        <v>45464.062511574077</v>
      </c>
    </row>
    <row r="299" spans="1:21" x14ac:dyDescent="0.25">
      <c r="A299">
        <v>298</v>
      </c>
      <c r="B299" t="s">
        <v>36</v>
      </c>
      <c r="C299" t="s">
        <v>39</v>
      </c>
      <c r="D299" t="s">
        <v>38</v>
      </c>
      <c r="E299">
        <v>7167</v>
      </c>
      <c r="F299" t="s">
        <v>11</v>
      </c>
      <c r="G299">
        <v>579691536</v>
      </c>
      <c r="H299">
        <v>612519432</v>
      </c>
      <c r="I299">
        <v>1.258</v>
      </c>
      <c r="K299">
        <v>0.5</v>
      </c>
      <c r="L299">
        <v>12.077</v>
      </c>
      <c r="M299">
        <v>0.29299999999999998</v>
      </c>
      <c r="N299">
        <v>211.19900000000001</v>
      </c>
      <c r="O299">
        <v>0.95099999999999996</v>
      </c>
      <c r="P299">
        <v>2.081</v>
      </c>
      <c r="Q299">
        <v>13.643000000000001</v>
      </c>
      <c r="R299">
        <v>1.0860000000000001</v>
      </c>
      <c r="S299">
        <v>1.6739999999999999</v>
      </c>
      <c r="T299" t="s">
        <v>61</v>
      </c>
      <c r="U299" s="1">
        <v>45464.052094907405</v>
      </c>
    </row>
    <row r="300" spans="1:21" x14ac:dyDescent="0.25">
      <c r="A300">
        <v>299</v>
      </c>
      <c r="B300" t="s">
        <v>36</v>
      </c>
      <c r="C300" t="s">
        <v>39</v>
      </c>
      <c r="D300" t="s">
        <v>38</v>
      </c>
      <c r="E300">
        <v>7167</v>
      </c>
      <c r="F300" t="s">
        <v>11</v>
      </c>
      <c r="G300">
        <v>564630776</v>
      </c>
      <c r="H300">
        <v>584682176</v>
      </c>
      <c r="I300">
        <v>2.7189999999999999</v>
      </c>
      <c r="K300">
        <v>2.7280000000000002</v>
      </c>
      <c r="L300">
        <v>1.395</v>
      </c>
      <c r="M300">
        <v>2.2280000000000002</v>
      </c>
      <c r="N300">
        <v>11.907999999999999</v>
      </c>
      <c r="O300">
        <v>1.1000000000000001</v>
      </c>
      <c r="P300">
        <v>2.44</v>
      </c>
      <c r="Q300">
        <v>202.596</v>
      </c>
      <c r="R300">
        <v>0.95</v>
      </c>
      <c r="S300">
        <v>1.5409999999999999</v>
      </c>
      <c r="T300" t="s">
        <v>61</v>
      </c>
      <c r="U300" s="1">
        <v>45464.041678240741</v>
      </c>
    </row>
    <row r="301" spans="1:21" x14ac:dyDescent="0.25">
      <c r="A301">
        <v>300</v>
      </c>
      <c r="B301" t="s">
        <v>36</v>
      </c>
      <c r="C301" t="s">
        <v>43</v>
      </c>
      <c r="D301" t="s">
        <v>38</v>
      </c>
      <c r="E301">
        <v>36738</v>
      </c>
      <c r="F301" t="s">
        <v>15</v>
      </c>
      <c r="G301">
        <v>580306240</v>
      </c>
      <c r="H301">
        <v>601915480</v>
      </c>
      <c r="I301">
        <v>1.41</v>
      </c>
      <c r="K301">
        <v>3.3610000000000002</v>
      </c>
      <c r="L301">
        <v>26.67</v>
      </c>
      <c r="M301">
        <v>0.14799999999999999</v>
      </c>
      <c r="N301">
        <v>352.85899999999998</v>
      </c>
      <c r="O301">
        <v>2.3239999999999998</v>
      </c>
      <c r="P301">
        <v>36.04</v>
      </c>
      <c r="Q301">
        <v>214.05</v>
      </c>
      <c r="R301">
        <v>1.3</v>
      </c>
      <c r="S301">
        <v>1.8859999999999999</v>
      </c>
      <c r="T301" t="s">
        <v>61</v>
      </c>
      <c r="U301" s="1">
        <v>45464.031261574077</v>
      </c>
    </row>
    <row r="302" spans="1:21" x14ac:dyDescent="0.25">
      <c r="A302">
        <v>301</v>
      </c>
      <c r="B302" t="s">
        <v>36</v>
      </c>
      <c r="C302" t="s">
        <v>39</v>
      </c>
      <c r="D302" t="s">
        <v>38</v>
      </c>
      <c r="E302">
        <v>7167</v>
      </c>
      <c r="F302" t="s">
        <v>11</v>
      </c>
      <c r="G302">
        <v>564779616</v>
      </c>
      <c r="H302">
        <v>622296792</v>
      </c>
      <c r="I302">
        <v>0.94299999999999995</v>
      </c>
      <c r="K302">
        <v>2.5529999999999999</v>
      </c>
      <c r="L302">
        <v>41.841999999999999</v>
      </c>
      <c r="M302">
        <v>0.3</v>
      </c>
      <c r="N302">
        <v>348.05500000000001</v>
      </c>
      <c r="O302">
        <v>2.5049999999999999</v>
      </c>
      <c r="P302">
        <v>74.683000000000007</v>
      </c>
      <c r="Q302">
        <v>205.67599999999999</v>
      </c>
      <c r="R302">
        <v>0.92800000000000005</v>
      </c>
      <c r="S302">
        <v>1.5569999999999999</v>
      </c>
      <c r="T302" t="s">
        <v>61</v>
      </c>
      <c r="U302" s="1">
        <v>45466.114594907405</v>
      </c>
    </row>
    <row r="303" spans="1:21" x14ac:dyDescent="0.25">
      <c r="A303">
        <v>302</v>
      </c>
      <c r="B303" t="s">
        <v>36</v>
      </c>
      <c r="C303" t="s">
        <v>39</v>
      </c>
      <c r="D303" t="s">
        <v>38</v>
      </c>
      <c r="E303">
        <v>7167</v>
      </c>
      <c r="F303" t="s">
        <v>11</v>
      </c>
      <c r="G303">
        <v>570140240</v>
      </c>
      <c r="H303">
        <v>613615832</v>
      </c>
      <c r="I303">
        <v>1.0820000000000001</v>
      </c>
      <c r="K303">
        <v>0.49099999999999999</v>
      </c>
      <c r="L303">
        <v>1.3129999999999999</v>
      </c>
      <c r="M303">
        <v>0.30599999999999999</v>
      </c>
      <c r="N303">
        <v>18.443999999999999</v>
      </c>
      <c r="O303">
        <v>3.6579999999999999</v>
      </c>
      <c r="P303">
        <v>11.946999999999999</v>
      </c>
      <c r="Q303">
        <v>13.686999999999999</v>
      </c>
      <c r="R303">
        <v>1.0109999999999999</v>
      </c>
      <c r="S303">
        <v>1.4870000000000001</v>
      </c>
      <c r="T303" t="s">
        <v>61</v>
      </c>
      <c r="U303" s="1">
        <v>45466.104178240741</v>
      </c>
    </row>
    <row r="304" spans="1:21" x14ac:dyDescent="0.25">
      <c r="A304">
        <v>303</v>
      </c>
      <c r="B304" t="s">
        <v>36</v>
      </c>
      <c r="C304" t="s">
        <v>39</v>
      </c>
      <c r="D304" t="s">
        <v>38</v>
      </c>
      <c r="E304">
        <v>7167</v>
      </c>
      <c r="F304" t="s">
        <v>11</v>
      </c>
      <c r="G304">
        <v>572965472</v>
      </c>
      <c r="H304">
        <v>915323936</v>
      </c>
      <c r="I304">
        <v>0.93700000000000006</v>
      </c>
      <c r="K304">
        <v>0.50700000000000001</v>
      </c>
      <c r="L304">
        <v>1.6319999999999999</v>
      </c>
      <c r="M304">
        <v>9.4E-2</v>
      </c>
      <c r="N304">
        <v>10.006</v>
      </c>
      <c r="O304">
        <v>1.2090000000000001</v>
      </c>
      <c r="P304">
        <v>3.1949999999999998</v>
      </c>
      <c r="Q304">
        <v>15.356999999999999</v>
      </c>
      <c r="R304">
        <v>1.0329999999999999</v>
      </c>
      <c r="S304">
        <v>1.548</v>
      </c>
      <c r="T304" t="s">
        <v>61</v>
      </c>
      <c r="U304" s="1">
        <v>45466.093761574077</v>
      </c>
    </row>
    <row r="305" spans="1:21" x14ac:dyDescent="0.25">
      <c r="A305">
        <v>304</v>
      </c>
      <c r="B305" t="s">
        <v>36</v>
      </c>
      <c r="C305" t="s">
        <v>39</v>
      </c>
      <c r="D305" t="s">
        <v>38</v>
      </c>
      <c r="E305">
        <v>7167</v>
      </c>
      <c r="F305" t="s">
        <v>11</v>
      </c>
      <c r="G305">
        <v>559996176</v>
      </c>
      <c r="H305">
        <v>913698304</v>
      </c>
      <c r="I305">
        <v>1.357</v>
      </c>
      <c r="K305">
        <v>4.7229999999999999</v>
      </c>
      <c r="L305">
        <v>3.8919999999999999</v>
      </c>
      <c r="M305">
        <v>0.16600000000000001</v>
      </c>
      <c r="N305">
        <v>23.007999999999999</v>
      </c>
      <c r="O305">
        <v>1.7889999999999999</v>
      </c>
      <c r="P305">
        <v>9.7539999999999996</v>
      </c>
      <c r="Q305">
        <v>221.89400000000001</v>
      </c>
      <c r="R305">
        <v>1.014</v>
      </c>
      <c r="S305">
        <v>1.77</v>
      </c>
      <c r="T305" t="s">
        <v>61</v>
      </c>
      <c r="U305" s="1">
        <v>45466.083344907405</v>
      </c>
    </row>
    <row r="306" spans="1:21" x14ac:dyDescent="0.25">
      <c r="A306">
        <v>305</v>
      </c>
      <c r="B306" t="s">
        <v>36</v>
      </c>
      <c r="C306" t="s">
        <v>39</v>
      </c>
      <c r="D306" t="s">
        <v>38</v>
      </c>
      <c r="E306">
        <v>7167</v>
      </c>
      <c r="F306" t="s">
        <v>11</v>
      </c>
      <c r="G306">
        <v>623757424</v>
      </c>
      <c r="H306">
        <v>830814432</v>
      </c>
      <c r="I306">
        <v>1.395</v>
      </c>
      <c r="K306">
        <v>5.9829999999999997</v>
      </c>
      <c r="L306">
        <v>1.1919999999999999</v>
      </c>
      <c r="M306">
        <v>0.124</v>
      </c>
      <c r="N306">
        <v>6.4740000000000002</v>
      </c>
      <c r="O306">
        <v>0.98</v>
      </c>
      <c r="P306">
        <v>2.1179999999999999</v>
      </c>
      <c r="Q306">
        <v>221.60300000000001</v>
      </c>
      <c r="R306">
        <v>0.89900000000000002</v>
      </c>
      <c r="S306">
        <v>1.536</v>
      </c>
      <c r="T306" t="s">
        <v>61</v>
      </c>
      <c r="U306" s="1">
        <v>45466.072928240741</v>
      </c>
    </row>
    <row r="307" spans="1:21" x14ac:dyDescent="0.25">
      <c r="A307">
        <v>306</v>
      </c>
      <c r="B307" t="s">
        <v>36</v>
      </c>
      <c r="C307" t="s">
        <v>39</v>
      </c>
      <c r="D307" t="s">
        <v>38</v>
      </c>
      <c r="E307">
        <v>7167</v>
      </c>
      <c r="F307" t="s">
        <v>11</v>
      </c>
      <c r="G307">
        <v>612008488</v>
      </c>
      <c r="H307">
        <v>847807936</v>
      </c>
      <c r="I307">
        <v>1.4</v>
      </c>
      <c r="K307">
        <v>2.5859999999999999</v>
      </c>
      <c r="L307">
        <v>1.9570000000000001</v>
      </c>
      <c r="M307">
        <v>0.13200000000000001</v>
      </c>
      <c r="N307">
        <v>16.893999999999998</v>
      </c>
      <c r="O307">
        <v>0.89600000000000002</v>
      </c>
      <c r="P307">
        <v>2.3879999999999999</v>
      </c>
      <c r="Q307">
        <v>213.53399999999999</v>
      </c>
      <c r="R307">
        <v>1.0269999999999999</v>
      </c>
      <c r="S307">
        <v>1.5169999999999999</v>
      </c>
      <c r="T307" t="s">
        <v>61</v>
      </c>
      <c r="U307" s="1">
        <v>45466.062511574077</v>
      </c>
    </row>
    <row r="308" spans="1:21" x14ac:dyDescent="0.25">
      <c r="A308">
        <v>307</v>
      </c>
      <c r="B308" t="s">
        <v>36</v>
      </c>
      <c r="C308" t="s">
        <v>39</v>
      </c>
      <c r="D308" t="s">
        <v>38</v>
      </c>
      <c r="E308">
        <v>7415</v>
      </c>
      <c r="F308" t="s">
        <v>9</v>
      </c>
      <c r="G308">
        <v>613384248</v>
      </c>
      <c r="H308">
        <v>906983104</v>
      </c>
      <c r="I308">
        <v>1.3879999999999999</v>
      </c>
      <c r="J308">
        <v>0</v>
      </c>
      <c r="K308">
        <v>4.4530000000000003</v>
      </c>
      <c r="L308">
        <v>31.486999999999998</v>
      </c>
      <c r="M308">
        <v>0.254</v>
      </c>
      <c r="N308">
        <v>561.18799999999999</v>
      </c>
      <c r="O308">
        <v>2.0499999999999998</v>
      </c>
      <c r="P308">
        <v>93.483999999999995</v>
      </c>
      <c r="Q308">
        <v>206.03</v>
      </c>
      <c r="R308">
        <v>1.107</v>
      </c>
      <c r="S308">
        <v>1.611</v>
      </c>
      <c r="T308" t="s">
        <v>61</v>
      </c>
      <c r="U308" s="1">
        <v>45466.052094907405</v>
      </c>
    </row>
    <row r="309" spans="1:21" x14ac:dyDescent="0.25">
      <c r="A309">
        <v>308</v>
      </c>
      <c r="B309" t="s">
        <v>36</v>
      </c>
      <c r="C309" t="s">
        <v>39</v>
      </c>
      <c r="D309" t="s">
        <v>38</v>
      </c>
      <c r="E309">
        <v>7167</v>
      </c>
      <c r="F309" t="s">
        <v>11</v>
      </c>
      <c r="G309">
        <v>614662904</v>
      </c>
      <c r="H309">
        <v>659707528</v>
      </c>
      <c r="I309">
        <v>0.97099999999999997</v>
      </c>
      <c r="K309">
        <v>0.38700000000000001</v>
      </c>
      <c r="L309">
        <v>81.177999999999997</v>
      </c>
      <c r="M309">
        <v>9.9000000000000005E-2</v>
      </c>
      <c r="N309">
        <v>1128.377</v>
      </c>
      <c r="O309">
        <v>3.8660000000000001</v>
      </c>
      <c r="P309">
        <v>415.45699999999999</v>
      </c>
      <c r="Q309">
        <v>16.167999999999999</v>
      </c>
      <c r="R309">
        <v>0.91700000000000004</v>
      </c>
      <c r="S309">
        <v>1.5069999999999999</v>
      </c>
      <c r="T309" t="s">
        <v>61</v>
      </c>
      <c r="U309" s="1">
        <v>45466.041678240741</v>
      </c>
    </row>
    <row r="310" spans="1:21" x14ac:dyDescent="0.25">
      <c r="A310">
        <v>309</v>
      </c>
      <c r="B310" t="s">
        <v>36</v>
      </c>
      <c r="C310" t="s">
        <v>39</v>
      </c>
      <c r="D310" t="s">
        <v>38</v>
      </c>
      <c r="E310">
        <v>7167</v>
      </c>
      <c r="F310" t="s">
        <v>11</v>
      </c>
      <c r="G310">
        <v>613066728</v>
      </c>
      <c r="H310">
        <v>467743424</v>
      </c>
      <c r="I310">
        <v>1.0309999999999999</v>
      </c>
      <c r="K310">
        <v>2.5339999999999998</v>
      </c>
      <c r="L310">
        <v>1.478</v>
      </c>
      <c r="M310">
        <v>0.40200000000000002</v>
      </c>
      <c r="N310">
        <v>19.146000000000001</v>
      </c>
      <c r="O310">
        <v>1.3220000000000001</v>
      </c>
      <c r="P310">
        <v>8.8689999999999998</v>
      </c>
      <c r="Q310">
        <v>203.916</v>
      </c>
      <c r="R310">
        <v>1.1240000000000001</v>
      </c>
      <c r="S310">
        <v>1.7470000000000001</v>
      </c>
      <c r="T310" t="s">
        <v>61</v>
      </c>
      <c r="U310" s="1">
        <v>45466.031261574077</v>
      </c>
    </row>
    <row r="311" spans="1:21" x14ac:dyDescent="0.25">
      <c r="A311">
        <v>310</v>
      </c>
      <c r="B311" t="s">
        <v>36</v>
      </c>
      <c r="C311" t="s">
        <v>39</v>
      </c>
      <c r="D311" t="s">
        <v>38</v>
      </c>
      <c r="E311">
        <v>7167</v>
      </c>
      <c r="F311" t="s">
        <v>11</v>
      </c>
      <c r="G311">
        <v>628763424</v>
      </c>
      <c r="H311">
        <v>909264896</v>
      </c>
      <c r="I311">
        <v>1.121</v>
      </c>
      <c r="K311">
        <v>3.6880000000000002</v>
      </c>
      <c r="L311">
        <v>1.038</v>
      </c>
      <c r="M311">
        <v>0.29099999999999998</v>
      </c>
      <c r="N311">
        <v>11.432</v>
      </c>
      <c r="O311">
        <v>1.2210000000000001</v>
      </c>
      <c r="P311">
        <v>2.6850000000000001</v>
      </c>
      <c r="Q311">
        <v>206.98</v>
      </c>
      <c r="R311">
        <v>0.94699999999999995</v>
      </c>
      <c r="S311">
        <v>1.504</v>
      </c>
      <c r="T311" t="s">
        <v>61</v>
      </c>
      <c r="U311" s="1">
        <v>45466.020844907405</v>
      </c>
    </row>
    <row r="312" spans="1:21" x14ac:dyDescent="0.25">
      <c r="A312">
        <v>311</v>
      </c>
      <c r="B312" t="s">
        <v>36</v>
      </c>
      <c r="C312" t="s">
        <v>39</v>
      </c>
      <c r="D312" t="s">
        <v>38</v>
      </c>
      <c r="E312">
        <v>7167</v>
      </c>
      <c r="F312" t="s">
        <v>11</v>
      </c>
      <c r="G312">
        <v>616559360</v>
      </c>
      <c r="H312">
        <v>916100240</v>
      </c>
      <c r="I312">
        <v>1.1879999999999999</v>
      </c>
      <c r="K312">
        <v>0.68100000000000005</v>
      </c>
      <c r="L312">
        <v>0.66300000000000003</v>
      </c>
      <c r="M312">
        <v>0.313</v>
      </c>
      <c r="N312">
        <v>12.875999999999999</v>
      </c>
      <c r="O312">
        <v>1.0549999999999999</v>
      </c>
      <c r="P312">
        <v>1.6879999999999999</v>
      </c>
      <c r="Q312">
        <v>15.195</v>
      </c>
      <c r="R312">
        <v>0.97699999999999998</v>
      </c>
      <c r="S312">
        <v>1.627</v>
      </c>
      <c r="T312" t="s">
        <v>61</v>
      </c>
      <c r="U312" s="1">
        <v>45466.010428240741</v>
      </c>
    </row>
    <row r="313" spans="1:21" x14ac:dyDescent="0.25">
      <c r="A313">
        <v>312</v>
      </c>
      <c r="B313" t="s">
        <v>36</v>
      </c>
      <c r="C313" t="s">
        <v>39</v>
      </c>
      <c r="D313" t="s">
        <v>38</v>
      </c>
      <c r="E313">
        <v>7167</v>
      </c>
      <c r="F313" t="s">
        <v>11</v>
      </c>
      <c r="G313">
        <v>619893280</v>
      </c>
      <c r="H313">
        <v>774874208</v>
      </c>
      <c r="I313">
        <v>1.41</v>
      </c>
      <c r="K313">
        <v>0.64100000000000001</v>
      </c>
      <c r="L313">
        <v>6.13</v>
      </c>
      <c r="M313">
        <v>0.11600000000000001</v>
      </c>
      <c r="N313">
        <v>207.279</v>
      </c>
      <c r="O313">
        <v>0.96499999999999997</v>
      </c>
      <c r="P313">
        <v>4.24</v>
      </c>
      <c r="Q313">
        <v>35.24</v>
      </c>
      <c r="R313">
        <v>0.93400000000000005</v>
      </c>
      <c r="S313">
        <v>1.526</v>
      </c>
      <c r="T313" t="s">
        <v>61</v>
      </c>
      <c r="U313" s="1">
        <v>45466</v>
      </c>
    </row>
    <row r="314" spans="1:21" x14ac:dyDescent="0.25">
      <c r="A314">
        <v>313</v>
      </c>
      <c r="B314" t="s">
        <v>36</v>
      </c>
      <c r="C314" t="s">
        <v>43</v>
      </c>
      <c r="D314" t="s">
        <v>38</v>
      </c>
      <c r="E314">
        <v>36738</v>
      </c>
      <c r="F314" t="s">
        <v>15</v>
      </c>
      <c r="G314">
        <v>618816624</v>
      </c>
      <c r="H314">
        <v>646868400</v>
      </c>
      <c r="I314">
        <v>1.4330000000000001</v>
      </c>
      <c r="K314">
        <v>0.53400000000000003</v>
      </c>
      <c r="L314">
        <v>21.202000000000002</v>
      </c>
      <c r="M314">
        <v>0.13300000000000001</v>
      </c>
      <c r="N314">
        <v>157.79</v>
      </c>
      <c r="O314">
        <v>1.6359999999999999</v>
      </c>
      <c r="P314">
        <v>29.489000000000001</v>
      </c>
      <c r="Q314">
        <v>30.722999999999999</v>
      </c>
      <c r="R314">
        <v>1.1870000000000001</v>
      </c>
      <c r="S314">
        <v>1.675</v>
      </c>
      <c r="T314" t="s">
        <v>61</v>
      </c>
      <c r="U314" s="1">
        <v>45465.989594907405</v>
      </c>
    </row>
    <row r="315" spans="1:21" x14ac:dyDescent="0.25">
      <c r="A315">
        <v>314</v>
      </c>
      <c r="B315" t="s">
        <v>36</v>
      </c>
      <c r="C315" t="s">
        <v>39</v>
      </c>
      <c r="D315" t="s">
        <v>38</v>
      </c>
      <c r="E315">
        <v>7167</v>
      </c>
      <c r="F315" t="s">
        <v>11</v>
      </c>
      <c r="G315">
        <v>626745192</v>
      </c>
      <c r="H315">
        <v>814140808</v>
      </c>
      <c r="I315">
        <v>0.97099999999999997</v>
      </c>
      <c r="K315">
        <v>4.0730000000000004</v>
      </c>
      <c r="L315">
        <v>2.1520000000000001</v>
      </c>
      <c r="M315">
        <v>0.22600000000000001</v>
      </c>
      <c r="N315">
        <v>37.572000000000003</v>
      </c>
      <c r="O315">
        <v>1.196</v>
      </c>
      <c r="P315">
        <v>6.8490000000000002</v>
      </c>
      <c r="Q315">
        <v>218.29499999999999</v>
      </c>
      <c r="R315">
        <v>1.024</v>
      </c>
      <c r="S315">
        <v>1.554</v>
      </c>
      <c r="T315" t="s">
        <v>61</v>
      </c>
      <c r="U315" s="1">
        <v>45465.979166666664</v>
      </c>
    </row>
    <row r="316" spans="1:21" x14ac:dyDescent="0.25">
      <c r="A316">
        <v>315</v>
      </c>
      <c r="B316" t="s">
        <v>36</v>
      </c>
      <c r="C316" t="s">
        <v>43</v>
      </c>
      <c r="D316" t="s">
        <v>38</v>
      </c>
      <c r="E316">
        <v>36738</v>
      </c>
      <c r="F316" t="s">
        <v>15</v>
      </c>
      <c r="G316">
        <v>612276208</v>
      </c>
      <c r="H316">
        <v>864530192</v>
      </c>
      <c r="I316">
        <v>1.5780000000000001</v>
      </c>
      <c r="K316">
        <v>0.875</v>
      </c>
      <c r="L316">
        <v>1.2350000000000001</v>
      </c>
      <c r="M316">
        <v>0.35799999999999998</v>
      </c>
      <c r="N316">
        <v>12.262</v>
      </c>
      <c r="O316">
        <v>1.198</v>
      </c>
      <c r="P316">
        <v>1.6240000000000001</v>
      </c>
      <c r="Q316">
        <v>18.390999999999998</v>
      </c>
      <c r="R316">
        <v>1.2030000000000001</v>
      </c>
      <c r="S316">
        <v>1.71</v>
      </c>
      <c r="T316" t="s">
        <v>61</v>
      </c>
      <c r="U316" s="1">
        <v>45465.96875</v>
      </c>
    </row>
    <row r="317" spans="1:21" x14ac:dyDescent="0.25">
      <c r="A317">
        <v>316</v>
      </c>
      <c r="B317" t="s">
        <v>36</v>
      </c>
      <c r="C317" t="s">
        <v>43</v>
      </c>
      <c r="D317" t="s">
        <v>38</v>
      </c>
      <c r="E317">
        <v>36738</v>
      </c>
      <c r="F317" t="s">
        <v>15</v>
      </c>
      <c r="G317">
        <v>614566104</v>
      </c>
      <c r="H317">
        <v>937171528</v>
      </c>
      <c r="I317">
        <v>1.407</v>
      </c>
      <c r="K317">
        <v>0.32100000000000001</v>
      </c>
      <c r="L317">
        <v>28.46</v>
      </c>
      <c r="M317">
        <v>7.2999999999999995E-2</v>
      </c>
      <c r="N317">
        <v>184.94399999999999</v>
      </c>
      <c r="O317">
        <v>2.9249999999999998</v>
      </c>
      <c r="P317">
        <v>93.23</v>
      </c>
      <c r="Q317">
        <v>5.1520000000000001</v>
      </c>
      <c r="R317">
        <v>1.1839999999999999</v>
      </c>
      <c r="S317">
        <v>1.6970000000000001</v>
      </c>
      <c r="T317" t="s">
        <v>61</v>
      </c>
      <c r="U317" s="1">
        <v>45465.958333333336</v>
      </c>
    </row>
    <row r="318" spans="1:21" x14ac:dyDescent="0.25">
      <c r="A318">
        <v>317</v>
      </c>
      <c r="B318" t="s">
        <v>36</v>
      </c>
      <c r="C318" t="s">
        <v>39</v>
      </c>
      <c r="D318" t="s">
        <v>38</v>
      </c>
      <c r="E318">
        <v>7167</v>
      </c>
      <c r="F318" t="s">
        <v>11</v>
      </c>
      <c r="G318">
        <v>627684104</v>
      </c>
      <c r="H318">
        <v>860254368</v>
      </c>
      <c r="I318">
        <v>1.581</v>
      </c>
      <c r="K318">
        <v>2.2000000000000002</v>
      </c>
      <c r="L318">
        <v>4.3410000000000002</v>
      </c>
      <c r="M318">
        <v>0.26</v>
      </c>
      <c r="N318">
        <v>23.064</v>
      </c>
      <c r="O318">
        <v>1.226</v>
      </c>
      <c r="P318">
        <v>8.4749999999999996</v>
      </c>
      <c r="Q318">
        <v>203.18899999999999</v>
      </c>
      <c r="R318">
        <v>0.89200000000000002</v>
      </c>
      <c r="S318">
        <v>1.444</v>
      </c>
      <c r="T318" t="s">
        <v>61</v>
      </c>
      <c r="U318" s="1">
        <v>45465.947916666664</v>
      </c>
    </row>
    <row r="319" spans="1:21" x14ac:dyDescent="0.25">
      <c r="A319">
        <v>318</v>
      </c>
      <c r="B319" t="s">
        <v>36</v>
      </c>
      <c r="C319" t="s">
        <v>39</v>
      </c>
      <c r="D319" t="s">
        <v>38</v>
      </c>
      <c r="E319">
        <v>7167</v>
      </c>
      <c r="F319" t="s">
        <v>11</v>
      </c>
      <c r="G319">
        <v>619430560</v>
      </c>
      <c r="H319">
        <v>839910920</v>
      </c>
      <c r="I319">
        <v>1.7749999999999999</v>
      </c>
      <c r="K319">
        <v>5.9729999999999999</v>
      </c>
      <c r="L319">
        <v>3.2029999999999998</v>
      </c>
      <c r="M319">
        <v>0.21199999999999999</v>
      </c>
      <c r="N319">
        <v>23.096</v>
      </c>
      <c r="O319">
        <v>3.9969999999999999</v>
      </c>
      <c r="P319">
        <v>10.081</v>
      </c>
      <c r="Q319">
        <v>225.28899999999999</v>
      </c>
      <c r="R319">
        <v>0.91300000000000003</v>
      </c>
      <c r="S319">
        <v>1.6439999999999999</v>
      </c>
      <c r="T319" t="s">
        <v>61</v>
      </c>
      <c r="U319" s="1">
        <v>45465.9375</v>
      </c>
    </row>
    <row r="320" spans="1:21" x14ac:dyDescent="0.25">
      <c r="A320">
        <v>319</v>
      </c>
      <c r="B320" t="s">
        <v>36</v>
      </c>
      <c r="C320" t="s">
        <v>39</v>
      </c>
      <c r="D320" t="s">
        <v>38</v>
      </c>
      <c r="E320">
        <v>7167</v>
      </c>
      <c r="F320" t="s">
        <v>11</v>
      </c>
      <c r="G320">
        <v>623310952</v>
      </c>
      <c r="H320">
        <v>843284536</v>
      </c>
      <c r="I320">
        <v>1.351</v>
      </c>
      <c r="K320">
        <v>2.2839999999999998</v>
      </c>
      <c r="L320">
        <v>11.108000000000001</v>
      </c>
      <c r="M320">
        <v>0.35299999999999998</v>
      </c>
      <c r="N320">
        <v>113.68600000000001</v>
      </c>
      <c r="O320">
        <v>1.728</v>
      </c>
      <c r="P320">
        <v>13.909000000000001</v>
      </c>
      <c r="Q320">
        <v>215.666</v>
      </c>
      <c r="R320">
        <v>0.95799999999999996</v>
      </c>
      <c r="S320">
        <v>1.528</v>
      </c>
      <c r="T320" t="s">
        <v>61</v>
      </c>
      <c r="U320" s="1">
        <v>45465.927083333336</v>
      </c>
    </row>
    <row r="321" spans="1:21" x14ac:dyDescent="0.25">
      <c r="A321">
        <v>320</v>
      </c>
      <c r="B321" t="s">
        <v>36</v>
      </c>
      <c r="C321" t="s">
        <v>39</v>
      </c>
      <c r="D321" t="s">
        <v>38</v>
      </c>
      <c r="E321">
        <v>7167</v>
      </c>
      <c r="F321" t="s">
        <v>11</v>
      </c>
      <c r="G321">
        <v>624859720</v>
      </c>
      <c r="H321">
        <v>789770136</v>
      </c>
      <c r="I321">
        <v>1.4259999999999999</v>
      </c>
      <c r="K321">
        <v>0.72899999999999998</v>
      </c>
      <c r="L321">
        <v>6.016</v>
      </c>
      <c r="M321">
        <v>8.2000000000000003E-2</v>
      </c>
      <c r="N321">
        <v>205.60400000000001</v>
      </c>
      <c r="O321">
        <v>1.022</v>
      </c>
      <c r="P321">
        <v>1.7749999999999999</v>
      </c>
      <c r="Q321">
        <v>37.552999999999997</v>
      </c>
      <c r="R321">
        <v>1.0289999999999999</v>
      </c>
      <c r="S321">
        <v>1.6259999999999999</v>
      </c>
      <c r="T321" t="s">
        <v>61</v>
      </c>
      <c r="U321" s="1">
        <v>45465.916678240741</v>
      </c>
    </row>
    <row r="322" spans="1:21" x14ac:dyDescent="0.25">
      <c r="A322">
        <v>321</v>
      </c>
      <c r="B322" t="s">
        <v>36</v>
      </c>
      <c r="C322" t="s">
        <v>39</v>
      </c>
      <c r="D322" t="s">
        <v>38</v>
      </c>
      <c r="E322">
        <v>7415</v>
      </c>
      <c r="F322" t="s">
        <v>9</v>
      </c>
      <c r="G322">
        <v>613616272</v>
      </c>
      <c r="H322">
        <v>869970752</v>
      </c>
      <c r="I322">
        <v>1.456</v>
      </c>
      <c r="J322">
        <v>0</v>
      </c>
      <c r="K322">
        <v>0.42699999999999999</v>
      </c>
      <c r="L322">
        <v>0.86</v>
      </c>
      <c r="M322">
        <v>0.33300000000000002</v>
      </c>
      <c r="N322">
        <v>30.231999999999999</v>
      </c>
      <c r="O322">
        <v>1.431</v>
      </c>
      <c r="P322">
        <v>2.1179999999999999</v>
      </c>
      <c r="Q322">
        <v>15.273</v>
      </c>
      <c r="R322">
        <v>1.2070000000000001</v>
      </c>
      <c r="S322">
        <v>1.726</v>
      </c>
      <c r="T322" t="s">
        <v>61</v>
      </c>
      <c r="U322" s="1">
        <v>45465.906261574077</v>
      </c>
    </row>
    <row r="323" spans="1:21" x14ac:dyDescent="0.25">
      <c r="A323">
        <v>322</v>
      </c>
      <c r="B323" t="s">
        <v>36</v>
      </c>
      <c r="C323" t="s">
        <v>39</v>
      </c>
      <c r="D323" t="s">
        <v>38</v>
      </c>
      <c r="E323">
        <v>7167</v>
      </c>
      <c r="F323" t="s">
        <v>11</v>
      </c>
      <c r="G323">
        <v>614198848</v>
      </c>
      <c r="H323">
        <v>833648552</v>
      </c>
      <c r="I323">
        <v>1.3819999999999999</v>
      </c>
      <c r="K323">
        <v>5.032</v>
      </c>
      <c r="L323">
        <v>4.67</v>
      </c>
      <c r="M323">
        <v>0.182</v>
      </c>
      <c r="N323">
        <v>62.877000000000002</v>
      </c>
      <c r="O323">
        <v>3.8279999999999998</v>
      </c>
      <c r="P323">
        <v>43.070999999999998</v>
      </c>
      <c r="Q323">
        <v>224.459</v>
      </c>
      <c r="R323">
        <v>0.95499999999999996</v>
      </c>
      <c r="S323">
        <v>1.623</v>
      </c>
      <c r="T323" t="s">
        <v>61</v>
      </c>
      <c r="U323" s="1">
        <v>45465.895844907405</v>
      </c>
    </row>
    <row r="324" spans="1:21" x14ac:dyDescent="0.25">
      <c r="A324">
        <v>323</v>
      </c>
      <c r="B324" t="s">
        <v>36</v>
      </c>
      <c r="C324" t="s">
        <v>39</v>
      </c>
      <c r="D324" t="s">
        <v>38</v>
      </c>
      <c r="E324">
        <v>7167</v>
      </c>
      <c r="F324" t="s">
        <v>11</v>
      </c>
      <c r="G324">
        <v>623388248</v>
      </c>
      <c r="H324">
        <v>613415088</v>
      </c>
      <c r="I324">
        <v>1.083</v>
      </c>
      <c r="K324">
        <v>2.141</v>
      </c>
      <c r="L324">
        <v>1.5940000000000001</v>
      </c>
      <c r="M324">
        <v>0.20100000000000001</v>
      </c>
      <c r="N324">
        <v>37.762999999999998</v>
      </c>
      <c r="O324">
        <v>0.92300000000000004</v>
      </c>
      <c r="P324">
        <v>1.413</v>
      </c>
      <c r="Q324">
        <v>202.726</v>
      </c>
      <c r="R324">
        <v>1.004</v>
      </c>
      <c r="S324">
        <v>1.468</v>
      </c>
      <c r="T324" t="s">
        <v>61</v>
      </c>
      <c r="U324" s="1">
        <v>45465.885428240741</v>
      </c>
    </row>
    <row r="325" spans="1:21" x14ac:dyDescent="0.25">
      <c r="A325">
        <v>324</v>
      </c>
      <c r="B325" t="s">
        <v>36</v>
      </c>
      <c r="C325" t="s">
        <v>39</v>
      </c>
      <c r="D325" t="s">
        <v>38</v>
      </c>
      <c r="E325">
        <v>7415</v>
      </c>
      <c r="F325" t="s">
        <v>9</v>
      </c>
      <c r="G325">
        <v>614365936</v>
      </c>
      <c r="H325">
        <v>662325280</v>
      </c>
      <c r="I325">
        <v>1.4530000000000001</v>
      </c>
      <c r="J325">
        <v>0</v>
      </c>
      <c r="K325">
        <v>4.3319999999999999</v>
      </c>
      <c r="L325">
        <v>62.692</v>
      </c>
      <c r="M325">
        <v>0.13200000000000001</v>
      </c>
      <c r="N325">
        <v>434.85500000000002</v>
      </c>
      <c r="O325">
        <v>2.972</v>
      </c>
      <c r="P325">
        <v>163.79400000000001</v>
      </c>
      <c r="Q325">
        <v>244.881</v>
      </c>
      <c r="R325">
        <v>1.274</v>
      </c>
      <c r="S325">
        <v>1.841</v>
      </c>
      <c r="T325" t="s">
        <v>61</v>
      </c>
      <c r="U325" s="1">
        <v>45465.875011574077</v>
      </c>
    </row>
    <row r="326" spans="1:21" x14ac:dyDescent="0.25">
      <c r="A326">
        <v>325</v>
      </c>
      <c r="B326" t="s">
        <v>36</v>
      </c>
      <c r="C326" t="s">
        <v>39</v>
      </c>
      <c r="D326" t="s">
        <v>38</v>
      </c>
      <c r="E326">
        <v>7167</v>
      </c>
      <c r="F326" t="s">
        <v>11</v>
      </c>
      <c r="G326">
        <v>584131960</v>
      </c>
      <c r="H326">
        <v>791066408</v>
      </c>
      <c r="I326">
        <v>1.0940000000000001</v>
      </c>
      <c r="K326">
        <v>2.6150000000000002</v>
      </c>
      <c r="L326">
        <v>10.327999999999999</v>
      </c>
      <c r="M326">
        <v>0.32</v>
      </c>
      <c r="N326">
        <v>222.96700000000001</v>
      </c>
      <c r="O326">
        <v>1.637</v>
      </c>
      <c r="P326">
        <v>6.4450000000000003</v>
      </c>
      <c r="Q326">
        <v>237.56200000000001</v>
      </c>
      <c r="R326">
        <v>1.002</v>
      </c>
      <c r="S326">
        <v>1.532</v>
      </c>
      <c r="T326" t="s">
        <v>61</v>
      </c>
      <c r="U326" s="1">
        <v>45465.864594907405</v>
      </c>
    </row>
    <row r="327" spans="1:21" x14ac:dyDescent="0.25">
      <c r="A327">
        <v>326</v>
      </c>
      <c r="B327" t="s">
        <v>36</v>
      </c>
      <c r="C327" t="s">
        <v>43</v>
      </c>
      <c r="D327" t="s">
        <v>38</v>
      </c>
      <c r="E327">
        <v>36738</v>
      </c>
      <c r="F327" t="s">
        <v>15</v>
      </c>
      <c r="G327">
        <v>600230896</v>
      </c>
      <c r="H327">
        <v>488315224</v>
      </c>
      <c r="I327">
        <v>1.498</v>
      </c>
      <c r="K327">
        <v>0.38900000000000001</v>
      </c>
      <c r="L327">
        <v>20.997</v>
      </c>
      <c r="M327">
        <v>0.246</v>
      </c>
      <c r="N327">
        <v>216.22</v>
      </c>
      <c r="O327">
        <v>1.3620000000000001</v>
      </c>
      <c r="P327">
        <v>1.9690000000000001</v>
      </c>
      <c r="Q327">
        <v>7.6150000000000002</v>
      </c>
      <c r="R327">
        <v>1.2150000000000001</v>
      </c>
      <c r="S327">
        <v>1.7010000000000001</v>
      </c>
      <c r="T327" t="s">
        <v>61</v>
      </c>
      <c r="U327" s="1">
        <v>45465.854178240741</v>
      </c>
    </row>
    <row r="328" spans="1:21" x14ac:dyDescent="0.25">
      <c r="A328">
        <v>327</v>
      </c>
      <c r="B328" t="s">
        <v>36</v>
      </c>
      <c r="C328" t="s">
        <v>39</v>
      </c>
      <c r="D328" t="s">
        <v>38</v>
      </c>
      <c r="E328">
        <v>7167</v>
      </c>
      <c r="F328" t="s">
        <v>11</v>
      </c>
      <c r="G328">
        <v>592678040</v>
      </c>
      <c r="H328">
        <v>749724336</v>
      </c>
      <c r="I328">
        <v>1.452</v>
      </c>
      <c r="K328">
        <v>0.48399999999999999</v>
      </c>
      <c r="L328">
        <v>53.31</v>
      </c>
      <c r="M328">
        <v>0.23400000000000001</v>
      </c>
      <c r="N328">
        <v>965.01300000000003</v>
      </c>
      <c r="O328">
        <v>5.8479999999999999</v>
      </c>
      <c r="P328">
        <v>179.17099999999999</v>
      </c>
      <c r="Q328">
        <v>14.667999999999999</v>
      </c>
      <c r="R328">
        <v>1.028</v>
      </c>
      <c r="S328">
        <v>1.5169999999999999</v>
      </c>
      <c r="T328" t="s">
        <v>61</v>
      </c>
      <c r="U328" s="1">
        <v>45465.843761574077</v>
      </c>
    </row>
    <row r="329" spans="1:21" x14ac:dyDescent="0.25">
      <c r="A329">
        <v>328</v>
      </c>
      <c r="B329" t="s">
        <v>36</v>
      </c>
      <c r="C329" t="s">
        <v>39</v>
      </c>
      <c r="D329" t="s">
        <v>38</v>
      </c>
      <c r="E329">
        <v>7415</v>
      </c>
      <c r="F329" t="s">
        <v>9</v>
      </c>
      <c r="G329">
        <v>621832672</v>
      </c>
      <c r="H329">
        <v>886980384</v>
      </c>
      <c r="I329">
        <v>1.5089999999999999</v>
      </c>
      <c r="J329">
        <v>0</v>
      </c>
      <c r="K329">
        <v>0.33200000000000002</v>
      </c>
      <c r="L329">
        <v>16.574000000000002</v>
      </c>
      <c r="M329">
        <v>0.124</v>
      </c>
      <c r="N329">
        <v>131.02099999999999</v>
      </c>
      <c r="O329">
        <v>2.613</v>
      </c>
      <c r="P329">
        <v>43.933999999999997</v>
      </c>
      <c r="Q329">
        <v>2.9620000000000002</v>
      </c>
      <c r="R329">
        <v>1.1850000000000001</v>
      </c>
      <c r="S329">
        <v>1.631</v>
      </c>
      <c r="T329" t="s">
        <v>61</v>
      </c>
      <c r="U329" s="1">
        <v>45465.833344907405</v>
      </c>
    </row>
    <row r="330" spans="1:21" x14ac:dyDescent="0.25">
      <c r="A330">
        <v>329</v>
      </c>
      <c r="B330" t="s">
        <v>36</v>
      </c>
      <c r="C330" t="s">
        <v>43</v>
      </c>
      <c r="D330" t="s">
        <v>38</v>
      </c>
      <c r="E330">
        <v>36738</v>
      </c>
      <c r="F330" t="s">
        <v>15</v>
      </c>
      <c r="G330">
        <v>612760264</v>
      </c>
      <c r="H330">
        <v>859991600</v>
      </c>
      <c r="I330">
        <v>1.4179999999999999</v>
      </c>
      <c r="K330">
        <v>0.33300000000000002</v>
      </c>
      <c r="L330">
        <v>1.1479999999999999</v>
      </c>
      <c r="M330">
        <v>5.7000000000000002E-2</v>
      </c>
      <c r="N330">
        <v>10.666</v>
      </c>
      <c r="O330">
        <v>1.1499999999999999</v>
      </c>
      <c r="P330">
        <v>2.133</v>
      </c>
      <c r="Q330">
        <v>2.847</v>
      </c>
      <c r="R330">
        <v>1.2090000000000001</v>
      </c>
      <c r="S330">
        <v>1.696</v>
      </c>
      <c r="T330" t="s">
        <v>61</v>
      </c>
      <c r="U330" s="1">
        <v>45465.822928240741</v>
      </c>
    </row>
    <row r="331" spans="1:21" x14ac:dyDescent="0.25">
      <c r="A331">
        <v>330</v>
      </c>
      <c r="B331" t="s">
        <v>36</v>
      </c>
      <c r="C331" t="s">
        <v>39</v>
      </c>
      <c r="D331" t="s">
        <v>38</v>
      </c>
      <c r="E331">
        <v>7167</v>
      </c>
      <c r="F331" t="s">
        <v>11</v>
      </c>
      <c r="G331">
        <v>612106816</v>
      </c>
      <c r="H331">
        <v>868226296</v>
      </c>
      <c r="I331">
        <v>1.0529999999999999</v>
      </c>
      <c r="K331">
        <v>2.6469999999999998</v>
      </c>
      <c r="L331">
        <v>6.7</v>
      </c>
      <c r="M331">
        <v>0.182</v>
      </c>
      <c r="N331">
        <v>215.959</v>
      </c>
      <c r="O331">
        <v>1.419</v>
      </c>
      <c r="P331">
        <v>6.0110000000000001</v>
      </c>
      <c r="Q331">
        <v>212.86199999999999</v>
      </c>
      <c r="R331">
        <v>1.002</v>
      </c>
      <c r="S331">
        <v>1.5249999999999999</v>
      </c>
      <c r="T331" t="s">
        <v>61</v>
      </c>
      <c r="U331" s="1">
        <v>45465.812511574077</v>
      </c>
    </row>
    <row r="332" spans="1:21" x14ac:dyDescent="0.25">
      <c r="A332">
        <v>331</v>
      </c>
      <c r="B332" t="s">
        <v>36</v>
      </c>
      <c r="C332" t="s">
        <v>39</v>
      </c>
      <c r="D332" t="s">
        <v>38</v>
      </c>
      <c r="E332">
        <v>7167</v>
      </c>
      <c r="F332" t="s">
        <v>11</v>
      </c>
      <c r="G332">
        <v>613271528</v>
      </c>
      <c r="H332">
        <v>711223400</v>
      </c>
      <c r="I332">
        <v>0.97399999999999998</v>
      </c>
      <c r="K332">
        <v>0.49</v>
      </c>
      <c r="L332">
        <v>52.621000000000002</v>
      </c>
      <c r="M332">
        <v>0.20200000000000001</v>
      </c>
      <c r="N332">
        <v>479.40699999999998</v>
      </c>
      <c r="O332">
        <v>4.8070000000000004</v>
      </c>
      <c r="P332">
        <v>162.803</v>
      </c>
      <c r="Q332">
        <v>16.228000000000002</v>
      </c>
      <c r="R332">
        <v>1.034</v>
      </c>
      <c r="S332">
        <v>1.5509999999999999</v>
      </c>
      <c r="T332" t="s">
        <v>61</v>
      </c>
      <c r="U332" s="1">
        <v>45465.802083333336</v>
      </c>
    </row>
    <row r="333" spans="1:21" x14ac:dyDescent="0.25">
      <c r="A333">
        <v>332</v>
      </c>
      <c r="B333" t="s">
        <v>36</v>
      </c>
      <c r="C333" t="s">
        <v>39</v>
      </c>
      <c r="D333" t="s">
        <v>38</v>
      </c>
      <c r="E333">
        <v>7167</v>
      </c>
      <c r="F333" t="s">
        <v>11</v>
      </c>
      <c r="G333">
        <v>629276176</v>
      </c>
      <c r="H333">
        <v>857513176</v>
      </c>
      <c r="I333">
        <v>1.115</v>
      </c>
      <c r="K333">
        <v>0.63200000000000001</v>
      </c>
      <c r="L333">
        <v>1.175</v>
      </c>
      <c r="M333">
        <v>0.157</v>
      </c>
      <c r="N333">
        <v>11.616</v>
      </c>
      <c r="O333">
        <v>1.085</v>
      </c>
      <c r="P333">
        <v>2.141</v>
      </c>
      <c r="Q333">
        <v>15.87</v>
      </c>
      <c r="R333">
        <v>1.0129999999999999</v>
      </c>
      <c r="S333">
        <v>2.2970000000000002</v>
      </c>
      <c r="T333" t="s">
        <v>61</v>
      </c>
      <c r="U333" s="1">
        <v>45465.791678240741</v>
      </c>
    </row>
    <row r="334" spans="1:21" x14ac:dyDescent="0.25">
      <c r="A334">
        <v>333</v>
      </c>
      <c r="B334" t="s">
        <v>36</v>
      </c>
      <c r="C334" t="s">
        <v>39</v>
      </c>
      <c r="D334" t="s">
        <v>38</v>
      </c>
      <c r="E334">
        <v>7167</v>
      </c>
      <c r="F334" t="s">
        <v>11</v>
      </c>
      <c r="G334">
        <v>614947736</v>
      </c>
      <c r="H334">
        <v>613148696</v>
      </c>
      <c r="I334">
        <v>1.2250000000000001</v>
      </c>
      <c r="K334">
        <v>2.4329999999999998</v>
      </c>
      <c r="L334">
        <v>0.8</v>
      </c>
      <c r="M334">
        <v>0.27700000000000002</v>
      </c>
      <c r="N334">
        <v>14.645</v>
      </c>
      <c r="O334">
        <v>0.96699999999999997</v>
      </c>
      <c r="P334">
        <v>1.4359999999999999</v>
      </c>
      <c r="Q334">
        <v>213.26599999999999</v>
      </c>
      <c r="R334">
        <v>0.97399999999999998</v>
      </c>
      <c r="S334">
        <v>1.5580000000000001</v>
      </c>
      <c r="T334" t="s">
        <v>61</v>
      </c>
      <c r="U334" s="1">
        <v>45465.78125</v>
      </c>
    </row>
    <row r="335" spans="1:21" x14ac:dyDescent="0.25">
      <c r="A335">
        <v>334</v>
      </c>
      <c r="B335" t="s">
        <v>36</v>
      </c>
      <c r="C335" t="s">
        <v>39</v>
      </c>
      <c r="D335" t="s">
        <v>38</v>
      </c>
      <c r="E335">
        <v>7167</v>
      </c>
      <c r="F335" t="s">
        <v>11</v>
      </c>
      <c r="G335">
        <v>626155272</v>
      </c>
      <c r="H335">
        <v>697448656</v>
      </c>
      <c r="I335">
        <v>1.0960000000000001</v>
      </c>
      <c r="K335">
        <v>3.9489999999999998</v>
      </c>
      <c r="L335">
        <v>3.7189999999999999</v>
      </c>
      <c r="M335">
        <v>0.32300000000000001</v>
      </c>
      <c r="N335">
        <v>226.346</v>
      </c>
      <c r="O335">
        <v>1.08</v>
      </c>
      <c r="P335">
        <v>10.443</v>
      </c>
      <c r="Q335">
        <v>209.398</v>
      </c>
      <c r="R335">
        <v>1.002</v>
      </c>
      <c r="S335">
        <v>1.5840000000000001</v>
      </c>
      <c r="T335" t="s">
        <v>61</v>
      </c>
      <c r="U335" s="1">
        <v>45465.770833333336</v>
      </c>
    </row>
    <row r="336" spans="1:21" x14ac:dyDescent="0.25">
      <c r="A336">
        <v>335</v>
      </c>
      <c r="B336" t="s">
        <v>36</v>
      </c>
      <c r="C336" t="s">
        <v>39</v>
      </c>
      <c r="D336" t="s">
        <v>38</v>
      </c>
      <c r="E336">
        <v>7167</v>
      </c>
      <c r="F336" t="s">
        <v>11</v>
      </c>
      <c r="G336">
        <v>610534384</v>
      </c>
      <c r="H336">
        <v>847167160</v>
      </c>
      <c r="I336">
        <v>1.272</v>
      </c>
      <c r="K336">
        <v>3.0089999999999999</v>
      </c>
      <c r="L336">
        <v>2.7050000000000001</v>
      </c>
      <c r="M336">
        <v>0.34100000000000003</v>
      </c>
      <c r="N336">
        <v>21.803000000000001</v>
      </c>
      <c r="O336">
        <v>1.218</v>
      </c>
      <c r="P336">
        <v>2.7490000000000001</v>
      </c>
      <c r="Q336">
        <v>202.24</v>
      </c>
      <c r="R336">
        <v>1.0409999999999999</v>
      </c>
      <c r="S336">
        <v>1.571</v>
      </c>
      <c r="T336" t="s">
        <v>61</v>
      </c>
      <c r="U336" s="1">
        <v>45465.760416666664</v>
      </c>
    </row>
    <row r="337" spans="1:21" x14ac:dyDescent="0.25">
      <c r="A337">
        <v>336</v>
      </c>
      <c r="B337" t="s">
        <v>36</v>
      </c>
      <c r="C337" t="s">
        <v>39</v>
      </c>
      <c r="D337" t="s">
        <v>38</v>
      </c>
      <c r="E337">
        <v>7167</v>
      </c>
      <c r="F337" t="s">
        <v>11</v>
      </c>
      <c r="G337">
        <v>616175408</v>
      </c>
      <c r="H337">
        <v>682157600</v>
      </c>
      <c r="I337">
        <v>0.95499999999999996</v>
      </c>
      <c r="K337">
        <v>6.7720000000000002</v>
      </c>
      <c r="L337">
        <v>45.976999999999997</v>
      </c>
      <c r="M337">
        <v>0.04</v>
      </c>
      <c r="N337">
        <v>366.10899999999998</v>
      </c>
      <c r="O337">
        <v>1.33</v>
      </c>
      <c r="P337">
        <v>102.15900000000001</v>
      </c>
      <c r="Q337">
        <v>204.62299999999999</v>
      </c>
      <c r="R337">
        <v>0.99399999999999999</v>
      </c>
      <c r="S337">
        <v>1.5640000000000001</v>
      </c>
      <c r="T337" t="s">
        <v>61</v>
      </c>
      <c r="U337" s="1">
        <v>45465.75</v>
      </c>
    </row>
    <row r="338" spans="1:21" x14ac:dyDescent="0.25">
      <c r="A338">
        <v>337</v>
      </c>
      <c r="B338" t="s">
        <v>36</v>
      </c>
      <c r="C338" t="s">
        <v>39</v>
      </c>
      <c r="D338" t="s">
        <v>38</v>
      </c>
      <c r="E338">
        <v>7167</v>
      </c>
      <c r="F338" t="s">
        <v>11</v>
      </c>
      <c r="G338">
        <v>613253528</v>
      </c>
      <c r="H338">
        <v>895801200</v>
      </c>
      <c r="I338">
        <v>0.94399999999999995</v>
      </c>
      <c r="K338">
        <v>8.0370000000000008</v>
      </c>
      <c r="L338">
        <v>13.621</v>
      </c>
      <c r="M338">
        <v>0.104</v>
      </c>
      <c r="N338">
        <v>58.185000000000002</v>
      </c>
      <c r="O338">
        <v>1.6970000000000001</v>
      </c>
      <c r="P338">
        <v>15.346</v>
      </c>
      <c r="Q338">
        <v>209.45</v>
      </c>
      <c r="R338">
        <v>0.86</v>
      </c>
      <c r="S338">
        <v>2.1930000000000001</v>
      </c>
      <c r="T338" t="s">
        <v>61</v>
      </c>
      <c r="U338" s="1">
        <v>45465.739583333336</v>
      </c>
    </row>
    <row r="339" spans="1:21" x14ac:dyDescent="0.25">
      <c r="A339">
        <v>338</v>
      </c>
      <c r="B339" t="s">
        <v>36</v>
      </c>
      <c r="C339" t="s">
        <v>39</v>
      </c>
      <c r="D339" t="s">
        <v>38</v>
      </c>
      <c r="E339">
        <v>7167</v>
      </c>
      <c r="F339" t="s">
        <v>11</v>
      </c>
      <c r="G339">
        <v>599798144</v>
      </c>
      <c r="H339">
        <v>916481648</v>
      </c>
      <c r="I339">
        <v>0.97099999999999997</v>
      </c>
      <c r="K339">
        <v>0.45600000000000002</v>
      </c>
      <c r="L339">
        <v>1.0489999999999999</v>
      </c>
      <c r="M339">
        <v>0.20699999999999999</v>
      </c>
      <c r="N339">
        <v>11.722</v>
      </c>
      <c r="O339">
        <v>1.151</v>
      </c>
      <c r="P339">
        <v>2.1619999999999999</v>
      </c>
      <c r="Q339">
        <v>12.840999999999999</v>
      </c>
      <c r="R339">
        <v>1.018</v>
      </c>
      <c r="S339">
        <v>1.571</v>
      </c>
      <c r="T339" t="s">
        <v>61</v>
      </c>
      <c r="U339" s="1">
        <v>45465.729166666664</v>
      </c>
    </row>
    <row r="340" spans="1:21" x14ac:dyDescent="0.25">
      <c r="A340">
        <v>339</v>
      </c>
      <c r="B340" t="s">
        <v>36</v>
      </c>
      <c r="C340" t="s">
        <v>39</v>
      </c>
      <c r="D340" t="s">
        <v>38</v>
      </c>
      <c r="E340">
        <v>7167</v>
      </c>
      <c r="F340" t="s">
        <v>11</v>
      </c>
      <c r="G340">
        <v>598306920</v>
      </c>
      <c r="H340">
        <v>899211584</v>
      </c>
      <c r="I340">
        <v>1.0940000000000001</v>
      </c>
      <c r="K340">
        <v>3.7869999999999999</v>
      </c>
      <c r="L340">
        <v>2.0219999999999998</v>
      </c>
      <c r="M340">
        <v>0.13700000000000001</v>
      </c>
      <c r="N340">
        <v>13.702</v>
      </c>
      <c r="O340">
        <v>1.1080000000000001</v>
      </c>
      <c r="P340">
        <v>2.8610000000000002</v>
      </c>
      <c r="Q340">
        <v>208.89</v>
      </c>
      <c r="R340">
        <v>1.028</v>
      </c>
      <c r="S340">
        <v>1.58</v>
      </c>
      <c r="T340" t="s">
        <v>61</v>
      </c>
      <c r="U340" s="1">
        <v>45465.71875</v>
      </c>
    </row>
    <row r="341" spans="1:21" x14ac:dyDescent="0.25">
      <c r="A341">
        <v>340</v>
      </c>
      <c r="B341" t="s">
        <v>36</v>
      </c>
      <c r="C341" t="s">
        <v>39</v>
      </c>
      <c r="D341" t="s">
        <v>38</v>
      </c>
      <c r="E341">
        <v>7167</v>
      </c>
      <c r="F341" t="s">
        <v>11</v>
      </c>
      <c r="G341">
        <v>565038304</v>
      </c>
      <c r="H341">
        <v>909359448</v>
      </c>
      <c r="I341">
        <v>0.95699999999999996</v>
      </c>
      <c r="K341">
        <v>5.1459999999999999</v>
      </c>
      <c r="L341">
        <v>2.2280000000000002</v>
      </c>
      <c r="M341">
        <v>8.7999999999999995E-2</v>
      </c>
      <c r="N341">
        <v>14.821</v>
      </c>
      <c r="O341">
        <v>1.3180000000000001</v>
      </c>
      <c r="P341">
        <v>4.5270000000000001</v>
      </c>
      <c r="Q341">
        <v>209.47200000000001</v>
      </c>
      <c r="R341">
        <v>0.95299999999999996</v>
      </c>
      <c r="S341">
        <v>1.62</v>
      </c>
      <c r="T341" t="s">
        <v>61</v>
      </c>
      <c r="U341" s="1">
        <v>45465.708333333336</v>
      </c>
    </row>
    <row r="342" spans="1:21" x14ac:dyDescent="0.25">
      <c r="A342">
        <v>341</v>
      </c>
      <c r="B342" t="s">
        <v>36</v>
      </c>
      <c r="C342" t="s">
        <v>39</v>
      </c>
      <c r="D342" t="s">
        <v>38</v>
      </c>
      <c r="E342">
        <v>7415</v>
      </c>
      <c r="F342" t="s">
        <v>9</v>
      </c>
      <c r="G342">
        <v>609348520</v>
      </c>
      <c r="H342">
        <v>587436216</v>
      </c>
      <c r="I342">
        <v>1.4339999999999999</v>
      </c>
      <c r="J342">
        <v>0</v>
      </c>
      <c r="K342">
        <v>2.3580000000000001</v>
      </c>
      <c r="L342">
        <v>86.787000000000006</v>
      </c>
      <c r="M342">
        <v>0.35299999999999998</v>
      </c>
      <c r="N342">
        <v>2908.2069999999999</v>
      </c>
      <c r="O342">
        <v>2.48</v>
      </c>
      <c r="P342">
        <v>510.25400000000002</v>
      </c>
      <c r="Q342">
        <v>223.28100000000001</v>
      </c>
      <c r="R342">
        <v>1.1619999999999999</v>
      </c>
      <c r="S342">
        <v>1.7509999999999999</v>
      </c>
      <c r="T342" t="s">
        <v>61</v>
      </c>
      <c r="U342" s="1">
        <v>45465.697916666664</v>
      </c>
    </row>
    <row r="343" spans="1:21" x14ac:dyDescent="0.25">
      <c r="A343">
        <v>342</v>
      </c>
      <c r="B343" t="s">
        <v>36</v>
      </c>
      <c r="C343" t="s">
        <v>39</v>
      </c>
      <c r="D343" t="s">
        <v>38</v>
      </c>
      <c r="E343">
        <v>7167</v>
      </c>
      <c r="F343" t="s">
        <v>11</v>
      </c>
      <c r="G343">
        <v>614580848</v>
      </c>
      <c r="H343">
        <v>867736656</v>
      </c>
      <c r="I343">
        <v>1.3779999999999999</v>
      </c>
      <c r="K343">
        <v>0.79100000000000004</v>
      </c>
      <c r="L343">
        <v>0.74399999999999999</v>
      </c>
      <c r="M343">
        <v>0.36899999999999999</v>
      </c>
      <c r="N343">
        <v>11.326000000000001</v>
      </c>
      <c r="O343">
        <v>1.08</v>
      </c>
      <c r="P343">
        <v>1.774</v>
      </c>
      <c r="Q343">
        <v>41.601999999999997</v>
      </c>
      <c r="R343">
        <v>1.0109999999999999</v>
      </c>
      <c r="S343">
        <v>1.5780000000000001</v>
      </c>
      <c r="T343" t="s">
        <v>61</v>
      </c>
      <c r="U343" s="1">
        <v>45465.6875</v>
      </c>
    </row>
    <row r="344" spans="1:21" x14ac:dyDescent="0.25">
      <c r="A344">
        <v>343</v>
      </c>
      <c r="B344" t="s">
        <v>36</v>
      </c>
      <c r="C344" t="s">
        <v>43</v>
      </c>
      <c r="D344" t="s">
        <v>38</v>
      </c>
      <c r="E344">
        <v>36738</v>
      </c>
      <c r="F344" t="s">
        <v>15</v>
      </c>
      <c r="G344">
        <v>614068088</v>
      </c>
      <c r="H344">
        <v>882930824</v>
      </c>
      <c r="I344">
        <v>1.3620000000000001</v>
      </c>
      <c r="K344">
        <v>5.3970000000000002</v>
      </c>
      <c r="L344">
        <v>48.018000000000001</v>
      </c>
      <c r="M344">
        <v>0.20899999999999999</v>
      </c>
      <c r="N344">
        <v>281.73700000000002</v>
      </c>
      <c r="O344">
        <v>2.403</v>
      </c>
      <c r="P344">
        <v>141.82300000000001</v>
      </c>
      <c r="Q344">
        <v>218.69399999999999</v>
      </c>
      <c r="R344">
        <v>1.2549999999999999</v>
      </c>
      <c r="S344">
        <v>1.9410000000000001</v>
      </c>
      <c r="T344" t="s">
        <v>61</v>
      </c>
      <c r="U344" s="1">
        <v>45465.677083333336</v>
      </c>
    </row>
    <row r="345" spans="1:21" x14ac:dyDescent="0.25">
      <c r="A345">
        <v>344</v>
      </c>
      <c r="B345" t="s">
        <v>36</v>
      </c>
      <c r="C345" t="s">
        <v>39</v>
      </c>
      <c r="D345" t="s">
        <v>38</v>
      </c>
      <c r="E345">
        <v>7167</v>
      </c>
      <c r="F345" t="s">
        <v>11</v>
      </c>
      <c r="G345">
        <v>627584480</v>
      </c>
      <c r="H345">
        <v>863087776</v>
      </c>
      <c r="I345">
        <v>1.0529999999999999</v>
      </c>
      <c r="K345">
        <v>2.645</v>
      </c>
      <c r="L345">
        <v>2.7519999999999998</v>
      </c>
      <c r="M345">
        <v>0.25800000000000001</v>
      </c>
      <c r="N345">
        <v>21.550999999999998</v>
      </c>
      <c r="O345">
        <v>2.0830000000000002</v>
      </c>
      <c r="P345">
        <v>8.1010000000000009</v>
      </c>
      <c r="Q345">
        <v>203.52500000000001</v>
      </c>
      <c r="R345">
        <v>0.97599999999999998</v>
      </c>
      <c r="S345">
        <v>1.6240000000000001</v>
      </c>
      <c r="T345" t="s">
        <v>61</v>
      </c>
      <c r="U345" s="1">
        <v>45465.666666666664</v>
      </c>
    </row>
    <row r="346" spans="1:21" x14ac:dyDescent="0.25">
      <c r="A346">
        <v>345</v>
      </c>
      <c r="B346" t="s">
        <v>36</v>
      </c>
      <c r="C346" t="s">
        <v>39</v>
      </c>
      <c r="D346" t="s">
        <v>38</v>
      </c>
      <c r="E346">
        <v>7167</v>
      </c>
      <c r="F346" t="s">
        <v>11</v>
      </c>
      <c r="G346">
        <v>619876656</v>
      </c>
      <c r="H346">
        <v>848689096</v>
      </c>
      <c r="I346">
        <v>1.446</v>
      </c>
      <c r="K346">
        <v>0.34499999999999997</v>
      </c>
      <c r="L346">
        <v>0.64</v>
      </c>
      <c r="M346">
        <v>0.188</v>
      </c>
      <c r="N346">
        <v>11.262</v>
      </c>
      <c r="O346">
        <v>0.97499999999999998</v>
      </c>
      <c r="P346">
        <v>1.5029999999999999</v>
      </c>
      <c r="Q346">
        <v>4.3129999999999997</v>
      </c>
      <c r="R346">
        <v>1.0049999999999999</v>
      </c>
      <c r="S346">
        <v>1.48</v>
      </c>
      <c r="T346" t="s">
        <v>61</v>
      </c>
      <c r="U346" s="1">
        <v>45465.656261574077</v>
      </c>
    </row>
    <row r="347" spans="1:21" x14ac:dyDescent="0.25">
      <c r="A347">
        <v>346</v>
      </c>
      <c r="B347" t="s">
        <v>36</v>
      </c>
      <c r="C347" t="s">
        <v>39</v>
      </c>
      <c r="D347" t="s">
        <v>38</v>
      </c>
      <c r="E347">
        <v>7167</v>
      </c>
      <c r="F347" t="s">
        <v>11</v>
      </c>
      <c r="G347">
        <v>624730104</v>
      </c>
      <c r="H347">
        <v>794454896</v>
      </c>
      <c r="I347">
        <v>1.4359999999999999</v>
      </c>
      <c r="K347">
        <v>4.1559999999999997</v>
      </c>
      <c r="L347">
        <v>3.0219999999999998</v>
      </c>
      <c r="M347">
        <v>0.218</v>
      </c>
      <c r="N347">
        <v>23.084</v>
      </c>
      <c r="O347">
        <v>0.99299999999999999</v>
      </c>
      <c r="P347">
        <v>3.7759999999999998</v>
      </c>
      <c r="Q347">
        <v>207.363</v>
      </c>
      <c r="R347">
        <v>0.95099999999999996</v>
      </c>
      <c r="S347">
        <v>1.5189999999999999</v>
      </c>
      <c r="T347" t="s">
        <v>61</v>
      </c>
      <c r="U347" s="1">
        <v>45465.645844907405</v>
      </c>
    </row>
    <row r="348" spans="1:21" x14ac:dyDescent="0.25">
      <c r="A348">
        <v>347</v>
      </c>
      <c r="B348" t="s">
        <v>36</v>
      </c>
      <c r="C348" t="s">
        <v>39</v>
      </c>
      <c r="D348" t="s">
        <v>38</v>
      </c>
      <c r="E348">
        <v>7167</v>
      </c>
      <c r="F348" t="s">
        <v>11</v>
      </c>
      <c r="G348">
        <v>614949152</v>
      </c>
      <c r="H348">
        <v>907405936</v>
      </c>
      <c r="I348">
        <v>1.361</v>
      </c>
      <c r="K348">
        <v>1.94</v>
      </c>
      <c r="L348">
        <v>12.345000000000001</v>
      </c>
      <c r="M348">
        <v>0.29299999999999998</v>
      </c>
      <c r="N348">
        <v>131.04300000000001</v>
      </c>
      <c r="O348">
        <v>3.8639999999999999</v>
      </c>
      <c r="P348">
        <v>61.023000000000003</v>
      </c>
      <c r="Q348">
        <v>20.297999999999998</v>
      </c>
      <c r="R348">
        <v>1.0329999999999999</v>
      </c>
      <c r="S348">
        <v>2.423</v>
      </c>
      <c r="T348" t="s">
        <v>61</v>
      </c>
      <c r="U348" s="1">
        <v>45465.635428240741</v>
      </c>
    </row>
    <row r="349" spans="1:21" x14ac:dyDescent="0.25">
      <c r="A349">
        <v>348</v>
      </c>
      <c r="B349" t="s">
        <v>36</v>
      </c>
      <c r="C349" t="s">
        <v>39</v>
      </c>
      <c r="D349" t="s">
        <v>38</v>
      </c>
      <c r="E349">
        <v>7167</v>
      </c>
      <c r="F349" t="s">
        <v>11</v>
      </c>
      <c r="G349">
        <v>600561672</v>
      </c>
      <c r="H349">
        <v>903322800</v>
      </c>
      <c r="I349">
        <v>1.073</v>
      </c>
      <c r="K349">
        <v>2.5289999999999999</v>
      </c>
      <c r="L349">
        <v>2.0009999999999999</v>
      </c>
      <c r="M349">
        <v>0.10199999999999999</v>
      </c>
      <c r="N349">
        <v>16.204000000000001</v>
      </c>
      <c r="O349">
        <v>1.3779999999999999</v>
      </c>
      <c r="P349">
        <v>3.6269999999999998</v>
      </c>
      <c r="Q349">
        <v>202.714</v>
      </c>
      <c r="R349">
        <v>0.98099999999999998</v>
      </c>
      <c r="S349">
        <v>1.5569999999999999</v>
      </c>
      <c r="T349" t="s">
        <v>61</v>
      </c>
      <c r="U349" s="1">
        <v>45465.625011574077</v>
      </c>
    </row>
    <row r="350" spans="1:21" x14ac:dyDescent="0.25">
      <c r="A350">
        <v>349</v>
      </c>
      <c r="B350" t="s">
        <v>36</v>
      </c>
      <c r="C350" t="s">
        <v>43</v>
      </c>
      <c r="D350" t="s">
        <v>38</v>
      </c>
      <c r="E350">
        <v>36738</v>
      </c>
      <c r="F350" t="s">
        <v>15</v>
      </c>
      <c r="G350">
        <v>618730864</v>
      </c>
      <c r="H350">
        <v>924795728</v>
      </c>
      <c r="I350">
        <v>1.522</v>
      </c>
      <c r="K350">
        <v>3.2930000000000001</v>
      </c>
      <c r="L350">
        <v>2.19</v>
      </c>
      <c r="M350">
        <v>0.125</v>
      </c>
      <c r="N350">
        <v>30.631</v>
      </c>
      <c r="O350">
        <v>2.3380000000000001</v>
      </c>
      <c r="P350">
        <v>8.407</v>
      </c>
      <c r="Q350">
        <v>210.61799999999999</v>
      </c>
      <c r="R350">
        <v>1.1930000000000001</v>
      </c>
      <c r="S350">
        <v>1.78</v>
      </c>
      <c r="T350" t="s">
        <v>61</v>
      </c>
      <c r="U350" s="1">
        <v>45465.614594907405</v>
      </c>
    </row>
    <row r="351" spans="1:21" x14ac:dyDescent="0.25">
      <c r="A351">
        <v>350</v>
      </c>
      <c r="B351" t="s">
        <v>36</v>
      </c>
      <c r="C351" t="s">
        <v>43</v>
      </c>
      <c r="D351" t="s">
        <v>38</v>
      </c>
      <c r="E351">
        <v>36738</v>
      </c>
      <c r="F351" t="s">
        <v>15</v>
      </c>
      <c r="G351">
        <v>618472600</v>
      </c>
      <c r="H351">
        <v>642737624</v>
      </c>
      <c r="I351">
        <v>1.5409999999999999</v>
      </c>
      <c r="K351">
        <v>0.72199999999999998</v>
      </c>
      <c r="L351">
        <v>6.5510000000000002</v>
      </c>
      <c r="M351">
        <v>0.308</v>
      </c>
      <c r="N351">
        <v>80.94</v>
      </c>
      <c r="O351">
        <v>1.7549999999999999</v>
      </c>
      <c r="P351">
        <v>31.491</v>
      </c>
      <c r="Q351">
        <v>44.201999999999998</v>
      </c>
      <c r="R351">
        <v>1.242</v>
      </c>
      <c r="S351">
        <v>1.7909999999999999</v>
      </c>
      <c r="T351" t="s">
        <v>61</v>
      </c>
      <c r="U351" s="1">
        <v>45465.604178240741</v>
      </c>
    </row>
    <row r="352" spans="1:21" x14ac:dyDescent="0.25">
      <c r="A352">
        <v>351</v>
      </c>
      <c r="B352" t="s">
        <v>36</v>
      </c>
      <c r="C352" t="s">
        <v>43</v>
      </c>
      <c r="D352" t="s">
        <v>38</v>
      </c>
      <c r="E352">
        <v>36738</v>
      </c>
      <c r="F352" t="s">
        <v>15</v>
      </c>
      <c r="G352">
        <v>430076216</v>
      </c>
      <c r="H352">
        <v>652679008</v>
      </c>
      <c r="I352">
        <v>2.004</v>
      </c>
      <c r="K352">
        <v>14.805999999999999</v>
      </c>
      <c r="L352">
        <v>17.399000000000001</v>
      </c>
      <c r="M352">
        <v>1.2490000000000001</v>
      </c>
      <c r="N352">
        <v>312.63499999999999</v>
      </c>
      <c r="O352">
        <v>1.7310000000000001</v>
      </c>
      <c r="P352">
        <v>13.031000000000001</v>
      </c>
      <c r="Q352">
        <v>213.43299999999999</v>
      </c>
      <c r="R352">
        <v>1.268</v>
      </c>
      <c r="S352">
        <v>1.923</v>
      </c>
      <c r="T352" t="s">
        <v>61</v>
      </c>
      <c r="U352" s="1">
        <v>45465.593761574077</v>
      </c>
    </row>
    <row r="353" spans="1:21" x14ac:dyDescent="0.25">
      <c r="A353">
        <v>352</v>
      </c>
      <c r="B353" t="s">
        <v>36</v>
      </c>
      <c r="C353" t="s">
        <v>43</v>
      </c>
      <c r="D353" t="s">
        <v>38</v>
      </c>
      <c r="E353">
        <v>36738</v>
      </c>
      <c r="F353" t="s">
        <v>15</v>
      </c>
      <c r="G353">
        <v>612157896</v>
      </c>
      <c r="H353">
        <v>603824224</v>
      </c>
      <c r="I353">
        <v>1.3580000000000001</v>
      </c>
      <c r="K353">
        <v>3.5819999999999999</v>
      </c>
      <c r="L353">
        <v>4.92</v>
      </c>
      <c r="M353">
        <v>0.159</v>
      </c>
      <c r="N353">
        <v>53.137999999999998</v>
      </c>
      <c r="O353">
        <v>4.4530000000000003</v>
      </c>
      <c r="P353">
        <v>38.192999999999998</v>
      </c>
      <c r="Q353">
        <v>219.58</v>
      </c>
      <c r="R353">
        <v>1.2430000000000001</v>
      </c>
      <c r="S353">
        <v>1.833</v>
      </c>
      <c r="T353" t="s">
        <v>61</v>
      </c>
      <c r="U353" s="1">
        <v>45465.583344907405</v>
      </c>
    </row>
    <row r="354" spans="1:21" x14ac:dyDescent="0.25">
      <c r="A354">
        <v>353</v>
      </c>
      <c r="B354" t="s">
        <v>36</v>
      </c>
      <c r="C354" t="s">
        <v>39</v>
      </c>
      <c r="D354" t="s">
        <v>38</v>
      </c>
      <c r="E354">
        <v>7167</v>
      </c>
      <c r="F354" t="s">
        <v>11</v>
      </c>
      <c r="G354">
        <v>612920848</v>
      </c>
      <c r="H354">
        <v>857219392</v>
      </c>
      <c r="I354">
        <v>1.41</v>
      </c>
      <c r="K354">
        <v>4.4820000000000002</v>
      </c>
      <c r="L354">
        <v>5.6669999999999998</v>
      </c>
      <c r="M354">
        <v>0.23499999999999999</v>
      </c>
      <c r="N354">
        <v>50.825000000000003</v>
      </c>
      <c r="O354">
        <v>3.2149999999999999</v>
      </c>
      <c r="P354">
        <v>19.032</v>
      </c>
      <c r="Q354">
        <v>203.59</v>
      </c>
      <c r="R354">
        <v>1.04</v>
      </c>
      <c r="S354">
        <v>1.5289999999999999</v>
      </c>
      <c r="T354" t="s">
        <v>61</v>
      </c>
      <c r="U354" s="1">
        <v>45465.572928240741</v>
      </c>
    </row>
    <row r="355" spans="1:21" x14ac:dyDescent="0.25">
      <c r="A355">
        <v>354</v>
      </c>
      <c r="B355" t="s">
        <v>36</v>
      </c>
      <c r="C355" t="s">
        <v>39</v>
      </c>
      <c r="D355" t="s">
        <v>38</v>
      </c>
      <c r="E355">
        <v>7167</v>
      </c>
      <c r="F355" t="s">
        <v>11</v>
      </c>
      <c r="G355">
        <v>614258912</v>
      </c>
      <c r="H355">
        <v>707871440</v>
      </c>
      <c r="I355">
        <v>1.3660000000000001</v>
      </c>
      <c r="K355">
        <v>7.093</v>
      </c>
      <c r="L355">
        <v>25.161999999999999</v>
      </c>
      <c r="M355">
        <v>0.252</v>
      </c>
      <c r="N355">
        <v>606.36300000000006</v>
      </c>
      <c r="O355">
        <v>1.669</v>
      </c>
      <c r="P355">
        <v>28.568000000000001</v>
      </c>
      <c r="Q355">
        <v>202.74299999999999</v>
      </c>
      <c r="R355">
        <v>0.98799999999999999</v>
      </c>
      <c r="S355">
        <v>1.64</v>
      </c>
      <c r="T355" t="s">
        <v>61</v>
      </c>
      <c r="U355" s="1">
        <v>45465.562511574077</v>
      </c>
    </row>
    <row r="356" spans="1:21" x14ac:dyDescent="0.25">
      <c r="A356">
        <v>355</v>
      </c>
      <c r="B356" t="s">
        <v>36</v>
      </c>
      <c r="C356" t="s">
        <v>39</v>
      </c>
      <c r="D356" t="s">
        <v>38</v>
      </c>
      <c r="E356">
        <v>7167</v>
      </c>
      <c r="F356" t="s">
        <v>11</v>
      </c>
      <c r="G356">
        <v>611338056</v>
      </c>
      <c r="H356">
        <v>474074112</v>
      </c>
      <c r="I356">
        <v>1.01</v>
      </c>
      <c r="K356">
        <v>4.58</v>
      </c>
      <c r="L356">
        <v>44.932000000000002</v>
      </c>
      <c r="M356">
        <v>0.114</v>
      </c>
      <c r="N356">
        <v>520.94000000000005</v>
      </c>
      <c r="O356">
        <v>1.2529999999999999</v>
      </c>
      <c r="P356">
        <v>62.075000000000003</v>
      </c>
      <c r="Q356">
        <v>212.495</v>
      </c>
      <c r="R356">
        <v>0.99399999999999999</v>
      </c>
      <c r="S356">
        <v>1.5469999999999999</v>
      </c>
      <c r="T356" t="s">
        <v>61</v>
      </c>
      <c r="U356" s="1">
        <v>45465.552094907405</v>
      </c>
    </row>
    <row r="357" spans="1:21" x14ac:dyDescent="0.25">
      <c r="A357">
        <v>356</v>
      </c>
      <c r="B357" t="s">
        <v>36</v>
      </c>
      <c r="C357" t="s">
        <v>39</v>
      </c>
      <c r="D357" t="s">
        <v>38</v>
      </c>
      <c r="E357">
        <v>7167</v>
      </c>
      <c r="F357" t="s">
        <v>11</v>
      </c>
      <c r="G357">
        <v>608324560</v>
      </c>
      <c r="H357">
        <v>569099056</v>
      </c>
      <c r="I357">
        <v>0.97099999999999997</v>
      </c>
      <c r="K357">
        <v>0.32</v>
      </c>
      <c r="L357">
        <v>44.960999999999999</v>
      </c>
      <c r="M357">
        <v>0.11600000000000001</v>
      </c>
      <c r="N357">
        <v>436.928</v>
      </c>
      <c r="O357">
        <v>4.609</v>
      </c>
      <c r="P357">
        <v>132.75</v>
      </c>
      <c r="Q357">
        <v>4.0229999999999997</v>
      </c>
      <c r="R357">
        <v>0.96899999999999997</v>
      </c>
      <c r="S357">
        <v>1.48</v>
      </c>
      <c r="T357" t="s">
        <v>61</v>
      </c>
      <c r="U357" s="1">
        <v>45465.541678240741</v>
      </c>
    </row>
    <row r="358" spans="1:21" x14ac:dyDescent="0.25">
      <c r="A358">
        <v>357</v>
      </c>
      <c r="B358" t="s">
        <v>36</v>
      </c>
      <c r="C358" t="s">
        <v>43</v>
      </c>
      <c r="D358" t="s">
        <v>38</v>
      </c>
      <c r="E358">
        <v>36738</v>
      </c>
      <c r="F358" t="s">
        <v>15</v>
      </c>
      <c r="G358">
        <v>622843816</v>
      </c>
      <c r="H358">
        <v>831920792</v>
      </c>
      <c r="I358">
        <v>1.5589999999999999</v>
      </c>
      <c r="K358">
        <v>0.54700000000000004</v>
      </c>
      <c r="L358">
        <v>21.353999999999999</v>
      </c>
      <c r="M358">
        <v>0.111</v>
      </c>
      <c r="N358">
        <v>421.44</v>
      </c>
      <c r="O358">
        <v>1.474</v>
      </c>
      <c r="P358">
        <v>22.253</v>
      </c>
      <c r="Q358">
        <v>34.774999999999999</v>
      </c>
      <c r="R358">
        <v>1.1830000000000001</v>
      </c>
      <c r="S358">
        <v>1.7669999999999999</v>
      </c>
      <c r="T358" t="s">
        <v>61</v>
      </c>
      <c r="U358" s="1">
        <v>45465.531261574077</v>
      </c>
    </row>
    <row r="359" spans="1:21" x14ac:dyDescent="0.25">
      <c r="A359">
        <v>358</v>
      </c>
      <c r="B359" t="s">
        <v>36</v>
      </c>
      <c r="C359" t="s">
        <v>39</v>
      </c>
      <c r="D359" t="s">
        <v>38</v>
      </c>
      <c r="E359">
        <v>7415</v>
      </c>
      <c r="F359" t="s">
        <v>9</v>
      </c>
      <c r="G359">
        <v>617374584</v>
      </c>
      <c r="H359">
        <v>642349432</v>
      </c>
      <c r="I359">
        <v>1.607</v>
      </c>
      <c r="J359">
        <v>0</v>
      </c>
      <c r="K359">
        <v>1.0129999999999999</v>
      </c>
      <c r="L359">
        <v>19.850000000000001</v>
      </c>
      <c r="M359">
        <v>0.33300000000000002</v>
      </c>
      <c r="N359">
        <v>165.46199999999999</v>
      </c>
      <c r="O359">
        <v>1.3620000000000001</v>
      </c>
      <c r="P359">
        <v>14.728</v>
      </c>
      <c r="Q359">
        <v>29.134</v>
      </c>
      <c r="R359">
        <v>1.3740000000000001</v>
      </c>
      <c r="S359">
        <v>1.9870000000000001</v>
      </c>
      <c r="T359" t="s">
        <v>61</v>
      </c>
      <c r="U359" s="1">
        <v>45465.520844907405</v>
      </c>
    </row>
    <row r="360" spans="1:21" x14ac:dyDescent="0.25">
      <c r="A360">
        <v>359</v>
      </c>
      <c r="B360" t="s">
        <v>36</v>
      </c>
      <c r="C360" t="s">
        <v>39</v>
      </c>
      <c r="D360" t="s">
        <v>38</v>
      </c>
      <c r="E360">
        <v>7167</v>
      </c>
      <c r="F360" t="s">
        <v>11</v>
      </c>
      <c r="G360">
        <v>593898512</v>
      </c>
      <c r="H360">
        <v>808902040</v>
      </c>
      <c r="I360">
        <v>1.256</v>
      </c>
      <c r="K360">
        <v>3.2770000000000001</v>
      </c>
      <c r="L360">
        <v>8.8670000000000009</v>
      </c>
      <c r="M360">
        <v>0.19800000000000001</v>
      </c>
      <c r="N360">
        <v>260.99400000000003</v>
      </c>
      <c r="O360">
        <v>1.3779999999999999</v>
      </c>
      <c r="P360">
        <v>21.443999999999999</v>
      </c>
      <c r="Q360">
        <v>225.315</v>
      </c>
      <c r="R360">
        <v>0.996</v>
      </c>
      <c r="S360">
        <v>1.5669999999999999</v>
      </c>
      <c r="T360" t="s">
        <v>61</v>
      </c>
      <c r="U360" s="1">
        <v>45465.510428240741</v>
      </c>
    </row>
    <row r="361" spans="1:21" x14ac:dyDescent="0.25">
      <c r="A361">
        <v>360</v>
      </c>
      <c r="B361" t="s">
        <v>36</v>
      </c>
      <c r="C361" t="s">
        <v>43</v>
      </c>
      <c r="D361" t="s">
        <v>38</v>
      </c>
      <c r="E361">
        <v>36738</v>
      </c>
      <c r="F361" t="s">
        <v>15</v>
      </c>
      <c r="G361">
        <v>603673080</v>
      </c>
      <c r="H361">
        <v>601569656</v>
      </c>
      <c r="I361">
        <v>1.6519999999999999</v>
      </c>
      <c r="K361">
        <v>4.1609999999999996</v>
      </c>
      <c r="L361">
        <v>94.405000000000001</v>
      </c>
      <c r="M361">
        <v>0.22700000000000001</v>
      </c>
      <c r="N361">
        <v>2027.127</v>
      </c>
      <c r="O361">
        <v>2.4670000000000001</v>
      </c>
      <c r="P361">
        <v>1068.7380000000001</v>
      </c>
      <c r="Q361">
        <v>209.935</v>
      </c>
      <c r="R361">
        <v>1.194</v>
      </c>
      <c r="S361">
        <v>1.734</v>
      </c>
      <c r="T361" t="s">
        <v>61</v>
      </c>
      <c r="U361" s="1">
        <v>45465.500011574077</v>
      </c>
    </row>
    <row r="362" spans="1:21" x14ac:dyDescent="0.25">
      <c r="A362">
        <v>361</v>
      </c>
      <c r="B362" t="s">
        <v>36</v>
      </c>
      <c r="C362" t="s">
        <v>39</v>
      </c>
      <c r="D362" t="s">
        <v>38</v>
      </c>
      <c r="E362">
        <v>7415</v>
      </c>
      <c r="F362" t="s">
        <v>9</v>
      </c>
      <c r="G362">
        <v>549479288</v>
      </c>
      <c r="H362">
        <v>548292016</v>
      </c>
      <c r="I362">
        <v>1.7</v>
      </c>
      <c r="J362">
        <v>0</v>
      </c>
      <c r="K362">
        <v>2.08</v>
      </c>
      <c r="L362">
        <v>11.86</v>
      </c>
      <c r="M362">
        <v>0.191</v>
      </c>
      <c r="N362">
        <v>210.60599999999999</v>
      </c>
      <c r="O362">
        <v>1.466</v>
      </c>
      <c r="P362">
        <v>1.911</v>
      </c>
      <c r="Q362">
        <v>210.06700000000001</v>
      </c>
      <c r="R362">
        <v>1.1910000000000001</v>
      </c>
      <c r="S362">
        <v>1.7589999999999999</v>
      </c>
      <c r="T362" t="s">
        <v>61</v>
      </c>
      <c r="U362" s="1">
        <v>45465.489594907405</v>
      </c>
    </row>
    <row r="363" spans="1:21" x14ac:dyDescent="0.25">
      <c r="A363">
        <v>362</v>
      </c>
      <c r="B363" t="s">
        <v>36</v>
      </c>
      <c r="C363" t="s">
        <v>39</v>
      </c>
      <c r="D363" t="s">
        <v>38</v>
      </c>
      <c r="E363">
        <v>7167</v>
      </c>
      <c r="F363" t="s">
        <v>11</v>
      </c>
      <c r="G363">
        <v>623846792</v>
      </c>
      <c r="H363">
        <v>844205608</v>
      </c>
      <c r="I363">
        <v>1.099</v>
      </c>
      <c r="K363">
        <v>4.0170000000000003</v>
      </c>
      <c r="L363">
        <v>8.1240000000000006</v>
      </c>
      <c r="M363">
        <v>0.17699999999999999</v>
      </c>
      <c r="N363">
        <v>50.493000000000002</v>
      </c>
      <c r="O363">
        <v>2.9969999999999999</v>
      </c>
      <c r="P363">
        <v>24.155999999999999</v>
      </c>
      <c r="Q363">
        <v>203.97900000000001</v>
      </c>
      <c r="R363">
        <v>1.0720000000000001</v>
      </c>
      <c r="S363">
        <v>1.573</v>
      </c>
      <c r="T363" t="s">
        <v>61</v>
      </c>
      <c r="U363" s="1">
        <v>45465.479178240741</v>
      </c>
    </row>
    <row r="364" spans="1:21" x14ac:dyDescent="0.25">
      <c r="A364">
        <v>363</v>
      </c>
      <c r="B364" t="s">
        <v>36</v>
      </c>
      <c r="C364" t="s">
        <v>43</v>
      </c>
      <c r="D364" t="s">
        <v>38</v>
      </c>
      <c r="E364">
        <v>36738</v>
      </c>
      <c r="F364" t="s">
        <v>15</v>
      </c>
      <c r="G364">
        <v>563554504</v>
      </c>
      <c r="H364">
        <v>663076152</v>
      </c>
      <c r="I364">
        <v>1.46</v>
      </c>
      <c r="K364">
        <v>0.58399999999999996</v>
      </c>
      <c r="L364">
        <v>85.046000000000006</v>
      </c>
      <c r="M364">
        <v>0.12</v>
      </c>
      <c r="N364">
        <v>1274.394</v>
      </c>
      <c r="O364">
        <v>4.7670000000000003</v>
      </c>
      <c r="P364">
        <v>399.43099999999998</v>
      </c>
      <c r="Q364">
        <v>17.725000000000001</v>
      </c>
      <c r="R364">
        <v>1.139</v>
      </c>
      <c r="S364">
        <v>1.712</v>
      </c>
      <c r="T364" t="s">
        <v>61</v>
      </c>
      <c r="U364" s="1">
        <v>45465.468761574077</v>
      </c>
    </row>
    <row r="365" spans="1:21" x14ac:dyDescent="0.25">
      <c r="A365">
        <v>364</v>
      </c>
      <c r="B365" t="s">
        <v>36</v>
      </c>
      <c r="C365" t="s">
        <v>39</v>
      </c>
      <c r="D365" t="s">
        <v>38</v>
      </c>
      <c r="E365">
        <v>7167</v>
      </c>
      <c r="F365" t="s">
        <v>11</v>
      </c>
      <c r="G365">
        <v>608929992</v>
      </c>
      <c r="H365">
        <v>613382608</v>
      </c>
      <c r="I365">
        <v>1.236</v>
      </c>
      <c r="K365">
        <v>4.0650000000000004</v>
      </c>
      <c r="L365">
        <v>1.2410000000000001</v>
      </c>
      <c r="M365">
        <v>0.30599999999999999</v>
      </c>
      <c r="N365">
        <v>36.566000000000003</v>
      </c>
      <c r="O365">
        <v>0.94299999999999995</v>
      </c>
      <c r="P365">
        <v>1.425</v>
      </c>
      <c r="Q365">
        <v>203.92400000000001</v>
      </c>
      <c r="R365">
        <v>0.97</v>
      </c>
      <c r="S365">
        <v>1.5880000000000001</v>
      </c>
      <c r="T365" t="s">
        <v>61</v>
      </c>
      <c r="U365" s="1">
        <v>45465.458344907405</v>
      </c>
    </row>
    <row r="366" spans="1:21" x14ac:dyDescent="0.25">
      <c r="A366">
        <v>365</v>
      </c>
      <c r="B366" t="s">
        <v>36</v>
      </c>
      <c r="C366" t="s">
        <v>39</v>
      </c>
      <c r="D366" t="s">
        <v>38</v>
      </c>
      <c r="E366">
        <v>7167</v>
      </c>
      <c r="F366" t="s">
        <v>11</v>
      </c>
      <c r="G366">
        <v>622650616</v>
      </c>
      <c r="H366">
        <v>622764040</v>
      </c>
      <c r="I366">
        <v>1.1639999999999999</v>
      </c>
      <c r="K366">
        <v>2.1419999999999999</v>
      </c>
      <c r="L366">
        <v>12.372</v>
      </c>
      <c r="M366">
        <v>0.442</v>
      </c>
      <c r="N366">
        <v>211.565</v>
      </c>
      <c r="O366">
        <v>1.1040000000000001</v>
      </c>
      <c r="P366">
        <v>6.6779999999999999</v>
      </c>
      <c r="Q366">
        <v>202.203</v>
      </c>
      <c r="R366">
        <v>1.024</v>
      </c>
      <c r="S366">
        <v>1.516</v>
      </c>
      <c r="T366" t="s">
        <v>61</v>
      </c>
      <c r="U366" s="1">
        <v>45465.447928240741</v>
      </c>
    </row>
    <row r="367" spans="1:21" x14ac:dyDescent="0.25">
      <c r="A367">
        <v>366</v>
      </c>
      <c r="B367" t="s">
        <v>36</v>
      </c>
      <c r="C367" t="s">
        <v>39</v>
      </c>
      <c r="D367" t="s">
        <v>38</v>
      </c>
      <c r="E367">
        <v>7167</v>
      </c>
      <c r="F367" t="s">
        <v>11</v>
      </c>
      <c r="G367">
        <v>611241480</v>
      </c>
      <c r="H367">
        <v>876684896</v>
      </c>
      <c r="I367">
        <v>1.2829999999999999</v>
      </c>
      <c r="K367">
        <v>2.7610000000000001</v>
      </c>
      <c r="L367">
        <v>4.0839999999999996</v>
      </c>
      <c r="M367">
        <v>0.28599999999999998</v>
      </c>
      <c r="N367">
        <v>67.334999999999994</v>
      </c>
      <c r="O367">
        <v>2.5590000000000002</v>
      </c>
      <c r="P367">
        <v>9.98</v>
      </c>
      <c r="Q367">
        <v>218.357</v>
      </c>
      <c r="R367">
        <v>1.028</v>
      </c>
      <c r="S367">
        <v>1.593</v>
      </c>
      <c r="T367" t="s">
        <v>61</v>
      </c>
      <c r="U367" s="1">
        <v>45465.437511574077</v>
      </c>
    </row>
    <row r="368" spans="1:21" x14ac:dyDescent="0.25">
      <c r="A368">
        <v>367</v>
      </c>
      <c r="B368" t="s">
        <v>36</v>
      </c>
      <c r="C368" t="s">
        <v>39</v>
      </c>
      <c r="D368" t="s">
        <v>38</v>
      </c>
      <c r="E368">
        <v>7167</v>
      </c>
      <c r="F368" t="s">
        <v>11</v>
      </c>
      <c r="G368">
        <v>612840872</v>
      </c>
      <c r="H368">
        <v>842448424</v>
      </c>
      <c r="I368">
        <v>0.99299999999999999</v>
      </c>
      <c r="K368">
        <v>7.8029999999999999</v>
      </c>
      <c r="L368">
        <v>2.5910000000000002</v>
      </c>
      <c r="M368">
        <v>0.123</v>
      </c>
      <c r="N368">
        <v>14.99</v>
      </c>
      <c r="O368">
        <v>1.278</v>
      </c>
      <c r="P368">
        <v>8.7910000000000004</v>
      </c>
      <c r="Q368">
        <v>211.648</v>
      </c>
      <c r="R368">
        <v>0.90300000000000002</v>
      </c>
      <c r="S368">
        <v>1.5</v>
      </c>
      <c r="T368" t="s">
        <v>61</v>
      </c>
      <c r="U368" s="1">
        <v>45465.427094907405</v>
      </c>
    </row>
    <row r="369" spans="1:21" x14ac:dyDescent="0.25">
      <c r="A369">
        <v>368</v>
      </c>
      <c r="B369" t="s">
        <v>36</v>
      </c>
      <c r="C369" t="s">
        <v>43</v>
      </c>
      <c r="D369" t="s">
        <v>38</v>
      </c>
      <c r="E369">
        <v>36738</v>
      </c>
      <c r="F369" t="s">
        <v>15</v>
      </c>
      <c r="G369">
        <v>610702888</v>
      </c>
      <c r="H369">
        <v>655107072</v>
      </c>
      <c r="I369">
        <v>1.4390000000000001</v>
      </c>
      <c r="K369">
        <v>3.5419999999999998</v>
      </c>
      <c r="L369">
        <v>67.406999999999996</v>
      </c>
      <c r="M369">
        <v>0.161</v>
      </c>
      <c r="N369">
        <v>1230.731</v>
      </c>
      <c r="O369">
        <v>1.4019999999999999</v>
      </c>
      <c r="P369">
        <v>227.75200000000001</v>
      </c>
      <c r="Q369">
        <v>206.00399999999999</v>
      </c>
      <c r="R369">
        <v>1.2849999999999999</v>
      </c>
      <c r="S369">
        <v>1.7589999999999999</v>
      </c>
      <c r="T369" t="s">
        <v>61</v>
      </c>
      <c r="U369" s="1">
        <v>45465.416678240741</v>
      </c>
    </row>
    <row r="370" spans="1:21" x14ac:dyDescent="0.25">
      <c r="A370">
        <v>369</v>
      </c>
      <c r="B370" t="s">
        <v>36</v>
      </c>
      <c r="C370" t="s">
        <v>39</v>
      </c>
      <c r="D370" t="s">
        <v>38</v>
      </c>
      <c r="E370">
        <v>7167</v>
      </c>
      <c r="F370" t="s">
        <v>11</v>
      </c>
      <c r="G370">
        <v>616283040</v>
      </c>
      <c r="H370">
        <v>610942736</v>
      </c>
      <c r="I370">
        <v>1.0529999999999999</v>
      </c>
      <c r="K370">
        <v>0.46800000000000003</v>
      </c>
      <c r="L370">
        <v>53.628</v>
      </c>
      <c r="M370">
        <v>7.1999999999999995E-2</v>
      </c>
      <c r="N370">
        <v>623.572</v>
      </c>
      <c r="O370">
        <v>3.5209999999999999</v>
      </c>
      <c r="P370">
        <v>121.05</v>
      </c>
      <c r="Q370">
        <v>20.311</v>
      </c>
      <c r="R370">
        <v>1.04</v>
      </c>
      <c r="S370">
        <v>1.573</v>
      </c>
      <c r="T370" t="s">
        <v>61</v>
      </c>
      <c r="U370" s="1">
        <v>45465.406261574077</v>
      </c>
    </row>
    <row r="371" spans="1:21" x14ac:dyDescent="0.25">
      <c r="A371">
        <v>370</v>
      </c>
      <c r="B371" t="s">
        <v>36</v>
      </c>
      <c r="C371" t="s">
        <v>39</v>
      </c>
      <c r="D371" t="s">
        <v>38</v>
      </c>
      <c r="E371">
        <v>7167</v>
      </c>
      <c r="F371" t="s">
        <v>11</v>
      </c>
      <c r="G371">
        <v>626443528</v>
      </c>
      <c r="H371">
        <v>698506384</v>
      </c>
      <c r="I371">
        <v>1.413</v>
      </c>
      <c r="K371">
        <v>4.218</v>
      </c>
      <c r="L371">
        <v>3.8279999999999998</v>
      </c>
      <c r="M371">
        <v>0.13</v>
      </c>
      <c r="N371">
        <v>30.108000000000001</v>
      </c>
      <c r="O371">
        <v>2.0150000000000001</v>
      </c>
      <c r="P371">
        <v>13.305</v>
      </c>
      <c r="Q371">
        <v>203.27600000000001</v>
      </c>
      <c r="R371">
        <v>0.96899999999999997</v>
      </c>
      <c r="S371">
        <v>1.6220000000000001</v>
      </c>
      <c r="T371" t="s">
        <v>61</v>
      </c>
      <c r="U371" s="1">
        <v>45465.395844907405</v>
      </c>
    </row>
    <row r="372" spans="1:21" x14ac:dyDescent="0.25">
      <c r="A372">
        <v>371</v>
      </c>
      <c r="B372" t="s">
        <v>36</v>
      </c>
      <c r="C372" t="s">
        <v>39</v>
      </c>
      <c r="D372" t="s">
        <v>38</v>
      </c>
      <c r="E372">
        <v>7167</v>
      </c>
      <c r="F372" t="s">
        <v>11</v>
      </c>
      <c r="G372">
        <v>621747560</v>
      </c>
      <c r="H372">
        <v>766758968</v>
      </c>
      <c r="I372">
        <v>1.4279999999999999</v>
      </c>
      <c r="K372">
        <v>6.431</v>
      </c>
      <c r="L372">
        <v>5.556</v>
      </c>
      <c r="M372">
        <v>0.16200000000000001</v>
      </c>
      <c r="N372">
        <v>208.18199999999999</v>
      </c>
      <c r="O372">
        <v>1.0529999999999999</v>
      </c>
      <c r="P372">
        <v>2.496</v>
      </c>
      <c r="Q372">
        <v>203.27699999999999</v>
      </c>
      <c r="R372">
        <v>0.94699999999999995</v>
      </c>
      <c r="S372">
        <v>1.57</v>
      </c>
      <c r="T372" t="s">
        <v>61</v>
      </c>
      <c r="U372" s="1">
        <v>45465.385428240741</v>
      </c>
    </row>
    <row r="373" spans="1:21" x14ac:dyDescent="0.25">
      <c r="A373">
        <v>372</v>
      </c>
      <c r="B373" t="s">
        <v>36</v>
      </c>
      <c r="C373" t="s">
        <v>40</v>
      </c>
      <c r="D373" t="s">
        <v>38</v>
      </c>
      <c r="E373">
        <v>7131</v>
      </c>
      <c r="F373" t="s">
        <v>11</v>
      </c>
      <c r="G373">
        <v>622834112</v>
      </c>
      <c r="H373">
        <v>833177896</v>
      </c>
      <c r="I373">
        <v>1.0169999999999999</v>
      </c>
      <c r="K373">
        <v>7.6449999999999996</v>
      </c>
      <c r="L373">
        <v>6.6669999999999998</v>
      </c>
      <c r="M373">
        <v>0.13</v>
      </c>
      <c r="N373">
        <v>212.68799999999999</v>
      </c>
      <c r="O373">
        <v>1.3420000000000001</v>
      </c>
      <c r="P373">
        <v>2.5979999999999999</v>
      </c>
      <c r="Q373">
        <v>238.45699999999999</v>
      </c>
      <c r="R373">
        <v>0.84599999999999997</v>
      </c>
      <c r="S373">
        <v>1.3680000000000001</v>
      </c>
      <c r="T373" t="s">
        <v>61</v>
      </c>
      <c r="U373" s="1">
        <v>45465.375011574077</v>
      </c>
    </row>
    <row r="374" spans="1:21" x14ac:dyDescent="0.25">
      <c r="A374">
        <v>373</v>
      </c>
      <c r="B374" t="s">
        <v>36</v>
      </c>
      <c r="C374" t="s">
        <v>39</v>
      </c>
      <c r="D374" t="s">
        <v>38</v>
      </c>
      <c r="E374">
        <v>7167</v>
      </c>
      <c r="F374" t="s">
        <v>11</v>
      </c>
      <c r="G374">
        <v>620160352</v>
      </c>
      <c r="H374">
        <v>617543192</v>
      </c>
      <c r="I374">
        <v>1.431</v>
      </c>
      <c r="K374">
        <v>1.1739999999999999</v>
      </c>
      <c r="L374">
        <v>9.5500000000000007</v>
      </c>
      <c r="M374">
        <v>0.154</v>
      </c>
      <c r="N374">
        <v>310.82</v>
      </c>
      <c r="O374">
        <v>1.1339999999999999</v>
      </c>
      <c r="P374">
        <v>33.180999999999997</v>
      </c>
      <c r="Q374">
        <v>75.331999999999994</v>
      </c>
      <c r="R374">
        <v>1.0289999999999999</v>
      </c>
      <c r="S374">
        <v>1.599</v>
      </c>
      <c r="T374" t="s">
        <v>61</v>
      </c>
      <c r="U374" s="1">
        <v>45465.364594907405</v>
      </c>
    </row>
    <row r="375" spans="1:21" x14ac:dyDescent="0.25">
      <c r="A375">
        <v>374</v>
      </c>
      <c r="B375" t="s">
        <v>36</v>
      </c>
      <c r="C375" t="s">
        <v>39</v>
      </c>
      <c r="D375" t="s">
        <v>38</v>
      </c>
      <c r="E375">
        <v>7415</v>
      </c>
      <c r="F375" t="s">
        <v>9</v>
      </c>
      <c r="G375">
        <v>611761912</v>
      </c>
      <c r="H375">
        <v>839527760</v>
      </c>
      <c r="I375">
        <v>1.4890000000000001</v>
      </c>
      <c r="J375">
        <v>0</v>
      </c>
      <c r="K375">
        <v>0.80100000000000005</v>
      </c>
      <c r="L375">
        <v>6.49</v>
      </c>
      <c r="M375">
        <v>0.17399999999999999</v>
      </c>
      <c r="N375">
        <v>235.262</v>
      </c>
      <c r="O375">
        <v>1.752</v>
      </c>
      <c r="P375">
        <v>6.2220000000000004</v>
      </c>
      <c r="Q375">
        <v>19.419</v>
      </c>
      <c r="R375">
        <v>1.31</v>
      </c>
      <c r="S375">
        <v>1.9079999999999999</v>
      </c>
      <c r="T375" t="s">
        <v>61</v>
      </c>
      <c r="U375" s="1">
        <v>45465.354178240741</v>
      </c>
    </row>
    <row r="376" spans="1:21" x14ac:dyDescent="0.25">
      <c r="A376">
        <v>375</v>
      </c>
      <c r="B376" t="s">
        <v>36</v>
      </c>
      <c r="C376" t="s">
        <v>40</v>
      </c>
      <c r="D376" t="s">
        <v>38</v>
      </c>
      <c r="E376">
        <v>7131</v>
      </c>
      <c r="F376" t="s">
        <v>11</v>
      </c>
      <c r="G376">
        <v>613010520</v>
      </c>
      <c r="H376">
        <v>533725728</v>
      </c>
      <c r="I376">
        <v>0.95799999999999996</v>
      </c>
      <c r="K376">
        <v>2.3650000000000002</v>
      </c>
      <c r="L376">
        <v>17.658999999999999</v>
      </c>
      <c r="M376">
        <v>0.20699999999999999</v>
      </c>
      <c r="N376">
        <v>1151.0609999999999</v>
      </c>
      <c r="O376">
        <v>1.1850000000000001</v>
      </c>
      <c r="P376">
        <v>6.9790000000000001</v>
      </c>
      <c r="Q376">
        <v>208.26300000000001</v>
      </c>
      <c r="R376">
        <v>0.79400000000000004</v>
      </c>
      <c r="S376">
        <v>1.2689999999999999</v>
      </c>
      <c r="T376" t="s">
        <v>61</v>
      </c>
      <c r="U376" s="1">
        <v>45465.343761574077</v>
      </c>
    </row>
    <row r="377" spans="1:21" x14ac:dyDescent="0.25">
      <c r="A377">
        <v>376</v>
      </c>
      <c r="B377" t="s">
        <v>36</v>
      </c>
      <c r="C377" t="s">
        <v>40</v>
      </c>
      <c r="D377" t="s">
        <v>38</v>
      </c>
      <c r="E377">
        <v>7131</v>
      </c>
      <c r="F377" t="s">
        <v>11</v>
      </c>
      <c r="G377">
        <v>622440848</v>
      </c>
      <c r="H377">
        <v>861125336</v>
      </c>
      <c r="I377">
        <v>1.304</v>
      </c>
      <c r="K377">
        <v>2.3410000000000002</v>
      </c>
      <c r="L377">
        <v>8.1709999999999994</v>
      </c>
      <c r="M377">
        <v>0.16300000000000001</v>
      </c>
      <c r="N377">
        <v>61.853999999999999</v>
      </c>
      <c r="O377">
        <v>4.4580000000000002</v>
      </c>
      <c r="P377">
        <v>25.303000000000001</v>
      </c>
      <c r="Q377">
        <v>229.04400000000001</v>
      </c>
      <c r="R377">
        <v>0.73</v>
      </c>
      <c r="S377">
        <v>1.284</v>
      </c>
      <c r="T377" t="s">
        <v>61</v>
      </c>
      <c r="U377" s="1">
        <v>45465.333344907405</v>
      </c>
    </row>
    <row r="378" spans="1:21" x14ac:dyDescent="0.25">
      <c r="A378">
        <v>377</v>
      </c>
      <c r="B378" t="s">
        <v>36</v>
      </c>
      <c r="C378" t="s">
        <v>39</v>
      </c>
      <c r="D378" t="s">
        <v>38</v>
      </c>
      <c r="E378">
        <v>7167</v>
      </c>
      <c r="F378" t="s">
        <v>11</v>
      </c>
      <c r="G378">
        <v>616458136</v>
      </c>
      <c r="H378">
        <v>537742928</v>
      </c>
      <c r="I378">
        <v>1.4390000000000001</v>
      </c>
      <c r="K378">
        <v>5.202</v>
      </c>
      <c r="L378">
        <v>50.585000000000001</v>
      </c>
      <c r="M378">
        <v>0.154</v>
      </c>
      <c r="N378">
        <v>1136.7940000000001</v>
      </c>
      <c r="O378">
        <v>3.9239999999999999</v>
      </c>
      <c r="P378">
        <v>140.815</v>
      </c>
      <c r="Q378">
        <v>202.87100000000001</v>
      </c>
      <c r="R378">
        <v>1.109</v>
      </c>
      <c r="S378">
        <v>1.7569999999999999</v>
      </c>
      <c r="T378" t="s">
        <v>61</v>
      </c>
      <c r="U378" s="1">
        <v>45465.322928240741</v>
      </c>
    </row>
    <row r="379" spans="1:21" x14ac:dyDescent="0.25">
      <c r="A379">
        <v>378</v>
      </c>
      <c r="B379" t="s">
        <v>36</v>
      </c>
      <c r="C379" t="s">
        <v>40</v>
      </c>
      <c r="D379" t="s">
        <v>38</v>
      </c>
      <c r="E379">
        <v>7131</v>
      </c>
      <c r="F379" t="s">
        <v>11</v>
      </c>
      <c r="G379">
        <v>609923512</v>
      </c>
      <c r="H379">
        <v>870915032</v>
      </c>
      <c r="I379">
        <v>0.94399999999999995</v>
      </c>
      <c r="K379">
        <v>3.226</v>
      </c>
      <c r="L379">
        <v>2.7429999999999999</v>
      </c>
      <c r="M379">
        <v>0.33400000000000002</v>
      </c>
      <c r="N379">
        <v>14.988</v>
      </c>
      <c r="O379">
        <v>1.0569999999999999</v>
      </c>
      <c r="P379">
        <v>3.3239999999999998</v>
      </c>
      <c r="Q379">
        <v>202.36799999999999</v>
      </c>
      <c r="R379">
        <v>0.875</v>
      </c>
      <c r="S379">
        <v>1.546</v>
      </c>
      <c r="T379" t="s">
        <v>61</v>
      </c>
      <c r="U379" s="1">
        <v>45465.312511574077</v>
      </c>
    </row>
    <row r="380" spans="1:21" x14ac:dyDescent="0.25">
      <c r="A380">
        <v>379</v>
      </c>
      <c r="B380" t="s">
        <v>36</v>
      </c>
      <c r="C380" t="s">
        <v>40</v>
      </c>
      <c r="D380" t="s">
        <v>38</v>
      </c>
      <c r="E380">
        <v>7131</v>
      </c>
      <c r="F380" t="s">
        <v>11</v>
      </c>
      <c r="G380">
        <v>627832272</v>
      </c>
      <c r="H380">
        <v>584953200</v>
      </c>
      <c r="I380">
        <v>0.97499999999999998</v>
      </c>
      <c r="K380">
        <v>0.32500000000000001</v>
      </c>
      <c r="L380">
        <v>3.3980000000000001</v>
      </c>
      <c r="M380">
        <v>0.14799999999999999</v>
      </c>
      <c r="N380">
        <v>203.90799999999999</v>
      </c>
      <c r="O380">
        <v>0.87</v>
      </c>
      <c r="P380">
        <v>2.0550000000000002</v>
      </c>
      <c r="Q380">
        <v>2.5680000000000001</v>
      </c>
      <c r="R380">
        <v>0.94599999999999995</v>
      </c>
      <c r="S380">
        <v>1.4259999999999999</v>
      </c>
      <c r="T380" t="s">
        <v>61</v>
      </c>
      <c r="U380" s="1">
        <v>45465.302083333336</v>
      </c>
    </row>
    <row r="381" spans="1:21" x14ac:dyDescent="0.25">
      <c r="A381">
        <v>380</v>
      </c>
      <c r="B381" t="s">
        <v>36</v>
      </c>
      <c r="C381" t="s">
        <v>39</v>
      </c>
      <c r="D381" t="s">
        <v>38</v>
      </c>
      <c r="E381">
        <v>7167</v>
      </c>
      <c r="F381" t="s">
        <v>11</v>
      </c>
      <c r="G381">
        <v>608704904</v>
      </c>
      <c r="H381">
        <v>872546464</v>
      </c>
      <c r="I381">
        <v>1.48</v>
      </c>
      <c r="K381">
        <v>2.4830000000000001</v>
      </c>
      <c r="L381">
        <v>3.9</v>
      </c>
      <c r="M381">
        <v>0.55000000000000004</v>
      </c>
      <c r="N381">
        <v>55.420999999999999</v>
      </c>
      <c r="O381">
        <v>4.6219999999999999</v>
      </c>
      <c r="P381">
        <v>11.961</v>
      </c>
      <c r="Q381">
        <v>202.86699999999999</v>
      </c>
      <c r="R381">
        <v>1.0880000000000001</v>
      </c>
      <c r="S381">
        <v>1.627</v>
      </c>
      <c r="T381" t="s">
        <v>61</v>
      </c>
      <c r="U381" s="1">
        <v>45465.291666666664</v>
      </c>
    </row>
    <row r="382" spans="1:21" x14ac:dyDescent="0.25">
      <c r="A382">
        <v>381</v>
      </c>
      <c r="B382" t="s">
        <v>36</v>
      </c>
      <c r="C382" t="s">
        <v>39</v>
      </c>
      <c r="D382" t="s">
        <v>38</v>
      </c>
      <c r="E382">
        <v>7167</v>
      </c>
      <c r="F382" t="s">
        <v>11</v>
      </c>
      <c r="G382">
        <v>619887704</v>
      </c>
      <c r="H382">
        <v>899770240</v>
      </c>
      <c r="I382">
        <v>1.002</v>
      </c>
      <c r="K382">
        <v>0.91400000000000003</v>
      </c>
      <c r="L382">
        <v>2.0329999999999999</v>
      </c>
      <c r="M382">
        <v>0.16500000000000001</v>
      </c>
      <c r="N382">
        <v>13.678000000000001</v>
      </c>
      <c r="O382">
        <v>1.768</v>
      </c>
      <c r="P382">
        <v>7.0380000000000003</v>
      </c>
      <c r="Q382">
        <v>72.994</v>
      </c>
      <c r="R382">
        <v>1.0680000000000001</v>
      </c>
      <c r="S382">
        <v>1.6</v>
      </c>
      <c r="T382" t="s">
        <v>61</v>
      </c>
      <c r="U382" s="1">
        <v>45465.28125</v>
      </c>
    </row>
    <row r="383" spans="1:21" x14ac:dyDescent="0.25">
      <c r="A383">
        <v>382</v>
      </c>
      <c r="B383" t="s">
        <v>36</v>
      </c>
      <c r="C383" t="s">
        <v>40</v>
      </c>
      <c r="D383" t="s">
        <v>38</v>
      </c>
      <c r="E383">
        <v>7131</v>
      </c>
      <c r="F383" t="s">
        <v>11</v>
      </c>
      <c r="G383">
        <v>613699024</v>
      </c>
      <c r="H383">
        <v>613548696</v>
      </c>
      <c r="I383">
        <v>1.056</v>
      </c>
      <c r="K383">
        <v>0.53100000000000003</v>
      </c>
      <c r="L383">
        <v>5.3769999999999998</v>
      </c>
      <c r="M383">
        <v>0.28999999999999998</v>
      </c>
      <c r="N383">
        <v>210.65</v>
      </c>
      <c r="O383">
        <v>0.86699999999999999</v>
      </c>
      <c r="P383">
        <v>1.4219999999999999</v>
      </c>
      <c r="Q383">
        <v>34.787999999999997</v>
      </c>
      <c r="R383">
        <v>0.80800000000000005</v>
      </c>
      <c r="S383">
        <v>1.294</v>
      </c>
      <c r="T383" t="s">
        <v>61</v>
      </c>
      <c r="U383" s="1">
        <v>45465.270833333336</v>
      </c>
    </row>
    <row r="384" spans="1:21" x14ac:dyDescent="0.25">
      <c r="A384">
        <v>383</v>
      </c>
      <c r="B384" t="s">
        <v>36</v>
      </c>
      <c r="C384" t="s">
        <v>40</v>
      </c>
      <c r="D384" t="s">
        <v>38</v>
      </c>
      <c r="E384">
        <v>7131</v>
      </c>
      <c r="F384" t="s">
        <v>11</v>
      </c>
      <c r="G384">
        <v>612956896</v>
      </c>
      <c r="H384">
        <v>606092880</v>
      </c>
      <c r="I384">
        <v>0.95899999999999996</v>
      </c>
      <c r="K384">
        <v>0.42699999999999999</v>
      </c>
      <c r="L384">
        <v>68.19</v>
      </c>
      <c r="M384">
        <v>0.108</v>
      </c>
      <c r="N384">
        <v>654.68600000000004</v>
      </c>
      <c r="O384">
        <v>4.9109999999999996</v>
      </c>
      <c r="P384">
        <v>243.464</v>
      </c>
      <c r="Q384">
        <v>15.023999999999999</v>
      </c>
      <c r="R384">
        <v>0.95099999999999996</v>
      </c>
      <c r="S384">
        <v>1.37</v>
      </c>
      <c r="T384" t="s">
        <v>61</v>
      </c>
      <c r="U384" s="1">
        <v>45465.260416666664</v>
      </c>
    </row>
    <row r="385" spans="1:21" x14ac:dyDescent="0.25">
      <c r="A385">
        <v>384</v>
      </c>
      <c r="B385" t="s">
        <v>36</v>
      </c>
      <c r="C385" t="s">
        <v>40</v>
      </c>
      <c r="D385" t="s">
        <v>38</v>
      </c>
      <c r="E385">
        <v>7131</v>
      </c>
      <c r="F385" t="s">
        <v>11</v>
      </c>
      <c r="G385">
        <v>624993752</v>
      </c>
      <c r="H385">
        <v>855757952</v>
      </c>
      <c r="I385">
        <v>0.96799999999999997</v>
      </c>
      <c r="K385">
        <v>7.2009999999999996</v>
      </c>
      <c r="L385">
        <v>3.3610000000000002</v>
      </c>
      <c r="M385">
        <v>0.124</v>
      </c>
      <c r="N385">
        <v>22.45</v>
      </c>
      <c r="O385">
        <v>1.117</v>
      </c>
      <c r="P385">
        <v>3.6850000000000001</v>
      </c>
      <c r="Q385">
        <v>208.017</v>
      </c>
      <c r="R385">
        <v>0.74299999999999999</v>
      </c>
      <c r="S385">
        <v>3.319</v>
      </c>
      <c r="T385" t="s">
        <v>61</v>
      </c>
      <c r="U385" s="1">
        <v>45465.25</v>
      </c>
    </row>
    <row r="386" spans="1:21" x14ac:dyDescent="0.25">
      <c r="A386">
        <v>385</v>
      </c>
      <c r="B386" t="s">
        <v>36</v>
      </c>
      <c r="C386" t="s">
        <v>40</v>
      </c>
      <c r="D386" t="s">
        <v>38</v>
      </c>
      <c r="E386">
        <v>7131</v>
      </c>
      <c r="F386" t="s">
        <v>11</v>
      </c>
      <c r="G386">
        <v>611398160</v>
      </c>
      <c r="H386">
        <v>834260336</v>
      </c>
      <c r="I386">
        <v>1.397</v>
      </c>
      <c r="K386">
        <v>0.86299999999999999</v>
      </c>
      <c r="L386">
        <v>46.529000000000003</v>
      </c>
      <c r="M386">
        <v>0.13300000000000001</v>
      </c>
      <c r="N386">
        <v>315.58800000000002</v>
      </c>
      <c r="O386">
        <v>3.6989999999999998</v>
      </c>
      <c r="P386">
        <v>161.50299999999999</v>
      </c>
      <c r="Q386">
        <v>41.976999999999997</v>
      </c>
      <c r="R386">
        <v>0.86799999999999999</v>
      </c>
      <c r="S386">
        <v>1.292</v>
      </c>
      <c r="T386" t="s">
        <v>61</v>
      </c>
      <c r="U386" s="1">
        <v>45465.239583333336</v>
      </c>
    </row>
    <row r="387" spans="1:21" x14ac:dyDescent="0.25">
      <c r="A387">
        <v>386</v>
      </c>
      <c r="B387" t="s">
        <v>36</v>
      </c>
      <c r="C387" t="s">
        <v>40</v>
      </c>
      <c r="D387" t="s">
        <v>38</v>
      </c>
      <c r="E387">
        <v>7131</v>
      </c>
      <c r="F387" t="s">
        <v>11</v>
      </c>
      <c r="G387">
        <v>611770400</v>
      </c>
      <c r="H387">
        <v>852384920</v>
      </c>
      <c r="I387">
        <v>0.92300000000000004</v>
      </c>
      <c r="K387">
        <v>0.39900000000000002</v>
      </c>
      <c r="L387">
        <v>0.72699999999999998</v>
      </c>
      <c r="M387">
        <v>0.06</v>
      </c>
      <c r="N387">
        <v>8.1020000000000003</v>
      </c>
      <c r="O387">
        <v>1.036</v>
      </c>
      <c r="P387">
        <v>1.647</v>
      </c>
      <c r="Q387">
        <v>14.157999999999999</v>
      </c>
      <c r="R387">
        <v>0.999</v>
      </c>
      <c r="S387">
        <v>1.381</v>
      </c>
      <c r="T387" t="s">
        <v>61</v>
      </c>
      <c r="U387" s="1">
        <v>45465.229166666664</v>
      </c>
    </row>
    <row r="388" spans="1:21" x14ac:dyDescent="0.25">
      <c r="A388">
        <v>387</v>
      </c>
      <c r="B388" t="s">
        <v>36</v>
      </c>
      <c r="C388" t="s">
        <v>40</v>
      </c>
      <c r="D388" t="s">
        <v>38</v>
      </c>
      <c r="E388">
        <v>7131</v>
      </c>
      <c r="F388" t="s">
        <v>11</v>
      </c>
      <c r="G388">
        <v>620663008</v>
      </c>
      <c r="H388">
        <v>908347008</v>
      </c>
      <c r="I388">
        <v>1.39</v>
      </c>
      <c r="K388">
        <v>0.623</v>
      </c>
      <c r="L388">
        <v>5.2249999999999996</v>
      </c>
      <c r="M388">
        <v>0.27500000000000002</v>
      </c>
      <c r="N388">
        <v>40.945</v>
      </c>
      <c r="O388">
        <v>2.9060000000000001</v>
      </c>
      <c r="P388">
        <v>12.605</v>
      </c>
      <c r="Q388">
        <v>24.335999999999999</v>
      </c>
      <c r="R388">
        <v>0.86799999999999999</v>
      </c>
      <c r="S388">
        <v>1.3160000000000001</v>
      </c>
      <c r="T388" t="s">
        <v>61</v>
      </c>
      <c r="U388" s="1">
        <v>45465.21875</v>
      </c>
    </row>
    <row r="389" spans="1:21" x14ac:dyDescent="0.25">
      <c r="A389">
        <v>388</v>
      </c>
      <c r="B389" t="s">
        <v>36</v>
      </c>
      <c r="C389" t="s">
        <v>40</v>
      </c>
      <c r="D389" t="s">
        <v>38</v>
      </c>
      <c r="E389">
        <v>7131</v>
      </c>
      <c r="F389" t="s">
        <v>11</v>
      </c>
      <c r="G389">
        <v>617554632</v>
      </c>
      <c r="H389">
        <v>844272520</v>
      </c>
      <c r="I389">
        <v>1.448</v>
      </c>
      <c r="K389">
        <v>4.0519999999999996</v>
      </c>
      <c r="L389">
        <v>1.4650000000000001</v>
      </c>
      <c r="M389">
        <v>0.115</v>
      </c>
      <c r="N389">
        <v>10.912000000000001</v>
      </c>
      <c r="O389">
        <v>0.88100000000000001</v>
      </c>
      <c r="P389">
        <v>2.395</v>
      </c>
      <c r="Q389">
        <v>203.25</v>
      </c>
      <c r="R389">
        <v>0.77200000000000002</v>
      </c>
      <c r="S389">
        <v>1.3560000000000001</v>
      </c>
      <c r="T389" t="s">
        <v>61</v>
      </c>
      <c r="U389" s="1">
        <v>45465.208333333336</v>
      </c>
    </row>
    <row r="390" spans="1:21" x14ac:dyDescent="0.25">
      <c r="A390">
        <v>389</v>
      </c>
      <c r="B390" t="s">
        <v>36</v>
      </c>
      <c r="C390" t="s">
        <v>39</v>
      </c>
      <c r="D390" t="s">
        <v>38</v>
      </c>
      <c r="E390">
        <v>7167</v>
      </c>
      <c r="F390" t="s">
        <v>11</v>
      </c>
      <c r="G390">
        <v>596651944</v>
      </c>
      <c r="H390">
        <v>636745960</v>
      </c>
      <c r="I390">
        <v>0.94499999999999995</v>
      </c>
      <c r="K390">
        <v>5.173</v>
      </c>
      <c r="L390">
        <v>13.612</v>
      </c>
      <c r="M390">
        <v>0.26900000000000002</v>
      </c>
      <c r="N390">
        <v>229.00200000000001</v>
      </c>
      <c r="O390">
        <v>1.1140000000000001</v>
      </c>
      <c r="P390">
        <v>8.6620000000000008</v>
      </c>
      <c r="Q390">
        <v>203.02199999999999</v>
      </c>
      <c r="R390">
        <v>1.0029999999999999</v>
      </c>
      <c r="S390">
        <v>1.698</v>
      </c>
      <c r="T390" t="s">
        <v>61</v>
      </c>
      <c r="U390" s="1">
        <v>45465.197916666664</v>
      </c>
    </row>
    <row r="391" spans="1:21" x14ac:dyDescent="0.25">
      <c r="A391">
        <v>390</v>
      </c>
      <c r="B391" t="s">
        <v>36</v>
      </c>
      <c r="C391" t="s">
        <v>40</v>
      </c>
      <c r="D391" t="s">
        <v>38</v>
      </c>
      <c r="E391">
        <v>7131</v>
      </c>
      <c r="F391" t="s">
        <v>11</v>
      </c>
      <c r="G391">
        <v>612156608</v>
      </c>
      <c r="H391">
        <v>821306360</v>
      </c>
      <c r="I391">
        <v>1.103</v>
      </c>
      <c r="K391">
        <v>0.65800000000000003</v>
      </c>
      <c r="L391">
        <v>13.932</v>
      </c>
      <c r="M391">
        <v>0.48099999999999998</v>
      </c>
      <c r="N391">
        <v>85.555000000000007</v>
      </c>
      <c r="O391">
        <v>1.2310000000000001</v>
      </c>
      <c r="P391">
        <v>21.495000000000001</v>
      </c>
      <c r="Q391">
        <v>26.751000000000001</v>
      </c>
      <c r="R391">
        <v>0.78800000000000003</v>
      </c>
      <c r="S391">
        <v>1.2130000000000001</v>
      </c>
      <c r="T391" t="s">
        <v>61</v>
      </c>
      <c r="U391" s="1">
        <v>45465.187511574077</v>
      </c>
    </row>
    <row r="392" spans="1:21" x14ac:dyDescent="0.25">
      <c r="A392">
        <v>391</v>
      </c>
      <c r="B392" t="s">
        <v>36</v>
      </c>
      <c r="C392" t="s">
        <v>40</v>
      </c>
      <c r="D392" t="s">
        <v>38</v>
      </c>
      <c r="E392">
        <v>7131</v>
      </c>
      <c r="F392" t="s">
        <v>11</v>
      </c>
      <c r="G392">
        <v>613261128</v>
      </c>
      <c r="H392">
        <v>628895592</v>
      </c>
      <c r="I392">
        <v>0.99199999999999999</v>
      </c>
      <c r="K392">
        <v>0.71199999999999997</v>
      </c>
      <c r="L392">
        <v>79.39</v>
      </c>
      <c r="M392">
        <v>9.6000000000000002E-2</v>
      </c>
      <c r="N392">
        <v>432.41699999999997</v>
      </c>
      <c r="O392">
        <v>1.609</v>
      </c>
      <c r="P392">
        <v>157.404</v>
      </c>
      <c r="Q392">
        <v>25.734999999999999</v>
      </c>
      <c r="R392">
        <v>0.95199999999999996</v>
      </c>
      <c r="S392">
        <v>1.4279999999999999</v>
      </c>
      <c r="T392" t="s">
        <v>61</v>
      </c>
      <c r="U392" s="1">
        <v>45465.177094907405</v>
      </c>
    </row>
    <row r="393" spans="1:21" x14ac:dyDescent="0.25">
      <c r="A393">
        <v>392</v>
      </c>
      <c r="B393" t="s">
        <v>36</v>
      </c>
      <c r="C393" t="s">
        <v>40</v>
      </c>
      <c r="D393" t="s">
        <v>38</v>
      </c>
      <c r="E393">
        <v>7131</v>
      </c>
      <c r="F393" t="s">
        <v>11</v>
      </c>
      <c r="G393">
        <v>619487224</v>
      </c>
      <c r="H393">
        <v>918574400</v>
      </c>
      <c r="I393">
        <v>0.96299999999999997</v>
      </c>
      <c r="K393">
        <v>0.32500000000000001</v>
      </c>
      <c r="L393">
        <v>14.691000000000001</v>
      </c>
      <c r="M393">
        <v>0.108</v>
      </c>
      <c r="N393">
        <v>67.959999999999994</v>
      </c>
      <c r="O393">
        <v>1.492</v>
      </c>
      <c r="P393">
        <v>15.997999999999999</v>
      </c>
      <c r="Q393">
        <v>2.4119999999999999</v>
      </c>
      <c r="R393">
        <v>0.80500000000000005</v>
      </c>
      <c r="S393">
        <v>1.2290000000000001</v>
      </c>
      <c r="T393" t="s">
        <v>61</v>
      </c>
      <c r="U393" s="1">
        <v>45465.166678240741</v>
      </c>
    </row>
    <row r="394" spans="1:21" x14ac:dyDescent="0.25">
      <c r="A394">
        <v>393</v>
      </c>
      <c r="B394" t="s">
        <v>36</v>
      </c>
      <c r="C394" t="s">
        <v>40</v>
      </c>
      <c r="D394" t="s">
        <v>38</v>
      </c>
      <c r="E394">
        <v>7131</v>
      </c>
      <c r="F394" t="s">
        <v>11</v>
      </c>
      <c r="G394">
        <v>628020328</v>
      </c>
      <c r="H394">
        <v>469015424</v>
      </c>
      <c r="I394">
        <v>1.0940000000000001</v>
      </c>
      <c r="K394">
        <v>0.56599999999999995</v>
      </c>
      <c r="L394">
        <v>3.11</v>
      </c>
      <c r="M394">
        <v>0.309</v>
      </c>
      <c r="N394">
        <v>212.32499999999999</v>
      </c>
      <c r="O394">
        <v>1.387</v>
      </c>
      <c r="P394">
        <v>4.3220000000000001</v>
      </c>
      <c r="Q394">
        <v>35.140999999999998</v>
      </c>
      <c r="R394">
        <v>0.98699999999999999</v>
      </c>
      <c r="S394">
        <v>1.45</v>
      </c>
      <c r="T394" t="s">
        <v>61</v>
      </c>
      <c r="U394" s="1">
        <v>45465.156261574077</v>
      </c>
    </row>
    <row r="395" spans="1:21" x14ac:dyDescent="0.25">
      <c r="A395">
        <v>394</v>
      </c>
      <c r="B395" t="s">
        <v>36</v>
      </c>
      <c r="C395" t="s">
        <v>39</v>
      </c>
      <c r="D395" t="s">
        <v>38</v>
      </c>
      <c r="E395">
        <v>7167</v>
      </c>
      <c r="F395" t="s">
        <v>11</v>
      </c>
      <c r="G395">
        <v>615409696</v>
      </c>
      <c r="H395">
        <v>873969120</v>
      </c>
      <c r="I395">
        <v>1.391</v>
      </c>
      <c r="K395">
        <v>0.35199999999999998</v>
      </c>
      <c r="L395">
        <v>22.53</v>
      </c>
      <c r="M395">
        <v>0.127</v>
      </c>
      <c r="N395">
        <v>476.911</v>
      </c>
      <c r="O395">
        <v>1.0349999999999999</v>
      </c>
      <c r="P395">
        <v>16.065000000000001</v>
      </c>
      <c r="Q395">
        <v>3.278</v>
      </c>
      <c r="R395">
        <v>1.0429999999999999</v>
      </c>
      <c r="S395">
        <v>1.5129999999999999</v>
      </c>
      <c r="T395" t="s">
        <v>61</v>
      </c>
      <c r="U395" s="1">
        <v>45465.145844907405</v>
      </c>
    </row>
    <row r="396" spans="1:21" x14ac:dyDescent="0.25">
      <c r="A396">
        <v>395</v>
      </c>
      <c r="B396" t="s">
        <v>36</v>
      </c>
      <c r="C396" t="s">
        <v>39</v>
      </c>
      <c r="D396" t="s">
        <v>38</v>
      </c>
      <c r="E396">
        <v>7167</v>
      </c>
      <c r="F396" t="s">
        <v>11</v>
      </c>
      <c r="G396">
        <v>612311872</v>
      </c>
      <c r="H396">
        <v>874948344</v>
      </c>
      <c r="I396">
        <v>0.96099999999999997</v>
      </c>
      <c r="K396">
        <v>0.45900000000000002</v>
      </c>
      <c r="L396">
        <v>2.488</v>
      </c>
      <c r="M396">
        <v>5.0999999999999997E-2</v>
      </c>
      <c r="N396">
        <v>12.471</v>
      </c>
      <c r="O396">
        <v>1.9159999999999999</v>
      </c>
      <c r="P396">
        <v>9.3019999999999996</v>
      </c>
      <c r="Q396">
        <v>16.975000000000001</v>
      </c>
      <c r="R396">
        <v>0.97199999999999998</v>
      </c>
      <c r="S396">
        <v>1.538</v>
      </c>
      <c r="T396" t="s">
        <v>61</v>
      </c>
      <c r="U396" s="1">
        <v>45465.135428240741</v>
      </c>
    </row>
    <row r="397" spans="1:21" x14ac:dyDescent="0.25">
      <c r="A397">
        <v>396</v>
      </c>
      <c r="B397" t="s">
        <v>36</v>
      </c>
      <c r="C397" t="s">
        <v>40</v>
      </c>
      <c r="D397" t="s">
        <v>38</v>
      </c>
      <c r="E397">
        <v>7131</v>
      </c>
      <c r="F397" t="s">
        <v>11</v>
      </c>
      <c r="G397">
        <v>623057360</v>
      </c>
      <c r="H397">
        <v>841243384</v>
      </c>
      <c r="I397">
        <v>1.008</v>
      </c>
      <c r="K397">
        <v>2.5990000000000002</v>
      </c>
      <c r="L397">
        <v>2.9089999999999998</v>
      </c>
      <c r="M397">
        <v>0.191</v>
      </c>
      <c r="N397">
        <v>15.792999999999999</v>
      </c>
      <c r="O397">
        <v>1.4870000000000001</v>
      </c>
      <c r="P397">
        <v>4.7709999999999999</v>
      </c>
      <c r="Q397">
        <v>202.54900000000001</v>
      </c>
      <c r="R397">
        <v>0.74</v>
      </c>
      <c r="S397">
        <v>1.212</v>
      </c>
      <c r="T397" t="s">
        <v>61</v>
      </c>
      <c r="U397" s="1">
        <v>45465.125011574077</v>
      </c>
    </row>
    <row r="398" spans="1:21" x14ac:dyDescent="0.25">
      <c r="A398">
        <v>397</v>
      </c>
      <c r="B398" t="s">
        <v>36</v>
      </c>
      <c r="C398" t="s">
        <v>40</v>
      </c>
      <c r="D398" t="s">
        <v>38</v>
      </c>
      <c r="E398">
        <v>7131</v>
      </c>
      <c r="F398" t="s">
        <v>11</v>
      </c>
      <c r="G398">
        <v>610404992</v>
      </c>
      <c r="H398">
        <v>877838400</v>
      </c>
      <c r="I398">
        <v>1.097</v>
      </c>
      <c r="K398">
        <v>9.17</v>
      </c>
      <c r="L398">
        <v>3.94</v>
      </c>
      <c r="M398">
        <v>0.248</v>
      </c>
      <c r="N398">
        <v>22.672999999999998</v>
      </c>
      <c r="O398">
        <v>1.1359999999999999</v>
      </c>
      <c r="P398">
        <v>4.1100000000000003</v>
      </c>
      <c r="Q398">
        <v>206.898</v>
      </c>
      <c r="R398">
        <v>0.80500000000000005</v>
      </c>
      <c r="S398">
        <v>1.4470000000000001</v>
      </c>
      <c r="T398" t="s">
        <v>61</v>
      </c>
      <c r="U398" s="1">
        <v>45465.114594907405</v>
      </c>
    </row>
    <row r="399" spans="1:21" x14ac:dyDescent="0.25">
      <c r="A399">
        <v>398</v>
      </c>
      <c r="B399" t="s">
        <v>36</v>
      </c>
      <c r="C399" t="s">
        <v>39</v>
      </c>
      <c r="D399" t="s">
        <v>38</v>
      </c>
      <c r="E399">
        <v>7167</v>
      </c>
      <c r="F399" t="s">
        <v>11</v>
      </c>
      <c r="G399">
        <v>613026248</v>
      </c>
      <c r="H399">
        <v>872777376</v>
      </c>
      <c r="I399">
        <v>1.087</v>
      </c>
      <c r="K399">
        <v>4.532</v>
      </c>
      <c r="L399">
        <v>1.038</v>
      </c>
      <c r="M399">
        <v>0.33500000000000002</v>
      </c>
      <c r="N399">
        <v>13.036</v>
      </c>
      <c r="O399">
        <v>1.0149999999999999</v>
      </c>
      <c r="P399">
        <v>1.841</v>
      </c>
      <c r="Q399">
        <v>214.53700000000001</v>
      </c>
      <c r="R399">
        <v>0.997</v>
      </c>
      <c r="S399">
        <v>1.5149999999999999</v>
      </c>
      <c r="T399" t="s">
        <v>61</v>
      </c>
      <c r="U399" s="1">
        <v>45465.104178240741</v>
      </c>
    </row>
    <row r="400" spans="1:21" x14ac:dyDescent="0.25">
      <c r="A400">
        <v>399</v>
      </c>
      <c r="B400" t="s">
        <v>36</v>
      </c>
      <c r="C400" t="s">
        <v>40</v>
      </c>
      <c r="D400" t="s">
        <v>38</v>
      </c>
      <c r="E400">
        <v>7131</v>
      </c>
      <c r="F400" t="s">
        <v>11</v>
      </c>
      <c r="G400">
        <v>620847816</v>
      </c>
      <c r="H400">
        <v>800664112</v>
      </c>
      <c r="I400">
        <v>0.97499999999999998</v>
      </c>
      <c r="K400">
        <v>0.60499999999999998</v>
      </c>
      <c r="L400">
        <v>5.5739999999999998</v>
      </c>
      <c r="M400">
        <v>0.221</v>
      </c>
      <c r="N400">
        <v>49.899000000000001</v>
      </c>
      <c r="O400">
        <v>3.9319999999999999</v>
      </c>
      <c r="P400">
        <v>33.375</v>
      </c>
      <c r="Q400">
        <v>34.231999999999999</v>
      </c>
      <c r="R400">
        <v>0.74299999999999999</v>
      </c>
      <c r="S400">
        <v>1.169</v>
      </c>
      <c r="T400" t="s">
        <v>61</v>
      </c>
      <c r="U400" s="1">
        <v>45465.093761574077</v>
      </c>
    </row>
    <row r="401" spans="1:21" x14ac:dyDescent="0.25">
      <c r="A401">
        <v>400</v>
      </c>
      <c r="B401" t="s">
        <v>36</v>
      </c>
      <c r="C401" t="s">
        <v>40</v>
      </c>
      <c r="D401" t="s">
        <v>38</v>
      </c>
      <c r="E401">
        <v>7131</v>
      </c>
      <c r="F401" t="s">
        <v>11</v>
      </c>
      <c r="G401">
        <v>613288224</v>
      </c>
      <c r="H401">
        <v>855056896</v>
      </c>
      <c r="I401">
        <v>1.284</v>
      </c>
      <c r="K401">
        <v>4.4450000000000003</v>
      </c>
      <c r="L401">
        <v>4.4790000000000001</v>
      </c>
      <c r="M401">
        <v>0.158</v>
      </c>
      <c r="N401">
        <v>204.52699999999999</v>
      </c>
      <c r="O401">
        <v>1.0189999999999999</v>
      </c>
      <c r="P401">
        <v>2.2360000000000002</v>
      </c>
      <c r="Q401">
        <v>212.58199999999999</v>
      </c>
      <c r="R401">
        <v>0.748</v>
      </c>
      <c r="S401">
        <v>1.2789999999999999</v>
      </c>
      <c r="T401" t="s">
        <v>61</v>
      </c>
      <c r="U401" s="1">
        <v>45465.083344907405</v>
      </c>
    </row>
    <row r="402" spans="1:21" x14ac:dyDescent="0.25">
      <c r="A402">
        <v>401</v>
      </c>
      <c r="B402" t="s">
        <v>36</v>
      </c>
      <c r="C402" t="s">
        <v>40</v>
      </c>
      <c r="D402" t="s">
        <v>38</v>
      </c>
      <c r="E402">
        <v>7131</v>
      </c>
      <c r="F402" t="s">
        <v>11</v>
      </c>
      <c r="G402">
        <v>612516552</v>
      </c>
      <c r="H402">
        <v>922869752</v>
      </c>
      <c r="I402">
        <v>0.96299999999999997</v>
      </c>
      <c r="K402">
        <v>0.39200000000000002</v>
      </c>
      <c r="L402">
        <v>11.054</v>
      </c>
      <c r="M402">
        <v>9.8000000000000004E-2</v>
      </c>
      <c r="N402">
        <v>58.395000000000003</v>
      </c>
      <c r="O402">
        <v>3.254</v>
      </c>
      <c r="P402">
        <v>15.662000000000001</v>
      </c>
      <c r="Q402">
        <v>13.535</v>
      </c>
      <c r="R402">
        <v>0.96</v>
      </c>
      <c r="S402">
        <v>1.3740000000000001</v>
      </c>
      <c r="T402" t="s">
        <v>61</v>
      </c>
      <c r="U402" s="1">
        <v>45467.156261574077</v>
      </c>
    </row>
    <row r="403" spans="1:21" x14ac:dyDescent="0.25">
      <c r="A403">
        <v>402</v>
      </c>
      <c r="B403" t="s">
        <v>36</v>
      </c>
      <c r="C403" t="s">
        <v>40</v>
      </c>
      <c r="D403" t="s">
        <v>38</v>
      </c>
      <c r="E403">
        <v>7131</v>
      </c>
      <c r="F403" t="s">
        <v>11</v>
      </c>
      <c r="G403">
        <v>621859048</v>
      </c>
      <c r="H403">
        <v>788716712</v>
      </c>
      <c r="I403">
        <v>0.97499999999999998</v>
      </c>
      <c r="K403">
        <v>4.0540000000000003</v>
      </c>
      <c r="L403">
        <v>6.29</v>
      </c>
      <c r="M403">
        <v>8.6999999999999994E-2</v>
      </c>
      <c r="N403">
        <v>28.190999999999999</v>
      </c>
      <c r="O403">
        <v>1.0269999999999999</v>
      </c>
      <c r="P403">
        <v>4.0629999999999997</v>
      </c>
      <c r="Q403">
        <v>202.97900000000001</v>
      </c>
      <c r="R403">
        <v>0.79500000000000004</v>
      </c>
      <c r="S403">
        <v>1.1990000000000001</v>
      </c>
      <c r="T403" t="s">
        <v>61</v>
      </c>
      <c r="U403" s="1">
        <v>45467.145844907405</v>
      </c>
    </row>
    <row r="404" spans="1:21" x14ac:dyDescent="0.25">
      <c r="A404">
        <v>403</v>
      </c>
      <c r="B404" t="s">
        <v>36</v>
      </c>
      <c r="C404" t="s">
        <v>40</v>
      </c>
      <c r="D404" t="s">
        <v>38</v>
      </c>
      <c r="E404">
        <v>7131</v>
      </c>
      <c r="F404" t="s">
        <v>11</v>
      </c>
      <c r="G404">
        <v>612118856</v>
      </c>
      <c r="H404">
        <v>835977816</v>
      </c>
      <c r="I404">
        <v>1.2490000000000001</v>
      </c>
      <c r="K404">
        <v>3.6190000000000002</v>
      </c>
      <c r="L404">
        <v>2.9809999999999999</v>
      </c>
      <c r="M404">
        <v>0.30399999999999999</v>
      </c>
      <c r="N404">
        <v>34.979999999999997</v>
      </c>
      <c r="O404">
        <v>5.1029999999999998</v>
      </c>
      <c r="P404">
        <v>12.026</v>
      </c>
      <c r="Q404">
        <v>208.083</v>
      </c>
      <c r="R404">
        <v>0.94399999999999995</v>
      </c>
      <c r="S404">
        <v>1.4390000000000001</v>
      </c>
      <c r="T404" t="s">
        <v>61</v>
      </c>
      <c r="U404" s="1">
        <v>45467.135428240741</v>
      </c>
    </row>
    <row r="405" spans="1:21" x14ac:dyDescent="0.25">
      <c r="A405">
        <v>404</v>
      </c>
      <c r="B405" t="s">
        <v>36</v>
      </c>
      <c r="C405" t="s">
        <v>40</v>
      </c>
      <c r="D405" t="s">
        <v>38</v>
      </c>
      <c r="E405">
        <v>7131</v>
      </c>
      <c r="F405" t="s">
        <v>11</v>
      </c>
      <c r="G405">
        <v>613292224</v>
      </c>
      <c r="H405">
        <v>874641272</v>
      </c>
      <c r="I405">
        <v>1.0940000000000001</v>
      </c>
      <c r="K405">
        <v>0.33</v>
      </c>
      <c r="L405">
        <v>5.3650000000000002</v>
      </c>
      <c r="M405">
        <v>0.24199999999999999</v>
      </c>
      <c r="N405">
        <v>64.131</v>
      </c>
      <c r="O405">
        <v>2.09</v>
      </c>
      <c r="P405">
        <v>49.031999999999996</v>
      </c>
      <c r="Q405">
        <v>5.4050000000000002</v>
      </c>
      <c r="R405">
        <v>0.94099999999999995</v>
      </c>
      <c r="S405">
        <v>1.2989999999999999</v>
      </c>
      <c r="T405" t="s">
        <v>61</v>
      </c>
      <c r="U405" s="1">
        <v>45467.125011574077</v>
      </c>
    </row>
    <row r="406" spans="1:21" x14ac:dyDescent="0.25">
      <c r="A406">
        <v>405</v>
      </c>
      <c r="B406" t="s">
        <v>36</v>
      </c>
      <c r="C406" t="s">
        <v>43</v>
      </c>
      <c r="D406" t="s">
        <v>38</v>
      </c>
      <c r="E406">
        <v>36738</v>
      </c>
      <c r="F406" t="s">
        <v>15</v>
      </c>
      <c r="G406">
        <v>621054920</v>
      </c>
      <c r="H406">
        <v>898759200</v>
      </c>
      <c r="I406">
        <v>1.494</v>
      </c>
      <c r="K406">
        <v>2.8130000000000002</v>
      </c>
      <c r="L406">
        <v>2.173</v>
      </c>
      <c r="M406">
        <v>0.161</v>
      </c>
      <c r="N406">
        <v>37.566000000000003</v>
      </c>
      <c r="O406">
        <v>1.363</v>
      </c>
      <c r="P406">
        <v>10.487</v>
      </c>
      <c r="Q406">
        <v>208.57900000000001</v>
      </c>
      <c r="R406">
        <v>1.266</v>
      </c>
      <c r="S406">
        <v>1.7410000000000001</v>
      </c>
      <c r="T406" t="s">
        <v>61</v>
      </c>
      <c r="U406" s="1">
        <v>45467.114594907405</v>
      </c>
    </row>
    <row r="407" spans="1:21" x14ac:dyDescent="0.25">
      <c r="A407">
        <v>406</v>
      </c>
      <c r="B407" t="s">
        <v>36</v>
      </c>
      <c r="C407" t="s">
        <v>40</v>
      </c>
      <c r="D407" t="s">
        <v>38</v>
      </c>
      <c r="E407">
        <v>7131</v>
      </c>
      <c r="F407" t="s">
        <v>11</v>
      </c>
      <c r="G407">
        <v>613615752</v>
      </c>
      <c r="H407">
        <v>710767464</v>
      </c>
      <c r="I407">
        <v>0.98199999999999998</v>
      </c>
      <c r="K407">
        <v>2.3889999999999998</v>
      </c>
      <c r="L407">
        <v>19.079999999999998</v>
      </c>
      <c r="M407">
        <v>0.13600000000000001</v>
      </c>
      <c r="N407">
        <v>136.37899999999999</v>
      </c>
      <c r="O407">
        <v>4.1989999999999998</v>
      </c>
      <c r="P407">
        <v>65.278999999999996</v>
      </c>
      <c r="Q407">
        <v>213.65700000000001</v>
      </c>
      <c r="R407">
        <v>0.81</v>
      </c>
      <c r="S407">
        <v>1.3140000000000001</v>
      </c>
      <c r="T407" t="s">
        <v>61</v>
      </c>
      <c r="U407" s="1">
        <v>45467.104178240741</v>
      </c>
    </row>
    <row r="408" spans="1:21" x14ac:dyDescent="0.25">
      <c r="A408">
        <v>407</v>
      </c>
      <c r="B408" t="s">
        <v>36</v>
      </c>
      <c r="C408" t="s">
        <v>40</v>
      </c>
      <c r="D408" t="s">
        <v>38</v>
      </c>
      <c r="E408">
        <v>7131</v>
      </c>
      <c r="F408" t="s">
        <v>11</v>
      </c>
      <c r="G408">
        <v>613201720</v>
      </c>
      <c r="H408">
        <v>906742984</v>
      </c>
      <c r="I408">
        <v>1.0429999999999999</v>
      </c>
      <c r="K408">
        <v>2.4119999999999999</v>
      </c>
      <c r="L408">
        <v>11.164999999999999</v>
      </c>
      <c r="M408">
        <v>0.19700000000000001</v>
      </c>
      <c r="N408">
        <v>198.35</v>
      </c>
      <c r="O408">
        <v>1.804</v>
      </c>
      <c r="P408">
        <v>24.048999999999999</v>
      </c>
      <c r="Q408">
        <v>210.666</v>
      </c>
      <c r="R408">
        <v>0.86099999999999999</v>
      </c>
      <c r="S408">
        <v>1.5189999999999999</v>
      </c>
      <c r="T408" t="s">
        <v>61</v>
      </c>
      <c r="U408" s="1">
        <v>45467.093761574077</v>
      </c>
    </row>
    <row r="409" spans="1:21" x14ac:dyDescent="0.25">
      <c r="A409">
        <v>408</v>
      </c>
      <c r="B409" t="s">
        <v>36</v>
      </c>
      <c r="C409" t="s">
        <v>40</v>
      </c>
      <c r="D409" t="s">
        <v>38</v>
      </c>
      <c r="E409">
        <v>7131</v>
      </c>
      <c r="F409" t="s">
        <v>11</v>
      </c>
      <c r="G409">
        <v>619434376</v>
      </c>
      <c r="H409">
        <v>830694216</v>
      </c>
      <c r="I409">
        <v>0.96199999999999997</v>
      </c>
      <c r="K409">
        <v>0.45600000000000002</v>
      </c>
      <c r="L409">
        <v>0.86299999999999999</v>
      </c>
      <c r="M409">
        <v>5.8999999999999997E-2</v>
      </c>
      <c r="N409">
        <v>8.8670000000000009</v>
      </c>
      <c r="O409">
        <v>0.88200000000000001</v>
      </c>
      <c r="P409">
        <v>1.583</v>
      </c>
      <c r="Q409">
        <v>20.088000000000001</v>
      </c>
      <c r="R409">
        <v>0.76300000000000001</v>
      </c>
      <c r="S409">
        <v>1.23</v>
      </c>
      <c r="T409" t="s">
        <v>61</v>
      </c>
      <c r="U409" s="1">
        <v>45467.083344907405</v>
      </c>
    </row>
    <row r="410" spans="1:21" x14ac:dyDescent="0.25">
      <c r="A410">
        <v>409</v>
      </c>
      <c r="B410" t="s">
        <v>36</v>
      </c>
      <c r="C410" t="s">
        <v>40</v>
      </c>
      <c r="D410" t="s">
        <v>38</v>
      </c>
      <c r="E410">
        <v>7131</v>
      </c>
      <c r="F410" t="s">
        <v>11</v>
      </c>
      <c r="G410">
        <v>619024976</v>
      </c>
      <c r="H410">
        <v>741853976</v>
      </c>
      <c r="I410">
        <v>0.95299999999999996</v>
      </c>
      <c r="K410">
        <v>0.89</v>
      </c>
      <c r="L410">
        <v>19.736000000000001</v>
      </c>
      <c r="M410">
        <v>6.0999999999999999E-2</v>
      </c>
      <c r="N410">
        <v>186.929</v>
      </c>
      <c r="O410">
        <v>1.2050000000000001</v>
      </c>
      <c r="P410">
        <v>13.680999999999999</v>
      </c>
      <c r="Q410">
        <v>50.856999999999999</v>
      </c>
      <c r="R410">
        <v>0.91800000000000004</v>
      </c>
      <c r="S410">
        <v>1.4079999999999999</v>
      </c>
      <c r="T410" t="s">
        <v>61</v>
      </c>
      <c r="U410" s="1">
        <v>45467.072928240741</v>
      </c>
    </row>
    <row r="411" spans="1:21" x14ac:dyDescent="0.25">
      <c r="A411">
        <v>410</v>
      </c>
      <c r="B411" t="s">
        <v>36</v>
      </c>
      <c r="C411" t="s">
        <v>40</v>
      </c>
      <c r="D411" t="s">
        <v>38</v>
      </c>
      <c r="E411">
        <v>7131</v>
      </c>
      <c r="F411" t="s">
        <v>11</v>
      </c>
      <c r="G411">
        <v>612761632</v>
      </c>
      <c r="H411">
        <v>488563736</v>
      </c>
      <c r="I411">
        <v>0.91600000000000004</v>
      </c>
      <c r="K411">
        <v>0.38600000000000001</v>
      </c>
      <c r="L411">
        <v>85.992000000000004</v>
      </c>
      <c r="M411">
        <v>0.126</v>
      </c>
      <c r="N411">
        <v>3329.0479999999998</v>
      </c>
      <c r="O411">
        <v>4.1609999999999996</v>
      </c>
      <c r="P411">
        <v>1613.558</v>
      </c>
      <c r="Q411">
        <v>15.641</v>
      </c>
      <c r="R411">
        <v>0.74399999999999999</v>
      </c>
      <c r="S411">
        <v>1.2</v>
      </c>
      <c r="T411" t="s">
        <v>61</v>
      </c>
      <c r="U411" s="1">
        <v>45467.062511574077</v>
      </c>
    </row>
    <row r="412" spans="1:21" x14ac:dyDescent="0.25">
      <c r="A412">
        <v>411</v>
      </c>
      <c r="B412" t="s">
        <v>36</v>
      </c>
      <c r="C412" t="s">
        <v>40</v>
      </c>
      <c r="D412" t="s">
        <v>38</v>
      </c>
      <c r="E412">
        <v>7131</v>
      </c>
      <c r="F412" t="s">
        <v>11</v>
      </c>
      <c r="G412">
        <v>614169168</v>
      </c>
      <c r="H412">
        <v>830119168</v>
      </c>
      <c r="I412">
        <v>0.95699999999999996</v>
      </c>
      <c r="K412">
        <v>4.4859999999999998</v>
      </c>
      <c r="L412">
        <v>2.0550000000000002</v>
      </c>
      <c r="M412">
        <v>0.249</v>
      </c>
      <c r="N412">
        <v>20.010999999999999</v>
      </c>
      <c r="O412">
        <v>1.0189999999999999</v>
      </c>
      <c r="P412">
        <v>2.6309999999999998</v>
      </c>
      <c r="Q412">
        <v>202.98500000000001</v>
      </c>
      <c r="R412">
        <v>0.91300000000000003</v>
      </c>
      <c r="S412">
        <v>1.4770000000000001</v>
      </c>
      <c r="T412" t="s">
        <v>61</v>
      </c>
      <c r="U412" s="1">
        <v>45467.052094907405</v>
      </c>
    </row>
    <row r="413" spans="1:21" x14ac:dyDescent="0.25">
      <c r="A413">
        <v>412</v>
      </c>
      <c r="B413" t="s">
        <v>36</v>
      </c>
      <c r="C413" t="s">
        <v>40</v>
      </c>
      <c r="D413" t="s">
        <v>38</v>
      </c>
      <c r="E413">
        <v>7131</v>
      </c>
      <c r="F413" t="s">
        <v>11</v>
      </c>
      <c r="G413">
        <v>620649424</v>
      </c>
      <c r="H413">
        <v>875920032</v>
      </c>
      <c r="I413">
        <v>1.0860000000000001</v>
      </c>
      <c r="K413">
        <v>4.2990000000000004</v>
      </c>
      <c r="L413">
        <v>1.726</v>
      </c>
      <c r="M413">
        <v>0.114</v>
      </c>
      <c r="N413">
        <v>12.054</v>
      </c>
      <c r="O413">
        <v>0.89100000000000001</v>
      </c>
      <c r="P413">
        <v>1.825</v>
      </c>
      <c r="Q413">
        <v>202.42400000000001</v>
      </c>
      <c r="R413">
        <v>0.72699999999999998</v>
      </c>
      <c r="S413">
        <v>1.2330000000000001</v>
      </c>
      <c r="T413" t="s">
        <v>61</v>
      </c>
      <c r="U413" s="1">
        <v>45467.041678240741</v>
      </c>
    </row>
    <row r="414" spans="1:21" x14ac:dyDescent="0.25">
      <c r="A414">
        <v>413</v>
      </c>
      <c r="B414" t="s">
        <v>36</v>
      </c>
      <c r="C414" t="s">
        <v>40</v>
      </c>
      <c r="D414" t="s">
        <v>38</v>
      </c>
      <c r="E414">
        <v>7131</v>
      </c>
      <c r="F414" t="s">
        <v>11</v>
      </c>
      <c r="G414">
        <v>613418400</v>
      </c>
      <c r="H414">
        <v>819615208</v>
      </c>
      <c r="I414">
        <v>0.95299999999999996</v>
      </c>
      <c r="K414">
        <v>0.375</v>
      </c>
      <c r="L414">
        <v>2</v>
      </c>
      <c r="M414">
        <v>0.16</v>
      </c>
      <c r="N414">
        <v>15.356</v>
      </c>
      <c r="O414">
        <v>0.877</v>
      </c>
      <c r="P414">
        <v>2.8260000000000001</v>
      </c>
      <c r="Q414">
        <v>13.795</v>
      </c>
      <c r="R414">
        <v>0.90600000000000003</v>
      </c>
      <c r="S414">
        <v>1.361</v>
      </c>
      <c r="T414" t="s">
        <v>61</v>
      </c>
      <c r="U414" s="1">
        <v>45467.031261574077</v>
      </c>
    </row>
    <row r="415" spans="1:21" x14ac:dyDescent="0.25">
      <c r="A415">
        <v>414</v>
      </c>
      <c r="B415" t="s">
        <v>36</v>
      </c>
      <c r="C415" t="s">
        <v>39</v>
      </c>
      <c r="D415" t="s">
        <v>38</v>
      </c>
      <c r="E415">
        <v>7167</v>
      </c>
      <c r="F415" t="s">
        <v>11</v>
      </c>
      <c r="G415">
        <v>612696728</v>
      </c>
      <c r="H415">
        <v>469333928</v>
      </c>
      <c r="I415">
        <v>1.3859999999999999</v>
      </c>
      <c r="K415">
        <v>8.8409999999999993</v>
      </c>
      <c r="L415">
        <v>79.05</v>
      </c>
      <c r="M415">
        <v>0.16500000000000001</v>
      </c>
      <c r="N415">
        <v>810.50199999999995</v>
      </c>
      <c r="O415">
        <v>4.28</v>
      </c>
      <c r="P415">
        <v>392.92899999999997</v>
      </c>
      <c r="Q415">
        <v>208.75800000000001</v>
      </c>
      <c r="R415">
        <v>0.93799999999999994</v>
      </c>
      <c r="S415">
        <v>1.615</v>
      </c>
      <c r="T415" t="s">
        <v>61</v>
      </c>
      <c r="U415" s="1">
        <v>45467.020844907405</v>
      </c>
    </row>
    <row r="416" spans="1:21" x14ac:dyDescent="0.25">
      <c r="A416">
        <v>415</v>
      </c>
      <c r="B416" t="s">
        <v>36</v>
      </c>
      <c r="C416" t="s">
        <v>40</v>
      </c>
      <c r="D416" t="s">
        <v>38</v>
      </c>
      <c r="E416">
        <v>7131</v>
      </c>
      <c r="F416" t="s">
        <v>11</v>
      </c>
      <c r="G416">
        <v>622171696</v>
      </c>
      <c r="H416">
        <v>754523024</v>
      </c>
      <c r="I416">
        <v>1.3839999999999999</v>
      </c>
      <c r="K416">
        <v>3.2069999999999999</v>
      </c>
      <c r="L416">
        <v>21.957999999999998</v>
      </c>
      <c r="M416">
        <v>0.25</v>
      </c>
      <c r="N416">
        <v>218.99600000000001</v>
      </c>
      <c r="O416">
        <v>2.1459999999999999</v>
      </c>
      <c r="P416">
        <v>50.188000000000002</v>
      </c>
      <c r="Q416">
        <v>224.17500000000001</v>
      </c>
      <c r="R416">
        <v>0.95399999999999996</v>
      </c>
      <c r="S416">
        <v>1.413</v>
      </c>
      <c r="T416" t="s">
        <v>61</v>
      </c>
      <c r="U416" s="1">
        <v>45467.010428240741</v>
      </c>
    </row>
    <row r="417" spans="1:21" x14ac:dyDescent="0.25">
      <c r="A417">
        <v>416</v>
      </c>
      <c r="B417" t="s">
        <v>36</v>
      </c>
      <c r="C417" t="s">
        <v>40</v>
      </c>
      <c r="D417" t="s">
        <v>38</v>
      </c>
      <c r="E417">
        <v>7131</v>
      </c>
      <c r="F417" t="s">
        <v>11</v>
      </c>
      <c r="G417">
        <v>627394016</v>
      </c>
      <c r="H417">
        <v>902544792</v>
      </c>
      <c r="I417">
        <v>1.383</v>
      </c>
      <c r="K417">
        <v>2.3220000000000001</v>
      </c>
      <c r="L417">
        <v>4.6989999999999998</v>
      </c>
      <c r="M417">
        <v>9.8000000000000004E-2</v>
      </c>
      <c r="N417">
        <v>211.17699999999999</v>
      </c>
      <c r="O417">
        <v>1.1859999999999999</v>
      </c>
      <c r="P417">
        <v>2.7280000000000002</v>
      </c>
      <c r="Q417">
        <v>202.54400000000001</v>
      </c>
      <c r="R417">
        <v>0.747</v>
      </c>
      <c r="S417">
        <v>1.2609999999999999</v>
      </c>
      <c r="T417" t="s">
        <v>61</v>
      </c>
      <c r="U417" s="1">
        <v>45467.000011574077</v>
      </c>
    </row>
    <row r="418" spans="1:21" x14ac:dyDescent="0.25">
      <c r="A418">
        <v>417</v>
      </c>
      <c r="B418" t="s">
        <v>36</v>
      </c>
      <c r="C418" t="s">
        <v>40</v>
      </c>
      <c r="D418" t="s">
        <v>38</v>
      </c>
      <c r="E418">
        <v>7131</v>
      </c>
      <c r="F418" t="s">
        <v>11</v>
      </c>
      <c r="G418">
        <v>613128264</v>
      </c>
      <c r="H418">
        <v>598234672</v>
      </c>
      <c r="I418">
        <v>0.96399999999999997</v>
      </c>
      <c r="K418">
        <v>0.40400000000000003</v>
      </c>
      <c r="L418">
        <v>15.26</v>
      </c>
      <c r="M418">
        <v>7.9000000000000001E-2</v>
      </c>
      <c r="N418">
        <v>244.00200000000001</v>
      </c>
      <c r="O418">
        <v>1.1419999999999999</v>
      </c>
      <c r="P418">
        <v>10.018000000000001</v>
      </c>
      <c r="Q418">
        <v>14.884</v>
      </c>
      <c r="R418">
        <v>0.89700000000000002</v>
      </c>
      <c r="S418">
        <v>1.3839999999999999</v>
      </c>
      <c r="T418" t="s">
        <v>61</v>
      </c>
      <c r="U418" s="1">
        <v>45466.989594907405</v>
      </c>
    </row>
    <row r="419" spans="1:21" x14ac:dyDescent="0.25">
      <c r="A419">
        <v>418</v>
      </c>
      <c r="B419" t="s">
        <v>36</v>
      </c>
      <c r="C419" t="s">
        <v>39</v>
      </c>
      <c r="D419" t="s">
        <v>38</v>
      </c>
      <c r="E419">
        <v>7167</v>
      </c>
      <c r="F419" t="s">
        <v>11</v>
      </c>
      <c r="G419">
        <v>613740888</v>
      </c>
      <c r="H419">
        <v>860509744</v>
      </c>
      <c r="I419">
        <v>0.95199999999999996</v>
      </c>
      <c r="K419">
        <v>2.5099999999999998</v>
      </c>
      <c r="L419">
        <v>12.693</v>
      </c>
      <c r="M419">
        <v>2.8000000000000001E-2</v>
      </c>
      <c r="N419">
        <v>307.351</v>
      </c>
      <c r="O419">
        <v>1.1850000000000001</v>
      </c>
      <c r="P419">
        <v>19.655000000000001</v>
      </c>
      <c r="Q419">
        <v>213.60499999999999</v>
      </c>
      <c r="R419">
        <v>0.97799999999999998</v>
      </c>
      <c r="S419">
        <v>1.472</v>
      </c>
      <c r="T419" t="s">
        <v>61</v>
      </c>
      <c r="U419" s="1">
        <v>45466.979178240741</v>
      </c>
    </row>
    <row r="420" spans="1:21" x14ac:dyDescent="0.25">
      <c r="A420">
        <v>419</v>
      </c>
      <c r="B420" t="s">
        <v>36</v>
      </c>
      <c r="C420" t="s">
        <v>40</v>
      </c>
      <c r="D420" t="s">
        <v>38</v>
      </c>
      <c r="E420">
        <v>7131</v>
      </c>
      <c r="F420" t="s">
        <v>11</v>
      </c>
      <c r="G420">
        <v>613763552</v>
      </c>
      <c r="H420">
        <v>840662512</v>
      </c>
      <c r="I420">
        <v>0.97399999999999998</v>
      </c>
      <c r="K420">
        <v>0.34499999999999997</v>
      </c>
      <c r="L420">
        <v>2.5110000000000001</v>
      </c>
      <c r="M420">
        <v>0.22600000000000001</v>
      </c>
      <c r="N420">
        <v>21.077000000000002</v>
      </c>
      <c r="O420">
        <v>1.619</v>
      </c>
      <c r="P420">
        <v>7.7430000000000003</v>
      </c>
      <c r="Q420">
        <v>13.839</v>
      </c>
      <c r="R420">
        <v>0.77300000000000002</v>
      </c>
      <c r="S420">
        <v>1.1339999999999999</v>
      </c>
      <c r="T420" t="s">
        <v>61</v>
      </c>
      <c r="U420" s="1">
        <v>45466.968761574077</v>
      </c>
    </row>
    <row r="421" spans="1:21" x14ac:dyDescent="0.25">
      <c r="A421">
        <v>420</v>
      </c>
      <c r="B421" t="s">
        <v>36</v>
      </c>
      <c r="C421" t="s">
        <v>39</v>
      </c>
      <c r="D421" t="s">
        <v>38</v>
      </c>
      <c r="E421">
        <v>7167</v>
      </c>
      <c r="F421" t="s">
        <v>11</v>
      </c>
      <c r="G421">
        <v>621195656</v>
      </c>
      <c r="H421">
        <v>613009400</v>
      </c>
      <c r="I421">
        <v>0.95699999999999996</v>
      </c>
      <c r="K421">
        <v>10.398999999999999</v>
      </c>
      <c r="L421">
        <v>0.81299999999999994</v>
      </c>
      <c r="M421">
        <v>5.8000000000000003E-2</v>
      </c>
      <c r="N421">
        <v>31.526</v>
      </c>
      <c r="O421">
        <v>0.90400000000000003</v>
      </c>
      <c r="P421">
        <v>1.286</v>
      </c>
      <c r="Q421">
        <v>213.26900000000001</v>
      </c>
      <c r="R421">
        <v>1.0169999999999999</v>
      </c>
      <c r="S421">
        <v>8.0950000000000006</v>
      </c>
      <c r="T421" t="s">
        <v>61</v>
      </c>
      <c r="U421" s="1">
        <v>45466.958344907405</v>
      </c>
    </row>
    <row r="422" spans="1:21" x14ac:dyDescent="0.25">
      <c r="A422">
        <v>421</v>
      </c>
      <c r="B422" t="s">
        <v>36</v>
      </c>
      <c r="C422" t="s">
        <v>40</v>
      </c>
      <c r="D422" t="s">
        <v>38</v>
      </c>
      <c r="E422">
        <v>7131</v>
      </c>
      <c r="F422" t="s">
        <v>11</v>
      </c>
      <c r="G422">
        <v>601279520</v>
      </c>
      <c r="H422">
        <v>893553360</v>
      </c>
      <c r="I422">
        <v>1.335</v>
      </c>
      <c r="K422">
        <v>4.2450000000000001</v>
      </c>
      <c r="L422">
        <v>2.464</v>
      </c>
      <c r="M422">
        <v>0.161</v>
      </c>
      <c r="N422">
        <v>14.250999999999999</v>
      </c>
      <c r="O422">
        <v>1.143</v>
      </c>
      <c r="P422">
        <v>6.149</v>
      </c>
      <c r="Q422">
        <v>202.76400000000001</v>
      </c>
      <c r="R422">
        <v>0.82799999999999996</v>
      </c>
      <c r="S422">
        <v>1.361</v>
      </c>
      <c r="T422" t="s">
        <v>61</v>
      </c>
      <c r="U422" s="1">
        <v>45466.947928240741</v>
      </c>
    </row>
    <row r="423" spans="1:21" x14ac:dyDescent="0.25">
      <c r="A423">
        <v>422</v>
      </c>
      <c r="B423" t="s">
        <v>36</v>
      </c>
      <c r="C423" t="s">
        <v>40</v>
      </c>
      <c r="D423" t="s">
        <v>38</v>
      </c>
      <c r="E423">
        <v>7131</v>
      </c>
      <c r="F423" t="s">
        <v>11</v>
      </c>
      <c r="G423">
        <v>624056776</v>
      </c>
      <c r="H423">
        <v>490163688</v>
      </c>
      <c r="I423">
        <v>1.095</v>
      </c>
      <c r="K423">
        <v>0.61599999999999999</v>
      </c>
      <c r="L423">
        <v>62.548999999999999</v>
      </c>
      <c r="M423">
        <v>0.30399999999999999</v>
      </c>
      <c r="N423">
        <v>565.42399999999998</v>
      </c>
      <c r="O423">
        <v>1.4610000000000001</v>
      </c>
      <c r="P423">
        <v>128.94399999999999</v>
      </c>
      <c r="Q423">
        <v>34.994</v>
      </c>
      <c r="R423">
        <v>0.83399999999999996</v>
      </c>
      <c r="S423">
        <v>1.3069999999999999</v>
      </c>
      <c r="T423" t="s">
        <v>61</v>
      </c>
      <c r="U423" s="1">
        <v>45466.937511574077</v>
      </c>
    </row>
    <row r="424" spans="1:21" x14ac:dyDescent="0.25">
      <c r="A424">
        <v>423</v>
      </c>
      <c r="B424" t="s">
        <v>36</v>
      </c>
      <c r="C424" t="s">
        <v>39</v>
      </c>
      <c r="D424" t="s">
        <v>38</v>
      </c>
      <c r="E424">
        <v>7167</v>
      </c>
      <c r="F424" t="s">
        <v>11</v>
      </c>
      <c r="G424">
        <v>611533440</v>
      </c>
      <c r="H424">
        <v>743672792</v>
      </c>
      <c r="I424">
        <v>1.415</v>
      </c>
      <c r="K424">
        <v>3.4809999999999999</v>
      </c>
      <c r="L424">
        <v>0.80800000000000005</v>
      </c>
      <c r="M424">
        <v>6.6000000000000003E-2</v>
      </c>
      <c r="N424">
        <v>9.9049999999999994</v>
      </c>
      <c r="O424">
        <v>1.0740000000000001</v>
      </c>
      <c r="P424">
        <v>1.661</v>
      </c>
      <c r="Q424">
        <v>202.559</v>
      </c>
      <c r="R424">
        <v>0.96199999999999997</v>
      </c>
      <c r="S424">
        <v>1.5369999999999999</v>
      </c>
      <c r="T424" t="s">
        <v>61</v>
      </c>
      <c r="U424" s="1">
        <v>45466.927094907405</v>
      </c>
    </row>
    <row r="425" spans="1:21" x14ac:dyDescent="0.25">
      <c r="A425">
        <v>424</v>
      </c>
      <c r="B425" t="s">
        <v>36</v>
      </c>
      <c r="C425" t="s">
        <v>39</v>
      </c>
      <c r="D425" t="s">
        <v>38</v>
      </c>
      <c r="E425">
        <v>7167</v>
      </c>
      <c r="F425" t="s">
        <v>11</v>
      </c>
      <c r="G425">
        <v>616101896</v>
      </c>
      <c r="H425">
        <v>708390096</v>
      </c>
      <c r="I425">
        <v>1.3540000000000001</v>
      </c>
      <c r="K425">
        <v>0.58599999999999997</v>
      </c>
      <c r="L425">
        <v>3.4169999999999998</v>
      </c>
      <c r="M425">
        <v>0.19900000000000001</v>
      </c>
      <c r="N425">
        <v>265.74900000000002</v>
      </c>
      <c r="O425">
        <v>4.9210000000000003</v>
      </c>
      <c r="P425">
        <v>20.385000000000002</v>
      </c>
      <c r="Q425">
        <v>32.656999999999996</v>
      </c>
      <c r="R425">
        <v>1.02</v>
      </c>
      <c r="S425">
        <v>1.607</v>
      </c>
      <c r="T425" t="s">
        <v>61</v>
      </c>
      <c r="U425" s="1">
        <v>45466.916678240741</v>
      </c>
    </row>
    <row r="426" spans="1:21" x14ac:dyDescent="0.25">
      <c r="A426">
        <v>425</v>
      </c>
      <c r="B426" t="s">
        <v>36</v>
      </c>
      <c r="C426" t="s">
        <v>40</v>
      </c>
      <c r="D426" t="s">
        <v>38</v>
      </c>
      <c r="E426">
        <v>7131</v>
      </c>
      <c r="F426" t="s">
        <v>11</v>
      </c>
      <c r="G426">
        <v>613640288</v>
      </c>
      <c r="H426">
        <v>851915856</v>
      </c>
      <c r="I426">
        <v>0.96099999999999997</v>
      </c>
      <c r="K426">
        <v>0.76500000000000001</v>
      </c>
      <c r="L426">
        <v>1.9590000000000001</v>
      </c>
      <c r="M426">
        <v>6.8000000000000005E-2</v>
      </c>
      <c r="N426">
        <v>25.067</v>
      </c>
      <c r="O426">
        <v>3.2280000000000002</v>
      </c>
      <c r="P426">
        <v>10.936999999999999</v>
      </c>
      <c r="Q426">
        <v>52.619</v>
      </c>
      <c r="R426">
        <v>0.878</v>
      </c>
      <c r="S426">
        <v>1.403</v>
      </c>
      <c r="T426" t="s">
        <v>61</v>
      </c>
      <c r="U426" s="1">
        <v>45466.906261574077</v>
      </c>
    </row>
    <row r="427" spans="1:21" x14ac:dyDescent="0.25">
      <c r="A427">
        <v>426</v>
      </c>
      <c r="B427" t="s">
        <v>36</v>
      </c>
      <c r="C427" t="s">
        <v>40</v>
      </c>
      <c r="D427" t="s">
        <v>38</v>
      </c>
      <c r="E427">
        <v>7131</v>
      </c>
      <c r="F427" t="s">
        <v>11</v>
      </c>
      <c r="G427">
        <v>602219056</v>
      </c>
      <c r="H427">
        <v>853545872</v>
      </c>
      <c r="I427">
        <v>0.95799999999999996</v>
      </c>
      <c r="K427">
        <v>0.66200000000000003</v>
      </c>
      <c r="L427">
        <v>24.068000000000001</v>
      </c>
      <c r="M427">
        <v>9.2999999999999999E-2</v>
      </c>
      <c r="N427">
        <v>162.72399999999999</v>
      </c>
      <c r="O427">
        <v>2.4889999999999999</v>
      </c>
      <c r="P427">
        <v>90.183000000000007</v>
      </c>
      <c r="Q427">
        <v>24.713000000000001</v>
      </c>
      <c r="R427">
        <v>0.79500000000000004</v>
      </c>
      <c r="S427">
        <v>1.238</v>
      </c>
      <c r="T427" t="s">
        <v>61</v>
      </c>
      <c r="U427" s="1">
        <v>45466.895844907405</v>
      </c>
    </row>
    <row r="428" spans="1:21" x14ac:dyDescent="0.25">
      <c r="A428">
        <v>427</v>
      </c>
      <c r="B428" t="s">
        <v>36</v>
      </c>
      <c r="C428" t="s">
        <v>39</v>
      </c>
      <c r="D428" t="s">
        <v>38</v>
      </c>
      <c r="E428">
        <v>7167</v>
      </c>
      <c r="F428" t="s">
        <v>11</v>
      </c>
      <c r="G428">
        <v>615064416</v>
      </c>
      <c r="H428">
        <v>643997632</v>
      </c>
      <c r="I428">
        <v>0.98499999999999999</v>
      </c>
      <c r="K428">
        <v>9.5039999999999996</v>
      </c>
      <c r="L428">
        <v>21.440999999999999</v>
      </c>
      <c r="M428">
        <v>0.17699999999999999</v>
      </c>
      <c r="N428">
        <v>167.476</v>
      </c>
      <c r="O428">
        <v>1.2430000000000001</v>
      </c>
      <c r="P428">
        <v>13.048999999999999</v>
      </c>
      <c r="Q428">
        <v>230.054</v>
      </c>
      <c r="R428">
        <v>0.93600000000000005</v>
      </c>
      <c r="S428">
        <v>7.03</v>
      </c>
      <c r="T428" t="s">
        <v>61</v>
      </c>
      <c r="U428" s="1">
        <v>45466.885416666664</v>
      </c>
    </row>
    <row r="429" spans="1:21" x14ac:dyDescent="0.25">
      <c r="A429">
        <v>428</v>
      </c>
      <c r="B429" t="s">
        <v>36</v>
      </c>
      <c r="C429" t="s">
        <v>39</v>
      </c>
      <c r="D429" t="s">
        <v>38</v>
      </c>
      <c r="E429">
        <v>7167</v>
      </c>
      <c r="F429" t="s">
        <v>11</v>
      </c>
      <c r="G429">
        <v>616820736</v>
      </c>
      <c r="H429">
        <v>609643120</v>
      </c>
      <c r="I429">
        <v>1.2150000000000001</v>
      </c>
      <c r="K429">
        <v>0.33200000000000002</v>
      </c>
      <c r="L429">
        <v>0.217</v>
      </c>
      <c r="M429">
        <v>0.11799999999999999</v>
      </c>
      <c r="N429">
        <v>11.116</v>
      </c>
      <c r="O429">
        <v>1.105</v>
      </c>
      <c r="P429">
        <v>1.349</v>
      </c>
      <c r="Q429">
        <v>3.49</v>
      </c>
      <c r="R429">
        <v>0.94399999999999995</v>
      </c>
      <c r="S429">
        <v>1.4510000000000001</v>
      </c>
      <c r="T429" t="s">
        <v>61</v>
      </c>
      <c r="U429" s="1">
        <v>45466.875</v>
      </c>
    </row>
    <row r="430" spans="1:21" x14ac:dyDescent="0.25">
      <c r="A430">
        <v>429</v>
      </c>
      <c r="B430" t="s">
        <v>36</v>
      </c>
      <c r="C430" t="s">
        <v>39</v>
      </c>
      <c r="D430" t="s">
        <v>38</v>
      </c>
      <c r="E430">
        <v>7167</v>
      </c>
      <c r="F430" t="s">
        <v>11</v>
      </c>
      <c r="G430">
        <v>613507928</v>
      </c>
      <c r="H430">
        <v>808748272</v>
      </c>
      <c r="I430">
        <v>0.996</v>
      </c>
      <c r="K430">
        <v>6.6539999999999999</v>
      </c>
      <c r="L430">
        <v>5.88</v>
      </c>
      <c r="M430">
        <v>0.16400000000000001</v>
      </c>
      <c r="N430">
        <v>107.116</v>
      </c>
      <c r="O430">
        <v>1.492</v>
      </c>
      <c r="P430">
        <v>11.416</v>
      </c>
      <c r="Q430">
        <v>207.79300000000001</v>
      </c>
      <c r="R430">
        <v>0.95599999999999996</v>
      </c>
      <c r="S430">
        <v>1.538</v>
      </c>
      <c r="T430" t="s">
        <v>61</v>
      </c>
      <c r="U430" s="1">
        <v>45466.864583333336</v>
      </c>
    </row>
    <row r="431" spans="1:21" x14ac:dyDescent="0.25">
      <c r="A431">
        <v>430</v>
      </c>
      <c r="B431" t="s">
        <v>36</v>
      </c>
      <c r="C431" t="s">
        <v>40</v>
      </c>
      <c r="D431" t="s">
        <v>38</v>
      </c>
      <c r="E431">
        <v>7131</v>
      </c>
      <c r="F431" t="s">
        <v>11</v>
      </c>
      <c r="G431">
        <v>615052832</v>
      </c>
      <c r="H431">
        <v>885637376</v>
      </c>
      <c r="I431">
        <v>0.96399999999999997</v>
      </c>
      <c r="K431">
        <v>0.40200000000000002</v>
      </c>
      <c r="L431">
        <v>3.5830000000000002</v>
      </c>
      <c r="M431">
        <v>0.186</v>
      </c>
      <c r="N431">
        <v>35.191000000000003</v>
      </c>
      <c r="O431">
        <v>3.1989999999999998</v>
      </c>
      <c r="P431">
        <v>16.478999999999999</v>
      </c>
      <c r="Q431">
        <v>10.638</v>
      </c>
      <c r="R431">
        <v>1.008</v>
      </c>
      <c r="S431">
        <v>1.506</v>
      </c>
      <c r="T431" t="s">
        <v>61</v>
      </c>
      <c r="U431" s="1">
        <v>45466.854166666664</v>
      </c>
    </row>
    <row r="432" spans="1:21" x14ac:dyDescent="0.25">
      <c r="A432">
        <v>431</v>
      </c>
      <c r="B432" t="s">
        <v>36</v>
      </c>
      <c r="C432" t="s">
        <v>40</v>
      </c>
      <c r="D432" t="s">
        <v>38</v>
      </c>
      <c r="E432">
        <v>7131</v>
      </c>
      <c r="F432" t="s">
        <v>11</v>
      </c>
      <c r="G432">
        <v>626017696</v>
      </c>
      <c r="H432">
        <v>838573656</v>
      </c>
      <c r="I432">
        <v>0.98099999999999998</v>
      </c>
      <c r="K432">
        <v>0.71799999999999997</v>
      </c>
      <c r="L432">
        <v>5.5289999999999999</v>
      </c>
      <c r="M432">
        <v>0.1</v>
      </c>
      <c r="N432">
        <v>62.783999999999999</v>
      </c>
      <c r="O432">
        <v>4.0229999999999997</v>
      </c>
      <c r="P432">
        <v>31.562000000000001</v>
      </c>
      <c r="Q432">
        <v>33.707999999999998</v>
      </c>
      <c r="R432">
        <v>0.86</v>
      </c>
      <c r="S432">
        <v>1.409</v>
      </c>
      <c r="T432" t="s">
        <v>61</v>
      </c>
      <c r="U432" s="1">
        <v>45466.84375</v>
      </c>
    </row>
    <row r="433" spans="1:21" x14ac:dyDescent="0.25">
      <c r="A433">
        <v>432</v>
      </c>
      <c r="B433" t="s">
        <v>36</v>
      </c>
      <c r="C433" t="s">
        <v>40</v>
      </c>
      <c r="D433" t="s">
        <v>38</v>
      </c>
      <c r="E433">
        <v>7131</v>
      </c>
      <c r="F433" t="s">
        <v>11</v>
      </c>
      <c r="G433">
        <v>622819456</v>
      </c>
      <c r="H433">
        <v>865775248</v>
      </c>
      <c r="I433">
        <v>1.0980000000000001</v>
      </c>
      <c r="K433">
        <v>2.976</v>
      </c>
      <c r="L433">
        <v>2.38</v>
      </c>
      <c r="M433">
        <v>0.27</v>
      </c>
      <c r="N433">
        <v>203.096</v>
      </c>
      <c r="O433">
        <v>1.046</v>
      </c>
      <c r="P433">
        <v>2.0630000000000002</v>
      </c>
      <c r="Q433">
        <v>202.78700000000001</v>
      </c>
      <c r="R433">
        <v>0.93799999999999994</v>
      </c>
      <c r="S433">
        <v>1.4930000000000001</v>
      </c>
      <c r="T433" t="s">
        <v>61</v>
      </c>
      <c r="U433" s="1">
        <v>45466.833333333336</v>
      </c>
    </row>
    <row r="434" spans="1:21" x14ac:dyDescent="0.25">
      <c r="A434">
        <v>433</v>
      </c>
      <c r="B434" t="s">
        <v>36</v>
      </c>
      <c r="C434" t="s">
        <v>40</v>
      </c>
      <c r="D434" t="s">
        <v>38</v>
      </c>
      <c r="E434">
        <v>7131</v>
      </c>
      <c r="F434" t="s">
        <v>11</v>
      </c>
      <c r="G434">
        <v>622310744</v>
      </c>
      <c r="H434">
        <v>823394520</v>
      </c>
      <c r="I434">
        <v>0.96399999999999997</v>
      </c>
      <c r="K434">
        <v>2.3079999999999998</v>
      </c>
      <c r="L434">
        <v>5.3579999999999997</v>
      </c>
      <c r="M434">
        <v>5.8000000000000003E-2</v>
      </c>
      <c r="N434">
        <v>57.106999999999999</v>
      </c>
      <c r="O434">
        <v>4.6260000000000003</v>
      </c>
      <c r="P434">
        <v>19.728000000000002</v>
      </c>
      <c r="Q434">
        <v>202.52799999999999</v>
      </c>
      <c r="R434">
        <v>0.91800000000000004</v>
      </c>
      <c r="S434">
        <v>1.4350000000000001</v>
      </c>
      <c r="T434" t="s">
        <v>61</v>
      </c>
      <c r="U434" s="1">
        <v>45466.822916666664</v>
      </c>
    </row>
    <row r="435" spans="1:21" x14ac:dyDescent="0.25">
      <c r="A435">
        <v>434</v>
      </c>
      <c r="B435" t="s">
        <v>36</v>
      </c>
      <c r="C435" t="s">
        <v>39</v>
      </c>
      <c r="D435" t="s">
        <v>38</v>
      </c>
      <c r="E435">
        <v>7167</v>
      </c>
      <c r="F435" t="s">
        <v>11</v>
      </c>
      <c r="G435">
        <v>625335616</v>
      </c>
      <c r="H435">
        <v>893263032</v>
      </c>
      <c r="I435">
        <v>1.08</v>
      </c>
      <c r="K435">
        <v>0.48799999999999999</v>
      </c>
      <c r="L435">
        <v>6.2149999999999999</v>
      </c>
      <c r="M435">
        <v>0.27800000000000002</v>
      </c>
      <c r="N435">
        <v>37.762999999999998</v>
      </c>
      <c r="O435">
        <v>3.8660000000000001</v>
      </c>
      <c r="P435">
        <v>20.41</v>
      </c>
      <c r="Q435">
        <v>17.405000000000001</v>
      </c>
      <c r="R435">
        <v>1.0009999999999999</v>
      </c>
      <c r="S435">
        <v>1.554</v>
      </c>
      <c r="T435" t="s">
        <v>61</v>
      </c>
      <c r="U435" s="1">
        <v>45466.812511574077</v>
      </c>
    </row>
    <row r="436" spans="1:21" x14ac:dyDescent="0.25">
      <c r="A436">
        <v>435</v>
      </c>
      <c r="B436" t="s">
        <v>36</v>
      </c>
      <c r="C436" t="s">
        <v>40</v>
      </c>
      <c r="D436" t="s">
        <v>38</v>
      </c>
      <c r="E436">
        <v>7131</v>
      </c>
      <c r="F436" t="s">
        <v>11</v>
      </c>
      <c r="G436">
        <v>613391624</v>
      </c>
      <c r="H436">
        <v>833686880</v>
      </c>
      <c r="I436">
        <v>1.1830000000000001</v>
      </c>
      <c r="K436">
        <v>0.95899999999999996</v>
      </c>
      <c r="L436">
        <v>1.6</v>
      </c>
      <c r="M436">
        <v>0.159</v>
      </c>
      <c r="N436">
        <v>13.065</v>
      </c>
      <c r="O436">
        <v>0.86399999999999999</v>
      </c>
      <c r="P436">
        <v>1.679</v>
      </c>
      <c r="Q436">
        <v>34.811</v>
      </c>
      <c r="R436">
        <v>0.81</v>
      </c>
      <c r="S436">
        <v>1.212</v>
      </c>
      <c r="T436" t="s">
        <v>61</v>
      </c>
      <c r="U436" s="1">
        <v>45466.802094907405</v>
      </c>
    </row>
    <row r="437" spans="1:21" x14ac:dyDescent="0.25">
      <c r="A437">
        <v>436</v>
      </c>
      <c r="B437" t="s">
        <v>36</v>
      </c>
      <c r="C437" t="s">
        <v>40</v>
      </c>
      <c r="D437" t="s">
        <v>38</v>
      </c>
      <c r="E437">
        <v>7131</v>
      </c>
      <c r="F437" t="s">
        <v>11</v>
      </c>
      <c r="G437">
        <v>623442912</v>
      </c>
      <c r="H437">
        <v>905307608</v>
      </c>
      <c r="I437">
        <v>0.96099999999999997</v>
      </c>
      <c r="K437">
        <v>2.3719999999999999</v>
      </c>
      <c r="L437">
        <v>2.7080000000000002</v>
      </c>
      <c r="M437">
        <v>0.21099999999999999</v>
      </c>
      <c r="N437">
        <v>17.835000000000001</v>
      </c>
      <c r="O437">
        <v>3.0379999999999998</v>
      </c>
      <c r="P437">
        <v>7.1909999999999998</v>
      </c>
      <c r="Q437">
        <v>202.65799999999999</v>
      </c>
      <c r="R437">
        <v>0.76</v>
      </c>
      <c r="S437">
        <v>1.21</v>
      </c>
      <c r="T437" t="s">
        <v>61</v>
      </c>
      <c r="U437" s="1">
        <v>45466.791678240741</v>
      </c>
    </row>
    <row r="438" spans="1:21" x14ac:dyDescent="0.25">
      <c r="A438">
        <v>437</v>
      </c>
      <c r="B438" t="s">
        <v>36</v>
      </c>
      <c r="C438" t="s">
        <v>43</v>
      </c>
      <c r="D438" t="s">
        <v>38</v>
      </c>
      <c r="E438">
        <v>36738</v>
      </c>
      <c r="F438" t="s">
        <v>15</v>
      </c>
      <c r="G438">
        <v>618324456</v>
      </c>
      <c r="H438">
        <v>633945136</v>
      </c>
      <c r="I438">
        <v>1.5149999999999999</v>
      </c>
      <c r="K438">
        <v>4.93</v>
      </c>
      <c r="L438">
        <v>8.0500000000000007</v>
      </c>
      <c r="M438">
        <v>0.14299999999999999</v>
      </c>
      <c r="N438">
        <v>61.776000000000003</v>
      </c>
      <c r="O438">
        <v>1.63</v>
      </c>
      <c r="P438">
        <v>41.625</v>
      </c>
      <c r="Q438">
        <v>221.03399999999999</v>
      </c>
      <c r="R438">
        <v>1.3779999999999999</v>
      </c>
      <c r="S438">
        <v>1.911</v>
      </c>
      <c r="T438" t="s">
        <v>61</v>
      </c>
      <c r="U438" s="1">
        <v>45466.781261574077</v>
      </c>
    </row>
    <row r="439" spans="1:21" x14ac:dyDescent="0.25">
      <c r="A439">
        <v>438</v>
      </c>
      <c r="B439" t="s">
        <v>36</v>
      </c>
      <c r="C439" t="s">
        <v>40</v>
      </c>
      <c r="D439" t="s">
        <v>38</v>
      </c>
      <c r="E439">
        <v>7131</v>
      </c>
      <c r="F439" t="s">
        <v>11</v>
      </c>
      <c r="G439">
        <v>625372288</v>
      </c>
      <c r="H439">
        <v>837508872</v>
      </c>
      <c r="I439">
        <v>0.97199999999999998</v>
      </c>
      <c r="K439">
        <v>1.8029999999999999</v>
      </c>
      <c r="L439">
        <v>4.7930000000000001</v>
      </c>
      <c r="M439">
        <v>0.14799999999999999</v>
      </c>
      <c r="N439">
        <v>45.265999999999998</v>
      </c>
      <c r="O439">
        <v>3.0179999999999998</v>
      </c>
      <c r="P439">
        <v>11.288</v>
      </c>
      <c r="Q439">
        <v>128.42400000000001</v>
      </c>
      <c r="R439">
        <v>0.96499999999999997</v>
      </c>
      <c r="S439">
        <v>1.4710000000000001</v>
      </c>
      <c r="T439" t="s">
        <v>61</v>
      </c>
      <c r="U439" s="1">
        <v>45466.770844907405</v>
      </c>
    </row>
    <row r="440" spans="1:21" x14ac:dyDescent="0.25">
      <c r="A440">
        <v>439</v>
      </c>
      <c r="B440" t="s">
        <v>36</v>
      </c>
      <c r="C440" t="s">
        <v>40</v>
      </c>
      <c r="D440" t="s">
        <v>38</v>
      </c>
      <c r="E440">
        <v>7131</v>
      </c>
      <c r="F440" t="s">
        <v>11</v>
      </c>
      <c r="G440">
        <v>593983624</v>
      </c>
      <c r="H440">
        <v>847769608</v>
      </c>
      <c r="I440">
        <v>1.323</v>
      </c>
      <c r="K440">
        <v>2.641</v>
      </c>
      <c r="L440">
        <v>35.448999999999998</v>
      </c>
      <c r="M440">
        <v>1.377</v>
      </c>
      <c r="N440">
        <v>221.267</v>
      </c>
      <c r="O440">
        <v>2.331</v>
      </c>
      <c r="P440">
        <v>118.03100000000001</v>
      </c>
      <c r="Q440">
        <v>203.14</v>
      </c>
      <c r="R440">
        <v>0.76500000000000001</v>
      </c>
      <c r="S440">
        <v>1.1950000000000001</v>
      </c>
      <c r="T440" t="s">
        <v>61</v>
      </c>
      <c r="U440" s="1">
        <v>45466.760428240741</v>
      </c>
    </row>
    <row r="441" spans="1:21" x14ac:dyDescent="0.25">
      <c r="A441">
        <v>440</v>
      </c>
      <c r="B441" t="s">
        <v>36</v>
      </c>
      <c r="C441" t="s">
        <v>39</v>
      </c>
      <c r="D441" t="s">
        <v>38</v>
      </c>
      <c r="E441">
        <v>7415</v>
      </c>
      <c r="F441" t="s">
        <v>9</v>
      </c>
      <c r="G441">
        <v>601606848</v>
      </c>
      <c r="H441">
        <v>876309728</v>
      </c>
      <c r="I441">
        <v>1.468</v>
      </c>
      <c r="J441">
        <v>0</v>
      </c>
      <c r="K441">
        <v>0.36499999999999999</v>
      </c>
      <c r="L441">
        <v>4.4169999999999998</v>
      </c>
      <c r="M441">
        <v>0.22800000000000001</v>
      </c>
      <c r="N441">
        <v>218.24600000000001</v>
      </c>
      <c r="O441">
        <v>1.3979999999999999</v>
      </c>
      <c r="P441">
        <v>2.6949999999999998</v>
      </c>
      <c r="Q441">
        <v>8.08</v>
      </c>
      <c r="R441">
        <v>1.302</v>
      </c>
      <c r="S441">
        <v>1.7789999999999999</v>
      </c>
      <c r="T441" t="s">
        <v>61</v>
      </c>
      <c r="U441" s="1">
        <v>45466.750011574077</v>
      </c>
    </row>
    <row r="442" spans="1:21" x14ac:dyDescent="0.25">
      <c r="A442">
        <v>441</v>
      </c>
      <c r="B442" t="s">
        <v>36</v>
      </c>
      <c r="C442" t="s">
        <v>39</v>
      </c>
      <c r="D442" t="s">
        <v>38</v>
      </c>
      <c r="E442">
        <v>7167</v>
      </c>
      <c r="F442" t="s">
        <v>11</v>
      </c>
      <c r="G442">
        <v>623762784</v>
      </c>
      <c r="H442">
        <v>863750144</v>
      </c>
      <c r="I442">
        <v>1.234</v>
      </c>
      <c r="K442">
        <v>3.6160000000000001</v>
      </c>
      <c r="L442">
        <v>1.379</v>
      </c>
      <c r="M442">
        <v>0.22700000000000001</v>
      </c>
      <c r="N442">
        <v>13.2</v>
      </c>
      <c r="O442">
        <v>1.921</v>
      </c>
      <c r="P442">
        <v>5.5839999999999996</v>
      </c>
      <c r="Q442">
        <v>208.227</v>
      </c>
      <c r="R442">
        <v>1.0129999999999999</v>
      </c>
      <c r="S442">
        <v>1.6020000000000001</v>
      </c>
      <c r="T442" t="s">
        <v>61</v>
      </c>
      <c r="U442" s="1">
        <v>45466.739594907405</v>
      </c>
    </row>
    <row r="443" spans="1:21" x14ac:dyDescent="0.25">
      <c r="A443">
        <v>442</v>
      </c>
      <c r="B443" t="s">
        <v>36</v>
      </c>
      <c r="C443" t="s">
        <v>40</v>
      </c>
      <c r="D443" t="s">
        <v>38</v>
      </c>
      <c r="E443">
        <v>7131</v>
      </c>
      <c r="F443" t="s">
        <v>11</v>
      </c>
      <c r="G443">
        <v>611769632</v>
      </c>
      <c r="H443">
        <v>561146024</v>
      </c>
      <c r="I443">
        <v>0.94399999999999995</v>
      </c>
      <c r="K443">
        <v>6.524</v>
      </c>
      <c r="L443">
        <v>11.156000000000001</v>
      </c>
      <c r="M443">
        <v>0.23100000000000001</v>
      </c>
      <c r="N443">
        <v>130.60499999999999</v>
      </c>
      <c r="O443">
        <v>3.9140000000000001</v>
      </c>
      <c r="P443">
        <v>38.094999999999999</v>
      </c>
      <c r="Q443">
        <v>210.667</v>
      </c>
      <c r="R443">
        <v>0.82899999999999996</v>
      </c>
      <c r="S443">
        <v>1.3580000000000001</v>
      </c>
      <c r="T443" t="s">
        <v>61</v>
      </c>
      <c r="U443" s="1">
        <v>45466.729178240741</v>
      </c>
    </row>
    <row r="444" spans="1:21" x14ac:dyDescent="0.25">
      <c r="A444">
        <v>443</v>
      </c>
      <c r="B444" t="s">
        <v>36</v>
      </c>
      <c r="C444" t="s">
        <v>40</v>
      </c>
      <c r="D444" t="s">
        <v>38</v>
      </c>
      <c r="E444">
        <v>7131</v>
      </c>
      <c r="F444" t="s">
        <v>11</v>
      </c>
      <c r="G444">
        <v>619158168</v>
      </c>
      <c r="H444">
        <v>732582392</v>
      </c>
      <c r="I444">
        <v>1.359</v>
      </c>
      <c r="K444">
        <v>0.58499999999999996</v>
      </c>
      <c r="L444">
        <v>5.2009999999999996</v>
      </c>
      <c r="M444">
        <v>0.876</v>
      </c>
      <c r="N444">
        <v>266.94299999999998</v>
      </c>
      <c r="O444">
        <v>4.6050000000000004</v>
      </c>
      <c r="P444">
        <v>21.018000000000001</v>
      </c>
      <c r="Q444">
        <v>31.95</v>
      </c>
      <c r="R444">
        <v>1.02</v>
      </c>
      <c r="S444">
        <v>1.571</v>
      </c>
      <c r="T444" t="s">
        <v>61</v>
      </c>
      <c r="U444" s="1">
        <v>45466.718761574077</v>
      </c>
    </row>
    <row r="445" spans="1:21" x14ac:dyDescent="0.25">
      <c r="A445">
        <v>444</v>
      </c>
      <c r="B445" t="s">
        <v>36</v>
      </c>
      <c r="C445" t="s">
        <v>40</v>
      </c>
      <c r="D445" t="s">
        <v>38</v>
      </c>
      <c r="E445">
        <v>7131</v>
      </c>
      <c r="F445" t="s">
        <v>11</v>
      </c>
      <c r="G445">
        <v>611852968</v>
      </c>
      <c r="H445">
        <v>790914384</v>
      </c>
      <c r="I445">
        <v>0.99</v>
      </c>
      <c r="K445">
        <v>0.438</v>
      </c>
      <c r="L445">
        <v>6.0119999999999996</v>
      </c>
      <c r="M445">
        <v>0.23</v>
      </c>
      <c r="N445">
        <v>91.042000000000002</v>
      </c>
      <c r="O445">
        <v>3.1859999999999999</v>
      </c>
      <c r="P445">
        <v>17.129000000000001</v>
      </c>
      <c r="Q445">
        <v>7.5789999999999997</v>
      </c>
      <c r="R445">
        <v>0.96199999999999997</v>
      </c>
      <c r="S445">
        <v>1.492</v>
      </c>
      <c r="T445" t="s">
        <v>61</v>
      </c>
      <c r="U445" s="1">
        <v>45466.708344907405</v>
      </c>
    </row>
    <row r="446" spans="1:21" x14ac:dyDescent="0.25">
      <c r="A446">
        <v>445</v>
      </c>
      <c r="B446" t="s">
        <v>36</v>
      </c>
      <c r="C446" t="s">
        <v>40</v>
      </c>
      <c r="D446" t="s">
        <v>38</v>
      </c>
      <c r="E446">
        <v>7131</v>
      </c>
      <c r="F446" t="s">
        <v>11</v>
      </c>
      <c r="G446">
        <v>625520320</v>
      </c>
      <c r="H446">
        <v>618398080</v>
      </c>
      <c r="I446">
        <v>0.98099999999999998</v>
      </c>
      <c r="K446">
        <v>0.55000000000000004</v>
      </c>
      <c r="L446">
        <v>12.170999999999999</v>
      </c>
      <c r="M446">
        <v>0.253</v>
      </c>
      <c r="N446">
        <v>104.02</v>
      </c>
      <c r="O446">
        <v>1.397</v>
      </c>
      <c r="P446">
        <v>7.86</v>
      </c>
      <c r="Q446">
        <v>22.882999999999999</v>
      </c>
      <c r="R446">
        <v>0.97199999999999998</v>
      </c>
      <c r="S446">
        <v>1.468</v>
      </c>
      <c r="T446" t="s">
        <v>61</v>
      </c>
      <c r="U446" s="1">
        <v>45466.697928240741</v>
      </c>
    </row>
    <row r="447" spans="1:21" x14ac:dyDescent="0.25">
      <c r="A447">
        <v>446</v>
      </c>
      <c r="B447" t="s">
        <v>36</v>
      </c>
      <c r="C447" t="s">
        <v>40</v>
      </c>
      <c r="D447" t="s">
        <v>38</v>
      </c>
      <c r="E447">
        <v>7131</v>
      </c>
      <c r="F447" t="s">
        <v>11</v>
      </c>
      <c r="G447">
        <v>609189632</v>
      </c>
      <c r="H447">
        <v>900829392</v>
      </c>
      <c r="I447">
        <v>0.96399999999999997</v>
      </c>
      <c r="K447">
        <v>3.96</v>
      </c>
      <c r="L447">
        <v>1.9890000000000001</v>
      </c>
      <c r="M447">
        <v>7.0000000000000007E-2</v>
      </c>
      <c r="N447">
        <v>18.681999999999999</v>
      </c>
      <c r="O447">
        <v>1.327</v>
      </c>
      <c r="P447">
        <v>4.25</v>
      </c>
      <c r="Q447">
        <v>203.392</v>
      </c>
      <c r="R447">
        <v>0.83099999999999996</v>
      </c>
      <c r="S447">
        <v>1.363</v>
      </c>
      <c r="T447" t="s">
        <v>61</v>
      </c>
      <c r="U447" s="1">
        <v>45466.687511574077</v>
      </c>
    </row>
    <row r="448" spans="1:21" x14ac:dyDescent="0.25">
      <c r="A448">
        <v>447</v>
      </c>
      <c r="B448" t="s">
        <v>36</v>
      </c>
      <c r="C448" t="s">
        <v>40</v>
      </c>
      <c r="D448" t="s">
        <v>38</v>
      </c>
      <c r="E448">
        <v>7131</v>
      </c>
      <c r="F448" t="s">
        <v>11</v>
      </c>
      <c r="G448">
        <v>611674024</v>
      </c>
      <c r="H448">
        <v>902413320</v>
      </c>
      <c r="I448">
        <v>0.96</v>
      </c>
      <c r="K448">
        <v>0.46899999999999997</v>
      </c>
      <c r="L448">
        <v>6.8040000000000003</v>
      </c>
      <c r="M448">
        <v>9.1999999999999998E-2</v>
      </c>
      <c r="N448">
        <v>49.024999999999999</v>
      </c>
      <c r="O448">
        <v>1.7869999999999999</v>
      </c>
      <c r="P448">
        <v>14.958</v>
      </c>
      <c r="Q448">
        <v>15.656000000000001</v>
      </c>
      <c r="R448">
        <v>0.94199999999999995</v>
      </c>
      <c r="S448">
        <v>1.427</v>
      </c>
      <c r="T448" t="s">
        <v>61</v>
      </c>
      <c r="U448" s="1">
        <v>45466.677094907405</v>
      </c>
    </row>
    <row r="449" spans="1:21" x14ac:dyDescent="0.25">
      <c r="A449">
        <v>448</v>
      </c>
      <c r="B449" t="s">
        <v>36</v>
      </c>
      <c r="C449" t="s">
        <v>40</v>
      </c>
      <c r="D449" t="s">
        <v>38</v>
      </c>
      <c r="E449">
        <v>7131</v>
      </c>
      <c r="F449" t="s">
        <v>11</v>
      </c>
      <c r="G449">
        <v>611889736</v>
      </c>
      <c r="H449">
        <v>844853440</v>
      </c>
      <c r="I449">
        <v>0.96799999999999997</v>
      </c>
      <c r="K449">
        <v>4.4560000000000004</v>
      </c>
      <c r="L449">
        <v>1.518</v>
      </c>
      <c r="M449">
        <v>0.19</v>
      </c>
      <c r="N449">
        <v>11.648999999999999</v>
      </c>
      <c r="O449">
        <v>1.016</v>
      </c>
      <c r="P449">
        <v>5.1449999999999996</v>
      </c>
      <c r="Q449">
        <v>202.48400000000001</v>
      </c>
      <c r="R449">
        <v>0.82199999999999995</v>
      </c>
      <c r="S449">
        <v>1.34</v>
      </c>
      <c r="T449" t="s">
        <v>61</v>
      </c>
      <c r="U449" s="1">
        <v>45466.666678240741</v>
      </c>
    </row>
    <row r="450" spans="1:21" x14ac:dyDescent="0.25">
      <c r="A450">
        <v>449</v>
      </c>
      <c r="B450" t="s">
        <v>36</v>
      </c>
      <c r="C450" t="s">
        <v>40</v>
      </c>
      <c r="D450" t="s">
        <v>38</v>
      </c>
      <c r="E450">
        <v>7131</v>
      </c>
      <c r="F450" t="s">
        <v>11</v>
      </c>
      <c r="G450">
        <v>613471984</v>
      </c>
      <c r="H450">
        <v>826054136</v>
      </c>
      <c r="I450">
        <v>1.0129999999999999</v>
      </c>
      <c r="K450">
        <v>0.39400000000000002</v>
      </c>
      <c r="L450">
        <v>1.3580000000000001</v>
      </c>
      <c r="M450">
        <v>0.18099999999999999</v>
      </c>
      <c r="N450">
        <v>12.802</v>
      </c>
      <c r="O450">
        <v>1.0269999999999999</v>
      </c>
      <c r="P450">
        <v>8.0730000000000004</v>
      </c>
      <c r="Q450">
        <v>13.617000000000001</v>
      </c>
      <c r="R450">
        <v>0.80500000000000005</v>
      </c>
      <c r="S450">
        <v>1.3460000000000001</v>
      </c>
      <c r="T450" t="s">
        <v>61</v>
      </c>
      <c r="U450" s="1">
        <v>45466.656261574077</v>
      </c>
    </row>
    <row r="451" spans="1:21" x14ac:dyDescent="0.25">
      <c r="A451">
        <v>450</v>
      </c>
      <c r="B451" t="s">
        <v>36</v>
      </c>
      <c r="C451" t="s">
        <v>40</v>
      </c>
      <c r="D451" t="s">
        <v>38</v>
      </c>
      <c r="E451">
        <v>7131</v>
      </c>
      <c r="F451" t="s">
        <v>11</v>
      </c>
      <c r="G451">
        <v>606345992</v>
      </c>
      <c r="H451">
        <v>894583744</v>
      </c>
      <c r="I451">
        <v>0.96299999999999997</v>
      </c>
      <c r="K451">
        <v>2.5609999999999999</v>
      </c>
      <c r="L451">
        <v>1.2490000000000001</v>
      </c>
      <c r="M451">
        <v>8.7999999999999995E-2</v>
      </c>
      <c r="N451">
        <v>12.936</v>
      </c>
      <c r="O451">
        <v>1.5960000000000001</v>
      </c>
      <c r="P451">
        <v>3.496</v>
      </c>
      <c r="Q451">
        <v>203.48599999999999</v>
      </c>
      <c r="R451">
        <v>0.97199999999999998</v>
      </c>
      <c r="S451">
        <v>1.528</v>
      </c>
      <c r="T451" t="s">
        <v>61</v>
      </c>
      <c r="U451" s="1">
        <v>45466.645844907405</v>
      </c>
    </row>
    <row r="452" spans="1:21" x14ac:dyDescent="0.25">
      <c r="A452">
        <v>451</v>
      </c>
      <c r="B452" t="s">
        <v>36</v>
      </c>
      <c r="C452" t="s">
        <v>40</v>
      </c>
      <c r="D452" t="s">
        <v>38</v>
      </c>
      <c r="E452">
        <v>7131</v>
      </c>
      <c r="F452" t="s">
        <v>11</v>
      </c>
      <c r="G452">
        <v>612202104</v>
      </c>
      <c r="H452">
        <v>903711256</v>
      </c>
      <c r="I452">
        <v>0.93799999999999994</v>
      </c>
      <c r="K452">
        <v>5.4509999999999996</v>
      </c>
      <c r="L452">
        <v>1.573</v>
      </c>
      <c r="M452">
        <v>0.14399999999999999</v>
      </c>
      <c r="N452">
        <v>13.135999999999999</v>
      </c>
      <c r="O452">
        <v>1.149</v>
      </c>
      <c r="P452">
        <v>3.1379999999999999</v>
      </c>
      <c r="Q452">
        <v>203.791</v>
      </c>
      <c r="R452">
        <v>0.92900000000000005</v>
      </c>
      <c r="S452">
        <v>1.5129999999999999</v>
      </c>
      <c r="T452" t="s">
        <v>61</v>
      </c>
      <c r="U452" s="1">
        <v>45466.635428240741</v>
      </c>
    </row>
    <row r="453" spans="1:21" x14ac:dyDescent="0.25">
      <c r="A453">
        <v>452</v>
      </c>
      <c r="B453" t="s">
        <v>36</v>
      </c>
      <c r="C453" t="s">
        <v>40</v>
      </c>
      <c r="D453" t="s">
        <v>38</v>
      </c>
      <c r="E453">
        <v>7131</v>
      </c>
      <c r="F453" t="s">
        <v>11</v>
      </c>
      <c r="G453">
        <v>611840848</v>
      </c>
      <c r="H453">
        <v>887739440</v>
      </c>
      <c r="I453">
        <v>1.6339999999999999</v>
      </c>
      <c r="K453">
        <v>2.1819999999999999</v>
      </c>
      <c r="L453">
        <v>9.4359999999999999</v>
      </c>
      <c r="M453">
        <v>9.6000000000000002E-2</v>
      </c>
      <c r="N453">
        <v>247.90100000000001</v>
      </c>
      <c r="O453">
        <v>1.7529999999999999</v>
      </c>
      <c r="P453">
        <v>13.018000000000001</v>
      </c>
      <c r="Q453">
        <v>202.941</v>
      </c>
      <c r="R453">
        <v>1.002</v>
      </c>
      <c r="S453">
        <v>1.427</v>
      </c>
      <c r="T453" t="s">
        <v>61</v>
      </c>
      <c r="U453" s="1">
        <v>45466.625011574077</v>
      </c>
    </row>
    <row r="454" spans="1:21" x14ac:dyDescent="0.25">
      <c r="A454">
        <v>453</v>
      </c>
      <c r="B454" t="s">
        <v>36</v>
      </c>
      <c r="C454" t="s">
        <v>40</v>
      </c>
      <c r="D454" t="s">
        <v>38</v>
      </c>
      <c r="E454">
        <v>7131</v>
      </c>
      <c r="F454" t="s">
        <v>11</v>
      </c>
      <c r="G454">
        <v>607850936</v>
      </c>
      <c r="H454">
        <v>573107672</v>
      </c>
      <c r="I454">
        <v>1.0049999999999999</v>
      </c>
      <c r="K454">
        <v>0.47299999999999998</v>
      </c>
      <c r="L454">
        <v>25.878</v>
      </c>
      <c r="M454">
        <v>0.189</v>
      </c>
      <c r="N454">
        <v>284.43299999999999</v>
      </c>
      <c r="O454">
        <v>1.159</v>
      </c>
      <c r="P454">
        <v>21.463000000000001</v>
      </c>
      <c r="Q454">
        <v>15.186</v>
      </c>
      <c r="R454">
        <v>0.96799999999999997</v>
      </c>
      <c r="S454">
        <v>1.4510000000000001</v>
      </c>
      <c r="T454" t="s">
        <v>61</v>
      </c>
      <c r="U454" s="1">
        <v>45466.614594907405</v>
      </c>
    </row>
    <row r="455" spans="1:21" x14ac:dyDescent="0.25">
      <c r="A455">
        <v>454</v>
      </c>
      <c r="B455" t="s">
        <v>36</v>
      </c>
      <c r="C455" t="s">
        <v>39</v>
      </c>
      <c r="D455" t="s">
        <v>38</v>
      </c>
      <c r="E455">
        <v>7167</v>
      </c>
      <c r="F455" t="s">
        <v>11</v>
      </c>
      <c r="G455">
        <v>607899016</v>
      </c>
      <c r="H455">
        <v>892829280</v>
      </c>
      <c r="I455">
        <v>0.96499999999999997</v>
      </c>
      <c r="K455">
        <v>7.5369999999999999</v>
      </c>
      <c r="L455">
        <v>6.0519999999999996</v>
      </c>
      <c r="M455">
        <v>0.215</v>
      </c>
      <c r="N455">
        <v>45.354999999999997</v>
      </c>
      <c r="O455">
        <v>1.2529999999999999</v>
      </c>
      <c r="P455">
        <v>7.4729999999999999</v>
      </c>
      <c r="Q455">
        <v>211.911</v>
      </c>
      <c r="R455">
        <v>0.98799999999999999</v>
      </c>
      <c r="S455">
        <v>1.69</v>
      </c>
      <c r="T455" t="s">
        <v>61</v>
      </c>
      <c r="U455" s="1">
        <v>45466.604178240741</v>
      </c>
    </row>
    <row r="456" spans="1:21" x14ac:dyDescent="0.25">
      <c r="A456">
        <v>455</v>
      </c>
      <c r="B456" t="s">
        <v>36</v>
      </c>
      <c r="C456" t="s">
        <v>40</v>
      </c>
      <c r="D456" t="s">
        <v>38</v>
      </c>
      <c r="E456">
        <v>7131</v>
      </c>
      <c r="F456" t="s">
        <v>11</v>
      </c>
      <c r="G456">
        <v>619825496</v>
      </c>
      <c r="H456">
        <v>857811536</v>
      </c>
      <c r="I456">
        <v>0.997</v>
      </c>
      <c r="K456">
        <v>0.59599999999999997</v>
      </c>
      <c r="L456">
        <v>6.8369999999999997</v>
      </c>
      <c r="M456">
        <v>0.16700000000000001</v>
      </c>
      <c r="N456">
        <v>49.631999999999998</v>
      </c>
      <c r="O456">
        <v>1.1000000000000001</v>
      </c>
      <c r="P456">
        <v>6.7859999999999996</v>
      </c>
      <c r="Q456">
        <v>31.108000000000001</v>
      </c>
      <c r="R456">
        <v>0.95799999999999996</v>
      </c>
      <c r="S456">
        <v>1.4930000000000001</v>
      </c>
      <c r="T456" t="s">
        <v>61</v>
      </c>
      <c r="U456" s="1">
        <v>45466.593761574077</v>
      </c>
    </row>
    <row r="457" spans="1:21" x14ac:dyDescent="0.25">
      <c r="A457">
        <v>456</v>
      </c>
      <c r="B457" t="s">
        <v>36</v>
      </c>
      <c r="C457" t="s">
        <v>40</v>
      </c>
      <c r="D457" t="s">
        <v>38</v>
      </c>
      <c r="E457">
        <v>7131</v>
      </c>
      <c r="F457" t="s">
        <v>11</v>
      </c>
      <c r="G457">
        <v>616983256</v>
      </c>
      <c r="H457">
        <v>665868504</v>
      </c>
      <c r="I457">
        <v>0.97699999999999998</v>
      </c>
      <c r="K457">
        <v>1.833</v>
      </c>
      <c r="L457">
        <v>1.956</v>
      </c>
      <c r="M457">
        <v>0.159</v>
      </c>
      <c r="N457">
        <v>23.841000000000001</v>
      </c>
      <c r="O457">
        <v>0.85899999999999999</v>
      </c>
      <c r="P457">
        <v>2.2879999999999998</v>
      </c>
      <c r="Q457">
        <v>43.670999999999999</v>
      </c>
      <c r="R457">
        <v>0.82399999999999995</v>
      </c>
      <c r="S457">
        <v>1.6180000000000001</v>
      </c>
      <c r="T457" t="s">
        <v>61</v>
      </c>
      <c r="U457" s="1">
        <v>45466.583344907405</v>
      </c>
    </row>
    <row r="458" spans="1:21" x14ac:dyDescent="0.25">
      <c r="A458">
        <v>457</v>
      </c>
      <c r="B458" t="s">
        <v>36</v>
      </c>
      <c r="C458" t="s">
        <v>40</v>
      </c>
      <c r="D458" t="s">
        <v>38</v>
      </c>
      <c r="E458">
        <v>7131</v>
      </c>
      <c r="F458" t="s">
        <v>11</v>
      </c>
      <c r="G458">
        <v>609114192</v>
      </c>
      <c r="H458">
        <v>612862768</v>
      </c>
      <c r="I458">
        <v>1.202</v>
      </c>
      <c r="K458">
        <v>9.8610000000000007</v>
      </c>
      <c r="L458">
        <v>1.175</v>
      </c>
      <c r="M458">
        <v>0.35699999999999998</v>
      </c>
      <c r="N458">
        <v>25.646999999999998</v>
      </c>
      <c r="O458">
        <v>0.85199999999999998</v>
      </c>
      <c r="P458">
        <v>1.2529999999999999</v>
      </c>
      <c r="Q458">
        <v>209.81899999999999</v>
      </c>
      <c r="R458">
        <v>0.81200000000000006</v>
      </c>
      <c r="S458">
        <v>1.3169999999999999</v>
      </c>
      <c r="T458" t="s">
        <v>61</v>
      </c>
      <c r="U458" s="1">
        <v>45466.572928240741</v>
      </c>
    </row>
    <row r="459" spans="1:21" x14ac:dyDescent="0.25">
      <c r="A459">
        <v>458</v>
      </c>
      <c r="B459" t="s">
        <v>36</v>
      </c>
      <c r="C459" t="s">
        <v>40</v>
      </c>
      <c r="D459" t="s">
        <v>38</v>
      </c>
      <c r="E459">
        <v>7131</v>
      </c>
      <c r="F459" t="s">
        <v>11</v>
      </c>
      <c r="G459">
        <v>606780592</v>
      </c>
      <c r="H459">
        <v>614433496</v>
      </c>
      <c r="I459">
        <v>1.383</v>
      </c>
      <c r="K459">
        <v>0.96399999999999997</v>
      </c>
      <c r="L459">
        <v>67.146000000000001</v>
      </c>
      <c r="M459">
        <v>0.16200000000000001</v>
      </c>
      <c r="N459">
        <v>725.48099999999999</v>
      </c>
      <c r="O459">
        <v>3.9870000000000001</v>
      </c>
      <c r="P459">
        <v>283.14699999999999</v>
      </c>
      <c r="Q459">
        <v>39.496000000000002</v>
      </c>
      <c r="R459">
        <v>0.99</v>
      </c>
      <c r="S459">
        <v>1.488</v>
      </c>
      <c r="T459" t="s">
        <v>61</v>
      </c>
      <c r="U459" s="1">
        <v>45466.562511574077</v>
      </c>
    </row>
    <row r="460" spans="1:21" x14ac:dyDescent="0.25">
      <c r="A460">
        <v>459</v>
      </c>
      <c r="B460" t="s">
        <v>36</v>
      </c>
      <c r="C460" t="s">
        <v>39</v>
      </c>
      <c r="D460" t="s">
        <v>38</v>
      </c>
      <c r="E460">
        <v>7167</v>
      </c>
      <c r="F460" t="s">
        <v>11</v>
      </c>
      <c r="G460">
        <v>616111992</v>
      </c>
      <c r="H460">
        <v>846620400</v>
      </c>
      <c r="I460">
        <v>1.091</v>
      </c>
      <c r="K460">
        <v>5.859</v>
      </c>
      <c r="L460">
        <v>8.3610000000000007</v>
      </c>
      <c r="M460">
        <v>0.111</v>
      </c>
      <c r="N460">
        <v>93.01</v>
      </c>
      <c r="O460">
        <v>3.532</v>
      </c>
      <c r="P460">
        <v>49.070999999999998</v>
      </c>
      <c r="Q460">
        <v>230.60400000000001</v>
      </c>
      <c r="R460">
        <v>0.91100000000000003</v>
      </c>
      <c r="S460">
        <v>1.609</v>
      </c>
      <c r="T460" t="s">
        <v>61</v>
      </c>
      <c r="U460" s="1">
        <v>45466.552094907405</v>
      </c>
    </row>
    <row r="461" spans="1:21" x14ac:dyDescent="0.25">
      <c r="A461">
        <v>460</v>
      </c>
      <c r="B461" t="s">
        <v>36</v>
      </c>
      <c r="C461" t="s">
        <v>40</v>
      </c>
      <c r="D461" t="s">
        <v>38</v>
      </c>
      <c r="E461">
        <v>7131</v>
      </c>
      <c r="F461" t="s">
        <v>11</v>
      </c>
      <c r="G461">
        <v>611768160</v>
      </c>
      <c r="H461">
        <v>585572336</v>
      </c>
      <c r="I461">
        <v>0.95199999999999996</v>
      </c>
      <c r="K461">
        <v>0.95799999999999996</v>
      </c>
      <c r="L461">
        <v>48.14</v>
      </c>
      <c r="M461">
        <v>0.16600000000000001</v>
      </c>
      <c r="N461">
        <v>473.346</v>
      </c>
      <c r="O461">
        <v>0.76400000000000001</v>
      </c>
      <c r="P461">
        <v>134.923</v>
      </c>
      <c r="Q461">
        <v>21.605</v>
      </c>
      <c r="R461">
        <v>0.80700000000000005</v>
      </c>
      <c r="S461">
        <v>1.3089999999999999</v>
      </c>
      <c r="T461" t="s">
        <v>61</v>
      </c>
      <c r="U461" s="1">
        <v>45466.541678240741</v>
      </c>
    </row>
    <row r="462" spans="1:21" x14ac:dyDescent="0.25">
      <c r="A462">
        <v>461</v>
      </c>
      <c r="B462" t="s">
        <v>36</v>
      </c>
      <c r="C462" t="s">
        <v>39</v>
      </c>
      <c r="D462" t="s">
        <v>38</v>
      </c>
      <c r="E462">
        <v>7167</v>
      </c>
      <c r="F462" t="s">
        <v>11</v>
      </c>
      <c r="G462">
        <v>626648992</v>
      </c>
      <c r="H462">
        <v>631225416</v>
      </c>
      <c r="I462">
        <v>1.052</v>
      </c>
      <c r="K462">
        <v>1.7430000000000001</v>
      </c>
      <c r="L462">
        <v>52.085000000000001</v>
      </c>
      <c r="M462">
        <v>0.13900000000000001</v>
      </c>
      <c r="N462">
        <v>441.14800000000002</v>
      </c>
      <c r="O462">
        <v>3.4769999999999999</v>
      </c>
      <c r="P462">
        <v>113.123</v>
      </c>
      <c r="Q462">
        <v>92.012</v>
      </c>
      <c r="R462">
        <v>1.4690000000000001</v>
      </c>
      <c r="S462">
        <v>6.19</v>
      </c>
      <c r="T462" t="s">
        <v>61</v>
      </c>
      <c r="U462" s="1">
        <v>45466.531261574077</v>
      </c>
    </row>
    <row r="463" spans="1:21" x14ac:dyDescent="0.25">
      <c r="A463">
        <v>462</v>
      </c>
      <c r="B463" t="s">
        <v>36</v>
      </c>
      <c r="C463" t="s">
        <v>39</v>
      </c>
      <c r="D463" t="s">
        <v>38</v>
      </c>
      <c r="E463">
        <v>7167</v>
      </c>
      <c r="F463" t="s">
        <v>11</v>
      </c>
      <c r="G463">
        <v>626319592</v>
      </c>
      <c r="H463">
        <v>753217720</v>
      </c>
      <c r="I463">
        <v>1.056</v>
      </c>
      <c r="K463">
        <v>2.1909999999999998</v>
      </c>
      <c r="L463">
        <v>5.6189999999999998</v>
      </c>
      <c r="M463">
        <v>7.4999999999999997E-2</v>
      </c>
      <c r="N463">
        <v>139.143</v>
      </c>
      <c r="O463">
        <v>5.0170000000000003</v>
      </c>
      <c r="P463">
        <v>20.741</v>
      </c>
      <c r="Q463">
        <v>221.214</v>
      </c>
      <c r="R463">
        <v>1.006</v>
      </c>
      <c r="S463">
        <v>1.5580000000000001</v>
      </c>
      <c r="T463" t="s">
        <v>61</v>
      </c>
      <c r="U463" s="1">
        <v>45466.520844907405</v>
      </c>
    </row>
    <row r="464" spans="1:21" x14ac:dyDescent="0.25">
      <c r="A464">
        <v>463</v>
      </c>
      <c r="B464" t="s">
        <v>36</v>
      </c>
      <c r="C464" t="s">
        <v>39</v>
      </c>
      <c r="D464" t="s">
        <v>38</v>
      </c>
      <c r="E464">
        <v>7167</v>
      </c>
      <c r="F464" t="s">
        <v>11</v>
      </c>
      <c r="G464">
        <v>625618696</v>
      </c>
      <c r="H464">
        <v>622444480</v>
      </c>
      <c r="I464">
        <v>0.99</v>
      </c>
      <c r="K464">
        <v>5.9630000000000001</v>
      </c>
      <c r="L464">
        <v>76.546000000000006</v>
      </c>
      <c r="M464">
        <v>0.17499999999999999</v>
      </c>
      <c r="N464">
        <v>786.14099999999996</v>
      </c>
      <c r="O464">
        <v>1.1950000000000001</v>
      </c>
      <c r="P464">
        <v>253.97</v>
      </c>
      <c r="Q464">
        <v>204.63499999999999</v>
      </c>
      <c r="R464">
        <v>0.94</v>
      </c>
      <c r="S464">
        <v>1.9770000000000001</v>
      </c>
      <c r="T464" t="s">
        <v>61</v>
      </c>
      <c r="U464" s="1">
        <v>45466.510428240741</v>
      </c>
    </row>
    <row r="465" spans="1:21" x14ac:dyDescent="0.25">
      <c r="A465">
        <v>464</v>
      </c>
      <c r="B465" t="s">
        <v>36</v>
      </c>
      <c r="C465" t="s">
        <v>40</v>
      </c>
      <c r="D465" t="s">
        <v>38</v>
      </c>
      <c r="E465">
        <v>7131</v>
      </c>
      <c r="F465" t="s">
        <v>11</v>
      </c>
      <c r="G465">
        <v>613184216</v>
      </c>
      <c r="H465">
        <v>614529144</v>
      </c>
      <c r="I465">
        <v>1.044</v>
      </c>
      <c r="K465">
        <v>0.56599999999999995</v>
      </c>
      <c r="L465">
        <v>8.4600000000000009</v>
      </c>
      <c r="M465">
        <v>0.215</v>
      </c>
      <c r="N465">
        <v>223.04900000000001</v>
      </c>
      <c r="O465">
        <v>0.92800000000000005</v>
      </c>
      <c r="P465">
        <v>2.0859999999999999</v>
      </c>
      <c r="Q465">
        <v>18.298999999999999</v>
      </c>
      <c r="R465">
        <v>0.98299999999999998</v>
      </c>
      <c r="S465">
        <v>1.454</v>
      </c>
      <c r="T465" t="s">
        <v>61</v>
      </c>
      <c r="U465" s="1">
        <v>45466.500011574077</v>
      </c>
    </row>
    <row r="466" spans="1:21" x14ac:dyDescent="0.25">
      <c r="A466">
        <v>465</v>
      </c>
      <c r="B466" t="s">
        <v>36</v>
      </c>
      <c r="C466" t="s">
        <v>40</v>
      </c>
      <c r="D466" t="s">
        <v>38</v>
      </c>
      <c r="E466">
        <v>7131</v>
      </c>
      <c r="F466" t="s">
        <v>11</v>
      </c>
      <c r="G466">
        <v>596243728</v>
      </c>
      <c r="H466">
        <v>863687472</v>
      </c>
      <c r="I466">
        <v>0.99199999999999999</v>
      </c>
      <c r="K466">
        <v>2.8839999999999999</v>
      </c>
      <c r="L466">
        <v>8.0489999999999995</v>
      </c>
      <c r="M466">
        <v>0.14399999999999999</v>
      </c>
      <c r="N466">
        <v>64.879000000000005</v>
      </c>
      <c r="O466">
        <v>2.0459999999999998</v>
      </c>
      <c r="P466">
        <v>12.308999999999999</v>
      </c>
      <c r="Q466">
        <v>202.916</v>
      </c>
      <c r="R466">
        <v>0.95</v>
      </c>
      <c r="S466">
        <v>1.498</v>
      </c>
      <c r="T466" t="s">
        <v>61</v>
      </c>
      <c r="U466" s="1">
        <v>45466.489594907405</v>
      </c>
    </row>
    <row r="467" spans="1:21" x14ac:dyDescent="0.25">
      <c r="A467">
        <v>466</v>
      </c>
      <c r="B467" t="s">
        <v>36</v>
      </c>
      <c r="C467" t="s">
        <v>39</v>
      </c>
      <c r="D467" t="s">
        <v>38</v>
      </c>
      <c r="E467">
        <v>7167</v>
      </c>
      <c r="F467" t="s">
        <v>11</v>
      </c>
      <c r="G467">
        <v>622916320</v>
      </c>
      <c r="H467">
        <v>885754024</v>
      </c>
      <c r="I467">
        <v>1.4430000000000001</v>
      </c>
      <c r="K467">
        <v>2.8170000000000002</v>
      </c>
      <c r="L467">
        <v>6.1779999999999999</v>
      </c>
      <c r="M467">
        <v>0.13800000000000001</v>
      </c>
      <c r="N467">
        <v>52.113</v>
      </c>
      <c r="O467">
        <v>1.4750000000000001</v>
      </c>
      <c r="P467">
        <v>7.9790000000000001</v>
      </c>
      <c r="Q467">
        <v>202.83199999999999</v>
      </c>
      <c r="R467">
        <v>1.026</v>
      </c>
      <c r="S467">
        <v>1.583</v>
      </c>
      <c r="T467" t="s">
        <v>61</v>
      </c>
      <c r="U467" s="1">
        <v>45466.479178240741</v>
      </c>
    </row>
    <row r="468" spans="1:21" x14ac:dyDescent="0.25">
      <c r="A468">
        <v>467</v>
      </c>
      <c r="B468" t="s">
        <v>36</v>
      </c>
      <c r="C468" t="s">
        <v>39</v>
      </c>
      <c r="D468" t="s">
        <v>38</v>
      </c>
      <c r="E468">
        <v>7167</v>
      </c>
      <c r="F468" t="s">
        <v>11</v>
      </c>
      <c r="G468">
        <v>607912856</v>
      </c>
      <c r="H468">
        <v>827164368</v>
      </c>
      <c r="I468">
        <v>1.4159999999999999</v>
      </c>
      <c r="K468">
        <v>0.80900000000000005</v>
      </c>
      <c r="L468">
        <v>5.31</v>
      </c>
      <c r="M468">
        <v>0.19400000000000001</v>
      </c>
      <c r="N468">
        <v>44.984999999999999</v>
      </c>
      <c r="O468">
        <v>4.5529999999999999</v>
      </c>
      <c r="P468">
        <v>24.128</v>
      </c>
      <c r="Q468">
        <v>21.934000000000001</v>
      </c>
      <c r="R468">
        <v>1.0820000000000001</v>
      </c>
      <c r="S468">
        <v>1.6240000000000001</v>
      </c>
      <c r="T468" t="s">
        <v>61</v>
      </c>
      <c r="U468" s="1">
        <v>45466.468761574077</v>
      </c>
    </row>
    <row r="469" spans="1:21" x14ac:dyDescent="0.25">
      <c r="A469">
        <v>468</v>
      </c>
      <c r="B469" t="s">
        <v>36</v>
      </c>
      <c r="C469" t="s">
        <v>40</v>
      </c>
      <c r="D469" t="s">
        <v>38</v>
      </c>
      <c r="E469">
        <v>7131</v>
      </c>
      <c r="F469" t="s">
        <v>11</v>
      </c>
      <c r="G469">
        <v>618511440</v>
      </c>
      <c r="H469">
        <v>529183096</v>
      </c>
      <c r="I469">
        <v>0.98799999999999999</v>
      </c>
      <c r="K469">
        <v>0.47899999999999998</v>
      </c>
      <c r="L469">
        <v>51.588000000000001</v>
      </c>
      <c r="M469">
        <v>0.153</v>
      </c>
      <c r="N469">
        <v>404.71100000000001</v>
      </c>
      <c r="O469">
        <v>4.3250000000000002</v>
      </c>
      <c r="P469">
        <v>139.983</v>
      </c>
      <c r="Q469">
        <v>11.2</v>
      </c>
      <c r="R469">
        <v>0.83099999999999996</v>
      </c>
      <c r="S469">
        <v>1.2829999999999999</v>
      </c>
      <c r="T469" t="s">
        <v>61</v>
      </c>
      <c r="U469" s="1">
        <v>45466.458333333336</v>
      </c>
    </row>
    <row r="470" spans="1:21" x14ac:dyDescent="0.25">
      <c r="A470">
        <v>469</v>
      </c>
      <c r="B470" t="s">
        <v>36</v>
      </c>
      <c r="C470" t="s">
        <v>39</v>
      </c>
      <c r="D470" t="s">
        <v>38</v>
      </c>
      <c r="E470">
        <v>7167</v>
      </c>
      <c r="F470" t="s">
        <v>11</v>
      </c>
      <c r="G470">
        <v>621544856</v>
      </c>
      <c r="H470">
        <v>560296344</v>
      </c>
      <c r="I470">
        <v>1.393</v>
      </c>
      <c r="K470">
        <v>2.5619999999999998</v>
      </c>
      <c r="L470">
        <v>32.651000000000003</v>
      </c>
      <c r="M470">
        <v>0.17100000000000001</v>
      </c>
      <c r="N470">
        <v>266.08600000000001</v>
      </c>
      <c r="O470">
        <v>1.7010000000000001</v>
      </c>
      <c r="P470">
        <v>49.500999999999998</v>
      </c>
      <c r="Q470">
        <v>203.25200000000001</v>
      </c>
      <c r="R470">
        <v>1.0720000000000001</v>
      </c>
      <c r="S470">
        <v>1.8080000000000001</v>
      </c>
      <c r="T470" t="s">
        <v>61</v>
      </c>
      <c r="U470" s="1">
        <v>45466.447916666664</v>
      </c>
    </row>
    <row r="471" spans="1:21" x14ac:dyDescent="0.25">
      <c r="A471">
        <v>470</v>
      </c>
      <c r="B471" t="s">
        <v>36</v>
      </c>
      <c r="C471" t="s">
        <v>40</v>
      </c>
      <c r="D471" t="s">
        <v>38</v>
      </c>
      <c r="E471">
        <v>7131</v>
      </c>
      <c r="F471" t="s">
        <v>11</v>
      </c>
      <c r="G471">
        <v>617865816</v>
      </c>
      <c r="H471">
        <v>736004376</v>
      </c>
      <c r="I471">
        <v>1.1659999999999999</v>
      </c>
      <c r="K471">
        <v>2.1669999999999998</v>
      </c>
      <c r="L471">
        <v>12.151999999999999</v>
      </c>
      <c r="M471">
        <v>0.17199999999999999</v>
      </c>
      <c r="N471">
        <v>236.90199999999999</v>
      </c>
      <c r="O471">
        <v>2.0219999999999998</v>
      </c>
      <c r="P471">
        <v>10.51</v>
      </c>
      <c r="Q471">
        <v>205.226</v>
      </c>
      <c r="R471">
        <v>1</v>
      </c>
      <c r="S471">
        <v>1.3720000000000001</v>
      </c>
      <c r="T471" t="s">
        <v>61</v>
      </c>
      <c r="U471" s="1">
        <v>45466.4375</v>
      </c>
    </row>
    <row r="472" spans="1:21" x14ac:dyDescent="0.25">
      <c r="A472">
        <v>471</v>
      </c>
      <c r="B472" t="s">
        <v>36</v>
      </c>
      <c r="C472" t="s">
        <v>40</v>
      </c>
      <c r="D472" t="s">
        <v>38</v>
      </c>
      <c r="E472">
        <v>7131</v>
      </c>
      <c r="F472" t="s">
        <v>11</v>
      </c>
      <c r="G472">
        <v>627606000</v>
      </c>
      <c r="H472">
        <v>891082720</v>
      </c>
      <c r="I472">
        <v>1.5489999999999999</v>
      </c>
      <c r="K472">
        <v>7.4530000000000003</v>
      </c>
      <c r="L472">
        <v>27.527000000000001</v>
      </c>
      <c r="M472">
        <v>0.22600000000000001</v>
      </c>
      <c r="N472">
        <v>217.06100000000001</v>
      </c>
      <c r="O472">
        <v>4.383</v>
      </c>
      <c r="P472">
        <v>96.575999999999993</v>
      </c>
      <c r="Q472">
        <v>224.57499999999999</v>
      </c>
      <c r="R472">
        <v>0.88100000000000001</v>
      </c>
      <c r="S472">
        <v>1.484</v>
      </c>
      <c r="T472" t="s">
        <v>61</v>
      </c>
      <c r="U472" s="1">
        <v>45466.427083333336</v>
      </c>
    </row>
    <row r="473" spans="1:21" x14ac:dyDescent="0.25">
      <c r="A473">
        <v>472</v>
      </c>
      <c r="B473" t="s">
        <v>36</v>
      </c>
      <c r="C473" t="s">
        <v>40</v>
      </c>
      <c r="D473" t="s">
        <v>38</v>
      </c>
      <c r="E473">
        <v>7131</v>
      </c>
      <c r="F473" t="s">
        <v>11</v>
      </c>
      <c r="G473">
        <v>618405544</v>
      </c>
      <c r="H473">
        <v>823379864</v>
      </c>
      <c r="I473">
        <v>1.048</v>
      </c>
      <c r="K473">
        <v>2.7690000000000001</v>
      </c>
      <c r="L473">
        <v>10.795</v>
      </c>
      <c r="M473">
        <v>0.20300000000000001</v>
      </c>
      <c r="N473">
        <v>299.952</v>
      </c>
      <c r="O473">
        <v>0.79600000000000004</v>
      </c>
      <c r="P473">
        <v>15.914999999999999</v>
      </c>
      <c r="Q473">
        <v>203.56399999999999</v>
      </c>
      <c r="R473">
        <v>0.97299999999999998</v>
      </c>
      <c r="S473">
        <v>1.4950000000000001</v>
      </c>
      <c r="T473" t="s">
        <v>61</v>
      </c>
      <c r="U473" s="1">
        <v>45466.416666666664</v>
      </c>
    </row>
    <row r="474" spans="1:21" x14ac:dyDescent="0.25">
      <c r="A474">
        <v>473</v>
      </c>
      <c r="B474" t="s">
        <v>36</v>
      </c>
      <c r="C474" t="s">
        <v>39</v>
      </c>
      <c r="D474" t="s">
        <v>38</v>
      </c>
      <c r="E474">
        <v>7167</v>
      </c>
      <c r="F474" t="s">
        <v>11</v>
      </c>
      <c r="G474">
        <v>619141496</v>
      </c>
      <c r="H474">
        <v>581501712</v>
      </c>
      <c r="I474">
        <v>0.97599999999999998</v>
      </c>
      <c r="K474">
        <v>0.497</v>
      </c>
      <c r="L474">
        <v>67.02</v>
      </c>
      <c r="M474">
        <v>0.14299999999999999</v>
      </c>
      <c r="N474">
        <v>644.36400000000003</v>
      </c>
      <c r="O474">
        <v>2.1269999999999998</v>
      </c>
      <c r="P474">
        <v>286.23899999999998</v>
      </c>
      <c r="Q474">
        <v>22.699000000000002</v>
      </c>
      <c r="R474">
        <v>1.0429999999999999</v>
      </c>
      <c r="S474">
        <v>1.569</v>
      </c>
      <c r="T474" t="s">
        <v>61</v>
      </c>
      <c r="U474" s="1">
        <v>45466.40625</v>
      </c>
    </row>
    <row r="475" spans="1:21" x14ac:dyDescent="0.25">
      <c r="A475">
        <v>474</v>
      </c>
      <c r="B475" t="s">
        <v>36</v>
      </c>
      <c r="C475" t="s">
        <v>40</v>
      </c>
      <c r="D475" t="s">
        <v>38</v>
      </c>
      <c r="E475">
        <v>7131</v>
      </c>
      <c r="F475" t="s">
        <v>11</v>
      </c>
      <c r="G475">
        <v>621067120</v>
      </c>
      <c r="H475">
        <v>762744248</v>
      </c>
      <c r="I475">
        <v>0.99199999999999999</v>
      </c>
      <c r="K475">
        <v>1.006</v>
      </c>
      <c r="L475">
        <v>2.4220000000000002</v>
      </c>
      <c r="M475">
        <v>0.121</v>
      </c>
      <c r="N475">
        <v>12.917999999999999</v>
      </c>
      <c r="O475">
        <v>1.165</v>
      </c>
      <c r="P475">
        <v>5.79</v>
      </c>
      <c r="Q475">
        <v>81.191999999999993</v>
      </c>
      <c r="R475">
        <v>0.78800000000000003</v>
      </c>
      <c r="S475">
        <v>1.2889999999999999</v>
      </c>
      <c r="T475" t="s">
        <v>61</v>
      </c>
      <c r="U475" s="1">
        <v>45466.395833333336</v>
      </c>
    </row>
    <row r="476" spans="1:21" x14ac:dyDescent="0.25">
      <c r="A476">
        <v>475</v>
      </c>
      <c r="B476" t="s">
        <v>36</v>
      </c>
      <c r="C476" t="s">
        <v>40</v>
      </c>
      <c r="D476" t="s">
        <v>38</v>
      </c>
      <c r="E476">
        <v>7131</v>
      </c>
      <c r="F476" t="s">
        <v>11</v>
      </c>
      <c r="G476">
        <v>612647248</v>
      </c>
      <c r="H476">
        <v>627029136</v>
      </c>
      <c r="I476">
        <v>0.92800000000000005</v>
      </c>
      <c r="K476">
        <v>0.88600000000000001</v>
      </c>
      <c r="L476">
        <v>7.2839999999999998</v>
      </c>
      <c r="M476">
        <v>0.03</v>
      </c>
      <c r="N476">
        <v>220.101</v>
      </c>
      <c r="O476">
        <v>1.1419999999999999</v>
      </c>
      <c r="P476">
        <v>3.5430000000000001</v>
      </c>
      <c r="Q476">
        <v>18.335999999999999</v>
      </c>
      <c r="R476">
        <v>0.95599999999999996</v>
      </c>
      <c r="S476">
        <v>1.6279999999999999</v>
      </c>
      <c r="T476" t="s">
        <v>61</v>
      </c>
      <c r="U476" s="1">
        <v>45466.385416666664</v>
      </c>
    </row>
    <row r="477" spans="1:21" x14ac:dyDescent="0.25">
      <c r="A477">
        <v>476</v>
      </c>
      <c r="B477" t="s">
        <v>36</v>
      </c>
      <c r="C477" t="s">
        <v>39</v>
      </c>
      <c r="D477" t="s">
        <v>38</v>
      </c>
      <c r="E477">
        <v>7415</v>
      </c>
      <c r="F477" t="s">
        <v>9</v>
      </c>
      <c r="G477">
        <v>613317640</v>
      </c>
      <c r="H477">
        <v>867952296</v>
      </c>
      <c r="I477">
        <v>1.395</v>
      </c>
      <c r="J477">
        <v>0</v>
      </c>
      <c r="K477">
        <v>3.7890000000000001</v>
      </c>
      <c r="L477">
        <v>11.903</v>
      </c>
      <c r="M477">
        <v>0.14299999999999999</v>
      </c>
      <c r="N477">
        <v>354.31599999999997</v>
      </c>
      <c r="O477">
        <v>1.353</v>
      </c>
      <c r="P477">
        <v>2.9049999999999998</v>
      </c>
      <c r="Q477">
        <v>211.33799999999999</v>
      </c>
      <c r="R477">
        <v>1.24</v>
      </c>
      <c r="S477">
        <v>1.9910000000000001</v>
      </c>
      <c r="T477" t="s">
        <v>61</v>
      </c>
      <c r="U477" s="1">
        <v>45466.375</v>
      </c>
    </row>
    <row r="478" spans="1:21" x14ac:dyDescent="0.25">
      <c r="A478">
        <v>477</v>
      </c>
      <c r="B478" t="s">
        <v>36</v>
      </c>
      <c r="C478" t="s">
        <v>40</v>
      </c>
      <c r="D478" t="s">
        <v>38</v>
      </c>
      <c r="E478">
        <v>7131</v>
      </c>
      <c r="F478" t="s">
        <v>11</v>
      </c>
      <c r="G478">
        <v>612884848</v>
      </c>
      <c r="H478">
        <v>855016232</v>
      </c>
      <c r="I478">
        <v>0.96</v>
      </c>
      <c r="K478">
        <v>2.3969999999999998</v>
      </c>
      <c r="L478">
        <v>3.956</v>
      </c>
      <c r="M478">
        <v>6.2E-2</v>
      </c>
      <c r="N478">
        <v>25.783999999999999</v>
      </c>
      <c r="O478">
        <v>1.756</v>
      </c>
      <c r="P478">
        <v>15.148999999999999</v>
      </c>
      <c r="Q478">
        <v>208.869</v>
      </c>
      <c r="R478">
        <v>0.80900000000000005</v>
      </c>
      <c r="S478">
        <v>1.272</v>
      </c>
      <c r="T478" t="s">
        <v>61</v>
      </c>
      <c r="U478" s="1">
        <v>45466.364583333336</v>
      </c>
    </row>
    <row r="479" spans="1:21" x14ac:dyDescent="0.25">
      <c r="A479">
        <v>478</v>
      </c>
      <c r="B479" t="s">
        <v>36</v>
      </c>
      <c r="C479" t="s">
        <v>40</v>
      </c>
      <c r="D479" t="s">
        <v>38</v>
      </c>
      <c r="E479">
        <v>7131</v>
      </c>
      <c r="F479" t="s">
        <v>11</v>
      </c>
      <c r="G479">
        <v>621593000</v>
      </c>
      <c r="H479">
        <v>896248960</v>
      </c>
      <c r="I479">
        <v>0.95499999999999996</v>
      </c>
      <c r="K479">
        <v>0.56399999999999995</v>
      </c>
      <c r="L479">
        <v>11.754</v>
      </c>
      <c r="M479">
        <v>5.7000000000000002E-2</v>
      </c>
      <c r="N479">
        <v>276.39299999999997</v>
      </c>
      <c r="O479">
        <v>2.2570000000000001</v>
      </c>
      <c r="P479">
        <v>21.481000000000002</v>
      </c>
      <c r="Q479">
        <v>25.137</v>
      </c>
      <c r="R479">
        <v>0.73899999999999999</v>
      </c>
      <c r="S479">
        <v>1.2090000000000001</v>
      </c>
      <c r="T479" t="s">
        <v>61</v>
      </c>
      <c r="U479" s="1">
        <v>45466.354166666664</v>
      </c>
    </row>
    <row r="480" spans="1:21" x14ac:dyDescent="0.25">
      <c r="A480">
        <v>479</v>
      </c>
      <c r="B480" t="s">
        <v>36</v>
      </c>
      <c r="C480" t="s">
        <v>40</v>
      </c>
      <c r="D480" t="s">
        <v>38</v>
      </c>
      <c r="E480">
        <v>7131</v>
      </c>
      <c r="F480" t="s">
        <v>11</v>
      </c>
      <c r="G480">
        <v>612324664</v>
      </c>
      <c r="H480">
        <v>608141528</v>
      </c>
      <c r="I480">
        <v>0.91900000000000004</v>
      </c>
      <c r="K480">
        <v>5.681</v>
      </c>
      <c r="L480">
        <v>22.963000000000001</v>
      </c>
      <c r="M480">
        <v>7.2999999999999995E-2</v>
      </c>
      <c r="N480">
        <v>247.18</v>
      </c>
      <c r="O480">
        <v>0.92300000000000004</v>
      </c>
      <c r="P480">
        <v>12.324999999999999</v>
      </c>
      <c r="Q480">
        <v>220.74799999999999</v>
      </c>
      <c r="R480">
        <v>0.75</v>
      </c>
      <c r="S480">
        <v>1.421</v>
      </c>
      <c r="T480" t="s">
        <v>61</v>
      </c>
      <c r="U480" s="1">
        <v>45466.34375</v>
      </c>
    </row>
    <row r="481" spans="1:21" x14ac:dyDescent="0.25">
      <c r="A481">
        <v>480</v>
      </c>
      <c r="B481" t="s">
        <v>36</v>
      </c>
      <c r="C481" t="s">
        <v>40</v>
      </c>
      <c r="D481" t="s">
        <v>38</v>
      </c>
      <c r="E481">
        <v>7131</v>
      </c>
      <c r="F481" t="s">
        <v>11</v>
      </c>
      <c r="G481">
        <v>625566024</v>
      </c>
      <c r="H481">
        <v>613289016</v>
      </c>
      <c r="I481">
        <v>1.1100000000000001</v>
      </c>
      <c r="K481">
        <v>0.317</v>
      </c>
      <c r="L481">
        <v>0.87</v>
      </c>
      <c r="M481">
        <v>0.156</v>
      </c>
      <c r="N481">
        <v>19.34</v>
      </c>
      <c r="O481">
        <v>0.79500000000000004</v>
      </c>
      <c r="P481">
        <v>1.2170000000000001</v>
      </c>
      <c r="Q481">
        <v>2.8210000000000002</v>
      </c>
      <c r="R481">
        <v>0.81</v>
      </c>
      <c r="S481">
        <v>1.2529999999999999</v>
      </c>
      <c r="T481" t="s">
        <v>61</v>
      </c>
      <c r="U481" s="1">
        <v>45466.333333333336</v>
      </c>
    </row>
    <row r="482" spans="1:21" x14ac:dyDescent="0.25">
      <c r="A482">
        <v>481</v>
      </c>
      <c r="B482" t="s">
        <v>36</v>
      </c>
      <c r="C482" t="s">
        <v>40</v>
      </c>
      <c r="D482" t="s">
        <v>38</v>
      </c>
      <c r="E482">
        <v>7131</v>
      </c>
      <c r="F482" t="s">
        <v>11</v>
      </c>
      <c r="G482">
        <v>619167416</v>
      </c>
      <c r="H482">
        <v>894427768</v>
      </c>
      <c r="I482">
        <v>1.2390000000000001</v>
      </c>
      <c r="K482">
        <v>0.6</v>
      </c>
      <c r="L482">
        <v>4.6970000000000001</v>
      </c>
      <c r="M482">
        <v>0.42499999999999999</v>
      </c>
      <c r="N482">
        <v>33.433</v>
      </c>
      <c r="O482">
        <v>1.282</v>
      </c>
      <c r="P482">
        <v>7.7389999999999999</v>
      </c>
      <c r="Q482">
        <v>34.898000000000003</v>
      </c>
      <c r="R482">
        <v>0.78400000000000003</v>
      </c>
      <c r="S482">
        <v>1.349</v>
      </c>
      <c r="T482" t="s">
        <v>61</v>
      </c>
      <c r="U482" s="1">
        <v>45466.322928240741</v>
      </c>
    </row>
    <row r="483" spans="1:21" x14ac:dyDescent="0.25">
      <c r="A483">
        <v>482</v>
      </c>
      <c r="B483" t="s">
        <v>36</v>
      </c>
      <c r="C483" t="s">
        <v>40</v>
      </c>
      <c r="D483" t="s">
        <v>38</v>
      </c>
      <c r="E483">
        <v>7131</v>
      </c>
      <c r="F483" t="s">
        <v>11</v>
      </c>
      <c r="G483">
        <v>622727864</v>
      </c>
      <c r="H483">
        <v>691568720</v>
      </c>
      <c r="I483">
        <v>0.95599999999999996</v>
      </c>
      <c r="K483">
        <v>2.1179999999999999</v>
      </c>
      <c r="L483">
        <v>21.533000000000001</v>
      </c>
      <c r="M483">
        <v>8.3000000000000004E-2</v>
      </c>
      <c r="N483">
        <v>119.69</v>
      </c>
      <c r="O483">
        <v>1.2230000000000001</v>
      </c>
      <c r="P483">
        <v>23.341999999999999</v>
      </c>
      <c r="Q483">
        <v>203.13</v>
      </c>
      <c r="R483">
        <v>0.93200000000000005</v>
      </c>
      <c r="S483">
        <v>1.4259999999999999</v>
      </c>
      <c r="T483" t="s">
        <v>61</v>
      </c>
      <c r="U483" s="1">
        <v>45466.312511574077</v>
      </c>
    </row>
    <row r="484" spans="1:21" x14ac:dyDescent="0.25">
      <c r="A484">
        <v>483</v>
      </c>
      <c r="B484" t="s">
        <v>36</v>
      </c>
      <c r="C484" t="s">
        <v>39</v>
      </c>
      <c r="D484" t="s">
        <v>38</v>
      </c>
      <c r="E484">
        <v>7167</v>
      </c>
      <c r="F484" t="s">
        <v>11</v>
      </c>
      <c r="G484">
        <v>615541920</v>
      </c>
      <c r="H484">
        <v>703926784</v>
      </c>
      <c r="I484">
        <v>1.36</v>
      </c>
      <c r="K484">
        <v>4.9269999999999996</v>
      </c>
      <c r="L484">
        <v>54.935000000000002</v>
      </c>
      <c r="M484">
        <v>0.217</v>
      </c>
      <c r="N484">
        <v>690.15</v>
      </c>
      <c r="O484">
        <v>3.0630000000000002</v>
      </c>
      <c r="P484">
        <v>219.71100000000001</v>
      </c>
      <c r="Q484">
        <v>229.18299999999999</v>
      </c>
      <c r="R484">
        <v>0.93200000000000005</v>
      </c>
      <c r="S484">
        <v>1.8089999999999999</v>
      </c>
      <c r="T484" t="s">
        <v>61</v>
      </c>
      <c r="U484" s="1">
        <v>45466.302094907405</v>
      </c>
    </row>
    <row r="485" spans="1:21" x14ac:dyDescent="0.25">
      <c r="A485">
        <v>484</v>
      </c>
      <c r="B485" t="s">
        <v>36</v>
      </c>
      <c r="C485" t="s">
        <v>40</v>
      </c>
      <c r="D485" t="s">
        <v>38</v>
      </c>
      <c r="E485">
        <v>7131</v>
      </c>
      <c r="F485" t="s">
        <v>11</v>
      </c>
      <c r="G485">
        <v>623644080</v>
      </c>
      <c r="H485">
        <v>779895760</v>
      </c>
      <c r="I485">
        <v>1.1160000000000001</v>
      </c>
      <c r="K485">
        <v>6.0110000000000001</v>
      </c>
      <c r="L485">
        <v>5.7690000000000001</v>
      </c>
      <c r="M485">
        <v>0.28799999999999998</v>
      </c>
      <c r="N485">
        <v>265.65499999999997</v>
      </c>
      <c r="O485">
        <v>3.556</v>
      </c>
      <c r="P485">
        <v>20.846</v>
      </c>
      <c r="Q485">
        <v>203.245</v>
      </c>
      <c r="R485">
        <v>0.89400000000000002</v>
      </c>
      <c r="S485">
        <v>1.393</v>
      </c>
      <c r="T485" t="s">
        <v>61</v>
      </c>
      <c r="U485" s="1">
        <v>45466.291678240741</v>
      </c>
    </row>
    <row r="486" spans="1:21" x14ac:dyDescent="0.25">
      <c r="A486">
        <v>485</v>
      </c>
      <c r="B486" t="s">
        <v>36</v>
      </c>
      <c r="C486" t="s">
        <v>40</v>
      </c>
      <c r="D486" t="s">
        <v>38</v>
      </c>
      <c r="E486">
        <v>7131</v>
      </c>
      <c r="F486" t="s">
        <v>11</v>
      </c>
      <c r="G486">
        <v>618336136</v>
      </c>
      <c r="H486">
        <v>817648184</v>
      </c>
      <c r="I486">
        <v>0.96599999999999997</v>
      </c>
      <c r="K486">
        <v>0.67500000000000004</v>
      </c>
      <c r="L486">
        <v>0.80300000000000005</v>
      </c>
      <c r="M486">
        <v>0.14899999999999999</v>
      </c>
      <c r="N486">
        <v>9.5419999999999998</v>
      </c>
      <c r="O486">
        <v>1.208</v>
      </c>
      <c r="P486">
        <v>2.39</v>
      </c>
      <c r="Q486">
        <v>24.992999999999999</v>
      </c>
      <c r="R486">
        <v>0.80300000000000005</v>
      </c>
      <c r="S486">
        <v>1.2929999999999999</v>
      </c>
      <c r="T486" t="s">
        <v>61</v>
      </c>
      <c r="U486" s="1">
        <v>45466.281261574077</v>
      </c>
    </row>
    <row r="487" spans="1:21" x14ac:dyDescent="0.25">
      <c r="A487">
        <v>486</v>
      </c>
      <c r="B487" t="s">
        <v>36</v>
      </c>
      <c r="C487" t="s">
        <v>40</v>
      </c>
      <c r="D487" t="s">
        <v>38</v>
      </c>
      <c r="E487">
        <v>7131</v>
      </c>
      <c r="F487" t="s">
        <v>11</v>
      </c>
      <c r="G487">
        <v>620747424</v>
      </c>
      <c r="H487">
        <v>886952088</v>
      </c>
      <c r="I487">
        <v>1.444</v>
      </c>
      <c r="K487">
        <v>2.5750000000000002</v>
      </c>
      <c r="L487">
        <v>0.65400000000000003</v>
      </c>
      <c r="M487">
        <v>0.247</v>
      </c>
      <c r="N487">
        <v>10.705</v>
      </c>
      <c r="O487">
        <v>0.83799999999999997</v>
      </c>
      <c r="P487">
        <v>1.6379999999999999</v>
      </c>
      <c r="Q487">
        <v>224.036</v>
      </c>
      <c r="R487">
        <v>0.89700000000000002</v>
      </c>
      <c r="S487">
        <v>1.494</v>
      </c>
      <c r="T487" t="s">
        <v>61</v>
      </c>
      <c r="U487" s="1">
        <v>45466.270844907405</v>
      </c>
    </row>
    <row r="488" spans="1:21" x14ac:dyDescent="0.25">
      <c r="A488">
        <v>487</v>
      </c>
      <c r="B488" t="s">
        <v>36</v>
      </c>
      <c r="C488" t="s">
        <v>40</v>
      </c>
      <c r="D488" t="s">
        <v>38</v>
      </c>
      <c r="E488">
        <v>7131</v>
      </c>
      <c r="F488" t="s">
        <v>11</v>
      </c>
      <c r="G488">
        <v>618111824</v>
      </c>
      <c r="H488">
        <v>485027296</v>
      </c>
      <c r="I488">
        <v>1.2370000000000001</v>
      </c>
      <c r="K488">
        <v>0.996</v>
      </c>
      <c r="L488">
        <v>56.68</v>
      </c>
      <c r="M488">
        <v>0.498</v>
      </c>
      <c r="N488">
        <v>565.47799999999995</v>
      </c>
      <c r="O488">
        <v>1.0740000000000001</v>
      </c>
      <c r="P488">
        <v>134.69399999999999</v>
      </c>
      <c r="Q488">
        <v>28.329000000000001</v>
      </c>
      <c r="R488">
        <v>0.99199999999999999</v>
      </c>
      <c r="S488">
        <v>1.48</v>
      </c>
      <c r="T488" t="s">
        <v>61</v>
      </c>
      <c r="U488" s="1">
        <v>45466.260428240741</v>
      </c>
    </row>
    <row r="489" spans="1:21" x14ac:dyDescent="0.25">
      <c r="A489">
        <v>488</v>
      </c>
      <c r="B489" t="s">
        <v>36</v>
      </c>
      <c r="C489" t="s">
        <v>40</v>
      </c>
      <c r="D489" t="s">
        <v>38</v>
      </c>
      <c r="E489">
        <v>7131</v>
      </c>
      <c r="F489" t="s">
        <v>11</v>
      </c>
      <c r="G489">
        <v>618101640</v>
      </c>
      <c r="H489">
        <v>545612352</v>
      </c>
      <c r="I489">
        <v>1.256</v>
      </c>
      <c r="K489">
        <v>13.928000000000001</v>
      </c>
      <c r="L489">
        <v>36.911000000000001</v>
      </c>
      <c r="M489">
        <v>0.32300000000000001</v>
      </c>
      <c r="N489">
        <v>536.73199999999997</v>
      </c>
      <c r="O489">
        <v>1.9319999999999999</v>
      </c>
      <c r="P489">
        <v>47.54</v>
      </c>
      <c r="Q489">
        <v>206.99299999999999</v>
      </c>
      <c r="R489">
        <v>0.90500000000000003</v>
      </c>
      <c r="S489">
        <v>2.3180000000000001</v>
      </c>
      <c r="T489" t="s">
        <v>61</v>
      </c>
      <c r="U489" s="1">
        <v>45466.250011574077</v>
      </c>
    </row>
    <row r="490" spans="1:21" x14ac:dyDescent="0.25">
      <c r="A490">
        <v>489</v>
      </c>
      <c r="B490" t="s">
        <v>36</v>
      </c>
      <c r="C490" t="s">
        <v>40</v>
      </c>
      <c r="D490" t="s">
        <v>38</v>
      </c>
      <c r="E490">
        <v>7131</v>
      </c>
      <c r="F490" t="s">
        <v>11</v>
      </c>
      <c r="G490">
        <v>622715112</v>
      </c>
      <c r="H490">
        <v>613119464</v>
      </c>
      <c r="I490">
        <v>0.94199999999999995</v>
      </c>
      <c r="K490">
        <v>4.0229999999999997</v>
      </c>
      <c r="L490">
        <v>0.49399999999999999</v>
      </c>
      <c r="M490">
        <v>0.105</v>
      </c>
      <c r="N490">
        <v>11.938000000000001</v>
      </c>
      <c r="O490">
        <v>0.76600000000000001</v>
      </c>
      <c r="P490">
        <v>1.151</v>
      </c>
      <c r="Q490">
        <v>211.47900000000001</v>
      </c>
      <c r="R490">
        <v>0.77900000000000003</v>
      </c>
      <c r="S490">
        <v>1.2050000000000001</v>
      </c>
      <c r="T490" t="s">
        <v>61</v>
      </c>
      <c r="U490" s="1">
        <v>45466.239594907405</v>
      </c>
    </row>
    <row r="491" spans="1:21" x14ac:dyDescent="0.25">
      <c r="A491">
        <v>490</v>
      </c>
      <c r="B491" t="s">
        <v>36</v>
      </c>
      <c r="C491" t="s">
        <v>40</v>
      </c>
      <c r="D491" t="s">
        <v>38</v>
      </c>
      <c r="E491">
        <v>7131</v>
      </c>
      <c r="F491" t="s">
        <v>11</v>
      </c>
      <c r="G491">
        <v>613024784</v>
      </c>
      <c r="H491">
        <v>848993736</v>
      </c>
      <c r="I491">
        <v>1.0820000000000001</v>
      </c>
      <c r="K491">
        <v>3.8820000000000001</v>
      </c>
      <c r="L491">
        <v>1.2509999999999999</v>
      </c>
      <c r="M491">
        <v>0.374</v>
      </c>
      <c r="N491">
        <v>12.414</v>
      </c>
      <c r="O491">
        <v>1.1180000000000001</v>
      </c>
      <c r="P491">
        <v>5.3090000000000002</v>
      </c>
      <c r="Q491">
        <v>229.53700000000001</v>
      </c>
      <c r="R491">
        <v>0.86499999999999999</v>
      </c>
      <c r="S491">
        <v>1.29</v>
      </c>
      <c r="T491" t="s">
        <v>61</v>
      </c>
      <c r="U491" s="1">
        <v>45466.229178240741</v>
      </c>
    </row>
    <row r="492" spans="1:21" x14ac:dyDescent="0.25">
      <c r="A492">
        <v>491</v>
      </c>
      <c r="B492" t="s">
        <v>36</v>
      </c>
      <c r="C492" t="s">
        <v>40</v>
      </c>
      <c r="D492" t="s">
        <v>38</v>
      </c>
      <c r="E492">
        <v>7131</v>
      </c>
      <c r="F492" t="s">
        <v>11</v>
      </c>
      <c r="G492">
        <v>625715232</v>
      </c>
      <c r="H492">
        <v>799459744</v>
      </c>
      <c r="I492">
        <v>0.97399999999999998</v>
      </c>
      <c r="K492">
        <v>2.7290000000000001</v>
      </c>
      <c r="L492">
        <v>0.94</v>
      </c>
      <c r="M492">
        <v>0.14199999999999999</v>
      </c>
      <c r="N492">
        <v>11.836</v>
      </c>
      <c r="O492">
        <v>0.86</v>
      </c>
      <c r="P492">
        <v>1.671</v>
      </c>
      <c r="Q492">
        <v>203.16</v>
      </c>
      <c r="R492">
        <v>0.91400000000000003</v>
      </c>
      <c r="S492">
        <v>1.86</v>
      </c>
      <c r="T492" t="s">
        <v>61</v>
      </c>
      <c r="U492" s="1">
        <v>45466.218761574077</v>
      </c>
    </row>
    <row r="493" spans="1:21" x14ac:dyDescent="0.25">
      <c r="A493">
        <v>492</v>
      </c>
      <c r="B493" t="s">
        <v>36</v>
      </c>
      <c r="C493" t="s">
        <v>40</v>
      </c>
      <c r="D493" t="s">
        <v>38</v>
      </c>
      <c r="E493">
        <v>7131</v>
      </c>
      <c r="F493" t="s">
        <v>11</v>
      </c>
      <c r="G493">
        <v>626563464</v>
      </c>
      <c r="H493">
        <v>842029368</v>
      </c>
      <c r="I493">
        <v>0.96299999999999997</v>
      </c>
      <c r="K493">
        <v>0.40799999999999997</v>
      </c>
      <c r="L493">
        <v>7.3259999999999996</v>
      </c>
      <c r="M493">
        <v>0.104</v>
      </c>
      <c r="N493">
        <v>29.911000000000001</v>
      </c>
      <c r="O493">
        <v>1.2669999999999999</v>
      </c>
      <c r="P493">
        <v>5.173</v>
      </c>
      <c r="Q493">
        <v>14.923</v>
      </c>
      <c r="R493">
        <v>0.91300000000000003</v>
      </c>
      <c r="S493">
        <v>1.38</v>
      </c>
      <c r="T493" t="s">
        <v>61</v>
      </c>
      <c r="U493" s="1">
        <v>45466.208344907405</v>
      </c>
    </row>
    <row r="494" spans="1:21" x14ac:dyDescent="0.25">
      <c r="A494">
        <v>493</v>
      </c>
      <c r="B494" t="s">
        <v>36</v>
      </c>
      <c r="C494" t="s">
        <v>39</v>
      </c>
      <c r="D494" t="s">
        <v>38</v>
      </c>
      <c r="E494">
        <v>7167</v>
      </c>
      <c r="F494" t="s">
        <v>11</v>
      </c>
      <c r="G494">
        <v>613644024</v>
      </c>
      <c r="H494">
        <v>788603368</v>
      </c>
      <c r="I494">
        <v>0.94499999999999995</v>
      </c>
      <c r="K494">
        <v>0.51700000000000002</v>
      </c>
      <c r="L494">
        <v>1.819</v>
      </c>
      <c r="M494">
        <v>0.03</v>
      </c>
      <c r="N494">
        <v>9.9789999999999992</v>
      </c>
      <c r="O494">
        <v>1.095</v>
      </c>
      <c r="P494">
        <v>2.5139999999999998</v>
      </c>
      <c r="Q494">
        <v>18.768999999999998</v>
      </c>
      <c r="R494">
        <v>1.0669999999999999</v>
      </c>
      <c r="S494">
        <v>1.6910000000000001</v>
      </c>
      <c r="T494" t="s">
        <v>61</v>
      </c>
      <c r="U494" s="1">
        <v>45466.197928240741</v>
      </c>
    </row>
    <row r="495" spans="1:21" x14ac:dyDescent="0.25">
      <c r="A495">
        <v>494</v>
      </c>
      <c r="B495" t="s">
        <v>36</v>
      </c>
      <c r="C495" t="s">
        <v>40</v>
      </c>
      <c r="D495" t="s">
        <v>38</v>
      </c>
      <c r="E495">
        <v>7131</v>
      </c>
      <c r="F495" t="s">
        <v>11</v>
      </c>
      <c r="G495">
        <v>616686944</v>
      </c>
      <c r="H495">
        <v>669654880</v>
      </c>
      <c r="I495">
        <v>1.2110000000000001</v>
      </c>
      <c r="K495">
        <v>2.5910000000000002</v>
      </c>
      <c r="L495">
        <v>59.012</v>
      </c>
      <c r="M495">
        <v>0.35199999999999998</v>
      </c>
      <c r="N495">
        <v>351.3</v>
      </c>
      <c r="O495">
        <v>2.8839999999999999</v>
      </c>
      <c r="P495">
        <v>118.64</v>
      </c>
      <c r="Q495">
        <v>202.399</v>
      </c>
      <c r="R495">
        <v>0.75</v>
      </c>
      <c r="S495">
        <v>1.3320000000000001</v>
      </c>
      <c r="T495" t="s">
        <v>61</v>
      </c>
      <c r="U495" s="1">
        <v>45466.187511574077</v>
      </c>
    </row>
    <row r="496" spans="1:21" x14ac:dyDescent="0.25">
      <c r="A496">
        <v>495</v>
      </c>
      <c r="B496" t="s">
        <v>36</v>
      </c>
      <c r="C496" t="s">
        <v>40</v>
      </c>
      <c r="D496" t="s">
        <v>38</v>
      </c>
      <c r="E496">
        <v>7131</v>
      </c>
      <c r="F496" t="s">
        <v>11</v>
      </c>
      <c r="G496">
        <v>611890400</v>
      </c>
      <c r="H496">
        <v>707951544</v>
      </c>
      <c r="I496">
        <v>1.089</v>
      </c>
      <c r="K496">
        <v>6.9790000000000001</v>
      </c>
      <c r="L496">
        <v>24.547000000000001</v>
      </c>
      <c r="M496">
        <v>0.16</v>
      </c>
      <c r="N496">
        <v>230.90799999999999</v>
      </c>
      <c r="O496">
        <v>0.97599999999999998</v>
      </c>
      <c r="P496">
        <v>16.826000000000001</v>
      </c>
      <c r="Q496">
        <v>207.04300000000001</v>
      </c>
      <c r="R496">
        <v>0.999</v>
      </c>
      <c r="S496">
        <v>1.629</v>
      </c>
      <c r="T496" t="s">
        <v>61</v>
      </c>
      <c r="U496" s="1">
        <v>45466.177094907405</v>
      </c>
    </row>
    <row r="497" spans="1:21" x14ac:dyDescent="0.25">
      <c r="A497">
        <v>496</v>
      </c>
      <c r="B497" t="s">
        <v>36</v>
      </c>
      <c r="C497" t="s">
        <v>40</v>
      </c>
      <c r="D497" t="s">
        <v>38</v>
      </c>
      <c r="E497">
        <v>7131</v>
      </c>
      <c r="F497" t="s">
        <v>11</v>
      </c>
      <c r="G497">
        <v>615217144</v>
      </c>
      <c r="H497">
        <v>768055448</v>
      </c>
      <c r="I497">
        <v>1.129</v>
      </c>
      <c r="K497">
        <v>2.4929999999999999</v>
      </c>
      <c r="L497">
        <v>36.674999999999997</v>
      </c>
      <c r="M497">
        <v>0.113</v>
      </c>
      <c r="N497">
        <v>299.59500000000003</v>
      </c>
      <c r="O497">
        <v>3.07</v>
      </c>
      <c r="P497">
        <v>115.514</v>
      </c>
      <c r="Q497">
        <v>202.101</v>
      </c>
      <c r="R497">
        <v>0.76900000000000002</v>
      </c>
      <c r="S497">
        <v>1.282</v>
      </c>
      <c r="T497" t="s">
        <v>61</v>
      </c>
      <c r="U497" s="1">
        <v>45466.166678240741</v>
      </c>
    </row>
    <row r="498" spans="1:21" x14ac:dyDescent="0.25">
      <c r="A498">
        <v>497</v>
      </c>
      <c r="B498" t="s">
        <v>36</v>
      </c>
      <c r="C498" t="s">
        <v>40</v>
      </c>
      <c r="D498" t="s">
        <v>38</v>
      </c>
      <c r="E498">
        <v>7131</v>
      </c>
      <c r="F498" t="s">
        <v>11</v>
      </c>
      <c r="G498">
        <v>613544136</v>
      </c>
      <c r="H498">
        <v>871140000</v>
      </c>
      <c r="I498">
        <v>0.96</v>
      </c>
      <c r="K498">
        <v>0.47</v>
      </c>
      <c r="L498">
        <v>1.585</v>
      </c>
      <c r="M498">
        <v>6.2E-2</v>
      </c>
      <c r="N498">
        <v>15.196</v>
      </c>
      <c r="O498">
        <v>1.276</v>
      </c>
      <c r="P498">
        <v>5.6070000000000002</v>
      </c>
      <c r="Q498">
        <v>14.259</v>
      </c>
      <c r="R498">
        <v>0.77100000000000002</v>
      </c>
      <c r="S498">
        <v>1.284</v>
      </c>
      <c r="T498" t="s">
        <v>61</v>
      </c>
      <c r="U498" s="1">
        <v>45466.156261574077</v>
      </c>
    </row>
    <row r="499" spans="1:21" x14ac:dyDescent="0.25">
      <c r="A499">
        <v>498</v>
      </c>
      <c r="B499" t="s">
        <v>36</v>
      </c>
      <c r="C499" t="s">
        <v>40</v>
      </c>
      <c r="D499" t="s">
        <v>38</v>
      </c>
      <c r="E499">
        <v>7131</v>
      </c>
      <c r="F499" t="s">
        <v>11</v>
      </c>
      <c r="G499">
        <v>628153800</v>
      </c>
      <c r="H499">
        <v>668661624</v>
      </c>
      <c r="I499">
        <v>0.93899999999999995</v>
      </c>
      <c r="K499">
        <v>0.52200000000000002</v>
      </c>
      <c r="L499">
        <v>65.188999999999993</v>
      </c>
      <c r="M499">
        <v>0.06</v>
      </c>
      <c r="N499">
        <v>353.75099999999998</v>
      </c>
      <c r="O499">
        <v>1.95</v>
      </c>
      <c r="P499">
        <v>115.541</v>
      </c>
      <c r="Q499">
        <v>32.984000000000002</v>
      </c>
      <c r="R499">
        <v>0.92</v>
      </c>
      <c r="S499">
        <v>1.399</v>
      </c>
      <c r="T499" t="s">
        <v>61</v>
      </c>
      <c r="U499" s="1">
        <v>45466.145844907405</v>
      </c>
    </row>
    <row r="500" spans="1:21" x14ac:dyDescent="0.25">
      <c r="A500">
        <v>499</v>
      </c>
      <c r="B500" t="s">
        <v>36</v>
      </c>
      <c r="C500" t="s">
        <v>40</v>
      </c>
      <c r="D500" t="s">
        <v>38</v>
      </c>
      <c r="E500">
        <v>7131</v>
      </c>
      <c r="F500" t="s">
        <v>11</v>
      </c>
      <c r="G500">
        <v>618902296</v>
      </c>
      <c r="H500">
        <v>847690736</v>
      </c>
      <c r="I500">
        <v>1.073</v>
      </c>
      <c r="K500">
        <v>2.1230000000000002</v>
      </c>
      <c r="L500">
        <v>12.914</v>
      </c>
      <c r="M500">
        <v>0.17299999999999999</v>
      </c>
      <c r="N500">
        <v>168.49600000000001</v>
      </c>
      <c r="O500">
        <v>4.2830000000000004</v>
      </c>
      <c r="P500">
        <v>27.279</v>
      </c>
      <c r="Q500">
        <v>202.62</v>
      </c>
      <c r="R500">
        <v>0.79400000000000004</v>
      </c>
      <c r="S500">
        <v>1.3340000000000001</v>
      </c>
      <c r="T500" t="s">
        <v>61</v>
      </c>
      <c r="U500" s="1">
        <v>45466.135428240741</v>
      </c>
    </row>
    <row r="501" spans="1:21" x14ac:dyDescent="0.25">
      <c r="A501">
        <v>500</v>
      </c>
      <c r="B501" t="s">
        <v>36</v>
      </c>
      <c r="C501" t="s">
        <v>40</v>
      </c>
      <c r="D501" t="s">
        <v>38</v>
      </c>
      <c r="E501">
        <v>7131</v>
      </c>
      <c r="F501" t="s">
        <v>11</v>
      </c>
      <c r="G501">
        <v>614096456</v>
      </c>
      <c r="H501">
        <v>721373104</v>
      </c>
      <c r="I501">
        <v>1.0640000000000001</v>
      </c>
      <c r="K501">
        <v>2.4710000000000001</v>
      </c>
      <c r="L501">
        <v>5.3540000000000001</v>
      </c>
      <c r="M501">
        <v>0.27100000000000002</v>
      </c>
      <c r="N501">
        <v>63.670999999999999</v>
      </c>
      <c r="O501">
        <v>1.7</v>
      </c>
      <c r="P501">
        <v>35.768000000000001</v>
      </c>
      <c r="Q501">
        <v>202.97200000000001</v>
      </c>
      <c r="R501">
        <v>0.79500000000000004</v>
      </c>
      <c r="S501">
        <v>1.2649999999999999</v>
      </c>
      <c r="T501" t="s">
        <v>61</v>
      </c>
      <c r="U501" s="1">
        <v>45466.125011574077</v>
      </c>
    </row>
    <row r="502" spans="1:21" x14ac:dyDescent="0.25">
      <c r="A502">
        <v>501</v>
      </c>
      <c r="B502" t="s">
        <v>36</v>
      </c>
      <c r="C502" t="s">
        <v>40</v>
      </c>
      <c r="D502" t="s">
        <v>38</v>
      </c>
      <c r="E502">
        <v>7131</v>
      </c>
      <c r="F502" t="s">
        <v>11</v>
      </c>
      <c r="G502">
        <v>620796056</v>
      </c>
      <c r="H502">
        <v>653020560</v>
      </c>
      <c r="I502">
        <v>1.4330000000000001</v>
      </c>
      <c r="K502">
        <v>0.80600000000000005</v>
      </c>
      <c r="L502">
        <v>74.89</v>
      </c>
      <c r="M502">
        <v>0.184</v>
      </c>
      <c r="N502">
        <v>1432.598</v>
      </c>
      <c r="O502">
        <v>4.0949999999999998</v>
      </c>
      <c r="P502">
        <v>520.17999999999995</v>
      </c>
      <c r="Q502">
        <v>56.582999999999998</v>
      </c>
      <c r="R502">
        <v>0.77500000000000002</v>
      </c>
      <c r="S502">
        <v>1.268</v>
      </c>
      <c r="T502" t="s">
        <v>61</v>
      </c>
      <c r="U502" s="1">
        <v>45468.260428240741</v>
      </c>
    </row>
    <row r="503" spans="1:21" x14ac:dyDescent="0.25">
      <c r="A503">
        <v>502</v>
      </c>
      <c r="B503" t="s">
        <v>36</v>
      </c>
      <c r="C503" t="s">
        <v>40</v>
      </c>
      <c r="D503" t="s">
        <v>38</v>
      </c>
      <c r="E503">
        <v>7131</v>
      </c>
      <c r="F503" t="s">
        <v>11</v>
      </c>
      <c r="G503">
        <v>613423296</v>
      </c>
      <c r="H503">
        <v>835770992</v>
      </c>
      <c r="I503">
        <v>1.1020000000000001</v>
      </c>
      <c r="K503">
        <v>3.2210000000000001</v>
      </c>
      <c r="L503">
        <v>5.0369999999999999</v>
      </c>
      <c r="M503">
        <v>0.191</v>
      </c>
      <c r="N503">
        <v>34.719000000000001</v>
      </c>
      <c r="O503">
        <v>2.145</v>
      </c>
      <c r="P503">
        <v>14.654</v>
      </c>
      <c r="Q503">
        <v>202.89099999999999</v>
      </c>
      <c r="R503">
        <v>0.98899999999999999</v>
      </c>
      <c r="S503">
        <v>1.51</v>
      </c>
      <c r="T503" t="s">
        <v>61</v>
      </c>
      <c r="U503" s="1">
        <v>45468.250011574077</v>
      </c>
    </row>
    <row r="504" spans="1:21" x14ac:dyDescent="0.25">
      <c r="A504">
        <v>503</v>
      </c>
      <c r="B504" t="s">
        <v>36</v>
      </c>
      <c r="C504" t="s">
        <v>40</v>
      </c>
      <c r="D504" t="s">
        <v>38</v>
      </c>
      <c r="E504">
        <v>7131</v>
      </c>
      <c r="F504" t="s">
        <v>11</v>
      </c>
      <c r="G504">
        <v>614433944</v>
      </c>
      <c r="H504">
        <v>770269472</v>
      </c>
      <c r="I504">
        <v>0.98399999999999999</v>
      </c>
      <c r="K504">
        <v>0.47699999999999998</v>
      </c>
      <c r="L504">
        <v>4.0490000000000004</v>
      </c>
      <c r="M504">
        <v>0.20100000000000001</v>
      </c>
      <c r="N504">
        <v>27.542000000000002</v>
      </c>
      <c r="O504">
        <v>0.83699999999999997</v>
      </c>
      <c r="P504">
        <v>4.2699999999999996</v>
      </c>
      <c r="Q504">
        <v>15.250999999999999</v>
      </c>
      <c r="R504">
        <v>0.80800000000000005</v>
      </c>
      <c r="S504">
        <v>1.325</v>
      </c>
      <c r="T504" t="s">
        <v>61</v>
      </c>
      <c r="U504" s="1">
        <v>45468.239594907405</v>
      </c>
    </row>
    <row r="505" spans="1:21" x14ac:dyDescent="0.25">
      <c r="A505">
        <v>504</v>
      </c>
      <c r="B505" t="s">
        <v>36</v>
      </c>
      <c r="C505" t="s">
        <v>39</v>
      </c>
      <c r="D505" t="s">
        <v>38</v>
      </c>
      <c r="E505">
        <v>7167</v>
      </c>
      <c r="F505" t="s">
        <v>11</v>
      </c>
      <c r="G505">
        <v>621168736</v>
      </c>
      <c r="H505">
        <v>915681896</v>
      </c>
      <c r="I505">
        <v>1.1020000000000001</v>
      </c>
      <c r="K505">
        <v>2.8559999999999999</v>
      </c>
      <c r="L505">
        <v>4.33</v>
      </c>
      <c r="M505">
        <v>0.28899999999999998</v>
      </c>
      <c r="N505">
        <v>44.533999999999999</v>
      </c>
      <c r="O505">
        <v>2.5739999999999998</v>
      </c>
      <c r="P505">
        <v>19.344000000000001</v>
      </c>
      <c r="Q505">
        <v>202.917</v>
      </c>
      <c r="R505">
        <v>1.0049999999999999</v>
      </c>
      <c r="S505">
        <v>1.52</v>
      </c>
      <c r="T505" t="s">
        <v>61</v>
      </c>
      <c r="U505" s="1">
        <v>45468.229178240741</v>
      </c>
    </row>
    <row r="506" spans="1:21" x14ac:dyDescent="0.25">
      <c r="A506">
        <v>505</v>
      </c>
      <c r="B506" t="s">
        <v>36</v>
      </c>
      <c r="C506" t="s">
        <v>39</v>
      </c>
      <c r="D506" t="s">
        <v>38</v>
      </c>
      <c r="E506">
        <v>7167</v>
      </c>
      <c r="F506" t="s">
        <v>11</v>
      </c>
      <c r="G506">
        <v>627680296</v>
      </c>
      <c r="H506">
        <v>697788128</v>
      </c>
      <c r="I506">
        <v>0.97899999999999998</v>
      </c>
      <c r="K506">
        <v>2.3929999999999998</v>
      </c>
      <c r="L506">
        <v>5.5709999999999997</v>
      </c>
      <c r="M506">
        <v>0.224</v>
      </c>
      <c r="N506">
        <v>102.361</v>
      </c>
      <c r="O506">
        <v>4.7169999999999996</v>
      </c>
      <c r="P506">
        <v>33.786000000000001</v>
      </c>
      <c r="Q506">
        <v>202.83699999999999</v>
      </c>
      <c r="R506">
        <v>0.97499999999999998</v>
      </c>
      <c r="S506">
        <v>1.5840000000000001</v>
      </c>
      <c r="T506" t="s">
        <v>61</v>
      </c>
      <c r="U506" s="1">
        <v>45468.218761574077</v>
      </c>
    </row>
    <row r="507" spans="1:21" x14ac:dyDescent="0.25">
      <c r="A507">
        <v>506</v>
      </c>
      <c r="B507" t="s">
        <v>36</v>
      </c>
      <c r="C507" t="s">
        <v>40</v>
      </c>
      <c r="D507" t="s">
        <v>38</v>
      </c>
      <c r="E507">
        <v>7131</v>
      </c>
      <c r="F507" t="s">
        <v>11</v>
      </c>
      <c r="G507">
        <v>612969424</v>
      </c>
      <c r="H507">
        <v>545211584</v>
      </c>
      <c r="I507">
        <v>1.0780000000000001</v>
      </c>
      <c r="K507">
        <v>0.46100000000000002</v>
      </c>
      <c r="L507">
        <v>16.11</v>
      </c>
      <c r="M507">
        <v>0.13400000000000001</v>
      </c>
      <c r="N507">
        <v>136.73099999999999</v>
      </c>
      <c r="O507">
        <v>3.45</v>
      </c>
      <c r="P507">
        <v>73.207999999999998</v>
      </c>
      <c r="Q507">
        <v>14.821</v>
      </c>
      <c r="R507">
        <v>1.0009999999999999</v>
      </c>
      <c r="S507">
        <v>1.413</v>
      </c>
      <c r="T507" t="s">
        <v>61</v>
      </c>
      <c r="U507" s="1">
        <v>45468.208344907405</v>
      </c>
    </row>
    <row r="508" spans="1:21" x14ac:dyDescent="0.25">
      <c r="A508">
        <v>507</v>
      </c>
      <c r="B508" t="s">
        <v>36</v>
      </c>
      <c r="C508" t="s">
        <v>40</v>
      </c>
      <c r="D508" t="s">
        <v>38</v>
      </c>
      <c r="E508">
        <v>7131</v>
      </c>
      <c r="F508" t="s">
        <v>11</v>
      </c>
      <c r="G508">
        <v>613820576</v>
      </c>
      <c r="H508">
        <v>873658688</v>
      </c>
      <c r="I508">
        <v>1.3080000000000001</v>
      </c>
      <c r="K508">
        <v>0.53200000000000003</v>
      </c>
      <c r="L508">
        <v>13.766</v>
      </c>
      <c r="M508">
        <v>0.26500000000000001</v>
      </c>
      <c r="N508">
        <v>141.70400000000001</v>
      </c>
      <c r="O508">
        <v>4.1840000000000002</v>
      </c>
      <c r="P508">
        <v>58.01</v>
      </c>
      <c r="Q508">
        <v>17.324999999999999</v>
      </c>
      <c r="R508">
        <v>0.92700000000000005</v>
      </c>
      <c r="S508">
        <v>1.415</v>
      </c>
      <c r="T508" t="s">
        <v>61</v>
      </c>
      <c r="U508" s="1">
        <v>45468.197928240741</v>
      </c>
    </row>
    <row r="509" spans="1:21" x14ac:dyDescent="0.25">
      <c r="A509">
        <v>508</v>
      </c>
      <c r="B509" t="s">
        <v>36</v>
      </c>
      <c r="C509" t="s">
        <v>40</v>
      </c>
      <c r="D509" t="s">
        <v>38</v>
      </c>
      <c r="E509">
        <v>7131</v>
      </c>
      <c r="F509" t="s">
        <v>11</v>
      </c>
      <c r="G509">
        <v>618576584</v>
      </c>
      <c r="H509">
        <v>869405520</v>
      </c>
      <c r="I509">
        <v>1.0049999999999999</v>
      </c>
      <c r="K509">
        <v>2.9319999999999999</v>
      </c>
      <c r="L509">
        <v>23.271999999999998</v>
      </c>
      <c r="M509">
        <v>0.127</v>
      </c>
      <c r="N509">
        <v>167.20400000000001</v>
      </c>
      <c r="O509">
        <v>3.98</v>
      </c>
      <c r="P509">
        <v>89.352000000000004</v>
      </c>
      <c r="Q509">
        <v>219.71299999999999</v>
      </c>
      <c r="R509">
        <v>0.81599999999999995</v>
      </c>
      <c r="S509">
        <v>1.4690000000000001</v>
      </c>
      <c r="T509" t="s">
        <v>61</v>
      </c>
      <c r="U509" s="1">
        <v>45468.1875</v>
      </c>
    </row>
    <row r="510" spans="1:21" x14ac:dyDescent="0.25">
      <c r="A510">
        <v>509</v>
      </c>
      <c r="B510" t="s">
        <v>36</v>
      </c>
      <c r="C510" t="s">
        <v>40</v>
      </c>
      <c r="D510" t="s">
        <v>38</v>
      </c>
      <c r="E510">
        <v>7131</v>
      </c>
      <c r="F510" t="s">
        <v>11</v>
      </c>
      <c r="G510">
        <v>613481424</v>
      </c>
      <c r="H510">
        <v>631129784</v>
      </c>
      <c r="I510">
        <v>1.1020000000000001</v>
      </c>
      <c r="K510">
        <v>0.59399999999999997</v>
      </c>
      <c r="L510">
        <v>38.058999999999997</v>
      </c>
      <c r="M510">
        <v>0.23699999999999999</v>
      </c>
      <c r="N510">
        <v>265.14</v>
      </c>
      <c r="O510">
        <v>2.5710000000000002</v>
      </c>
      <c r="P510">
        <v>81.885999999999996</v>
      </c>
      <c r="Q510">
        <v>16.893999999999998</v>
      </c>
      <c r="R510">
        <v>0.82199999999999995</v>
      </c>
      <c r="S510">
        <v>1.268</v>
      </c>
      <c r="T510" t="s">
        <v>61</v>
      </c>
      <c r="U510" s="1">
        <v>45468.177083333336</v>
      </c>
    </row>
    <row r="511" spans="1:21" x14ac:dyDescent="0.25">
      <c r="A511">
        <v>510</v>
      </c>
      <c r="B511" t="s">
        <v>36</v>
      </c>
      <c r="C511" t="s">
        <v>39</v>
      </c>
      <c r="D511" t="s">
        <v>38</v>
      </c>
      <c r="E511">
        <v>7167</v>
      </c>
      <c r="F511" t="s">
        <v>11</v>
      </c>
      <c r="G511">
        <v>611638272</v>
      </c>
      <c r="H511">
        <v>788927992</v>
      </c>
      <c r="I511">
        <v>0.99299999999999999</v>
      </c>
      <c r="K511">
        <v>2.5619999999999998</v>
      </c>
      <c r="L511">
        <v>4.3899999999999997</v>
      </c>
      <c r="M511">
        <v>0.17</v>
      </c>
      <c r="N511">
        <v>78.13</v>
      </c>
      <c r="O511">
        <v>4.8339999999999996</v>
      </c>
      <c r="P511">
        <v>47.627000000000002</v>
      </c>
      <c r="Q511">
        <v>215.38900000000001</v>
      </c>
      <c r="R511">
        <v>0.95499999999999996</v>
      </c>
      <c r="S511">
        <v>1.6659999999999999</v>
      </c>
      <c r="T511" t="s">
        <v>61</v>
      </c>
      <c r="U511" s="1">
        <v>45468.166678240741</v>
      </c>
    </row>
    <row r="512" spans="1:21" x14ac:dyDescent="0.25">
      <c r="A512">
        <v>511</v>
      </c>
      <c r="B512" t="s">
        <v>36</v>
      </c>
      <c r="C512" t="s">
        <v>40</v>
      </c>
      <c r="D512" t="s">
        <v>38</v>
      </c>
      <c r="E512">
        <v>7131</v>
      </c>
      <c r="F512" t="s">
        <v>11</v>
      </c>
      <c r="G512">
        <v>612836416</v>
      </c>
      <c r="H512">
        <v>855103248</v>
      </c>
      <c r="I512">
        <v>1.19</v>
      </c>
      <c r="K512">
        <v>0.439</v>
      </c>
      <c r="L512">
        <v>2.2170000000000001</v>
      </c>
      <c r="M512">
        <v>0.35399999999999998</v>
      </c>
      <c r="N512">
        <v>32.627000000000002</v>
      </c>
      <c r="O512">
        <v>2.1019999999999999</v>
      </c>
      <c r="P512">
        <v>17.959</v>
      </c>
      <c r="Q512">
        <v>17.872</v>
      </c>
      <c r="R512">
        <v>0.92600000000000005</v>
      </c>
      <c r="S512">
        <v>1.38</v>
      </c>
      <c r="T512" t="s">
        <v>61</v>
      </c>
      <c r="U512" s="1">
        <v>45468.15625</v>
      </c>
    </row>
    <row r="513" spans="1:21" x14ac:dyDescent="0.25">
      <c r="A513">
        <v>512</v>
      </c>
      <c r="B513" t="s">
        <v>36</v>
      </c>
      <c r="C513" t="s">
        <v>40</v>
      </c>
      <c r="D513" t="s">
        <v>38</v>
      </c>
      <c r="E513">
        <v>7131</v>
      </c>
      <c r="F513" t="s">
        <v>11</v>
      </c>
      <c r="G513">
        <v>614586048</v>
      </c>
      <c r="H513">
        <v>872879800</v>
      </c>
      <c r="I513">
        <v>0.96799999999999997</v>
      </c>
      <c r="K513">
        <v>0.36099999999999999</v>
      </c>
      <c r="L513">
        <v>2.58</v>
      </c>
      <c r="M513">
        <v>9.6000000000000002E-2</v>
      </c>
      <c r="N513">
        <v>32.341000000000001</v>
      </c>
      <c r="O513">
        <v>2.5720000000000001</v>
      </c>
      <c r="P513">
        <v>13.53</v>
      </c>
      <c r="Q513">
        <v>14.077999999999999</v>
      </c>
      <c r="R513">
        <v>0.96899999999999997</v>
      </c>
      <c r="S513">
        <v>1.444</v>
      </c>
      <c r="T513" t="s">
        <v>61</v>
      </c>
      <c r="U513" s="1">
        <v>45468.145833333336</v>
      </c>
    </row>
    <row r="514" spans="1:21" x14ac:dyDescent="0.25">
      <c r="A514">
        <v>513</v>
      </c>
      <c r="B514" t="s">
        <v>36</v>
      </c>
      <c r="C514" t="s">
        <v>39</v>
      </c>
      <c r="D514" t="s">
        <v>38</v>
      </c>
      <c r="E514">
        <v>7167</v>
      </c>
      <c r="F514" t="s">
        <v>11</v>
      </c>
      <c r="G514">
        <v>620399904</v>
      </c>
      <c r="H514">
        <v>571225800</v>
      </c>
      <c r="I514">
        <v>1.4119999999999999</v>
      </c>
      <c r="K514">
        <v>2.2959999999999998</v>
      </c>
      <c r="L514">
        <v>73.442999999999998</v>
      </c>
      <c r="M514">
        <v>7.0000000000000007E-2</v>
      </c>
      <c r="N514">
        <v>774.03899999999999</v>
      </c>
      <c r="O514">
        <v>1.4810000000000001</v>
      </c>
      <c r="P514">
        <v>344.67500000000001</v>
      </c>
      <c r="Q514">
        <v>202.53200000000001</v>
      </c>
      <c r="R514">
        <v>1.0109999999999999</v>
      </c>
      <c r="S514">
        <v>1.5429999999999999</v>
      </c>
      <c r="T514" t="s">
        <v>61</v>
      </c>
      <c r="U514" s="1">
        <v>45468.135416666664</v>
      </c>
    </row>
    <row r="515" spans="1:21" x14ac:dyDescent="0.25">
      <c r="A515">
        <v>514</v>
      </c>
      <c r="B515" t="s">
        <v>36</v>
      </c>
      <c r="C515" t="s">
        <v>39</v>
      </c>
      <c r="D515" t="s">
        <v>38</v>
      </c>
      <c r="E515">
        <v>7167</v>
      </c>
      <c r="F515" t="s">
        <v>11</v>
      </c>
      <c r="G515">
        <v>613714160</v>
      </c>
      <c r="H515">
        <v>626212272</v>
      </c>
      <c r="I515">
        <v>0.98699999999999999</v>
      </c>
      <c r="K515">
        <v>4.5060000000000002</v>
      </c>
      <c r="L515">
        <v>45.218000000000004</v>
      </c>
      <c r="M515">
        <v>0.155</v>
      </c>
      <c r="N515">
        <v>470.02300000000002</v>
      </c>
      <c r="O515">
        <v>1.0429999999999999</v>
      </c>
      <c r="P515">
        <v>145.018</v>
      </c>
      <c r="Q515">
        <v>203.07499999999999</v>
      </c>
      <c r="R515">
        <v>1.0469999999999999</v>
      </c>
      <c r="S515">
        <v>1.679</v>
      </c>
      <c r="T515" t="s">
        <v>61</v>
      </c>
      <c r="U515" s="1">
        <v>45468.125011574077</v>
      </c>
    </row>
    <row r="516" spans="1:21" x14ac:dyDescent="0.25">
      <c r="A516">
        <v>515</v>
      </c>
      <c r="B516" t="s">
        <v>36</v>
      </c>
      <c r="C516" t="s">
        <v>39</v>
      </c>
      <c r="D516" t="s">
        <v>38</v>
      </c>
      <c r="E516">
        <v>7167</v>
      </c>
      <c r="F516" t="s">
        <v>11</v>
      </c>
      <c r="G516">
        <v>617155984</v>
      </c>
      <c r="H516">
        <v>672167408</v>
      </c>
      <c r="I516">
        <v>1.0860000000000001</v>
      </c>
      <c r="K516">
        <v>6.0869999999999997</v>
      </c>
      <c r="L516">
        <v>20.745000000000001</v>
      </c>
      <c r="M516">
        <v>0.188</v>
      </c>
      <c r="N516">
        <v>176.661</v>
      </c>
      <c r="O516">
        <v>3.153</v>
      </c>
      <c r="P516">
        <v>59.024000000000001</v>
      </c>
      <c r="Q516">
        <v>233.898</v>
      </c>
      <c r="R516">
        <v>1.0269999999999999</v>
      </c>
      <c r="S516">
        <v>1.694</v>
      </c>
      <c r="T516" t="s">
        <v>61</v>
      </c>
      <c r="U516" s="1">
        <v>45468.114583333336</v>
      </c>
    </row>
    <row r="517" spans="1:21" x14ac:dyDescent="0.25">
      <c r="A517">
        <v>516</v>
      </c>
      <c r="B517" t="s">
        <v>36</v>
      </c>
      <c r="C517" t="s">
        <v>39</v>
      </c>
      <c r="D517" t="s">
        <v>38</v>
      </c>
      <c r="E517">
        <v>7167</v>
      </c>
      <c r="F517" t="s">
        <v>11</v>
      </c>
      <c r="G517">
        <v>620561480</v>
      </c>
      <c r="H517">
        <v>868426184</v>
      </c>
      <c r="I517">
        <v>1.075</v>
      </c>
      <c r="K517">
        <v>6.2350000000000003</v>
      </c>
      <c r="L517">
        <v>1.8109999999999999</v>
      </c>
      <c r="M517">
        <v>0.152</v>
      </c>
      <c r="N517">
        <v>21.01</v>
      </c>
      <c r="O517">
        <v>1.105</v>
      </c>
      <c r="P517">
        <v>2.6309999999999998</v>
      </c>
      <c r="Q517">
        <v>221.3</v>
      </c>
      <c r="R517">
        <v>0.98699999999999999</v>
      </c>
      <c r="S517">
        <v>1.629</v>
      </c>
      <c r="T517" t="s">
        <v>61</v>
      </c>
      <c r="U517" s="1">
        <v>45468.104166666664</v>
      </c>
    </row>
    <row r="518" spans="1:21" x14ac:dyDescent="0.25">
      <c r="A518">
        <v>517</v>
      </c>
      <c r="B518" t="s">
        <v>36</v>
      </c>
      <c r="C518" t="s">
        <v>40</v>
      </c>
      <c r="D518" t="s">
        <v>38</v>
      </c>
      <c r="E518">
        <v>7131</v>
      </c>
      <c r="F518" t="s">
        <v>11</v>
      </c>
      <c r="G518">
        <v>627095960</v>
      </c>
      <c r="H518">
        <v>757490104</v>
      </c>
      <c r="I518">
        <v>0.93600000000000005</v>
      </c>
      <c r="K518">
        <v>2.3159999999999998</v>
      </c>
      <c r="L518">
        <v>69.87</v>
      </c>
      <c r="M518">
        <v>6.8000000000000005E-2</v>
      </c>
      <c r="N518">
        <v>804.87699999999995</v>
      </c>
      <c r="O518">
        <v>1.169</v>
      </c>
      <c r="P518">
        <v>315.642</v>
      </c>
      <c r="Q518">
        <v>203.00399999999999</v>
      </c>
      <c r="R518">
        <v>0.879</v>
      </c>
      <c r="S518">
        <v>1.431</v>
      </c>
      <c r="T518" t="s">
        <v>61</v>
      </c>
      <c r="U518" s="1">
        <v>45468.09375</v>
      </c>
    </row>
    <row r="519" spans="1:21" x14ac:dyDescent="0.25">
      <c r="A519">
        <v>518</v>
      </c>
      <c r="B519" t="s">
        <v>36</v>
      </c>
      <c r="C519" t="s">
        <v>40</v>
      </c>
      <c r="D519" t="s">
        <v>38</v>
      </c>
      <c r="E519">
        <v>7131</v>
      </c>
      <c r="F519" t="s">
        <v>11</v>
      </c>
      <c r="G519">
        <v>624191648</v>
      </c>
      <c r="H519">
        <v>784943952</v>
      </c>
      <c r="I519">
        <v>0.93700000000000006</v>
      </c>
      <c r="K519">
        <v>2.8719999999999999</v>
      </c>
      <c r="L519">
        <v>5.2949999999999999</v>
      </c>
      <c r="M519">
        <v>8.3000000000000004E-2</v>
      </c>
      <c r="N519">
        <v>27.510999999999999</v>
      </c>
      <c r="O519">
        <v>2.0110000000000001</v>
      </c>
      <c r="P519">
        <v>8.5519999999999996</v>
      </c>
      <c r="Q519">
        <v>225.56800000000001</v>
      </c>
      <c r="R519">
        <v>0.86599999999999999</v>
      </c>
      <c r="S519">
        <v>1.431</v>
      </c>
      <c r="T519" t="s">
        <v>61</v>
      </c>
      <c r="U519" s="1">
        <v>45468.083333333336</v>
      </c>
    </row>
    <row r="520" spans="1:21" x14ac:dyDescent="0.25">
      <c r="A520">
        <v>519</v>
      </c>
      <c r="B520" t="s">
        <v>36</v>
      </c>
      <c r="C520" t="s">
        <v>40</v>
      </c>
      <c r="D520" t="s">
        <v>38</v>
      </c>
      <c r="E520">
        <v>7131</v>
      </c>
      <c r="F520" t="s">
        <v>11</v>
      </c>
      <c r="G520">
        <v>628351704</v>
      </c>
      <c r="H520">
        <v>850903960</v>
      </c>
      <c r="I520">
        <v>1.4970000000000001</v>
      </c>
      <c r="K520">
        <v>5.9569999999999999</v>
      </c>
      <c r="L520">
        <v>1.177</v>
      </c>
      <c r="M520">
        <v>0.21099999999999999</v>
      </c>
      <c r="N520">
        <v>7.5679999999999996</v>
      </c>
      <c r="O520">
        <v>0.91600000000000004</v>
      </c>
      <c r="P520">
        <v>2.4580000000000002</v>
      </c>
      <c r="Q520">
        <v>203.54499999999999</v>
      </c>
      <c r="R520">
        <v>0.86099999999999999</v>
      </c>
      <c r="S520">
        <v>1.45</v>
      </c>
      <c r="T520" t="s">
        <v>61</v>
      </c>
      <c r="U520" s="1">
        <v>45468.072916666664</v>
      </c>
    </row>
    <row r="521" spans="1:21" x14ac:dyDescent="0.25">
      <c r="A521">
        <v>520</v>
      </c>
      <c r="B521" t="s">
        <v>36</v>
      </c>
      <c r="C521" t="s">
        <v>40</v>
      </c>
      <c r="D521" t="s">
        <v>38</v>
      </c>
      <c r="E521">
        <v>7131</v>
      </c>
      <c r="F521" t="s">
        <v>11</v>
      </c>
      <c r="G521">
        <v>623990640</v>
      </c>
      <c r="H521">
        <v>742154272</v>
      </c>
      <c r="I521">
        <v>1.0449999999999999</v>
      </c>
      <c r="K521">
        <v>0.53600000000000003</v>
      </c>
      <c r="L521">
        <v>8.1590000000000007</v>
      </c>
      <c r="M521">
        <v>0.10100000000000001</v>
      </c>
      <c r="N521">
        <v>243.13800000000001</v>
      </c>
      <c r="O521">
        <v>1.1890000000000001</v>
      </c>
      <c r="P521">
        <v>10.685</v>
      </c>
      <c r="Q521">
        <v>29.248999999999999</v>
      </c>
      <c r="R521">
        <v>0.82499999999999996</v>
      </c>
      <c r="S521">
        <v>1.242</v>
      </c>
      <c r="T521" t="s">
        <v>61</v>
      </c>
      <c r="U521" s="1">
        <v>45468.0625</v>
      </c>
    </row>
    <row r="522" spans="1:21" x14ac:dyDescent="0.25">
      <c r="A522">
        <v>521</v>
      </c>
      <c r="B522" t="s">
        <v>36</v>
      </c>
      <c r="C522" t="s">
        <v>40</v>
      </c>
      <c r="D522" t="s">
        <v>38</v>
      </c>
      <c r="E522">
        <v>7131</v>
      </c>
      <c r="F522" t="s">
        <v>11</v>
      </c>
      <c r="G522">
        <v>613207888</v>
      </c>
      <c r="H522">
        <v>792767408</v>
      </c>
      <c r="I522">
        <v>0.96399999999999997</v>
      </c>
      <c r="K522">
        <v>2.452</v>
      </c>
      <c r="L522">
        <v>9.2759999999999998</v>
      </c>
      <c r="M522">
        <v>0.127</v>
      </c>
      <c r="N522">
        <v>293.94499999999999</v>
      </c>
      <c r="O522">
        <v>1.329</v>
      </c>
      <c r="P522">
        <v>28.099</v>
      </c>
      <c r="Q522">
        <v>202.83799999999999</v>
      </c>
      <c r="R522">
        <v>0.92700000000000005</v>
      </c>
      <c r="S522">
        <v>1.389</v>
      </c>
      <c r="T522" t="s">
        <v>61</v>
      </c>
      <c r="U522" s="1">
        <v>45468.052083333336</v>
      </c>
    </row>
    <row r="523" spans="1:21" x14ac:dyDescent="0.25">
      <c r="A523">
        <v>522</v>
      </c>
      <c r="B523" t="s">
        <v>36</v>
      </c>
      <c r="C523" t="s">
        <v>40</v>
      </c>
      <c r="D523" t="s">
        <v>38</v>
      </c>
      <c r="E523">
        <v>7131</v>
      </c>
      <c r="F523" t="s">
        <v>11</v>
      </c>
      <c r="G523">
        <v>629214432</v>
      </c>
      <c r="H523">
        <v>745058160</v>
      </c>
      <c r="I523">
        <v>1.095</v>
      </c>
      <c r="K523">
        <v>0.95599999999999996</v>
      </c>
      <c r="L523">
        <v>5.1710000000000003</v>
      </c>
      <c r="M523">
        <v>0.23699999999999999</v>
      </c>
      <c r="N523">
        <v>50.366999999999997</v>
      </c>
      <c r="O523">
        <v>4.9880000000000004</v>
      </c>
      <c r="P523">
        <v>22.859000000000002</v>
      </c>
      <c r="Q523">
        <v>37.628999999999998</v>
      </c>
      <c r="R523">
        <v>0.871</v>
      </c>
      <c r="S523">
        <v>4.0890000000000004</v>
      </c>
      <c r="T523" t="s">
        <v>61</v>
      </c>
      <c r="U523" s="1">
        <v>45468.041666666664</v>
      </c>
    </row>
    <row r="524" spans="1:21" x14ac:dyDescent="0.25">
      <c r="A524">
        <v>523</v>
      </c>
      <c r="B524" t="s">
        <v>36</v>
      </c>
      <c r="C524" t="s">
        <v>40</v>
      </c>
      <c r="D524" t="s">
        <v>38</v>
      </c>
      <c r="E524">
        <v>7131</v>
      </c>
      <c r="F524" t="s">
        <v>11</v>
      </c>
      <c r="G524">
        <v>619767912</v>
      </c>
      <c r="H524">
        <v>797712328</v>
      </c>
      <c r="I524">
        <v>1.05</v>
      </c>
      <c r="K524">
        <v>5.907</v>
      </c>
      <c r="L524">
        <v>0.92100000000000004</v>
      </c>
      <c r="M524">
        <v>0.20599999999999999</v>
      </c>
      <c r="N524">
        <v>12.391</v>
      </c>
      <c r="O524">
        <v>0.95599999999999996</v>
      </c>
      <c r="P524">
        <v>1.712</v>
      </c>
      <c r="Q524">
        <v>208.00299999999999</v>
      </c>
      <c r="R524">
        <v>0.89700000000000002</v>
      </c>
      <c r="S524">
        <v>1.524</v>
      </c>
      <c r="T524" t="s">
        <v>61</v>
      </c>
      <c r="U524" s="1">
        <v>45468.03125</v>
      </c>
    </row>
    <row r="525" spans="1:21" x14ac:dyDescent="0.25">
      <c r="A525">
        <v>524</v>
      </c>
      <c r="B525" t="s">
        <v>36</v>
      </c>
      <c r="C525" t="s">
        <v>40</v>
      </c>
      <c r="D525" t="s">
        <v>38</v>
      </c>
      <c r="E525">
        <v>7131</v>
      </c>
      <c r="F525" t="s">
        <v>11</v>
      </c>
      <c r="G525">
        <v>614035632</v>
      </c>
      <c r="H525">
        <v>681136592</v>
      </c>
      <c r="I525">
        <v>0.98</v>
      </c>
      <c r="K525">
        <v>4.4669999999999996</v>
      </c>
      <c r="L525">
        <v>28.411000000000001</v>
      </c>
      <c r="M525">
        <v>0.14099999999999999</v>
      </c>
      <c r="N525">
        <v>189.32599999999999</v>
      </c>
      <c r="O525">
        <v>0.98799999999999999</v>
      </c>
      <c r="P525">
        <v>22.975000000000001</v>
      </c>
      <c r="Q525">
        <v>203.97200000000001</v>
      </c>
      <c r="R525">
        <v>0.90900000000000003</v>
      </c>
      <c r="S525">
        <v>1.355</v>
      </c>
      <c r="T525" t="s">
        <v>61</v>
      </c>
      <c r="U525" s="1">
        <v>45468.020833333336</v>
      </c>
    </row>
    <row r="526" spans="1:21" x14ac:dyDescent="0.25">
      <c r="A526">
        <v>525</v>
      </c>
      <c r="B526" t="s">
        <v>36</v>
      </c>
      <c r="C526" t="s">
        <v>40</v>
      </c>
      <c r="D526" t="s">
        <v>38</v>
      </c>
      <c r="E526">
        <v>7131</v>
      </c>
      <c r="F526" t="s">
        <v>11</v>
      </c>
      <c r="G526">
        <v>624901704</v>
      </c>
      <c r="H526">
        <v>610072040</v>
      </c>
      <c r="I526">
        <v>0.998</v>
      </c>
      <c r="K526">
        <v>0.76500000000000001</v>
      </c>
      <c r="L526">
        <v>0.755</v>
      </c>
      <c r="M526">
        <v>0.155</v>
      </c>
      <c r="N526">
        <v>17.216999999999999</v>
      </c>
      <c r="O526">
        <v>4.1710000000000003</v>
      </c>
      <c r="P526">
        <v>10.611000000000001</v>
      </c>
      <c r="Q526">
        <v>48.881</v>
      </c>
      <c r="R526">
        <v>0.79400000000000004</v>
      </c>
      <c r="S526">
        <v>1.3360000000000001</v>
      </c>
      <c r="T526" t="s">
        <v>61</v>
      </c>
      <c r="U526" s="1">
        <v>45468.010416666664</v>
      </c>
    </row>
    <row r="527" spans="1:21" x14ac:dyDescent="0.25">
      <c r="A527">
        <v>526</v>
      </c>
      <c r="B527" t="s">
        <v>36</v>
      </c>
      <c r="C527" t="s">
        <v>40</v>
      </c>
      <c r="D527" t="s">
        <v>38</v>
      </c>
      <c r="E527">
        <v>7131</v>
      </c>
      <c r="F527" t="s">
        <v>11</v>
      </c>
      <c r="G527">
        <v>623004216</v>
      </c>
      <c r="H527">
        <v>722871000</v>
      </c>
      <c r="I527">
        <v>0.92800000000000005</v>
      </c>
      <c r="K527">
        <v>2.6160000000000001</v>
      </c>
      <c r="L527">
        <v>1.8089999999999999</v>
      </c>
      <c r="M527">
        <v>8.8999999999999996E-2</v>
      </c>
      <c r="N527">
        <v>13.452999999999999</v>
      </c>
      <c r="O527">
        <v>1.1970000000000001</v>
      </c>
      <c r="P527">
        <v>10.260999999999999</v>
      </c>
      <c r="Q527">
        <v>203.953</v>
      </c>
      <c r="R527">
        <v>0.76600000000000001</v>
      </c>
      <c r="S527">
        <v>1.365</v>
      </c>
      <c r="T527" t="s">
        <v>61</v>
      </c>
      <c r="U527" s="1">
        <v>45468</v>
      </c>
    </row>
    <row r="528" spans="1:21" x14ac:dyDescent="0.25">
      <c r="A528">
        <v>527</v>
      </c>
      <c r="B528" t="s">
        <v>36</v>
      </c>
      <c r="C528" t="s">
        <v>40</v>
      </c>
      <c r="D528" t="s">
        <v>38</v>
      </c>
      <c r="E528">
        <v>7131</v>
      </c>
      <c r="F528" t="s">
        <v>11</v>
      </c>
      <c r="G528">
        <v>612791000</v>
      </c>
      <c r="H528">
        <v>620180888</v>
      </c>
      <c r="I528">
        <v>0.98499999999999999</v>
      </c>
      <c r="K528">
        <v>6.3369999999999997</v>
      </c>
      <c r="L528">
        <v>1.3440000000000001</v>
      </c>
      <c r="M528">
        <v>0.12</v>
      </c>
      <c r="N528">
        <v>14.342000000000001</v>
      </c>
      <c r="O528">
        <v>1.903</v>
      </c>
      <c r="P528">
        <v>10.826000000000001</v>
      </c>
      <c r="Q528">
        <v>203.31800000000001</v>
      </c>
      <c r="R528">
        <v>0.94299999999999995</v>
      </c>
      <c r="S528">
        <v>1.4510000000000001</v>
      </c>
      <c r="T528" t="s">
        <v>61</v>
      </c>
      <c r="U528" s="1">
        <v>45467.989594907405</v>
      </c>
    </row>
    <row r="529" spans="1:21" x14ac:dyDescent="0.25">
      <c r="A529">
        <v>528</v>
      </c>
      <c r="B529" t="s">
        <v>36</v>
      </c>
      <c r="C529" t="s">
        <v>40</v>
      </c>
      <c r="D529" t="s">
        <v>38</v>
      </c>
      <c r="E529">
        <v>7131</v>
      </c>
      <c r="F529" t="s">
        <v>11</v>
      </c>
      <c r="G529">
        <v>615980888</v>
      </c>
      <c r="H529">
        <v>851954744</v>
      </c>
      <c r="I529">
        <v>1.0609999999999999</v>
      </c>
      <c r="K529">
        <v>0.58699999999999997</v>
      </c>
      <c r="L529">
        <v>3.7160000000000002</v>
      </c>
      <c r="M529">
        <v>0.126</v>
      </c>
      <c r="N529">
        <v>14.118</v>
      </c>
      <c r="O529">
        <v>0.92600000000000005</v>
      </c>
      <c r="P529">
        <v>3.407</v>
      </c>
      <c r="Q529">
        <v>15.597</v>
      </c>
      <c r="R529">
        <v>1.024</v>
      </c>
      <c r="S529">
        <v>1.4350000000000001</v>
      </c>
      <c r="T529" t="s">
        <v>61</v>
      </c>
      <c r="U529" s="1">
        <v>45467.979178240741</v>
      </c>
    </row>
    <row r="530" spans="1:21" x14ac:dyDescent="0.25">
      <c r="A530">
        <v>529</v>
      </c>
      <c r="B530" t="s">
        <v>36</v>
      </c>
      <c r="C530" t="s">
        <v>40</v>
      </c>
      <c r="D530" t="s">
        <v>38</v>
      </c>
      <c r="E530">
        <v>7131</v>
      </c>
      <c r="F530" t="s">
        <v>11</v>
      </c>
      <c r="G530">
        <v>619180984</v>
      </c>
      <c r="H530">
        <v>831139248</v>
      </c>
      <c r="I530">
        <v>0.98199999999999998</v>
      </c>
      <c r="K530">
        <v>4.5759999999999996</v>
      </c>
      <c r="L530">
        <v>1.0900000000000001</v>
      </c>
      <c r="M530">
        <v>0.14199999999999999</v>
      </c>
      <c r="N530">
        <v>14.689</v>
      </c>
      <c r="O530">
        <v>1.01</v>
      </c>
      <c r="P530">
        <v>2.145</v>
      </c>
      <c r="Q530">
        <v>203.18299999999999</v>
      </c>
      <c r="R530">
        <v>0.77100000000000002</v>
      </c>
      <c r="S530">
        <v>1.29</v>
      </c>
      <c r="T530" t="s">
        <v>61</v>
      </c>
      <c r="U530" s="1">
        <v>45467.968761574077</v>
      </c>
    </row>
    <row r="531" spans="1:21" x14ac:dyDescent="0.25">
      <c r="A531">
        <v>530</v>
      </c>
      <c r="B531" t="s">
        <v>36</v>
      </c>
      <c r="C531" t="s">
        <v>40</v>
      </c>
      <c r="D531" t="s">
        <v>38</v>
      </c>
      <c r="E531">
        <v>7131</v>
      </c>
      <c r="F531" t="s">
        <v>11</v>
      </c>
      <c r="G531">
        <v>621613152</v>
      </c>
      <c r="H531">
        <v>649193448</v>
      </c>
      <c r="I531">
        <v>1.0580000000000001</v>
      </c>
      <c r="K531">
        <v>0.73799999999999999</v>
      </c>
      <c r="L531">
        <v>0.88200000000000001</v>
      </c>
      <c r="M531">
        <v>0.127</v>
      </c>
      <c r="N531">
        <v>13.144</v>
      </c>
      <c r="O531">
        <v>0.82399999999999995</v>
      </c>
      <c r="P531">
        <v>1.196</v>
      </c>
      <c r="Q531">
        <v>33.811999999999998</v>
      </c>
      <c r="R531">
        <v>0.94499999999999995</v>
      </c>
      <c r="S531">
        <v>1.548</v>
      </c>
      <c r="T531" t="s">
        <v>61</v>
      </c>
      <c r="U531" s="1">
        <v>45467.958344907405</v>
      </c>
    </row>
    <row r="532" spans="1:21" x14ac:dyDescent="0.25">
      <c r="A532">
        <v>531</v>
      </c>
      <c r="B532" t="s">
        <v>36</v>
      </c>
      <c r="C532" t="s">
        <v>40</v>
      </c>
      <c r="D532" t="s">
        <v>38</v>
      </c>
      <c r="E532">
        <v>7131</v>
      </c>
      <c r="F532" t="s">
        <v>11</v>
      </c>
      <c r="G532">
        <v>624795976</v>
      </c>
      <c r="H532">
        <v>917126328</v>
      </c>
      <c r="I532">
        <v>0.98599999999999999</v>
      </c>
      <c r="K532">
        <v>0.71799999999999997</v>
      </c>
      <c r="L532">
        <v>6.7889999999999997</v>
      </c>
      <c r="M532">
        <v>0.16400000000000001</v>
      </c>
      <c r="N532">
        <v>64.643000000000001</v>
      </c>
      <c r="O532">
        <v>1.105</v>
      </c>
      <c r="P532">
        <v>17.585000000000001</v>
      </c>
      <c r="Q532">
        <v>19.169</v>
      </c>
      <c r="R532">
        <v>0.99199999999999999</v>
      </c>
      <c r="S532">
        <v>1.915</v>
      </c>
      <c r="T532" t="s">
        <v>61</v>
      </c>
      <c r="U532" s="1">
        <v>45467.947928240741</v>
      </c>
    </row>
    <row r="533" spans="1:21" x14ac:dyDescent="0.25">
      <c r="A533">
        <v>532</v>
      </c>
      <c r="B533" t="s">
        <v>36</v>
      </c>
      <c r="C533" t="s">
        <v>39</v>
      </c>
      <c r="D533" t="s">
        <v>38</v>
      </c>
      <c r="E533">
        <v>7167</v>
      </c>
      <c r="F533" t="s">
        <v>11</v>
      </c>
      <c r="G533">
        <v>628765760</v>
      </c>
      <c r="H533">
        <v>636407776</v>
      </c>
      <c r="I533">
        <v>1.1020000000000001</v>
      </c>
      <c r="K533">
        <v>1.8779999999999999</v>
      </c>
      <c r="L533">
        <v>9.9179999999999993</v>
      </c>
      <c r="M533">
        <v>0.216</v>
      </c>
      <c r="N533">
        <v>58.328000000000003</v>
      </c>
      <c r="O533">
        <v>0.98299999999999998</v>
      </c>
      <c r="P533">
        <v>8.5839999999999996</v>
      </c>
      <c r="Q533">
        <v>203.935</v>
      </c>
      <c r="R533">
        <v>1.0449999999999999</v>
      </c>
      <c r="S533">
        <v>1.506</v>
      </c>
      <c r="T533" t="s">
        <v>61</v>
      </c>
      <c r="U533" s="1">
        <v>45467.937511574077</v>
      </c>
    </row>
    <row r="534" spans="1:21" x14ac:dyDescent="0.25">
      <c r="A534">
        <v>533</v>
      </c>
      <c r="B534" t="s">
        <v>36</v>
      </c>
      <c r="C534" t="s">
        <v>40</v>
      </c>
      <c r="D534" t="s">
        <v>38</v>
      </c>
      <c r="E534">
        <v>7131</v>
      </c>
      <c r="F534" t="s">
        <v>11</v>
      </c>
      <c r="G534">
        <v>619201528</v>
      </c>
      <c r="H534">
        <v>852789352</v>
      </c>
      <c r="I534">
        <v>0.97799999999999998</v>
      </c>
      <c r="K534">
        <v>2.1509999999999998</v>
      </c>
      <c r="L534">
        <v>3.14</v>
      </c>
      <c r="M534">
        <v>0.15</v>
      </c>
      <c r="N534">
        <v>30.198</v>
      </c>
      <c r="O534">
        <v>1.091</v>
      </c>
      <c r="P534">
        <v>3.7370000000000001</v>
      </c>
      <c r="Q534">
        <v>202.82499999999999</v>
      </c>
      <c r="R534">
        <v>0.82</v>
      </c>
      <c r="S534">
        <v>1.232</v>
      </c>
      <c r="T534" t="s">
        <v>61</v>
      </c>
      <c r="U534" s="1">
        <v>45467.916678240741</v>
      </c>
    </row>
    <row r="535" spans="1:21" x14ac:dyDescent="0.25">
      <c r="A535">
        <v>534</v>
      </c>
      <c r="B535" t="s">
        <v>36</v>
      </c>
      <c r="C535" t="s">
        <v>40</v>
      </c>
      <c r="D535" t="s">
        <v>38</v>
      </c>
      <c r="E535">
        <v>7131</v>
      </c>
      <c r="F535" t="s">
        <v>11</v>
      </c>
      <c r="G535">
        <v>616556600</v>
      </c>
      <c r="H535">
        <v>862633664</v>
      </c>
      <c r="I535">
        <v>1.431</v>
      </c>
      <c r="K535">
        <v>1.464</v>
      </c>
      <c r="L535">
        <v>5.6459999999999999</v>
      </c>
      <c r="M535">
        <v>0.32400000000000001</v>
      </c>
      <c r="N535">
        <v>47.100999999999999</v>
      </c>
      <c r="O535">
        <v>1.3620000000000001</v>
      </c>
      <c r="P535">
        <v>8.8840000000000003</v>
      </c>
      <c r="Q535">
        <v>18.498999999999999</v>
      </c>
      <c r="R535">
        <v>0.78700000000000003</v>
      </c>
      <c r="S535">
        <v>1.633</v>
      </c>
      <c r="T535" t="s">
        <v>61</v>
      </c>
      <c r="U535" s="1">
        <v>45467.906261574077</v>
      </c>
    </row>
    <row r="536" spans="1:21" x14ac:dyDescent="0.25">
      <c r="A536">
        <v>535</v>
      </c>
      <c r="B536" t="s">
        <v>36</v>
      </c>
      <c r="C536" t="s">
        <v>39</v>
      </c>
      <c r="D536" t="s">
        <v>38</v>
      </c>
      <c r="E536">
        <v>7167</v>
      </c>
      <c r="F536" t="s">
        <v>11</v>
      </c>
      <c r="G536">
        <v>625899600</v>
      </c>
      <c r="H536">
        <v>826270544</v>
      </c>
      <c r="I536">
        <v>1.397</v>
      </c>
      <c r="K536">
        <v>2.2770000000000001</v>
      </c>
      <c r="L536">
        <v>56.932000000000002</v>
      </c>
      <c r="M536">
        <v>0.122</v>
      </c>
      <c r="N536">
        <v>484.97699999999998</v>
      </c>
      <c r="O536">
        <v>4.492</v>
      </c>
      <c r="P536">
        <v>191.297</v>
      </c>
      <c r="Q536">
        <v>204.39099999999999</v>
      </c>
      <c r="R536">
        <v>1.0069999999999999</v>
      </c>
      <c r="S536">
        <v>1.5880000000000001</v>
      </c>
      <c r="T536" t="s">
        <v>61</v>
      </c>
      <c r="U536" s="1">
        <v>45467.895844907405</v>
      </c>
    </row>
    <row r="537" spans="1:21" x14ac:dyDescent="0.25">
      <c r="A537">
        <v>536</v>
      </c>
      <c r="B537" t="s">
        <v>36</v>
      </c>
      <c r="C537" t="s">
        <v>39</v>
      </c>
      <c r="D537" t="s">
        <v>38</v>
      </c>
      <c r="E537">
        <v>7167</v>
      </c>
      <c r="F537" t="s">
        <v>11</v>
      </c>
      <c r="G537">
        <v>612956704</v>
      </c>
      <c r="H537">
        <v>693117192</v>
      </c>
      <c r="I537">
        <v>0.95199999999999996</v>
      </c>
      <c r="K537">
        <v>6.6639999999999997</v>
      </c>
      <c r="L537">
        <v>5.8940000000000001</v>
      </c>
      <c r="M537">
        <v>3.6999999999999998E-2</v>
      </c>
      <c r="N537">
        <v>236.536</v>
      </c>
      <c r="O537">
        <v>1.476</v>
      </c>
      <c r="P537">
        <v>10.833</v>
      </c>
      <c r="Q537">
        <v>207.55199999999999</v>
      </c>
      <c r="R537">
        <v>1.04</v>
      </c>
      <c r="S537">
        <v>1.5880000000000001</v>
      </c>
      <c r="T537" t="s">
        <v>61</v>
      </c>
      <c r="U537" s="1">
        <v>45467.885428240741</v>
      </c>
    </row>
    <row r="538" spans="1:21" x14ac:dyDescent="0.25">
      <c r="A538">
        <v>537</v>
      </c>
      <c r="B538" t="s">
        <v>36</v>
      </c>
      <c r="C538" t="s">
        <v>40</v>
      </c>
      <c r="D538" t="s">
        <v>38</v>
      </c>
      <c r="E538">
        <v>7131</v>
      </c>
      <c r="F538" t="s">
        <v>11</v>
      </c>
      <c r="G538">
        <v>620597544</v>
      </c>
      <c r="H538">
        <v>597128200</v>
      </c>
      <c r="I538">
        <v>0.96899999999999997</v>
      </c>
      <c r="K538">
        <v>2.46</v>
      </c>
      <c r="L538">
        <v>79.040000000000006</v>
      </c>
      <c r="M538">
        <v>3.2000000000000001E-2</v>
      </c>
      <c r="N538">
        <v>453.608</v>
      </c>
      <c r="O538">
        <v>1.2649999999999999</v>
      </c>
      <c r="P538">
        <v>178.13300000000001</v>
      </c>
      <c r="Q538">
        <v>202.738</v>
      </c>
      <c r="R538">
        <v>0.81699999999999995</v>
      </c>
      <c r="S538">
        <v>1.3180000000000001</v>
      </c>
      <c r="T538" t="s">
        <v>61</v>
      </c>
      <c r="U538" s="1">
        <v>45467.875011574077</v>
      </c>
    </row>
    <row r="539" spans="1:21" x14ac:dyDescent="0.25">
      <c r="A539">
        <v>538</v>
      </c>
      <c r="B539" t="s">
        <v>36</v>
      </c>
      <c r="C539" t="s">
        <v>40</v>
      </c>
      <c r="D539" t="s">
        <v>38</v>
      </c>
      <c r="E539">
        <v>7131</v>
      </c>
      <c r="F539" t="s">
        <v>11</v>
      </c>
      <c r="G539">
        <v>612193440</v>
      </c>
      <c r="H539">
        <v>843565632</v>
      </c>
      <c r="I539">
        <v>1.107</v>
      </c>
      <c r="K539">
        <v>3.3250000000000002</v>
      </c>
      <c r="L539">
        <v>3.4929999999999999</v>
      </c>
      <c r="M539">
        <v>0.32700000000000001</v>
      </c>
      <c r="N539">
        <v>22.309000000000001</v>
      </c>
      <c r="O539">
        <v>3.4169999999999998</v>
      </c>
      <c r="P539">
        <v>10.417999999999999</v>
      </c>
      <c r="Q539">
        <v>203.05500000000001</v>
      </c>
      <c r="R539">
        <v>0.745</v>
      </c>
      <c r="S539">
        <v>1.298</v>
      </c>
      <c r="T539" t="s">
        <v>61</v>
      </c>
      <c r="U539" s="1">
        <v>45467.864594907405</v>
      </c>
    </row>
    <row r="540" spans="1:21" x14ac:dyDescent="0.25">
      <c r="A540">
        <v>539</v>
      </c>
      <c r="B540" t="s">
        <v>36</v>
      </c>
      <c r="C540" t="s">
        <v>40</v>
      </c>
      <c r="D540" t="s">
        <v>38</v>
      </c>
      <c r="E540">
        <v>7131</v>
      </c>
      <c r="F540" t="s">
        <v>11</v>
      </c>
      <c r="G540">
        <v>613683736</v>
      </c>
      <c r="H540">
        <v>838749128</v>
      </c>
      <c r="I540">
        <v>0.96899999999999997</v>
      </c>
      <c r="K540">
        <v>0.40600000000000003</v>
      </c>
      <c r="L540">
        <v>6.3019999999999996</v>
      </c>
      <c r="M540">
        <v>0.10299999999999999</v>
      </c>
      <c r="N540">
        <v>50.99</v>
      </c>
      <c r="O540">
        <v>2.698</v>
      </c>
      <c r="P540">
        <v>11.973000000000001</v>
      </c>
      <c r="Q540">
        <v>14.397</v>
      </c>
      <c r="R540">
        <v>0.79500000000000004</v>
      </c>
      <c r="S540">
        <v>1.2070000000000001</v>
      </c>
      <c r="T540" t="s">
        <v>61</v>
      </c>
      <c r="U540" s="1">
        <v>45467.854178240741</v>
      </c>
    </row>
    <row r="541" spans="1:21" x14ac:dyDescent="0.25">
      <c r="A541">
        <v>540</v>
      </c>
      <c r="B541" t="s">
        <v>36</v>
      </c>
      <c r="C541" t="s">
        <v>40</v>
      </c>
      <c r="D541" t="s">
        <v>38</v>
      </c>
      <c r="E541">
        <v>7131</v>
      </c>
      <c r="F541" t="s">
        <v>11</v>
      </c>
      <c r="G541">
        <v>619897784</v>
      </c>
      <c r="H541">
        <v>825966048</v>
      </c>
      <c r="I541">
        <v>0.98599999999999999</v>
      </c>
      <c r="K541">
        <v>5.9539999999999997</v>
      </c>
      <c r="L541">
        <v>2.0910000000000002</v>
      </c>
      <c r="M541">
        <v>0.184</v>
      </c>
      <c r="N541">
        <v>26.353999999999999</v>
      </c>
      <c r="O541">
        <v>1.7889999999999999</v>
      </c>
      <c r="P541">
        <v>9.4990000000000006</v>
      </c>
      <c r="Q541">
        <v>203</v>
      </c>
      <c r="R541">
        <v>0.85899999999999999</v>
      </c>
      <c r="S541">
        <v>1.4370000000000001</v>
      </c>
      <c r="T541" t="s">
        <v>61</v>
      </c>
      <c r="U541" s="1">
        <v>45467.843761574077</v>
      </c>
    </row>
    <row r="542" spans="1:21" x14ac:dyDescent="0.25">
      <c r="A542">
        <v>541</v>
      </c>
      <c r="B542" t="s">
        <v>36</v>
      </c>
      <c r="C542" t="s">
        <v>40</v>
      </c>
      <c r="D542" t="s">
        <v>38</v>
      </c>
      <c r="E542">
        <v>7131</v>
      </c>
      <c r="F542" t="s">
        <v>11</v>
      </c>
      <c r="G542">
        <v>614372816</v>
      </c>
      <c r="H542">
        <v>606741016</v>
      </c>
      <c r="I542">
        <v>1.413</v>
      </c>
      <c r="K542">
        <v>0.623</v>
      </c>
      <c r="L542">
        <v>20.786999999999999</v>
      </c>
      <c r="M542">
        <v>0.12</v>
      </c>
      <c r="N542">
        <v>340.30799999999999</v>
      </c>
      <c r="O542">
        <v>2.7210000000000001</v>
      </c>
      <c r="P542">
        <v>40.052999999999997</v>
      </c>
      <c r="Q542">
        <v>16.628</v>
      </c>
      <c r="R542">
        <v>1.0289999999999999</v>
      </c>
      <c r="S542">
        <v>1.456</v>
      </c>
      <c r="T542" t="s">
        <v>61</v>
      </c>
      <c r="U542" s="1">
        <v>45467.833344907405</v>
      </c>
    </row>
    <row r="543" spans="1:21" x14ac:dyDescent="0.25">
      <c r="A543">
        <v>542</v>
      </c>
      <c r="B543" t="s">
        <v>36</v>
      </c>
      <c r="C543" t="s">
        <v>40</v>
      </c>
      <c r="D543" t="s">
        <v>38</v>
      </c>
      <c r="E543">
        <v>7131</v>
      </c>
      <c r="F543" t="s">
        <v>11</v>
      </c>
      <c r="G543">
        <v>611256288</v>
      </c>
      <c r="H543">
        <v>715514696</v>
      </c>
      <c r="I543">
        <v>1.2589999999999999</v>
      </c>
      <c r="K543">
        <v>4.1529999999999996</v>
      </c>
      <c r="L543">
        <v>5.3819999999999997</v>
      </c>
      <c r="M543">
        <v>0.40100000000000002</v>
      </c>
      <c r="N543">
        <v>219.50899999999999</v>
      </c>
      <c r="O543">
        <v>1.1679999999999999</v>
      </c>
      <c r="P543">
        <v>5.4320000000000004</v>
      </c>
      <c r="Q543">
        <v>217.63300000000001</v>
      </c>
      <c r="R543">
        <v>0.73399999999999999</v>
      </c>
      <c r="S543">
        <v>1.2809999999999999</v>
      </c>
      <c r="T543" t="s">
        <v>61</v>
      </c>
      <c r="U543" s="1">
        <v>45467.822928240741</v>
      </c>
    </row>
    <row r="544" spans="1:21" x14ac:dyDescent="0.25">
      <c r="A544">
        <v>543</v>
      </c>
      <c r="B544" t="s">
        <v>36</v>
      </c>
      <c r="C544" t="s">
        <v>39</v>
      </c>
      <c r="D544" t="s">
        <v>38</v>
      </c>
      <c r="E544">
        <v>7167</v>
      </c>
      <c r="F544" t="s">
        <v>11</v>
      </c>
      <c r="G544">
        <v>613885904</v>
      </c>
      <c r="H544">
        <v>897730256</v>
      </c>
      <c r="I544">
        <v>1.3740000000000001</v>
      </c>
      <c r="K544">
        <v>2.6019999999999999</v>
      </c>
      <c r="L544">
        <v>2.79</v>
      </c>
      <c r="M544">
        <v>2.9000000000000001E-2</v>
      </c>
      <c r="N544">
        <v>12.29</v>
      </c>
      <c r="O544">
        <v>1.0069999999999999</v>
      </c>
      <c r="P544">
        <v>4.5990000000000002</v>
      </c>
      <c r="Q544">
        <v>208.18100000000001</v>
      </c>
      <c r="R544">
        <v>1.0720000000000001</v>
      </c>
      <c r="S544">
        <v>1.54</v>
      </c>
      <c r="T544" t="s">
        <v>61</v>
      </c>
      <c r="U544" s="1">
        <v>45467.812511574077</v>
      </c>
    </row>
    <row r="545" spans="1:21" x14ac:dyDescent="0.25">
      <c r="A545">
        <v>544</v>
      </c>
      <c r="B545" t="s">
        <v>36</v>
      </c>
      <c r="C545" t="s">
        <v>40</v>
      </c>
      <c r="D545" t="s">
        <v>38</v>
      </c>
      <c r="E545">
        <v>7131</v>
      </c>
      <c r="F545" t="s">
        <v>11</v>
      </c>
      <c r="G545">
        <v>617472560</v>
      </c>
      <c r="H545">
        <v>899040312</v>
      </c>
      <c r="I545">
        <v>0.93</v>
      </c>
      <c r="K545">
        <v>5.6070000000000002</v>
      </c>
      <c r="L545">
        <v>4.9180000000000001</v>
      </c>
      <c r="M545">
        <v>0.127</v>
      </c>
      <c r="N545">
        <v>42.392000000000003</v>
      </c>
      <c r="O545">
        <v>2.415</v>
      </c>
      <c r="P545">
        <v>8.7720000000000002</v>
      </c>
      <c r="Q545">
        <v>219.858</v>
      </c>
      <c r="R545">
        <v>0.91700000000000004</v>
      </c>
      <c r="S545">
        <v>1.583</v>
      </c>
      <c r="T545" t="s">
        <v>61</v>
      </c>
      <c r="U545" s="1">
        <v>45467.802094907405</v>
      </c>
    </row>
    <row r="546" spans="1:21" x14ac:dyDescent="0.25">
      <c r="A546">
        <v>545</v>
      </c>
      <c r="B546" t="s">
        <v>36</v>
      </c>
      <c r="C546" t="s">
        <v>40</v>
      </c>
      <c r="D546" t="s">
        <v>38</v>
      </c>
      <c r="E546">
        <v>7131</v>
      </c>
      <c r="F546" t="s">
        <v>11</v>
      </c>
      <c r="G546">
        <v>619076888</v>
      </c>
      <c r="H546">
        <v>640665416</v>
      </c>
      <c r="I546">
        <v>0.97699999999999998</v>
      </c>
      <c r="K546">
        <v>0.61799999999999999</v>
      </c>
      <c r="L546">
        <v>12.023</v>
      </c>
      <c r="M546">
        <v>0.23300000000000001</v>
      </c>
      <c r="N546">
        <v>66.180999999999997</v>
      </c>
      <c r="O546">
        <v>3.1539999999999999</v>
      </c>
      <c r="P546">
        <v>31.855</v>
      </c>
      <c r="Q546">
        <v>27.084</v>
      </c>
      <c r="R546">
        <v>0.96899999999999997</v>
      </c>
      <c r="S546">
        <v>1.4590000000000001</v>
      </c>
      <c r="T546" t="s">
        <v>61</v>
      </c>
      <c r="U546" s="1">
        <v>45467.791678240741</v>
      </c>
    </row>
    <row r="547" spans="1:21" x14ac:dyDescent="0.25">
      <c r="A547">
        <v>546</v>
      </c>
      <c r="B547" t="s">
        <v>36</v>
      </c>
      <c r="C547" t="s">
        <v>40</v>
      </c>
      <c r="D547" t="s">
        <v>38</v>
      </c>
      <c r="E547">
        <v>7131</v>
      </c>
      <c r="F547" t="s">
        <v>11</v>
      </c>
      <c r="G547">
        <v>620116952</v>
      </c>
      <c r="H547">
        <v>613015728</v>
      </c>
      <c r="I547">
        <v>1.381</v>
      </c>
      <c r="K547">
        <v>2.3620000000000001</v>
      </c>
      <c r="L547">
        <v>0.78300000000000003</v>
      </c>
      <c r="M547">
        <v>0.06</v>
      </c>
      <c r="N547">
        <v>12.228</v>
      </c>
      <c r="O547">
        <v>0.80300000000000005</v>
      </c>
      <c r="P547">
        <v>1.23</v>
      </c>
      <c r="Q547">
        <v>215.00299999999999</v>
      </c>
      <c r="R547">
        <v>0.94</v>
      </c>
      <c r="S547">
        <v>1.42</v>
      </c>
      <c r="T547" t="s">
        <v>61</v>
      </c>
      <c r="U547" s="1">
        <v>45467.729178240741</v>
      </c>
    </row>
    <row r="548" spans="1:21" x14ac:dyDescent="0.25">
      <c r="A548">
        <v>547</v>
      </c>
      <c r="B548" t="s">
        <v>36</v>
      </c>
      <c r="C548" t="s">
        <v>40</v>
      </c>
      <c r="D548" t="s">
        <v>38</v>
      </c>
      <c r="E548">
        <v>7131</v>
      </c>
      <c r="F548" t="s">
        <v>11</v>
      </c>
      <c r="G548">
        <v>612394952</v>
      </c>
      <c r="H548">
        <v>662301544</v>
      </c>
      <c r="I548">
        <v>1.119</v>
      </c>
      <c r="K548">
        <v>0.93799999999999994</v>
      </c>
      <c r="L548">
        <v>0.39300000000000002</v>
      </c>
      <c r="M548">
        <v>0.28799999999999998</v>
      </c>
      <c r="N548">
        <v>12.959</v>
      </c>
      <c r="O548">
        <v>0.82499999999999996</v>
      </c>
      <c r="P548">
        <v>1.21</v>
      </c>
      <c r="Q548">
        <v>39.976999999999997</v>
      </c>
      <c r="R548">
        <v>0.88300000000000001</v>
      </c>
      <c r="S548">
        <v>1.415</v>
      </c>
      <c r="T548" t="s">
        <v>61</v>
      </c>
      <c r="U548" s="1">
        <v>45467.718761574077</v>
      </c>
    </row>
    <row r="549" spans="1:21" x14ac:dyDescent="0.25">
      <c r="A549">
        <v>548</v>
      </c>
      <c r="B549" t="s">
        <v>36</v>
      </c>
      <c r="C549" t="s">
        <v>40</v>
      </c>
      <c r="D549" t="s">
        <v>38</v>
      </c>
      <c r="E549">
        <v>7131</v>
      </c>
      <c r="F549" t="s">
        <v>11</v>
      </c>
      <c r="G549">
        <v>606697176</v>
      </c>
      <c r="H549">
        <v>707395184</v>
      </c>
      <c r="I549">
        <v>1.1499999999999999</v>
      </c>
      <c r="K549">
        <v>1.3109999999999999</v>
      </c>
      <c r="L549">
        <v>11.259</v>
      </c>
      <c r="M549">
        <v>0.224</v>
      </c>
      <c r="N549">
        <v>135.46600000000001</v>
      </c>
      <c r="O549">
        <v>1.1160000000000001</v>
      </c>
      <c r="P549">
        <v>42.637999999999998</v>
      </c>
      <c r="Q549">
        <v>20.234999999999999</v>
      </c>
      <c r="R549">
        <v>0.92800000000000005</v>
      </c>
      <c r="S549">
        <v>1.649</v>
      </c>
      <c r="T549" t="s">
        <v>61</v>
      </c>
      <c r="U549" s="1">
        <v>45467.708344907405</v>
      </c>
    </row>
    <row r="550" spans="1:21" x14ac:dyDescent="0.25">
      <c r="A550">
        <v>549</v>
      </c>
      <c r="B550" t="s">
        <v>36</v>
      </c>
      <c r="C550" t="s">
        <v>39</v>
      </c>
      <c r="D550" t="s">
        <v>38</v>
      </c>
      <c r="E550">
        <v>7167</v>
      </c>
      <c r="F550" t="s">
        <v>11</v>
      </c>
      <c r="G550">
        <v>608948808</v>
      </c>
      <c r="H550">
        <v>889717808</v>
      </c>
      <c r="I550">
        <v>1.391</v>
      </c>
      <c r="K550">
        <v>4.0309999999999997</v>
      </c>
      <c r="L550">
        <v>10.319000000000001</v>
      </c>
      <c r="M550">
        <v>0.20799999999999999</v>
      </c>
      <c r="N550">
        <v>61.354999999999997</v>
      </c>
      <c r="O550">
        <v>4.8209999999999997</v>
      </c>
      <c r="P550">
        <v>30.527999999999999</v>
      </c>
      <c r="Q550">
        <v>205.38200000000001</v>
      </c>
      <c r="R550">
        <v>1.0169999999999999</v>
      </c>
      <c r="S550">
        <v>2.1419999999999999</v>
      </c>
      <c r="T550" t="s">
        <v>61</v>
      </c>
      <c r="U550" s="1">
        <v>45467.697928240741</v>
      </c>
    </row>
    <row r="551" spans="1:21" x14ac:dyDescent="0.25">
      <c r="A551">
        <v>550</v>
      </c>
      <c r="B551" t="s">
        <v>36</v>
      </c>
      <c r="C551" t="s">
        <v>39</v>
      </c>
      <c r="D551" t="s">
        <v>38</v>
      </c>
      <c r="E551">
        <v>7167</v>
      </c>
      <c r="F551" t="s">
        <v>11</v>
      </c>
      <c r="G551">
        <v>613262976</v>
      </c>
      <c r="H551">
        <v>585393368</v>
      </c>
      <c r="I551">
        <v>1.06</v>
      </c>
      <c r="K551">
        <v>9.1359999999999992</v>
      </c>
      <c r="L551">
        <v>75.573999999999998</v>
      </c>
      <c r="M551">
        <v>8.6999999999999994E-2</v>
      </c>
      <c r="N551">
        <v>1151.0640000000001</v>
      </c>
      <c r="O551">
        <v>5.8150000000000004</v>
      </c>
      <c r="P551">
        <v>368.32900000000001</v>
      </c>
      <c r="Q551">
        <v>204.29599999999999</v>
      </c>
      <c r="R551">
        <v>1.052</v>
      </c>
      <c r="S551">
        <v>1.5369999999999999</v>
      </c>
      <c r="T551" t="s">
        <v>61</v>
      </c>
      <c r="U551" s="1">
        <v>45467.687511574077</v>
      </c>
    </row>
    <row r="552" spans="1:21" x14ac:dyDescent="0.25">
      <c r="A552">
        <v>551</v>
      </c>
      <c r="B552" t="s">
        <v>36</v>
      </c>
      <c r="C552" t="s">
        <v>40</v>
      </c>
      <c r="D552" t="s">
        <v>38</v>
      </c>
      <c r="E552">
        <v>7131</v>
      </c>
      <c r="F552" t="s">
        <v>11</v>
      </c>
      <c r="G552">
        <v>609150880</v>
      </c>
      <c r="H552">
        <v>736644688</v>
      </c>
      <c r="I552">
        <v>0.91800000000000004</v>
      </c>
      <c r="K552">
        <v>0.45900000000000002</v>
      </c>
      <c r="L552">
        <v>7.1440000000000001</v>
      </c>
      <c r="M552">
        <v>0.13800000000000001</v>
      </c>
      <c r="N552">
        <v>225.755</v>
      </c>
      <c r="O552">
        <v>1.587</v>
      </c>
      <c r="P552">
        <v>10.712</v>
      </c>
      <c r="Q552">
        <v>17.138000000000002</v>
      </c>
      <c r="R552">
        <v>0.751</v>
      </c>
      <c r="S552">
        <v>1.3640000000000001</v>
      </c>
      <c r="T552" t="s">
        <v>61</v>
      </c>
      <c r="U552" s="1">
        <v>45467.677094907405</v>
      </c>
    </row>
    <row r="553" spans="1:21" x14ac:dyDescent="0.25">
      <c r="A553">
        <v>552</v>
      </c>
      <c r="B553" t="s">
        <v>36</v>
      </c>
      <c r="C553" t="s">
        <v>40</v>
      </c>
      <c r="D553" t="s">
        <v>38</v>
      </c>
      <c r="E553">
        <v>7131</v>
      </c>
      <c r="F553" t="s">
        <v>11</v>
      </c>
      <c r="G553">
        <v>620238512</v>
      </c>
      <c r="H553">
        <v>649188248</v>
      </c>
      <c r="I553">
        <v>0.95799999999999996</v>
      </c>
      <c r="K553">
        <v>4.1440000000000001</v>
      </c>
      <c r="L553">
        <v>39.673000000000002</v>
      </c>
      <c r="M553">
        <v>9.0999999999999998E-2</v>
      </c>
      <c r="N553">
        <v>354.48399999999998</v>
      </c>
      <c r="O553">
        <v>1.6619999999999999</v>
      </c>
      <c r="P553">
        <v>82.644999999999996</v>
      </c>
      <c r="Q553">
        <v>231.62700000000001</v>
      </c>
      <c r="R553">
        <v>0.95899999999999996</v>
      </c>
      <c r="S553">
        <v>1.46</v>
      </c>
      <c r="T553" t="s">
        <v>61</v>
      </c>
      <c r="U553" s="1">
        <v>45467.666678240741</v>
      </c>
    </row>
    <row r="554" spans="1:21" x14ac:dyDescent="0.25">
      <c r="A554">
        <v>553</v>
      </c>
      <c r="B554" t="s">
        <v>36</v>
      </c>
      <c r="C554" t="s">
        <v>40</v>
      </c>
      <c r="D554" t="s">
        <v>38</v>
      </c>
      <c r="E554">
        <v>7131</v>
      </c>
      <c r="F554" t="s">
        <v>11</v>
      </c>
      <c r="G554">
        <v>625867672</v>
      </c>
      <c r="H554">
        <v>883756912</v>
      </c>
      <c r="I554">
        <v>1.004</v>
      </c>
      <c r="K554">
        <v>2.44</v>
      </c>
      <c r="L554">
        <v>0.99</v>
      </c>
      <c r="M554">
        <v>0.17199999999999999</v>
      </c>
      <c r="N554">
        <v>12.94</v>
      </c>
      <c r="O554">
        <v>1.0069999999999999</v>
      </c>
      <c r="P554">
        <v>2.4060000000000001</v>
      </c>
      <c r="Q554">
        <v>203.017</v>
      </c>
      <c r="R554">
        <v>0.83899999999999997</v>
      </c>
      <c r="S554">
        <v>1.294</v>
      </c>
      <c r="T554" t="s">
        <v>61</v>
      </c>
      <c r="U554" s="1">
        <v>45467.656261574077</v>
      </c>
    </row>
    <row r="555" spans="1:21" x14ac:dyDescent="0.25">
      <c r="A555">
        <v>554</v>
      </c>
      <c r="B555" t="s">
        <v>36</v>
      </c>
      <c r="C555" t="s">
        <v>40</v>
      </c>
      <c r="D555" t="s">
        <v>38</v>
      </c>
      <c r="E555">
        <v>7131</v>
      </c>
      <c r="F555" t="s">
        <v>11</v>
      </c>
      <c r="G555">
        <v>621941544</v>
      </c>
      <c r="H555">
        <v>905138848</v>
      </c>
      <c r="I555">
        <v>1</v>
      </c>
      <c r="K555">
        <v>0.752</v>
      </c>
      <c r="L555">
        <v>0.85399999999999998</v>
      </c>
      <c r="M555">
        <v>0.16700000000000001</v>
      </c>
      <c r="N555">
        <v>8.7319999999999993</v>
      </c>
      <c r="O555">
        <v>1.258</v>
      </c>
      <c r="P555">
        <v>2.1970000000000001</v>
      </c>
      <c r="Q555">
        <v>21.155000000000001</v>
      </c>
      <c r="R555">
        <v>0.76600000000000001</v>
      </c>
      <c r="S555">
        <v>1.248</v>
      </c>
      <c r="T555" t="s">
        <v>61</v>
      </c>
      <c r="U555" s="1">
        <v>45467.645844907405</v>
      </c>
    </row>
    <row r="556" spans="1:21" x14ac:dyDescent="0.25">
      <c r="A556">
        <v>555</v>
      </c>
      <c r="B556" t="s">
        <v>36</v>
      </c>
      <c r="C556" t="s">
        <v>40</v>
      </c>
      <c r="D556" t="s">
        <v>38</v>
      </c>
      <c r="E556">
        <v>7131</v>
      </c>
      <c r="F556" t="s">
        <v>11</v>
      </c>
      <c r="G556">
        <v>623648752</v>
      </c>
      <c r="H556">
        <v>841652920</v>
      </c>
      <c r="I556">
        <v>1.369</v>
      </c>
      <c r="K556">
        <v>2.2410000000000001</v>
      </c>
      <c r="L556">
        <v>1.879</v>
      </c>
      <c r="M556">
        <v>5.1999999999999998E-2</v>
      </c>
      <c r="N556">
        <v>9.5660000000000007</v>
      </c>
      <c r="O556">
        <v>0.82299999999999995</v>
      </c>
      <c r="P556">
        <v>2.5649999999999999</v>
      </c>
      <c r="Q556">
        <v>202.905</v>
      </c>
      <c r="R556">
        <v>0.79900000000000004</v>
      </c>
      <c r="S556">
        <v>1.351</v>
      </c>
      <c r="T556" t="s">
        <v>61</v>
      </c>
      <c r="U556" s="1">
        <v>45467.635428240741</v>
      </c>
    </row>
    <row r="557" spans="1:21" x14ac:dyDescent="0.25">
      <c r="A557">
        <v>556</v>
      </c>
      <c r="B557" t="s">
        <v>36</v>
      </c>
      <c r="C557" t="s">
        <v>40</v>
      </c>
      <c r="D557" t="s">
        <v>38</v>
      </c>
      <c r="E557">
        <v>7131</v>
      </c>
      <c r="F557" t="s">
        <v>11</v>
      </c>
      <c r="G557">
        <v>612584216</v>
      </c>
      <c r="H557">
        <v>615957312</v>
      </c>
      <c r="I557">
        <v>0.96599999999999997</v>
      </c>
      <c r="K557">
        <v>2.4409999999999998</v>
      </c>
      <c r="L557">
        <v>44.301000000000002</v>
      </c>
      <c r="M557">
        <v>0.04</v>
      </c>
      <c r="N557">
        <v>280.39800000000002</v>
      </c>
      <c r="O557">
        <v>1.5409999999999999</v>
      </c>
      <c r="P557">
        <v>94.965999999999994</v>
      </c>
      <c r="Q557">
        <v>212.952</v>
      </c>
      <c r="R557">
        <v>0.97</v>
      </c>
      <c r="S557">
        <v>1.405</v>
      </c>
      <c r="T557" t="s">
        <v>61</v>
      </c>
      <c r="U557" s="1">
        <v>45467.625011574077</v>
      </c>
    </row>
    <row r="558" spans="1:21" x14ac:dyDescent="0.25">
      <c r="A558">
        <v>557</v>
      </c>
      <c r="B558" t="s">
        <v>36</v>
      </c>
      <c r="C558" t="s">
        <v>39</v>
      </c>
      <c r="D558" t="s">
        <v>38</v>
      </c>
      <c r="E558">
        <v>7167</v>
      </c>
      <c r="F558" t="s">
        <v>11</v>
      </c>
      <c r="G558">
        <v>609443008</v>
      </c>
      <c r="H558">
        <v>672080824</v>
      </c>
      <c r="I558">
        <v>0.96</v>
      </c>
      <c r="K558">
        <v>2.4420000000000002</v>
      </c>
      <c r="L558">
        <v>4.6070000000000002</v>
      </c>
      <c r="M558">
        <v>5.6000000000000001E-2</v>
      </c>
      <c r="N558">
        <v>215.44800000000001</v>
      </c>
      <c r="O558">
        <v>1.2909999999999999</v>
      </c>
      <c r="P558">
        <v>4.915</v>
      </c>
      <c r="Q558">
        <v>202.75800000000001</v>
      </c>
      <c r="R558">
        <v>1.044</v>
      </c>
      <c r="S558">
        <v>1.552</v>
      </c>
      <c r="T558" t="s">
        <v>61</v>
      </c>
      <c r="U558" s="1">
        <v>45467.614594907405</v>
      </c>
    </row>
    <row r="559" spans="1:21" x14ac:dyDescent="0.25">
      <c r="A559">
        <v>558</v>
      </c>
      <c r="B559" t="s">
        <v>36</v>
      </c>
      <c r="C559" t="s">
        <v>40</v>
      </c>
      <c r="D559" t="s">
        <v>38</v>
      </c>
      <c r="E559">
        <v>7131</v>
      </c>
      <c r="F559" t="s">
        <v>11</v>
      </c>
      <c r="G559">
        <v>614788976</v>
      </c>
      <c r="H559">
        <v>887531152</v>
      </c>
      <c r="I559">
        <v>0.97699999999999998</v>
      </c>
      <c r="K559">
        <v>0.34</v>
      </c>
      <c r="L559">
        <v>2.7730000000000001</v>
      </c>
      <c r="M559">
        <v>2.5000000000000001E-2</v>
      </c>
      <c r="N559">
        <v>29.844999999999999</v>
      </c>
      <c r="O559">
        <v>1.4550000000000001</v>
      </c>
      <c r="P559">
        <v>7.5979999999999999</v>
      </c>
      <c r="Q559">
        <v>14.09</v>
      </c>
      <c r="R559">
        <v>0.94699999999999995</v>
      </c>
      <c r="S559">
        <v>1.367</v>
      </c>
      <c r="T559" t="s">
        <v>61</v>
      </c>
      <c r="U559" s="1">
        <v>45467.604178240741</v>
      </c>
    </row>
    <row r="560" spans="1:21" x14ac:dyDescent="0.25">
      <c r="A560">
        <v>559</v>
      </c>
      <c r="B560" t="s">
        <v>36</v>
      </c>
      <c r="C560" t="s">
        <v>40</v>
      </c>
      <c r="D560" t="s">
        <v>38</v>
      </c>
      <c r="E560">
        <v>7131</v>
      </c>
      <c r="F560" t="s">
        <v>11</v>
      </c>
      <c r="G560">
        <v>622566952</v>
      </c>
      <c r="H560">
        <v>887834552</v>
      </c>
      <c r="I560">
        <v>0.98099999999999998</v>
      </c>
      <c r="K560">
        <v>0.83599999999999997</v>
      </c>
      <c r="L560">
        <v>1.762</v>
      </c>
      <c r="M560">
        <v>4.9000000000000002E-2</v>
      </c>
      <c r="N560">
        <v>13.365</v>
      </c>
      <c r="O560">
        <v>0.873</v>
      </c>
      <c r="P560">
        <v>8.1020000000000003</v>
      </c>
      <c r="Q560">
        <v>42.250999999999998</v>
      </c>
      <c r="R560">
        <v>0.99399999999999999</v>
      </c>
      <c r="S560">
        <v>1.502</v>
      </c>
      <c r="T560" t="s">
        <v>61</v>
      </c>
      <c r="U560" s="1">
        <v>45467.593761574077</v>
      </c>
    </row>
    <row r="561" spans="1:21" x14ac:dyDescent="0.25">
      <c r="A561">
        <v>560</v>
      </c>
      <c r="B561" t="s">
        <v>36</v>
      </c>
      <c r="C561" t="s">
        <v>40</v>
      </c>
      <c r="D561" t="s">
        <v>38</v>
      </c>
      <c r="E561">
        <v>7131</v>
      </c>
      <c r="F561" t="s">
        <v>11</v>
      </c>
      <c r="G561">
        <v>614946440</v>
      </c>
      <c r="H561">
        <v>557841376</v>
      </c>
      <c r="I561">
        <v>0.97299999999999998</v>
      </c>
      <c r="K561">
        <v>0.46400000000000002</v>
      </c>
      <c r="L561">
        <v>59.585999999999999</v>
      </c>
      <c r="M561">
        <v>7.3999999999999996E-2</v>
      </c>
      <c r="N561">
        <v>1399.1679999999999</v>
      </c>
      <c r="O561">
        <v>1.169</v>
      </c>
      <c r="P561">
        <v>277.01100000000002</v>
      </c>
      <c r="Q561">
        <v>8.1020000000000003</v>
      </c>
      <c r="R561">
        <v>1.036</v>
      </c>
      <c r="S561">
        <v>1.4950000000000001</v>
      </c>
      <c r="T561" t="s">
        <v>61</v>
      </c>
      <c r="U561" s="1">
        <v>45467.583344907405</v>
      </c>
    </row>
    <row r="562" spans="1:21" x14ac:dyDescent="0.25">
      <c r="A562">
        <v>561</v>
      </c>
      <c r="B562" t="s">
        <v>36</v>
      </c>
      <c r="C562" t="s">
        <v>40</v>
      </c>
      <c r="D562" t="s">
        <v>38</v>
      </c>
      <c r="E562">
        <v>7131</v>
      </c>
      <c r="F562" t="s">
        <v>11</v>
      </c>
      <c r="G562">
        <v>612439168</v>
      </c>
      <c r="H562">
        <v>798669088</v>
      </c>
      <c r="I562">
        <v>1.02</v>
      </c>
      <c r="K562">
        <v>0.39800000000000002</v>
      </c>
      <c r="L562">
        <v>27.536999999999999</v>
      </c>
      <c r="M562">
        <v>0.16400000000000001</v>
      </c>
      <c r="N562">
        <v>412.85399999999998</v>
      </c>
      <c r="O562">
        <v>2.04</v>
      </c>
      <c r="P562">
        <v>32.287999999999997</v>
      </c>
      <c r="Q562">
        <v>20.196000000000002</v>
      </c>
      <c r="R562">
        <v>0.97399999999999998</v>
      </c>
      <c r="S562">
        <v>1.4239999999999999</v>
      </c>
      <c r="T562" t="s">
        <v>61</v>
      </c>
      <c r="U562" s="1">
        <v>45467.572928240741</v>
      </c>
    </row>
    <row r="563" spans="1:21" x14ac:dyDescent="0.25">
      <c r="A563">
        <v>562</v>
      </c>
      <c r="B563" t="s">
        <v>36</v>
      </c>
      <c r="C563" t="s">
        <v>40</v>
      </c>
      <c r="D563" t="s">
        <v>38</v>
      </c>
      <c r="E563">
        <v>7131</v>
      </c>
      <c r="F563" t="s">
        <v>11</v>
      </c>
      <c r="G563">
        <v>621962848</v>
      </c>
      <c r="H563">
        <v>627917992</v>
      </c>
      <c r="I563">
        <v>0.97099999999999997</v>
      </c>
      <c r="K563">
        <v>2.3170000000000002</v>
      </c>
      <c r="L563">
        <v>72.218999999999994</v>
      </c>
      <c r="M563">
        <v>4.7E-2</v>
      </c>
      <c r="N563">
        <v>468.75299999999999</v>
      </c>
      <c r="O563">
        <v>1.448</v>
      </c>
      <c r="P563">
        <v>148.21700000000001</v>
      </c>
      <c r="Q563">
        <v>202.417</v>
      </c>
      <c r="R563">
        <v>0.71099999999999997</v>
      </c>
      <c r="S563">
        <v>1.3009999999999999</v>
      </c>
      <c r="T563" t="s">
        <v>61</v>
      </c>
      <c r="U563" s="1">
        <v>45467.562511574077</v>
      </c>
    </row>
    <row r="564" spans="1:21" x14ac:dyDescent="0.25">
      <c r="A564">
        <v>563</v>
      </c>
      <c r="B564" t="s">
        <v>36</v>
      </c>
      <c r="C564" t="s">
        <v>40</v>
      </c>
      <c r="D564" t="s">
        <v>38</v>
      </c>
      <c r="E564">
        <v>7131</v>
      </c>
      <c r="F564" t="s">
        <v>11</v>
      </c>
      <c r="G564">
        <v>601816976</v>
      </c>
      <c r="H564">
        <v>478426320</v>
      </c>
      <c r="I564">
        <v>0.94799999999999995</v>
      </c>
      <c r="K564">
        <v>0.42099999999999999</v>
      </c>
      <c r="L564">
        <v>4.6280000000000001</v>
      </c>
      <c r="M564">
        <v>4.2000000000000003E-2</v>
      </c>
      <c r="N564">
        <v>68.956999999999994</v>
      </c>
      <c r="O564">
        <v>2.7269999999999999</v>
      </c>
      <c r="P564">
        <v>31.135999999999999</v>
      </c>
      <c r="Q564">
        <v>3.105</v>
      </c>
      <c r="R564">
        <v>0.92500000000000004</v>
      </c>
      <c r="S564">
        <v>1.415</v>
      </c>
      <c r="T564" t="s">
        <v>61</v>
      </c>
      <c r="U564" s="1">
        <v>45467.552094907405</v>
      </c>
    </row>
    <row r="565" spans="1:21" x14ac:dyDescent="0.25">
      <c r="A565">
        <v>564</v>
      </c>
      <c r="B565" t="s">
        <v>36</v>
      </c>
      <c r="C565" t="s">
        <v>40</v>
      </c>
      <c r="D565" t="s">
        <v>38</v>
      </c>
      <c r="E565">
        <v>7131</v>
      </c>
      <c r="F565" t="s">
        <v>11</v>
      </c>
      <c r="G565">
        <v>617797664</v>
      </c>
      <c r="H565">
        <v>897867376</v>
      </c>
      <c r="I565">
        <v>1.0669999999999999</v>
      </c>
      <c r="K565">
        <v>0.83099999999999996</v>
      </c>
      <c r="L565">
        <v>4.6449999999999996</v>
      </c>
      <c r="M565">
        <v>0.45</v>
      </c>
      <c r="N565">
        <v>218.328</v>
      </c>
      <c r="O565">
        <v>1.395</v>
      </c>
      <c r="P565">
        <v>8.3970000000000002</v>
      </c>
      <c r="Q565">
        <v>16.07</v>
      </c>
      <c r="R565">
        <v>1.4710000000000001</v>
      </c>
      <c r="S565">
        <v>5.8970000000000002</v>
      </c>
      <c r="T565" t="s">
        <v>61</v>
      </c>
      <c r="U565" s="1">
        <v>45467.541678240741</v>
      </c>
    </row>
    <row r="566" spans="1:21" x14ac:dyDescent="0.25">
      <c r="A566">
        <v>565</v>
      </c>
      <c r="B566" t="s">
        <v>36</v>
      </c>
      <c r="C566" t="s">
        <v>40</v>
      </c>
      <c r="D566" t="s">
        <v>38</v>
      </c>
      <c r="E566">
        <v>7131</v>
      </c>
      <c r="F566" t="s">
        <v>11</v>
      </c>
      <c r="G566">
        <v>625670368</v>
      </c>
      <c r="H566">
        <v>859754144</v>
      </c>
      <c r="I566">
        <v>0.97899999999999998</v>
      </c>
      <c r="K566">
        <v>3.9380000000000002</v>
      </c>
      <c r="L566">
        <v>3.524</v>
      </c>
      <c r="M566">
        <v>0.376</v>
      </c>
      <c r="N566">
        <v>32.287999999999997</v>
      </c>
      <c r="O566">
        <v>1.073</v>
      </c>
      <c r="P566">
        <v>3.92</v>
      </c>
      <c r="Q566">
        <v>212.75</v>
      </c>
      <c r="R566">
        <v>0.92500000000000004</v>
      </c>
      <c r="S566">
        <v>1.4239999999999999</v>
      </c>
      <c r="T566" t="s">
        <v>61</v>
      </c>
      <c r="U566" s="1">
        <v>45467.531261574077</v>
      </c>
    </row>
    <row r="567" spans="1:21" x14ac:dyDescent="0.25">
      <c r="A567">
        <v>566</v>
      </c>
      <c r="B567" t="s">
        <v>36</v>
      </c>
      <c r="C567" t="s">
        <v>40</v>
      </c>
      <c r="D567" t="s">
        <v>38</v>
      </c>
      <c r="E567">
        <v>7131</v>
      </c>
      <c r="F567" t="s">
        <v>11</v>
      </c>
      <c r="G567">
        <v>626107496</v>
      </c>
      <c r="H567">
        <v>613230328</v>
      </c>
      <c r="I567">
        <v>0.97299999999999998</v>
      </c>
      <c r="K567">
        <v>0.35</v>
      </c>
      <c r="L567">
        <v>17.692</v>
      </c>
      <c r="M567">
        <v>3.7999999999999999E-2</v>
      </c>
      <c r="N567">
        <v>416.88499999999999</v>
      </c>
      <c r="O567">
        <v>0.88500000000000001</v>
      </c>
      <c r="P567">
        <v>1.5149999999999999</v>
      </c>
      <c r="Q567">
        <v>14.759</v>
      </c>
      <c r="R567">
        <v>0.94699999999999995</v>
      </c>
      <c r="S567">
        <v>1.369</v>
      </c>
      <c r="T567" t="s">
        <v>61</v>
      </c>
      <c r="U567" s="1">
        <v>45467.520844907405</v>
      </c>
    </row>
    <row r="568" spans="1:21" x14ac:dyDescent="0.25">
      <c r="A568">
        <v>567</v>
      </c>
      <c r="B568" t="s">
        <v>36</v>
      </c>
      <c r="C568" t="s">
        <v>40</v>
      </c>
      <c r="D568" t="s">
        <v>38</v>
      </c>
      <c r="E568">
        <v>7131</v>
      </c>
      <c r="F568" t="s">
        <v>11</v>
      </c>
      <c r="G568">
        <v>619671832</v>
      </c>
      <c r="H568">
        <v>913117320</v>
      </c>
      <c r="I568">
        <v>0.97299999999999998</v>
      </c>
      <c r="K568">
        <v>0.66100000000000003</v>
      </c>
      <c r="L568">
        <v>2.7610000000000001</v>
      </c>
      <c r="M568">
        <v>0.17499999999999999</v>
      </c>
      <c r="N568">
        <v>29.545999999999999</v>
      </c>
      <c r="O568">
        <v>1.0109999999999999</v>
      </c>
      <c r="P568">
        <v>8.9019999999999992</v>
      </c>
      <c r="Q568">
        <v>49.42</v>
      </c>
      <c r="R568">
        <v>0.79500000000000004</v>
      </c>
      <c r="S568">
        <v>1.246</v>
      </c>
      <c r="T568" t="s">
        <v>61</v>
      </c>
      <c r="U568" s="1">
        <v>45467.510428240741</v>
      </c>
    </row>
    <row r="569" spans="1:21" x14ac:dyDescent="0.25">
      <c r="A569">
        <v>568</v>
      </c>
      <c r="B569" t="s">
        <v>36</v>
      </c>
      <c r="C569" t="s">
        <v>40</v>
      </c>
      <c r="D569" t="s">
        <v>38</v>
      </c>
      <c r="E569">
        <v>7131</v>
      </c>
      <c r="F569" t="s">
        <v>11</v>
      </c>
      <c r="G569">
        <v>613527240</v>
      </c>
      <c r="H569">
        <v>709398208</v>
      </c>
      <c r="I569">
        <v>0.94299999999999995</v>
      </c>
      <c r="K569">
        <v>5.2750000000000004</v>
      </c>
      <c r="L569">
        <v>25.954000000000001</v>
      </c>
      <c r="M569">
        <v>0.112</v>
      </c>
      <c r="N569">
        <v>550.85400000000004</v>
      </c>
      <c r="O569">
        <v>1.6</v>
      </c>
      <c r="P569">
        <v>24.725999999999999</v>
      </c>
      <c r="Q569">
        <v>204.928</v>
      </c>
      <c r="R569">
        <v>0.94899999999999995</v>
      </c>
      <c r="S569">
        <v>1.5189999999999999</v>
      </c>
      <c r="T569" t="s">
        <v>61</v>
      </c>
      <c r="U569" s="1">
        <v>45467.500011574077</v>
      </c>
    </row>
    <row r="570" spans="1:21" x14ac:dyDescent="0.25">
      <c r="A570">
        <v>569</v>
      </c>
      <c r="B570" t="s">
        <v>36</v>
      </c>
      <c r="C570" t="s">
        <v>39</v>
      </c>
      <c r="D570" t="s">
        <v>38</v>
      </c>
      <c r="E570">
        <v>20273</v>
      </c>
      <c r="F570" t="s">
        <v>21</v>
      </c>
      <c r="G570">
        <v>1837968</v>
      </c>
      <c r="H570">
        <v>707991936</v>
      </c>
      <c r="I570">
        <v>37.460999999999999</v>
      </c>
      <c r="K570">
        <v>45.575000000000003</v>
      </c>
      <c r="L570">
        <v>58.655999999999999</v>
      </c>
      <c r="M570">
        <v>356.983</v>
      </c>
      <c r="N570">
        <v>1383.251</v>
      </c>
      <c r="O570">
        <v>37.328000000000003</v>
      </c>
      <c r="P570">
        <v>195.46799999999999</v>
      </c>
      <c r="Q570">
        <v>748.85599999999999</v>
      </c>
      <c r="R570">
        <v>36.991</v>
      </c>
      <c r="S570">
        <v>109.557</v>
      </c>
      <c r="T570" t="s">
        <v>61</v>
      </c>
      <c r="U570" s="1">
        <v>45467.489594907405</v>
      </c>
    </row>
    <row r="571" spans="1:21" x14ac:dyDescent="0.25">
      <c r="A571">
        <v>570</v>
      </c>
      <c r="B571" t="s">
        <v>36</v>
      </c>
      <c r="C571" t="s">
        <v>40</v>
      </c>
      <c r="D571" t="s">
        <v>38</v>
      </c>
      <c r="E571">
        <v>7131</v>
      </c>
      <c r="F571" t="s">
        <v>11</v>
      </c>
      <c r="G571">
        <v>612899648</v>
      </c>
      <c r="H571">
        <v>469490248</v>
      </c>
      <c r="I571">
        <v>1.421</v>
      </c>
      <c r="K571">
        <v>2.8359999999999999</v>
      </c>
      <c r="L571">
        <v>2.484</v>
      </c>
      <c r="M571">
        <v>0.27900000000000003</v>
      </c>
      <c r="N571">
        <v>206.453</v>
      </c>
      <c r="O571">
        <v>0.95199999999999996</v>
      </c>
      <c r="P571">
        <v>1.337</v>
      </c>
      <c r="Q571">
        <v>211.52500000000001</v>
      </c>
      <c r="R571">
        <v>0.79400000000000004</v>
      </c>
      <c r="S571">
        <v>1.4550000000000001</v>
      </c>
      <c r="T571" t="s">
        <v>61</v>
      </c>
      <c r="U571" s="1">
        <v>45467.479178240741</v>
      </c>
    </row>
    <row r="572" spans="1:21" x14ac:dyDescent="0.25">
      <c r="A572">
        <v>571</v>
      </c>
      <c r="B572" t="s">
        <v>36</v>
      </c>
      <c r="C572" t="s">
        <v>40</v>
      </c>
      <c r="D572" t="s">
        <v>38</v>
      </c>
      <c r="E572">
        <v>7131</v>
      </c>
      <c r="F572" t="s">
        <v>11</v>
      </c>
      <c r="G572">
        <v>623148088</v>
      </c>
      <c r="H572">
        <v>895150992</v>
      </c>
      <c r="I572">
        <v>0.98199999999999998</v>
      </c>
      <c r="K572">
        <v>2.371</v>
      </c>
      <c r="L572">
        <v>4.4779999999999998</v>
      </c>
      <c r="M572">
        <v>0.25900000000000001</v>
      </c>
      <c r="N572">
        <v>42.301000000000002</v>
      </c>
      <c r="O572">
        <v>1.3169999999999999</v>
      </c>
      <c r="P572">
        <v>7.6559999999999997</v>
      </c>
      <c r="Q572">
        <v>202.80099999999999</v>
      </c>
      <c r="R572">
        <v>0.78400000000000003</v>
      </c>
      <c r="S572">
        <v>1.3169999999999999</v>
      </c>
      <c r="T572" t="s">
        <v>61</v>
      </c>
      <c r="U572" s="1">
        <v>45467.468761574077</v>
      </c>
    </row>
    <row r="573" spans="1:21" x14ac:dyDescent="0.25">
      <c r="A573">
        <v>572</v>
      </c>
      <c r="B573" t="s">
        <v>36</v>
      </c>
      <c r="C573" t="s">
        <v>40</v>
      </c>
      <c r="D573" t="s">
        <v>38</v>
      </c>
      <c r="E573">
        <v>7131</v>
      </c>
      <c r="F573" t="s">
        <v>11</v>
      </c>
      <c r="G573">
        <v>622376648</v>
      </c>
      <c r="H573">
        <v>900118096</v>
      </c>
      <c r="I573">
        <v>0.98</v>
      </c>
      <c r="K573">
        <v>0.61</v>
      </c>
      <c r="L573">
        <v>12.02</v>
      </c>
      <c r="M573">
        <v>3.7999999999999999E-2</v>
      </c>
      <c r="N573">
        <v>49.646999999999998</v>
      </c>
      <c r="O573">
        <v>2.0070000000000001</v>
      </c>
      <c r="P573">
        <v>10.715</v>
      </c>
      <c r="Q573">
        <v>25.291</v>
      </c>
      <c r="R573">
        <v>0.78</v>
      </c>
      <c r="S573">
        <v>1.175</v>
      </c>
      <c r="T573" t="s">
        <v>61</v>
      </c>
      <c r="U573" s="1">
        <v>45467.458344907405</v>
      </c>
    </row>
    <row r="574" spans="1:21" x14ac:dyDescent="0.25">
      <c r="A574">
        <v>573</v>
      </c>
      <c r="B574" t="s">
        <v>36</v>
      </c>
      <c r="C574" t="s">
        <v>40</v>
      </c>
      <c r="D574" t="s">
        <v>38</v>
      </c>
      <c r="E574">
        <v>7131</v>
      </c>
      <c r="F574" t="s">
        <v>11</v>
      </c>
      <c r="G574">
        <v>628467176</v>
      </c>
      <c r="H574">
        <v>702833216</v>
      </c>
      <c r="I574">
        <v>0.96499999999999997</v>
      </c>
      <c r="K574">
        <v>2.3410000000000002</v>
      </c>
      <c r="L574">
        <v>71.28</v>
      </c>
      <c r="M574">
        <v>0.11799999999999999</v>
      </c>
      <c r="N574">
        <v>1018.255</v>
      </c>
      <c r="O574">
        <v>6.5670000000000002</v>
      </c>
      <c r="P574">
        <v>342.92</v>
      </c>
      <c r="Q574">
        <v>201.93100000000001</v>
      </c>
      <c r="R574">
        <v>0.72599999999999998</v>
      </c>
      <c r="S574">
        <v>1.2170000000000001</v>
      </c>
      <c r="T574" t="s">
        <v>61</v>
      </c>
      <c r="U574" s="1">
        <v>45467.447928240741</v>
      </c>
    </row>
    <row r="575" spans="1:21" x14ac:dyDescent="0.25">
      <c r="A575">
        <v>574</v>
      </c>
      <c r="B575" t="s">
        <v>36</v>
      </c>
      <c r="C575" t="s">
        <v>40</v>
      </c>
      <c r="D575" t="s">
        <v>38</v>
      </c>
      <c r="E575">
        <v>7131</v>
      </c>
      <c r="F575" t="s">
        <v>11</v>
      </c>
      <c r="G575">
        <v>614230624</v>
      </c>
      <c r="H575">
        <v>705917536</v>
      </c>
      <c r="I575">
        <v>0.95</v>
      </c>
      <c r="K575">
        <v>0.39500000000000002</v>
      </c>
      <c r="L575">
        <v>4.5720000000000001</v>
      </c>
      <c r="M575">
        <v>6.0999999999999999E-2</v>
      </c>
      <c r="N575">
        <v>237.63200000000001</v>
      </c>
      <c r="O575">
        <v>2.04</v>
      </c>
      <c r="P575">
        <v>10.782999999999999</v>
      </c>
      <c r="Q575">
        <v>14.382</v>
      </c>
      <c r="R575">
        <v>0.77300000000000002</v>
      </c>
      <c r="S575">
        <v>1.208</v>
      </c>
      <c r="T575" t="s">
        <v>61</v>
      </c>
      <c r="U575" s="1">
        <v>45467.437511574077</v>
      </c>
    </row>
    <row r="576" spans="1:21" x14ac:dyDescent="0.25">
      <c r="A576">
        <v>575</v>
      </c>
      <c r="B576" t="s">
        <v>36</v>
      </c>
      <c r="C576" t="s">
        <v>39</v>
      </c>
      <c r="D576" t="s">
        <v>38</v>
      </c>
      <c r="E576">
        <v>7167</v>
      </c>
      <c r="F576" t="s">
        <v>11</v>
      </c>
      <c r="G576">
        <v>625548840</v>
      </c>
      <c r="H576">
        <v>919574272</v>
      </c>
      <c r="I576">
        <v>1.238</v>
      </c>
      <c r="K576">
        <v>2.1829999999999998</v>
      </c>
      <c r="L576">
        <v>5.94</v>
      </c>
      <c r="M576">
        <v>0.46800000000000003</v>
      </c>
      <c r="N576">
        <v>56.048000000000002</v>
      </c>
      <c r="O576">
        <v>2.44</v>
      </c>
      <c r="P576">
        <v>11.544</v>
      </c>
      <c r="Q576">
        <v>209.08799999999999</v>
      </c>
      <c r="R576">
        <v>1.04</v>
      </c>
      <c r="S576">
        <v>1.5329999999999999</v>
      </c>
      <c r="T576" t="s">
        <v>61</v>
      </c>
      <c r="U576" s="1">
        <v>45467.427094907405</v>
      </c>
    </row>
    <row r="577" spans="1:21" x14ac:dyDescent="0.25">
      <c r="A577">
        <v>576</v>
      </c>
      <c r="B577" t="s">
        <v>36</v>
      </c>
      <c r="C577" t="s">
        <v>43</v>
      </c>
      <c r="D577" t="s">
        <v>38</v>
      </c>
      <c r="E577">
        <v>36738</v>
      </c>
      <c r="F577" t="s">
        <v>15</v>
      </c>
      <c r="G577">
        <v>622510288</v>
      </c>
      <c r="H577">
        <v>632683392</v>
      </c>
      <c r="I577">
        <v>1.546</v>
      </c>
      <c r="K577">
        <v>0.91800000000000004</v>
      </c>
      <c r="L577">
        <v>33.305999999999997</v>
      </c>
      <c r="M577">
        <v>9.7000000000000003E-2</v>
      </c>
      <c r="N577">
        <v>1080.9760000000001</v>
      </c>
      <c r="O577">
        <v>1.6950000000000001</v>
      </c>
      <c r="P577">
        <v>26.826000000000001</v>
      </c>
      <c r="Q577">
        <v>33.527999999999999</v>
      </c>
      <c r="R577">
        <v>1.278</v>
      </c>
      <c r="S577">
        <v>1.893</v>
      </c>
      <c r="T577" t="s">
        <v>61</v>
      </c>
      <c r="U577" s="1">
        <v>45467.416678240741</v>
      </c>
    </row>
    <row r="578" spans="1:21" x14ac:dyDescent="0.25">
      <c r="A578">
        <v>577</v>
      </c>
      <c r="B578" t="s">
        <v>36</v>
      </c>
      <c r="C578" t="s">
        <v>40</v>
      </c>
      <c r="D578" t="s">
        <v>38</v>
      </c>
      <c r="E578">
        <v>7131</v>
      </c>
      <c r="F578" t="s">
        <v>11</v>
      </c>
      <c r="G578">
        <v>619693608</v>
      </c>
      <c r="H578">
        <v>926578520</v>
      </c>
      <c r="I578">
        <v>1.1240000000000001</v>
      </c>
      <c r="K578">
        <v>0.49299999999999999</v>
      </c>
      <c r="L578">
        <v>5.1719999999999997</v>
      </c>
      <c r="M578">
        <v>0.28000000000000003</v>
      </c>
      <c r="N578">
        <v>43.475999999999999</v>
      </c>
      <c r="O578">
        <v>1.331</v>
      </c>
      <c r="P578">
        <v>19.988</v>
      </c>
      <c r="Q578">
        <v>20.957999999999998</v>
      </c>
      <c r="R578">
        <v>0.79700000000000004</v>
      </c>
      <c r="S578">
        <v>1.208</v>
      </c>
      <c r="T578" t="s">
        <v>61</v>
      </c>
      <c r="U578" s="1">
        <v>45467.406261574077</v>
      </c>
    </row>
    <row r="579" spans="1:21" x14ac:dyDescent="0.25">
      <c r="A579">
        <v>578</v>
      </c>
      <c r="B579" t="s">
        <v>36</v>
      </c>
      <c r="C579" t="s">
        <v>40</v>
      </c>
      <c r="D579" t="s">
        <v>38</v>
      </c>
      <c r="E579">
        <v>7131</v>
      </c>
      <c r="F579" t="s">
        <v>11</v>
      </c>
      <c r="G579">
        <v>609215104</v>
      </c>
      <c r="H579">
        <v>700489800</v>
      </c>
      <c r="I579">
        <v>1.339</v>
      </c>
      <c r="K579">
        <v>2.077</v>
      </c>
      <c r="L579">
        <v>27.523</v>
      </c>
      <c r="M579">
        <v>0.19</v>
      </c>
      <c r="N579">
        <v>246.45599999999999</v>
      </c>
      <c r="O579">
        <v>0.8</v>
      </c>
      <c r="P579">
        <v>24.63</v>
      </c>
      <c r="Q579">
        <v>13.243</v>
      </c>
      <c r="R579">
        <v>0.72699999999999998</v>
      </c>
      <c r="S579">
        <v>2.254</v>
      </c>
      <c r="T579" t="s">
        <v>61</v>
      </c>
      <c r="U579" s="1">
        <v>45467.395844907405</v>
      </c>
    </row>
    <row r="580" spans="1:21" x14ac:dyDescent="0.25">
      <c r="A580">
        <v>579</v>
      </c>
      <c r="B580" t="s">
        <v>36</v>
      </c>
      <c r="C580" t="s">
        <v>40</v>
      </c>
      <c r="D580" t="s">
        <v>38</v>
      </c>
      <c r="E580">
        <v>7131</v>
      </c>
      <c r="F580" t="s">
        <v>11</v>
      </c>
      <c r="G580">
        <v>625504600</v>
      </c>
      <c r="H580">
        <v>908914136</v>
      </c>
      <c r="I580">
        <v>1.46</v>
      </c>
      <c r="K580">
        <v>2.1560000000000001</v>
      </c>
      <c r="L580">
        <v>1.103</v>
      </c>
      <c r="M580">
        <v>0.125</v>
      </c>
      <c r="N580">
        <v>11.792</v>
      </c>
      <c r="O580">
        <v>1.0509999999999999</v>
      </c>
      <c r="P580">
        <v>2.649</v>
      </c>
      <c r="Q580">
        <v>218.803</v>
      </c>
      <c r="R580">
        <v>0.84</v>
      </c>
      <c r="S580">
        <v>1.3129999999999999</v>
      </c>
      <c r="T580" t="s">
        <v>61</v>
      </c>
      <c r="U580" s="1">
        <v>45467.385428240741</v>
      </c>
    </row>
    <row r="581" spans="1:21" x14ac:dyDescent="0.25">
      <c r="A581">
        <v>580</v>
      </c>
      <c r="B581" t="s">
        <v>36</v>
      </c>
      <c r="C581" t="s">
        <v>39</v>
      </c>
      <c r="D581" t="s">
        <v>38</v>
      </c>
      <c r="E581">
        <v>7167</v>
      </c>
      <c r="F581" t="s">
        <v>11</v>
      </c>
      <c r="G581">
        <v>613943656</v>
      </c>
      <c r="H581">
        <v>869092888</v>
      </c>
      <c r="I581">
        <v>0.95099999999999996</v>
      </c>
      <c r="K581">
        <v>6.6109999999999998</v>
      </c>
      <c r="L581">
        <v>16.044</v>
      </c>
      <c r="M581">
        <v>0.122</v>
      </c>
      <c r="N581">
        <v>166.59399999999999</v>
      </c>
      <c r="O581">
        <v>5.48</v>
      </c>
      <c r="P581">
        <v>78.753</v>
      </c>
      <c r="Q581">
        <v>213.55699999999999</v>
      </c>
      <c r="R581">
        <v>0.86799999999999999</v>
      </c>
      <c r="S581">
        <v>1.399</v>
      </c>
      <c r="T581" t="s">
        <v>61</v>
      </c>
      <c r="U581" s="1">
        <v>45467.375011574077</v>
      </c>
    </row>
    <row r="582" spans="1:21" x14ac:dyDescent="0.25">
      <c r="A582">
        <v>581</v>
      </c>
      <c r="B582" t="s">
        <v>36</v>
      </c>
      <c r="C582" t="s">
        <v>40</v>
      </c>
      <c r="D582" t="s">
        <v>38</v>
      </c>
      <c r="E582">
        <v>7131</v>
      </c>
      <c r="F582" t="s">
        <v>11</v>
      </c>
      <c r="G582">
        <v>627769376</v>
      </c>
      <c r="H582">
        <v>869913248</v>
      </c>
      <c r="I582">
        <v>0.96099999999999997</v>
      </c>
      <c r="K582">
        <v>0.27700000000000002</v>
      </c>
      <c r="L582">
        <v>1.4710000000000001</v>
      </c>
      <c r="M582">
        <v>0.153</v>
      </c>
      <c r="N582">
        <v>17.306999999999999</v>
      </c>
      <c r="O582">
        <v>2.391</v>
      </c>
      <c r="P582">
        <v>7.335</v>
      </c>
      <c r="Q582">
        <v>5.4980000000000002</v>
      </c>
      <c r="R582">
        <v>0.747</v>
      </c>
      <c r="S582">
        <v>1.1419999999999999</v>
      </c>
      <c r="T582" t="s">
        <v>61</v>
      </c>
      <c r="U582" s="1">
        <v>45467.364594907405</v>
      </c>
    </row>
    <row r="583" spans="1:21" x14ac:dyDescent="0.25">
      <c r="A583">
        <v>582</v>
      </c>
      <c r="B583" t="s">
        <v>36</v>
      </c>
      <c r="C583" t="s">
        <v>40</v>
      </c>
      <c r="D583" t="s">
        <v>38</v>
      </c>
      <c r="E583">
        <v>7131</v>
      </c>
      <c r="F583" t="s">
        <v>11</v>
      </c>
      <c r="G583">
        <v>613313552</v>
      </c>
      <c r="H583">
        <v>913693136</v>
      </c>
      <c r="I583">
        <v>0.97699999999999998</v>
      </c>
      <c r="K583">
        <v>5.7309999999999999</v>
      </c>
      <c r="L583">
        <v>15.842000000000001</v>
      </c>
      <c r="M583">
        <v>4.4999999999999998E-2</v>
      </c>
      <c r="N583">
        <v>171.232</v>
      </c>
      <c r="O583">
        <v>3.319</v>
      </c>
      <c r="P583">
        <v>75.626000000000005</v>
      </c>
      <c r="Q583">
        <v>204.477</v>
      </c>
      <c r="R583">
        <v>0.88200000000000001</v>
      </c>
      <c r="S583">
        <v>1.3660000000000001</v>
      </c>
      <c r="T583" t="s">
        <v>61</v>
      </c>
      <c r="U583" s="1">
        <v>45467.354178240741</v>
      </c>
    </row>
    <row r="584" spans="1:21" x14ac:dyDescent="0.25">
      <c r="A584">
        <v>583</v>
      </c>
      <c r="B584" t="s">
        <v>36</v>
      </c>
      <c r="C584" t="s">
        <v>40</v>
      </c>
      <c r="D584" t="s">
        <v>38</v>
      </c>
      <c r="E584">
        <v>7131</v>
      </c>
      <c r="F584" t="s">
        <v>11</v>
      </c>
      <c r="G584">
        <v>613810496</v>
      </c>
      <c r="H584">
        <v>663499080</v>
      </c>
      <c r="I584">
        <v>0.98599999999999999</v>
      </c>
      <c r="K584">
        <v>0.49099999999999999</v>
      </c>
      <c r="L584">
        <v>66.638000000000005</v>
      </c>
      <c r="M584">
        <v>4.9000000000000002E-2</v>
      </c>
      <c r="N584">
        <v>685.46500000000003</v>
      </c>
      <c r="O584">
        <v>6.0190000000000001</v>
      </c>
      <c r="P584">
        <v>239.71100000000001</v>
      </c>
      <c r="Q584">
        <v>13.885999999999999</v>
      </c>
      <c r="R584">
        <v>0.92800000000000005</v>
      </c>
      <c r="S584">
        <v>1.409</v>
      </c>
      <c r="T584" t="s">
        <v>61</v>
      </c>
      <c r="U584" s="1">
        <v>45467.34375</v>
      </c>
    </row>
    <row r="585" spans="1:21" x14ac:dyDescent="0.25">
      <c r="A585">
        <v>584</v>
      </c>
      <c r="B585" t="s">
        <v>36</v>
      </c>
      <c r="C585" t="s">
        <v>40</v>
      </c>
      <c r="D585" t="s">
        <v>38</v>
      </c>
      <c r="E585">
        <v>7131</v>
      </c>
      <c r="F585" t="s">
        <v>11</v>
      </c>
      <c r="G585">
        <v>625448416</v>
      </c>
      <c r="H585">
        <v>831689152</v>
      </c>
      <c r="I585">
        <v>1.3160000000000001</v>
      </c>
      <c r="K585">
        <v>0.48299999999999998</v>
      </c>
      <c r="L585">
        <v>2.3769999999999998</v>
      </c>
      <c r="M585">
        <v>0.17199999999999999</v>
      </c>
      <c r="N585">
        <v>12.010999999999999</v>
      </c>
      <c r="O585">
        <v>1.141</v>
      </c>
      <c r="P585">
        <v>5.7729999999999997</v>
      </c>
      <c r="Q585">
        <v>19.552</v>
      </c>
      <c r="R585">
        <v>0.78800000000000003</v>
      </c>
      <c r="S585">
        <v>1.2969999999999999</v>
      </c>
      <c r="T585" t="s">
        <v>61</v>
      </c>
      <c r="U585" s="1">
        <v>45467.333333333336</v>
      </c>
    </row>
    <row r="586" spans="1:21" x14ac:dyDescent="0.25">
      <c r="A586">
        <v>585</v>
      </c>
      <c r="B586" t="s">
        <v>36</v>
      </c>
      <c r="C586" t="s">
        <v>40</v>
      </c>
      <c r="D586" t="s">
        <v>38</v>
      </c>
      <c r="E586">
        <v>7131</v>
      </c>
      <c r="F586" t="s">
        <v>11</v>
      </c>
      <c r="G586">
        <v>613112896</v>
      </c>
      <c r="H586">
        <v>687326688</v>
      </c>
      <c r="I586">
        <v>0.97799999999999998</v>
      </c>
      <c r="K586">
        <v>4.4260000000000002</v>
      </c>
      <c r="L586">
        <v>21.106000000000002</v>
      </c>
      <c r="M586">
        <v>5.2999999999999999E-2</v>
      </c>
      <c r="N586">
        <v>268.94600000000003</v>
      </c>
      <c r="O586">
        <v>0.91700000000000004</v>
      </c>
      <c r="P586">
        <v>23.885999999999999</v>
      </c>
      <c r="Q586">
        <v>202.67500000000001</v>
      </c>
      <c r="R586">
        <v>0.80300000000000005</v>
      </c>
      <c r="S586">
        <v>1.2070000000000001</v>
      </c>
      <c r="T586" t="s">
        <v>61</v>
      </c>
      <c r="U586" s="1">
        <v>45467.322916666664</v>
      </c>
    </row>
    <row r="587" spans="1:21" x14ac:dyDescent="0.25">
      <c r="A587">
        <v>586</v>
      </c>
      <c r="B587" t="s">
        <v>36</v>
      </c>
      <c r="C587" t="s">
        <v>39</v>
      </c>
      <c r="D587" t="s">
        <v>38</v>
      </c>
      <c r="E587">
        <v>7167</v>
      </c>
      <c r="F587" t="s">
        <v>11</v>
      </c>
      <c r="G587">
        <v>622194200</v>
      </c>
      <c r="H587">
        <v>844316048</v>
      </c>
      <c r="I587">
        <v>1.4330000000000001</v>
      </c>
      <c r="K587">
        <v>0.41099999999999998</v>
      </c>
      <c r="L587">
        <v>5.4379999999999997</v>
      </c>
      <c r="M587">
        <v>7.0000000000000007E-2</v>
      </c>
      <c r="N587">
        <v>57.415999999999997</v>
      </c>
      <c r="O587">
        <v>5.851</v>
      </c>
      <c r="P587">
        <v>36.838999999999999</v>
      </c>
      <c r="Q587">
        <v>15.384</v>
      </c>
      <c r="R587">
        <v>1.0129999999999999</v>
      </c>
      <c r="S587">
        <v>1.583</v>
      </c>
      <c r="T587" t="s">
        <v>61</v>
      </c>
      <c r="U587" s="1">
        <v>45467.3125</v>
      </c>
    </row>
    <row r="588" spans="1:21" x14ac:dyDescent="0.25">
      <c r="A588">
        <v>587</v>
      </c>
      <c r="B588" t="s">
        <v>36</v>
      </c>
      <c r="C588" t="s">
        <v>39</v>
      </c>
      <c r="D588" t="s">
        <v>38</v>
      </c>
      <c r="E588">
        <v>7167</v>
      </c>
      <c r="F588" t="s">
        <v>11</v>
      </c>
      <c r="G588">
        <v>613600384</v>
      </c>
      <c r="H588">
        <v>841523104</v>
      </c>
      <c r="I588">
        <v>0.98</v>
      </c>
      <c r="K588">
        <v>0.40799999999999997</v>
      </c>
      <c r="L588">
        <v>5.7060000000000004</v>
      </c>
      <c r="M588">
        <v>3.5999999999999997E-2</v>
      </c>
      <c r="N588">
        <v>203.97399999999999</v>
      </c>
      <c r="O588">
        <v>1.0509999999999999</v>
      </c>
      <c r="P588">
        <v>2.335</v>
      </c>
      <c r="Q588">
        <v>14.532999999999999</v>
      </c>
      <c r="R588">
        <v>1.0149999999999999</v>
      </c>
      <c r="S588">
        <v>1.4890000000000001</v>
      </c>
      <c r="T588" t="s">
        <v>61</v>
      </c>
      <c r="U588" s="1">
        <v>45467.302083333336</v>
      </c>
    </row>
    <row r="589" spans="1:21" x14ac:dyDescent="0.25">
      <c r="A589">
        <v>588</v>
      </c>
      <c r="B589" t="s">
        <v>36</v>
      </c>
      <c r="C589" t="s">
        <v>40</v>
      </c>
      <c r="D589" t="s">
        <v>38</v>
      </c>
      <c r="E589">
        <v>7131</v>
      </c>
      <c r="F589" t="s">
        <v>11</v>
      </c>
      <c r="G589">
        <v>626939912</v>
      </c>
      <c r="H589">
        <v>650142200</v>
      </c>
      <c r="I589">
        <v>0.96299999999999997</v>
      </c>
      <c r="K589">
        <v>5.6130000000000004</v>
      </c>
      <c r="L589">
        <v>10.891999999999999</v>
      </c>
      <c r="M589">
        <v>2.9000000000000001E-2</v>
      </c>
      <c r="N589">
        <v>279.709</v>
      </c>
      <c r="O589">
        <v>1.119</v>
      </c>
      <c r="P589">
        <v>32.28</v>
      </c>
      <c r="Q589">
        <v>203.31800000000001</v>
      </c>
      <c r="R589">
        <v>0.94199999999999995</v>
      </c>
      <c r="S589">
        <v>1.419</v>
      </c>
      <c r="T589" t="s">
        <v>61</v>
      </c>
      <c r="U589" s="1">
        <v>45467.291666666664</v>
      </c>
    </row>
    <row r="590" spans="1:21" x14ac:dyDescent="0.25">
      <c r="A590">
        <v>589</v>
      </c>
      <c r="B590" t="s">
        <v>36</v>
      </c>
      <c r="C590" t="s">
        <v>39</v>
      </c>
      <c r="D590" t="s">
        <v>38</v>
      </c>
      <c r="E590">
        <v>7167</v>
      </c>
      <c r="F590" t="s">
        <v>11</v>
      </c>
      <c r="G590">
        <v>625158688</v>
      </c>
      <c r="H590">
        <v>664696616</v>
      </c>
      <c r="I590">
        <v>0.97499999999999998</v>
      </c>
      <c r="K590">
        <v>0.65100000000000002</v>
      </c>
      <c r="L590">
        <v>21.024999999999999</v>
      </c>
      <c r="M590">
        <v>1.7000000000000001E-2</v>
      </c>
      <c r="N590">
        <v>256.14100000000002</v>
      </c>
      <c r="O590">
        <v>3.7050000000000001</v>
      </c>
      <c r="P590">
        <v>13.098000000000001</v>
      </c>
      <c r="Q590">
        <v>49.56</v>
      </c>
      <c r="R590">
        <v>0.97299999999999998</v>
      </c>
      <c r="S590">
        <v>1.544</v>
      </c>
      <c r="T590" t="s">
        <v>61</v>
      </c>
      <c r="U590" s="1">
        <v>45467.28125</v>
      </c>
    </row>
    <row r="591" spans="1:21" x14ac:dyDescent="0.25">
      <c r="A591">
        <v>590</v>
      </c>
      <c r="B591" t="s">
        <v>36</v>
      </c>
      <c r="C591" t="s">
        <v>40</v>
      </c>
      <c r="D591" t="s">
        <v>38</v>
      </c>
      <c r="E591">
        <v>7131</v>
      </c>
      <c r="F591" t="s">
        <v>11</v>
      </c>
      <c r="G591">
        <v>625078584</v>
      </c>
      <c r="H591">
        <v>882539576</v>
      </c>
      <c r="I591">
        <v>0.97099999999999997</v>
      </c>
      <c r="K591">
        <v>5.53</v>
      </c>
      <c r="L591">
        <v>3.609</v>
      </c>
      <c r="M591">
        <v>5.2999999999999999E-2</v>
      </c>
      <c r="N591">
        <v>25.661000000000001</v>
      </c>
      <c r="O591">
        <v>1.141</v>
      </c>
      <c r="P591">
        <v>5.7309999999999999</v>
      </c>
      <c r="Q591">
        <v>212.983</v>
      </c>
      <c r="R591">
        <v>0.75700000000000001</v>
      </c>
      <c r="S591">
        <v>1.276</v>
      </c>
      <c r="T591" t="s">
        <v>61</v>
      </c>
      <c r="U591" s="1">
        <v>45467.270833333336</v>
      </c>
    </row>
    <row r="592" spans="1:21" x14ac:dyDescent="0.25">
      <c r="A592">
        <v>591</v>
      </c>
      <c r="B592" t="s">
        <v>36</v>
      </c>
      <c r="C592" t="s">
        <v>40</v>
      </c>
      <c r="D592" t="s">
        <v>38</v>
      </c>
      <c r="E592">
        <v>7131</v>
      </c>
      <c r="F592" t="s">
        <v>11</v>
      </c>
      <c r="G592">
        <v>618470968</v>
      </c>
      <c r="H592">
        <v>906353544</v>
      </c>
      <c r="I592">
        <v>0.98699999999999999</v>
      </c>
      <c r="K592">
        <v>2.5529999999999999</v>
      </c>
      <c r="L592">
        <v>1.756</v>
      </c>
      <c r="M592">
        <v>6.7000000000000004E-2</v>
      </c>
      <c r="N592">
        <v>14.831</v>
      </c>
      <c r="O592">
        <v>1.1779999999999999</v>
      </c>
      <c r="P592">
        <v>3.8149999999999999</v>
      </c>
      <c r="Q592">
        <v>202.49</v>
      </c>
      <c r="R592">
        <v>0.98</v>
      </c>
      <c r="S592">
        <v>1.458</v>
      </c>
      <c r="T592" t="s">
        <v>61</v>
      </c>
      <c r="U592" s="1">
        <v>45467.260428240741</v>
      </c>
    </row>
    <row r="593" spans="1:21" x14ac:dyDescent="0.25">
      <c r="A593">
        <v>592</v>
      </c>
      <c r="B593" t="s">
        <v>36</v>
      </c>
      <c r="C593" t="s">
        <v>39</v>
      </c>
      <c r="D593" t="s">
        <v>38</v>
      </c>
      <c r="E593">
        <v>7415</v>
      </c>
      <c r="F593" t="s">
        <v>9</v>
      </c>
      <c r="G593">
        <v>620183856</v>
      </c>
      <c r="H593">
        <v>861049376</v>
      </c>
      <c r="I593">
        <v>1.5649999999999999</v>
      </c>
      <c r="J593">
        <v>0</v>
      </c>
      <c r="K593">
        <v>4.0209999999999999</v>
      </c>
      <c r="L593">
        <v>1.304</v>
      </c>
      <c r="M593">
        <v>0.16500000000000001</v>
      </c>
      <c r="N593">
        <v>29.414999999999999</v>
      </c>
      <c r="O593">
        <v>1.3080000000000001</v>
      </c>
      <c r="P593">
        <v>1.9830000000000001</v>
      </c>
      <c r="Q593">
        <v>206.28</v>
      </c>
      <c r="R593">
        <v>1.2629999999999999</v>
      </c>
      <c r="S593">
        <v>1.7490000000000001</v>
      </c>
      <c r="T593" t="s">
        <v>61</v>
      </c>
      <c r="U593" s="1">
        <v>45467.25</v>
      </c>
    </row>
    <row r="594" spans="1:21" x14ac:dyDescent="0.25">
      <c r="A594">
        <v>593</v>
      </c>
      <c r="B594" t="s">
        <v>36</v>
      </c>
      <c r="C594" t="s">
        <v>40</v>
      </c>
      <c r="D594" t="s">
        <v>38</v>
      </c>
      <c r="E594">
        <v>7131</v>
      </c>
      <c r="F594" t="s">
        <v>11</v>
      </c>
      <c r="G594">
        <v>619729200</v>
      </c>
      <c r="H594">
        <v>613132960</v>
      </c>
      <c r="I594">
        <v>1.4590000000000001</v>
      </c>
      <c r="K594">
        <v>0.433</v>
      </c>
      <c r="L594">
        <v>0.42199999999999999</v>
      </c>
      <c r="M594">
        <v>4.3999999999999997E-2</v>
      </c>
      <c r="N594">
        <v>8.3989999999999991</v>
      </c>
      <c r="O594">
        <v>0.748</v>
      </c>
      <c r="P594">
        <v>1</v>
      </c>
      <c r="Q594">
        <v>22.257000000000001</v>
      </c>
      <c r="R594">
        <v>0.8</v>
      </c>
      <c r="S594">
        <v>1.2849999999999999</v>
      </c>
      <c r="T594" t="s">
        <v>61</v>
      </c>
      <c r="U594" s="1">
        <v>45467.239583333336</v>
      </c>
    </row>
    <row r="595" spans="1:21" x14ac:dyDescent="0.25">
      <c r="A595">
        <v>594</v>
      </c>
      <c r="B595" t="s">
        <v>36</v>
      </c>
      <c r="C595" t="s">
        <v>39</v>
      </c>
      <c r="D595" t="s">
        <v>38</v>
      </c>
      <c r="E595">
        <v>7167</v>
      </c>
      <c r="F595" t="s">
        <v>11</v>
      </c>
      <c r="G595">
        <v>616150464</v>
      </c>
      <c r="H595">
        <v>920088536</v>
      </c>
      <c r="I595">
        <v>1.0029999999999999</v>
      </c>
      <c r="K595">
        <v>4.3650000000000002</v>
      </c>
      <c r="L595">
        <v>1.038</v>
      </c>
      <c r="M595">
        <v>0.253</v>
      </c>
      <c r="N595">
        <v>9.3989999999999991</v>
      </c>
      <c r="O595">
        <v>1.0980000000000001</v>
      </c>
      <c r="P595">
        <v>2.2229999999999999</v>
      </c>
      <c r="Q595">
        <v>216.994</v>
      </c>
      <c r="R595">
        <v>1.075</v>
      </c>
      <c r="S595">
        <v>1.518</v>
      </c>
      <c r="T595" t="s">
        <v>61</v>
      </c>
      <c r="U595" s="1">
        <v>45467.229166666664</v>
      </c>
    </row>
    <row r="596" spans="1:21" x14ac:dyDescent="0.25">
      <c r="A596">
        <v>595</v>
      </c>
      <c r="B596" t="s">
        <v>36</v>
      </c>
      <c r="C596" t="s">
        <v>40</v>
      </c>
      <c r="D596" t="s">
        <v>38</v>
      </c>
      <c r="E596">
        <v>7131</v>
      </c>
      <c r="F596" t="s">
        <v>11</v>
      </c>
      <c r="G596">
        <v>614592320</v>
      </c>
      <c r="H596">
        <v>468626584</v>
      </c>
      <c r="I596">
        <v>1.4159999999999999</v>
      </c>
      <c r="K596">
        <v>3.62</v>
      </c>
      <c r="L596">
        <v>62.271000000000001</v>
      </c>
      <c r="M596">
        <v>0.11799999999999999</v>
      </c>
      <c r="N596">
        <v>541.89200000000005</v>
      </c>
      <c r="O596">
        <v>1.1100000000000001</v>
      </c>
      <c r="P596">
        <v>125.7</v>
      </c>
      <c r="Q596">
        <v>207.40199999999999</v>
      </c>
      <c r="R596">
        <v>0.93400000000000005</v>
      </c>
      <c r="S596">
        <v>1.4159999999999999</v>
      </c>
      <c r="T596" t="s">
        <v>61</v>
      </c>
      <c r="U596" s="1">
        <v>45467.21875</v>
      </c>
    </row>
    <row r="597" spans="1:21" x14ac:dyDescent="0.25">
      <c r="A597">
        <v>596</v>
      </c>
      <c r="B597" t="s">
        <v>36</v>
      </c>
      <c r="C597" t="s">
        <v>39</v>
      </c>
      <c r="D597" t="s">
        <v>38</v>
      </c>
      <c r="E597">
        <v>7415</v>
      </c>
      <c r="F597" t="s">
        <v>9</v>
      </c>
      <c r="G597">
        <v>597069112</v>
      </c>
      <c r="H597">
        <v>882253168</v>
      </c>
      <c r="I597">
        <v>1.5</v>
      </c>
      <c r="J597">
        <v>0</v>
      </c>
      <c r="K597">
        <v>0.84699999999999998</v>
      </c>
      <c r="L597">
        <v>13.988</v>
      </c>
      <c r="M597">
        <v>9.1999999999999998E-2</v>
      </c>
      <c r="N597">
        <v>411.86900000000003</v>
      </c>
      <c r="O597">
        <v>1.4970000000000001</v>
      </c>
      <c r="P597">
        <v>7.5839999999999996</v>
      </c>
      <c r="Q597">
        <v>44.484999999999999</v>
      </c>
      <c r="R597">
        <v>1.343</v>
      </c>
      <c r="S597">
        <v>1.8440000000000001</v>
      </c>
      <c r="T597" t="s">
        <v>61</v>
      </c>
      <c r="U597" s="1">
        <v>45467.208333333336</v>
      </c>
    </row>
    <row r="598" spans="1:21" x14ac:dyDescent="0.25">
      <c r="A598">
        <v>597</v>
      </c>
      <c r="B598" t="s">
        <v>36</v>
      </c>
      <c r="C598" t="s">
        <v>39</v>
      </c>
      <c r="D598" t="s">
        <v>38</v>
      </c>
      <c r="E598">
        <v>7415</v>
      </c>
      <c r="F598" t="s">
        <v>9</v>
      </c>
      <c r="G598">
        <v>628146024</v>
      </c>
      <c r="H598">
        <v>815699288</v>
      </c>
      <c r="I598">
        <v>1.413</v>
      </c>
      <c r="J598">
        <v>0</v>
      </c>
      <c r="K598">
        <v>0.51200000000000001</v>
      </c>
      <c r="L598">
        <v>59.514000000000003</v>
      </c>
      <c r="M598">
        <v>0.13500000000000001</v>
      </c>
      <c r="N598">
        <v>389.84300000000002</v>
      </c>
      <c r="O598">
        <v>2.8260000000000001</v>
      </c>
      <c r="P598">
        <v>216.99100000000001</v>
      </c>
      <c r="Q598">
        <v>14.664</v>
      </c>
      <c r="R598">
        <v>1.33</v>
      </c>
      <c r="S598">
        <v>4.47</v>
      </c>
      <c r="T598" t="s">
        <v>61</v>
      </c>
      <c r="U598" s="1">
        <v>45467.197916666664</v>
      </c>
    </row>
    <row r="599" spans="1:21" x14ac:dyDescent="0.25">
      <c r="A599">
        <v>598</v>
      </c>
      <c r="B599" t="s">
        <v>36</v>
      </c>
      <c r="C599" t="s">
        <v>40</v>
      </c>
      <c r="D599" t="s">
        <v>38</v>
      </c>
      <c r="E599">
        <v>7131</v>
      </c>
      <c r="F599" t="s">
        <v>11</v>
      </c>
      <c r="G599">
        <v>613240616</v>
      </c>
      <c r="H599">
        <v>928214608</v>
      </c>
      <c r="I599">
        <v>0.97</v>
      </c>
      <c r="K599">
        <v>3.1909999999999998</v>
      </c>
      <c r="L599">
        <v>9.9280000000000008</v>
      </c>
      <c r="M599">
        <v>2.5000000000000001E-2</v>
      </c>
      <c r="N599">
        <v>57.128999999999998</v>
      </c>
      <c r="O599">
        <v>2.1389999999999998</v>
      </c>
      <c r="P599">
        <v>15.401</v>
      </c>
      <c r="Q599">
        <v>204.19900000000001</v>
      </c>
      <c r="R599">
        <v>0.97</v>
      </c>
      <c r="S599">
        <v>1.417</v>
      </c>
      <c r="T599" t="s">
        <v>61</v>
      </c>
      <c r="U599" s="1">
        <v>45467.1875</v>
      </c>
    </row>
    <row r="600" spans="1:21" x14ac:dyDescent="0.25">
      <c r="A600">
        <v>599</v>
      </c>
      <c r="B600" t="s">
        <v>36</v>
      </c>
      <c r="C600" t="s">
        <v>40</v>
      </c>
      <c r="D600" t="s">
        <v>38</v>
      </c>
      <c r="E600">
        <v>7131</v>
      </c>
      <c r="F600" t="s">
        <v>11</v>
      </c>
      <c r="G600">
        <v>617130464</v>
      </c>
      <c r="H600">
        <v>642951760</v>
      </c>
      <c r="I600">
        <v>0.97799999999999998</v>
      </c>
      <c r="K600">
        <v>0.60899999999999999</v>
      </c>
      <c r="L600">
        <v>15.500999999999999</v>
      </c>
      <c r="M600">
        <v>2.5999999999999999E-2</v>
      </c>
      <c r="N600">
        <v>292.69299999999998</v>
      </c>
      <c r="O600">
        <v>1.4670000000000001</v>
      </c>
      <c r="P600">
        <v>18.506</v>
      </c>
      <c r="Q600">
        <v>13.930999999999999</v>
      </c>
      <c r="R600">
        <v>0.97899999999999998</v>
      </c>
      <c r="S600">
        <v>1.512</v>
      </c>
      <c r="T600" t="s">
        <v>61</v>
      </c>
      <c r="U600" s="1">
        <v>45467.177083333336</v>
      </c>
    </row>
    <row r="601" spans="1:21" x14ac:dyDescent="0.25">
      <c r="A601">
        <v>600</v>
      </c>
      <c r="B601" t="s">
        <v>36</v>
      </c>
      <c r="C601" t="s">
        <v>40</v>
      </c>
      <c r="D601" t="s">
        <v>38</v>
      </c>
      <c r="E601">
        <v>7131</v>
      </c>
      <c r="F601" t="s">
        <v>11</v>
      </c>
      <c r="G601">
        <v>620623856</v>
      </c>
      <c r="H601">
        <v>897841112</v>
      </c>
      <c r="I601">
        <v>0.97199999999999998</v>
      </c>
      <c r="K601">
        <v>4.8929999999999998</v>
      </c>
      <c r="L601">
        <v>2.363</v>
      </c>
      <c r="M601">
        <v>1.6E-2</v>
      </c>
      <c r="N601">
        <v>27.248000000000001</v>
      </c>
      <c r="O601">
        <v>3.4670000000000001</v>
      </c>
      <c r="P601">
        <v>10.989000000000001</v>
      </c>
      <c r="Q601">
        <v>208.36199999999999</v>
      </c>
      <c r="R601">
        <v>0.84799999999999998</v>
      </c>
      <c r="S601">
        <v>1.284</v>
      </c>
      <c r="T601" t="s">
        <v>61</v>
      </c>
      <c r="U601" s="1">
        <v>45467.166678240741</v>
      </c>
    </row>
    <row r="602" spans="1:21" x14ac:dyDescent="0.25">
      <c r="A602">
        <v>601</v>
      </c>
      <c r="B602" t="s">
        <v>36</v>
      </c>
      <c r="C602" t="s">
        <v>40</v>
      </c>
      <c r="D602" t="s">
        <v>38</v>
      </c>
      <c r="E602">
        <v>7131</v>
      </c>
      <c r="F602" t="s">
        <v>11</v>
      </c>
      <c r="G602">
        <v>612955064</v>
      </c>
      <c r="H602">
        <v>613147336</v>
      </c>
      <c r="I602">
        <v>0.97399999999999998</v>
      </c>
      <c r="K602">
        <v>2.3370000000000002</v>
      </c>
      <c r="L602">
        <v>0.53</v>
      </c>
      <c r="M602">
        <v>3.2000000000000001E-2</v>
      </c>
      <c r="N602">
        <v>11.519</v>
      </c>
      <c r="O602">
        <v>0.83</v>
      </c>
      <c r="P602">
        <v>1.1819999999999999</v>
      </c>
      <c r="Q602">
        <v>202.06200000000001</v>
      </c>
      <c r="R602">
        <v>0.94299999999999995</v>
      </c>
      <c r="S602">
        <v>1.381</v>
      </c>
      <c r="T602" t="s">
        <v>61</v>
      </c>
      <c r="U602" s="1">
        <v>45469.312511574077</v>
      </c>
    </row>
    <row r="603" spans="1:21" x14ac:dyDescent="0.25">
      <c r="A603">
        <v>602</v>
      </c>
      <c r="B603" t="s">
        <v>36</v>
      </c>
      <c r="C603" t="s">
        <v>40</v>
      </c>
      <c r="D603" t="s">
        <v>38</v>
      </c>
      <c r="E603">
        <v>7131</v>
      </c>
      <c r="F603" t="s">
        <v>11</v>
      </c>
      <c r="G603">
        <v>610185872</v>
      </c>
      <c r="H603">
        <v>676712488</v>
      </c>
      <c r="I603">
        <v>0.98099999999999998</v>
      </c>
      <c r="K603">
        <v>0.312</v>
      </c>
      <c r="L603">
        <v>35.155000000000001</v>
      </c>
      <c r="M603">
        <v>4.7E-2</v>
      </c>
      <c r="N603">
        <v>357.19900000000001</v>
      </c>
      <c r="O603">
        <v>0.86499999999999999</v>
      </c>
      <c r="P603">
        <v>31.981999999999999</v>
      </c>
      <c r="Q603">
        <v>14.178000000000001</v>
      </c>
      <c r="R603">
        <v>0.72499999999999998</v>
      </c>
      <c r="S603">
        <v>1.0980000000000001</v>
      </c>
      <c r="T603" t="s">
        <v>61</v>
      </c>
      <c r="U603" s="1">
        <v>45469.302094907405</v>
      </c>
    </row>
    <row r="604" spans="1:21" x14ac:dyDescent="0.25">
      <c r="A604">
        <v>603</v>
      </c>
      <c r="B604" t="s">
        <v>36</v>
      </c>
      <c r="C604" t="s">
        <v>40</v>
      </c>
      <c r="D604" t="s">
        <v>38</v>
      </c>
      <c r="E604">
        <v>7131</v>
      </c>
      <c r="F604" t="s">
        <v>11</v>
      </c>
      <c r="G604">
        <v>614260528</v>
      </c>
      <c r="H604">
        <v>906602592</v>
      </c>
      <c r="I604">
        <v>0.98899999999999999</v>
      </c>
      <c r="K604">
        <v>0.72199999999999998</v>
      </c>
      <c r="L604">
        <v>19.629000000000001</v>
      </c>
      <c r="M604">
        <v>2.4E-2</v>
      </c>
      <c r="N604">
        <v>259.10899999999998</v>
      </c>
      <c r="O604">
        <v>1.9590000000000001</v>
      </c>
      <c r="P604">
        <v>19.759</v>
      </c>
      <c r="Q604">
        <v>27.827000000000002</v>
      </c>
      <c r="R604">
        <v>0.754</v>
      </c>
      <c r="S604">
        <v>1.2310000000000001</v>
      </c>
      <c r="T604" t="s">
        <v>61</v>
      </c>
      <c r="U604" s="1">
        <v>45469.291678240741</v>
      </c>
    </row>
    <row r="605" spans="1:21" x14ac:dyDescent="0.25">
      <c r="A605">
        <v>604</v>
      </c>
      <c r="B605" t="s">
        <v>36</v>
      </c>
      <c r="C605" t="s">
        <v>39</v>
      </c>
      <c r="D605" t="s">
        <v>38</v>
      </c>
      <c r="E605">
        <v>7167</v>
      </c>
      <c r="F605" t="s">
        <v>11</v>
      </c>
      <c r="G605">
        <v>614125552</v>
      </c>
      <c r="H605">
        <v>920917096</v>
      </c>
      <c r="I605">
        <v>1.1259999999999999</v>
      </c>
      <c r="K605">
        <v>3.8959999999999999</v>
      </c>
      <c r="L605">
        <v>31.638999999999999</v>
      </c>
      <c r="M605">
        <v>0.33300000000000002</v>
      </c>
      <c r="N605">
        <v>208.06200000000001</v>
      </c>
      <c r="O605">
        <v>2.3180000000000001</v>
      </c>
      <c r="P605">
        <v>58.38</v>
      </c>
      <c r="Q605">
        <v>216.98</v>
      </c>
      <c r="R605">
        <v>0.97799999999999998</v>
      </c>
      <c r="S605">
        <v>1.5369999999999999</v>
      </c>
      <c r="T605" t="s">
        <v>61</v>
      </c>
      <c r="U605" s="1">
        <v>45469.281261574077</v>
      </c>
    </row>
    <row r="606" spans="1:21" x14ac:dyDescent="0.25">
      <c r="A606">
        <v>605</v>
      </c>
      <c r="B606" t="s">
        <v>36</v>
      </c>
      <c r="C606" t="s">
        <v>39</v>
      </c>
      <c r="D606" t="s">
        <v>38</v>
      </c>
      <c r="E606">
        <v>7167</v>
      </c>
      <c r="F606" t="s">
        <v>11</v>
      </c>
      <c r="G606">
        <v>609158856</v>
      </c>
      <c r="H606">
        <v>609252072</v>
      </c>
      <c r="I606">
        <v>0.98399999999999999</v>
      </c>
      <c r="K606">
        <v>3.2639999999999998</v>
      </c>
      <c r="L606">
        <v>23.478999999999999</v>
      </c>
      <c r="M606">
        <v>2.5999999999999999E-2</v>
      </c>
      <c r="N606">
        <v>978.94600000000003</v>
      </c>
      <c r="O606">
        <v>1.1439999999999999</v>
      </c>
      <c r="P606">
        <v>34.65</v>
      </c>
      <c r="Q606">
        <v>205.70500000000001</v>
      </c>
      <c r="R606">
        <v>0.99199999999999999</v>
      </c>
      <c r="S606">
        <v>1.6639999999999999</v>
      </c>
      <c r="T606" t="s">
        <v>61</v>
      </c>
      <c r="U606" s="1">
        <v>45469.270844907405</v>
      </c>
    </row>
    <row r="607" spans="1:21" x14ac:dyDescent="0.25">
      <c r="A607">
        <v>606</v>
      </c>
      <c r="B607" t="s">
        <v>36</v>
      </c>
      <c r="C607" t="s">
        <v>40</v>
      </c>
      <c r="D607" t="s">
        <v>38</v>
      </c>
      <c r="E607">
        <v>7131</v>
      </c>
      <c r="F607" t="s">
        <v>11</v>
      </c>
      <c r="G607">
        <v>626700608</v>
      </c>
      <c r="H607">
        <v>583621720</v>
      </c>
      <c r="I607">
        <v>1.454</v>
      </c>
      <c r="K607">
        <v>2.12</v>
      </c>
      <c r="L607">
        <v>0.90800000000000003</v>
      </c>
      <c r="M607">
        <v>9.6000000000000002E-2</v>
      </c>
      <c r="N607">
        <v>22.145</v>
      </c>
      <c r="O607">
        <v>3.0430000000000001</v>
      </c>
      <c r="P607">
        <v>10.871</v>
      </c>
      <c r="Q607">
        <v>202.91499999999999</v>
      </c>
      <c r="R607">
        <v>0.98199999999999998</v>
      </c>
      <c r="S607">
        <v>1.401</v>
      </c>
      <c r="T607" t="s">
        <v>61</v>
      </c>
      <c r="U607" s="1">
        <v>45469.260428240741</v>
      </c>
    </row>
    <row r="608" spans="1:21" x14ac:dyDescent="0.25">
      <c r="A608">
        <v>607</v>
      </c>
      <c r="B608" t="s">
        <v>36</v>
      </c>
      <c r="C608" t="s">
        <v>40</v>
      </c>
      <c r="D608" t="s">
        <v>38</v>
      </c>
      <c r="E608">
        <v>7131</v>
      </c>
      <c r="F608" t="s">
        <v>11</v>
      </c>
      <c r="G608">
        <v>624424584</v>
      </c>
      <c r="H608">
        <v>613734560</v>
      </c>
      <c r="I608">
        <v>1.048</v>
      </c>
      <c r="K608">
        <v>0.23300000000000001</v>
      </c>
      <c r="L608">
        <v>0.80100000000000005</v>
      </c>
      <c r="M608">
        <v>9.2999999999999999E-2</v>
      </c>
      <c r="N608">
        <v>25.866</v>
      </c>
      <c r="O608">
        <v>0.89800000000000002</v>
      </c>
      <c r="P608">
        <v>1.2689999999999999</v>
      </c>
      <c r="Q608">
        <v>6.3979999999999997</v>
      </c>
      <c r="R608">
        <v>0.67600000000000005</v>
      </c>
      <c r="S608">
        <v>1.147</v>
      </c>
      <c r="T608" t="s">
        <v>61</v>
      </c>
      <c r="U608" s="1">
        <v>45469.250011574077</v>
      </c>
    </row>
    <row r="609" spans="1:21" x14ac:dyDescent="0.25">
      <c r="A609">
        <v>608</v>
      </c>
      <c r="B609" t="s">
        <v>36</v>
      </c>
      <c r="C609" t="s">
        <v>40</v>
      </c>
      <c r="D609" t="s">
        <v>38</v>
      </c>
      <c r="E609">
        <v>7131</v>
      </c>
      <c r="F609" t="s">
        <v>11</v>
      </c>
      <c r="G609">
        <v>622672576</v>
      </c>
      <c r="H609">
        <v>595986720</v>
      </c>
      <c r="I609">
        <v>0.96199999999999997</v>
      </c>
      <c r="K609">
        <v>0.28100000000000003</v>
      </c>
      <c r="L609">
        <v>25.096</v>
      </c>
      <c r="M609">
        <v>0.10299999999999999</v>
      </c>
      <c r="N609">
        <v>176.57400000000001</v>
      </c>
      <c r="O609">
        <v>1.6839999999999999</v>
      </c>
      <c r="P609">
        <v>22.053000000000001</v>
      </c>
      <c r="Q609">
        <v>2.5259999999999998</v>
      </c>
      <c r="R609">
        <v>0.81</v>
      </c>
      <c r="S609">
        <v>1.28</v>
      </c>
      <c r="T609" t="s">
        <v>61</v>
      </c>
      <c r="U609" s="1">
        <v>45469.239594907405</v>
      </c>
    </row>
    <row r="610" spans="1:21" x14ac:dyDescent="0.25">
      <c r="A610">
        <v>609</v>
      </c>
      <c r="B610" t="s">
        <v>36</v>
      </c>
      <c r="C610" t="s">
        <v>40</v>
      </c>
      <c r="D610" t="s">
        <v>38</v>
      </c>
      <c r="E610">
        <v>7131</v>
      </c>
      <c r="F610" t="s">
        <v>11</v>
      </c>
      <c r="G610">
        <v>625306624</v>
      </c>
      <c r="H610">
        <v>822615672</v>
      </c>
      <c r="I610">
        <v>0.97799999999999998</v>
      </c>
      <c r="K610">
        <v>4.0019999999999998</v>
      </c>
      <c r="L610">
        <v>0.68400000000000005</v>
      </c>
      <c r="M610">
        <v>3.5999999999999997E-2</v>
      </c>
      <c r="N610">
        <v>9.0489999999999995</v>
      </c>
      <c r="O610">
        <v>0.96399999999999997</v>
      </c>
      <c r="P610">
        <v>1.3859999999999999</v>
      </c>
      <c r="Q610">
        <v>204.119</v>
      </c>
      <c r="R610">
        <v>0.80200000000000005</v>
      </c>
      <c r="S610">
        <v>1.92</v>
      </c>
      <c r="T610" t="s">
        <v>61</v>
      </c>
      <c r="U610" s="1">
        <v>45469.229178240741</v>
      </c>
    </row>
    <row r="611" spans="1:21" x14ac:dyDescent="0.25">
      <c r="A611">
        <v>610</v>
      </c>
      <c r="B611" t="s">
        <v>36</v>
      </c>
      <c r="C611" t="s">
        <v>40</v>
      </c>
      <c r="D611" t="s">
        <v>38</v>
      </c>
      <c r="E611">
        <v>7131</v>
      </c>
      <c r="F611" t="s">
        <v>11</v>
      </c>
      <c r="G611">
        <v>617447312</v>
      </c>
      <c r="H611">
        <v>472665648</v>
      </c>
      <c r="I611">
        <v>0.96799999999999997</v>
      </c>
      <c r="K611">
        <v>0.995</v>
      </c>
      <c r="L611">
        <v>69.052999999999997</v>
      </c>
      <c r="M611">
        <v>3.5000000000000003E-2</v>
      </c>
      <c r="N611">
        <v>553.67399999999998</v>
      </c>
      <c r="O611">
        <v>1.0580000000000001</v>
      </c>
      <c r="P611">
        <v>134.89099999999999</v>
      </c>
      <c r="Q611">
        <v>26.364999999999998</v>
      </c>
      <c r="R611">
        <v>0.89700000000000002</v>
      </c>
      <c r="S611">
        <v>1.52</v>
      </c>
      <c r="T611" t="s">
        <v>61</v>
      </c>
      <c r="U611" s="1">
        <v>45469.218761574077</v>
      </c>
    </row>
    <row r="612" spans="1:21" x14ac:dyDescent="0.25">
      <c r="A612">
        <v>611</v>
      </c>
      <c r="B612" t="s">
        <v>36</v>
      </c>
      <c r="C612" t="s">
        <v>40</v>
      </c>
      <c r="D612" t="s">
        <v>38</v>
      </c>
      <c r="E612">
        <v>7131</v>
      </c>
      <c r="F612" t="s">
        <v>11</v>
      </c>
      <c r="G612">
        <v>624951304</v>
      </c>
      <c r="H612">
        <v>920981224</v>
      </c>
      <c r="I612">
        <v>0.97499999999999998</v>
      </c>
      <c r="K612">
        <v>0.42599999999999999</v>
      </c>
      <c r="L612">
        <v>2.1640000000000001</v>
      </c>
      <c r="M612">
        <v>1.7000000000000001E-2</v>
      </c>
      <c r="N612">
        <v>11.257999999999999</v>
      </c>
      <c r="O612">
        <v>0.77300000000000002</v>
      </c>
      <c r="P612">
        <v>3.2130000000000001</v>
      </c>
      <c r="Q612">
        <v>19.952000000000002</v>
      </c>
      <c r="R612">
        <v>0.72499999999999998</v>
      </c>
      <c r="S612">
        <v>1.2609999999999999</v>
      </c>
      <c r="T612" t="s">
        <v>61</v>
      </c>
      <c r="U612" s="1">
        <v>45469.208344907405</v>
      </c>
    </row>
    <row r="613" spans="1:21" x14ac:dyDescent="0.25">
      <c r="A613">
        <v>612</v>
      </c>
      <c r="B613" t="s">
        <v>36</v>
      </c>
      <c r="C613" t="s">
        <v>40</v>
      </c>
      <c r="D613" t="s">
        <v>38</v>
      </c>
      <c r="E613">
        <v>7131</v>
      </c>
      <c r="F613" t="s">
        <v>11</v>
      </c>
      <c r="G613">
        <v>611593560</v>
      </c>
      <c r="H613">
        <v>691756232</v>
      </c>
      <c r="I613">
        <v>1.0820000000000001</v>
      </c>
      <c r="K613">
        <v>2.5760000000000001</v>
      </c>
      <c r="L613">
        <v>3.8119999999999998</v>
      </c>
      <c r="M613">
        <v>0.223</v>
      </c>
      <c r="N613">
        <v>40.811</v>
      </c>
      <c r="O613">
        <v>1.331</v>
      </c>
      <c r="P613">
        <v>4.4470000000000001</v>
      </c>
      <c r="Q613">
        <v>203.03700000000001</v>
      </c>
      <c r="R613">
        <v>0.92700000000000005</v>
      </c>
      <c r="S613">
        <v>1.38</v>
      </c>
      <c r="T613" t="s">
        <v>61</v>
      </c>
      <c r="U613" s="1">
        <v>45469.197928240741</v>
      </c>
    </row>
    <row r="614" spans="1:21" x14ac:dyDescent="0.25">
      <c r="A614">
        <v>613</v>
      </c>
      <c r="B614" t="s">
        <v>36</v>
      </c>
      <c r="C614" t="s">
        <v>40</v>
      </c>
      <c r="D614" t="s">
        <v>38</v>
      </c>
      <c r="E614">
        <v>7131</v>
      </c>
      <c r="F614" t="s">
        <v>11</v>
      </c>
      <c r="G614">
        <v>622143520</v>
      </c>
      <c r="H614">
        <v>860373392</v>
      </c>
      <c r="I614">
        <v>0.93899999999999995</v>
      </c>
      <c r="K614">
        <v>0.60799999999999998</v>
      </c>
      <c r="L614">
        <v>11.456</v>
      </c>
      <c r="M614">
        <v>0.105</v>
      </c>
      <c r="N614">
        <v>74.733000000000004</v>
      </c>
      <c r="O614">
        <v>1.323</v>
      </c>
      <c r="P614">
        <v>19.34</v>
      </c>
      <c r="Q614">
        <v>32.997999999999998</v>
      </c>
      <c r="R614">
        <v>0.73399999999999999</v>
      </c>
      <c r="S614">
        <v>1.214</v>
      </c>
      <c r="T614" t="s">
        <v>61</v>
      </c>
      <c r="U614" s="1">
        <v>45469.187511574077</v>
      </c>
    </row>
    <row r="615" spans="1:21" x14ac:dyDescent="0.25">
      <c r="A615">
        <v>614</v>
      </c>
      <c r="B615" t="s">
        <v>36</v>
      </c>
      <c r="C615" t="s">
        <v>40</v>
      </c>
      <c r="D615" t="s">
        <v>38</v>
      </c>
      <c r="E615">
        <v>7131</v>
      </c>
      <c r="F615" t="s">
        <v>11</v>
      </c>
      <c r="G615">
        <v>619474312</v>
      </c>
      <c r="H615">
        <v>738513336</v>
      </c>
      <c r="I615">
        <v>1.1040000000000001</v>
      </c>
      <c r="K615">
        <v>2.4780000000000002</v>
      </c>
      <c r="L615">
        <v>32.103999999999999</v>
      </c>
      <c r="M615">
        <v>0.221</v>
      </c>
      <c r="N615">
        <v>291.70800000000003</v>
      </c>
      <c r="O615">
        <v>1.3859999999999999</v>
      </c>
      <c r="P615">
        <v>49.305</v>
      </c>
      <c r="Q615">
        <v>203.203</v>
      </c>
      <c r="R615">
        <v>0.77100000000000002</v>
      </c>
      <c r="S615">
        <v>1.244</v>
      </c>
      <c r="T615" t="s">
        <v>61</v>
      </c>
      <c r="U615" s="1">
        <v>45469.177094907405</v>
      </c>
    </row>
    <row r="616" spans="1:21" x14ac:dyDescent="0.25">
      <c r="A616">
        <v>615</v>
      </c>
      <c r="B616" t="s">
        <v>36</v>
      </c>
      <c r="C616" t="s">
        <v>40</v>
      </c>
      <c r="D616" t="s">
        <v>38</v>
      </c>
      <c r="E616">
        <v>7131</v>
      </c>
      <c r="F616" t="s">
        <v>11</v>
      </c>
      <c r="G616">
        <v>614375840</v>
      </c>
      <c r="H616">
        <v>860670184</v>
      </c>
      <c r="I616">
        <v>0.96</v>
      </c>
      <c r="K616">
        <v>0.36</v>
      </c>
      <c r="L616">
        <v>4.8120000000000003</v>
      </c>
      <c r="M616">
        <v>0.13400000000000001</v>
      </c>
      <c r="N616">
        <v>81.010999999999996</v>
      </c>
      <c r="O616">
        <v>4.8789999999999996</v>
      </c>
      <c r="P616">
        <v>22.315000000000001</v>
      </c>
      <c r="Q616">
        <v>14.34</v>
      </c>
      <c r="R616">
        <v>0.64800000000000002</v>
      </c>
      <c r="S616">
        <v>1.143</v>
      </c>
      <c r="T616" t="s">
        <v>61</v>
      </c>
      <c r="U616" s="1">
        <v>45469.166678240741</v>
      </c>
    </row>
    <row r="617" spans="1:21" x14ac:dyDescent="0.25">
      <c r="A617">
        <v>616</v>
      </c>
      <c r="B617" t="s">
        <v>36</v>
      </c>
      <c r="C617" t="s">
        <v>43</v>
      </c>
      <c r="D617" t="s">
        <v>38</v>
      </c>
      <c r="E617">
        <v>36738</v>
      </c>
      <c r="F617" t="s">
        <v>15</v>
      </c>
      <c r="G617">
        <v>613217976</v>
      </c>
      <c r="H617">
        <v>689705320</v>
      </c>
      <c r="I617">
        <v>1.5549999999999999</v>
      </c>
      <c r="K617">
        <v>0.38700000000000001</v>
      </c>
      <c r="L617">
        <v>2.121</v>
      </c>
      <c r="M617">
        <v>0.27700000000000002</v>
      </c>
      <c r="N617">
        <v>15.782999999999999</v>
      </c>
      <c r="O617">
        <v>1.3640000000000001</v>
      </c>
      <c r="P617">
        <v>10.518000000000001</v>
      </c>
      <c r="Q617">
        <v>14.555999999999999</v>
      </c>
      <c r="R617">
        <v>1.1319999999999999</v>
      </c>
      <c r="S617">
        <v>1.6819999999999999</v>
      </c>
      <c r="T617" t="s">
        <v>61</v>
      </c>
      <c r="U617" s="1">
        <v>45469.156261574077</v>
      </c>
    </row>
    <row r="618" spans="1:21" x14ac:dyDescent="0.25">
      <c r="A618">
        <v>617</v>
      </c>
      <c r="B618" t="s">
        <v>36</v>
      </c>
      <c r="C618" t="s">
        <v>40</v>
      </c>
      <c r="D618" t="s">
        <v>38</v>
      </c>
      <c r="E618">
        <v>7131</v>
      </c>
      <c r="F618" t="s">
        <v>11</v>
      </c>
      <c r="G618">
        <v>610770760</v>
      </c>
      <c r="H618">
        <v>603947520</v>
      </c>
      <c r="I618">
        <v>0.97799999999999998</v>
      </c>
      <c r="K618">
        <v>4.5</v>
      </c>
      <c r="L618">
        <v>79.155000000000001</v>
      </c>
      <c r="M618">
        <v>0.20699999999999999</v>
      </c>
      <c r="N618">
        <v>911.17700000000002</v>
      </c>
      <c r="O618">
        <v>0.76200000000000001</v>
      </c>
      <c r="P618">
        <v>417.50099999999998</v>
      </c>
      <c r="Q618">
        <v>211.61600000000001</v>
      </c>
      <c r="R618">
        <v>0.79300000000000004</v>
      </c>
      <c r="S618">
        <v>1.2450000000000001</v>
      </c>
      <c r="T618" t="s">
        <v>61</v>
      </c>
      <c r="U618" s="1">
        <v>45469.145844907405</v>
      </c>
    </row>
    <row r="619" spans="1:21" x14ac:dyDescent="0.25">
      <c r="A619">
        <v>618</v>
      </c>
      <c r="B619" t="s">
        <v>36</v>
      </c>
      <c r="C619" t="s">
        <v>40</v>
      </c>
      <c r="D619" t="s">
        <v>38</v>
      </c>
      <c r="E619">
        <v>7131</v>
      </c>
      <c r="F619" t="s">
        <v>11</v>
      </c>
      <c r="G619">
        <v>613054528</v>
      </c>
      <c r="H619">
        <v>613660728</v>
      </c>
      <c r="I619">
        <v>0.94799999999999995</v>
      </c>
      <c r="K619">
        <v>2.3690000000000002</v>
      </c>
      <c r="L619">
        <v>2.605</v>
      </c>
      <c r="M619">
        <v>5.3999999999999999E-2</v>
      </c>
      <c r="N619">
        <v>83.051000000000002</v>
      </c>
      <c r="O619">
        <v>0.85599999999999998</v>
      </c>
      <c r="P619">
        <v>1.329</v>
      </c>
      <c r="Q619">
        <v>211.30699999999999</v>
      </c>
      <c r="R619">
        <v>0.77</v>
      </c>
      <c r="S619">
        <v>1.202</v>
      </c>
      <c r="T619" t="s">
        <v>61</v>
      </c>
      <c r="U619" s="1">
        <v>45469.135428240741</v>
      </c>
    </row>
    <row r="620" spans="1:21" x14ac:dyDescent="0.25">
      <c r="A620">
        <v>619</v>
      </c>
      <c r="B620" t="s">
        <v>36</v>
      </c>
      <c r="C620" t="s">
        <v>40</v>
      </c>
      <c r="D620" t="s">
        <v>38</v>
      </c>
      <c r="E620">
        <v>7131</v>
      </c>
      <c r="F620" t="s">
        <v>11</v>
      </c>
      <c r="G620">
        <v>612384056</v>
      </c>
      <c r="H620">
        <v>928250728</v>
      </c>
      <c r="I620">
        <v>0.96099999999999997</v>
      </c>
      <c r="K620">
        <v>0.66400000000000003</v>
      </c>
      <c r="L620">
        <v>2.2130000000000001</v>
      </c>
      <c r="M620">
        <v>7.9000000000000001E-2</v>
      </c>
      <c r="N620">
        <v>17.754999999999999</v>
      </c>
      <c r="O620">
        <v>0.96099999999999997</v>
      </c>
      <c r="P620">
        <v>8.9049999999999994</v>
      </c>
      <c r="Q620">
        <v>24.103000000000002</v>
      </c>
      <c r="R620">
        <v>0.95299999999999996</v>
      </c>
      <c r="S620">
        <v>1.4219999999999999</v>
      </c>
      <c r="T620" t="s">
        <v>61</v>
      </c>
      <c r="U620" s="1">
        <v>45469.125011574077</v>
      </c>
    </row>
    <row r="621" spans="1:21" x14ac:dyDescent="0.25">
      <c r="A621">
        <v>620</v>
      </c>
      <c r="B621" t="s">
        <v>36</v>
      </c>
      <c r="C621" t="s">
        <v>39</v>
      </c>
      <c r="D621" t="s">
        <v>38</v>
      </c>
      <c r="E621">
        <v>7167</v>
      </c>
      <c r="F621" t="s">
        <v>11</v>
      </c>
      <c r="G621">
        <v>618346104</v>
      </c>
      <c r="H621">
        <v>613079240</v>
      </c>
      <c r="I621">
        <v>1.0960000000000001</v>
      </c>
      <c r="K621">
        <v>2.6560000000000001</v>
      </c>
      <c r="L621">
        <v>2.6960000000000002</v>
      </c>
      <c r="M621">
        <v>0.28799999999999998</v>
      </c>
      <c r="N621">
        <v>208.18899999999999</v>
      </c>
      <c r="O621">
        <v>0.92300000000000004</v>
      </c>
      <c r="P621">
        <v>1.2829999999999999</v>
      </c>
      <c r="Q621">
        <v>213.125</v>
      </c>
      <c r="R621">
        <v>1.0349999999999999</v>
      </c>
      <c r="S621">
        <v>1.6519999999999999</v>
      </c>
      <c r="T621" t="s">
        <v>61</v>
      </c>
      <c r="U621" s="1">
        <v>45469.114594907405</v>
      </c>
    </row>
    <row r="622" spans="1:21" x14ac:dyDescent="0.25">
      <c r="A622">
        <v>621</v>
      </c>
      <c r="B622" t="s">
        <v>36</v>
      </c>
      <c r="C622" t="s">
        <v>40</v>
      </c>
      <c r="D622" t="s">
        <v>38</v>
      </c>
      <c r="E622">
        <v>7131</v>
      </c>
      <c r="F622" t="s">
        <v>11</v>
      </c>
      <c r="G622">
        <v>623962416</v>
      </c>
      <c r="H622">
        <v>843827848</v>
      </c>
      <c r="I622">
        <v>0.96099999999999997</v>
      </c>
      <c r="K622">
        <v>0.88600000000000001</v>
      </c>
      <c r="L622">
        <v>2.0310000000000001</v>
      </c>
      <c r="M622">
        <v>0.17299999999999999</v>
      </c>
      <c r="N622">
        <v>9.7029999999999994</v>
      </c>
      <c r="O622">
        <v>0.91800000000000004</v>
      </c>
      <c r="P622">
        <v>2.6709999999999998</v>
      </c>
      <c r="Q622">
        <v>70.751000000000005</v>
      </c>
      <c r="R622">
        <v>0.748</v>
      </c>
      <c r="S622">
        <v>1.2110000000000001</v>
      </c>
      <c r="T622" t="s">
        <v>61</v>
      </c>
      <c r="U622" s="1">
        <v>45469.104178240741</v>
      </c>
    </row>
    <row r="623" spans="1:21" x14ac:dyDescent="0.25">
      <c r="A623">
        <v>622</v>
      </c>
      <c r="B623" t="s">
        <v>36</v>
      </c>
      <c r="C623" t="s">
        <v>40</v>
      </c>
      <c r="D623" t="s">
        <v>38</v>
      </c>
      <c r="E623">
        <v>7131</v>
      </c>
      <c r="F623" t="s">
        <v>11</v>
      </c>
      <c r="G623">
        <v>621015192</v>
      </c>
      <c r="H623">
        <v>613063960</v>
      </c>
      <c r="I623">
        <v>0.95099999999999996</v>
      </c>
      <c r="K623">
        <v>0.72</v>
      </c>
      <c r="L623">
        <v>11.686</v>
      </c>
      <c r="M623">
        <v>0.222</v>
      </c>
      <c r="N623">
        <v>215.07300000000001</v>
      </c>
      <c r="O623">
        <v>0.82099999999999995</v>
      </c>
      <c r="P623">
        <v>1.4650000000000001</v>
      </c>
      <c r="Q623">
        <v>49.994</v>
      </c>
      <c r="R623">
        <v>0.81699999999999995</v>
      </c>
      <c r="S623">
        <v>1.278</v>
      </c>
      <c r="T623" t="s">
        <v>61</v>
      </c>
      <c r="U623" s="1">
        <v>45469.093761574077</v>
      </c>
    </row>
    <row r="624" spans="1:21" x14ac:dyDescent="0.25">
      <c r="A624">
        <v>623</v>
      </c>
      <c r="B624" t="s">
        <v>36</v>
      </c>
      <c r="C624" t="s">
        <v>40</v>
      </c>
      <c r="D624" t="s">
        <v>38</v>
      </c>
      <c r="E624">
        <v>7131</v>
      </c>
      <c r="F624" t="s">
        <v>11</v>
      </c>
      <c r="G624">
        <v>612975632</v>
      </c>
      <c r="H624">
        <v>890569712</v>
      </c>
      <c r="I624">
        <v>1.0449999999999999</v>
      </c>
      <c r="K624">
        <v>0.65400000000000003</v>
      </c>
      <c r="L624">
        <v>1.2669999999999999</v>
      </c>
      <c r="M624">
        <v>0.10100000000000001</v>
      </c>
      <c r="N624">
        <v>11.981</v>
      </c>
      <c r="O624">
        <v>0.92800000000000005</v>
      </c>
      <c r="P624">
        <v>2.798</v>
      </c>
      <c r="Q624">
        <v>24.271999999999998</v>
      </c>
      <c r="R624">
        <v>0.79800000000000004</v>
      </c>
      <c r="S624">
        <v>1.204</v>
      </c>
      <c r="T624" t="s">
        <v>61</v>
      </c>
      <c r="U624" s="1">
        <v>45469.083344907405</v>
      </c>
    </row>
    <row r="625" spans="1:21" x14ac:dyDescent="0.25">
      <c r="A625">
        <v>624</v>
      </c>
      <c r="B625" t="s">
        <v>36</v>
      </c>
      <c r="C625" t="s">
        <v>40</v>
      </c>
      <c r="D625" t="s">
        <v>38</v>
      </c>
      <c r="E625">
        <v>7131</v>
      </c>
      <c r="F625" t="s">
        <v>11</v>
      </c>
      <c r="G625">
        <v>622062968</v>
      </c>
      <c r="H625">
        <v>613206608</v>
      </c>
      <c r="I625">
        <v>0.99</v>
      </c>
      <c r="K625">
        <v>0.53200000000000003</v>
      </c>
      <c r="L625">
        <v>6.0110000000000001</v>
      </c>
      <c r="M625">
        <v>0.189</v>
      </c>
      <c r="N625">
        <v>224.09</v>
      </c>
      <c r="O625">
        <v>0.91100000000000003</v>
      </c>
      <c r="P625">
        <v>1.448</v>
      </c>
      <c r="Q625">
        <v>19.673999999999999</v>
      </c>
      <c r="R625">
        <v>0.94599999999999995</v>
      </c>
      <c r="S625">
        <v>1.3879999999999999</v>
      </c>
      <c r="T625" t="s">
        <v>61</v>
      </c>
      <c r="U625" s="1">
        <v>45469.072928240741</v>
      </c>
    </row>
    <row r="626" spans="1:21" x14ac:dyDescent="0.25">
      <c r="A626">
        <v>625</v>
      </c>
      <c r="B626" t="s">
        <v>36</v>
      </c>
      <c r="C626" t="s">
        <v>39</v>
      </c>
      <c r="D626" t="s">
        <v>38</v>
      </c>
      <c r="E626">
        <v>7167</v>
      </c>
      <c r="F626" t="s">
        <v>11</v>
      </c>
      <c r="G626">
        <v>609925416</v>
      </c>
      <c r="H626">
        <v>928706584</v>
      </c>
      <c r="I626">
        <v>1.1080000000000001</v>
      </c>
      <c r="K626">
        <v>4.9130000000000003</v>
      </c>
      <c r="L626">
        <v>1.31</v>
      </c>
      <c r="M626">
        <v>0.29899999999999999</v>
      </c>
      <c r="N626">
        <v>12.808999999999999</v>
      </c>
      <c r="O626">
        <v>1.1779999999999999</v>
      </c>
      <c r="P626">
        <v>2.66</v>
      </c>
      <c r="Q626">
        <v>207.71</v>
      </c>
      <c r="R626">
        <v>1.024</v>
      </c>
      <c r="S626">
        <v>1.5449999999999999</v>
      </c>
      <c r="T626" t="s">
        <v>61</v>
      </c>
      <c r="U626" s="1">
        <v>45469.062511574077</v>
      </c>
    </row>
    <row r="627" spans="1:21" x14ac:dyDescent="0.25">
      <c r="A627">
        <v>626</v>
      </c>
      <c r="B627" t="s">
        <v>36</v>
      </c>
      <c r="C627" t="s">
        <v>40</v>
      </c>
      <c r="D627" t="s">
        <v>38</v>
      </c>
      <c r="E627">
        <v>7131</v>
      </c>
      <c r="F627" t="s">
        <v>11</v>
      </c>
      <c r="G627">
        <v>623250920</v>
      </c>
      <c r="H627">
        <v>613913976</v>
      </c>
      <c r="I627">
        <v>1.028</v>
      </c>
      <c r="K627">
        <v>0.68899999999999995</v>
      </c>
      <c r="L627">
        <v>16.122</v>
      </c>
      <c r="M627">
        <v>0.27700000000000002</v>
      </c>
      <c r="N627">
        <v>213.297</v>
      </c>
      <c r="O627">
        <v>0.73899999999999999</v>
      </c>
      <c r="P627">
        <v>1.298</v>
      </c>
      <c r="Q627">
        <v>45.377000000000002</v>
      </c>
      <c r="R627">
        <v>0.72299999999999998</v>
      </c>
      <c r="S627">
        <v>1.2589999999999999</v>
      </c>
      <c r="T627" t="s">
        <v>61</v>
      </c>
      <c r="U627" s="1">
        <v>45469.052094907405</v>
      </c>
    </row>
    <row r="628" spans="1:21" x14ac:dyDescent="0.25">
      <c r="A628">
        <v>627</v>
      </c>
      <c r="B628" t="s">
        <v>36</v>
      </c>
      <c r="C628" t="s">
        <v>40</v>
      </c>
      <c r="D628" t="s">
        <v>38</v>
      </c>
      <c r="E628">
        <v>7131</v>
      </c>
      <c r="F628" t="s">
        <v>11</v>
      </c>
      <c r="G628">
        <v>625620256</v>
      </c>
      <c r="H628">
        <v>841608832</v>
      </c>
      <c r="I628">
        <v>1.0489999999999999</v>
      </c>
      <c r="K628">
        <v>0.48499999999999999</v>
      </c>
      <c r="L628">
        <v>20.027999999999999</v>
      </c>
      <c r="M628">
        <v>0.28299999999999997</v>
      </c>
      <c r="N628">
        <v>297.8</v>
      </c>
      <c r="O628">
        <v>4.1180000000000003</v>
      </c>
      <c r="P628">
        <v>29.620999999999999</v>
      </c>
      <c r="Q628">
        <v>18.771000000000001</v>
      </c>
      <c r="R628">
        <v>0.79200000000000004</v>
      </c>
      <c r="S628">
        <v>1.1599999999999999</v>
      </c>
      <c r="T628" t="s">
        <v>61</v>
      </c>
      <c r="U628" s="1">
        <v>45469.041678240741</v>
      </c>
    </row>
    <row r="629" spans="1:21" x14ac:dyDescent="0.25">
      <c r="A629">
        <v>628</v>
      </c>
      <c r="B629" t="s">
        <v>36</v>
      </c>
      <c r="C629" t="s">
        <v>39</v>
      </c>
      <c r="D629" t="s">
        <v>38</v>
      </c>
      <c r="E629">
        <v>7167</v>
      </c>
      <c r="F629" t="s">
        <v>11</v>
      </c>
      <c r="G629">
        <v>622778232</v>
      </c>
      <c r="H629">
        <v>865498000</v>
      </c>
      <c r="I629">
        <v>1.389</v>
      </c>
      <c r="K629">
        <v>2.59</v>
      </c>
      <c r="L629">
        <v>2.3140000000000001</v>
      </c>
      <c r="M629">
        <v>0.106</v>
      </c>
      <c r="N629">
        <v>21.602</v>
      </c>
      <c r="O629">
        <v>1.171</v>
      </c>
      <c r="P629">
        <v>3.012</v>
      </c>
      <c r="Q629">
        <v>214.94200000000001</v>
      </c>
      <c r="R629">
        <v>1.0760000000000001</v>
      </c>
      <c r="S629">
        <v>1.657</v>
      </c>
      <c r="T629" t="s">
        <v>61</v>
      </c>
      <c r="U629" s="1">
        <v>45469.031261574077</v>
      </c>
    </row>
    <row r="630" spans="1:21" x14ac:dyDescent="0.25">
      <c r="A630">
        <v>629</v>
      </c>
      <c r="B630" t="s">
        <v>36</v>
      </c>
      <c r="C630" t="s">
        <v>40</v>
      </c>
      <c r="D630" t="s">
        <v>38</v>
      </c>
      <c r="E630">
        <v>7131</v>
      </c>
      <c r="F630" t="s">
        <v>11</v>
      </c>
      <c r="G630">
        <v>618880136</v>
      </c>
      <c r="H630">
        <v>625179200</v>
      </c>
      <c r="I630">
        <v>0.95699999999999996</v>
      </c>
      <c r="K630">
        <v>4.4729999999999999</v>
      </c>
      <c r="L630">
        <v>69.637</v>
      </c>
      <c r="M630">
        <v>0.20699999999999999</v>
      </c>
      <c r="N630">
        <v>1784.9259999999999</v>
      </c>
      <c r="O630">
        <v>5.1379999999999999</v>
      </c>
      <c r="P630">
        <v>360.28</v>
      </c>
      <c r="Q630">
        <v>206.70699999999999</v>
      </c>
      <c r="R630">
        <v>0.92</v>
      </c>
      <c r="S630">
        <v>1.4830000000000001</v>
      </c>
      <c r="T630" t="s">
        <v>61</v>
      </c>
      <c r="U630" s="1">
        <v>45469.020844907405</v>
      </c>
    </row>
    <row r="631" spans="1:21" x14ac:dyDescent="0.25">
      <c r="A631">
        <v>630</v>
      </c>
      <c r="B631" t="s">
        <v>36</v>
      </c>
      <c r="C631" t="s">
        <v>40</v>
      </c>
      <c r="D631" t="s">
        <v>38</v>
      </c>
      <c r="E631">
        <v>7131</v>
      </c>
      <c r="F631" t="s">
        <v>11</v>
      </c>
      <c r="G631">
        <v>620744000</v>
      </c>
      <c r="H631">
        <v>652547912</v>
      </c>
      <c r="I631">
        <v>0.97199999999999998</v>
      </c>
      <c r="K631">
        <v>2.0910000000000002</v>
      </c>
      <c r="L631">
        <v>77.436000000000007</v>
      </c>
      <c r="M631">
        <v>0.22700000000000001</v>
      </c>
      <c r="N631">
        <v>840.14099999999996</v>
      </c>
      <c r="O631">
        <v>4.5359999999999996</v>
      </c>
      <c r="P631">
        <v>345.70800000000003</v>
      </c>
      <c r="Q631">
        <v>201.887</v>
      </c>
      <c r="R631">
        <v>0.72599999999999998</v>
      </c>
      <c r="S631">
        <v>1.1870000000000001</v>
      </c>
      <c r="T631" t="s">
        <v>61</v>
      </c>
      <c r="U631" s="1">
        <v>45469.010428240741</v>
      </c>
    </row>
    <row r="632" spans="1:21" x14ac:dyDescent="0.25">
      <c r="A632">
        <v>631</v>
      </c>
      <c r="B632" t="s">
        <v>36</v>
      </c>
      <c r="C632" t="s">
        <v>40</v>
      </c>
      <c r="D632" t="s">
        <v>38</v>
      </c>
      <c r="E632">
        <v>7131</v>
      </c>
      <c r="F632" t="s">
        <v>11</v>
      </c>
      <c r="G632">
        <v>608682952</v>
      </c>
      <c r="H632">
        <v>628648208</v>
      </c>
      <c r="I632">
        <v>0.95399999999999996</v>
      </c>
      <c r="K632">
        <v>4.5629999999999997</v>
      </c>
      <c r="L632">
        <v>16.358000000000001</v>
      </c>
      <c r="M632">
        <v>0.11600000000000001</v>
      </c>
      <c r="N632">
        <v>375.78699999999998</v>
      </c>
      <c r="O632">
        <v>4.8769999999999998</v>
      </c>
      <c r="P632">
        <v>44.676000000000002</v>
      </c>
      <c r="Q632">
        <v>202.386</v>
      </c>
      <c r="R632">
        <v>0.79900000000000004</v>
      </c>
      <c r="S632">
        <v>1.2849999999999999</v>
      </c>
      <c r="T632" t="s">
        <v>61</v>
      </c>
      <c r="U632" s="1">
        <v>45469.000011574077</v>
      </c>
    </row>
    <row r="633" spans="1:21" x14ac:dyDescent="0.25">
      <c r="A633">
        <v>632</v>
      </c>
      <c r="B633" t="s">
        <v>36</v>
      </c>
      <c r="C633" t="s">
        <v>39</v>
      </c>
      <c r="D633" t="s">
        <v>38</v>
      </c>
      <c r="E633">
        <v>7167</v>
      </c>
      <c r="F633" t="s">
        <v>11</v>
      </c>
      <c r="G633">
        <v>611026840</v>
      </c>
      <c r="H633">
        <v>916558080</v>
      </c>
      <c r="I633">
        <v>0.98</v>
      </c>
      <c r="K633">
        <v>3.6520000000000001</v>
      </c>
      <c r="L633">
        <v>4.5810000000000004</v>
      </c>
      <c r="M633">
        <v>0.17699999999999999</v>
      </c>
      <c r="N633">
        <v>66.182000000000002</v>
      </c>
      <c r="O633">
        <v>1.694</v>
      </c>
      <c r="P633">
        <v>9.0370000000000008</v>
      </c>
      <c r="Q633">
        <v>235.386</v>
      </c>
      <c r="R633">
        <v>0.98599999999999999</v>
      </c>
      <c r="S633">
        <v>1.625</v>
      </c>
      <c r="T633" t="s">
        <v>61</v>
      </c>
      <c r="U633" s="1">
        <v>45468.989594907405</v>
      </c>
    </row>
    <row r="634" spans="1:21" x14ac:dyDescent="0.25">
      <c r="A634">
        <v>633</v>
      </c>
      <c r="B634" t="s">
        <v>36</v>
      </c>
      <c r="C634" t="s">
        <v>40</v>
      </c>
      <c r="D634" t="s">
        <v>38</v>
      </c>
      <c r="E634">
        <v>7131</v>
      </c>
      <c r="F634" t="s">
        <v>11</v>
      </c>
      <c r="G634">
        <v>621141216</v>
      </c>
      <c r="H634">
        <v>684686520</v>
      </c>
      <c r="I634">
        <v>0.99099999999999999</v>
      </c>
      <c r="K634">
        <v>0.60499999999999998</v>
      </c>
      <c r="L634">
        <v>5.4660000000000002</v>
      </c>
      <c r="M634">
        <v>0.21199999999999999</v>
      </c>
      <c r="N634">
        <v>236.34200000000001</v>
      </c>
      <c r="O634">
        <v>3.04</v>
      </c>
      <c r="P634">
        <v>11.263999999999999</v>
      </c>
      <c r="Q634">
        <v>32.704000000000001</v>
      </c>
      <c r="R634">
        <v>0.755</v>
      </c>
      <c r="S634">
        <v>1.1919999999999999</v>
      </c>
      <c r="T634" t="s">
        <v>61</v>
      </c>
      <c r="U634" s="1">
        <v>45468.979166666664</v>
      </c>
    </row>
    <row r="635" spans="1:21" x14ac:dyDescent="0.25">
      <c r="A635">
        <v>634</v>
      </c>
      <c r="B635" t="s">
        <v>36</v>
      </c>
      <c r="C635" t="s">
        <v>39</v>
      </c>
      <c r="D635" t="s">
        <v>38</v>
      </c>
      <c r="E635">
        <v>7167</v>
      </c>
      <c r="F635" t="s">
        <v>11</v>
      </c>
      <c r="G635">
        <v>617383896</v>
      </c>
      <c r="H635">
        <v>884726688</v>
      </c>
      <c r="I635">
        <v>1.385</v>
      </c>
      <c r="K635">
        <v>5.0999999999999996</v>
      </c>
      <c r="L635">
        <v>6.2370000000000001</v>
      </c>
      <c r="M635">
        <v>0.214</v>
      </c>
      <c r="N635">
        <v>28.911000000000001</v>
      </c>
      <c r="O635">
        <v>1.171</v>
      </c>
      <c r="P635">
        <v>6.6959999999999997</v>
      </c>
      <c r="Q635">
        <v>214.554</v>
      </c>
      <c r="R635">
        <v>1.0009999999999999</v>
      </c>
      <c r="S635">
        <v>1.577</v>
      </c>
      <c r="T635" t="s">
        <v>61</v>
      </c>
      <c r="U635" s="1">
        <v>45468.96875</v>
      </c>
    </row>
    <row r="636" spans="1:21" x14ac:dyDescent="0.25">
      <c r="A636">
        <v>635</v>
      </c>
      <c r="B636" t="s">
        <v>36</v>
      </c>
      <c r="C636" t="s">
        <v>40</v>
      </c>
      <c r="D636" t="s">
        <v>38</v>
      </c>
      <c r="E636">
        <v>7131</v>
      </c>
      <c r="F636" t="s">
        <v>11</v>
      </c>
      <c r="G636">
        <v>456423864</v>
      </c>
      <c r="H636">
        <v>590730304</v>
      </c>
      <c r="I636">
        <v>1.3819999999999999</v>
      </c>
      <c r="K636">
        <v>10.07</v>
      </c>
      <c r="L636">
        <v>48.884</v>
      </c>
      <c r="M636">
        <v>7.2999999999999995E-2</v>
      </c>
      <c r="N636">
        <v>475.48</v>
      </c>
      <c r="O636">
        <v>1.159</v>
      </c>
      <c r="P636">
        <v>84.341999999999999</v>
      </c>
      <c r="Q636">
        <v>209.435</v>
      </c>
      <c r="R636">
        <v>0.90800000000000003</v>
      </c>
      <c r="S636">
        <v>2.2869999999999999</v>
      </c>
      <c r="T636" t="s">
        <v>61</v>
      </c>
      <c r="U636" s="1">
        <v>45468.958344907405</v>
      </c>
    </row>
    <row r="637" spans="1:21" x14ac:dyDescent="0.25">
      <c r="A637">
        <v>636</v>
      </c>
      <c r="B637" t="s">
        <v>36</v>
      </c>
      <c r="C637" t="s">
        <v>40</v>
      </c>
      <c r="D637" t="s">
        <v>38</v>
      </c>
      <c r="E637">
        <v>7131</v>
      </c>
      <c r="F637" t="s">
        <v>11</v>
      </c>
      <c r="G637">
        <v>617630952</v>
      </c>
      <c r="H637">
        <v>613073488</v>
      </c>
      <c r="I637">
        <v>1.091</v>
      </c>
      <c r="K637">
        <v>2.11</v>
      </c>
      <c r="L637">
        <v>1.339</v>
      </c>
      <c r="M637">
        <v>0.23699999999999999</v>
      </c>
      <c r="N637">
        <v>38.832999999999998</v>
      </c>
      <c r="O637">
        <v>0.91800000000000004</v>
      </c>
      <c r="P637">
        <v>1.3620000000000001</v>
      </c>
      <c r="Q637">
        <v>202.167</v>
      </c>
      <c r="R637">
        <v>0.77200000000000002</v>
      </c>
      <c r="S637">
        <v>1.2210000000000001</v>
      </c>
      <c r="T637" t="s">
        <v>61</v>
      </c>
      <c r="U637" s="1">
        <v>45468.947916666664</v>
      </c>
    </row>
    <row r="638" spans="1:21" x14ac:dyDescent="0.25">
      <c r="A638">
        <v>637</v>
      </c>
      <c r="B638" t="s">
        <v>36</v>
      </c>
      <c r="C638" t="s">
        <v>40</v>
      </c>
      <c r="D638" t="s">
        <v>38</v>
      </c>
      <c r="E638">
        <v>7131</v>
      </c>
      <c r="F638" t="s">
        <v>11</v>
      </c>
      <c r="G638">
        <v>611223544</v>
      </c>
      <c r="H638">
        <v>794434416</v>
      </c>
      <c r="I638">
        <v>0.95899999999999996</v>
      </c>
      <c r="K638">
        <v>0.41399999999999998</v>
      </c>
      <c r="L638">
        <v>8.6300000000000008</v>
      </c>
      <c r="M638">
        <v>6.8000000000000005E-2</v>
      </c>
      <c r="N638">
        <v>118.783</v>
      </c>
      <c r="O638">
        <v>1.256</v>
      </c>
      <c r="P638">
        <v>47.332000000000001</v>
      </c>
      <c r="Q638">
        <v>16.334</v>
      </c>
      <c r="R638">
        <v>0.85099999999999998</v>
      </c>
      <c r="S638">
        <v>1.264</v>
      </c>
      <c r="T638" t="s">
        <v>61</v>
      </c>
      <c r="U638" s="1">
        <v>45468.9375</v>
      </c>
    </row>
    <row r="639" spans="1:21" x14ac:dyDescent="0.25">
      <c r="A639">
        <v>638</v>
      </c>
      <c r="B639" t="s">
        <v>36</v>
      </c>
      <c r="C639" t="s">
        <v>40</v>
      </c>
      <c r="D639" t="s">
        <v>38</v>
      </c>
      <c r="E639">
        <v>7131</v>
      </c>
      <c r="F639" t="s">
        <v>11</v>
      </c>
      <c r="G639">
        <v>609362544</v>
      </c>
      <c r="H639">
        <v>714334288</v>
      </c>
      <c r="I639">
        <v>0.95499999999999996</v>
      </c>
      <c r="K639">
        <v>0.67600000000000005</v>
      </c>
      <c r="L639">
        <v>6.5010000000000003</v>
      </c>
      <c r="M639">
        <v>0.114</v>
      </c>
      <c r="N639">
        <v>40.96</v>
      </c>
      <c r="O639">
        <v>1.268</v>
      </c>
      <c r="P639">
        <v>8.1289999999999996</v>
      </c>
      <c r="Q639">
        <v>15.329000000000001</v>
      </c>
      <c r="R639">
        <v>0.94099999999999995</v>
      </c>
      <c r="S639">
        <v>1.5229999999999999</v>
      </c>
      <c r="T639" t="s">
        <v>61</v>
      </c>
      <c r="U639" s="1">
        <v>45468.927083333336</v>
      </c>
    </row>
    <row r="640" spans="1:21" x14ac:dyDescent="0.25">
      <c r="A640">
        <v>639</v>
      </c>
      <c r="B640" t="s">
        <v>36</v>
      </c>
      <c r="C640" t="s">
        <v>39</v>
      </c>
      <c r="D640" t="s">
        <v>38</v>
      </c>
      <c r="E640">
        <v>7415</v>
      </c>
      <c r="F640" t="s">
        <v>9</v>
      </c>
      <c r="G640">
        <v>619001456</v>
      </c>
      <c r="H640">
        <v>879257800</v>
      </c>
      <c r="I640">
        <v>1.4410000000000001</v>
      </c>
      <c r="J640">
        <v>0</v>
      </c>
      <c r="K640">
        <v>0.90900000000000003</v>
      </c>
      <c r="L640">
        <v>6.17</v>
      </c>
      <c r="M640">
        <v>0.09</v>
      </c>
      <c r="N640">
        <v>238.279</v>
      </c>
      <c r="O640">
        <v>1.651</v>
      </c>
      <c r="P640">
        <v>8.5850000000000009</v>
      </c>
      <c r="Q640">
        <v>51.051000000000002</v>
      </c>
      <c r="R640">
        <v>1.1950000000000001</v>
      </c>
      <c r="S640">
        <v>1.8380000000000001</v>
      </c>
      <c r="T640" t="s">
        <v>61</v>
      </c>
      <c r="U640" s="1">
        <v>45468.916666666664</v>
      </c>
    </row>
    <row r="641" spans="1:21" x14ac:dyDescent="0.25">
      <c r="A641">
        <v>640</v>
      </c>
      <c r="B641" t="s">
        <v>36</v>
      </c>
      <c r="C641" t="s">
        <v>40</v>
      </c>
      <c r="D641" t="s">
        <v>38</v>
      </c>
      <c r="E641">
        <v>7131</v>
      </c>
      <c r="F641" t="s">
        <v>11</v>
      </c>
      <c r="G641">
        <v>612120816</v>
      </c>
      <c r="H641">
        <v>671704304</v>
      </c>
      <c r="I641">
        <v>1.5249999999999999</v>
      </c>
      <c r="K641">
        <v>4.4459999999999997</v>
      </c>
      <c r="L641">
        <v>5.9109999999999996</v>
      </c>
      <c r="M641">
        <v>0.45200000000000001</v>
      </c>
      <c r="N641">
        <v>53.119</v>
      </c>
      <c r="O641">
        <v>0.9</v>
      </c>
      <c r="P641">
        <v>20.850999999999999</v>
      </c>
      <c r="Q641">
        <v>203.15899999999999</v>
      </c>
      <c r="R641">
        <v>0.85799999999999998</v>
      </c>
      <c r="S641">
        <v>1.677</v>
      </c>
      <c r="T641" t="s">
        <v>61</v>
      </c>
      <c r="U641" s="1">
        <v>45468.90625</v>
      </c>
    </row>
    <row r="642" spans="1:21" x14ac:dyDescent="0.25">
      <c r="A642">
        <v>641</v>
      </c>
      <c r="B642" t="s">
        <v>36</v>
      </c>
      <c r="C642" t="s">
        <v>39</v>
      </c>
      <c r="D642" t="s">
        <v>38</v>
      </c>
      <c r="E642">
        <v>7167</v>
      </c>
      <c r="F642" t="s">
        <v>11</v>
      </c>
      <c r="G642">
        <v>623203344</v>
      </c>
      <c r="H642">
        <v>568593544</v>
      </c>
      <c r="I642">
        <v>1.3959999999999999</v>
      </c>
      <c r="K642">
        <v>7.7140000000000004</v>
      </c>
      <c r="L642">
        <v>42.878999999999998</v>
      </c>
      <c r="M642">
        <v>8.4000000000000005E-2</v>
      </c>
      <c r="N642">
        <v>298.423</v>
      </c>
      <c r="O642">
        <v>5.3529999999999998</v>
      </c>
      <c r="P642">
        <v>131.22399999999999</v>
      </c>
      <c r="Q642">
        <v>219.73400000000001</v>
      </c>
      <c r="R642">
        <v>1.012</v>
      </c>
      <c r="S642">
        <v>2.3460000000000001</v>
      </c>
      <c r="T642" t="s">
        <v>61</v>
      </c>
      <c r="U642" s="1">
        <v>45468.895833333336</v>
      </c>
    </row>
    <row r="643" spans="1:21" x14ac:dyDescent="0.25">
      <c r="A643">
        <v>642</v>
      </c>
      <c r="B643" t="s">
        <v>36</v>
      </c>
      <c r="C643" t="s">
        <v>39</v>
      </c>
      <c r="D643" t="s">
        <v>38</v>
      </c>
      <c r="E643">
        <v>7167</v>
      </c>
      <c r="F643" t="s">
        <v>11</v>
      </c>
      <c r="G643">
        <v>612392920</v>
      </c>
      <c r="H643">
        <v>564344432</v>
      </c>
      <c r="I643">
        <v>1.4259999999999999</v>
      </c>
      <c r="K643">
        <v>1.409</v>
      </c>
      <c r="L643">
        <v>1.732</v>
      </c>
      <c r="M643">
        <v>7.0999999999999994E-2</v>
      </c>
      <c r="N643">
        <v>14.055</v>
      </c>
      <c r="O643">
        <v>1.7949999999999999</v>
      </c>
      <c r="P643">
        <v>3.863</v>
      </c>
      <c r="Q643">
        <v>21.89</v>
      </c>
      <c r="R643">
        <v>1.2509999999999999</v>
      </c>
      <c r="S643">
        <v>2.0529999999999999</v>
      </c>
      <c r="T643" t="s">
        <v>61</v>
      </c>
      <c r="U643" s="1">
        <v>45468.885416666664</v>
      </c>
    </row>
    <row r="644" spans="1:21" x14ac:dyDescent="0.25">
      <c r="A644">
        <v>643</v>
      </c>
      <c r="B644" t="s">
        <v>36</v>
      </c>
      <c r="C644" t="s">
        <v>40</v>
      </c>
      <c r="D644" t="s">
        <v>38</v>
      </c>
      <c r="E644">
        <v>7131</v>
      </c>
      <c r="F644" t="s">
        <v>11</v>
      </c>
      <c r="G644">
        <v>613251288</v>
      </c>
      <c r="H644">
        <v>624738168</v>
      </c>
      <c r="I644">
        <v>1.4339999999999999</v>
      </c>
      <c r="K644">
        <v>0.92300000000000004</v>
      </c>
      <c r="L644">
        <v>1.9470000000000001</v>
      </c>
      <c r="M644">
        <v>0.72699999999999998</v>
      </c>
      <c r="N644">
        <v>29.245000000000001</v>
      </c>
      <c r="O644">
        <v>1.409</v>
      </c>
      <c r="P644">
        <v>3.585</v>
      </c>
      <c r="Q644">
        <v>15.930999999999999</v>
      </c>
      <c r="R644">
        <v>0.95699999999999996</v>
      </c>
      <c r="S644">
        <v>1.8879999999999999</v>
      </c>
      <c r="T644" t="s">
        <v>61</v>
      </c>
      <c r="U644" s="1">
        <v>45468.875</v>
      </c>
    </row>
    <row r="645" spans="1:21" x14ac:dyDescent="0.25">
      <c r="A645">
        <v>644</v>
      </c>
      <c r="B645" t="s">
        <v>36</v>
      </c>
      <c r="C645" t="s">
        <v>43</v>
      </c>
      <c r="D645" t="s">
        <v>38</v>
      </c>
      <c r="E645">
        <v>36738</v>
      </c>
      <c r="F645" t="s">
        <v>15</v>
      </c>
      <c r="G645">
        <v>623416768</v>
      </c>
      <c r="H645">
        <v>837459088</v>
      </c>
      <c r="I645">
        <v>1.6339999999999999</v>
      </c>
      <c r="K645">
        <v>4.2690000000000001</v>
      </c>
      <c r="L645">
        <v>31.968</v>
      </c>
      <c r="M645">
        <v>0.376</v>
      </c>
      <c r="N645">
        <v>207.16</v>
      </c>
      <c r="O645">
        <v>4.1050000000000004</v>
      </c>
      <c r="P645">
        <v>109.82599999999999</v>
      </c>
      <c r="Q645">
        <v>209.61799999999999</v>
      </c>
      <c r="R645">
        <v>1.266</v>
      </c>
      <c r="S645">
        <v>1.873</v>
      </c>
      <c r="T645" t="s">
        <v>61</v>
      </c>
      <c r="U645" s="1">
        <v>45468.864583333336</v>
      </c>
    </row>
    <row r="646" spans="1:21" x14ac:dyDescent="0.25">
      <c r="A646">
        <v>645</v>
      </c>
      <c r="B646" t="s">
        <v>36</v>
      </c>
      <c r="C646" t="s">
        <v>40</v>
      </c>
      <c r="D646" t="s">
        <v>38</v>
      </c>
      <c r="E646">
        <v>7131</v>
      </c>
      <c r="F646" t="s">
        <v>11</v>
      </c>
      <c r="G646">
        <v>625754968</v>
      </c>
      <c r="H646">
        <v>776787176</v>
      </c>
      <c r="I646">
        <v>0.96799999999999997</v>
      </c>
      <c r="K646">
        <v>1.3660000000000001</v>
      </c>
      <c r="L646">
        <v>3.87</v>
      </c>
      <c r="M646">
        <v>5.8999999999999997E-2</v>
      </c>
      <c r="N646">
        <v>69.790000000000006</v>
      </c>
      <c r="O646">
        <v>0.81399999999999995</v>
      </c>
      <c r="P646">
        <v>3.327</v>
      </c>
      <c r="Q646">
        <v>35.658000000000001</v>
      </c>
      <c r="R646">
        <v>0.99399999999999999</v>
      </c>
      <c r="S646">
        <v>2.2559999999999998</v>
      </c>
      <c r="T646" t="s">
        <v>61</v>
      </c>
      <c r="U646" s="1">
        <v>45468.854166666664</v>
      </c>
    </row>
    <row r="647" spans="1:21" x14ac:dyDescent="0.25">
      <c r="A647">
        <v>646</v>
      </c>
      <c r="B647" t="s">
        <v>36</v>
      </c>
      <c r="C647" t="s">
        <v>40</v>
      </c>
      <c r="D647" t="s">
        <v>38</v>
      </c>
      <c r="E647">
        <v>7131</v>
      </c>
      <c r="F647" t="s">
        <v>11</v>
      </c>
      <c r="G647">
        <v>625585464</v>
      </c>
      <c r="H647">
        <v>787564128</v>
      </c>
      <c r="I647">
        <v>0.95599999999999996</v>
      </c>
      <c r="K647">
        <v>3.5630000000000002</v>
      </c>
      <c r="L647">
        <v>1.137</v>
      </c>
      <c r="M647">
        <v>4.2000000000000003E-2</v>
      </c>
      <c r="N647">
        <v>13.935</v>
      </c>
      <c r="O647">
        <v>1.099</v>
      </c>
      <c r="P647">
        <v>2.456</v>
      </c>
      <c r="Q647">
        <v>221.804</v>
      </c>
      <c r="R647">
        <v>0.88600000000000001</v>
      </c>
      <c r="S647">
        <v>1.9350000000000001</v>
      </c>
      <c r="T647" t="s">
        <v>61</v>
      </c>
      <c r="U647" s="1">
        <v>45468.84375</v>
      </c>
    </row>
    <row r="648" spans="1:21" x14ac:dyDescent="0.25">
      <c r="A648">
        <v>647</v>
      </c>
      <c r="B648" t="s">
        <v>36</v>
      </c>
      <c r="C648" t="s">
        <v>40</v>
      </c>
      <c r="D648" t="s">
        <v>38</v>
      </c>
      <c r="E648">
        <v>7131</v>
      </c>
      <c r="F648" t="s">
        <v>11</v>
      </c>
      <c r="G648">
        <v>618116920</v>
      </c>
      <c r="H648">
        <v>860521672</v>
      </c>
      <c r="I648">
        <v>0.97199999999999998</v>
      </c>
      <c r="K648">
        <v>2.1619999999999999</v>
      </c>
      <c r="L648">
        <v>7.8070000000000004</v>
      </c>
      <c r="M648">
        <v>8.5999999999999993E-2</v>
      </c>
      <c r="N648">
        <v>45.825000000000003</v>
      </c>
      <c r="O648">
        <v>4.0880000000000001</v>
      </c>
      <c r="P648">
        <v>24.478000000000002</v>
      </c>
      <c r="Q648">
        <v>203.03100000000001</v>
      </c>
      <c r="R648">
        <v>0.79900000000000004</v>
      </c>
      <c r="S648">
        <v>1.4370000000000001</v>
      </c>
      <c r="T648" t="s">
        <v>61</v>
      </c>
      <c r="U648" s="1">
        <v>45468.833333333336</v>
      </c>
    </row>
    <row r="649" spans="1:21" x14ac:dyDescent="0.25">
      <c r="A649">
        <v>648</v>
      </c>
      <c r="B649" t="s">
        <v>36</v>
      </c>
      <c r="C649" t="s">
        <v>39</v>
      </c>
      <c r="D649" t="s">
        <v>38</v>
      </c>
      <c r="E649">
        <v>7415</v>
      </c>
      <c r="F649" t="s">
        <v>9</v>
      </c>
      <c r="G649">
        <v>622820600</v>
      </c>
      <c r="H649">
        <v>797571232</v>
      </c>
      <c r="I649">
        <v>1.3879999999999999</v>
      </c>
      <c r="J649">
        <v>0</v>
      </c>
      <c r="K649">
        <v>3.9550000000000001</v>
      </c>
      <c r="L649">
        <v>2.2549999999999999</v>
      </c>
      <c r="M649">
        <v>0.20499999999999999</v>
      </c>
      <c r="N649">
        <v>20.201000000000001</v>
      </c>
      <c r="O649">
        <v>1.4330000000000001</v>
      </c>
      <c r="P649">
        <v>4.2839999999999998</v>
      </c>
      <c r="Q649">
        <v>208.61799999999999</v>
      </c>
      <c r="R649">
        <v>1.1879999999999999</v>
      </c>
      <c r="S649">
        <v>1.714</v>
      </c>
      <c r="T649" t="s">
        <v>61</v>
      </c>
      <c r="U649" s="1">
        <v>45468.822916666664</v>
      </c>
    </row>
    <row r="650" spans="1:21" x14ac:dyDescent="0.25">
      <c r="A650">
        <v>649</v>
      </c>
      <c r="B650" t="s">
        <v>36</v>
      </c>
      <c r="C650" t="s">
        <v>39</v>
      </c>
      <c r="D650" t="s">
        <v>38</v>
      </c>
      <c r="E650">
        <v>7167</v>
      </c>
      <c r="F650" t="s">
        <v>11</v>
      </c>
      <c r="G650">
        <v>616892296</v>
      </c>
      <c r="H650">
        <v>732433960</v>
      </c>
      <c r="I650">
        <v>1.123</v>
      </c>
      <c r="K650">
        <v>0.86099999999999999</v>
      </c>
      <c r="L650">
        <v>9.2859999999999996</v>
      </c>
      <c r="M650">
        <v>0.309</v>
      </c>
      <c r="N650">
        <v>296.238</v>
      </c>
      <c r="O650">
        <v>1.2629999999999999</v>
      </c>
      <c r="P650">
        <v>5.976</v>
      </c>
      <c r="Q650">
        <v>24.587</v>
      </c>
      <c r="R650">
        <v>1.014</v>
      </c>
      <c r="S650">
        <v>1.5960000000000001</v>
      </c>
      <c r="T650" t="s">
        <v>61</v>
      </c>
      <c r="U650" s="1">
        <v>45468.8125</v>
      </c>
    </row>
    <row r="651" spans="1:21" x14ac:dyDescent="0.25">
      <c r="A651">
        <v>650</v>
      </c>
      <c r="B651" t="s">
        <v>36</v>
      </c>
      <c r="C651" t="s">
        <v>39</v>
      </c>
      <c r="D651" t="s">
        <v>38</v>
      </c>
      <c r="E651">
        <v>7167</v>
      </c>
      <c r="F651" t="s">
        <v>11</v>
      </c>
      <c r="G651">
        <v>613740680</v>
      </c>
      <c r="H651">
        <v>623540408</v>
      </c>
      <c r="I651">
        <v>1.4039999999999999</v>
      </c>
      <c r="K651">
        <v>1.5840000000000001</v>
      </c>
      <c r="L651">
        <v>2.0699999999999998</v>
      </c>
      <c r="M651">
        <v>0.12</v>
      </c>
      <c r="N651">
        <v>19.681000000000001</v>
      </c>
      <c r="O651">
        <v>4.0220000000000002</v>
      </c>
      <c r="P651">
        <v>11.897</v>
      </c>
      <c r="Q651">
        <v>108.857</v>
      </c>
      <c r="R651">
        <v>1.0349999999999999</v>
      </c>
      <c r="S651">
        <v>1.625</v>
      </c>
      <c r="T651" t="s">
        <v>61</v>
      </c>
      <c r="U651" s="1">
        <v>45468.802094907405</v>
      </c>
    </row>
    <row r="652" spans="1:21" x14ac:dyDescent="0.25">
      <c r="A652">
        <v>651</v>
      </c>
      <c r="B652" t="s">
        <v>36</v>
      </c>
      <c r="C652" t="s">
        <v>40</v>
      </c>
      <c r="D652" t="s">
        <v>38</v>
      </c>
      <c r="E652">
        <v>7131</v>
      </c>
      <c r="F652" t="s">
        <v>11</v>
      </c>
      <c r="G652">
        <v>626327104</v>
      </c>
      <c r="H652">
        <v>861395680</v>
      </c>
      <c r="I652">
        <v>0.97299999999999998</v>
      </c>
      <c r="K652">
        <v>0.56999999999999995</v>
      </c>
      <c r="L652">
        <v>7.8010000000000002</v>
      </c>
      <c r="M652">
        <v>0.23499999999999999</v>
      </c>
      <c r="N652">
        <v>56.987000000000002</v>
      </c>
      <c r="O652">
        <v>3.806</v>
      </c>
      <c r="P652">
        <v>20.896999999999998</v>
      </c>
      <c r="Q652">
        <v>27.664000000000001</v>
      </c>
      <c r="R652">
        <v>0.93200000000000005</v>
      </c>
      <c r="S652">
        <v>1.415</v>
      </c>
      <c r="T652" t="s">
        <v>61</v>
      </c>
      <c r="U652" s="1">
        <v>45468.791678240741</v>
      </c>
    </row>
    <row r="653" spans="1:21" x14ac:dyDescent="0.25">
      <c r="A653">
        <v>652</v>
      </c>
      <c r="B653" t="s">
        <v>36</v>
      </c>
      <c r="C653" t="s">
        <v>40</v>
      </c>
      <c r="D653" t="s">
        <v>38</v>
      </c>
      <c r="E653">
        <v>7131</v>
      </c>
      <c r="F653" t="s">
        <v>11</v>
      </c>
      <c r="G653">
        <v>622431128</v>
      </c>
      <c r="H653">
        <v>859656976</v>
      </c>
      <c r="I653">
        <v>0.96899999999999997</v>
      </c>
      <c r="K653">
        <v>0.28000000000000003</v>
      </c>
      <c r="L653">
        <v>12.212</v>
      </c>
      <c r="M653">
        <v>5.5E-2</v>
      </c>
      <c r="N653">
        <v>297.512</v>
      </c>
      <c r="O653">
        <v>1.25</v>
      </c>
      <c r="P653">
        <v>36.389000000000003</v>
      </c>
      <c r="Q653">
        <v>2.9089999999999998</v>
      </c>
      <c r="R653">
        <v>0.89800000000000002</v>
      </c>
      <c r="S653">
        <v>1.3580000000000001</v>
      </c>
      <c r="T653" t="s">
        <v>61</v>
      </c>
      <c r="U653" s="1">
        <v>45468.781261574077</v>
      </c>
    </row>
    <row r="654" spans="1:21" x14ac:dyDescent="0.25">
      <c r="A654">
        <v>653</v>
      </c>
      <c r="B654" t="s">
        <v>36</v>
      </c>
      <c r="C654" t="s">
        <v>40</v>
      </c>
      <c r="D654" t="s">
        <v>38</v>
      </c>
      <c r="E654">
        <v>7131</v>
      </c>
      <c r="F654" t="s">
        <v>11</v>
      </c>
      <c r="G654">
        <v>622775368</v>
      </c>
      <c r="H654">
        <v>849491032</v>
      </c>
      <c r="I654">
        <v>0.98499999999999999</v>
      </c>
      <c r="K654">
        <v>0.54900000000000004</v>
      </c>
      <c r="L654">
        <v>7.0679999999999996</v>
      </c>
      <c r="M654">
        <v>0.13600000000000001</v>
      </c>
      <c r="N654">
        <v>64.86</v>
      </c>
      <c r="O654">
        <v>3.8250000000000002</v>
      </c>
      <c r="P654">
        <v>21.867999999999999</v>
      </c>
      <c r="Q654">
        <v>14.231</v>
      </c>
      <c r="R654">
        <v>0.84599999999999997</v>
      </c>
      <c r="S654">
        <v>1.355</v>
      </c>
      <c r="T654" t="s">
        <v>61</v>
      </c>
      <c r="U654" s="1">
        <v>45468.770844907405</v>
      </c>
    </row>
    <row r="655" spans="1:21" x14ac:dyDescent="0.25">
      <c r="A655">
        <v>654</v>
      </c>
      <c r="B655" t="s">
        <v>36</v>
      </c>
      <c r="C655" t="s">
        <v>40</v>
      </c>
      <c r="D655" t="s">
        <v>38</v>
      </c>
      <c r="E655">
        <v>7131</v>
      </c>
      <c r="F655" t="s">
        <v>11</v>
      </c>
      <c r="G655">
        <v>603792344</v>
      </c>
      <c r="H655">
        <v>612624976</v>
      </c>
      <c r="I655">
        <v>1.4690000000000001</v>
      </c>
      <c r="K655">
        <v>0.495</v>
      </c>
      <c r="L655">
        <v>19.821000000000002</v>
      </c>
      <c r="M655">
        <v>0.13</v>
      </c>
      <c r="N655">
        <v>607.08399999999995</v>
      </c>
      <c r="O655">
        <v>4.5419999999999998</v>
      </c>
      <c r="P655">
        <v>15.644</v>
      </c>
      <c r="Q655">
        <v>17.013999999999999</v>
      </c>
      <c r="R655">
        <v>0.98299999999999998</v>
      </c>
      <c r="S655">
        <v>1.468</v>
      </c>
      <c r="T655" t="s">
        <v>61</v>
      </c>
      <c r="U655" s="1">
        <v>45468.760428240741</v>
      </c>
    </row>
    <row r="656" spans="1:21" x14ac:dyDescent="0.25">
      <c r="A656">
        <v>655</v>
      </c>
      <c r="B656" t="s">
        <v>36</v>
      </c>
      <c r="C656" t="s">
        <v>40</v>
      </c>
      <c r="D656" t="s">
        <v>38</v>
      </c>
      <c r="E656">
        <v>7131</v>
      </c>
      <c r="F656" t="s">
        <v>11</v>
      </c>
      <c r="G656">
        <v>606536680</v>
      </c>
      <c r="H656">
        <v>892707280</v>
      </c>
      <c r="I656">
        <v>1.0009999999999999</v>
      </c>
      <c r="K656">
        <v>4.984</v>
      </c>
      <c r="L656">
        <v>27.978999999999999</v>
      </c>
      <c r="M656">
        <v>0.123</v>
      </c>
      <c r="N656">
        <v>205.803</v>
      </c>
      <c r="O656">
        <v>2.6819999999999999</v>
      </c>
      <c r="P656">
        <v>68.531999999999996</v>
      </c>
      <c r="Q656">
        <v>202.322</v>
      </c>
      <c r="R656">
        <v>0.82899999999999996</v>
      </c>
      <c r="S656">
        <v>1.403</v>
      </c>
      <c r="T656" t="s">
        <v>61</v>
      </c>
      <c r="U656" s="1">
        <v>45468.750011574077</v>
      </c>
    </row>
    <row r="657" spans="1:21" x14ac:dyDescent="0.25">
      <c r="A657">
        <v>656</v>
      </c>
      <c r="B657" t="s">
        <v>36</v>
      </c>
      <c r="C657" t="s">
        <v>40</v>
      </c>
      <c r="D657" t="s">
        <v>38</v>
      </c>
      <c r="E657">
        <v>7131</v>
      </c>
      <c r="F657" t="s">
        <v>11</v>
      </c>
      <c r="G657">
        <v>613294144</v>
      </c>
      <c r="H657">
        <v>904747160</v>
      </c>
      <c r="I657">
        <v>0.97599999999999998</v>
      </c>
      <c r="K657">
        <v>2.3809999999999998</v>
      </c>
      <c r="L657">
        <v>2.206</v>
      </c>
      <c r="M657">
        <v>6.5000000000000002E-2</v>
      </c>
      <c r="N657">
        <v>13.557</v>
      </c>
      <c r="O657">
        <v>2.2240000000000002</v>
      </c>
      <c r="P657">
        <v>5.944</v>
      </c>
      <c r="Q657">
        <v>212.83600000000001</v>
      </c>
      <c r="R657">
        <v>0.94899999999999995</v>
      </c>
      <c r="S657">
        <v>1.393</v>
      </c>
      <c r="T657" t="s">
        <v>61</v>
      </c>
      <c r="U657" s="1">
        <v>45468.739594907405</v>
      </c>
    </row>
    <row r="658" spans="1:21" x14ac:dyDescent="0.25">
      <c r="A658">
        <v>657</v>
      </c>
      <c r="B658" t="s">
        <v>36</v>
      </c>
      <c r="C658" t="s">
        <v>39</v>
      </c>
      <c r="D658" t="s">
        <v>38</v>
      </c>
      <c r="E658">
        <v>7167</v>
      </c>
      <c r="F658" t="s">
        <v>11</v>
      </c>
      <c r="G658">
        <v>622047504</v>
      </c>
      <c r="H658">
        <v>618891280</v>
      </c>
      <c r="I658">
        <v>1.2430000000000001</v>
      </c>
      <c r="K658">
        <v>2.2410000000000001</v>
      </c>
      <c r="L658">
        <v>4.8479999999999999</v>
      </c>
      <c r="M658">
        <v>0.126</v>
      </c>
      <c r="N658">
        <v>28.849</v>
      </c>
      <c r="O658">
        <v>1.165</v>
      </c>
      <c r="P658">
        <v>4.9279999999999999</v>
      </c>
      <c r="Q658">
        <v>225.14599999999999</v>
      </c>
      <c r="R658">
        <v>1.0640000000000001</v>
      </c>
      <c r="S658">
        <v>1.5960000000000001</v>
      </c>
      <c r="T658" t="s">
        <v>61</v>
      </c>
      <c r="U658" s="1">
        <v>45468.729178240741</v>
      </c>
    </row>
    <row r="659" spans="1:21" x14ac:dyDescent="0.25">
      <c r="A659">
        <v>658</v>
      </c>
      <c r="B659" t="s">
        <v>36</v>
      </c>
      <c r="C659" t="s">
        <v>40</v>
      </c>
      <c r="D659" t="s">
        <v>38</v>
      </c>
      <c r="E659">
        <v>7131</v>
      </c>
      <c r="F659" t="s">
        <v>11</v>
      </c>
      <c r="G659">
        <v>612392720</v>
      </c>
      <c r="H659">
        <v>635670200</v>
      </c>
      <c r="I659">
        <v>0.98099999999999998</v>
      </c>
      <c r="K659">
        <v>0.46200000000000002</v>
      </c>
      <c r="L659">
        <v>15.385999999999999</v>
      </c>
      <c r="M659">
        <v>2.8000000000000001E-2</v>
      </c>
      <c r="N659">
        <v>90.07</v>
      </c>
      <c r="O659">
        <v>0.91400000000000003</v>
      </c>
      <c r="P659">
        <v>10.686</v>
      </c>
      <c r="Q659">
        <v>16.135000000000002</v>
      </c>
      <c r="R659">
        <v>0.89500000000000002</v>
      </c>
      <c r="S659">
        <v>1.3380000000000001</v>
      </c>
      <c r="T659" t="s">
        <v>61</v>
      </c>
      <c r="U659" s="1">
        <v>45468.718784722223</v>
      </c>
    </row>
    <row r="660" spans="1:21" x14ac:dyDescent="0.25">
      <c r="A660">
        <v>659</v>
      </c>
      <c r="B660" t="s">
        <v>36</v>
      </c>
      <c r="C660" t="s">
        <v>40</v>
      </c>
      <c r="D660" t="s">
        <v>38</v>
      </c>
      <c r="E660">
        <v>7131</v>
      </c>
      <c r="F660" t="s">
        <v>11</v>
      </c>
      <c r="G660">
        <v>615520144</v>
      </c>
      <c r="H660">
        <v>565814104</v>
      </c>
      <c r="I660">
        <v>0.97599999999999998</v>
      </c>
      <c r="K660">
        <v>1.2849999999999999</v>
      </c>
      <c r="L660">
        <v>54.631</v>
      </c>
      <c r="M660">
        <v>3.9E-2</v>
      </c>
      <c r="N660">
        <v>501.32799999999997</v>
      </c>
      <c r="O660">
        <v>4.1459999999999999</v>
      </c>
      <c r="P660">
        <v>147.77699999999999</v>
      </c>
      <c r="Q660">
        <v>109.31699999999999</v>
      </c>
      <c r="R660">
        <v>0.998</v>
      </c>
      <c r="S660">
        <v>1.526</v>
      </c>
      <c r="T660" t="s">
        <v>61</v>
      </c>
      <c r="U660" s="1">
        <v>45468.697939814818</v>
      </c>
    </row>
    <row r="661" spans="1:21" x14ac:dyDescent="0.25">
      <c r="A661">
        <v>660</v>
      </c>
      <c r="B661" t="s">
        <v>36</v>
      </c>
      <c r="C661" t="s">
        <v>39</v>
      </c>
      <c r="D661" t="s">
        <v>38</v>
      </c>
      <c r="E661">
        <v>7167</v>
      </c>
      <c r="F661" t="s">
        <v>11</v>
      </c>
      <c r="G661">
        <v>621109320</v>
      </c>
      <c r="H661">
        <v>667315856</v>
      </c>
      <c r="I661">
        <v>1.0329999999999999</v>
      </c>
      <c r="K661">
        <v>2.343</v>
      </c>
      <c r="L661">
        <v>35.46</v>
      </c>
      <c r="M661">
        <v>0.16700000000000001</v>
      </c>
      <c r="N661">
        <v>406.48399999999998</v>
      </c>
      <c r="O661">
        <v>0.95799999999999996</v>
      </c>
      <c r="P661">
        <v>104.39700000000001</v>
      </c>
      <c r="Q661">
        <v>202.49700000000001</v>
      </c>
      <c r="R661">
        <v>1.0129999999999999</v>
      </c>
      <c r="S661">
        <v>1.554</v>
      </c>
      <c r="T661" t="s">
        <v>61</v>
      </c>
      <c r="U661" s="1">
        <v>45468.687523148146</v>
      </c>
    </row>
    <row r="662" spans="1:21" x14ac:dyDescent="0.25">
      <c r="A662">
        <v>661</v>
      </c>
      <c r="B662" t="s">
        <v>36</v>
      </c>
      <c r="C662" t="s">
        <v>40</v>
      </c>
      <c r="D662" t="s">
        <v>38</v>
      </c>
      <c r="E662">
        <v>7131</v>
      </c>
      <c r="F662" t="s">
        <v>11</v>
      </c>
      <c r="G662">
        <v>618018216</v>
      </c>
      <c r="H662">
        <v>612181128</v>
      </c>
      <c r="I662">
        <v>0.97699999999999998</v>
      </c>
      <c r="K662">
        <v>0.754</v>
      </c>
      <c r="L662">
        <v>5.0410000000000004</v>
      </c>
      <c r="M662">
        <v>4.7E-2</v>
      </c>
      <c r="N662">
        <v>208.2</v>
      </c>
      <c r="O662">
        <v>1.0740000000000001</v>
      </c>
      <c r="P662">
        <v>1.5269999999999999</v>
      </c>
      <c r="Q662">
        <v>17.382999999999999</v>
      </c>
      <c r="R662">
        <v>0.79600000000000004</v>
      </c>
      <c r="S662">
        <v>1.3009999999999999</v>
      </c>
      <c r="T662" t="s">
        <v>61</v>
      </c>
      <c r="U662" s="1">
        <v>45468.677094907405</v>
      </c>
    </row>
    <row r="663" spans="1:21" x14ac:dyDescent="0.25">
      <c r="A663">
        <v>662</v>
      </c>
      <c r="B663" t="s">
        <v>36</v>
      </c>
      <c r="C663" t="s">
        <v>40</v>
      </c>
      <c r="D663" t="s">
        <v>38</v>
      </c>
      <c r="E663">
        <v>7131</v>
      </c>
      <c r="F663" t="s">
        <v>11</v>
      </c>
      <c r="G663">
        <v>613486744</v>
      </c>
      <c r="H663">
        <v>803058808</v>
      </c>
      <c r="I663">
        <v>0.97099999999999997</v>
      </c>
      <c r="K663">
        <v>3.8279999999999998</v>
      </c>
      <c r="L663">
        <v>21.341000000000001</v>
      </c>
      <c r="M663">
        <v>3.3000000000000002E-2</v>
      </c>
      <c r="N663">
        <v>337.54500000000002</v>
      </c>
      <c r="O663">
        <v>5.2759999999999998</v>
      </c>
      <c r="P663">
        <v>75.591999999999999</v>
      </c>
      <c r="Q663">
        <v>202.708</v>
      </c>
      <c r="R663">
        <v>1.048</v>
      </c>
      <c r="S663">
        <v>1.5549999999999999</v>
      </c>
      <c r="T663" t="s">
        <v>61</v>
      </c>
      <c r="U663" s="1">
        <v>45468.666678240741</v>
      </c>
    </row>
    <row r="664" spans="1:21" x14ac:dyDescent="0.25">
      <c r="A664">
        <v>663</v>
      </c>
      <c r="B664" t="s">
        <v>36</v>
      </c>
      <c r="C664" t="s">
        <v>39</v>
      </c>
      <c r="D664" t="s">
        <v>38</v>
      </c>
      <c r="E664">
        <v>7167</v>
      </c>
      <c r="F664" t="s">
        <v>11</v>
      </c>
      <c r="G664">
        <v>623567960</v>
      </c>
      <c r="H664">
        <v>627375400</v>
      </c>
      <c r="I664">
        <v>1.1379999999999999</v>
      </c>
      <c r="K664">
        <v>2.33</v>
      </c>
      <c r="L664">
        <v>27.477</v>
      </c>
      <c r="M664">
        <v>0.25700000000000001</v>
      </c>
      <c r="N664">
        <v>179.43899999999999</v>
      </c>
      <c r="O664">
        <v>1.423</v>
      </c>
      <c r="P664">
        <v>56.521000000000001</v>
      </c>
      <c r="Q664">
        <v>203.14</v>
      </c>
      <c r="R664">
        <v>1.0309999999999999</v>
      </c>
      <c r="S664">
        <v>1.58</v>
      </c>
      <c r="T664" t="s">
        <v>61</v>
      </c>
      <c r="U664" s="1">
        <v>45468.656273148146</v>
      </c>
    </row>
    <row r="665" spans="1:21" x14ac:dyDescent="0.25">
      <c r="A665">
        <v>664</v>
      </c>
      <c r="B665" t="s">
        <v>36</v>
      </c>
      <c r="C665" t="s">
        <v>40</v>
      </c>
      <c r="D665" t="s">
        <v>38</v>
      </c>
      <c r="E665">
        <v>7131</v>
      </c>
      <c r="F665" t="s">
        <v>11</v>
      </c>
      <c r="G665">
        <v>615493088</v>
      </c>
      <c r="H665">
        <v>884859592</v>
      </c>
      <c r="I665">
        <v>0.95599999999999996</v>
      </c>
      <c r="K665">
        <v>0.66</v>
      </c>
      <c r="L665">
        <v>0.6</v>
      </c>
      <c r="M665">
        <v>8.8999999999999996E-2</v>
      </c>
      <c r="N665">
        <v>10.071</v>
      </c>
      <c r="O665">
        <v>1.0720000000000001</v>
      </c>
      <c r="P665">
        <v>2.2970000000000002</v>
      </c>
      <c r="Q665">
        <v>19.844000000000001</v>
      </c>
      <c r="R665">
        <v>0.77900000000000003</v>
      </c>
      <c r="S665">
        <v>1.198</v>
      </c>
      <c r="T665" t="s">
        <v>61</v>
      </c>
      <c r="U665" s="1">
        <v>45468.645833333336</v>
      </c>
    </row>
    <row r="666" spans="1:21" x14ac:dyDescent="0.25">
      <c r="A666">
        <v>665</v>
      </c>
      <c r="B666" t="s">
        <v>36</v>
      </c>
      <c r="C666" t="s">
        <v>39</v>
      </c>
      <c r="D666" t="s">
        <v>38</v>
      </c>
      <c r="E666">
        <v>7167</v>
      </c>
      <c r="F666" t="s">
        <v>11</v>
      </c>
      <c r="G666">
        <v>627570608</v>
      </c>
      <c r="H666">
        <v>683880824</v>
      </c>
      <c r="I666">
        <v>1.1339999999999999</v>
      </c>
      <c r="K666">
        <v>5.6890000000000001</v>
      </c>
      <c r="L666">
        <v>2.6030000000000002</v>
      </c>
      <c r="M666">
        <v>0.371</v>
      </c>
      <c r="N666">
        <v>234.142</v>
      </c>
      <c r="O666">
        <v>2.2599999999999998</v>
      </c>
      <c r="P666">
        <v>10.792</v>
      </c>
      <c r="Q666">
        <v>225.84200000000001</v>
      </c>
      <c r="R666">
        <v>0.99299999999999999</v>
      </c>
      <c r="S666">
        <v>1.583</v>
      </c>
      <c r="T666" t="s">
        <v>61</v>
      </c>
      <c r="U666" s="1">
        <v>45468.635416666664</v>
      </c>
    </row>
    <row r="667" spans="1:21" x14ac:dyDescent="0.25">
      <c r="A667">
        <v>666</v>
      </c>
      <c r="B667" t="s">
        <v>36</v>
      </c>
      <c r="C667" t="s">
        <v>40</v>
      </c>
      <c r="D667" t="s">
        <v>38</v>
      </c>
      <c r="E667">
        <v>7131</v>
      </c>
      <c r="F667" t="s">
        <v>11</v>
      </c>
      <c r="G667">
        <v>615274952</v>
      </c>
      <c r="H667">
        <v>623206832</v>
      </c>
      <c r="I667">
        <v>0.99</v>
      </c>
      <c r="K667">
        <v>0.63500000000000001</v>
      </c>
      <c r="L667">
        <v>7.1719999999999997</v>
      </c>
      <c r="M667">
        <v>0.14199999999999999</v>
      </c>
      <c r="N667">
        <v>43.506</v>
      </c>
      <c r="O667">
        <v>1.1339999999999999</v>
      </c>
      <c r="P667">
        <v>33.341000000000001</v>
      </c>
      <c r="Q667">
        <v>20.62</v>
      </c>
      <c r="R667">
        <v>0.79200000000000004</v>
      </c>
      <c r="S667">
        <v>1.3180000000000001</v>
      </c>
      <c r="T667" t="s">
        <v>61</v>
      </c>
      <c r="U667" s="1">
        <v>45468.625</v>
      </c>
    </row>
    <row r="668" spans="1:21" x14ac:dyDescent="0.25">
      <c r="A668">
        <v>667</v>
      </c>
      <c r="B668" t="s">
        <v>36</v>
      </c>
      <c r="C668" t="s">
        <v>40</v>
      </c>
      <c r="D668" t="s">
        <v>38</v>
      </c>
      <c r="E668">
        <v>7131</v>
      </c>
      <c r="F668" t="s">
        <v>11</v>
      </c>
      <c r="G668">
        <v>618875744</v>
      </c>
      <c r="H668">
        <v>894175320</v>
      </c>
      <c r="I668">
        <v>0.94699999999999995</v>
      </c>
      <c r="K668">
        <v>2.37</v>
      </c>
      <c r="L668">
        <v>2.2189999999999999</v>
      </c>
      <c r="M668">
        <v>0.13200000000000001</v>
      </c>
      <c r="N668">
        <v>16.215</v>
      </c>
      <c r="O668">
        <v>1.3819999999999999</v>
      </c>
      <c r="P668">
        <v>5.8869999999999996</v>
      </c>
      <c r="Q668">
        <v>203.20400000000001</v>
      </c>
      <c r="R668">
        <v>0.89400000000000002</v>
      </c>
      <c r="S668">
        <v>1.417</v>
      </c>
      <c r="T668" t="s">
        <v>61</v>
      </c>
      <c r="U668" s="1">
        <v>45468.614583333336</v>
      </c>
    </row>
    <row r="669" spans="1:21" x14ac:dyDescent="0.25">
      <c r="A669">
        <v>668</v>
      </c>
      <c r="B669" t="s">
        <v>36</v>
      </c>
      <c r="C669" t="s">
        <v>40</v>
      </c>
      <c r="D669" t="s">
        <v>38</v>
      </c>
      <c r="E669">
        <v>7131</v>
      </c>
      <c r="F669" t="s">
        <v>11</v>
      </c>
      <c r="G669">
        <v>627778208</v>
      </c>
      <c r="H669">
        <v>623453392</v>
      </c>
      <c r="I669">
        <v>0.94599999999999995</v>
      </c>
      <c r="K669">
        <v>0.54100000000000004</v>
      </c>
      <c r="L669">
        <v>4.4420000000000002</v>
      </c>
      <c r="M669">
        <v>0.08</v>
      </c>
      <c r="N669">
        <v>53.3</v>
      </c>
      <c r="O669">
        <v>3.2229999999999999</v>
      </c>
      <c r="P669">
        <v>35.588000000000001</v>
      </c>
      <c r="Q669">
        <v>34.997999999999998</v>
      </c>
      <c r="R669">
        <v>0.80600000000000005</v>
      </c>
      <c r="S669">
        <v>1.321</v>
      </c>
      <c r="T669" t="s">
        <v>61</v>
      </c>
      <c r="U669" s="1">
        <v>45468.604166666664</v>
      </c>
    </row>
    <row r="670" spans="1:21" x14ac:dyDescent="0.25">
      <c r="A670">
        <v>669</v>
      </c>
      <c r="B670" t="s">
        <v>36</v>
      </c>
      <c r="C670" t="s">
        <v>40</v>
      </c>
      <c r="D670" t="s">
        <v>38</v>
      </c>
      <c r="E670">
        <v>7131</v>
      </c>
      <c r="F670" t="s">
        <v>11</v>
      </c>
      <c r="G670">
        <v>626864944</v>
      </c>
      <c r="H670">
        <v>889862048</v>
      </c>
      <c r="I670">
        <v>0.94499999999999995</v>
      </c>
      <c r="K670">
        <v>0.33900000000000002</v>
      </c>
      <c r="L670">
        <v>4.3019999999999996</v>
      </c>
      <c r="M670">
        <v>3.6999999999999998E-2</v>
      </c>
      <c r="N670">
        <v>40.853000000000002</v>
      </c>
      <c r="O670">
        <v>4.484</v>
      </c>
      <c r="P670">
        <v>25.103999999999999</v>
      </c>
      <c r="Q670">
        <v>2.8109999999999999</v>
      </c>
      <c r="R670">
        <v>0.878</v>
      </c>
      <c r="S670">
        <v>1.413</v>
      </c>
      <c r="T670" t="s">
        <v>61</v>
      </c>
      <c r="U670" s="1">
        <v>45468.59375</v>
      </c>
    </row>
    <row r="671" spans="1:21" x14ac:dyDescent="0.25">
      <c r="A671">
        <v>670</v>
      </c>
      <c r="B671" t="s">
        <v>36</v>
      </c>
      <c r="C671" t="s">
        <v>40</v>
      </c>
      <c r="D671" t="s">
        <v>38</v>
      </c>
      <c r="E671">
        <v>7131</v>
      </c>
      <c r="F671" t="s">
        <v>11</v>
      </c>
      <c r="G671">
        <v>616142648</v>
      </c>
      <c r="H671">
        <v>864703312</v>
      </c>
      <c r="I671">
        <v>0.97399999999999998</v>
      </c>
      <c r="K671">
        <v>4.6970000000000001</v>
      </c>
      <c r="L671">
        <v>2.88</v>
      </c>
      <c r="M671">
        <v>2.5999999999999999E-2</v>
      </c>
      <c r="N671">
        <v>19.134</v>
      </c>
      <c r="O671">
        <v>2.3359999999999999</v>
      </c>
      <c r="P671">
        <v>11.417999999999999</v>
      </c>
      <c r="Q671">
        <v>212.608</v>
      </c>
      <c r="R671">
        <v>0.77500000000000002</v>
      </c>
      <c r="S671">
        <v>5.26</v>
      </c>
      <c r="T671" t="s">
        <v>61</v>
      </c>
      <c r="U671" s="1">
        <v>45468.583344907405</v>
      </c>
    </row>
    <row r="672" spans="1:21" x14ac:dyDescent="0.25">
      <c r="A672">
        <v>671</v>
      </c>
      <c r="B672" t="s">
        <v>36</v>
      </c>
      <c r="C672" t="s">
        <v>40</v>
      </c>
      <c r="D672" t="s">
        <v>38</v>
      </c>
      <c r="E672">
        <v>7131</v>
      </c>
      <c r="F672" t="s">
        <v>11</v>
      </c>
      <c r="G672">
        <v>612911048</v>
      </c>
      <c r="H672">
        <v>888263744</v>
      </c>
      <c r="I672">
        <v>1.153</v>
      </c>
      <c r="K672">
        <v>3.1920000000000002</v>
      </c>
      <c r="L672">
        <v>16.408999999999999</v>
      </c>
      <c r="M672">
        <v>0.20599999999999999</v>
      </c>
      <c r="N672">
        <v>156.464</v>
      </c>
      <c r="O672">
        <v>3.6349999999999998</v>
      </c>
      <c r="P672">
        <v>68.757999999999996</v>
      </c>
      <c r="Q672">
        <v>202.84</v>
      </c>
      <c r="R672">
        <v>1.004</v>
      </c>
      <c r="S672">
        <v>1.45</v>
      </c>
      <c r="T672" t="s">
        <v>61</v>
      </c>
      <c r="U672" s="1">
        <v>45468.572928240741</v>
      </c>
    </row>
    <row r="673" spans="1:21" x14ac:dyDescent="0.25">
      <c r="A673">
        <v>672</v>
      </c>
      <c r="B673" t="s">
        <v>36</v>
      </c>
      <c r="C673" t="s">
        <v>40</v>
      </c>
      <c r="D673" t="s">
        <v>38</v>
      </c>
      <c r="E673">
        <v>7131</v>
      </c>
      <c r="F673" t="s">
        <v>11</v>
      </c>
      <c r="G673">
        <v>619997056</v>
      </c>
      <c r="H673">
        <v>466738112</v>
      </c>
      <c r="I673">
        <v>1.131</v>
      </c>
      <c r="K673">
        <v>1</v>
      </c>
      <c r="L673">
        <v>25.849</v>
      </c>
      <c r="M673">
        <v>0.17799999999999999</v>
      </c>
      <c r="N673">
        <v>529.798</v>
      </c>
      <c r="O673">
        <v>0.872</v>
      </c>
      <c r="P673">
        <v>38.118000000000002</v>
      </c>
      <c r="Q673">
        <v>85.713999999999999</v>
      </c>
      <c r="R673">
        <v>0.94499999999999995</v>
      </c>
      <c r="S673">
        <v>1.4119999999999999</v>
      </c>
      <c r="T673" t="s">
        <v>61</v>
      </c>
      <c r="U673" s="1">
        <v>45468.562511574077</v>
      </c>
    </row>
    <row r="674" spans="1:21" x14ac:dyDescent="0.25">
      <c r="A674">
        <v>673</v>
      </c>
      <c r="B674" t="s">
        <v>36</v>
      </c>
      <c r="C674" t="s">
        <v>40</v>
      </c>
      <c r="D674" t="s">
        <v>38</v>
      </c>
      <c r="E674">
        <v>7131</v>
      </c>
      <c r="F674" t="s">
        <v>11</v>
      </c>
      <c r="G674">
        <v>613025984</v>
      </c>
      <c r="H674">
        <v>611084504</v>
      </c>
      <c r="I674">
        <v>1.4430000000000001</v>
      </c>
      <c r="K674">
        <v>0.69199999999999995</v>
      </c>
      <c r="L674">
        <v>50.633000000000003</v>
      </c>
      <c r="M674">
        <v>0.13800000000000001</v>
      </c>
      <c r="N674">
        <v>329.95299999999997</v>
      </c>
      <c r="O674">
        <v>0.80900000000000005</v>
      </c>
      <c r="P674">
        <v>64.212000000000003</v>
      </c>
      <c r="Q674">
        <v>30.498999999999999</v>
      </c>
      <c r="R674">
        <v>0.91400000000000003</v>
      </c>
      <c r="S674">
        <v>1.4379999999999999</v>
      </c>
      <c r="T674" t="s">
        <v>61</v>
      </c>
      <c r="U674" s="1">
        <v>45468.552094907405</v>
      </c>
    </row>
    <row r="675" spans="1:21" x14ac:dyDescent="0.25">
      <c r="A675">
        <v>674</v>
      </c>
      <c r="B675" t="s">
        <v>36</v>
      </c>
      <c r="C675" t="s">
        <v>40</v>
      </c>
      <c r="D675" t="s">
        <v>38</v>
      </c>
      <c r="E675">
        <v>7131</v>
      </c>
      <c r="F675" t="s">
        <v>11</v>
      </c>
      <c r="G675">
        <v>614616384</v>
      </c>
      <c r="H675">
        <v>881266208</v>
      </c>
      <c r="I675">
        <v>0.97799999999999998</v>
      </c>
      <c r="K675">
        <v>0.69899999999999995</v>
      </c>
      <c r="L675">
        <v>2.1349999999999998</v>
      </c>
      <c r="M675">
        <v>2.1999999999999999E-2</v>
      </c>
      <c r="N675">
        <v>12.621</v>
      </c>
      <c r="O675">
        <v>1.3009999999999999</v>
      </c>
      <c r="P675">
        <v>2.4700000000000002</v>
      </c>
      <c r="Q675">
        <v>22.164999999999999</v>
      </c>
      <c r="R675">
        <v>0.98199999999999998</v>
      </c>
      <c r="S675">
        <v>1.585</v>
      </c>
      <c r="T675" t="s">
        <v>61</v>
      </c>
      <c r="U675" s="1">
        <v>45468.541678240741</v>
      </c>
    </row>
    <row r="676" spans="1:21" x14ac:dyDescent="0.25">
      <c r="A676">
        <v>675</v>
      </c>
      <c r="B676" t="s">
        <v>36</v>
      </c>
      <c r="C676" t="s">
        <v>40</v>
      </c>
      <c r="D676" t="s">
        <v>38</v>
      </c>
      <c r="E676">
        <v>7131</v>
      </c>
      <c r="F676" t="s">
        <v>11</v>
      </c>
      <c r="G676">
        <v>627969280</v>
      </c>
      <c r="H676">
        <v>744339424</v>
      </c>
      <c r="I676">
        <v>0.98899999999999999</v>
      </c>
      <c r="K676">
        <v>5.5730000000000004</v>
      </c>
      <c r="L676">
        <v>0.63600000000000001</v>
      </c>
      <c r="M676">
        <v>5.5E-2</v>
      </c>
      <c r="N676">
        <v>7.8760000000000003</v>
      </c>
      <c r="O676">
        <v>0.91600000000000004</v>
      </c>
      <c r="P676">
        <v>1.488</v>
      </c>
      <c r="Q676">
        <v>202.76300000000001</v>
      </c>
      <c r="R676">
        <v>0.84099999999999997</v>
      </c>
      <c r="S676">
        <v>1.2949999999999999</v>
      </c>
      <c r="T676" t="s">
        <v>61</v>
      </c>
      <c r="U676" s="1">
        <v>45468.531261574077</v>
      </c>
    </row>
    <row r="677" spans="1:21" x14ac:dyDescent="0.25">
      <c r="A677">
        <v>676</v>
      </c>
      <c r="B677" t="s">
        <v>36</v>
      </c>
      <c r="C677" t="s">
        <v>40</v>
      </c>
      <c r="D677" t="s">
        <v>38</v>
      </c>
      <c r="E677">
        <v>7131</v>
      </c>
      <c r="F677" t="s">
        <v>11</v>
      </c>
      <c r="G677">
        <v>627259088</v>
      </c>
      <c r="H677">
        <v>860557376</v>
      </c>
      <c r="I677">
        <v>0.96599999999999997</v>
      </c>
      <c r="K677">
        <v>4.1440000000000001</v>
      </c>
      <c r="L677">
        <v>6.4059999999999997</v>
      </c>
      <c r="M677">
        <v>2.1999999999999999E-2</v>
      </c>
      <c r="N677">
        <v>55.539000000000001</v>
      </c>
      <c r="O677">
        <v>4.3159999999999998</v>
      </c>
      <c r="P677">
        <v>16.535</v>
      </c>
      <c r="Q677">
        <v>203.55500000000001</v>
      </c>
      <c r="R677">
        <v>1.006</v>
      </c>
      <c r="S677">
        <v>1.5429999999999999</v>
      </c>
      <c r="T677" t="s">
        <v>61</v>
      </c>
      <c r="U677" s="1">
        <v>45468.520844907405</v>
      </c>
    </row>
    <row r="678" spans="1:21" x14ac:dyDescent="0.25">
      <c r="A678">
        <v>677</v>
      </c>
      <c r="B678" t="s">
        <v>36</v>
      </c>
      <c r="C678" t="s">
        <v>40</v>
      </c>
      <c r="D678" t="s">
        <v>38</v>
      </c>
      <c r="E678">
        <v>7131</v>
      </c>
      <c r="F678" t="s">
        <v>11</v>
      </c>
      <c r="G678">
        <v>626699760</v>
      </c>
      <c r="H678">
        <v>730383704</v>
      </c>
      <c r="I678">
        <v>1.4330000000000001</v>
      </c>
      <c r="K678">
        <v>1.9630000000000001</v>
      </c>
      <c r="L678">
        <v>6.9470000000000001</v>
      </c>
      <c r="M678">
        <v>8.5999999999999993E-2</v>
      </c>
      <c r="N678">
        <v>97.762</v>
      </c>
      <c r="O678">
        <v>1.054</v>
      </c>
      <c r="P678">
        <v>11.14</v>
      </c>
      <c r="Q678">
        <v>202.24100000000001</v>
      </c>
      <c r="R678">
        <v>0.74199999999999999</v>
      </c>
      <c r="S678">
        <v>1.2769999999999999</v>
      </c>
      <c r="T678" t="s">
        <v>61</v>
      </c>
      <c r="U678" s="1">
        <v>45468.510428240741</v>
      </c>
    </row>
    <row r="679" spans="1:21" x14ac:dyDescent="0.25">
      <c r="A679">
        <v>678</v>
      </c>
      <c r="B679" t="s">
        <v>36</v>
      </c>
      <c r="C679" t="s">
        <v>40</v>
      </c>
      <c r="D679" t="s">
        <v>38</v>
      </c>
      <c r="E679">
        <v>7131</v>
      </c>
      <c r="F679" t="s">
        <v>11</v>
      </c>
      <c r="G679">
        <v>613486424</v>
      </c>
      <c r="H679">
        <v>893450584</v>
      </c>
      <c r="I679">
        <v>0.98199999999999998</v>
      </c>
      <c r="K679">
        <v>5.4850000000000003</v>
      </c>
      <c r="L679">
        <v>9.5570000000000004</v>
      </c>
      <c r="M679">
        <v>0.25600000000000001</v>
      </c>
      <c r="N679">
        <v>114.938</v>
      </c>
      <c r="O679">
        <v>2.919</v>
      </c>
      <c r="P679">
        <v>62.51</v>
      </c>
      <c r="Q679">
        <v>203.09399999999999</v>
      </c>
      <c r="R679">
        <v>0.83099999999999996</v>
      </c>
      <c r="S679">
        <v>1.272</v>
      </c>
      <c r="T679" t="s">
        <v>61</v>
      </c>
      <c r="U679" s="1">
        <v>45468.500011574077</v>
      </c>
    </row>
    <row r="680" spans="1:21" x14ac:dyDescent="0.25">
      <c r="A680">
        <v>679</v>
      </c>
      <c r="B680" t="s">
        <v>36</v>
      </c>
      <c r="C680" t="s">
        <v>40</v>
      </c>
      <c r="D680" t="s">
        <v>38</v>
      </c>
      <c r="E680">
        <v>7131</v>
      </c>
      <c r="F680" t="s">
        <v>11</v>
      </c>
      <c r="G680">
        <v>625389784</v>
      </c>
      <c r="H680">
        <v>628528128</v>
      </c>
      <c r="I680">
        <v>0.96599999999999997</v>
      </c>
      <c r="K680">
        <v>0.33</v>
      </c>
      <c r="L680">
        <v>68.968999999999994</v>
      </c>
      <c r="M680">
        <v>4.2999999999999997E-2</v>
      </c>
      <c r="N680">
        <v>1030.1969999999999</v>
      </c>
      <c r="O680">
        <v>3.4790000000000001</v>
      </c>
      <c r="P680">
        <v>215.923</v>
      </c>
      <c r="Q680">
        <v>2.8959999999999999</v>
      </c>
      <c r="R680">
        <v>0.96099999999999997</v>
      </c>
      <c r="S680">
        <v>1.43</v>
      </c>
      <c r="T680" t="s">
        <v>61</v>
      </c>
      <c r="U680" s="1">
        <v>45468.489594907405</v>
      </c>
    </row>
    <row r="681" spans="1:21" x14ac:dyDescent="0.25">
      <c r="A681">
        <v>680</v>
      </c>
      <c r="B681" t="s">
        <v>36</v>
      </c>
      <c r="C681" t="s">
        <v>39</v>
      </c>
      <c r="D681" t="s">
        <v>38</v>
      </c>
      <c r="E681">
        <v>7167</v>
      </c>
      <c r="F681" t="s">
        <v>11</v>
      </c>
      <c r="G681">
        <v>613190472</v>
      </c>
      <c r="H681">
        <v>694373368</v>
      </c>
      <c r="I681">
        <v>0.96599999999999997</v>
      </c>
      <c r="K681">
        <v>0.60299999999999998</v>
      </c>
      <c r="L681">
        <v>43.993000000000002</v>
      </c>
      <c r="M681">
        <v>1.2E-2</v>
      </c>
      <c r="N681">
        <v>553</v>
      </c>
      <c r="O681">
        <v>1.119</v>
      </c>
      <c r="P681">
        <v>36.658000000000001</v>
      </c>
      <c r="Q681">
        <v>23.92</v>
      </c>
      <c r="R681">
        <v>1.0129999999999999</v>
      </c>
      <c r="S681">
        <v>1.5189999999999999</v>
      </c>
      <c r="T681" t="s">
        <v>61</v>
      </c>
      <c r="U681" s="1">
        <v>45468.479178240741</v>
      </c>
    </row>
    <row r="682" spans="1:21" x14ac:dyDescent="0.25">
      <c r="A682">
        <v>681</v>
      </c>
      <c r="B682" t="s">
        <v>36</v>
      </c>
      <c r="C682" t="s">
        <v>40</v>
      </c>
      <c r="D682" t="s">
        <v>38</v>
      </c>
      <c r="E682">
        <v>7131</v>
      </c>
      <c r="F682" t="s">
        <v>11</v>
      </c>
      <c r="G682">
        <v>623817680</v>
      </c>
      <c r="H682">
        <v>653632696</v>
      </c>
      <c r="I682">
        <v>0.995</v>
      </c>
      <c r="K682">
        <v>0.45</v>
      </c>
      <c r="L682">
        <v>0.84499999999999997</v>
      </c>
      <c r="M682">
        <v>5.8000000000000003E-2</v>
      </c>
      <c r="N682">
        <v>31.67</v>
      </c>
      <c r="O682">
        <v>0.93899999999999995</v>
      </c>
      <c r="P682">
        <v>1.3480000000000001</v>
      </c>
      <c r="Q682">
        <v>20.308</v>
      </c>
      <c r="R682">
        <v>0.78800000000000003</v>
      </c>
      <c r="S682">
        <v>1.2949999999999999</v>
      </c>
      <c r="T682" t="s">
        <v>61</v>
      </c>
      <c r="U682" s="1">
        <v>45468.468761574077</v>
      </c>
    </row>
    <row r="683" spans="1:21" x14ac:dyDescent="0.25">
      <c r="A683">
        <v>682</v>
      </c>
      <c r="B683" t="s">
        <v>36</v>
      </c>
      <c r="C683" t="s">
        <v>40</v>
      </c>
      <c r="D683" t="s">
        <v>38</v>
      </c>
      <c r="E683">
        <v>7131</v>
      </c>
      <c r="F683" t="s">
        <v>11</v>
      </c>
      <c r="G683">
        <v>613068760</v>
      </c>
      <c r="H683">
        <v>838897272</v>
      </c>
      <c r="I683">
        <v>0.98099999999999998</v>
      </c>
      <c r="K683">
        <v>3.097</v>
      </c>
      <c r="L683">
        <v>1.4670000000000001</v>
      </c>
      <c r="M683">
        <v>3.7999999999999999E-2</v>
      </c>
      <c r="N683">
        <v>10.218</v>
      </c>
      <c r="O683">
        <v>1.1919999999999999</v>
      </c>
      <c r="P683">
        <v>2.6379999999999999</v>
      </c>
      <c r="Q683">
        <v>207.68700000000001</v>
      </c>
      <c r="R683">
        <v>0.76400000000000001</v>
      </c>
      <c r="S683">
        <v>1.2190000000000001</v>
      </c>
      <c r="T683" t="s">
        <v>61</v>
      </c>
      <c r="U683" s="1">
        <v>45468.458344907405</v>
      </c>
    </row>
    <row r="684" spans="1:21" x14ac:dyDescent="0.25">
      <c r="A684">
        <v>683</v>
      </c>
      <c r="B684" t="s">
        <v>36</v>
      </c>
      <c r="C684" t="s">
        <v>40</v>
      </c>
      <c r="D684" t="s">
        <v>38</v>
      </c>
      <c r="E684">
        <v>7131</v>
      </c>
      <c r="F684" t="s">
        <v>11</v>
      </c>
      <c r="G684">
        <v>613447264</v>
      </c>
      <c r="H684">
        <v>893640472</v>
      </c>
      <c r="I684">
        <v>0.97099999999999997</v>
      </c>
      <c r="K684">
        <v>0.36899999999999999</v>
      </c>
      <c r="L684">
        <v>0.57799999999999996</v>
      </c>
      <c r="M684">
        <v>0.14599999999999999</v>
      </c>
      <c r="N684">
        <v>9.8160000000000007</v>
      </c>
      <c r="O684">
        <v>0.96699999999999997</v>
      </c>
      <c r="P684">
        <v>1.4339999999999999</v>
      </c>
      <c r="Q684">
        <v>15.135999999999999</v>
      </c>
      <c r="R684">
        <v>0.98699999999999999</v>
      </c>
      <c r="S684">
        <v>1.377</v>
      </c>
      <c r="T684" t="s">
        <v>61</v>
      </c>
      <c r="U684" s="1">
        <v>45468.447928240741</v>
      </c>
    </row>
    <row r="685" spans="1:21" x14ac:dyDescent="0.25">
      <c r="A685">
        <v>684</v>
      </c>
      <c r="B685" t="s">
        <v>36</v>
      </c>
      <c r="C685" t="s">
        <v>39</v>
      </c>
      <c r="D685" t="s">
        <v>38</v>
      </c>
      <c r="E685">
        <v>7167</v>
      </c>
      <c r="F685" t="s">
        <v>11</v>
      </c>
      <c r="G685">
        <v>613421616</v>
      </c>
      <c r="H685">
        <v>841946664</v>
      </c>
      <c r="I685">
        <v>0.97599999999999998</v>
      </c>
      <c r="K685">
        <v>0.40799999999999997</v>
      </c>
      <c r="L685">
        <v>3.1429999999999998</v>
      </c>
      <c r="M685">
        <v>4.7E-2</v>
      </c>
      <c r="N685">
        <v>19.190999999999999</v>
      </c>
      <c r="O685">
        <v>1.075</v>
      </c>
      <c r="P685">
        <v>3.125</v>
      </c>
      <c r="Q685">
        <v>15.532</v>
      </c>
      <c r="R685">
        <v>1.0409999999999999</v>
      </c>
      <c r="S685">
        <v>1.496</v>
      </c>
      <c r="T685" t="s">
        <v>61</v>
      </c>
      <c r="U685" s="1">
        <v>45468.437511574077</v>
      </c>
    </row>
    <row r="686" spans="1:21" x14ac:dyDescent="0.25">
      <c r="A686">
        <v>685</v>
      </c>
      <c r="B686" t="s">
        <v>36</v>
      </c>
      <c r="C686" t="s">
        <v>40</v>
      </c>
      <c r="D686" t="s">
        <v>38</v>
      </c>
      <c r="E686">
        <v>7131</v>
      </c>
      <c r="F686" t="s">
        <v>11</v>
      </c>
      <c r="G686">
        <v>613813768</v>
      </c>
      <c r="H686">
        <v>711777200</v>
      </c>
      <c r="I686">
        <v>0.95699999999999996</v>
      </c>
      <c r="K686">
        <v>0.35599999999999998</v>
      </c>
      <c r="L686">
        <v>1.861</v>
      </c>
      <c r="M686">
        <v>1.9E-2</v>
      </c>
      <c r="N686">
        <v>26.239000000000001</v>
      </c>
      <c r="O686">
        <v>0.91100000000000003</v>
      </c>
      <c r="P686">
        <v>1.667</v>
      </c>
      <c r="Q686">
        <v>14.65</v>
      </c>
      <c r="R686">
        <v>0.751</v>
      </c>
      <c r="S686">
        <v>1.1830000000000001</v>
      </c>
      <c r="T686" t="s">
        <v>61</v>
      </c>
      <c r="U686" s="1">
        <v>45468.427094907405</v>
      </c>
    </row>
    <row r="687" spans="1:21" x14ac:dyDescent="0.25">
      <c r="A687">
        <v>686</v>
      </c>
      <c r="B687" t="s">
        <v>36</v>
      </c>
      <c r="C687" t="s">
        <v>40</v>
      </c>
      <c r="D687" t="s">
        <v>38</v>
      </c>
      <c r="E687">
        <v>7131</v>
      </c>
      <c r="F687" t="s">
        <v>11</v>
      </c>
      <c r="G687">
        <v>613542192</v>
      </c>
      <c r="H687">
        <v>619447872</v>
      </c>
      <c r="I687">
        <v>0.96199999999999997</v>
      </c>
      <c r="K687">
        <v>2.4369999999999998</v>
      </c>
      <c r="L687">
        <v>22.968</v>
      </c>
      <c r="M687">
        <v>2.5000000000000001E-2</v>
      </c>
      <c r="N687">
        <v>1073.17</v>
      </c>
      <c r="O687">
        <v>0.96899999999999997</v>
      </c>
      <c r="P687">
        <v>10.795999999999999</v>
      </c>
      <c r="Q687">
        <v>201.94499999999999</v>
      </c>
      <c r="R687">
        <v>0.73799999999999999</v>
      </c>
      <c r="S687">
        <v>1.2509999999999999</v>
      </c>
      <c r="T687" t="s">
        <v>61</v>
      </c>
      <c r="U687" s="1">
        <v>45468.416678240741</v>
      </c>
    </row>
    <row r="688" spans="1:21" x14ac:dyDescent="0.25">
      <c r="A688">
        <v>687</v>
      </c>
      <c r="B688" t="s">
        <v>36</v>
      </c>
      <c r="C688" t="s">
        <v>40</v>
      </c>
      <c r="D688" t="s">
        <v>38</v>
      </c>
      <c r="E688">
        <v>7131</v>
      </c>
      <c r="F688" t="s">
        <v>11</v>
      </c>
      <c r="G688">
        <v>613783376</v>
      </c>
      <c r="H688">
        <v>568281136</v>
      </c>
      <c r="I688">
        <v>0.96899999999999997</v>
      </c>
      <c r="K688">
        <v>2.4529999999999998</v>
      </c>
      <c r="L688">
        <v>76.322000000000003</v>
      </c>
      <c r="M688">
        <v>0.03</v>
      </c>
      <c r="N688">
        <v>1913.7809999999999</v>
      </c>
      <c r="O688">
        <v>6.5780000000000003</v>
      </c>
      <c r="P688">
        <v>362.96</v>
      </c>
      <c r="Q688">
        <v>203.66</v>
      </c>
      <c r="R688">
        <v>0.92100000000000004</v>
      </c>
      <c r="S688">
        <v>1.3819999999999999</v>
      </c>
      <c r="T688" t="s">
        <v>61</v>
      </c>
      <c r="U688" s="1">
        <v>45468.406261574077</v>
      </c>
    </row>
    <row r="689" spans="1:21" x14ac:dyDescent="0.25">
      <c r="A689">
        <v>688</v>
      </c>
      <c r="B689" t="s">
        <v>36</v>
      </c>
      <c r="C689" t="s">
        <v>39</v>
      </c>
      <c r="D689" t="s">
        <v>38</v>
      </c>
      <c r="E689">
        <v>7167</v>
      </c>
      <c r="F689" t="s">
        <v>11</v>
      </c>
      <c r="G689">
        <v>613231816</v>
      </c>
      <c r="H689">
        <v>907727040</v>
      </c>
      <c r="I689">
        <v>0.96899999999999997</v>
      </c>
      <c r="K689">
        <v>0.40100000000000002</v>
      </c>
      <c r="L689">
        <v>5.9580000000000002</v>
      </c>
      <c r="M689">
        <v>2.5000000000000001E-2</v>
      </c>
      <c r="N689">
        <v>55.884999999999998</v>
      </c>
      <c r="O689">
        <v>2.8109999999999999</v>
      </c>
      <c r="P689">
        <v>41.427999999999997</v>
      </c>
      <c r="Q689">
        <v>14.827999999999999</v>
      </c>
      <c r="R689">
        <v>0.98299999999999998</v>
      </c>
      <c r="S689">
        <v>1.518</v>
      </c>
      <c r="T689" t="s">
        <v>61</v>
      </c>
      <c r="U689" s="1">
        <v>45468.395844907405</v>
      </c>
    </row>
    <row r="690" spans="1:21" x14ac:dyDescent="0.25">
      <c r="A690">
        <v>689</v>
      </c>
      <c r="B690" t="s">
        <v>36</v>
      </c>
      <c r="C690" t="s">
        <v>40</v>
      </c>
      <c r="D690" t="s">
        <v>38</v>
      </c>
      <c r="E690">
        <v>7131</v>
      </c>
      <c r="F690" t="s">
        <v>11</v>
      </c>
      <c r="G690">
        <v>612426504</v>
      </c>
      <c r="H690">
        <v>911073512</v>
      </c>
      <c r="I690">
        <v>0.97699999999999998</v>
      </c>
      <c r="K690">
        <v>0.33700000000000002</v>
      </c>
      <c r="L690">
        <v>3.3420000000000001</v>
      </c>
      <c r="M690">
        <v>6.0000000000000001E-3</v>
      </c>
      <c r="N690">
        <v>23.283000000000001</v>
      </c>
      <c r="O690">
        <v>2.907</v>
      </c>
      <c r="P690">
        <v>9.5419999999999998</v>
      </c>
      <c r="Q690">
        <v>14.555999999999999</v>
      </c>
      <c r="R690">
        <v>0.78</v>
      </c>
      <c r="S690">
        <v>1.2330000000000001</v>
      </c>
      <c r="T690" t="s">
        <v>61</v>
      </c>
      <c r="U690" s="1">
        <v>45468.385428240741</v>
      </c>
    </row>
    <row r="691" spans="1:21" x14ac:dyDescent="0.25">
      <c r="A691">
        <v>690</v>
      </c>
      <c r="B691" t="s">
        <v>36</v>
      </c>
      <c r="C691" t="s">
        <v>40</v>
      </c>
      <c r="D691" t="s">
        <v>38</v>
      </c>
      <c r="E691">
        <v>7131</v>
      </c>
      <c r="F691" t="s">
        <v>11</v>
      </c>
      <c r="G691">
        <v>614638120</v>
      </c>
      <c r="H691">
        <v>681002872</v>
      </c>
      <c r="I691">
        <v>0.95399999999999996</v>
      </c>
      <c r="K691">
        <v>0.371</v>
      </c>
      <c r="L691">
        <v>64.046000000000006</v>
      </c>
      <c r="M691">
        <v>2.5000000000000001E-2</v>
      </c>
      <c r="N691">
        <v>518.95399999999995</v>
      </c>
      <c r="O691">
        <v>1.5720000000000001</v>
      </c>
      <c r="P691">
        <v>186.501</v>
      </c>
      <c r="Q691">
        <v>12.19</v>
      </c>
      <c r="R691">
        <v>0.81899999999999995</v>
      </c>
      <c r="S691">
        <v>1.2589999999999999</v>
      </c>
      <c r="T691" t="s">
        <v>61</v>
      </c>
      <c r="U691" s="1">
        <v>45468.375011574077</v>
      </c>
    </row>
    <row r="692" spans="1:21" x14ac:dyDescent="0.25">
      <c r="A692">
        <v>691</v>
      </c>
      <c r="B692" t="s">
        <v>36</v>
      </c>
      <c r="C692" t="s">
        <v>40</v>
      </c>
      <c r="D692" t="s">
        <v>38</v>
      </c>
      <c r="E692">
        <v>7131</v>
      </c>
      <c r="F692" t="s">
        <v>11</v>
      </c>
      <c r="G692">
        <v>626849200</v>
      </c>
      <c r="H692">
        <v>829146600</v>
      </c>
      <c r="I692">
        <v>1.663</v>
      </c>
      <c r="K692">
        <v>1.9430000000000001</v>
      </c>
      <c r="L692">
        <v>1.494</v>
      </c>
      <c r="M692">
        <v>0.249</v>
      </c>
      <c r="N692">
        <v>16.774999999999999</v>
      </c>
      <c r="O692">
        <v>1.6519999999999999</v>
      </c>
      <c r="P692">
        <v>8.8140000000000001</v>
      </c>
      <c r="Q692">
        <v>202.31399999999999</v>
      </c>
      <c r="R692">
        <v>0.91100000000000003</v>
      </c>
      <c r="S692">
        <v>1.359</v>
      </c>
      <c r="T692" t="s">
        <v>61</v>
      </c>
      <c r="U692" s="1">
        <v>45468.364594907405</v>
      </c>
    </row>
    <row r="693" spans="1:21" x14ac:dyDescent="0.25">
      <c r="A693">
        <v>692</v>
      </c>
      <c r="B693" t="s">
        <v>36</v>
      </c>
      <c r="C693" t="s">
        <v>40</v>
      </c>
      <c r="D693" t="s">
        <v>38</v>
      </c>
      <c r="E693">
        <v>7131</v>
      </c>
      <c r="F693" t="s">
        <v>11</v>
      </c>
      <c r="G693">
        <v>623622384</v>
      </c>
      <c r="H693">
        <v>595954288</v>
      </c>
      <c r="I693">
        <v>0.99299999999999999</v>
      </c>
      <c r="K693">
        <v>0.499</v>
      </c>
      <c r="L693">
        <v>62.847999999999999</v>
      </c>
      <c r="M693">
        <v>0.245</v>
      </c>
      <c r="N693">
        <v>833.18</v>
      </c>
      <c r="O693">
        <v>3.3239999999999998</v>
      </c>
      <c r="P693">
        <v>202.65799999999999</v>
      </c>
      <c r="Q693">
        <v>25.199000000000002</v>
      </c>
      <c r="R693">
        <v>0.78300000000000003</v>
      </c>
      <c r="S693">
        <v>1.21</v>
      </c>
      <c r="T693" t="s">
        <v>61</v>
      </c>
      <c r="U693" s="1">
        <v>45468.354178240741</v>
      </c>
    </row>
    <row r="694" spans="1:21" x14ac:dyDescent="0.25">
      <c r="A694">
        <v>693</v>
      </c>
      <c r="B694" t="s">
        <v>36</v>
      </c>
      <c r="C694" t="s">
        <v>39</v>
      </c>
      <c r="D694" t="s">
        <v>38</v>
      </c>
      <c r="E694">
        <v>7167</v>
      </c>
      <c r="F694" t="s">
        <v>11</v>
      </c>
      <c r="G694">
        <v>614500920</v>
      </c>
      <c r="H694">
        <v>853933296</v>
      </c>
      <c r="I694">
        <v>1.446</v>
      </c>
      <c r="K694">
        <v>0.51400000000000001</v>
      </c>
      <c r="L694">
        <v>9.2379999999999995</v>
      </c>
      <c r="M694">
        <v>7.4999999999999997E-2</v>
      </c>
      <c r="N694">
        <v>114.88800000000001</v>
      </c>
      <c r="O694">
        <v>1.62</v>
      </c>
      <c r="P694">
        <v>54.536000000000001</v>
      </c>
      <c r="Q694">
        <v>15.933</v>
      </c>
      <c r="R694">
        <v>0.97199999999999998</v>
      </c>
      <c r="S694">
        <v>1.542</v>
      </c>
      <c r="T694" t="s">
        <v>61</v>
      </c>
      <c r="U694" s="1">
        <v>45468.343761574077</v>
      </c>
    </row>
    <row r="695" spans="1:21" x14ac:dyDescent="0.25">
      <c r="A695">
        <v>694</v>
      </c>
      <c r="B695" t="s">
        <v>36</v>
      </c>
      <c r="C695" t="s">
        <v>40</v>
      </c>
      <c r="D695" t="s">
        <v>38</v>
      </c>
      <c r="E695">
        <v>7131</v>
      </c>
      <c r="F695" t="s">
        <v>11</v>
      </c>
      <c r="G695">
        <v>628660104</v>
      </c>
      <c r="H695">
        <v>540783360</v>
      </c>
      <c r="I695">
        <v>0.97299999999999998</v>
      </c>
      <c r="K695">
        <v>1.869</v>
      </c>
      <c r="L695">
        <v>3.8769999999999998</v>
      </c>
      <c r="M695">
        <v>0.10199999999999999</v>
      </c>
      <c r="N695">
        <v>235.35400000000001</v>
      </c>
      <c r="O695">
        <v>1.946</v>
      </c>
      <c r="P695">
        <v>11.112</v>
      </c>
      <c r="Q695">
        <v>203.91499999999999</v>
      </c>
      <c r="R695">
        <v>0.90300000000000002</v>
      </c>
      <c r="S695">
        <v>1.399</v>
      </c>
      <c r="T695" t="s">
        <v>61</v>
      </c>
      <c r="U695" s="1">
        <v>45468.333344907405</v>
      </c>
    </row>
    <row r="696" spans="1:21" x14ac:dyDescent="0.25">
      <c r="A696">
        <v>695</v>
      </c>
      <c r="B696" t="s">
        <v>36</v>
      </c>
      <c r="C696" t="s">
        <v>39</v>
      </c>
      <c r="D696" t="s">
        <v>38</v>
      </c>
      <c r="E696">
        <v>7415</v>
      </c>
      <c r="F696" t="s">
        <v>9</v>
      </c>
      <c r="G696">
        <v>613381504</v>
      </c>
      <c r="H696">
        <v>680414976</v>
      </c>
      <c r="I696">
        <v>1.657</v>
      </c>
      <c r="J696">
        <v>0</v>
      </c>
      <c r="K696">
        <v>0.58499999999999996</v>
      </c>
      <c r="L696">
        <v>37.746000000000002</v>
      </c>
      <c r="M696">
        <v>0.39700000000000002</v>
      </c>
      <c r="N696">
        <v>327.125</v>
      </c>
      <c r="O696">
        <v>1.571</v>
      </c>
      <c r="P696">
        <v>37.886000000000003</v>
      </c>
      <c r="Q696">
        <v>12.526999999999999</v>
      </c>
      <c r="R696">
        <v>1.2490000000000001</v>
      </c>
      <c r="S696">
        <v>2.016</v>
      </c>
      <c r="T696" t="s">
        <v>61</v>
      </c>
      <c r="U696" s="1">
        <v>45468.322928240741</v>
      </c>
    </row>
    <row r="697" spans="1:21" x14ac:dyDescent="0.25">
      <c r="A697">
        <v>696</v>
      </c>
      <c r="B697" t="s">
        <v>36</v>
      </c>
      <c r="C697" t="s">
        <v>39</v>
      </c>
      <c r="D697" t="s">
        <v>38</v>
      </c>
      <c r="E697">
        <v>7415</v>
      </c>
      <c r="F697" t="s">
        <v>9</v>
      </c>
      <c r="G697">
        <v>612997632</v>
      </c>
      <c r="H697">
        <v>613545664</v>
      </c>
      <c r="I697">
        <v>1.496</v>
      </c>
      <c r="J697">
        <v>0</v>
      </c>
      <c r="K697">
        <v>0.51600000000000001</v>
      </c>
      <c r="L697">
        <v>17.552</v>
      </c>
      <c r="M697">
        <v>0.13400000000000001</v>
      </c>
      <c r="N697">
        <v>210.95400000000001</v>
      </c>
      <c r="O697">
        <v>1.123</v>
      </c>
      <c r="P697">
        <v>1.72</v>
      </c>
      <c r="Q697">
        <v>21.036000000000001</v>
      </c>
      <c r="R697">
        <v>1.173</v>
      </c>
      <c r="S697">
        <v>1.714</v>
      </c>
      <c r="T697" t="s">
        <v>61</v>
      </c>
      <c r="U697" s="1">
        <v>45468.312511574077</v>
      </c>
    </row>
    <row r="698" spans="1:21" x14ac:dyDescent="0.25">
      <c r="A698">
        <v>697</v>
      </c>
      <c r="B698" t="s">
        <v>36</v>
      </c>
      <c r="C698" t="s">
        <v>39</v>
      </c>
      <c r="D698" t="s">
        <v>38</v>
      </c>
      <c r="E698">
        <v>7167</v>
      </c>
      <c r="F698" t="s">
        <v>11</v>
      </c>
      <c r="G698">
        <v>623956464</v>
      </c>
      <c r="H698">
        <v>904413272</v>
      </c>
      <c r="I698">
        <v>0.98</v>
      </c>
      <c r="K698">
        <v>3.641</v>
      </c>
      <c r="L698">
        <v>12.932</v>
      </c>
      <c r="M698">
        <v>0.13500000000000001</v>
      </c>
      <c r="N698">
        <v>56.267000000000003</v>
      </c>
      <c r="O698">
        <v>2.0489999999999999</v>
      </c>
      <c r="P698">
        <v>13.305</v>
      </c>
      <c r="Q698">
        <v>204.03100000000001</v>
      </c>
      <c r="R698">
        <v>0.96299999999999997</v>
      </c>
      <c r="S698">
        <v>1.581</v>
      </c>
      <c r="T698" t="s">
        <v>61</v>
      </c>
      <c r="U698" s="1">
        <v>45468.302094907405</v>
      </c>
    </row>
    <row r="699" spans="1:21" x14ac:dyDescent="0.25">
      <c r="A699">
        <v>698</v>
      </c>
      <c r="B699" t="s">
        <v>36</v>
      </c>
      <c r="C699" t="s">
        <v>40</v>
      </c>
      <c r="D699" t="s">
        <v>38</v>
      </c>
      <c r="E699">
        <v>7131</v>
      </c>
      <c r="F699" t="s">
        <v>11</v>
      </c>
      <c r="G699">
        <v>625850312</v>
      </c>
      <c r="H699">
        <v>806446800</v>
      </c>
      <c r="I699">
        <v>0.99299999999999999</v>
      </c>
      <c r="K699">
        <v>6.0380000000000003</v>
      </c>
      <c r="L699">
        <v>11.204000000000001</v>
      </c>
      <c r="M699">
        <v>0.11600000000000001</v>
      </c>
      <c r="N699">
        <v>214.72200000000001</v>
      </c>
      <c r="O699">
        <v>1.2529999999999999</v>
      </c>
      <c r="P699">
        <v>3.3809999999999998</v>
      </c>
      <c r="Q699">
        <v>233.559</v>
      </c>
      <c r="R699">
        <v>0.90200000000000002</v>
      </c>
      <c r="S699">
        <v>1.5029999999999999</v>
      </c>
      <c r="T699" t="s">
        <v>61</v>
      </c>
      <c r="U699" s="1">
        <v>45468.291678240741</v>
      </c>
    </row>
    <row r="700" spans="1:21" x14ac:dyDescent="0.25">
      <c r="A700">
        <v>699</v>
      </c>
      <c r="B700" t="s">
        <v>36</v>
      </c>
      <c r="C700" t="s">
        <v>40</v>
      </c>
      <c r="D700" t="s">
        <v>38</v>
      </c>
      <c r="E700">
        <v>7131</v>
      </c>
      <c r="F700" t="s">
        <v>11</v>
      </c>
      <c r="G700">
        <v>628949104</v>
      </c>
      <c r="H700">
        <v>775879552</v>
      </c>
      <c r="I700">
        <v>1.4350000000000001</v>
      </c>
      <c r="K700">
        <v>2.113</v>
      </c>
      <c r="L700">
        <v>5.9</v>
      </c>
      <c r="M700">
        <v>0.22500000000000001</v>
      </c>
      <c r="N700">
        <v>203.476</v>
      </c>
      <c r="O700">
        <v>1.1259999999999999</v>
      </c>
      <c r="P700">
        <v>1.6619999999999999</v>
      </c>
      <c r="Q700">
        <v>202.64699999999999</v>
      </c>
      <c r="R700">
        <v>0.79600000000000004</v>
      </c>
      <c r="S700">
        <v>1.3109999999999999</v>
      </c>
      <c r="T700" t="s">
        <v>61</v>
      </c>
      <c r="U700" s="1">
        <v>45468.281261574077</v>
      </c>
    </row>
    <row r="701" spans="1:21" x14ac:dyDescent="0.25">
      <c r="A701">
        <v>700</v>
      </c>
      <c r="B701" t="s">
        <v>36</v>
      </c>
      <c r="C701" t="s">
        <v>39</v>
      </c>
      <c r="D701" t="s">
        <v>38</v>
      </c>
      <c r="E701">
        <v>7167</v>
      </c>
      <c r="F701" t="s">
        <v>11</v>
      </c>
      <c r="G701">
        <v>621987600</v>
      </c>
      <c r="H701">
        <v>834160128</v>
      </c>
      <c r="I701">
        <v>1.101</v>
      </c>
      <c r="K701">
        <v>0.54800000000000004</v>
      </c>
      <c r="L701">
        <v>6.7869999999999999</v>
      </c>
      <c r="M701">
        <v>0.314</v>
      </c>
      <c r="N701">
        <v>65.361000000000004</v>
      </c>
      <c r="O701">
        <v>1.0640000000000001</v>
      </c>
      <c r="P701">
        <v>12.851000000000001</v>
      </c>
      <c r="Q701">
        <v>35.090000000000003</v>
      </c>
      <c r="R701">
        <v>1.091</v>
      </c>
      <c r="S701">
        <v>1.5449999999999999</v>
      </c>
      <c r="T701" t="s">
        <v>61</v>
      </c>
      <c r="U701" s="1">
        <v>45468.270844907405</v>
      </c>
    </row>
    <row r="702" spans="1:21" x14ac:dyDescent="0.25">
      <c r="A702">
        <v>701</v>
      </c>
      <c r="B702" t="s">
        <v>36</v>
      </c>
      <c r="C702" t="s">
        <v>40</v>
      </c>
      <c r="D702" t="s">
        <v>38</v>
      </c>
      <c r="E702">
        <v>7131</v>
      </c>
      <c r="F702" t="s">
        <v>11</v>
      </c>
      <c r="G702">
        <v>624451200</v>
      </c>
      <c r="H702">
        <v>808035584</v>
      </c>
      <c r="I702">
        <v>0.99099999999999999</v>
      </c>
      <c r="K702">
        <v>4.2110000000000003</v>
      </c>
      <c r="L702">
        <v>3.2490000000000001</v>
      </c>
      <c r="M702">
        <v>2.5000000000000001E-2</v>
      </c>
      <c r="N702">
        <v>22.222000000000001</v>
      </c>
      <c r="O702">
        <v>1.135</v>
      </c>
      <c r="P702">
        <v>11.412000000000001</v>
      </c>
      <c r="Q702">
        <v>233.828</v>
      </c>
      <c r="R702">
        <v>0.95699999999999996</v>
      </c>
      <c r="S702">
        <v>1.407</v>
      </c>
      <c r="T702" t="s">
        <v>61</v>
      </c>
      <c r="U702" s="1">
        <v>45470.354178240741</v>
      </c>
    </row>
    <row r="703" spans="1:21" x14ac:dyDescent="0.25">
      <c r="A703">
        <v>702</v>
      </c>
      <c r="B703" t="s">
        <v>36</v>
      </c>
      <c r="C703" t="s">
        <v>40</v>
      </c>
      <c r="D703" t="s">
        <v>38</v>
      </c>
      <c r="E703">
        <v>7131</v>
      </c>
      <c r="F703" t="s">
        <v>11</v>
      </c>
      <c r="G703">
        <v>613143264</v>
      </c>
      <c r="H703">
        <v>698718624</v>
      </c>
      <c r="I703">
        <v>1.052</v>
      </c>
      <c r="K703">
        <v>2.36</v>
      </c>
      <c r="L703">
        <v>47.311999999999998</v>
      </c>
      <c r="M703">
        <v>0.19800000000000001</v>
      </c>
      <c r="N703">
        <v>276.51900000000001</v>
      </c>
      <c r="O703">
        <v>1.8680000000000001</v>
      </c>
      <c r="P703">
        <v>46.991999999999997</v>
      </c>
      <c r="Q703">
        <v>202.636</v>
      </c>
      <c r="R703">
        <v>0.90300000000000002</v>
      </c>
      <c r="S703">
        <v>1.379</v>
      </c>
      <c r="T703" t="s">
        <v>61</v>
      </c>
      <c r="U703" s="1">
        <v>45470.343761574077</v>
      </c>
    </row>
    <row r="704" spans="1:21" x14ac:dyDescent="0.25">
      <c r="A704">
        <v>703</v>
      </c>
      <c r="B704" t="s">
        <v>36</v>
      </c>
      <c r="C704" t="s">
        <v>39</v>
      </c>
      <c r="D704" t="s">
        <v>38</v>
      </c>
      <c r="E704">
        <v>7167</v>
      </c>
      <c r="F704" t="s">
        <v>11</v>
      </c>
      <c r="G704">
        <v>614036120</v>
      </c>
      <c r="H704">
        <v>447547512</v>
      </c>
      <c r="I704">
        <v>1.407</v>
      </c>
      <c r="K704">
        <v>0.627</v>
      </c>
      <c r="L704">
        <v>5.8</v>
      </c>
      <c r="M704">
        <v>0.216</v>
      </c>
      <c r="N704">
        <v>258.23</v>
      </c>
      <c r="O704">
        <v>0.998</v>
      </c>
      <c r="P704">
        <v>19.353000000000002</v>
      </c>
      <c r="Q704">
        <v>36.066000000000003</v>
      </c>
      <c r="R704">
        <v>0.99199999999999999</v>
      </c>
      <c r="S704">
        <v>1.5589999999999999</v>
      </c>
      <c r="T704" t="s">
        <v>61</v>
      </c>
      <c r="U704" s="1">
        <v>45470.333344907405</v>
      </c>
    </row>
    <row r="705" spans="1:21" x14ac:dyDescent="0.25">
      <c r="A705">
        <v>704</v>
      </c>
      <c r="B705" t="s">
        <v>36</v>
      </c>
      <c r="C705" t="s">
        <v>40</v>
      </c>
      <c r="D705" t="s">
        <v>38</v>
      </c>
      <c r="E705">
        <v>7131</v>
      </c>
      <c r="F705" t="s">
        <v>11</v>
      </c>
      <c r="G705">
        <v>616173560</v>
      </c>
      <c r="H705">
        <v>899432144</v>
      </c>
      <c r="I705">
        <v>0.96899999999999997</v>
      </c>
      <c r="K705">
        <v>0.54300000000000004</v>
      </c>
      <c r="L705">
        <v>1.712</v>
      </c>
      <c r="M705">
        <v>2.4E-2</v>
      </c>
      <c r="N705">
        <v>9.5250000000000004</v>
      </c>
      <c r="O705">
        <v>1.345</v>
      </c>
      <c r="P705">
        <v>2.9630000000000001</v>
      </c>
      <c r="Q705">
        <v>18.324000000000002</v>
      </c>
      <c r="R705">
        <v>0.82699999999999996</v>
      </c>
      <c r="S705">
        <v>1.2949999999999999</v>
      </c>
      <c r="T705" t="s">
        <v>61</v>
      </c>
      <c r="U705" s="1">
        <v>45470.322928240741</v>
      </c>
    </row>
    <row r="706" spans="1:21" x14ac:dyDescent="0.25">
      <c r="A706">
        <v>705</v>
      </c>
      <c r="B706" t="s">
        <v>36</v>
      </c>
      <c r="C706" t="s">
        <v>40</v>
      </c>
      <c r="D706" t="s">
        <v>38</v>
      </c>
      <c r="E706">
        <v>7131</v>
      </c>
      <c r="F706" t="s">
        <v>11</v>
      </c>
      <c r="G706">
        <v>623161648</v>
      </c>
      <c r="H706">
        <v>905341192</v>
      </c>
      <c r="I706">
        <v>0.98</v>
      </c>
      <c r="K706">
        <v>2.3740000000000001</v>
      </c>
      <c r="L706">
        <v>6.383</v>
      </c>
      <c r="M706">
        <v>7.9000000000000001E-2</v>
      </c>
      <c r="N706">
        <v>35.070999999999998</v>
      </c>
      <c r="O706">
        <v>1.2450000000000001</v>
      </c>
      <c r="P706">
        <v>9.4329999999999998</v>
      </c>
      <c r="Q706">
        <v>208.26599999999999</v>
      </c>
      <c r="R706">
        <v>0.82199999999999995</v>
      </c>
      <c r="S706">
        <v>1.246</v>
      </c>
      <c r="T706" t="s">
        <v>61</v>
      </c>
      <c r="U706" s="1">
        <v>45470.312511574077</v>
      </c>
    </row>
    <row r="707" spans="1:21" x14ac:dyDescent="0.25">
      <c r="A707">
        <v>706</v>
      </c>
      <c r="B707" t="s">
        <v>36</v>
      </c>
      <c r="C707" t="s">
        <v>39</v>
      </c>
      <c r="D707" t="s">
        <v>38</v>
      </c>
      <c r="E707">
        <v>7167</v>
      </c>
      <c r="F707" t="s">
        <v>11</v>
      </c>
      <c r="G707">
        <v>626772752</v>
      </c>
      <c r="H707">
        <v>834409344</v>
      </c>
      <c r="I707">
        <v>1.1259999999999999</v>
      </c>
      <c r="K707">
        <v>0.66</v>
      </c>
      <c r="L707">
        <v>26.154</v>
      </c>
      <c r="M707">
        <v>0.32500000000000001</v>
      </c>
      <c r="N707">
        <v>190.64400000000001</v>
      </c>
      <c r="O707">
        <v>1.454</v>
      </c>
      <c r="P707">
        <v>87.983999999999995</v>
      </c>
      <c r="Q707">
        <v>36.58</v>
      </c>
      <c r="R707">
        <v>0.996</v>
      </c>
      <c r="S707">
        <v>1.5489999999999999</v>
      </c>
      <c r="T707" t="s">
        <v>61</v>
      </c>
      <c r="U707" s="1">
        <v>45470.302094907405</v>
      </c>
    </row>
    <row r="708" spans="1:21" x14ac:dyDescent="0.25">
      <c r="A708">
        <v>707</v>
      </c>
      <c r="B708" t="s">
        <v>36</v>
      </c>
      <c r="C708" t="s">
        <v>40</v>
      </c>
      <c r="D708" t="s">
        <v>38</v>
      </c>
      <c r="E708">
        <v>7131</v>
      </c>
      <c r="F708" t="s">
        <v>11</v>
      </c>
      <c r="G708">
        <v>612916904</v>
      </c>
      <c r="H708">
        <v>779963232</v>
      </c>
      <c r="I708">
        <v>0.94499999999999995</v>
      </c>
      <c r="K708">
        <v>2.3809999999999998</v>
      </c>
      <c r="L708">
        <v>30.981999999999999</v>
      </c>
      <c r="M708">
        <v>7.8E-2</v>
      </c>
      <c r="N708">
        <v>185.19300000000001</v>
      </c>
      <c r="O708">
        <v>3.5960000000000001</v>
      </c>
      <c r="P708">
        <v>110.36</v>
      </c>
      <c r="Q708">
        <v>202.881</v>
      </c>
      <c r="R708">
        <v>0.78</v>
      </c>
      <c r="S708">
        <v>1.1990000000000001</v>
      </c>
      <c r="T708" t="s">
        <v>61</v>
      </c>
      <c r="U708" s="1">
        <v>45470.291678240741</v>
      </c>
    </row>
    <row r="709" spans="1:21" x14ac:dyDescent="0.25">
      <c r="A709">
        <v>708</v>
      </c>
      <c r="B709" t="s">
        <v>36</v>
      </c>
      <c r="C709" t="s">
        <v>40</v>
      </c>
      <c r="D709" t="s">
        <v>38</v>
      </c>
      <c r="E709">
        <v>7131</v>
      </c>
      <c r="F709" t="s">
        <v>11</v>
      </c>
      <c r="G709">
        <v>628634696</v>
      </c>
      <c r="H709">
        <v>741355752</v>
      </c>
      <c r="I709">
        <v>0.97299999999999998</v>
      </c>
      <c r="K709">
        <v>0.23400000000000001</v>
      </c>
      <c r="L709">
        <v>47.563000000000002</v>
      </c>
      <c r="M709">
        <v>0.10100000000000001</v>
      </c>
      <c r="N709">
        <v>263.32400000000001</v>
      </c>
      <c r="O709">
        <v>1.405</v>
      </c>
      <c r="P709">
        <v>56.834000000000003</v>
      </c>
      <c r="Q709">
        <v>1.901</v>
      </c>
      <c r="R709">
        <v>0.75800000000000001</v>
      </c>
      <c r="S709">
        <v>1.1519999999999999</v>
      </c>
      <c r="T709" t="s">
        <v>61</v>
      </c>
      <c r="U709" s="1">
        <v>45470.281261574077</v>
      </c>
    </row>
    <row r="710" spans="1:21" x14ac:dyDescent="0.25">
      <c r="A710">
        <v>709</v>
      </c>
      <c r="B710" t="s">
        <v>36</v>
      </c>
      <c r="C710" t="s">
        <v>39</v>
      </c>
      <c r="D710" t="s">
        <v>38</v>
      </c>
      <c r="E710">
        <v>7167</v>
      </c>
      <c r="F710" t="s">
        <v>11</v>
      </c>
      <c r="G710">
        <v>618009832</v>
      </c>
      <c r="H710">
        <v>761425144</v>
      </c>
      <c r="I710">
        <v>0.99299999999999999</v>
      </c>
      <c r="K710">
        <v>0.73399999999999999</v>
      </c>
      <c r="L710">
        <v>6.8079999999999998</v>
      </c>
      <c r="M710">
        <v>0.188</v>
      </c>
      <c r="N710">
        <v>43.256</v>
      </c>
      <c r="O710">
        <v>1.5249999999999999</v>
      </c>
      <c r="P710">
        <v>16.760000000000002</v>
      </c>
      <c r="Q710">
        <v>39.228999999999999</v>
      </c>
      <c r="R710">
        <v>1.0049999999999999</v>
      </c>
      <c r="S710">
        <v>1.5960000000000001</v>
      </c>
      <c r="T710" t="s">
        <v>61</v>
      </c>
      <c r="U710" s="1">
        <v>45470.270844907405</v>
      </c>
    </row>
    <row r="711" spans="1:21" x14ac:dyDescent="0.25">
      <c r="A711">
        <v>710</v>
      </c>
      <c r="B711" t="s">
        <v>36</v>
      </c>
      <c r="C711" t="s">
        <v>40</v>
      </c>
      <c r="D711" t="s">
        <v>38</v>
      </c>
      <c r="E711">
        <v>7131</v>
      </c>
      <c r="F711" t="s">
        <v>11</v>
      </c>
      <c r="G711">
        <v>624679224</v>
      </c>
      <c r="H711">
        <v>673886824</v>
      </c>
      <c r="I711">
        <v>0.96799999999999997</v>
      </c>
      <c r="K711">
        <v>0.58699999999999997</v>
      </c>
      <c r="L711">
        <v>3.4390000000000001</v>
      </c>
      <c r="M711">
        <v>0.219</v>
      </c>
      <c r="N711">
        <v>38.441000000000003</v>
      </c>
      <c r="O711">
        <v>2.3769999999999998</v>
      </c>
      <c r="P711">
        <v>9.4649999999999999</v>
      </c>
      <c r="Q711">
        <v>34.746000000000002</v>
      </c>
      <c r="R711">
        <v>0.73599999999999999</v>
      </c>
      <c r="S711">
        <v>1.3340000000000001</v>
      </c>
      <c r="T711" t="s">
        <v>61</v>
      </c>
      <c r="U711" s="1">
        <v>45470.260428240741</v>
      </c>
    </row>
    <row r="712" spans="1:21" x14ac:dyDescent="0.25">
      <c r="A712">
        <v>711</v>
      </c>
      <c r="B712" t="s">
        <v>36</v>
      </c>
      <c r="C712" t="s">
        <v>40</v>
      </c>
      <c r="D712" t="s">
        <v>38</v>
      </c>
      <c r="E712">
        <v>7131</v>
      </c>
      <c r="F712" t="s">
        <v>11</v>
      </c>
      <c r="G712">
        <v>621810656</v>
      </c>
      <c r="H712">
        <v>653181880</v>
      </c>
      <c r="I712">
        <v>1.702</v>
      </c>
      <c r="K712">
        <v>0.44</v>
      </c>
      <c r="L712">
        <v>54.762</v>
      </c>
      <c r="M712">
        <v>0.27500000000000002</v>
      </c>
      <c r="N712">
        <v>345.15300000000002</v>
      </c>
      <c r="O712">
        <v>3.1030000000000002</v>
      </c>
      <c r="P712">
        <v>162.32900000000001</v>
      </c>
      <c r="Q712">
        <v>16.867000000000001</v>
      </c>
      <c r="R712">
        <v>0.95599999999999996</v>
      </c>
      <c r="S712">
        <v>1.407</v>
      </c>
      <c r="T712" t="s">
        <v>61</v>
      </c>
      <c r="U712" s="1">
        <v>45470.250011574077</v>
      </c>
    </row>
    <row r="713" spans="1:21" x14ac:dyDescent="0.25">
      <c r="A713">
        <v>712</v>
      </c>
      <c r="B713" t="s">
        <v>36</v>
      </c>
      <c r="C713" t="s">
        <v>40</v>
      </c>
      <c r="D713" t="s">
        <v>38</v>
      </c>
      <c r="E713">
        <v>7131</v>
      </c>
      <c r="F713" t="s">
        <v>11</v>
      </c>
      <c r="G713">
        <v>618534592</v>
      </c>
      <c r="H713">
        <v>606490960</v>
      </c>
      <c r="I713">
        <v>0.97199999999999998</v>
      </c>
      <c r="K713">
        <v>2.0590000000000002</v>
      </c>
      <c r="L713">
        <v>21.506</v>
      </c>
      <c r="M713">
        <v>0.08</v>
      </c>
      <c r="N713">
        <v>149.911</v>
      </c>
      <c r="O713">
        <v>0.98499999999999999</v>
      </c>
      <c r="P713">
        <v>53.585999999999999</v>
      </c>
      <c r="Q713">
        <v>202.28299999999999</v>
      </c>
      <c r="R713">
        <v>0.78200000000000003</v>
      </c>
      <c r="S713">
        <v>1.242</v>
      </c>
      <c r="T713" t="s">
        <v>61</v>
      </c>
      <c r="U713" s="1">
        <v>45470.239594907405</v>
      </c>
    </row>
    <row r="714" spans="1:21" x14ac:dyDescent="0.25">
      <c r="A714">
        <v>713</v>
      </c>
      <c r="B714" t="s">
        <v>36</v>
      </c>
      <c r="C714" t="s">
        <v>39</v>
      </c>
      <c r="D714" t="s">
        <v>38</v>
      </c>
      <c r="E714">
        <v>7167</v>
      </c>
      <c r="F714" t="s">
        <v>11</v>
      </c>
      <c r="G714">
        <v>625264544</v>
      </c>
      <c r="H714">
        <v>680886864</v>
      </c>
      <c r="I714">
        <v>1.26</v>
      </c>
      <c r="K714">
        <v>0.45200000000000001</v>
      </c>
      <c r="L714">
        <v>3.7919999999999998</v>
      </c>
      <c r="M714">
        <v>0.34899999999999998</v>
      </c>
      <c r="N714">
        <v>206.98400000000001</v>
      </c>
      <c r="O714">
        <v>1.165</v>
      </c>
      <c r="P714">
        <v>1.9810000000000001</v>
      </c>
      <c r="Q714">
        <v>14.755000000000001</v>
      </c>
      <c r="R714">
        <v>0.95</v>
      </c>
      <c r="S714">
        <v>1.548</v>
      </c>
      <c r="T714" t="s">
        <v>61</v>
      </c>
      <c r="U714" s="1">
        <v>45470.229178240741</v>
      </c>
    </row>
    <row r="715" spans="1:21" x14ac:dyDescent="0.25">
      <c r="A715">
        <v>714</v>
      </c>
      <c r="B715" t="s">
        <v>36</v>
      </c>
      <c r="C715" t="s">
        <v>40</v>
      </c>
      <c r="D715" t="s">
        <v>38</v>
      </c>
      <c r="E715">
        <v>7131</v>
      </c>
      <c r="F715" t="s">
        <v>11</v>
      </c>
      <c r="G715">
        <v>623639736</v>
      </c>
      <c r="H715">
        <v>651485184</v>
      </c>
      <c r="I715">
        <v>1.383</v>
      </c>
      <c r="K715">
        <v>5.55</v>
      </c>
      <c r="L715">
        <v>40.639000000000003</v>
      </c>
      <c r="M715">
        <v>0.13100000000000001</v>
      </c>
      <c r="N715">
        <v>340.339</v>
      </c>
      <c r="O715">
        <v>4.226</v>
      </c>
      <c r="P715">
        <v>91.366</v>
      </c>
      <c r="Q715">
        <v>203.97300000000001</v>
      </c>
      <c r="R715">
        <v>0.94</v>
      </c>
      <c r="S715">
        <v>1.448</v>
      </c>
      <c r="T715" t="s">
        <v>61</v>
      </c>
      <c r="U715" s="1">
        <v>45470.218761574077</v>
      </c>
    </row>
    <row r="716" spans="1:21" x14ac:dyDescent="0.25">
      <c r="A716">
        <v>715</v>
      </c>
      <c r="B716" t="s">
        <v>36</v>
      </c>
      <c r="C716" t="s">
        <v>40</v>
      </c>
      <c r="D716" t="s">
        <v>38</v>
      </c>
      <c r="E716">
        <v>7131</v>
      </c>
      <c r="F716" t="s">
        <v>11</v>
      </c>
      <c r="G716">
        <v>612882936</v>
      </c>
      <c r="H716">
        <v>904684088</v>
      </c>
      <c r="I716">
        <v>0.97699999999999998</v>
      </c>
      <c r="K716">
        <v>0.49399999999999999</v>
      </c>
      <c r="L716">
        <v>4.2249999999999996</v>
      </c>
      <c r="M716">
        <v>0.17399999999999999</v>
      </c>
      <c r="N716">
        <v>105.479</v>
      </c>
      <c r="O716">
        <v>1.5069999999999999</v>
      </c>
      <c r="P716">
        <v>4.609</v>
      </c>
      <c r="Q716">
        <v>14.38</v>
      </c>
      <c r="R716">
        <v>0.86899999999999999</v>
      </c>
      <c r="S716">
        <v>1.35</v>
      </c>
      <c r="T716" t="s">
        <v>61</v>
      </c>
      <c r="U716" s="1">
        <v>45470.208344907405</v>
      </c>
    </row>
    <row r="717" spans="1:21" x14ac:dyDescent="0.25">
      <c r="A717">
        <v>716</v>
      </c>
      <c r="B717" t="s">
        <v>36</v>
      </c>
      <c r="C717" t="s">
        <v>40</v>
      </c>
      <c r="D717" t="s">
        <v>38</v>
      </c>
      <c r="E717">
        <v>7131</v>
      </c>
      <c r="F717" t="s">
        <v>11</v>
      </c>
      <c r="G717">
        <v>614980072</v>
      </c>
      <c r="H717">
        <v>900120864</v>
      </c>
      <c r="I717">
        <v>0.91500000000000004</v>
      </c>
      <c r="K717">
        <v>4.5830000000000002</v>
      </c>
      <c r="L717">
        <v>8.8960000000000008</v>
      </c>
      <c r="M717">
        <v>9.4E-2</v>
      </c>
      <c r="N717">
        <v>83.602000000000004</v>
      </c>
      <c r="O717">
        <v>2.4649999999999999</v>
      </c>
      <c r="P717">
        <v>22.132000000000001</v>
      </c>
      <c r="Q717">
        <v>225.726</v>
      </c>
      <c r="R717">
        <v>0.91800000000000004</v>
      </c>
      <c r="S717">
        <v>1.6819999999999999</v>
      </c>
      <c r="T717" t="s">
        <v>61</v>
      </c>
      <c r="U717" s="1">
        <v>45470.197928240741</v>
      </c>
    </row>
    <row r="718" spans="1:21" x14ac:dyDescent="0.25">
      <c r="A718">
        <v>717</v>
      </c>
      <c r="B718" t="s">
        <v>36</v>
      </c>
      <c r="C718" t="s">
        <v>40</v>
      </c>
      <c r="D718" t="s">
        <v>38</v>
      </c>
      <c r="E718">
        <v>7131</v>
      </c>
      <c r="F718" t="s">
        <v>11</v>
      </c>
      <c r="G718">
        <v>627906920</v>
      </c>
      <c r="H718">
        <v>902896248</v>
      </c>
      <c r="I718">
        <v>1.2549999999999999</v>
      </c>
      <c r="K718">
        <v>0.27900000000000003</v>
      </c>
      <c r="L718">
        <v>1.2350000000000001</v>
      </c>
      <c r="M718">
        <v>0.25600000000000001</v>
      </c>
      <c r="N718">
        <v>11.548999999999999</v>
      </c>
      <c r="O718">
        <v>0.89</v>
      </c>
      <c r="P718">
        <v>2.222</v>
      </c>
      <c r="Q718">
        <v>2.085</v>
      </c>
      <c r="R718">
        <v>0.79600000000000004</v>
      </c>
      <c r="S718">
        <v>1.2290000000000001</v>
      </c>
      <c r="T718" t="s">
        <v>61</v>
      </c>
      <c r="U718" s="1">
        <v>45470.187511574077</v>
      </c>
    </row>
    <row r="719" spans="1:21" x14ac:dyDescent="0.25">
      <c r="A719">
        <v>718</v>
      </c>
      <c r="B719" t="s">
        <v>36</v>
      </c>
      <c r="C719" t="s">
        <v>40</v>
      </c>
      <c r="D719" t="s">
        <v>38</v>
      </c>
      <c r="E719">
        <v>7131</v>
      </c>
      <c r="F719" t="s">
        <v>11</v>
      </c>
      <c r="G719">
        <v>626082512</v>
      </c>
      <c r="H719">
        <v>873401608</v>
      </c>
      <c r="I719">
        <v>1.149</v>
      </c>
      <c r="K719">
        <v>1.95</v>
      </c>
      <c r="L719">
        <v>27.367999999999999</v>
      </c>
      <c r="M719">
        <v>0.20399999999999999</v>
      </c>
      <c r="N719">
        <v>209.18100000000001</v>
      </c>
      <c r="O719">
        <v>4.0060000000000002</v>
      </c>
      <c r="P719">
        <v>98.825000000000003</v>
      </c>
      <c r="Q719">
        <v>205.30500000000001</v>
      </c>
      <c r="R719">
        <v>0.754</v>
      </c>
      <c r="S719">
        <v>1.244</v>
      </c>
      <c r="T719" t="s">
        <v>61</v>
      </c>
      <c r="U719" s="1">
        <v>45470.177094907405</v>
      </c>
    </row>
    <row r="720" spans="1:21" x14ac:dyDescent="0.25">
      <c r="A720">
        <v>719</v>
      </c>
      <c r="B720" t="s">
        <v>36</v>
      </c>
      <c r="C720" t="s">
        <v>39</v>
      </c>
      <c r="D720" t="s">
        <v>38</v>
      </c>
      <c r="E720">
        <v>7167</v>
      </c>
      <c r="F720" t="s">
        <v>11</v>
      </c>
      <c r="G720">
        <v>611630120</v>
      </c>
      <c r="H720">
        <v>866265496</v>
      </c>
      <c r="I720">
        <v>0.98099999999999998</v>
      </c>
      <c r="K720">
        <v>9.7579999999999991</v>
      </c>
      <c r="L720">
        <v>4.0119999999999996</v>
      </c>
      <c r="M720">
        <v>0.191</v>
      </c>
      <c r="N720">
        <v>39.970999999999997</v>
      </c>
      <c r="O720">
        <v>3.0430000000000001</v>
      </c>
      <c r="P720">
        <v>32.545999999999999</v>
      </c>
      <c r="Q720">
        <v>214.01300000000001</v>
      </c>
      <c r="R720">
        <v>0.98699999999999999</v>
      </c>
      <c r="S720">
        <v>1.72</v>
      </c>
      <c r="T720" t="s">
        <v>61</v>
      </c>
      <c r="U720" s="1">
        <v>45470.166678240741</v>
      </c>
    </row>
    <row r="721" spans="1:21" x14ac:dyDescent="0.25">
      <c r="A721">
        <v>720</v>
      </c>
      <c r="B721" t="s">
        <v>36</v>
      </c>
      <c r="C721" t="s">
        <v>39</v>
      </c>
      <c r="D721" t="s">
        <v>38</v>
      </c>
      <c r="E721">
        <v>7167</v>
      </c>
      <c r="F721" t="s">
        <v>11</v>
      </c>
      <c r="G721">
        <v>613011032</v>
      </c>
      <c r="H721">
        <v>740598448</v>
      </c>
      <c r="I721">
        <v>0.94</v>
      </c>
      <c r="K721">
        <v>0.39700000000000002</v>
      </c>
      <c r="L721">
        <v>32.143999999999998</v>
      </c>
      <c r="M721">
        <v>6.2E-2</v>
      </c>
      <c r="N721">
        <v>215.94900000000001</v>
      </c>
      <c r="O721">
        <v>2.4460000000000002</v>
      </c>
      <c r="P721">
        <v>39.737000000000002</v>
      </c>
      <c r="Q721">
        <v>14.798</v>
      </c>
      <c r="R721">
        <v>0.97099999999999997</v>
      </c>
      <c r="S721">
        <v>1.411</v>
      </c>
      <c r="T721" t="s">
        <v>61</v>
      </c>
      <c r="U721" s="1">
        <v>45470.156261574077</v>
      </c>
    </row>
    <row r="722" spans="1:21" x14ac:dyDescent="0.25">
      <c r="A722">
        <v>721</v>
      </c>
      <c r="B722" t="s">
        <v>36</v>
      </c>
      <c r="C722" t="s">
        <v>39</v>
      </c>
      <c r="D722" t="s">
        <v>38</v>
      </c>
      <c r="E722">
        <v>7167</v>
      </c>
      <c r="F722" t="s">
        <v>11</v>
      </c>
      <c r="G722">
        <v>613032232</v>
      </c>
      <c r="H722">
        <v>613142680</v>
      </c>
      <c r="I722">
        <v>0.995</v>
      </c>
      <c r="K722">
        <v>4.4359999999999999</v>
      </c>
      <c r="L722">
        <v>1.2070000000000001</v>
      </c>
      <c r="M722">
        <v>0.185</v>
      </c>
      <c r="N722">
        <v>39.386000000000003</v>
      </c>
      <c r="O722">
        <v>0.97799999999999998</v>
      </c>
      <c r="P722">
        <v>1.427</v>
      </c>
      <c r="Q722">
        <v>214.001</v>
      </c>
      <c r="R722">
        <v>0.98399999999999999</v>
      </c>
      <c r="S722">
        <v>1.6080000000000001</v>
      </c>
      <c r="T722" t="s">
        <v>61</v>
      </c>
      <c r="U722" s="1">
        <v>45470.145844907405</v>
      </c>
    </row>
    <row r="723" spans="1:21" x14ac:dyDescent="0.25">
      <c r="A723">
        <v>722</v>
      </c>
      <c r="B723" t="s">
        <v>36</v>
      </c>
      <c r="C723" t="s">
        <v>40</v>
      </c>
      <c r="D723" t="s">
        <v>38</v>
      </c>
      <c r="E723">
        <v>7131</v>
      </c>
      <c r="F723" t="s">
        <v>11</v>
      </c>
      <c r="G723">
        <v>609261392</v>
      </c>
      <c r="H723">
        <v>809211888</v>
      </c>
      <c r="I723">
        <v>1.431</v>
      </c>
      <c r="K723">
        <v>2.9609999999999999</v>
      </c>
      <c r="L723">
        <v>6.2530000000000001</v>
      </c>
      <c r="M723">
        <v>7.4999999999999997E-2</v>
      </c>
      <c r="N723">
        <v>248.61</v>
      </c>
      <c r="O723">
        <v>1.006</v>
      </c>
      <c r="P723">
        <v>14.369</v>
      </c>
      <c r="Q723">
        <v>202.37100000000001</v>
      </c>
      <c r="R723">
        <v>0.82199999999999995</v>
      </c>
      <c r="S723">
        <v>1.8240000000000001</v>
      </c>
      <c r="T723" t="s">
        <v>61</v>
      </c>
      <c r="U723" s="1">
        <v>45470.135428240741</v>
      </c>
    </row>
    <row r="724" spans="1:21" x14ac:dyDescent="0.25">
      <c r="A724">
        <v>723</v>
      </c>
      <c r="B724" t="s">
        <v>36</v>
      </c>
      <c r="C724" t="s">
        <v>40</v>
      </c>
      <c r="D724" t="s">
        <v>38</v>
      </c>
      <c r="E724">
        <v>7131</v>
      </c>
      <c r="F724" t="s">
        <v>11</v>
      </c>
      <c r="G724">
        <v>613453224</v>
      </c>
      <c r="H724">
        <v>781100408</v>
      </c>
      <c r="I724">
        <v>0.92600000000000005</v>
      </c>
      <c r="K724">
        <v>0.41199999999999998</v>
      </c>
      <c r="L724">
        <v>4.4080000000000004</v>
      </c>
      <c r="M724">
        <v>0.105</v>
      </c>
      <c r="N724">
        <v>44.155999999999999</v>
      </c>
      <c r="O724">
        <v>1.8779999999999999</v>
      </c>
      <c r="P724">
        <v>34.71</v>
      </c>
      <c r="Q724">
        <v>13.904999999999999</v>
      </c>
      <c r="R724">
        <v>0.90100000000000002</v>
      </c>
      <c r="S724">
        <v>1.377</v>
      </c>
      <c r="T724" t="s">
        <v>61</v>
      </c>
      <c r="U724" s="1">
        <v>45470.125011574077</v>
      </c>
    </row>
    <row r="725" spans="1:21" x14ac:dyDescent="0.25">
      <c r="A725">
        <v>724</v>
      </c>
      <c r="B725" t="s">
        <v>36</v>
      </c>
      <c r="C725" t="s">
        <v>39</v>
      </c>
      <c r="D725" t="s">
        <v>38</v>
      </c>
      <c r="E725">
        <v>7167</v>
      </c>
      <c r="F725" t="s">
        <v>11</v>
      </c>
      <c r="G725">
        <v>613667008</v>
      </c>
      <c r="H725">
        <v>678809336</v>
      </c>
      <c r="I725">
        <v>1.222</v>
      </c>
      <c r="K725">
        <v>0.55600000000000005</v>
      </c>
      <c r="L725">
        <v>68.070999999999998</v>
      </c>
      <c r="M725">
        <v>0.21299999999999999</v>
      </c>
      <c r="N725">
        <v>453.32400000000001</v>
      </c>
      <c r="O725">
        <v>4.8620000000000001</v>
      </c>
      <c r="P725">
        <v>167.83699999999999</v>
      </c>
      <c r="Q725">
        <v>16.431999999999999</v>
      </c>
      <c r="R725">
        <v>1</v>
      </c>
      <c r="S725">
        <v>1.506</v>
      </c>
      <c r="T725" t="s">
        <v>61</v>
      </c>
      <c r="U725" s="1">
        <v>45470.114594907405</v>
      </c>
    </row>
    <row r="726" spans="1:21" x14ac:dyDescent="0.25">
      <c r="A726">
        <v>725</v>
      </c>
      <c r="B726" t="s">
        <v>36</v>
      </c>
      <c r="C726" t="s">
        <v>39</v>
      </c>
      <c r="D726" t="s">
        <v>38</v>
      </c>
      <c r="E726">
        <v>7167</v>
      </c>
      <c r="F726" t="s">
        <v>11</v>
      </c>
      <c r="G726">
        <v>611386296</v>
      </c>
      <c r="H726">
        <v>613164888</v>
      </c>
      <c r="I726">
        <v>1.488</v>
      </c>
      <c r="K726">
        <v>3.9159999999999999</v>
      </c>
      <c r="L726">
        <v>9.4770000000000003</v>
      </c>
      <c r="M726">
        <v>0.40899999999999997</v>
      </c>
      <c r="N726">
        <v>212.47</v>
      </c>
      <c r="O726">
        <v>0.91100000000000003</v>
      </c>
      <c r="P726">
        <v>1.44</v>
      </c>
      <c r="Q726">
        <v>203.262</v>
      </c>
      <c r="R726">
        <v>1.03</v>
      </c>
      <c r="S726">
        <v>1.5740000000000001</v>
      </c>
      <c r="T726" t="s">
        <v>61</v>
      </c>
      <c r="U726" s="1">
        <v>45470.104178240741</v>
      </c>
    </row>
    <row r="727" spans="1:21" x14ac:dyDescent="0.25">
      <c r="A727">
        <v>726</v>
      </c>
      <c r="B727" t="s">
        <v>36</v>
      </c>
      <c r="C727" t="s">
        <v>40</v>
      </c>
      <c r="D727" t="s">
        <v>38</v>
      </c>
      <c r="E727">
        <v>7131</v>
      </c>
      <c r="F727" t="s">
        <v>11</v>
      </c>
      <c r="G727">
        <v>604494456</v>
      </c>
      <c r="H727">
        <v>757883704</v>
      </c>
      <c r="I727">
        <v>0.96899999999999997</v>
      </c>
      <c r="K727">
        <v>2.569</v>
      </c>
      <c r="L727">
        <v>3.3460000000000001</v>
      </c>
      <c r="M727">
        <v>9.7000000000000003E-2</v>
      </c>
      <c r="N727">
        <v>25.141999999999999</v>
      </c>
      <c r="O727">
        <v>1.0329999999999999</v>
      </c>
      <c r="P727">
        <v>10.505000000000001</v>
      </c>
      <c r="Q727">
        <v>202.49600000000001</v>
      </c>
      <c r="R727">
        <v>0.754</v>
      </c>
      <c r="S727">
        <v>1.2849999999999999</v>
      </c>
      <c r="T727" t="s">
        <v>61</v>
      </c>
      <c r="U727" s="1">
        <v>45470.093761574077</v>
      </c>
    </row>
    <row r="728" spans="1:21" x14ac:dyDescent="0.25">
      <c r="A728">
        <v>727</v>
      </c>
      <c r="B728" t="s">
        <v>36</v>
      </c>
      <c r="C728" t="s">
        <v>40</v>
      </c>
      <c r="D728" t="s">
        <v>38</v>
      </c>
      <c r="E728">
        <v>7131</v>
      </c>
      <c r="F728" t="s">
        <v>11</v>
      </c>
      <c r="G728">
        <v>616582184</v>
      </c>
      <c r="H728">
        <v>685028072</v>
      </c>
      <c r="I728">
        <v>1.3740000000000001</v>
      </c>
      <c r="K728">
        <v>0.93400000000000005</v>
      </c>
      <c r="L728">
        <v>3.3820000000000001</v>
      </c>
      <c r="M728">
        <v>8.4000000000000005E-2</v>
      </c>
      <c r="N728">
        <v>39.253999999999998</v>
      </c>
      <c r="O728">
        <v>5.7679999999999998</v>
      </c>
      <c r="P728">
        <v>14.77</v>
      </c>
      <c r="Q728">
        <v>41.235999999999997</v>
      </c>
      <c r="R728">
        <v>0.90900000000000003</v>
      </c>
      <c r="S728">
        <v>1.6659999999999999</v>
      </c>
      <c r="T728" t="s">
        <v>61</v>
      </c>
      <c r="U728" s="1">
        <v>45470.083344907405</v>
      </c>
    </row>
    <row r="729" spans="1:21" x14ac:dyDescent="0.25">
      <c r="A729">
        <v>728</v>
      </c>
      <c r="B729" t="s">
        <v>36</v>
      </c>
      <c r="C729" t="s">
        <v>40</v>
      </c>
      <c r="D729" t="s">
        <v>38</v>
      </c>
      <c r="E729">
        <v>7131</v>
      </c>
      <c r="F729" t="s">
        <v>11</v>
      </c>
      <c r="G729">
        <v>615948648</v>
      </c>
      <c r="H729">
        <v>817502072</v>
      </c>
      <c r="I729">
        <v>1.157</v>
      </c>
      <c r="K729">
        <v>0.72</v>
      </c>
      <c r="L729">
        <v>1.0289999999999999</v>
      </c>
      <c r="M729">
        <v>0.432</v>
      </c>
      <c r="N729">
        <v>13.252000000000001</v>
      </c>
      <c r="O729">
        <v>0.93400000000000005</v>
      </c>
      <c r="P729">
        <v>2.3940000000000001</v>
      </c>
      <c r="Q729">
        <v>43.176000000000002</v>
      </c>
      <c r="R729">
        <v>0.80500000000000005</v>
      </c>
      <c r="S729">
        <v>1.284</v>
      </c>
      <c r="T729" t="s">
        <v>61</v>
      </c>
      <c r="U729" s="1">
        <v>45470.072928240741</v>
      </c>
    </row>
    <row r="730" spans="1:21" x14ac:dyDescent="0.25">
      <c r="A730">
        <v>729</v>
      </c>
      <c r="B730" t="s">
        <v>36</v>
      </c>
      <c r="C730" t="s">
        <v>40</v>
      </c>
      <c r="D730" t="s">
        <v>38</v>
      </c>
      <c r="E730">
        <v>7131</v>
      </c>
      <c r="F730" t="s">
        <v>11</v>
      </c>
      <c r="G730">
        <v>623761176</v>
      </c>
      <c r="H730">
        <v>503493328</v>
      </c>
      <c r="I730">
        <v>1.006</v>
      </c>
      <c r="K730">
        <v>0.52500000000000002</v>
      </c>
      <c r="L730">
        <v>14.916</v>
      </c>
      <c r="M730">
        <v>0.16400000000000001</v>
      </c>
      <c r="N730">
        <v>229.988</v>
      </c>
      <c r="O730">
        <v>1.4379999999999999</v>
      </c>
      <c r="P730">
        <v>22.815000000000001</v>
      </c>
      <c r="Q730">
        <v>34.825000000000003</v>
      </c>
      <c r="R730">
        <v>0.77600000000000002</v>
      </c>
      <c r="S730">
        <v>1.159</v>
      </c>
      <c r="T730" t="s">
        <v>61</v>
      </c>
      <c r="U730" s="1">
        <v>45470.062511574077</v>
      </c>
    </row>
    <row r="731" spans="1:21" x14ac:dyDescent="0.25">
      <c r="A731">
        <v>730</v>
      </c>
      <c r="B731" t="s">
        <v>36</v>
      </c>
      <c r="C731" t="s">
        <v>43</v>
      </c>
      <c r="D731" t="s">
        <v>38</v>
      </c>
      <c r="E731">
        <v>36738</v>
      </c>
      <c r="F731" t="s">
        <v>15</v>
      </c>
      <c r="G731">
        <v>610258952</v>
      </c>
      <c r="H731">
        <v>643108904</v>
      </c>
      <c r="I731">
        <v>1.5629999999999999</v>
      </c>
      <c r="K731">
        <v>0.41899999999999998</v>
      </c>
      <c r="L731">
        <v>5.9779999999999998</v>
      </c>
      <c r="M731">
        <v>0.26200000000000001</v>
      </c>
      <c r="N731">
        <v>95.674000000000007</v>
      </c>
      <c r="O731">
        <v>3.9569999999999999</v>
      </c>
      <c r="P731">
        <v>48.783000000000001</v>
      </c>
      <c r="Q731">
        <v>15.693</v>
      </c>
      <c r="R731">
        <v>1.2609999999999999</v>
      </c>
      <c r="S731">
        <v>1.7170000000000001</v>
      </c>
      <c r="T731" t="s">
        <v>61</v>
      </c>
      <c r="U731" s="1">
        <v>45470.052094907405</v>
      </c>
    </row>
    <row r="732" spans="1:21" x14ac:dyDescent="0.25">
      <c r="A732">
        <v>731</v>
      </c>
      <c r="B732" t="s">
        <v>36</v>
      </c>
      <c r="C732" t="s">
        <v>39</v>
      </c>
      <c r="D732" t="s">
        <v>38</v>
      </c>
      <c r="E732">
        <v>7167</v>
      </c>
      <c r="F732" t="s">
        <v>11</v>
      </c>
      <c r="G732">
        <v>621146112</v>
      </c>
      <c r="H732">
        <v>864606704</v>
      </c>
      <c r="I732">
        <v>1.429</v>
      </c>
      <c r="K732">
        <v>4.2249999999999996</v>
      </c>
      <c r="L732">
        <v>0.88600000000000001</v>
      </c>
      <c r="M732">
        <v>9.4E-2</v>
      </c>
      <c r="N732">
        <v>12.721</v>
      </c>
      <c r="O732">
        <v>0.99199999999999999</v>
      </c>
      <c r="P732">
        <v>1.829</v>
      </c>
      <c r="Q732">
        <v>216.44900000000001</v>
      </c>
      <c r="R732">
        <v>1.0640000000000001</v>
      </c>
      <c r="S732">
        <v>1.5760000000000001</v>
      </c>
      <c r="T732" t="s">
        <v>61</v>
      </c>
      <c r="U732" s="1">
        <v>45470.041678240741</v>
      </c>
    </row>
    <row r="733" spans="1:21" x14ac:dyDescent="0.25">
      <c r="A733">
        <v>732</v>
      </c>
      <c r="B733" t="s">
        <v>36</v>
      </c>
      <c r="C733" t="s">
        <v>39</v>
      </c>
      <c r="D733" t="s">
        <v>38</v>
      </c>
      <c r="E733">
        <v>7167</v>
      </c>
      <c r="F733" t="s">
        <v>11</v>
      </c>
      <c r="G733">
        <v>617640688</v>
      </c>
      <c r="H733">
        <v>856925240</v>
      </c>
      <c r="I733">
        <v>0.97499999999999998</v>
      </c>
      <c r="K733">
        <v>8.7560000000000002</v>
      </c>
      <c r="L733">
        <v>4.8639999999999999</v>
      </c>
      <c r="M733">
        <v>0.20899999999999999</v>
      </c>
      <c r="N733">
        <v>18.867999999999999</v>
      </c>
      <c r="O733">
        <v>1.1020000000000001</v>
      </c>
      <c r="P733">
        <v>6.2519999999999998</v>
      </c>
      <c r="Q733">
        <v>203.887</v>
      </c>
      <c r="R733">
        <v>1.048</v>
      </c>
      <c r="S733">
        <v>1.7</v>
      </c>
      <c r="T733" t="s">
        <v>61</v>
      </c>
      <c r="U733" s="1">
        <v>45470.031261574077</v>
      </c>
    </row>
    <row r="734" spans="1:21" x14ac:dyDescent="0.25">
      <c r="A734">
        <v>733</v>
      </c>
      <c r="B734" t="s">
        <v>36</v>
      </c>
      <c r="C734" t="s">
        <v>40</v>
      </c>
      <c r="D734" t="s">
        <v>38</v>
      </c>
      <c r="E734">
        <v>7131</v>
      </c>
      <c r="F734" t="s">
        <v>11</v>
      </c>
      <c r="G734">
        <v>622956648</v>
      </c>
      <c r="H734">
        <v>910957168</v>
      </c>
      <c r="I734">
        <v>1.4330000000000001</v>
      </c>
      <c r="K734">
        <v>0.75800000000000001</v>
      </c>
      <c r="L734">
        <v>1.373</v>
      </c>
      <c r="M734">
        <v>4.8000000000000001E-2</v>
      </c>
      <c r="N734">
        <v>20.907</v>
      </c>
      <c r="O734">
        <v>1.8819999999999999</v>
      </c>
      <c r="P734">
        <v>8.92</v>
      </c>
      <c r="Q734">
        <v>16.14</v>
      </c>
      <c r="R734">
        <v>0.99099999999999999</v>
      </c>
      <c r="S734">
        <v>5.0179999999999998</v>
      </c>
      <c r="T734" t="s">
        <v>61</v>
      </c>
      <c r="U734" s="1">
        <v>45470.020844907405</v>
      </c>
    </row>
    <row r="735" spans="1:21" x14ac:dyDescent="0.25">
      <c r="A735">
        <v>734</v>
      </c>
      <c r="B735" t="s">
        <v>36</v>
      </c>
      <c r="C735" t="s">
        <v>40</v>
      </c>
      <c r="D735" t="s">
        <v>38</v>
      </c>
      <c r="E735">
        <v>7131</v>
      </c>
      <c r="F735" t="s">
        <v>11</v>
      </c>
      <c r="G735">
        <v>609411000</v>
      </c>
      <c r="H735">
        <v>594870344</v>
      </c>
      <c r="I735">
        <v>0.97499999999999998</v>
      </c>
      <c r="K735">
        <v>0.40699999999999997</v>
      </c>
      <c r="L735">
        <v>31.472999999999999</v>
      </c>
      <c r="M735">
        <v>7.5999999999999998E-2</v>
      </c>
      <c r="N735">
        <v>243.761</v>
      </c>
      <c r="O735">
        <v>0.79400000000000004</v>
      </c>
      <c r="P735">
        <v>31.21</v>
      </c>
      <c r="Q735">
        <v>15.634</v>
      </c>
      <c r="R735">
        <v>0.76100000000000001</v>
      </c>
      <c r="S735">
        <v>1.258</v>
      </c>
      <c r="T735" t="s">
        <v>61</v>
      </c>
      <c r="U735" s="1">
        <v>45470.010428240741</v>
      </c>
    </row>
    <row r="736" spans="1:21" x14ac:dyDescent="0.25">
      <c r="A736">
        <v>735</v>
      </c>
      <c r="B736" t="s">
        <v>36</v>
      </c>
      <c r="C736" t="s">
        <v>40</v>
      </c>
      <c r="D736" t="s">
        <v>38</v>
      </c>
      <c r="E736">
        <v>7131</v>
      </c>
      <c r="F736" t="s">
        <v>11</v>
      </c>
      <c r="G736">
        <v>623050848</v>
      </c>
      <c r="H736">
        <v>897219696</v>
      </c>
      <c r="I736">
        <v>0.96299999999999997</v>
      </c>
      <c r="K736">
        <v>0.27100000000000002</v>
      </c>
      <c r="L736">
        <v>2.3969999999999998</v>
      </c>
      <c r="M736">
        <v>0.109</v>
      </c>
      <c r="N736">
        <v>12.638</v>
      </c>
      <c r="O736">
        <v>0.82299999999999995</v>
      </c>
      <c r="P736">
        <v>3.6619999999999999</v>
      </c>
      <c r="Q736">
        <v>2.3290000000000002</v>
      </c>
      <c r="R736">
        <v>0.92100000000000004</v>
      </c>
      <c r="S736">
        <v>1.401</v>
      </c>
      <c r="T736" t="s">
        <v>61</v>
      </c>
      <c r="U736" s="1">
        <v>45470.000011574077</v>
      </c>
    </row>
    <row r="737" spans="1:21" x14ac:dyDescent="0.25">
      <c r="A737">
        <v>736</v>
      </c>
      <c r="B737" t="s">
        <v>36</v>
      </c>
      <c r="C737" t="s">
        <v>40</v>
      </c>
      <c r="D737" t="s">
        <v>38</v>
      </c>
      <c r="E737">
        <v>7131</v>
      </c>
      <c r="F737" t="s">
        <v>11</v>
      </c>
      <c r="G737">
        <v>618258504</v>
      </c>
      <c r="H737">
        <v>870009536</v>
      </c>
      <c r="I737">
        <v>1.3979999999999999</v>
      </c>
      <c r="K737">
        <v>4.1440000000000001</v>
      </c>
      <c r="L737">
        <v>11.488</v>
      </c>
      <c r="M737">
        <v>0.159</v>
      </c>
      <c r="N737">
        <v>281.61200000000002</v>
      </c>
      <c r="O737">
        <v>1.113</v>
      </c>
      <c r="P737">
        <v>26.736000000000001</v>
      </c>
      <c r="Q737">
        <v>202.678</v>
      </c>
      <c r="R737">
        <v>0.877</v>
      </c>
      <c r="S737">
        <v>1.5780000000000001</v>
      </c>
      <c r="T737" t="s">
        <v>61</v>
      </c>
      <c r="U737" s="1">
        <v>45469.989594907405</v>
      </c>
    </row>
    <row r="738" spans="1:21" x14ac:dyDescent="0.25">
      <c r="A738">
        <v>737</v>
      </c>
      <c r="B738" t="s">
        <v>36</v>
      </c>
      <c r="C738" t="s">
        <v>40</v>
      </c>
      <c r="D738" t="s">
        <v>38</v>
      </c>
      <c r="E738">
        <v>7131</v>
      </c>
      <c r="F738" t="s">
        <v>11</v>
      </c>
      <c r="G738">
        <v>618304640</v>
      </c>
      <c r="H738">
        <v>815446184</v>
      </c>
      <c r="I738">
        <v>0.97099999999999997</v>
      </c>
      <c r="K738">
        <v>0.52</v>
      </c>
      <c r="L738">
        <v>1.3149999999999999</v>
      </c>
      <c r="M738">
        <v>0.16200000000000001</v>
      </c>
      <c r="N738">
        <v>12.249000000000001</v>
      </c>
      <c r="O738">
        <v>0.86</v>
      </c>
      <c r="P738">
        <v>1.9259999999999999</v>
      </c>
      <c r="Q738">
        <v>31.832999999999998</v>
      </c>
      <c r="R738">
        <v>0.71799999999999997</v>
      </c>
      <c r="S738">
        <v>1.163</v>
      </c>
      <c r="T738" t="s">
        <v>61</v>
      </c>
      <c r="U738" s="1">
        <v>45469.979178240741</v>
      </c>
    </row>
    <row r="739" spans="1:21" x14ac:dyDescent="0.25">
      <c r="A739">
        <v>738</v>
      </c>
      <c r="B739" t="s">
        <v>36</v>
      </c>
      <c r="C739" t="s">
        <v>40</v>
      </c>
      <c r="D739" t="s">
        <v>38</v>
      </c>
      <c r="E739">
        <v>7131</v>
      </c>
      <c r="F739" t="s">
        <v>11</v>
      </c>
      <c r="G739">
        <v>614837664</v>
      </c>
      <c r="H739">
        <v>611591096</v>
      </c>
      <c r="I739">
        <v>1.4410000000000001</v>
      </c>
      <c r="K739">
        <v>0.71</v>
      </c>
      <c r="L739">
        <v>3.5750000000000002</v>
      </c>
      <c r="M739">
        <v>0.22900000000000001</v>
      </c>
      <c r="N739">
        <v>236.44800000000001</v>
      </c>
      <c r="O739">
        <v>1.7130000000000001</v>
      </c>
      <c r="P739">
        <v>10.917999999999999</v>
      </c>
      <c r="Q739">
        <v>13.895</v>
      </c>
      <c r="R739">
        <v>0.88300000000000001</v>
      </c>
      <c r="S739">
        <v>1.218</v>
      </c>
      <c r="T739" t="s">
        <v>61</v>
      </c>
      <c r="U739" s="1">
        <v>45469.968761574077</v>
      </c>
    </row>
    <row r="740" spans="1:21" x14ac:dyDescent="0.25">
      <c r="A740">
        <v>739</v>
      </c>
      <c r="B740" t="s">
        <v>36</v>
      </c>
      <c r="C740" t="s">
        <v>40</v>
      </c>
      <c r="D740" t="s">
        <v>38</v>
      </c>
      <c r="E740">
        <v>7131</v>
      </c>
      <c r="F740" t="s">
        <v>11</v>
      </c>
      <c r="G740">
        <v>614649688</v>
      </c>
      <c r="H740">
        <v>519567952</v>
      </c>
      <c r="I740">
        <v>1.125</v>
      </c>
      <c r="K740">
        <v>0.629</v>
      </c>
      <c r="L740">
        <v>13.821999999999999</v>
      </c>
      <c r="M740">
        <v>0.19400000000000001</v>
      </c>
      <c r="N740">
        <v>599.51300000000003</v>
      </c>
      <c r="O740">
        <v>1.3220000000000001</v>
      </c>
      <c r="P740">
        <v>38.662999999999997</v>
      </c>
      <c r="Q740">
        <v>32.134999999999998</v>
      </c>
      <c r="R740">
        <v>0.75900000000000001</v>
      </c>
      <c r="S740">
        <v>1.27</v>
      </c>
      <c r="T740" t="s">
        <v>61</v>
      </c>
      <c r="U740" s="1">
        <v>45469.958333333336</v>
      </c>
    </row>
    <row r="741" spans="1:21" x14ac:dyDescent="0.25">
      <c r="A741">
        <v>740</v>
      </c>
      <c r="B741" t="s">
        <v>36</v>
      </c>
      <c r="C741" t="s">
        <v>40</v>
      </c>
      <c r="D741" t="s">
        <v>38</v>
      </c>
      <c r="E741">
        <v>7131</v>
      </c>
      <c r="F741" t="s">
        <v>11</v>
      </c>
      <c r="G741">
        <v>625493720</v>
      </c>
      <c r="H741">
        <v>859955312</v>
      </c>
      <c r="I741">
        <v>0.98499999999999999</v>
      </c>
      <c r="K741">
        <v>0.29499999999999998</v>
      </c>
      <c r="L741">
        <v>9.8610000000000007</v>
      </c>
      <c r="M741">
        <v>3.6999999999999998E-2</v>
      </c>
      <c r="N741">
        <v>163.215</v>
      </c>
      <c r="O741">
        <v>4.8250000000000002</v>
      </c>
      <c r="P741">
        <v>37.811</v>
      </c>
      <c r="Q741">
        <v>2.343</v>
      </c>
      <c r="R741">
        <v>0.91400000000000003</v>
      </c>
      <c r="S741">
        <v>1.365</v>
      </c>
      <c r="T741" t="s">
        <v>61</v>
      </c>
      <c r="U741" s="1">
        <v>45469.947928240741</v>
      </c>
    </row>
    <row r="742" spans="1:21" x14ac:dyDescent="0.25">
      <c r="A742">
        <v>741</v>
      </c>
      <c r="B742" t="s">
        <v>36</v>
      </c>
      <c r="C742" t="s">
        <v>39</v>
      </c>
      <c r="D742" t="s">
        <v>38</v>
      </c>
      <c r="E742">
        <v>7167</v>
      </c>
      <c r="F742" t="s">
        <v>11</v>
      </c>
      <c r="G742">
        <v>608543128</v>
      </c>
      <c r="H742">
        <v>902848760</v>
      </c>
      <c r="I742">
        <v>0.98799999999999999</v>
      </c>
      <c r="K742">
        <v>6.4130000000000003</v>
      </c>
      <c r="L742">
        <v>7.415</v>
      </c>
      <c r="M742">
        <v>0.19400000000000001</v>
      </c>
      <c r="N742">
        <v>78.983999999999995</v>
      </c>
      <c r="O742">
        <v>4.0259999999999998</v>
      </c>
      <c r="P742">
        <v>22.623000000000001</v>
      </c>
      <c r="Q742">
        <v>227.76400000000001</v>
      </c>
      <c r="R742">
        <v>0.99399999999999999</v>
      </c>
      <c r="S742">
        <v>1.6990000000000001</v>
      </c>
      <c r="T742" t="s">
        <v>61</v>
      </c>
      <c r="U742" s="1">
        <v>45469.9375</v>
      </c>
    </row>
    <row r="743" spans="1:21" x14ac:dyDescent="0.25">
      <c r="A743">
        <v>742</v>
      </c>
      <c r="B743" t="s">
        <v>36</v>
      </c>
      <c r="C743" t="s">
        <v>40</v>
      </c>
      <c r="D743" t="s">
        <v>38</v>
      </c>
      <c r="E743">
        <v>7131</v>
      </c>
      <c r="F743" t="s">
        <v>11</v>
      </c>
      <c r="G743">
        <v>611204296</v>
      </c>
      <c r="H743">
        <v>658342360</v>
      </c>
      <c r="I743">
        <v>0.92100000000000004</v>
      </c>
      <c r="K743">
        <v>4.4880000000000004</v>
      </c>
      <c r="L743">
        <v>39.368000000000002</v>
      </c>
      <c r="M743">
        <v>0.38800000000000001</v>
      </c>
      <c r="N743">
        <v>398.67700000000002</v>
      </c>
      <c r="O743">
        <v>5.4859999999999998</v>
      </c>
      <c r="P743">
        <v>110.786</v>
      </c>
      <c r="Q743">
        <v>202.666</v>
      </c>
      <c r="R743">
        <v>0.747</v>
      </c>
      <c r="S743">
        <v>1.2549999999999999</v>
      </c>
      <c r="T743" t="s">
        <v>61</v>
      </c>
      <c r="U743" s="1">
        <v>45469.927083333336</v>
      </c>
    </row>
    <row r="744" spans="1:21" x14ac:dyDescent="0.25">
      <c r="A744">
        <v>743</v>
      </c>
      <c r="B744" t="s">
        <v>36</v>
      </c>
      <c r="C744" t="s">
        <v>39</v>
      </c>
      <c r="D744" t="s">
        <v>38</v>
      </c>
      <c r="E744">
        <v>7167</v>
      </c>
      <c r="F744" t="s">
        <v>11</v>
      </c>
      <c r="G744">
        <v>623648056</v>
      </c>
      <c r="H744">
        <v>734924640</v>
      </c>
      <c r="I744">
        <v>1.077</v>
      </c>
      <c r="K744">
        <v>3.9980000000000002</v>
      </c>
      <c r="L744">
        <v>54.305</v>
      </c>
      <c r="M744">
        <v>0.14399999999999999</v>
      </c>
      <c r="N744">
        <v>449.25200000000001</v>
      </c>
      <c r="O744">
        <v>2.552</v>
      </c>
      <c r="P744">
        <v>159.90299999999999</v>
      </c>
      <c r="Q744">
        <v>226.12100000000001</v>
      </c>
      <c r="R744">
        <v>1.0149999999999999</v>
      </c>
      <c r="S744">
        <v>1.542</v>
      </c>
      <c r="T744" t="s">
        <v>61</v>
      </c>
      <c r="U744" s="1">
        <v>45469.916666666664</v>
      </c>
    </row>
    <row r="745" spans="1:21" x14ac:dyDescent="0.25">
      <c r="A745">
        <v>744</v>
      </c>
      <c r="B745" t="s">
        <v>36</v>
      </c>
      <c r="C745" t="s">
        <v>40</v>
      </c>
      <c r="D745" t="s">
        <v>38</v>
      </c>
      <c r="E745">
        <v>7131</v>
      </c>
      <c r="F745" t="s">
        <v>11</v>
      </c>
      <c r="G745">
        <v>615597744</v>
      </c>
      <c r="H745">
        <v>906842752</v>
      </c>
      <c r="I745">
        <v>0.998</v>
      </c>
      <c r="K745">
        <v>2.5179999999999998</v>
      </c>
      <c r="L745">
        <v>2.1840000000000002</v>
      </c>
      <c r="M745">
        <v>0.39600000000000002</v>
      </c>
      <c r="N745">
        <v>18.652999999999999</v>
      </c>
      <c r="O745">
        <v>1.2230000000000001</v>
      </c>
      <c r="P745">
        <v>4.6210000000000004</v>
      </c>
      <c r="Q745">
        <v>202.571</v>
      </c>
      <c r="R745">
        <v>0.874</v>
      </c>
      <c r="S745">
        <v>1.466</v>
      </c>
      <c r="T745" t="s">
        <v>61</v>
      </c>
      <c r="U745" s="1">
        <v>45469.90625</v>
      </c>
    </row>
    <row r="746" spans="1:21" x14ac:dyDescent="0.25">
      <c r="A746">
        <v>745</v>
      </c>
      <c r="B746" t="s">
        <v>36</v>
      </c>
      <c r="C746" t="s">
        <v>40</v>
      </c>
      <c r="D746" t="s">
        <v>38</v>
      </c>
      <c r="E746">
        <v>7131</v>
      </c>
      <c r="F746" t="s">
        <v>11</v>
      </c>
      <c r="G746">
        <v>618392128</v>
      </c>
      <c r="H746">
        <v>612732880</v>
      </c>
      <c r="I746">
        <v>0.96899999999999997</v>
      </c>
      <c r="K746">
        <v>0.57499999999999996</v>
      </c>
      <c r="L746">
        <v>3.2090000000000001</v>
      </c>
      <c r="M746">
        <v>0.02</v>
      </c>
      <c r="N746">
        <v>203.357</v>
      </c>
      <c r="O746">
        <v>0.90200000000000002</v>
      </c>
      <c r="P746">
        <v>1.2529999999999999</v>
      </c>
      <c r="Q746">
        <v>12.356999999999999</v>
      </c>
      <c r="R746">
        <v>0.78900000000000003</v>
      </c>
      <c r="S746">
        <v>1.2869999999999999</v>
      </c>
      <c r="T746" t="s">
        <v>61</v>
      </c>
      <c r="U746" s="1">
        <v>45469.895833333336</v>
      </c>
    </row>
    <row r="747" spans="1:21" x14ac:dyDescent="0.25">
      <c r="A747">
        <v>746</v>
      </c>
      <c r="B747" t="s">
        <v>36</v>
      </c>
      <c r="C747" t="s">
        <v>40</v>
      </c>
      <c r="D747" t="s">
        <v>38</v>
      </c>
      <c r="E747">
        <v>7131</v>
      </c>
      <c r="F747" t="s">
        <v>11</v>
      </c>
      <c r="G747">
        <v>610877960</v>
      </c>
      <c r="H747">
        <v>705802416</v>
      </c>
      <c r="I747">
        <v>0.95499999999999996</v>
      </c>
      <c r="K747">
        <v>2.3849999999999998</v>
      </c>
      <c r="L747">
        <v>13.135</v>
      </c>
      <c r="M747">
        <v>3.5999999999999997E-2</v>
      </c>
      <c r="N747">
        <v>138.32499999999999</v>
      </c>
      <c r="O747">
        <v>3.05</v>
      </c>
      <c r="P747">
        <v>37.682000000000002</v>
      </c>
      <c r="Q747">
        <v>202.43100000000001</v>
      </c>
      <c r="R747">
        <v>0.82</v>
      </c>
      <c r="S747">
        <v>1.294</v>
      </c>
      <c r="T747" t="s">
        <v>61</v>
      </c>
      <c r="U747" s="1">
        <v>45469.885416666664</v>
      </c>
    </row>
    <row r="748" spans="1:21" x14ac:dyDescent="0.25">
      <c r="A748">
        <v>747</v>
      </c>
      <c r="B748" t="s">
        <v>36</v>
      </c>
      <c r="C748" t="s">
        <v>40</v>
      </c>
      <c r="D748" t="s">
        <v>38</v>
      </c>
      <c r="E748">
        <v>7131</v>
      </c>
      <c r="F748" t="s">
        <v>11</v>
      </c>
      <c r="G748">
        <v>618986552</v>
      </c>
      <c r="H748">
        <v>834222040</v>
      </c>
      <c r="I748">
        <v>0.97399999999999998</v>
      </c>
      <c r="K748">
        <v>1.0940000000000001</v>
      </c>
      <c r="L748">
        <v>18.943000000000001</v>
      </c>
      <c r="M748">
        <v>0.157</v>
      </c>
      <c r="N748">
        <v>164.869</v>
      </c>
      <c r="O748">
        <v>0.73099999999999998</v>
      </c>
      <c r="P748">
        <v>32.295000000000002</v>
      </c>
      <c r="Q748">
        <v>98.718999999999994</v>
      </c>
      <c r="R748">
        <v>1.069</v>
      </c>
      <c r="S748">
        <v>1.454</v>
      </c>
      <c r="T748" t="s">
        <v>61</v>
      </c>
      <c r="U748" s="1">
        <v>45469.875</v>
      </c>
    </row>
    <row r="749" spans="1:21" x14ac:dyDescent="0.25">
      <c r="A749">
        <v>748</v>
      </c>
      <c r="B749" t="s">
        <v>36</v>
      </c>
      <c r="C749" t="s">
        <v>40</v>
      </c>
      <c r="D749" t="s">
        <v>38</v>
      </c>
      <c r="E749">
        <v>7131</v>
      </c>
      <c r="F749" t="s">
        <v>11</v>
      </c>
      <c r="G749">
        <v>612321800</v>
      </c>
      <c r="H749">
        <v>860270944</v>
      </c>
      <c r="I749">
        <v>0.99199999999999999</v>
      </c>
      <c r="K749">
        <v>2.9950000000000001</v>
      </c>
      <c r="L749">
        <v>2.9169999999999998</v>
      </c>
      <c r="M749">
        <v>0.155</v>
      </c>
      <c r="N749">
        <v>27.295999999999999</v>
      </c>
      <c r="O749">
        <v>3.0569999999999999</v>
      </c>
      <c r="P749">
        <v>13.593999999999999</v>
      </c>
      <c r="Q749">
        <v>201.28899999999999</v>
      </c>
      <c r="R749">
        <v>0.875</v>
      </c>
      <c r="S749">
        <v>1.256</v>
      </c>
      <c r="T749" t="s">
        <v>61</v>
      </c>
      <c r="U749" s="1">
        <v>45469.864583333336</v>
      </c>
    </row>
    <row r="750" spans="1:21" x14ac:dyDescent="0.25">
      <c r="A750">
        <v>749</v>
      </c>
      <c r="B750" t="s">
        <v>36</v>
      </c>
      <c r="C750" t="s">
        <v>40</v>
      </c>
      <c r="D750" t="s">
        <v>38</v>
      </c>
      <c r="E750">
        <v>7131</v>
      </c>
      <c r="F750" t="s">
        <v>11</v>
      </c>
      <c r="G750">
        <v>619816616</v>
      </c>
      <c r="H750">
        <v>873838064</v>
      </c>
      <c r="I750">
        <v>0.99099999999999999</v>
      </c>
      <c r="K750">
        <v>0.41199999999999998</v>
      </c>
      <c r="L750">
        <v>4.0229999999999997</v>
      </c>
      <c r="M750">
        <v>5.8999999999999997E-2</v>
      </c>
      <c r="N750">
        <v>37.072000000000003</v>
      </c>
      <c r="O750">
        <v>1.133</v>
      </c>
      <c r="P750">
        <v>7.8140000000000001</v>
      </c>
      <c r="Q750">
        <v>9.8510000000000009</v>
      </c>
      <c r="R750">
        <v>0.93200000000000005</v>
      </c>
      <c r="S750">
        <v>1.456</v>
      </c>
      <c r="T750" t="s">
        <v>61</v>
      </c>
      <c r="U750" s="1">
        <v>45469.854166666664</v>
      </c>
    </row>
    <row r="751" spans="1:21" x14ac:dyDescent="0.25">
      <c r="A751">
        <v>750</v>
      </c>
      <c r="B751" t="s">
        <v>36</v>
      </c>
      <c r="C751" t="s">
        <v>39</v>
      </c>
      <c r="D751" t="s">
        <v>38</v>
      </c>
      <c r="E751">
        <v>7167</v>
      </c>
      <c r="F751" t="s">
        <v>11</v>
      </c>
      <c r="G751">
        <v>618301536</v>
      </c>
      <c r="H751">
        <v>851243408</v>
      </c>
      <c r="I751">
        <v>1.1160000000000001</v>
      </c>
      <c r="K751">
        <v>4.16</v>
      </c>
      <c r="L751">
        <v>5.39</v>
      </c>
      <c r="M751">
        <v>0.17399999999999999</v>
      </c>
      <c r="N751">
        <v>37.325000000000003</v>
      </c>
      <c r="O751">
        <v>4.18</v>
      </c>
      <c r="P751">
        <v>22.474</v>
      </c>
      <c r="Q751">
        <v>205.52500000000001</v>
      </c>
      <c r="R751">
        <v>1.048</v>
      </c>
      <c r="S751">
        <v>1.611</v>
      </c>
      <c r="T751" t="s">
        <v>61</v>
      </c>
      <c r="U751" s="1">
        <v>45469.84375</v>
      </c>
    </row>
    <row r="752" spans="1:21" x14ac:dyDescent="0.25">
      <c r="A752">
        <v>751</v>
      </c>
      <c r="B752" t="s">
        <v>36</v>
      </c>
      <c r="C752" t="s">
        <v>40</v>
      </c>
      <c r="D752" t="s">
        <v>38</v>
      </c>
      <c r="E752">
        <v>7131</v>
      </c>
      <c r="F752" t="s">
        <v>11</v>
      </c>
      <c r="G752">
        <v>612759560</v>
      </c>
      <c r="H752">
        <v>881481600</v>
      </c>
      <c r="I752">
        <v>0.96499999999999997</v>
      </c>
      <c r="K752">
        <v>2.444</v>
      </c>
      <c r="L752">
        <v>2.1030000000000002</v>
      </c>
      <c r="M752">
        <v>2.5999999999999999E-2</v>
      </c>
      <c r="N752">
        <v>16.448</v>
      </c>
      <c r="O752">
        <v>1.1499999999999999</v>
      </c>
      <c r="P752">
        <v>3.3940000000000001</v>
      </c>
      <c r="Q752">
        <v>204.61799999999999</v>
      </c>
      <c r="R752">
        <v>0.95599999999999996</v>
      </c>
      <c r="S752">
        <v>1.575</v>
      </c>
      <c r="T752" t="s">
        <v>61</v>
      </c>
      <c r="U752" s="1">
        <v>45469.833333333336</v>
      </c>
    </row>
    <row r="753" spans="1:21" x14ac:dyDescent="0.25">
      <c r="A753">
        <v>752</v>
      </c>
      <c r="B753" t="s">
        <v>36</v>
      </c>
      <c r="C753" t="s">
        <v>39</v>
      </c>
      <c r="D753" t="s">
        <v>38</v>
      </c>
      <c r="E753">
        <v>7167</v>
      </c>
      <c r="F753" t="s">
        <v>11</v>
      </c>
      <c r="G753">
        <v>619744008</v>
      </c>
      <c r="H753">
        <v>922764200</v>
      </c>
      <c r="I753">
        <v>1.002</v>
      </c>
      <c r="K753">
        <v>3.0179999999999998</v>
      </c>
      <c r="L753">
        <v>1.05</v>
      </c>
      <c r="M753">
        <v>0.216</v>
      </c>
      <c r="N753">
        <v>10.161</v>
      </c>
      <c r="O753">
        <v>1.371</v>
      </c>
      <c r="P753">
        <v>3.0230000000000001</v>
      </c>
      <c r="Q753">
        <v>211.22399999999999</v>
      </c>
      <c r="R753">
        <v>1.0820000000000001</v>
      </c>
      <c r="S753">
        <v>1.7669999999999999</v>
      </c>
      <c r="T753" t="s">
        <v>61</v>
      </c>
      <c r="U753" s="1">
        <v>45469.822916666664</v>
      </c>
    </row>
    <row r="754" spans="1:21" x14ac:dyDescent="0.25">
      <c r="A754">
        <v>753</v>
      </c>
      <c r="B754" t="s">
        <v>36</v>
      </c>
      <c r="C754" t="s">
        <v>39</v>
      </c>
      <c r="D754" t="s">
        <v>38</v>
      </c>
      <c r="E754">
        <v>7167</v>
      </c>
      <c r="F754" t="s">
        <v>11</v>
      </c>
      <c r="G754">
        <v>617577872</v>
      </c>
      <c r="H754">
        <v>637114104</v>
      </c>
      <c r="I754">
        <v>1.141</v>
      </c>
      <c r="K754">
        <v>6.4249999999999998</v>
      </c>
      <c r="L754">
        <v>25.395</v>
      </c>
      <c r="M754">
        <v>0.20499999999999999</v>
      </c>
      <c r="N754">
        <v>252.03399999999999</v>
      </c>
      <c r="O754">
        <v>1.3759999999999999</v>
      </c>
      <c r="P754">
        <v>50.337000000000003</v>
      </c>
      <c r="Q754">
        <v>226.541</v>
      </c>
      <c r="R754">
        <v>0.997</v>
      </c>
      <c r="S754">
        <v>1.6839999999999999</v>
      </c>
      <c r="T754" t="s">
        <v>61</v>
      </c>
      <c r="U754" s="1">
        <v>45469.8125</v>
      </c>
    </row>
    <row r="755" spans="1:21" x14ac:dyDescent="0.25">
      <c r="A755">
        <v>754</v>
      </c>
      <c r="B755" t="s">
        <v>36</v>
      </c>
      <c r="C755" t="s">
        <v>40</v>
      </c>
      <c r="D755" t="s">
        <v>38</v>
      </c>
      <c r="E755">
        <v>7131</v>
      </c>
      <c r="F755" t="s">
        <v>11</v>
      </c>
      <c r="G755">
        <v>616303024</v>
      </c>
      <c r="H755">
        <v>682453312</v>
      </c>
      <c r="I755">
        <v>0.97199999999999998</v>
      </c>
      <c r="K755">
        <v>0.45600000000000002</v>
      </c>
      <c r="L755">
        <v>78.381</v>
      </c>
      <c r="M755">
        <v>3.7999999999999999E-2</v>
      </c>
      <c r="N755">
        <v>716.447</v>
      </c>
      <c r="O755">
        <v>7.2709999999999999</v>
      </c>
      <c r="P755">
        <v>281.51900000000001</v>
      </c>
      <c r="Q755">
        <v>15.361000000000001</v>
      </c>
      <c r="R755">
        <v>0.97</v>
      </c>
      <c r="S755">
        <v>1.4790000000000001</v>
      </c>
      <c r="T755" t="s">
        <v>61</v>
      </c>
      <c r="U755" s="1">
        <v>45469.802083333336</v>
      </c>
    </row>
    <row r="756" spans="1:21" x14ac:dyDescent="0.25">
      <c r="A756">
        <v>755</v>
      </c>
      <c r="B756" t="s">
        <v>36</v>
      </c>
      <c r="C756" t="s">
        <v>40</v>
      </c>
      <c r="D756" t="s">
        <v>38</v>
      </c>
      <c r="E756">
        <v>7131</v>
      </c>
      <c r="F756" t="s">
        <v>11</v>
      </c>
      <c r="G756">
        <v>610453704</v>
      </c>
      <c r="H756">
        <v>673999152</v>
      </c>
      <c r="I756">
        <v>0.98799999999999999</v>
      </c>
      <c r="K756">
        <v>0.36</v>
      </c>
      <c r="L756">
        <v>72.326999999999998</v>
      </c>
      <c r="M756">
        <v>3.9E-2</v>
      </c>
      <c r="N756">
        <v>646.32299999999998</v>
      </c>
      <c r="O756">
        <v>7.8879999999999999</v>
      </c>
      <c r="P756">
        <v>288.32400000000001</v>
      </c>
      <c r="Q756">
        <v>12.395</v>
      </c>
      <c r="R756">
        <v>1.03</v>
      </c>
      <c r="S756">
        <v>1.48</v>
      </c>
      <c r="T756" t="s">
        <v>61</v>
      </c>
      <c r="U756" s="1">
        <v>45469.791666666664</v>
      </c>
    </row>
    <row r="757" spans="1:21" x14ac:dyDescent="0.25">
      <c r="A757">
        <v>756</v>
      </c>
      <c r="B757" t="s">
        <v>36</v>
      </c>
      <c r="C757" t="s">
        <v>40</v>
      </c>
      <c r="D757" t="s">
        <v>38</v>
      </c>
      <c r="E757">
        <v>7131</v>
      </c>
      <c r="F757" t="s">
        <v>11</v>
      </c>
      <c r="G757">
        <v>612005032</v>
      </c>
      <c r="H757">
        <v>594235560</v>
      </c>
      <c r="I757">
        <v>0.98799999999999999</v>
      </c>
      <c r="K757">
        <v>0.871</v>
      </c>
      <c r="L757">
        <v>6.4610000000000003</v>
      </c>
      <c r="M757">
        <v>0.23599999999999999</v>
      </c>
      <c r="N757">
        <v>216.03</v>
      </c>
      <c r="O757">
        <v>0.93700000000000006</v>
      </c>
      <c r="P757">
        <v>7.3780000000000001</v>
      </c>
      <c r="Q757">
        <v>20.273</v>
      </c>
      <c r="R757">
        <v>0.97499999999999998</v>
      </c>
      <c r="S757">
        <v>1.4990000000000001</v>
      </c>
      <c r="T757" t="s">
        <v>61</v>
      </c>
      <c r="U757" s="1">
        <v>45469.78125</v>
      </c>
    </row>
    <row r="758" spans="1:21" x14ac:dyDescent="0.25">
      <c r="A758">
        <v>757</v>
      </c>
      <c r="B758" t="s">
        <v>36</v>
      </c>
      <c r="C758" t="s">
        <v>40</v>
      </c>
      <c r="D758" t="s">
        <v>38</v>
      </c>
      <c r="E758">
        <v>7131</v>
      </c>
      <c r="F758" t="s">
        <v>11</v>
      </c>
      <c r="G758">
        <v>620687128</v>
      </c>
      <c r="H758">
        <v>832851864</v>
      </c>
      <c r="I758">
        <v>1.018</v>
      </c>
      <c r="K758">
        <v>0.40500000000000003</v>
      </c>
      <c r="L758">
        <v>0.76600000000000001</v>
      </c>
      <c r="M758">
        <v>0.191</v>
      </c>
      <c r="N758">
        <v>10.023999999999999</v>
      </c>
      <c r="O758">
        <v>0.97899999999999998</v>
      </c>
      <c r="P758">
        <v>1.599</v>
      </c>
      <c r="Q758">
        <v>16.913</v>
      </c>
      <c r="R758">
        <v>0.98599999999999999</v>
      </c>
      <c r="S758">
        <v>1.4490000000000001</v>
      </c>
      <c r="T758" t="s">
        <v>61</v>
      </c>
      <c r="U758" s="1">
        <v>45469.770844907405</v>
      </c>
    </row>
    <row r="759" spans="1:21" x14ac:dyDescent="0.25">
      <c r="A759">
        <v>758</v>
      </c>
      <c r="B759" t="s">
        <v>36</v>
      </c>
      <c r="C759" t="s">
        <v>40</v>
      </c>
      <c r="D759" t="s">
        <v>38</v>
      </c>
      <c r="E759">
        <v>7131</v>
      </c>
      <c r="F759" t="s">
        <v>11</v>
      </c>
      <c r="G759">
        <v>619675936</v>
      </c>
      <c r="H759">
        <v>609562952</v>
      </c>
      <c r="I759">
        <v>0.98</v>
      </c>
      <c r="K759">
        <v>0.501</v>
      </c>
      <c r="L759">
        <v>4.4210000000000003</v>
      </c>
      <c r="M759">
        <v>0.10100000000000001</v>
      </c>
      <c r="N759">
        <v>236.29900000000001</v>
      </c>
      <c r="O759">
        <v>1.3859999999999999</v>
      </c>
      <c r="P759">
        <v>10.895</v>
      </c>
      <c r="Q759">
        <v>35.177999999999997</v>
      </c>
      <c r="R759">
        <v>0.745</v>
      </c>
      <c r="S759">
        <v>1.1259999999999999</v>
      </c>
      <c r="T759" t="s">
        <v>61</v>
      </c>
      <c r="U759" s="1">
        <v>45469.760428240741</v>
      </c>
    </row>
    <row r="760" spans="1:21" x14ac:dyDescent="0.25">
      <c r="A760">
        <v>759</v>
      </c>
      <c r="B760" t="s">
        <v>36</v>
      </c>
      <c r="C760" t="s">
        <v>40</v>
      </c>
      <c r="D760" t="s">
        <v>38</v>
      </c>
      <c r="E760">
        <v>7131</v>
      </c>
      <c r="F760" t="s">
        <v>11</v>
      </c>
      <c r="G760">
        <v>610974192</v>
      </c>
      <c r="H760">
        <v>857588168</v>
      </c>
      <c r="I760">
        <v>0.98699999999999999</v>
      </c>
      <c r="K760">
        <v>0.40100000000000002</v>
      </c>
      <c r="L760">
        <v>2.0880000000000001</v>
      </c>
      <c r="M760">
        <v>0.247</v>
      </c>
      <c r="N760">
        <v>18.472999999999999</v>
      </c>
      <c r="O760">
        <v>0.75800000000000001</v>
      </c>
      <c r="P760">
        <v>2.5329999999999999</v>
      </c>
      <c r="Q760">
        <v>16.702999999999999</v>
      </c>
      <c r="R760">
        <v>0.91600000000000004</v>
      </c>
      <c r="S760">
        <v>1.3939999999999999</v>
      </c>
      <c r="T760" t="s">
        <v>61</v>
      </c>
      <c r="U760" s="1">
        <v>45469.750011574077</v>
      </c>
    </row>
    <row r="761" spans="1:21" x14ac:dyDescent="0.25">
      <c r="A761">
        <v>760</v>
      </c>
      <c r="B761" t="s">
        <v>36</v>
      </c>
      <c r="C761" t="s">
        <v>40</v>
      </c>
      <c r="D761" t="s">
        <v>38</v>
      </c>
      <c r="E761">
        <v>7131</v>
      </c>
      <c r="F761" t="s">
        <v>11</v>
      </c>
      <c r="G761">
        <v>609640216</v>
      </c>
      <c r="H761">
        <v>603438312</v>
      </c>
      <c r="I761">
        <v>1.018</v>
      </c>
      <c r="K761">
        <v>0.441</v>
      </c>
      <c r="L761">
        <v>54.898000000000003</v>
      </c>
      <c r="M761">
        <v>0.2</v>
      </c>
      <c r="N761">
        <v>530.77099999999996</v>
      </c>
      <c r="O761">
        <v>6.7850000000000001</v>
      </c>
      <c r="P761">
        <v>140.63399999999999</v>
      </c>
      <c r="Q761">
        <v>20.834</v>
      </c>
      <c r="R761">
        <v>0.80900000000000005</v>
      </c>
      <c r="S761">
        <v>1.2649999999999999</v>
      </c>
      <c r="T761" t="s">
        <v>61</v>
      </c>
      <c r="U761" s="1">
        <v>45469.739594907405</v>
      </c>
    </row>
    <row r="762" spans="1:21" x14ac:dyDescent="0.25">
      <c r="A762">
        <v>761</v>
      </c>
      <c r="B762" t="s">
        <v>36</v>
      </c>
      <c r="C762" t="s">
        <v>40</v>
      </c>
      <c r="D762" t="s">
        <v>38</v>
      </c>
      <c r="E762">
        <v>7131</v>
      </c>
      <c r="F762" t="s">
        <v>11</v>
      </c>
      <c r="G762">
        <v>615552512</v>
      </c>
      <c r="H762">
        <v>634600032</v>
      </c>
      <c r="I762">
        <v>0.96599999999999997</v>
      </c>
      <c r="K762">
        <v>0.69699999999999995</v>
      </c>
      <c r="L762">
        <v>23.893000000000001</v>
      </c>
      <c r="M762">
        <v>2.9000000000000001E-2</v>
      </c>
      <c r="N762">
        <v>328.55500000000001</v>
      </c>
      <c r="O762">
        <v>0.99</v>
      </c>
      <c r="P762">
        <v>71.320999999999998</v>
      </c>
      <c r="Q762">
        <v>50.012</v>
      </c>
      <c r="R762">
        <v>1.032</v>
      </c>
      <c r="S762">
        <v>1.462</v>
      </c>
      <c r="T762" t="s">
        <v>61</v>
      </c>
      <c r="U762" s="1">
        <v>45469.729178240741</v>
      </c>
    </row>
    <row r="763" spans="1:21" x14ac:dyDescent="0.25">
      <c r="A763">
        <v>762</v>
      </c>
      <c r="B763" t="s">
        <v>36</v>
      </c>
      <c r="C763" t="s">
        <v>40</v>
      </c>
      <c r="D763" t="s">
        <v>38</v>
      </c>
      <c r="E763">
        <v>7131</v>
      </c>
      <c r="F763" t="s">
        <v>11</v>
      </c>
      <c r="G763">
        <v>601083600</v>
      </c>
      <c r="H763">
        <v>845323096</v>
      </c>
      <c r="I763">
        <v>0.90700000000000003</v>
      </c>
      <c r="K763">
        <v>2.2559999999999998</v>
      </c>
      <c r="L763">
        <v>19.079000000000001</v>
      </c>
      <c r="M763">
        <v>0.113</v>
      </c>
      <c r="N763">
        <v>243.71600000000001</v>
      </c>
      <c r="O763">
        <v>1.137</v>
      </c>
      <c r="P763">
        <v>15.013</v>
      </c>
      <c r="Q763">
        <v>202.37100000000001</v>
      </c>
      <c r="R763">
        <v>1.0149999999999999</v>
      </c>
      <c r="S763">
        <v>1.4490000000000001</v>
      </c>
      <c r="T763" t="s">
        <v>61</v>
      </c>
      <c r="U763" s="1">
        <v>45469.718761574077</v>
      </c>
    </row>
    <row r="764" spans="1:21" x14ac:dyDescent="0.25">
      <c r="A764">
        <v>763</v>
      </c>
      <c r="B764" t="s">
        <v>36</v>
      </c>
      <c r="C764" t="s">
        <v>40</v>
      </c>
      <c r="D764" t="s">
        <v>38</v>
      </c>
      <c r="E764">
        <v>7131</v>
      </c>
      <c r="F764" t="s">
        <v>11</v>
      </c>
      <c r="G764">
        <v>623231216</v>
      </c>
      <c r="H764">
        <v>880927600</v>
      </c>
      <c r="I764">
        <v>1.024</v>
      </c>
      <c r="K764">
        <v>0.50800000000000001</v>
      </c>
      <c r="L764">
        <v>4.649</v>
      </c>
      <c r="M764">
        <v>0.222</v>
      </c>
      <c r="N764">
        <v>25.276</v>
      </c>
      <c r="O764">
        <v>1.2749999999999999</v>
      </c>
      <c r="P764">
        <v>4.7590000000000003</v>
      </c>
      <c r="Q764">
        <v>20.489000000000001</v>
      </c>
      <c r="R764">
        <v>0.80300000000000005</v>
      </c>
      <c r="S764">
        <v>1.331</v>
      </c>
      <c r="T764" t="s">
        <v>61</v>
      </c>
      <c r="U764" s="1">
        <v>45469.708344907405</v>
      </c>
    </row>
    <row r="765" spans="1:21" x14ac:dyDescent="0.25">
      <c r="A765">
        <v>764</v>
      </c>
      <c r="B765" t="s">
        <v>36</v>
      </c>
      <c r="C765" t="s">
        <v>39</v>
      </c>
      <c r="D765" t="s">
        <v>38</v>
      </c>
      <c r="E765">
        <v>7167</v>
      </c>
      <c r="F765" t="s">
        <v>11</v>
      </c>
      <c r="G765">
        <v>613453600</v>
      </c>
      <c r="H765">
        <v>880375568</v>
      </c>
      <c r="I765">
        <v>1.46</v>
      </c>
      <c r="K765">
        <v>2.3879999999999999</v>
      </c>
      <c r="L765">
        <v>4.2350000000000003</v>
      </c>
      <c r="M765">
        <v>5.8000000000000003E-2</v>
      </c>
      <c r="N765">
        <v>224.91</v>
      </c>
      <c r="O765">
        <v>1.5589999999999999</v>
      </c>
      <c r="P765">
        <v>8.1010000000000009</v>
      </c>
      <c r="Q765">
        <v>203.32599999999999</v>
      </c>
      <c r="R765">
        <v>1.0569999999999999</v>
      </c>
      <c r="S765">
        <v>1.613</v>
      </c>
      <c r="T765" t="s">
        <v>61</v>
      </c>
      <c r="U765" s="1">
        <v>45469.697928240741</v>
      </c>
    </row>
    <row r="766" spans="1:21" x14ac:dyDescent="0.25">
      <c r="A766">
        <v>765</v>
      </c>
      <c r="B766" t="s">
        <v>36</v>
      </c>
      <c r="C766" t="s">
        <v>40</v>
      </c>
      <c r="D766" t="s">
        <v>38</v>
      </c>
      <c r="E766">
        <v>7131</v>
      </c>
      <c r="F766" t="s">
        <v>11</v>
      </c>
      <c r="G766">
        <v>614252552</v>
      </c>
      <c r="H766">
        <v>670076808</v>
      </c>
      <c r="I766">
        <v>0.98499999999999999</v>
      </c>
      <c r="K766">
        <v>2.637</v>
      </c>
      <c r="L766">
        <v>13.180999999999999</v>
      </c>
      <c r="M766">
        <v>4.5999999999999999E-2</v>
      </c>
      <c r="N766">
        <v>92.188000000000002</v>
      </c>
      <c r="O766">
        <v>2.0179999999999998</v>
      </c>
      <c r="P766">
        <v>34.99</v>
      </c>
      <c r="Q766">
        <v>208.11500000000001</v>
      </c>
      <c r="R766">
        <v>0.78</v>
      </c>
      <c r="S766">
        <v>1.2649999999999999</v>
      </c>
      <c r="T766" t="s">
        <v>61</v>
      </c>
      <c r="U766" s="1">
        <v>45469.687511574077</v>
      </c>
    </row>
    <row r="767" spans="1:21" x14ac:dyDescent="0.25">
      <c r="A767">
        <v>766</v>
      </c>
      <c r="B767" t="s">
        <v>36</v>
      </c>
      <c r="C767" t="s">
        <v>40</v>
      </c>
      <c r="D767" t="s">
        <v>38</v>
      </c>
      <c r="E767">
        <v>7131</v>
      </c>
      <c r="F767" t="s">
        <v>11</v>
      </c>
      <c r="G767">
        <v>622975176</v>
      </c>
      <c r="H767">
        <v>829525296</v>
      </c>
      <c r="I767">
        <v>0.97399999999999998</v>
      </c>
      <c r="K767">
        <v>0.55200000000000005</v>
      </c>
      <c r="L767">
        <v>13.808999999999999</v>
      </c>
      <c r="M767">
        <v>0.13700000000000001</v>
      </c>
      <c r="N767">
        <v>203.74600000000001</v>
      </c>
      <c r="O767">
        <v>1.1879999999999999</v>
      </c>
      <c r="P767">
        <v>27.507999999999999</v>
      </c>
      <c r="Q767">
        <v>26.986999999999998</v>
      </c>
      <c r="R767">
        <v>0.78300000000000003</v>
      </c>
      <c r="S767">
        <v>1.2829999999999999</v>
      </c>
      <c r="T767" t="s">
        <v>61</v>
      </c>
      <c r="U767" s="1">
        <v>45469.677094907405</v>
      </c>
    </row>
    <row r="768" spans="1:21" x14ac:dyDescent="0.25">
      <c r="A768">
        <v>767</v>
      </c>
      <c r="B768" t="s">
        <v>36</v>
      </c>
      <c r="C768" t="s">
        <v>39</v>
      </c>
      <c r="D768" t="s">
        <v>38</v>
      </c>
      <c r="E768">
        <v>7167</v>
      </c>
      <c r="F768" t="s">
        <v>11</v>
      </c>
      <c r="G768">
        <v>627884608</v>
      </c>
      <c r="H768">
        <v>752796048</v>
      </c>
      <c r="I768">
        <v>1.4570000000000001</v>
      </c>
      <c r="K768">
        <v>9.4039999999999999</v>
      </c>
      <c r="L768">
        <v>5.077</v>
      </c>
      <c r="M768">
        <v>4.9000000000000002E-2</v>
      </c>
      <c r="N768">
        <v>39.750999999999998</v>
      </c>
      <c r="O768">
        <v>1.054</v>
      </c>
      <c r="P768">
        <v>3.83</v>
      </c>
      <c r="Q768">
        <v>214.726</v>
      </c>
      <c r="R768">
        <v>0.93600000000000005</v>
      </c>
      <c r="S768">
        <v>1.843</v>
      </c>
      <c r="T768" t="s">
        <v>61</v>
      </c>
      <c r="U768" s="1">
        <v>45469.666678240741</v>
      </c>
    </row>
    <row r="769" spans="1:21" x14ac:dyDescent="0.25">
      <c r="A769">
        <v>768</v>
      </c>
      <c r="B769" t="s">
        <v>36</v>
      </c>
      <c r="C769" t="s">
        <v>40</v>
      </c>
      <c r="D769" t="s">
        <v>38</v>
      </c>
      <c r="E769">
        <v>7131</v>
      </c>
      <c r="F769" t="s">
        <v>11</v>
      </c>
      <c r="G769">
        <v>615093504</v>
      </c>
      <c r="H769">
        <v>821873504</v>
      </c>
      <c r="I769">
        <v>0.98099999999999998</v>
      </c>
      <c r="K769">
        <v>0.35799999999999998</v>
      </c>
      <c r="L769">
        <v>1.8129999999999999</v>
      </c>
      <c r="M769">
        <v>5.3999999999999999E-2</v>
      </c>
      <c r="N769">
        <v>12.728999999999999</v>
      </c>
      <c r="O769">
        <v>0.90600000000000003</v>
      </c>
      <c r="P769">
        <v>3.335</v>
      </c>
      <c r="Q769">
        <v>15.715999999999999</v>
      </c>
      <c r="R769">
        <v>0.93600000000000005</v>
      </c>
      <c r="S769">
        <v>1.4</v>
      </c>
      <c r="T769" t="s">
        <v>61</v>
      </c>
      <c r="U769" s="1">
        <v>45469.656261574077</v>
      </c>
    </row>
    <row r="770" spans="1:21" x14ac:dyDescent="0.25">
      <c r="A770">
        <v>769</v>
      </c>
      <c r="B770" t="s">
        <v>36</v>
      </c>
      <c r="C770" t="s">
        <v>39</v>
      </c>
      <c r="D770" t="s">
        <v>38</v>
      </c>
      <c r="E770">
        <v>7167</v>
      </c>
      <c r="F770" t="s">
        <v>11</v>
      </c>
      <c r="G770">
        <v>613473032</v>
      </c>
      <c r="H770">
        <v>637237256</v>
      </c>
      <c r="I770">
        <v>0.99</v>
      </c>
      <c r="K770">
        <v>2.4870000000000001</v>
      </c>
      <c r="L770">
        <v>42.103000000000002</v>
      </c>
      <c r="M770">
        <v>9.4E-2</v>
      </c>
      <c r="N770">
        <v>304.92099999999999</v>
      </c>
      <c r="O770">
        <v>3.6509999999999998</v>
      </c>
      <c r="P770">
        <v>93.713999999999999</v>
      </c>
      <c r="Q770">
        <v>203.41</v>
      </c>
      <c r="R770">
        <v>0.997</v>
      </c>
      <c r="S770">
        <v>1.579</v>
      </c>
      <c r="T770" t="s">
        <v>61</v>
      </c>
      <c r="U770" s="1">
        <v>45469.645844907405</v>
      </c>
    </row>
    <row r="771" spans="1:21" x14ac:dyDescent="0.25">
      <c r="A771">
        <v>770</v>
      </c>
      <c r="B771" t="s">
        <v>36</v>
      </c>
      <c r="C771" t="s">
        <v>40</v>
      </c>
      <c r="D771" t="s">
        <v>38</v>
      </c>
      <c r="E771">
        <v>7131</v>
      </c>
      <c r="F771" t="s">
        <v>11</v>
      </c>
      <c r="G771">
        <v>613081904</v>
      </c>
      <c r="H771">
        <v>603524600</v>
      </c>
      <c r="I771">
        <v>0.96799999999999997</v>
      </c>
      <c r="K771">
        <v>2.5150000000000001</v>
      </c>
      <c r="L771">
        <v>47.843000000000004</v>
      </c>
      <c r="M771">
        <v>5.8000000000000003E-2</v>
      </c>
      <c r="N771">
        <v>357.57100000000003</v>
      </c>
      <c r="O771">
        <v>1.391</v>
      </c>
      <c r="P771">
        <v>59.646999999999998</v>
      </c>
      <c r="Q771">
        <v>216.08600000000001</v>
      </c>
      <c r="R771">
        <v>0.88300000000000001</v>
      </c>
      <c r="S771">
        <v>1.5620000000000001</v>
      </c>
      <c r="T771" t="s">
        <v>61</v>
      </c>
      <c r="U771" s="1">
        <v>45469.635428240741</v>
      </c>
    </row>
    <row r="772" spans="1:21" x14ac:dyDescent="0.25">
      <c r="A772">
        <v>771</v>
      </c>
      <c r="B772" t="s">
        <v>36</v>
      </c>
      <c r="C772" t="s">
        <v>40</v>
      </c>
      <c r="D772" t="s">
        <v>38</v>
      </c>
      <c r="E772">
        <v>7131</v>
      </c>
      <c r="F772" t="s">
        <v>11</v>
      </c>
      <c r="G772">
        <v>613554032</v>
      </c>
      <c r="H772">
        <v>832942912</v>
      </c>
      <c r="I772">
        <v>1.002</v>
      </c>
      <c r="K772">
        <v>2.37</v>
      </c>
      <c r="L772">
        <v>7.335</v>
      </c>
      <c r="M772">
        <v>0.16800000000000001</v>
      </c>
      <c r="N772">
        <v>85.203999999999994</v>
      </c>
      <c r="O772">
        <v>1.08</v>
      </c>
      <c r="P772">
        <v>7.9029999999999996</v>
      </c>
      <c r="Q772">
        <v>202.482</v>
      </c>
      <c r="R772">
        <v>0.81200000000000006</v>
      </c>
      <c r="S772">
        <v>1.3280000000000001</v>
      </c>
      <c r="T772" t="s">
        <v>61</v>
      </c>
      <c r="U772" s="1">
        <v>45469.625011574077</v>
      </c>
    </row>
    <row r="773" spans="1:21" x14ac:dyDescent="0.25">
      <c r="A773">
        <v>772</v>
      </c>
      <c r="B773" t="s">
        <v>36</v>
      </c>
      <c r="C773" t="s">
        <v>39</v>
      </c>
      <c r="D773" t="s">
        <v>38</v>
      </c>
      <c r="E773">
        <v>7167</v>
      </c>
      <c r="F773" t="s">
        <v>11</v>
      </c>
      <c r="G773">
        <v>611893936</v>
      </c>
      <c r="H773">
        <v>888117064</v>
      </c>
      <c r="I773">
        <v>0.95899999999999996</v>
      </c>
      <c r="K773">
        <v>0.61199999999999999</v>
      </c>
      <c r="L773">
        <v>4.8330000000000002</v>
      </c>
      <c r="M773">
        <v>4.8000000000000001E-2</v>
      </c>
      <c r="N773">
        <v>41.744999999999997</v>
      </c>
      <c r="O773">
        <v>2.6339999999999999</v>
      </c>
      <c r="P773">
        <v>10.647</v>
      </c>
      <c r="Q773">
        <v>15.083</v>
      </c>
      <c r="R773">
        <v>1.0249999999999999</v>
      </c>
      <c r="S773">
        <v>1.6240000000000001</v>
      </c>
      <c r="T773" t="s">
        <v>61</v>
      </c>
      <c r="U773" s="1">
        <v>45469.614594907405</v>
      </c>
    </row>
    <row r="774" spans="1:21" x14ac:dyDescent="0.25">
      <c r="A774">
        <v>773</v>
      </c>
      <c r="B774" t="s">
        <v>36</v>
      </c>
      <c r="C774" t="s">
        <v>40</v>
      </c>
      <c r="D774" t="s">
        <v>38</v>
      </c>
      <c r="E774">
        <v>7131</v>
      </c>
      <c r="F774" t="s">
        <v>11</v>
      </c>
      <c r="G774">
        <v>619745712</v>
      </c>
      <c r="H774">
        <v>872213520</v>
      </c>
      <c r="I774">
        <v>0.98</v>
      </c>
      <c r="K774">
        <v>0.58699999999999997</v>
      </c>
      <c r="L774">
        <v>2.6320000000000001</v>
      </c>
      <c r="M774">
        <v>2.1000000000000001E-2</v>
      </c>
      <c r="N774">
        <v>23.988</v>
      </c>
      <c r="O774">
        <v>3.7370000000000001</v>
      </c>
      <c r="P774">
        <v>12.352</v>
      </c>
      <c r="Q774">
        <v>38.527999999999999</v>
      </c>
      <c r="R774">
        <v>0.96099999999999997</v>
      </c>
      <c r="S774">
        <v>1.3939999999999999</v>
      </c>
      <c r="T774" t="s">
        <v>61</v>
      </c>
      <c r="U774" s="1">
        <v>45469.604178240741</v>
      </c>
    </row>
    <row r="775" spans="1:21" x14ac:dyDescent="0.25">
      <c r="A775">
        <v>774</v>
      </c>
      <c r="B775" t="s">
        <v>36</v>
      </c>
      <c r="C775" t="s">
        <v>39</v>
      </c>
      <c r="D775" t="s">
        <v>38</v>
      </c>
      <c r="E775">
        <v>7167</v>
      </c>
      <c r="F775" t="s">
        <v>11</v>
      </c>
      <c r="G775">
        <v>611838848</v>
      </c>
      <c r="H775">
        <v>661884504</v>
      </c>
      <c r="I775">
        <v>0.96199999999999997</v>
      </c>
      <c r="K775">
        <v>0.33800000000000002</v>
      </c>
      <c r="L775">
        <v>19.638999999999999</v>
      </c>
      <c r="M775">
        <v>6.9000000000000006E-2</v>
      </c>
      <c r="N775">
        <v>148.99100000000001</v>
      </c>
      <c r="O775">
        <v>3.6480000000000001</v>
      </c>
      <c r="P775">
        <v>27.896000000000001</v>
      </c>
      <c r="Q775">
        <v>13.881</v>
      </c>
      <c r="R775">
        <v>0.96799999999999997</v>
      </c>
      <c r="S775">
        <v>1.4890000000000001</v>
      </c>
      <c r="T775" t="s">
        <v>61</v>
      </c>
      <c r="U775" s="1">
        <v>45469.593761574077</v>
      </c>
    </row>
    <row r="776" spans="1:21" x14ac:dyDescent="0.25">
      <c r="A776">
        <v>775</v>
      </c>
      <c r="B776" t="s">
        <v>36</v>
      </c>
      <c r="C776" t="s">
        <v>40</v>
      </c>
      <c r="D776" t="s">
        <v>38</v>
      </c>
      <c r="E776">
        <v>7131</v>
      </c>
      <c r="F776" t="s">
        <v>11</v>
      </c>
      <c r="G776">
        <v>621002592</v>
      </c>
      <c r="H776">
        <v>809324144</v>
      </c>
      <c r="I776">
        <v>0.97399999999999998</v>
      </c>
      <c r="K776">
        <v>1.95</v>
      </c>
      <c r="L776">
        <v>11.675000000000001</v>
      </c>
      <c r="M776">
        <v>3.1E-2</v>
      </c>
      <c r="N776">
        <v>292.59699999999998</v>
      </c>
      <c r="O776">
        <v>0.93799999999999994</v>
      </c>
      <c r="P776">
        <v>33.222999999999999</v>
      </c>
      <c r="Q776">
        <v>202.755</v>
      </c>
      <c r="R776">
        <v>0.86099999999999999</v>
      </c>
      <c r="S776">
        <v>1.28</v>
      </c>
      <c r="T776" t="s">
        <v>61</v>
      </c>
      <c r="U776" s="1">
        <v>45469.583344907405</v>
      </c>
    </row>
    <row r="777" spans="1:21" x14ac:dyDescent="0.25">
      <c r="A777">
        <v>776</v>
      </c>
      <c r="B777" t="s">
        <v>36</v>
      </c>
      <c r="C777" t="s">
        <v>40</v>
      </c>
      <c r="D777" t="s">
        <v>38</v>
      </c>
      <c r="E777">
        <v>7131</v>
      </c>
      <c r="F777" t="s">
        <v>11</v>
      </c>
      <c r="G777">
        <v>613335032</v>
      </c>
      <c r="H777">
        <v>678228936</v>
      </c>
      <c r="I777">
        <v>0.95099999999999996</v>
      </c>
      <c r="K777">
        <v>0.377</v>
      </c>
      <c r="L777">
        <v>0.68300000000000005</v>
      </c>
      <c r="M777">
        <v>4.4999999999999998E-2</v>
      </c>
      <c r="N777">
        <v>6.32</v>
      </c>
      <c r="O777">
        <v>0.96699999999999997</v>
      </c>
      <c r="P777">
        <v>1.7150000000000001</v>
      </c>
      <c r="Q777">
        <v>15.071999999999999</v>
      </c>
      <c r="R777">
        <v>0.76600000000000001</v>
      </c>
      <c r="S777">
        <v>1.2230000000000001</v>
      </c>
      <c r="T777" t="s">
        <v>61</v>
      </c>
      <c r="U777" s="1">
        <v>45469.572916666664</v>
      </c>
    </row>
    <row r="778" spans="1:21" x14ac:dyDescent="0.25">
      <c r="A778">
        <v>777</v>
      </c>
      <c r="B778" t="s">
        <v>36</v>
      </c>
      <c r="C778" t="s">
        <v>40</v>
      </c>
      <c r="D778" t="s">
        <v>38</v>
      </c>
      <c r="E778">
        <v>7131</v>
      </c>
      <c r="F778" t="s">
        <v>11</v>
      </c>
      <c r="G778">
        <v>627797696</v>
      </c>
      <c r="H778">
        <v>613119576</v>
      </c>
      <c r="I778">
        <v>0.96499999999999997</v>
      </c>
      <c r="K778">
        <v>0.48199999999999998</v>
      </c>
      <c r="L778">
        <v>15.535</v>
      </c>
      <c r="M778">
        <v>5.5E-2</v>
      </c>
      <c r="N778">
        <v>212.49299999999999</v>
      </c>
      <c r="O778">
        <v>0.72899999999999998</v>
      </c>
      <c r="P778">
        <v>1.3640000000000001</v>
      </c>
      <c r="Q778">
        <v>20.991</v>
      </c>
      <c r="R778">
        <v>0.96699999999999997</v>
      </c>
      <c r="S778">
        <v>1.4339999999999999</v>
      </c>
      <c r="T778" t="s">
        <v>61</v>
      </c>
      <c r="U778" s="1">
        <v>45469.5625</v>
      </c>
    </row>
    <row r="779" spans="1:21" x14ac:dyDescent="0.25">
      <c r="A779">
        <v>778</v>
      </c>
      <c r="B779" t="s">
        <v>36</v>
      </c>
      <c r="C779" t="s">
        <v>40</v>
      </c>
      <c r="D779" t="s">
        <v>38</v>
      </c>
      <c r="E779">
        <v>7131</v>
      </c>
      <c r="F779" t="s">
        <v>11</v>
      </c>
      <c r="G779">
        <v>617322456</v>
      </c>
      <c r="H779">
        <v>853092768</v>
      </c>
      <c r="I779">
        <v>0.96599999999999997</v>
      </c>
      <c r="K779">
        <v>4.5430000000000001</v>
      </c>
      <c r="L779">
        <v>4.4260000000000002</v>
      </c>
      <c r="M779">
        <v>6.4000000000000001E-2</v>
      </c>
      <c r="N779">
        <v>30.251000000000001</v>
      </c>
      <c r="O779">
        <v>1.1060000000000001</v>
      </c>
      <c r="P779">
        <v>3.6019999999999999</v>
      </c>
      <c r="Q779">
        <v>202.79400000000001</v>
      </c>
      <c r="R779">
        <v>0.88800000000000001</v>
      </c>
      <c r="S779">
        <v>1.34</v>
      </c>
      <c r="T779" t="s">
        <v>61</v>
      </c>
      <c r="U779" s="1">
        <v>45469.552083333336</v>
      </c>
    </row>
    <row r="780" spans="1:21" x14ac:dyDescent="0.25">
      <c r="A780">
        <v>779</v>
      </c>
      <c r="B780" t="s">
        <v>36</v>
      </c>
      <c r="C780" t="s">
        <v>40</v>
      </c>
      <c r="D780" t="s">
        <v>38</v>
      </c>
      <c r="E780">
        <v>7131</v>
      </c>
      <c r="F780" t="s">
        <v>11</v>
      </c>
      <c r="G780">
        <v>614063976</v>
      </c>
      <c r="H780">
        <v>878370480</v>
      </c>
      <c r="I780">
        <v>0.98199999999999998</v>
      </c>
      <c r="K780">
        <v>2.931</v>
      </c>
      <c r="L780">
        <v>3.956</v>
      </c>
      <c r="M780">
        <v>1.4E-2</v>
      </c>
      <c r="N780">
        <v>57.213999999999999</v>
      </c>
      <c r="O780">
        <v>1.669</v>
      </c>
      <c r="P780">
        <v>27.582000000000001</v>
      </c>
      <c r="Q780">
        <v>211.18</v>
      </c>
      <c r="R780">
        <v>0.79900000000000004</v>
      </c>
      <c r="S780">
        <v>1.228</v>
      </c>
      <c r="T780" t="s">
        <v>61</v>
      </c>
      <c r="U780" s="1">
        <v>45469.541666666664</v>
      </c>
    </row>
    <row r="781" spans="1:21" x14ac:dyDescent="0.25">
      <c r="A781">
        <v>780</v>
      </c>
      <c r="B781" t="s">
        <v>36</v>
      </c>
      <c r="C781" t="s">
        <v>40</v>
      </c>
      <c r="D781" t="s">
        <v>38</v>
      </c>
      <c r="E781">
        <v>7131</v>
      </c>
      <c r="F781" t="s">
        <v>11</v>
      </c>
      <c r="G781">
        <v>629883960</v>
      </c>
      <c r="H781">
        <v>836165568</v>
      </c>
      <c r="I781">
        <v>0.96899999999999997</v>
      </c>
      <c r="K781">
        <v>2.1800000000000002</v>
      </c>
      <c r="L781">
        <v>5.3250000000000002</v>
      </c>
      <c r="M781">
        <v>7.1999999999999995E-2</v>
      </c>
      <c r="N781">
        <v>34.094999999999999</v>
      </c>
      <c r="O781">
        <v>2.9950000000000001</v>
      </c>
      <c r="P781">
        <v>18.007000000000001</v>
      </c>
      <c r="Q781">
        <v>204.84200000000001</v>
      </c>
      <c r="R781">
        <v>1.044</v>
      </c>
      <c r="S781">
        <v>1.4370000000000001</v>
      </c>
      <c r="T781" t="s">
        <v>61</v>
      </c>
      <c r="U781" s="1">
        <v>45469.53125</v>
      </c>
    </row>
    <row r="782" spans="1:21" x14ac:dyDescent="0.25">
      <c r="A782">
        <v>781</v>
      </c>
      <c r="B782" t="s">
        <v>36</v>
      </c>
      <c r="C782" t="s">
        <v>40</v>
      </c>
      <c r="D782" t="s">
        <v>38</v>
      </c>
      <c r="E782">
        <v>7131</v>
      </c>
      <c r="F782" t="s">
        <v>11</v>
      </c>
      <c r="G782">
        <v>625095888</v>
      </c>
      <c r="H782">
        <v>879682424</v>
      </c>
      <c r="I782">
        <v>1.421</v>
      </c>
      <c r="K782">
        <v>2.4279999999999999</v>
      </c>
      <c r="L782">
        <v>3.0470000000000002</v>
      </c>
      <c r="M782">
        <v>0.188</v>
      </c>
      <c r="N782">
        <v>35.113999999999997</v>
      </c>
      <c r="O782">
        <v>1.8959999999999999</v>
      </c>
      <c r="P782">
        <v>12.01</v>
      </c>
      <c r="Q782">
        <v>214.78</v>
      </c>
      <c r="R782">
        <v>0.753</v>
      </c>
      <c r="S782">
        <v>1.37</v>
      </c>
      <c r="T782" t="s">
        <v>61</v>
      </c>
      <c r="U782" s="1">
        <v>45469.520833333336</v>
      </c>
    </row>
    <row r="783" spans="1:21" x14ac:dyDescent="0.25">
      <c r="A783">
        <v>782</v>
      </c>
      <c r="B783" t="s">
        <v>36</v>
      </c>
      <c r="C783" t="s">
        <v>39</v>
      </c>
      <c r="D783" t="s">
        <v>38</v>
      </c>
      <c r="E783">
        <v>7167</v>
      </c>
      <c r="F783" t="s">
        <v>11</v>
      </c>
      <c r="G783">
        <v>617956280</v>
      </c>
      <c r="H783">
        <v>857322832</v>
      </c>
      <c r="I783">
        <v>0.97899999999999998</v>
      </c>
      <c r="K783">
        <v>0.54500000000000004</v>
      </c>
      <c r="L783">
        <v>4.0780000000000003</v>
      </c>
      <c r="M783">
        <v>0.02</v>
      </c>
      <c r="N783">
        <v>27.337</v>
      </c>
      <c r="O783">
        <v>1.3169999999999999</v>
      </c>
      <c r="P783">
        <v>8.2769999999999992</v>
      </c>
      <c r="Q783">
        <v>34.411000000000001</v>
      </c>
      <c r="R783">
        <v>1.0449999999999999</v>
      </c>
      <c r="S783">
        <v>1.571</v>
      </c>
      <c r="T783" t="s">
        <v>61</v>
      </c>
      <c r="U783" s="1">
        <v>45469.510416666664</v>
      </c>
    </row>
    <row r="784" spans="1:21" x14ac:dyDescent="0.25">
      <c r="A784">
        <v>783</v>
      </c>
      <c r="B784" t="s">
        <v>36</v>
      </c>
      <c r="C784" t="s">
        <v>40</v>
      </c>
      <c r="D784" t="s">
        <v>38</v>
      </c>
      <c r="E784">
        <v>7131</v>
      </c>
      <c r="F784" t="s">
        <v>11</v>
      </c>
      <c r="G784">
        <v>613059704</v>
      </c>
      <c r="H784">
        <v>884454480</v>
      </c>
      <c r="I784">
        <v>1.294</v>
      </c>
      <c r="K784">
        <v>3.6419999999999999</v>
      </c>
      <c r="L784">
        <v>1.841</v>
      </c>
      <c r="M784">
        <v>0.18</v>
      </c>
      <c r="N784">
        <v>11.606</v>
      </c>
      <c r="O784">
        <v>1.073</v>
      </c>
      <c r="P784">
        <v>4.9059999999999997</v>
      </c>
      <c r="Q784">
        <v>221.52099999999999</v>
      </c>
      <c r="R784">
        <v>0.752</v>
      </c>
      <c r="S784">
        <v>1.3380000000000001</v>
      </c>
      <c r="T784" t="s">
        <v>61</v>
      </c>
      <c r="U784" s="1">
        <v>45469.5</v>
      </c>
    </row>
    <row r="785" spans="1:21" x14ac:dyDescent="0.25">
      <c r="A785">
        <v>784</v>
      </c>
      <c r="B785" t="s">
        <v>36</v>
      </c>
      <c r="C785" t="s">
        <v>40</v>
      </c>
      <c r="D785" t="s">
        <v>38</v>
      </c>
      <c r="E785">
        <v>7131</v>
      </c>
      <c r="F785" t="s">
        <v>11</v>
      </c>
      <c r="G785">
        <v>611417568</v>
      </c>
      <c r="H785">
        <v>807522792</v>
      </c>
      <c r="I785">
        <v>0.98</v>
      </c>
      <c r="K785">
        <v>2.4239999999999999</v>
      </c>
      <c r="L785">
        <v>9.3680000000000003</v>
      </c>
      <c r="M785">
        <v>5.2999999999999999E-2</v>
      </c>
      <c r="N785">
        <v>56.106999999999999</v>
      </c>
      <c r="O785">
        <v>1.0009999999999999</v>
      </c>
      <c r="P785">
        <v>22.623999999999999</v>
      </c>
      <c r="Q785">
        <v>202.93</v>
      </c>
      <c r="R785">
        <v>0.96099999999999997</v>
      </c>
      <c r="S785">
        <v>1.371</v>
      </c>
      <c r="T785" t="s">
        <v>61</v>
      </c>
      <c r="U785" s="1">
        <v>45469.489583333336</v>
      </c>
    </row>
    <row r="786" spans="1:21" x14ac:dyDescent="0.25">
      <c r="A786">
        <v>785</v>
      </c>
      <c r="B786" t="s">
        <v>36</v>
      </c>
      <c r="C786" t="s">
        <v>40</v>
      </c>
      <c r="D786" t="s">
        <v>38</v>
      </c>
      <c r="E786">
        <v>7131</v>
      </c>
      <c r="F786" t="s">
        <v>11</v>
      </c>
      <c r="G786">
        <v>613073976</v>
      </c>
      <c r="H786">
        <v>933432128</v>
      </c>
      <c r="I786">
        <v>1.0549999999999999</v>
      </c>
      <c r="K786">
        <v>2.3740000000000001</v>
      </c>
      <c r="L786">
        <v>1.391</v>
      </c>
      <c r="M786">
        <v>0.14099999999999999</v>
      </c>
      <c r="N786">
        <v>12.741</v>
      </c>
      <c r="O786">
        <v>1.1599999999999999</v>
      </c>
      <c r="P786">
        <v>2.1459999999999999</v>
      </c>
      <c r="Q786">
        <v>202.53</v>
      </c>
      <c r="R786">
        <v>0.71599999999999997</v>
      </c>
      <c r="S786">
        <v>1.202</v>
      </c>
      <c r="T786" t="s">
        <v>61</v>
      </c>
      <c r="U786" s="1">
        <v>45469.479166666664</v>
      </c>
    </row>
    <row r="787" spans="1:21" x14ac:dyDescent="0.25">
      <c r="A787">
        <v>786</v>
      </c>
      <c r="B787" t="s">
        <v>36</v>
      </c>
      <c r="C787" t="s">
        <v>40</v>
      </c>
      <c r="D787" t="s">
        <v>38</v>
      </c>
      <c r="E787">
        <v>7131</v>
      </c>
      <c r="F787" t="s">
        <v>11</v>
      </c>
      <c r="G787">
        <v>617705608</v>
      </c>
      <c r="H787">
        <v>613281536</v>
      </c>
      <c r="I787">
        <v>0.96699999999999997</v>
      </c>
      <c r="K787">
        <v>4.9210000000000003</v>
      </c>
      <c r="L787">
        <v>8.9670000000000005</v>
      </c>
      <c r="M787">
        <v>4.5999999999999999E-2</v>
      </c>
      <c r="N787">
        <v>209.614</v>
      </c>
      <c r="O787">
        <v>0.85199999999999998</v>
      </c>
      <c r="P787">
        <v>1.234</v>
      </c>
      <c r="Q787">
        <v>202.90100000000001</v>
      </c>
      <c r="R787">
        <v>0.97499999999999998</v>
      </c>
      <c r="S787">
        <v>1.524</v>
      </c>
      <c r="T787" t="s">
        <v>61</v>
      </c>
      <c r="U787" s="1">
        <v>45469.46875</v>
      </c>
    </row>
    <row r="788" spans="1:21" x14ac:dyDescent="0.25">
      <c r="A788">
        <v>787</v>
      </c>
      <c r="B788" t="s">
        <v>36</v>
      </c>
      <c r="C788" t="s">
        <v>40</v>
      </c>
      <c r="D788" t="s">
        <v>38</v>
      </c>
      <c r="E788">
        <v>7131</v>
      </c>
      <c r="F788" t="s">
        <v>11</v>
      </c>
      <c r="G788">
        <v>612421320</v>
      </c>
      <c r="H788">
        <v>861397072</v>
      </c>
      <c r="I788">
        <v>1.0129999999999999</v>
      </c>
      <c r="K788">
        <v>0.41299999999999998</v>
      </c>
      <c r="L788">
        <v>5.2050000000000001</v>
      </c>
      <c r="M788">
        <v>0.11</v>
      </c>
      <c r="N788">
        <v>44.286999999999999</v>
      </c>
      <c r="O788">
        <v>1.544</v>
      </c>
      <c r="P788">
        <v>11.321</v>
      </c>
      <c r="Q788">
        <v>16.292999999999999</v>
      </c>
      <c r="R788">
        <v>0.96199999999999997</v>
      </c>
      <c r="S788">
        <v>1.353</v>
      </c>
      <c r="T788" t="s">
        <v>61</v>
      </c>
      <c r="U788" s="1">
        <v>45469.458333333336</v>
      </c>
    </row>
    <row r="789" spans="1:21" x14ac:dyDescent="0.25">
      <c r="A789">
        <v>788</v>
      </c>
      <c r="B789" t="s">
        <v>36</v>
      </c>
      <c r="C789" t="s">
        <v>39</v>
      </c>
      <c r="D789" t="s">
        <v>38</v>
      </c>
      <c r="E789">
        <v>7167</v>
      </c>
      <c r="F789" t="s">
        <v>11</v>
      </c>
      <c r="G789">
        <v>614038216</v>
      </c>
      <c r="H789">
        <v>847629392</v>
      </c>
      <c r="I789">
        <v>0.97899999999999998</v>
      </c>
      <c r="K789">
        <v>0.24199999999999999</v>
      </c>
      <c r="L789">
        <v>7.0979999999999999</v>
      </c>
      <c r="M789">
        <v>0.03</v>
      </c>
      <c r="N789">
        <v>35.527000000000001</v>
      </c>
      <c r="O789">
        <v>1.5269999999999999</v>
      </c>
      <c r="P789">
        <v>9.2739999999999991</v>
      </c>
      <c r="Q789">
        <v>2.5110000000000001</v>
      </c>
      <c r="R789">
        <v>0.94499999999999995</v>
      </c>
      <c r="S789">
        <v>1.466</v>
      </c>
      <c r="T789" t="s">
        <v>61</v>
      </c>
      <c r="U789" s="1">
        <v>45469.447916666664</v>
      </c>
    </row>
    <row r="790" spans="1:21" x14ac:dyDescent="0.25">
      <c r="A790">
        <v>789</v>
      </c>
      <c r="B790" t="s">
        <v>36</v>
      </c>
      <c r="C790" t="s">
        <v>40</v>
      </c>
      <c r="D790" t="s">
        <v>38</v>
      </c>
      <c r="E790">
        <v>7131</v>
      </c>
      <c r="F790" t="s">
        <v>11</v>
      </c>
      <c r="G790">
        <v>614455656</v>
      </c>
      <c r="H790">
        <v>891538392</v>
      </c>
      <c r="I790">
        <v>1.1259999999999999</v>
      </c>
      <c r="K790">
        <v>4.3470000000000004</v>
      </c>
      <c r="L790">
        <v>30.885999999999999</v>
      </c>
      <c r="M790">
        <v>0.16200000000000001</v>
      </c>
      <c r="N790">
        <v>175.19900000000001</v>
      </c>
      <c r="O790">
        <v>5.83</v>
      </c>
      <c r="P790">
        <v>105.756</v>
      </c>
      <c r="Q790">
        <v>202.97300000000001</v>
      </c>
      <c r="R790">
        <v>1.0389999999999999</v>
      </c>
      <c r="S790">
        <v>1.4430000000000001</v>
      </c>
      <c r="T790" t="s">
        <v>61</v>
      </c>
      <c r="U790" s="1">
        <v>45469.4375</v>
      </c>
    </row>
    <row r="791" spans="1:21" x14ac:dyDescent="0.25">
      <c r="A791">
        <v>790</v>
      </c>
      <c r="B791" t="s">
        <v>36</v>
      </c>
      <c r="C791" t="s">
        <v>40</v>
      </c>
      <c r="D791" t="s">
        <v>38</v>
      </c>
      <c r="E791">
        <v>7131</v>
      </c>
      <c r="F791" t="s">
        <v>11</v>
      </c>
      <c r="G791">
        <v>613218240</v>
      </c>
      <c r="H791">
        <v>787355368</v>
      </c>
      <c r="I791">
        <v>0.95699999999999996</v>
      </c>
      <c r="K791">
        <v>4.4980000000000002</v>
      </c>
      <c r="L791">
        <v>1.194</v>
      </c>
      <c r="M791">
        <v>0.03</v>
      </c>
      <c r="N791">
        <v>10.544</v>
      </c>
      <c r="O791">
        <v>1.2</v>
      </c>
      <c r="P791">
        <v>1.9259999999999999</v>
      </c>
      <c r="Q791">
        <v>219.65700000000001</v>
      </c>
      <c r="R791">
        <v>0.83</v>
      </c>
      <c r="S791">
        <v>1.3120000000000001</v>
      </c>
      <c r="T791" t="s">
        <v>61</v>
      </c>
      <c r="U791" s="1">
        <v>45469.427083333336</v>
      </c>
    </row>
    <row r="792" spans="1:21" x14ac:dyDescent="0.25">
      <c r="A792">
        <v>791</v>
      </c>
      <c r="B792" t="s">
        <v>36</v>
      </c>
      <c r="C792" t="s">
        <v>40</v>
      </c>
      <c r="D792" t="s">
        <v>38</v>
      </c>
      <c r="E792">
        <v>7131</v>
      </c>
      <c r="F792" t="s">
        <v>11</v>
      </c>
      <c r="G792">
        <v>613025872</v>
      </c>
      <c r="H792">
        <v>879800752</v>
      </c>
      <c r="I792">
        <v>0.98</v>
      </c>
      <c r="K792">
        <v>4.8099999999999996</v>
      </c>
      <c r="L792">
        <v>3.5289999999999999</v>
      </c>
      <c r="M792">
        <v>3.5000000000000003E-2</v>
      </c>
      <c r="N792">
        <v>25.25</v>
      </c>
      <c r="O792">
        <v>3.6120000000000001</v>
      </c>
      <c r="P792">
        <v>12.714</v>
      </c>
      <c r="Q792">
        <v>215.751</v>
      </c>
      <c r="R792">
        <v>0.91200000000000003</v>
      </c>
      <c r="S792">
        <v>1.643</v>
      </c>
      <c r="T792" t="s">
        <v>61</v>
      </c>
      <c r="U792" s="1">
        <v>45469.416666666664</v>
      </c>
    </row>
    <row r="793" spans="1:21" x14ac:dyDescent="0.25">
      <c r="A793">
        <v>792</v>
      </c>
      <c r="B793" t="s">
        <v>36</v>
      </c>
      <c r="C793" t="s">
        <v>40</v>
      </c>
      <c r="D793" t="s">
        <v>38</v>
      </c>
      <c r="E793">
        <v>7131</v>
      </c>
      <c r="F793" t="s">
        <v>11</v>
      </c>
      <c r="G793">
        <v>624672352</v>
      </c>
      <c r="H793">
        <v>819602048</v>
      </c>
      <c r="I793">
        <v>0.98799999999999999</v>
      </c>
      <c r="K793">
        <v>6.5129999999999999</v>
      </c>
      <c r="L793">
        <v>3.1859999999999999</v>
      </c>
      <c r="M793">
        <v>2.5999999999999999E-2</v>
      </c>
      <c r="N793">
        <v>15.884</v>
      </c>
      <c r="O793">
        <v>1.286</v>
      </c>
      <c r="P793">
        <v>6.27</v>
      </c>
      <c r="Q793">
        <v>202.875</v>
      </c>
      <c r="R793">
        <v>0.78600000000000003</v>
      </c>
      <c r="S793">
        <v>1.3320000000000001</v>
      </c>
      <c r="T793" t="s">
        <v>61</v>
      </c>
      <c r="U793" s="1">
        <v>45469.406261574077</v>
      </c>
    </row>
    <row r="794" spans="1:21" x14ac:dyDescent="0.25">
      <c r="A794">
        <v>793</v>
      </c>
      <c r="B794" t="s">
        <v>36</v>
      </c>
      <c r="C794" t="s">
        <v>40</v>
      </c>
      <c r="D794" t="s">
        <v>38</v>
      </c>
      <c r="E794">
        <v>7131</v>
      </c>
      <c r="F794" t="s">
        <v>11</v>
      </c>
      <c r="G794">
        <v>626965824</v>
      </c>
      <c r="H794">
        <v>673120944</v>
      </c>
      <c r="I794">
        <v>0.95899999999999996</v>
      </c>
      <c r="K794">
        <v>1.849</v>
      </c>
      <c r="L794">
        <v>53.344999999999999</v>
      </c>
      <c r="M794">
        <v>9.9000000000000005E-2</v>
      </c>
      <c r="N794">
        <v>408.536</v>
      </c>
      <c r="O794">
        <v>0.752</v>
      </c>
      <c r="P794">
        <v>127.922</v>
      </c>
      <c r="Q794">
        <v>202.779</v>
      </c>
      <c r="R794">
        <v>1.0249999999999999</v>
      </c>
      <c r="S794">
        <v>1.419</v>
      </c>
      <c r="T794" t="s">
        <v>61</v>
      </c>
      <c r="U794" s="1">
        <v>45469.395844907405</v>
      </c>
    </row>
    <row r="795" spans="1:21" x14ac:dyDescent="0.25">
      <c r="A795">
        <v>794</v>
      </c>
      <c r="B795" t="s">
        <v>36</v>
      </c>
      <c r="C795" t="s">
        <v>40</v>
      </c>
      <c r="D795" t="s">
        <v>38</v>
      </c>
      <c r="E795">
        <v>7131</v>
      </c>
      <c r="F795" t="s">
        <v>11</v>
      </c>
      <c r="G795">
        <v>619644192</v>
      </c>
      <c r="H795">
        <v>815449976</v>
      </c>
      <c r="I795">
        <v>1.452</v>
      </c>
      <c r="K795">
        <v>0.65500000000000003</v>
      </c>
      <c r="L795">
        <v>38.770000000000003</v>
      </c>
      <c r="M795">
        <v>9.5000000000000001E-2</v>
      </c>
      <c r="N795">
        <v>394.10700000000003</v>
      </c>
      <c r="O795">
        <v>8.9090000000000007</v>
      </c>
      <c r="P795">
        <v>88.010999999999996</v>
      </c>
      <c r="Q795">
        <v>49.741999999999997</v>
      </c>
      <c r="R795">
        <v>0.94799999999999995</v>
      </c>
      <c r="S795">
        <v>1.429</v>
      </c>
      <c r="T795" t="s">
        <v>61</v>
      </c>
      <c r="U795" s="1">
        <v>45469.385428240741</v>
      </c>
    </row>
    <row r="796" spans="1:21" x14ac:dyDescent="0.25">
      <c r="A796">
        <v>795</v>
      </c>
      <c r="B796" t="s">
        <v>36</v>
      </c>
      <c r="C796" t="s">
        <v>40</v>
      </c>
      <c r="D796" t="s">
        <v>38</v>
      </c>
      <c r="E796">
        <v>7131</v>
      </c>
      <c r="F796" t="s">
        <v>11</v>
      </c>
      <c r="G796">
        <v>612871472</v>
      </c>
      <c r="H796">
        <v>886925664</v>
      </c>
      <c r="I796">
        <v>0.95399999999999996</v>
      </c>
      <c r="K796">
        <v>0.59799999999999998</v>
      </c>
      <c r="L796">
        <v>2.2250000000000001</v>
      </c>
      <c r="M796">
        <v>2.1999999999999999E-2</v>
      </c>
      <c r="N796">
        <v>12.022</v>
      </c>
      <c r="O796">
        <v>0.93600000000000005</v>
      </c>
      <c r="P796">
        <v>2.3239999999999998</v>
      </c>
      <c r="Q796">
        <v>22.931000000000001</v>
      </c>
      <c r="R796">
        <v>0.754</v>
      </c>
      <c r="S796">
        <v>1.27</v>
      </c>
      <c r="T796" t="s">
        <v>61</v>
      </c>
      <c r="U796" s="1">
        <v>45469.375011574077</v>
      </c>
    </row>
    <row r="797" spans="1:21" x14ac:dyDescent="0.25">
      <c r="A797">
        <v>796</v>
      </c>
      <c r="B797" t="s">
        <v>36</v>
      </c>
      <c r="C797" t="s">
        <v>40</v>
      </c>
      <c r="D797" t="s">
        <v>38</v>
      </c>
      <c r="E797">
        <v>7131</v>
      </c>
      <c r="F797" t="s">
        <v>11</v>
      </c>
      <c r="G797">
        <v>621959912</v>
      </c>
      <c r="H797">
        <v>850555552</v>
      </c>
      <c r="I797">
        <v>0.98</v>
      </c>
      <c r="K797">
        <v>3.0009999999999999</v>
      </c>
      <c r="L797">
        <v>14.132</v>
      </c>
      <c r="M797">
        <v>3.4000000000000002E-2</v>
      </c>
      <c r="N797">
        <v>248.31</v>
      </c>
      <c r="O797">
        <v>1.877</v>
      </c>
      <c r="P797">
        <v>9.8970000000000002</v>
      </c>
      <c r="Q797">
        <v>229.36699999999999</v>
      </c>
      <c r="R797">
        <v>0.95799999999999996</v>
      </c>
      <c r="S797">
        <v>1.464</v>
      </c>
      <c r="T797" t="s">
        <v>61</v>
      </c>
      <c r="U797" s="1">
        <v>45469.364594907405</v>
      </c>
    </row>
    <row r="798" spans="1:21" x14ac:dyDescent="0.25">
      <c r="A798">
        <v>797</v>
      </c>
      <c r="B798" t="s">
        <v>36</v>
      </c>
      <c r="C798" t="s">
        <v>40</v>
      </c>
      <c r="D798" t="s">
        <v>38</v>
      </c>
      <c r="E798">
        <v>7131</v>
      </c>
      <c r="F798" t="s">
        <v>11</v>
      </c>
      <c r="G798">
        <v>619841560</v>
      </c>
      <c r="H798">
        <v>631116760</v>
      </c>
      <c r="I798">
        <v>0.98199999999999998</v>
      </c>
      <c r="K798">
        <v>0.55600000000000005</v>
      </c>
      <c r="L798">
        <v>1.1879999999999999</v>
      </c>
      <c r="M798">
        <v>0.01</v>
      </c>
      <c r="N798">
        <v>22.218</v>
      </c>
      <c r="O798">
        <v>3.1819999999999999</v>
      </c>
      <c r="P798">
        <v>11.475</v>
      </c>
      <c r="Q798">
        <v>36.322000000000003</v>
      </c>
      <c r="R798">
        <v>0.751</v>
      </c>
      <c r="S798">
        <v>1.268</v>
      </c>
      <c r="T798" t="s">
        <v>61</v>
      </c>
      <c r="U798" s="1">
        <v>45469.354178240741</v>
      </c>
    </row>
    <row r="799" spans="1:21" x14ac:dyDescent="0.25">
      <c r="A799">
        <v>798</v>
      </c>
      <c r="B799" t="s">
        <v>36</v>
      </c>
      <c r="C799" t="s">
        <v>39</v>
      </c>
      <c r="D799" t="s">
        <v>38</v>
      </c>
      <c r="E799">
        <v>7167</v>
      </c>
      <c r="F799" t="s">
        <v>11</v>
      </c>
      <c r="G799">
        <v>613323344</v>
      </c>
      <c r="H799">
        <v>609766616</v>
      </c>
      <c r="I799">
        <v>0.97499999999999998</v>
      </c>
      <c r="K799">
        <v>0.51400000000000001</v>
      </c>
      <c r="L799">
        <v>5.4980000000000002</v>
      </c>
      <c r="M799">
        <v>9.1999999999999998E-2</v>
      </c>
      <c r="N799">
        <v>202.596</v>
      </c>
      <c r="O799">
        <v>1.1040000000000001</v>
      </c>
      <c r="P799">
        <v>1.5329999999999999</v>
      </c>
      <c r="Q799">
        <v>16.167999999999999</v>
      </c>
      <c r="R799">
        <v>1.018</v>
      </c>
      <c r="S799">
        <v>1.5469999999999999</v>
      </c>
      <c r="T799" t="s">
        <v>61</v>
      </c>
      <c r="U799" s="1">
        <v>45469.343761574077</v>
      </c>
    </row>
    <row r="800" spans="1:21" x14ac:dyDescent="0.25">
      <c r="A800">
        <v>799</v>
      </c>
      <c r="B800" t="s">
        <v>36</v>
      </c>
      <c r="C800" t="s">
        <v>40</v>
      </c>
      <c r="D800" t="s">
        <v>38</v>
      </c>
      <c r="E800">
        <v>7131</v>
      </c>
      <c r="F800" t="s">
        <v>11</v>
      </c>
      <c r="G800">
        <v>612476408</v>
      </c>
      <c r="H800">
        <v>910576664</v>
      </c>
      <c r="I800">
        <v>1.492</v>
      </c>
      <c r="K800">
        <v>2.5870000000000002</v>
      </c>
      <c r="L800">
        <v>1.0920000000000001</v>
      </c>
      <c r="M800">
        <v>0.50900000000000001</v>
      </c>
      <c r="N800">
        <v>10.324</v>
      </c>
      <c r="O800">
        <v>1.163</v>
      </c>
      <c r="P800">
        <v>2.71</v>
      </c>
      <c r="Q800">
        <v>202.45099999999999</v>
      </c>
      <c r="R800">
        <v>0.92900000000000005</v>
      </c>
      <c r="S800">
        <v>1.3740000000000001</v>
      </c>
      <c r="T800" t="s">
        <v>61</v>
      </c>
      <c r="U800" s="1">
        <v>45469.333344907405</v>
      </c>
    </row>
    <row r="801" spans="1:21" x14ac:dyDescent="0.25">
      <c r="A801">
        <v>800</v>
      </c>
      <c r="B801" t="s">
        <v>36</v>
      </c>
      <c r="C801" t="s">
        <v>40</v>
      </c>
      <c r="D801" t="s">
        <v>38</v>
      </c>
      <c r="E801">
        <v>7131</v>
      </c>
      <c r="F801" t="s">
        <v>11</v>
      </c>
      <c r="G801">
        <v>613230760</v>
      </c>
      <c r="H801">
        <v>843102368</v>
      </c>
      <c r="I801">
        <v>0.98799999999999999</v>
      </c>
      <c r="K801">
        <v>2.347</v>
      </c>
      <c r="L801">
        <v>0.82</v>
      </c>
      <c r="M801">
        <v>7.3999999999999996E-2</v>
      </c>
      <c r="N801">
        <v>4.49</v>
      </c>
      <c r="O801">
        <v>0.89300000000000002</v>
      </c>
      <c r="P801">
        <v>1.863</v>
      </c>
      <c r="Q801">
        <v>203.05199999999999</v>
      </c>
      <c r="R801">
        <v>0.81299999999999994</v>
      </c>
      <c r="S801">
        <v>1.3220000000000001</v>
      </c>
      <c r="T801" t="s">
        <v>61</v>
      </c>
      <c r="U801" s="1">
        <v>45469.322928240741</v>
      </c>
    </row>
    <row r="802" spans="1:21" x14ac:dyDescent="0.25">
      <c r="A802">
        <v>801</v>
      </c>
      <c r="B802" t="s">
        <v>36</v>
      </c>
      <c r="C802" t="s">
        <v>40</v>
      </c>
      <c r="D802" t="s">
        <v>38</v>
      </c>
      <c r="E802">
        <v>7131</v>
      </c>
      <c r="F802" t="s">
        <v>11</v>
      </c>
      <c r="G802">
        <v>613061112</v>
      </c>
      <c r="H802">
        <v>746137544</v>
      </c>
      <c r="I802">
        <v>0.98399999999999999</v>
      </c>
      <c r="K802">
        <v>0.41099999999999998</v>
      </c>
      <c r="L802">
        <v>6.2759999999999998</v>
      </c>
      <c r="M802">
        <v>0.14499999999999999</v>
      </c>
      <c r="N802">
        <v>213.55500000000001</v>
      </c>
      <c r="O802">
        <v>0.874</v>
      </c>
      <c r="P802">
        <v>3.8279999999999998</v>
      </c>
      <c r="Q802">
        <v>17.594999999999999</v>
      </c>
      <c r="R802">
        <v>0.96599999999999997</v>
      </c>
      <c r="S802">
        <v>1.393</v>
      </c>
      <c r="T802" t="s">
        <v>61</v>
      </c>
      <c r="U802" s="1">
        <v>45471.395844907405</v>
      </c>
    </row>
    <row r="803" spans="1:21" x14ac:dyDescent="0.25">
      <c r="A803">
        <v>802</v>
      </c>
      <c r="B803" t="s">
        <v>36</v>
      </c>
      <c r="C803" t="s">
        <v>40</v>
      </c>
      <c r="D803" t="s">
        <v>38</v>
      </c>
      <c r="E803">
        <v>7131</v>
      </c>
      <c r="F803" t="s">
        <v>11</v>
      </c>
      <c r="G803">
        <v>623268424</v>
      </c>
      <c r="H803">
        <v>891358096</v>
      </c>
      <c r="I803">
        <v>0.995</v>
      </c>
      <c r="K803">
        <v>2.1989999999999998</v>
      </c>
      <c r="L803">
        <v>2.157</v>
      </c>
      <c r="M803">
        <v>0.14799999999999999</v>
      </c>
      <c r="N803">
        <v>15.951000000000001</v>
      </c>
      <c r="O803">
        <v>2.2309999999999999</v>
      </c>
      <c r="P803">
        <v>10.042999999999999</v>
      </c>
      <c r="Q803">
        <v>203.07499999999999</v>
      </c>
      <c r="R803">
        <v>0.95299999999999996</v>
      </c>
      <c r="S803">
        <v>1.403</v>
      </c>
      <c r="T803" t="s">
        <v>61</v>
      </c>
      <c r="U803" s="1">
        <v>45471.385428240741</v>
      </c>
    </row>
    <row r="804" spans="1:21" x14ac:dyDescent="0.25">
      <c r="A804">
        <v>803</v>
      </c>
      <c r="B804" t="s">
        <v>36</v>
      </c>
      <c r="C804" t="s">
        <v>40</v>
      </c>
      <c r="D804" t="s">
        <v>38</v>
      </c>
      <c r="E804">
        <v>7131</v>
      </c>
      <c r="F804" t="s">
        <v>11</v>
      </c>
      <c r="G804">
        <v>615711416</v>
      </c>
      <c r="H804">
        <v>872306968</v>
      </c>
      <c r="I804">
        <v>1.3919999999999999</v>
      </c>
      <c r="K804">
        <v>0.67500000000000004</v>
      </c>
      <c r="L804">
        <v>1.7849999999999999</v>
      </c>
      <c r="M804">
        <v>0.20699999999999999</v>
      </c>
      <c r="N804">
        <v>14.026999999999999</v>
      </c>
      <c r="O804">
        <v>1.018</v>
      </c>
      <c r="P804">
        <v>4.5410000000000004</v>
      </c>
      <c r="Q804">
        <v>21.027999999999999</v>
      </c>
      <c r="R804">
        <v>0.77600000000000002</v>
      </c>
      <c r="S804">
        <v>1.196</v>
      </c>
      <c r="T804" t="s">
        <v>61</v>
      </c>
      <c r="U804" s="1">
        <v>45471.375011574077</v>
      </c>
    </row>
    <row r="805" spans="1:21" x14ac:dyDescent="0.25">
      <c r="A805">
        <v>804</v>
      </c>
      <c r="B805" t="s">
        <v>36</v>
      </c>
      <c r="C805" t="s">
        <v>40</v>
      </c>
      <c r="D805" t="s">
        <v>38</v>
      </c>
      <c r="E805">
        <v>7131</v>
      </c>
      <c r="F805" t="s">
        <v>11</v>
      </c>
      <c r="G805">
        <v>612584752</v>
      </c>
      <c r="H805">
        <v>883823104</v>
      </c>
      <c r="I805">
        <v>0.97899999999999998</v>
      </c>
      <c r="K805">
        <v>3.2370000000000001</v>
      </c>
      <c r="L805">
        <v>2.7130000000000001</v>
      </c>
      <c r="M805">
        <v>0.13700000000000001</v>
      </c>
      <c r="N805">
        <v>16.265000000000001</v>
      </c>
      <c r="O805">
        <v>1.0840000000000001</v>
      </c>
      <c r="P805">
        <v>3.6339999999999999</v>
      </c>
      <c r="Q805">
        <v>203.59299999999999</v>
      </c>
      <c r="R805">
        <v>0.95299999999999996</v>
      </c>
      <c r="S805">
        <v>1.38</v>
      </c>
      <c r="T805" t="s">
        <v>61</v>
      </c>
      <c r="U805" s="1">
        <v>45471.364594907405</v>
      </c>
    </row>
    <row r="806" spans="1:21" x14ac:dyDescent="0.25">
      <c r="A806">
        <v>805</v>
      </c>
      <c r="B806" t="s">
        <v>36</v>
      </c>
      <c r="C806" t="s">
        <v>40</v>
      </c>
      <c r="D806" t="s">
        <v>38</v>
      </c>
      <c r="E806">
        <v>7131</v>
      </c>
      <c r="F806" t="s">
        <v>11</v>
      </c>
      <c r="G806">
        <v>624359192</v>
      </c>
      <c r="H806">
        <v>839168648</v>
      </c>
      <c r="I806">
        <v>0.95599999999999996</v>
      </c>
      <c r="K806">
        <v>0.58599999999999997</v>
      </c>
      <c r="L806">
        <v>0.96299999999999997</v>
      </c>
      <c r="M806">
        <v>0.11899999999999999</v>
      </c>
      <c r="N806">
        <v>12.621</v>
      </c>
      <c r="O806">
        <v>0.91100000000000003</v>
      </c>
      <c r="P806">
        <v>1.986</v>
      </c>
      <c r="Q806">
        <v>28.114000000000001</v>
      </c>
      <c r="R806">
        <v>0.76500000000000001</v>
      </c>
      <c r="S806">
        <v>1.214</v>
      </c>
      <c r="T806" t="s">
        <v>61</v>
      </c>
      <c r="U806" s="1">
        <v>45471.354178240741</v>
      </c>
    </row>
    <row r="807" spans="1:21" x14ac:dyDescent="0.25">
      <c r="A807">
        <v>806</v>
      </c>
      <c r="B807" t="s">
        <v>36</v>
      </c>
      <c r="C807" t="s">
        <v>40</v>
      </c>
      <c r="D807" t="s">
        <v>38</v>
      </c>
      <c r="E807">
        <v>7131</v>
      </c>
      <c r="F807" t="s">
        <v>11</v>
      </c>
      <c r="G807">
        <v>622414448</v>
      </c>
      <c r="H807">
        <v>861877048</v>
      </c>
      <c r="I807">
        <v>0.95799999999999996</v>
      </c>
      <c r="K807">
        <v>1.0720000000000001</v>
      </c>
      <c r="L807">
        <v>4.5229999999999997</v>
      </c>
      <c r="M807">
        <v>7.5999999999999998E-2</v>
      </c>
      <c r="N807">
        <v>231.733</v>
      </c>
      <c r="O807">
        <v>1.0109999999999999</v>
      </c>
      <c r="P807">
        <v>9.0350000000000001</v>
      </c>
      <c r="Q807">
        <v>86.182000000000002</v>
      </c>
      <c r="R807">
        <v>0.82199999999999995</v>
      </c>
      <c r="S807">
        <v>1.3520000000000001</v>
      </c>
      <c r="T807" t="s">
        <v>61</v>
      </c>
      <c r="U807" s="1">
        <v>45471.343761574077</v>
      </c>
    </row>
    <row r="808" spans="1:21" x14ac:dyDescent="0.25">
      <c r="A808">
        <v>807</v>
      </c>
      <c r="B808" t="s">
        <v>36</v>
      </c>
      <c r="C808" t="s">
        <v>40</v>
      </c>
      <c r="D808" t="s">
        <v>38</v>
      </c>
      <c r="E808">
        <v>7131</v>
      </c>
      <c r="F808" t="s">
        <v>11</v>
      </c>
      <c r="G808">
        <v>621355976</v>
      </c>
      <c r="H808">
        <v>893882400</v>
      </c>
      <c r="I808">
        <v>1.35</v>
      </c>
      <c r="K808">
        <v>2.5169999999999999</v>
      </c>
      <c r="L808">
        <v>1.8340000000000001</v>
      </c>
      <c r="M808">
        <v>0.27500000000000002</v>
      </c>
      <c r="N808">
        <v>17.667999999999999</v>
      </c>
      <c r="O808">
        <v>4.1760000000000002</v>
      </c>
      <c r="P808">
        <v>9.016</v>
      </c>
      <c r="Q808">
        <v>204.61799999999999</v>
      </c>
      <c r="R808">
        <v>0.92400000000000004</v>
      </c>
      <c r="S808">
        <v>1.4139999999999999</v>
      </c>
      <c r="T808" t="s">
        <v>61</v>
      </c>
      <c r="U808" s="1">
        <v>45471.333344907405</v>
      </c>
    </row>
    <row r="809" spans="1:21" x14ac:dyDescent="0.25">
      <c r="A809">
        <v>808</v>
      </c>
      <c r="B809" t="s">
        <v>36</v>
      </c>
      <c r="C809" t="s">
        <v>39</v>
      </c>
      <c r="D809" t="s">
        <v>38</v>
      </c>
      <c r="E809">
        <v>7167</v>
      </c>
      <c r="F809" t="s">
        <v>11</v>
      </c>
      <c r="G809">
        <v>624371456</v>
      </c>
      <c r="H809">
        <v>887153632</v>
      </c>
      <c r="I809">
        <v>0.97699999999999998</v>
      </c>
      <c r="K809">
        <v>0.52400000000000002</v>
      </c>
      <c r="L809">
        <v>7.9020000000000001</v>
      </c>
      <c r="M809">
        <v>0.20799999999999999</v>
      </c>
      <c r="N809">
        <v>49.158000000000001</v>
      </c>
      <c r="O809">
        <v>1.716</v>
      </c>
      <c r="P809">
        <v>28.117999999999999</v>
      </c>
      <c r="Q809">
        <v>22.623999999999999</v>
      </c>
      <c r="R809">
        <v>0.99199999999999999</v>
      </c>
      <c r="S809">
        <v>1.5</v>
      </c>
      <c r="T809" t="s">
        <v>61</v>
      </c>
      <c r="U809" s="1">
        <v>45471.322928240741</v>
      </c>
    </row>
    <row r="810" spans="1:21" x14ac:dyDescent="0.25">
      <c r="A810">
        <v>809</v>
      </c>
      <c r="B810" t="s">
        <v>36</v>
      </c>
      <c r="C810" t="s">
        <v>40</v>
      </c>
      <c r="D810" t="s">
        <v>38</v>
      </c>
      <c r="E810">
        <v>7131</v>
      </c>
      <c r="F810" t="s">
        <v>11</v>
      </c>
      <c r="G810">
        <v>626813152</v>
      </c>
      <c r="H810">
        <v>869207520</v>
      </c>
      <c r="I810">
        <v>0.94099999999999995</v>
      </c>
      <c r="K810">
        <v>2.1819999999999999</v>
      </c>
      <c r="L810">
        <v>4.4249999999999998</v>
      </c>
      <c r="M810">
        <v>8.6999999999999994E-2</v>
      </c>
      <c r="N810">
        <v>210.57599999999999</v>
      </c>
      <c r="O810">
        <v>0.94099999999999995</v>
      </c>
      <c r="P810">
        <v>3.14</v>
      </c>
      <c r="Q810">
        <v>203.11</v>
      </c>
      <c r="R810">
        <v>0.76600000000000001</v>
      </c>
      <c r="S810">
        <v>1.413</v>
      </c>
      <c r="T810" t="s">
        <v>61</v>
      </c>
      <c r="U810" s="1">
        <v>45471.312511574077</v>
      </c>
    </row>
    <row r="811" spans="1:21" x14ac:dyDescent="0.25">
      <c r="A811">
        <v>810</v>
      </c>
      <c r="B811" t="s">
        <v>36</v>
      </c>
      <c r="C811" t="s">
        <v>40</v>
      </c>
      <c r="D811" t="s">
        <v>38</v>
      </c>
      <c r="E811">
        <v>7131</v>
      </c>
      <c r="F811" t="s">
        <v>11</v>
      </c>
      <c r="G811">
        <v>611748856</v>
      </c>
      <c r="H811">
        <v>849102256</v>
      </c>
      <c r="I811">
        <v>0.91400000000000003</v>
      </c>
      <c r="K811">
        <v>2.484</v>
      </c>
      <c r="L811">
        <v>2.4220000000000002</v>
      </c>
      <c r="M811">
        <v>0.17799999999999999</v>
      </c>
      <c r="N811">
        <v>23.259</v>
      </c>
      <c r="O811">
        <v>0.98299999999999998</v>
      </c>
      <c r="P811">
        <v>2.5819999999999999</v>
      </c>
      <c r="Q811">
        <v>202.279</v>
      </c>
      <c r="R811">
        <v>0.89700000000000002</v>
      </c>
      <c r="S811">
        <v>1.4379999999999999</v>
      </c>
      <c r="T811" t="s">
        <v>61</v>
      </c>
      <c r="U811" s="1">
        <v>45471.302094907405</v>
      </c>
    </row>
    <row r="812" spans="1:21" x14ac:dyDescent="0.25">
      <c r="A812">
        <v>811</v>
      </c>
      <c r="B812" t="s">
        <v>36</v>
      </c>
      <c r="C812" t="s">
        <v>39</v>
      </c>
      <c r="D812" t="s">
        <v>38</v>
      </c>
      <c r="E812">
        <v>7167</v>
      </c>
      <c r="F812" t="s">
        <v>11</v>
      </c>
      <c r="G812">
        <v>613314200</v>
      </c>
      <c r="H812">
        <v>843852000</v>
      </c>
      <c r="I812">
        <v>0.94399999999999995</v>
      </c>
      <c r="K812">
        <v>4.4930000000000003</v>
      </c>
      <c r="L812">
        <v>7.4630000000000001</v>
      </c>
      <c r="M812">
        <v>0.33500000000000002</v>
      </c>
      <c r="N812">
        <v>44.795999999999999</v>
      </c>
      <c r="O812">
        <v>4.2619999999999996</v>
      </c>
      <c r="P812">
        <v>23.084</v>
      </c>
      <c r="Q812">
        <v>204.1</v>
      </c>
      <c r="R812">
        <v>0.89500000000000002</v>
      </c>
      <c r="S812">
        <v>1.552</v>
      </c>
      <c r="T812" t="s">
        <v>61</v>
      </c>
      <c r="U812" s="1">
        <v>45471.291678240741</v>
      </c>
    </row>
    <row r="813" spans="1:21" x14ac:dyDescent="0.25">
      <c r="A813">
        <v>812</v>
      </c>
      <c r="B813" t="s">
        <v>36</v>
      </c>
      <c r="C813" t="s">
        <v>40</v>
      </c>
      <c r="D813" t="s">
        <v>38</v>
      </c>
      <c r="E813">
        <v>7131</v>
      </c>
      <c r="F813" t="s">
        <v>11</v>
      </c>
      <c r="G813">
        <v>614888280</v>
      </c>
      <c r="H813">
        <v>897730496</v>
      </c>
      <c r="I813">
        <v>1.8460000000000001</v>
      </c>
      <c r="K813">
        <v>0.621</v>
      </c>
      <c r="L813">
        <v>6.7380000000000004</v>
      </c>
      <c r="M813">
        <v>0.46899999999999997</v>
      </c>
      <c r="N813">
        <v>45.036000000000001</v>
      </c>
      <c r="O813">
        <v>3.1920000000000002</v>
      </c>
      <c r="P813">
        <v>22.251000000000001</v>
      </c>
      <c r="Q813">
        <v>17.699000000000002</v>
      </c>
      <c r="R813">
        <v>0.98</v>
      </c>
      <c r="S813">
        <v>1.4390000000000001</v>
      </c>
      <c r="T813" t="s">
        <v>61</v>
      </c>
      <c r="U813" s="1">
        <v>45471.281261574077</v>
      </c>
    </row>
    <row r="814" spans="1:21" x14ac:dyDescent="0.25">
      <c r="A814">
        <v>813</v>
      </c>
      <c r="B814" t="s">
        <v>36</v>
      </c>
      <c r="C814" t="s">
        <v>40</v>
      </c>
      <c r="D814" t="s">
        <v>38</v>
      </c>
      <c r="E814">
        <v>7131</v>
      </c>
      <c r="F814" t="s">
        <v>11</v>
      </c>
      <c r="G814">
        <v>616928568</v>
      </c>
      <c r="H814">
        <v>613163472</v>
      </c>
      <c r="I814">
        <v>1.379</v>
      </c>
      <c r="K814">
        <v>0.73699999999999999</v>
      </c>
      <c r="L814">
        <v>6.9450000000000003</v>
      </c>
      <c r="M814">
        <v>9.1999999999999998E-2</v>
      </c>
      <c r="N814">
        <v>212.94300000000001</v>
      </c>
      <c r="O814">
        <v>0.78300000000000003</v>
      </c>
      <c r="P814">
        <v>1.1759999999999999</v>
      </c>
      <c r="Q814">
        <v>20.303999999999998</v>
      </c>
      <c r="R814">
        <v>0.81899999999999995</v>
      </c>
      <c r="S814">
        <v>1.2849999999999999</v>
      </c>
      <c r="T814" t="s">
        <v>61</v>
      </c>
      <c r="U814" s="1">
        <v>45471.270844907405</v>
      </c>
    </row>
    <row r="815" spans="1:21" x14ac:dyDescent="0.25">
      <c r="A815">
        <v>814</v>
      </c>
      <c r="B815" t="s">
        <v>36</v>
      </c>
      <c r="C815" t="s">
        <v>40</v>
      </c>
      <c r="D815" t="s">
        <v>38</v>
      </c>
      <c r="E815">
        <v>7131</v>
      </c>
      <c r="F815" t="s">
        <v>11</v>
      </c>
      <c r="G815">
        <v>626814632</v>
      </c>
      <c r="H815">
        <v>858433144</v>
      </c>
      <c r="I815">
        <v>1.238</v>
      </c>
      <c r="K815">
        <v>0.32300000000000001</v>
      </c>
      <c r="L815">
        <v>6.367</v>
      </c>
      <c r="M815">
        <v>0.22600000000000001</v>
      </c>
      <c r="N815">
        <v>51.432000000000002</v>
      </c>
      <c r="O815">
        <v>1.2849999999999999</v>
      </c>
      <c r="P815">
        <v>16.605</v>
      </c>
      <c r="Q815">
        <v>3.0609999999999999</v>
      </c>
      <c r="R815">
        <v>0.83599999999999997</v>
      </c>
      <c r="S815">
        <v>1.286</v>
      </c>
      <c r="T815" t="s">
        <v>61</v>
      </c>
      <c r="U815" s="1">
        <v>45471.260428240741</v>
      </c>
    </row>
    <row r="816" spans="1:21" x14ac:dyDescent="0.25">
      <c r="A816">
        <v>815</v>
      </c>
      <c r="B816" t="s">
        <v>36</v>
      </c>
      <c r="C816" t="s">
        <v>40</v>
      </c>
      <c r="D816" t="s">
        <v>38</v>
      </c>
      <c r="E816">
        <v>7131</v>
      </c>
      <c r="F816" t="s">
        <v>11</v>
      </c>
      <c r="G816">
        <v>620901256</v>
      </c>
      <c r="H816">
        <v>766161168</v>
      </c>
      <c r="I816">
        <v>0.97199999999999998</v>
      </c>
      <c r="K816">
        <v>0.84399999999999997</v>
      </c>
      <c r="L816">
        <v>50.994999999999997</v>
      </c>
      <c r="M816">
        <v>0.107</v>
      </c>
      <c r="N816">
        <v>1053.0050000000001</v>
      </c>
      <c r="O816">
        <v>2.8410000000000002</v>
      </c>
      <c r="P816">
        <v>245.01400000000001</v>
      </c>
      <c r="Q816">
        <v>62.643000000000001</v>
      </c>
      <c r="R816">
        <v>0.88800000000000001</v>
      </c>
      <c r="S816">
        <v>1.423</v>
      </c>
      <c r="T816" t="s">
        <v>61</v>
      </c>
      <c r="U816" s="1">
        <v>45471.250011574077</v>
      </c>
    </row>
    <row r="817" spans="1:21" x14ac:dyDescent="0.25">
      <c r="A817">
        <v>816</v>
      </c>
      <c r="B817" t="s">
        <v>36</v>
      </c>
      <c r="C817" t="s">
        <v>40</v>
      </c>
      <c r="D817" t="s">
        <v>38</v>
      </c>
      <c r="E817">
        <v>7131</v>
      </c>
      <c r="F817" t="s">
        <v>11</v>
      </c>
      <c r="G817">
        <v>620203904</v>
      </c>
      <c r="H817">
        <v>851890304</v>
      </c>
      <c r="I817">
        <v>1.071</v>
      </c>
      <c r="K817">
        <v>0.72499999999999998</v>
      </c>
      <c r="L817">
        <v>41.698</v>
      </c>
      <c r="M817">
        <v>0.3</v>
      </c>
      <c r="N817">
        <v>311.40199999999999</v>
      </c>
      <c r="O817">
        <v>4.7590000000000003</v>
      </c>
      <c r="P817">
        <v>136.50700000000001</v>
      </c>
      <c r="Q817">
        <v>47.072000000000003</v>
      </c>
      <c r="R817">
        <v>0.76500000000000001</v>
      </c>
      <c r="S817">
        <v>1.5369999999999999</v>
      </c>
      <c r="T817" t="s">
        <v>61</v>
      </c>
      <c r="U817" s="1">
        <v>45471.239594907405</v>
      </c>
    </row>
    <row r="818" spans="1:21" x14ac:dyDescent="0.25">
      <c r="A818">
        <v>817</v>
      </c>
      <c r="B818" t="s">
        <v>36</v>
      </c>
      <c r="C818" t="s">
        <v>40</v>
      </c>
      <c r="D818" t="s">
        <v>38</v>
      </c>
      <c r="E818">
        <v>7131</v>
      </c>
      <c r="F818" t="s">
        <v>11</v>
      </c>
      <c r="G818">
        <v>619631152</v>
      </c>
      <c r="H818">
        <v>914935760</v>
      </c>
      <c r="I818">
        <v>0.99399999999999999</v>
      </c>
      <c r="K818">
        <v>4.6879999999999997</v>
      </c>
      <c r="L818">
        <v>14.013</v>
      </c>
      <c r="M818">
        <v>0.17899999999999999</v>
      </c>
      <c r="N818">
        <v>245.898</v>
      </c>
      <c r="O818">
        <v>3.9990000000000001</v>
      </c>
      <c r="P818">
        <v>23.782</v>
      </c>
      <c r="Q818">
        <v>204.68199999999999</v>
      </c>
      <c r="R818">
        <v>0.77400000000000002</v>
      </c>
      <c r="S818">
        <v>1.6160000000000001</v>
      </c>
      <c r="T818" t="s">
        <v>61</v>
      </c>
      <c r="U818" s="1">
        <v>45471.229178240741</v>
      </c>
    </row>
    <row r="819" spans="1:21" x14ac:dyDescent="0.25">
      <c r="A819">
        <v>818</v>
      </c>
      <c r="B819" t="s">
        <v>36</v>
      </c>
      <c r="C819" t="s">
        <v>40</v>
      </c>
      <c r="D819" t="s">
        <v>38</v>
      </c>
      <c r="E819">
        <v>7131</v>
      </c>
      <c r="F819" t="s">
        <v>11</v>
      </c>
      <c r="G819">
        <v>620232184</v>
      </c>
      <c r="H819">
        <v>889868408</v>
      </c>
      <c r="I819">
        <v>0.93500000000000005</v>
      </c>
      <c r="K819">
        <v>4.1980000000000004</v>
      </c>
      <c r="L819">
        <v>31.977</v>
      </c>
      <c r="M819">
        <v>0.155</v>
      </c>
      <c r="N819">
        <v>298.36399999999998</v>
      </c>
      <c r="O819">
        <v>8.5009999999999994</v>
      </c>
      <c r="P819">
        <v>58.884999999999998</v>
      </c>
      <c r="Q819">
        <v>202.78899999999999</v>
      </c>
      <c r="R819">
        <v>0.88700000000000001</v>
      </c>
      <c r="S819">
        <v>1.3879999999999999</v>
      </c>
      <c r="T819" t="s">
        <v>61</v>
      </c>
      <c r="U819" s="1">
        <v>45471.218761574077</v>
      </c>
    </row>
    <row r="820" spans="1:21" x14ac:dyDescent="0.25">
      <c r="A820">
        <v>819</v>
      </c>
      <c r="B820" t="s">
        <v>36</v>
      </c>
      <c r="C820" t="s">
        <v>40</v>
      </c>
      <c r="D820" t="s">
        <v>38</v>
      </c>
      <c r="E820">
        <v>7131</v>
      </c>
      <c r="F820" t="s">
        <v>11</v>
      </c>
      <c r="G820">
        <v>623960720</v>
      </c>
      <c r="H820">
        <v>897041752</v>
      </c>
      <c r="I820">
        <v>0.96099999999999997</v>
      </c>
      <c r="K820">
        <v>0.36599999999999999</v>
      </c>
      <c r="L820">
        <v>1.573</v>
      </c>
      <c r="M820">
        <v>7.3999999999999996E-2</v>
      </c>
      <c r="N820">
        <v>11.885</v>
      </c>
      <c r="O820">
        <v>1.1890000000000001</v>
      </c>
      <c r="P820">
        <v>5.9089999999999998</v>
      </c>
      <c r="Q820">
        <v>15.428000000000001</v>
      </c>
      <c r="R820">
        <v>0.84199999999999997</v>
      </c>
      <c r="S820">
        <v>1.256</v>
      </c>
      <c r="T820" t="s">
        <v>61</v>
      </c>
      <c r="U820" s="1">
        <v>45471.208344907405</v>
      </c>
    </row>
    <row r="821" spans="1:21" x14ac:dyDescent="0.25">
      <c r="A821">
        <v>820</v>
      </c>
      <c r="B821" t="s">
        <v>36</v>
      </c>
      <c r="C821" t="s">
        <v>40</v>
      </c>
      <c r="D821" t="s">
        <v>38</v>
      </c>
      <c r="E821">
        <v>7131</v>
      </c>
      <c r="F821" t="s">
        <v>11</v>
      </c>
      <c r="G821">
        <v>613264776</v>
      </c>
      <c r="H821">
        <v>613151456</v>
      </c>
      <c r="I821">
        <v>1.0620000000000001</v>
      </c>
      <c r="K821">
        <v>4.6660000000000004</v>
      </c>
      <c r="L821">
        <v>1.45</v>
      </c>
      <c r="M821">
        <v>0.14499999999999999</v>
      </c>
      <c r="N821">
        <v>40.372999999999998</v>
      </c>
      <c r="O821">
        <v>0.90800000000000003</v>
      </c>
      <c r="P821">
        <v>1.3260000000000001</v>
      </c>
      <c r="Q821">
        <v>202.99199999999999</v>
      </c>
      <c r="R821">
        <v>0.74299999999999999</v>
      </c>
      <c r="S821">
        <v>1.298</v>
      </c>
      <c r="T821" t="s">
        <v>61</v>
      </c>
      <c r="U821" s="1">
        <v>45471.197928240741</v>
      </c>
    </row>
    <row r="822" spans="1:21" x14ac:dyDescent="0.25">
      <c r="A822">
        <v>821</v>
      </c>
      <c r="B822" t="s">
        <v>36</v>
      </c>
      <c r="C822" t="s">
        <v>40</v>
      </c>
      <c r="D822" t="s">
        <v>38</v>
      </c>
      <c r="E822">
        <v>7131</v>
      </c>
      <c r="F822" t="s">
        <v>11</v>
      </c>
      <c r="G822">
        <v>610774672</v>
      </c>
      <c r="H822">
        <v>613199736</v>
      </c>
      <c r="I822">
        <v>1.341</v>
      </c>
      <c r="K822">
        <v>0.58199999999999996</v>
      </c>
      <c r="L822">
        <v>0.39800000000000002</v>
      </c>
      <c r="M822">
        <v>0.184</v>
      </c>
      <c r="N822">
        <v>5.8049999999999997</v>
      </c>
      <c r="O822">
        <v>0.80300000000000005</v>
      </c>
      <c r="P822">
        <v>1.1020000000000001</v>
      </c>
      <c r="Q822">
        <v>14.087999999999999</v>
      </c>
      <c r="R822">
        <v>0.74199999999999999</v>
      </c>
      <c r="S822">
        <v>1.24</v>
      </c>
      <c r="T822" t="s">
        <v>61</v>
      </c>
      <c r="U822" s="1">
        <v>45471.187511574077</v>
      </c>
    </row>
    <row r="823" spans="1:21" x14ac:dyDescent="0.25">
      <c r="A823">
        <v>822</v>
      </c>
      <c r="B823" t="s">
        <v>36</v>
      </c>
      <c r="C823" t="s">
        <v>40</v>
      </c>
      <c r="D823" t="s">
        <v>38</v>
      </c>
      <c r="E823">
        <v>7131</v>
      </c>
      <c r="F823" t="s">
        <v>11</v>
      </c>
      <c r="G823">
        <v>608555936</v>
      </c>
      <c r="H823">
        <v>613119192</v>
      </c>
      <c r="I823">
        <v>0.98099999999999998</v>
      </c>
      <c r="K823">
        <v>3.2160000000000002</v>
      </c>
      <c r="L823">
        <v>7.7510000000000003</v>
      </c>
      <c r="M823">
        <v>0.14499999999999999</v>
      </c>
      <c r="N823">
        <v>210.178</v>
      </c>
      <c r="O823">
        <v>0.75800000000000001</v>
      </c>
      <c r="P823">
        <v>1.329</v>
      </c>
      <c r="Q823">
        <v>201.71700000000001</v>
      </c>
      <c r="R823">
        <v>0.85499999999999998</v>
      </c>
      <c r="S823">
        <v>1.33</v>
      </c>
      <c r="T823" t="s">
        <v>61</v>
      </c>
      <c r="U823" s="1">
        <v>45471.177094907405</v>
      </c>
    </row>
    <row r="824" spans="1:21" x14ac:dyDescent="0.25">
      <c r="A824">
        <v>823</v>
      </c>
      <c r="B824" t="s">
        <v>36</v>
      </c>
      <c r="C824" t="s">
        <v>40</v>
      </c>
      <c r="D824" t="s">
        <v>38</v>
      </c>
      <c r="E824">
        <v>7131</v>
      </c>
      <c r="F824" t="s">
        <v>11</v>
      </c>
      <c r="G824">
        <v>622097912</v>
      </c>
      <c r="H824">
        <v>891460344</v>
      </c>
      <c r="I824">
        <v>0.98099999999999998</v>
      </c>
      <c r="K824">
        <v>2.3439999999999999</v>
      </c>
      <c r="L824">
        <v>4.7080000000000002</v>
      </c>
      <c r="M824">
        <v>0.14799999999999999</v>
      </c>
      <c r="N824">
        <v>21.916</v>
      </c>
      <c r="O824">
        <v>0.86</v>
      </c>
      <c r="P824">
        <v>4.7839999999999998</v>
      </c>
      <c r="Q824">
        <v>201.53200000000001</v>
      </c>
      <c r="R824">
        <v>0.90900000000000003</v>
      </c>
      <c r="S824">
        <v>1.399</v>
      </c>
      <c r="T824" t="s">
        <v>61</v>
      </c>
      <c r="U824" s="1">
        <v>45471.166678240741</v>
      </c>
    </row>
    <row r="825" spans="1:21" x14ac:dyDescent="0.25">
      <c r="A825">
        <v>824</v>
      </c>
      <c r="B825" t="s">
        <v>36</v>
      </c>
      <c r="C825" t="s">
        <v>39</v>
      </c>
      <c r="D825" t="s">
        <v>38</v>
      </c>
      <c r="E825">
        <v>7167</v>
      </c>
      <c r="F825" t="s">
        <v>11</v>
      </c>
      <c r="G825">
        <v>611297072</v>
      </c>
      <c r="H825">
        <v>613034824</v>
      </c>
      <c r="I825">
        <v>1.367</v>
      </c>
      <c r="K825">
        <v>6.0250000000000004</v>
      </c>
      <c r="L825">
        <v>0.747</v>
      </c>
      <c r="M825">
        <v>0.23699999999999999</v>
      </c>
      <c r="N825">
        <v>24.062000000000001</v>
      </c>
      <c r="O825">
        <v>0.93799999999999994</v>
      </c>
      <c r="P825">
        <v>1.4690000000000001</v>
      </c>
      <c r="Q825">
        <v>203.262</v>
      </c>
      <c r="R825">
        <v>0.93799999999999994</v>
      </c>
      <c r="S825">
        <v>1.4710000000000001</v>
      </c>
      <c r="T825" t="s">
        <v>61</v>
      </c>
      <c r="U825" s="1">
        <v>45471.156261574077</v>
      </c>
    </row>
    <row r="826" spans="1:21" x14ac:dyDescent="0.25">
      <c r="A826">
        <v>825</v>
      </c>
      <c r="B826" t="s">
        <v>36</v>
      </c>
      <c r="C826" t="s">
        <v>40</v>
      </c>
      <c r="D826" t="s">
        <v>38</v>
      </c>
      <c r="E826">
        <v>7131</v>
      </c>
      <c r="F826" t="s">
        <v>11</v>
      </c>
      <c r="G826">
        <v>621285864</v>
      </c>
      <c r="H826">
        <v>890958224</v>
      </c>
      <c r="I826">
        <v>0.96099999999999997</v>
      </c>
      <c r="K826">
        <v>2.347</v>
      </c>
      <c r="L826">
        <v>3.38</v>
      </c>
      <c r="M826">
        <v>0.14199999999999999</v>
      </c>
      <c r="N826">
        <v>35.384</v>
      </c>
      <c r="O826">
        <v>2.6120000000000001</v>
      </c>
      <c r="P826">
        <v>11.84</v>
      </c>
      <c r="Q826">
        <v>228.05699999999999</v>
      </c>
      <c r="R826">
        <v>0.95299999999999996</v>
      </c>
      <c r="S826">
        <v>1.417</v>
      </c>
      <c r="T826" t="s">
        <v>61</v>
      </c>
      <c r="U826" s="1">
        <v>45471.145844907405</v>
      </c>
    </row>
    <row r="827" spans="1:21" x14ac:dyDescent="0.25">
      <c r="A827">
        <v>826</v>
      </c>
      <c r="B827" t="s">
        <v>36</v>
      </c>
      <c r="C827" t="s">
        <v>39</v>
      </c>
      <c r="D827" t="s">
        <v>38</v>
      </c>
      <c r="E827">
        <v>7167</v>
      </c>
      <c r="F827" t="s">
        <v>11</v>
      </c>
      <c r="G827">
        <v>614035800</v>
      </c>
      <c r="H827">
        <v>876885072</v>
      </c>
      <c r="I827">
        <v>0.98599999999999999</v>
      </c>
      <c r="K827">
        <v>2.4409999999999998</v>
      </c>
      <c r="L827">
        <v>1.762</v>
      </c>
      <c r="M827">
        <v>0.155</v>
      </c>
      <c r="N827">
        <v>13.291</v>
      </c>
      <c r="O827">
        <v>1.1830000000000001</v>
      </c>
      <c r="P827">
        <v>3.2730000000000001</v>
      </c>
      <c r="Q827">
        <v>203.26300000000001</v>
      </c>
      <c r="R827">
        <v>0.995</v>
      </c>
      <c r="S827">
        <v>1.5229999999999999</v>
      </c>
      <c r="T827" t="s">
        <v>61</v>
      </c>
      <c r="U827" s="1">
        <v>45471.135428240741</v>
      </c>
    </row>
    <row r="828" spans="1:21" x14ac:dyDescent="0.25">
      <c r="A828">
        <v>827</v>
      </c>
      <c r="B828" t="s">
        <v>36</v>
      </c>
      <c r="C828" t="s">
        <v>40</v>
      </c>
      <c r="D828" t="s">
        <v>38</v>
      </c>
      <c r="E828">
        <v>7131</v>
      </c>
      <c r="F828" t="s">
        <v>11</v>
      </c>
      <c r="G828">
        <v>611691000</v>
      </c>
      <c r="H828">
        <v>819278824</v>
      </c>
      <c r="I828">
        <v>0.98199999999999998</v>
      </c>
      <c r="K828">
        <v>0.63700000000000001</v>
      </c>
      <c r="L828">
        <v>13.773</v>
      </c>
      <c r="M828">
        <v>0.19700000000000001</v>
      </c>
      <c r="N828">
        <v>213.232</v>
      </c>
      <c r="O828">
        <v>0.90200000000000002</v>
      </c>
      <c r="P828">
        <v>2.6819999999999999</v>
      </c>
      <c r="Q828">
        <v>21.216000000000001</v>
      </c>
      <c r="R828">
        <v>0.76900000000000002</v>
      </c>
      <c r="S828">
        <v>1.369</v>
      </c>
      <c r="T828" t="s">
        <v>61</v>
      </c>
      <c r="U828" s="1">
        <v>45471.125011574077</v>
      </c>
    </row>
    <row r="829" spans="1:21" x14ac:dyDescent="0.25">
      <c r="A829">
        <v>828</v>
      </c>
      <c r="B829" t="s">
        <v>36</v>
      </c>
      <c r="C829" t="s">
        <v>40</v>
      </c>
      <c r="D829" t="s">
        <v>38</v>
      </c>
      <c r="E829">
        <v>7131</v>
      </c>
      <c r="F829" t="s">
        <v>11</v>
      </c>
      <c r="G829">
        <v>622927424</v>
      </c>
      <c r="H829">
        <v>495974568</v>
      </c>
      <c r="I829">
        <v>0.95699999999999996</v>
      </c>
      <c r="K829">
        <v>0.252</v>
      </c>
      <c r="L829">
        <v>71.72</v>
      </c>
      <c r="M829">
        <v>5.8000000000000003E-2</v>
      </c>
      <c r="N829">
        <v>1616.7</v>
      </c>
      <c r="O829">
        <v>5.8280000000000003</v>
      </c>
      <c r="P829">
        <v>525.92600000000004</v>
      </c>
      <c r="Q829">
        <v>3.4319999999999999</v>
      </c>
      <c r="R829">
        <v>0.751</v>
      </c>
      <c r="S829">
        <v>1.155</v>
      </c>
      <c r="T829" t="s">
        <v>61</v>
      </c>
      <c r="U829" s="1">
        <v>45471.114594907405</v>
      </c>
    </row>
    <row r="830" spans="1:21" x14ac:dyDescent="0.25">
      <c r="A830">
        <v>829</v>
      </c>
      <c r="B830" t="s">
        <v>36</v>
      </c>
      <c r="C830" t="s">
        <v>40</v>
      </c>
      <c r="D830" t="s">
        <v>38</v>
      </c>
      <c r="E830">
        <v>7131</v>
      </c>
      <c r="F830" t="s">
        <v>11</v>
      </c>
      <c r="G830">
        <v>622023056</v>
      </c>
      <c r="H830">
        <v>662556720</v>
      </c>
      <c r="I830">
        <v>1.407</v>
      </c>
      <c r="K830">
        <v>2.3340000000000001</v>
      </c>
      <c r="L830">
        <v>9.6329999999999991</v>
      </c>
      <c r="M830">
        <v>0.27700000000000002</v>
      </c>
      <c r="N830">
        <v>66.561000000000007</v>
      </c>
      <c r="O830">
        <v>1.1679999999999999</v>
      </c>
      <c r="P830">
        <v>9.4440000000000008</v>
      </c>
      <c r="Q830">
        <v>201.03</v>
      </c>
      <c r="R830">
        <v>0.77</v>
      </c>
      <c r="S830">
        <v>1.266</v>
      </c>
      <c r="T830" t="s">
        <v>61</v>
      </c>
      <c r="U830" s="1">
        <v>45471.104178240741</v>
      </c>
    </row>
    <row r="831" spans="1:21" x14ac:dyDescent="0.25">
      <c r="A831">
        <v>830</v>
      </c>
      <c r="B831" t="s">
        <v>36</v>
      </c>
      <c r="C831" t="s">
        <v>40</v>
      </c>
      <c r="D831" t="s">
        <v>38</v>
      </c>
      <c r="E831">
        <v>7131</v>
      </c>
      <c r="F831" t="s">
        <v>11</v>
      </c>
      <c r="G831">
        <v>624058032</v>
      </c>
      <c r="H831">
        <v>913873816</v>
      </c>
      <c r="I831">
        <v>0.98</v>
      </c>
      <c r="K831">
        <v>5.3419999999999996</v>
      </c>
      <c r="L831">
        <v>1.089</v>
      </c>
      <c r="M831">
        <v>0.17100000000000001</v>
      </c>
      <c r="N831">
        <v>7.9480000000000004</v>
      </c>
      <c r="O831">
        <v>1.2390000000000001</v>
      </c>
      <c r="P831">
        <v>3.39</v>
      </c>
      <c r="Q831">
        <v>206.22399999999999</v>
      </c>
      <c r="R831">
        <v>0.76700000000000002</v>
      </c>
      <c r="S831">
        <v>1.2410000000000001</v>
      </c>
      <c r="T831" t="s">
        <v>61</v>
      </c>
      <c r="U831" s="1">
        <v>45471.09375</v>
      </c>
    </row>
    <row r="832" spans="1:21" x14ac:dyDescent="0.25">
      <c r="A832">
        <v>831</v>
      </c>
      <c r="B832" t="s">
        <v>36</v>
      </c>
      <c r="C832" t="s">
        <v>40</v>
      </c>
      <c r="D832" t="s">
        <v>38</v>
      </c>
      <c r="E832">
        <v>7131</v>
      </c>
      <c r="F832" t="s">
        <v>11</v>
      </c>
      <c r="G832">
        <v>617822352</v>
      </c>
      <c r="H832">
        <v>617104496</v>
      </c>
      <c r="I832">
        <v>1.1419999999999999</v>
      </c>
      <c r="K832">
        <v>0.61699999999999999</v>
      </c>
      <c r="L832">
        <v>1.125</v>
      </c>
      <c r="M832">
        <v>0.19600000000000001</v>
      </c>
      <c r="N832">
        <v>27.375</v>
      </c>
      <c r="O832">
        <v>4.9470000000000001</v>
      </c>
      <c r="P832">
        <v>19.869</v>
      </c>
      <c r="Q832">
        <v>16.245999999999999</v>
      </c>
      <c r="R832">
        <v>0.93</v>
      </c>
      <c r="S832">
        <v>1.464</v>
      </c>
      <c r="T832" t="s">
        <v>61</v>
      </c>
      <c r="U832" s="1">
        <v>45471.083344907405</v>
      </c>
    </row>
    <row r="833" spans="1:21" x14ac:dyDescent="0.25">
      <c r="A833">
        <v>832</v>
      </c>
      <c r="B833" t="s">
        <v>36</v>
      </c>
      <c r="C833" t="s">
        <v>39</v>
      </c>
      <c r="D833" t="s">
        <v>38</v>
      </c>
      <c r="E833">
        <v>7167</v>
      </c>
      <c r="F833" t="s">
        <v>11</v>
      </c>
      <c r="G833">
        <v>619593720</v>
      </c>
      <c r="H833">
        <v>850774800</v>
      </c>
      <c r="I833">
        <v>1.044</v>
      </c>
      <c r="K833">
        <v>5.8979999999999997</v>
      </c>
      <c r="L833">
        <v>1.778</v>
      </c>
      <c r="M833">
        <v>0.12</v>
      </c>
      <c r="N833">
        <v>13.231</v>
      </c>
      <c r="O833">
        <v>1.133</v>
      </c>
      <c r="P833">
        <v>2.919</v>
      </c>
      <c r="Q833">
        <v>252.34800000000001</v>
      </c>
      <c r="R833">
        <v>0.97199999999999998</v>
      </c>
      <c r="S833">
        <v>1.621</v>
      </c>
      <c r="T833" t="s">
        <v>61</v>
      </c>
      <c r="U833" s="1">
        <v>45471.072916666664</v>
      </c>
    </row>
    <row r="834" spans="1:21" x14ac:dyDescent="0.25">
      <c r="A834">
        <v>833</v>
      </c>
      <c r="B834" t="s">
        <v>36</v>
      </c>
      <c r="C834" t="s">
        <v>40</v>
      </c>
      <c r="D834" t="s">
        <v>38</v>
      </c>
      <c r="E834">
        <v>7131</v>
      </c>
      <c r="F834" t="s">
        <v>11</v>
      </c>
      <c r="G834">
        <v>610876760</v>
      </c>
      <c r="H834">
        <v>748142616</v>
      </c>
      <c r="I834">
        <v>1.4470000000000001</v>
      </c>
      <c r="K834">
        <v>3.77</v>
      </c>
      <c r="L834">
        <v>12.148999999999999</v>
      </c>
      <c r="M834">
        <v>0.161</v>
      </c>
      <c r="N834">
        <v>139.64699999999999</v>
      </c>
      <c r="O834">
        <v>2.254</v>
      </c>
      <c r="P834">
        <v>43.866</v>
      </c>
      <c r="Q834">
        <v>262.06</v>
      </c>
      <c r="R834">
        <v>0.95399999999999996</v>
      </c>
      <c r="S834">
        <v>1.4390000000000001</v>
      </c>
      <c r="T834" t="s">
        <v>61</v>
      </c>
      <c r="U834" s="1">
        <v>45471.0625</v>
      </c>
    </row>
    <row r="835" spans="1:21" x14ac:dyDescent="0.25">
      <c r="A835">
        <v>834</v>
      </c>
      <c r="B835" t="s">
        <v>36</v>
      </c>
      <c r="C835" t="s">
        <v>39</v>
      </c>
      <c r="D835" t="s">
        <v>38</v>
      </c>
      <c r="E835">
        <v>7167</v>
      </c>
      <c r="F835" t="s">
        <v>11</v>
      </c>
      <c r="G835">
        <v>615165376</v>
      </c>
      <c r="H835">
        <v>923779048</v>
      </c>
      <c r="I835">
        <v>0.98099999999999998</v>
      </c>
      <c r="K835">
        <v>2.468</v>
      </c>
      <c r="L835">
        <v>3.4980000000000002</v>
      </c>
      <c r="M835">
        <v>0.159</v>
      </c>
      <c r="N835">
        <v>29.146000000000001</v>
      </c>
      <c r="O835">
        <v>2.4359999999999999</v>
      </c>
      <c r="P835">
        <v>16.033999999999999</v>
      </c>
      <c r="Q835">
        <v>202.92099999999999</v>
      </c>
      <c r="R835">
        <v>0.95799999999999996</v>
      </c>
      <c r="S835">
        <v>1.496</v>
      </c>
      <c r="T835" t="s">
        <v>61</v>
      </c>
      <c r="U835" s="1">
        <v>45471.052094907405</v>
      </c>
    </row>
    <row r="836" spans="1:21" x14ac:dyDescent="0.25">
      <c r="A836">
        <v>835</v>
      </c>
      <c r="B836" t="s">
        <v>36</v>
      </c>
      <c r="C836" t="s">
        <v>39</v>
      </c>
      <c r="D836" t="s">
        <v>38</v>
      </c>
      <c r="E836">
        <v>7167</v>
      </c>
      <c r="F836" t="s">
        <v>11</v>
      </c>
      <c r="G836">
        <v>610393896</v>
      </c>
      <c r="H836">
        <v>896124360</v>
      </c>
      <c r="I836">
        <v>1.038</v>
      </c>
      <c r="K836">
        <v>4.5439999999999996</v>
      </c>
      <c r="L836">
        <v>3.36</v>
      </c>
      <c r="M836">
        <v>0.11899999999999999</v>
      </c>
      <c r="N836">
        <v>30.084</v>
      </c>
      <c r="O836">
        <v>2.8740000000000001</v>
      </c>
      <c r="P836">
        <v>11.629</v>
      </c>
      <c r="Q836">
        <v>203.25700000000001</v>
      </c>
      <c r="R836">
        <v>0.995</v>
      </c>
      <c r="S836">
        <v>1.48</v>
      </c>
      <c r="T836" t="s">
        <v>61</v>
      </c>
      <c r="U836" s="1">
        <v>45471.041666666664</v>
      </c>
    </row>
    <row r="837" spans="1:21" x14ac:dyDescent="0.25">
      <c r="A837">
        <v>836</v>
      </c>
      <c r="B837" t="s">
        <v>36</v>
      </c>
      <c r="C837" t="s">
        <v>39</v>
      </c>
      <c r="D837" t="s">
        <v>38</v>
      </c>
      <c r="E837">
        <v>7167</v>
      </c>
      <c r="F837" t="s">
        <v>11</v>
      </c>
      <c r="G837">
        <v>619179512</v>
      </c>
      <c r="H837">
        <v>854987128</v>
      </c>
      <c r="I837">
        <v>1.5680000000000001</v>
      </c>
      <c r="K837">
        <v>3.1120000000000001</v>
      </c>
      <c r="L837">
        <v>2.0179999999999998</v>
      </c>
      <c r="M837">
        <v>0.57199999999999995</v>
      </c>
      <c r="N837">
        <v>14.983000000000001</v>
      </c>
      <c r="O837">
        <v>0.98799999999999999</v>
      </c>
      <c r="P837">
        <v>8.5250000000000004</v>
      </c>
      <c r="Q837">
        <v>204.49299999999999</v>
      </c>
      <c r="R837">
        <v>0.92</v>
      </c>
      <c r="S837">
        <v>1.61</v>
      </c>
      <c r="T837" t="s">
        <v>61</v>
      </c>
      <c r="U837" s="1">
        <v>45471.03125</v>
      </c>
    </row>
    <row r="838" spans="1:21" x14ac:dyDescent="0.25">
      <c r="A838">
        <v>837</v>
      </c>
      <c r="B838" t="s">
        <v>36</v>
      </c>
      <c r="C838" t="s">
        <v>39</v>
      </c>
      <c r="D838" t="s">
        <v>38</v>
      </c>
      <c r="E838">
        <v>7415</v>
      </c>
      <c r="F838" t="s">
        <v>9</v>
      </c>
      <c r="G838">
        <v>621068584</v>
      </c>
      <c r="H838">
        <v>632302352</v>
      </c>
      <c r="I838">
        <v>1.861</v>
      </c>
      <c r="J838">
        <v>0</v>
      </c>
      <c r="K838">
        <v>2.835</v>
      </c>
      <c r="L838">
        <v>36.667999999999999</v>
      </c>
      <c r="M838">
        <v>0.497</v>
      </c>
      <c r="N838">
        <v>378.77100000000002</v>
      </c>
      <c r="O838">
        <v>3.2280000000000002</v>
      </c>
      <c r="P838">
        <v>63.345999999999997</v>
      </c>
      <c r="Q838">
        <v>262.05700000000002</v>
      </c>
      <c r="R838">
        <v>1.3640000000000001</v>
      </c>
      <c r="S838">
        <v>1.9630000000000001</v>
      </c>
      <c r="T838" t="s">
        <v>61</v>
      </c>
      <c r="U838" s="1">
        <v>45471.020833333336</v>
      </c>
    </row>
    <row r="839" spans="1:21" x14ac:dyDescent="0.25">
      <c r="A839">
        <v>838</v>
      </c>
      <c r="B839" t="s">
        <v>36</v>
      </c>
      <c r="C839" t="s">
        <v>40</v>
      </c>
      <c r="D839" t="s">
        <v>38</v>
      </c>
      <c r="E839">
        <v>7131</v>
      </c>
      <c r="F839" t="s">
        <v>11</v>
      </c>
      <c r="G839">
        <v>614714256</v>
      </c>
      <c r="H839">
        <v>863312176</v>
      </c>
      <c r="I839">
        <v>0.93899999999999995</v>
      </c>
      <c r="K839">
        <v>0.42499999999999999</v>
      </c>
      <c r="L839">
        <v>4.4779999999999998</v>
      </c>
      <c r="M839">
        <v>0.27200000000000002</v>
      </c>
      <c r="N839">
        <v>58.94</v>
      </c>
      <c r="O839">
        <v>1.8069999999999999</v>
      </c>
      <c r="P839">
        <v>9.6319999999999997</v>
      </c>
      <c r="Q839">
        <v>15.19</v>
      </c>
      <c r="R839">
        <v>0.77800000000000002</v>
      </c>
      <c r="S839">
        <v>1.2210000000000001</v>
      </c>
      <c r="T839" t="s">
        <v>61</v>
      </c>
      <c r="U839" s="1">
        <v>45471.010416666664</v>
      </c>
    </row>
    <row r="840" spans="1:21" x14ac:dyDescent="0.25">
      <c r="A840">
        <v>839</v>
      </c>
      <c r="B840" t="s">
        <v>36</v>
      </c>
      <c r="C840" t="s">
        <v>40</v>
      </c>
      <c r="D840" t="s">
        <v>38</v>
      </c>
      <c r="E840">
        <v>7131</v>
      </c>
      <c r="F840" t="s">
        <v>11</v>
      </c>
      <c r="G840">
        <v>611622784</v>
      </c>
      <c r="H840">
        <v>820790512</v>
      </c>
      <c r="I840">
        <v>1.2170000000000001</v>
      </c>
      <c r="K840">
        <v>0.63100000000000001</v>
      </c>
      <c r="L840">
        <v>2.306</v>
      </c>
      <c r="M840">
        <v>0.27100000000000002</v>
      </c>
      <c r="N840">
        <v>20.696000000000002</v>
      </c>
      <c r="O840">
        <v>1.2709999999999999</v>
      </c>
      <c r="P840">
        <v>10.734</v>
      </c>
      <c r="Q840">
        <v>18.199000000000002</v>
      </c>
      <c r="R840">
        <v>0.98499999999999999</v>
      </c>
      <c r="S840">
        <v>1.4350000000000001</v>
      </c>
      <c r="T840" t="s">
        <v>61</v>
      </c>
      <c r="U840" s="1">
        <v>45471.000011574077</v>
      </c>
    </row>
    <row r="841" spans="1:21" x14ac:dyDescent="0.25">
      <c r="A841">
        <v>840</v>
      </c>
      <c r="B841" t="s">
        <v>36</v>
      </c>
      <c r="C841" t="s">
        <v>40</v>
      </c>
      <c r="D841" t="s">
        <v>38</v>
      </c>
      <c r="E841">
        <v>7131</v>
      </c>
      <c r="F841" t="s">
        <v>11</v>
      </c>
      <c r="G841">
        <v>621810440</v>
      </c>
      <c r="H841">
        <v>613193464</v>
      </c>
      <c r="I841">
        <v>1.1000000000000001</v>
      </c>
      <c r="K841">
        <v>10.811999999999999</v>
      </c>
      <c r="L841">
        <v>0.52200000000000002</v>
      </c>
      <c r="M841">
        <v>0.13200000000000001</v>
      </c>
      <c r="N841">
        <v>11.49</v>
      </c>
      <c r="O841">
        <v>0.89300000000000002</v>
      </c>
      <c r="P841">
        <v>1.28</v>
      </c>
      <c r="Q841">
        <v>210.81899999999999</v>
      </c>
      <c r="R841">
        <v>0.88300000000000001</v>
      </c>
      <c r="S841">
        <v>1.4039999999999999</v>
      </c>
      <c r="T841" t="s">
        <v>61</v>
      </c>
      <c r="U841" s="1">
        <v>45470.989583333336</v>
      </c>
    </row>
    <row r="842" spans="1:21" x14ac:dyDescent="0.25">
      <c r="A842">
        <v>841</v>
      </c>
      <c r="B842" t="s">
        <v>36</v>
      </c>
      <c r="C842" t="s">
        <v>40</v>
      </c>
      <c r="D842" t="s">
        <v>38</v>
      </c>
      <c r="E842">
        <v>7131</v>
      </c>
      <c r="F842" t="s">
        <v>11</v>
      </c>
      <c r="G842">
        <v>609932328</v>
      </c>
      <c r="H842">
        <v>819353680</v>
      </c>
      <c r="I842">
        <v>0.97</v>
      </c>
      <c r="K842">
        <v>3.8410000000000002</v>
      </c>
      <c r="L842">
        <v>5.04</v>
      </c>
      <c r="M842">
        <v>0.42699999999999999</v>
      </c>
      <c r="N842">
        <v>233.11099999999999</v>
      </c>
      <c r="O842">
        <v>2.226</v>
      </c>
      <c r="P842">
        <v>9.423</v>
      </c>
      <c r="Q842">
        <v>203.48699999999999</v>
      </c>
      <c r="R842">
        <v>1.0109999999999999</v>
      </c>
      <c r="S842">
        <v>1.708</v>
      </c>
      <c r="T842" t="s">
        <v>61</v>
      </c>
      <c r="U842" s="1">
        <v>45470.979166666664</v>
      </c>
    </row>
    <row r="843" spans="1:21" x14ac:dyDescent="0.25">
      <c r="A843">
        <v>842</v>
      </c>
      <c r="B843" t="s">
        <v>36</v>
      </c>
      <c r="C843" t="s">
        <v>40</v>
      </c>
      <c r="D843" t="s">
        <v>38</v>
      </c>
      <c r="E843">
        <v>7131</v>
      </c>
      <c r="F843" t="s">
        <v>11</v>
      </c>
      <c r="G843">
        <v>630291752</v>
      </c>
      <c r="H843">
        <v>832367624</v>
      </c>
      <c r="I843">
        <v>0.96699999999999997</v>
      </c>
      <c r="K843">
        <v>0.42799999999999999</v>
      </c>
      <c r="L843">
        <v>3.5659999999999998</v>
      </c>
      <c r="M843">
        <v>0.249</v>
      </c>
      <c r="N843">
        <v>34.905999999999999</v>
      </c>
      <c r="O843">
        <v>4.6859999999999999</v>
      </c>
      <c r="P843">
        <v>11.12</v>
      </c>
      <c r="Q843">
        <v>4.859</v>
      </c>
      <c r="R843">
        <v>0.95199999999999996</v>
      </c>
      <c r="S843">
        <v>1.4710000000000001</v>
      </c>
      <c r="T843" t="s">
        <v>61</v>
      </c>
      <c r="U843" s="1">
        <v>45470.96875</v>
      </c>
    </row>
    <row r="844" spans="1:21" x14ac:dyDescent="0.25">
      <c r="A844">
        <v>843</v>
      </c>
      <c r="B844" t="s">
        <v>36</v>
      </c>
      <c r="C844" t="s">
        <v>40</v>
      </c>
      <c r="D844" t="s">
        <v>38</v>
      </c>
      <c r="E844">
        <v>7131</v>
      </c>
      <c r="F844" t="s">
        <v>11</v>
      </c>
      <c r="G844">
        <v>626928728</v>
      </c>
      <c r="H844">
        <v>850755176</v>
      </c>
      <c r="I844">
        <v>1.2869999999999999</v>
      </c>
      <c r="K844">
        <v>0.33600000000000002</v>
      </c>
      <c r="L844">
        <v>2.3769999999999998</v>
      </c>
      <c r="M844">
        <v>0.54500000000000004</v>
      </c>
      <c r="N844">
        <v>15.047000000000001</v>
      </c>
      <c r="O844">
        <v>1.585</v>
      </c>
      <c r="P844">
        <v>7.6749999999999998</v>
      </c>
      <c r="Q844">
        <v>3.0859999999999999</v>
      </c>
      <c r="R844">
        <v>0.77100000000000002</v>
      </c>
      <c r="S844">
        <v>1.264</v>
      </c>
      <c r="T844" t="s">
        <v>61</v>
      </c>
      <c r="U844" s="1">
        <v>45470.958333333336</v>
      </c>
    </row>
    <row r="845" spans="1:21" x14ac:dyDescent="0.25">
      <c r="A845">
        <v>844</v>
      </c>
      <c r="B845" t="s">
        <v>36</v>
      </c>
      <c r="C845" t="s">
        <v>40</v>
      </c>
      <c r="D845" t="s">
        <v>38</v>
      </c>
      <c r="E845">
        <v>7131</v>
      </c>
      <c r="F845" t="s">
        <v>11</v>
      </c>
      <c r="G845">
        <v>618065664</v>
      </c>
      <c r="H845">
        <v>865938512</v>
      </c>
      <c r="I845">
        <v>1.08</v>
      </c>
      <c r="K845">
        <v>8.2159999999999993</v>
      </c>
      <c r="L845">
        <v>4.4820000000000002</v>
      </c>
      <c r="M845">
        <v>0.31900000000000001</v>
      </c>
      <c r="N845">
        <v>232.69800000000001</v>
      </c>
      <c r="O845">
        <v>2.6320000000000001</v>
      </c>
      <c r="P845">
        <v>9.1780000000000008</v>
      </c>
      <c r="Q845">
        <v>234.01900000000001</v>
      </c>
      <c r="R845">
        <v>0.84899999999999998</v>
      </c>
      <c r="S845">
        <v>7.2149999999999999</v>
      </c>
      <c r="T845" t="s">
        <v>61</v>
      </c>
      <c r="U845" s="1">
        <v>45470.947916666664</v>
      </c>
    </row>
    <row r="846" spans="1:21" x14ac:dyDescent="0.25">
      <c r="A846">
        <v>845</v>
      </c>
      <c r="B846" t="s">
        <v>36</v>
      </c>
      <c r="C846" t="s">
        <v>40</v>
      </c>
      <c r="D846" t="s">
        <v>38</v>
      </c>
      <c r="E846">
        <v>7131</v>
      </c>
      <c r="F846" t="s">
        <v>11</v>
      </c>
      <c r="G846">
        <v>613436208</v>
      </c>
      <c r="H846">
        <v>876658168</v>
      </c>
      <c r="I846">
        <v>1.0609999999999999</v>
      </c>
      <c r="K846">
        <v>2.4980000000000002</v>
      </c>
      <c r="L846">
        <v>2.802</v>
      </c>
      <c r="M846">
        <v>0.65900000000000003</v>
      </c>
      <c r="N846">
        <v>38</v>
      </c>
      <c r="O846">
        <v>4.6909999999999998</v>
      </c>
      <c r="P846">
        <v>11.202</v>
      </c>
      <c r="Q846">
        <v>211.27600000000001</v>
      </c>
      <c r="R846">
        <v>0.78400000000000003</v>
      </c>
      <c r="S846">
        <v>1.2450000000000001</v>
      </c>
      <c r="T846" t="s">
        <v>61</v>
      </c>
      <c r="U846" s="1">
        <v>45470.9375</v>
      </c>
    </row>
    <row r="847" spans="1:21" x14ac:dyDescent="0.25">
      <c r="A847">
        <v>846</v>
      </c>
      <c r="B847" t="s">
        <v>36</v>
      </c>
      <c r="C847" t="s">
        <v>39</v>
      </c>
      <c r="D847" t="s">
        <v>38</v>
      </c>
      <c r="E847">
        <v>7167</v>
      </c>
      <c r="F847" t="s">
        <v>11</v>
      </c>
      <c r="G847">
        <v>612249312</v>
      </c>
      <c r="H847">
        <v>884612704</v>
      </c>
      <c r="I847">
        <v>0.92700000000000005</v>
      </c>
      <c r="K847">
        <v>4.7530000000000001</v>
      </c>
      <c r="L847">
        <v>5.2530000000000001</v>
      </c>
      <c r="M847">
        <v>9.8000000000000004E-2</v>
      </c>
      <c r="N847">
        <v>228.77500000000001</v>
      </c>
      <c r="O847">
        <v>1.3149999999999999</v>
      </c>
      <c r="P847">
        <v>7.742</v>
      </c>
      <c r="Q847">
        <v>204.30199999999999</v>
      </c>
      <c r="R847">
        <v>1.107</v>
      </c>
      <c r="S847">
        <v>1.6180000000000001</v>
      </c>
      <c r="T847" t="s">
        <v>61</v>
      </c>
      <c r="U847" s="1">
        <v>45470.927083333336</v>
      </c>
    </row>
    <row r="848" spans="1:21" x14ac:dyDescent="0.25">
      <c r="A848">
        <v>847</v>
      </c>
      <c r="B848" t="s">
        <v>36</v>
      </c>
      <c r="C848" t="s">
        <v>40</v>
      </c>
      <c r="D848" t="s">
        <v>38</v>
      </c>
      <c r="E848">
        <v>7131</v>
      </c>
      <c r="F848" t="s">
        <v>11</v>
      </c>
      <c r="G848">
        <v>621972864</v>
      </c>
      <c r="H848">
        <v>666309856</v>
      </c>
      <c r="I848">
        <v>0.92600000000000005</v>
      </c>
      <c r="K848">
        <v>0.60299999999999998</v>
      </c>
      <c r="L848">
        <v>0.81499999999999995</v>
      </c>
      <c r="M848">
        <v>9.2999999999999999E-2</v>
      </c>
      <c r="N848">
        <v>7.5780000000000003</v>
      </c>
      <c r="O848">
        <v>0.95599999999999996</v>
      </c>
      <c r="P848">
        <v>1.7689999999999999</v>
      </c>
      <c r="Q848">
        <v>14.116</v>
      </c>
      <c r="R848">
        <v>1.0429999999999999</v>
      </c>
      <c r="S848">
        <v>3.2370000000000001</v>
      </c>
      <c r="T848" t="s">
        <v>61</v>
      </c>
      <c r="U848" s="1">
        <v>45470.916666666664</v>
      </c>
    </row>
    <row r="849" spans="1:21" x14ac:dyDescent="0.25">
      <c r="A849">
        <v>848</v>
      </c>
      <c r="B849" t="s">
        <v>36</v>
      </c>
      <c r="C849" t="s">
        <v>40</v>
      </c>
      <c r="D849" t="s">
        <v>38</v>
      </c>
      <c r="E849">
        <v>7131</v>
      </c>
      <c r="F849" t="s">
        <v>11</v>
      </c>
      <c r="G849">
        <v>613132424</v>
      </c>
      <c r="H849">
        <v>868791656</v>
      </c>
      <c r="I849">
        <v>0.94899999999999995</v>
      </c>
      <c r="K849">
        <v>0.435</v>
      </c>
      <c r="L849">
        <v>4.5979999999999999</v>
      </c>
      <c r="M849">
        <v>0.182</v>
      </c>
      <c r="N849">
        <v>25.721</v>
      </c>
      <c r="O849">
        <v>1.254</v>
      </c>
      <c r="P849">
        <v>10.161</v>
      </c>
      <c r="Q849">
        <v>13.965</v>
      </c>
      <c r="R849">
        <v>0.98199999999999998</v>
      </c>
      <c r="S849">
        <v>1.421</v>
      </c>
      <c r="T849" t="s">
        <v>61</v>
      </c>
      <c r="U849" s="1">
        <v>45470.906261574077</v>
      </c>
    </row>
    <row r="850" spans="1:21" x14ac:dyDescent="0.25">
      <c r="A850">
        <v>849</v>
      </c>
      <c r="B850" t="s">
        <v>36</v>
      </c>
      <c r="C850" t="s">
        <v>40</v>
      </c>
      <c r="D850" t="s">
        <v>38</v>
      </c>
      <c r="E850">
        <v>7131</v>
      </c>
      <c r="F850" t="s">
        <v>11</v>
      </c>
      <c r="G850">
        <v>603209008</v>
      </c>
      <c r="H850">
        <v>870022880</v>
      </c>
      <c r="I850">
        <v>0.96099999999999997</v>
      </c>
      <c r="K850">
        <v>5.29</v>
      </c>
      <c r="L850">
        <v>1.8740000000000001</v>
      </c>
      <c r="M850">
        <v>0.48399999999999999</v>
      </c>
      <c r="N850">
        <v>15.324999999999999</v>
      </c>
      <c r="O850">
        <v>2.0720000000000001</v>
      </c>
      <c r="P850">
        <v>9.2870000000000008</v>
      </c>
      <c r="Q850">
        <v>208.99100000000001</v>
      </c>
      <c r="R850">
        <v>0.79500000000000004</v>
      </c>
      <c r="S850">
        <v>1.262</v>
      </c>
      <c r="T850" t="s">
        <v>61</v>
      </c>
      <c r="U850" s="1">
        <v>45470.895844907405</v>
      </c>
    </row>
    <row r="851" spans="1:21" x14ac:dyDescent="0.25">
      <c r="A851">
        <v>850</v>
      </c>
      <c r="B851" t="s">
        <v>36</v>
      </c>
      <c r="C851" t="s">
        <v>39</v>
      </c>
      <c r="D851" t="s">
        <v>38</v>
      </c>
      <c r="E851">
        <v>7167</v>
      </c>
      <c r="F851" t="s">
        <v>11</v>
      </c>
      <c r="G851">
        <v>617470432</v>
      </c>
      <c r="H851">
        <v>899143160</v>
      </c>
      <c r="I851">
        <v>1.2629999999999999</v>
      </c>
      <c r="K851">
        <v>2.2120000000000002</v>
      </c>
      <c r="L851">
        <v>9.234</v>
      </c>
      <c r="M851">
        <v>0.28799999999999998</v>
      </c>
      <c r="N851">
        <v>70.641000000000005</v>
      </c>
      <c r="O851">
        <v>4.423</v>
      </c>
      <c r="P851">
        <v>22.062000000000001</v>
      </c>
      <c r="Q851">
        <v>203.27799999999999</v>
      </c>
      <c r="R851">
        <v>1.0189999999999999</v>
      </c>
      <c r="S851">
        <v>1.528</v>
      </c>
      <c r="T851" t="s">
        <v>61</v>
      </c>
      <c r="U851" s="1">
        <v>45470.885428240741</v>
      </c>
    </row>
    <row r="852" spans="1:21" x14ac:dyDescent="0.25">
      <c r="A852">
        <v>851</v>
      </c>
      <c r="B852" t="s">
        <v>36</v>
      </c>
      <c r="C852" t="s">
        <v>39</v>
      </c>
      <c r="D852" t="s">
        <v>38</v>
      </c>
      <c r="E852">
        <v>7167</v>
      </c>
      <c r="F852" t="s">
        <v>11</v>
      </c>
      <c r="G852">
        <v>621181152</v>
      </c>
      <c r="H852">
        <v>849027032</v>
      </c>
      <c r="I852">
        <v>1.2370000000000001</v>
      </c>
      <c r="K852">
        <v>0.70099999999999996</v>
      </c>
      <c r="L852">
        <v>1.355</v>
      </c>
      <c r="M852">
        <v>0.35399999999999998</v>
      </c>
      <c r="N852">
        <v>15.76</v>
      </c>
      <c r="O852">
        <v>1.127</v>
      </c>
      <c r="P852">
        <v>2.9159999999999999</v>
      </c>
      <c r="Q852">
        <v>39.100999999999999</v>
      </c>
      <c r="R852">
        <v>1.0249999999999999</v>
      </c>
      <c r="S852">
        <v>1.6539999999999999</v>
      </c>
      <c r="T852" t="s">
        <v>61</v>
      </c>
      <c r="U852" s="1">
        <v>45470.875011574077</v>
      </c>
    </row>
    <row r="853" spans="1:21" x14ac:dyDescent="0.25">
      <c r="A853">
        <v>852</v>
      </c>
      <c r="B853" t="s">
        <v>36</v>
      </c>
      <c r="C853" t="s">
        <v>40</v>
      </c>
      <c r="D853" t="s">
        <v>38</v>
      </c>
      <c r="E853">
        <v>7131</v>
      </c>
      <c r="F853" t="s">
        <v>11</v>
      </c>
      <c r="G853">
        <v>612293392</v>
      </c>
      <c r="H853">
        <v>887994600</v>
      </c>
      <c r="I853">
        <v>0.94699999999999995</v>
      </c>
      <c r="K853">
        <v>0.41</v>
      </c>
      <c r="L853">
        <v>6.3730000000000002</v>
      </c>
      <c r="M853">
        <v>0.23699999999999999</v>
      </c>
      <c r="N853">
        <v>36.954000000000001</v>
      </c>
      <c r="O853">
        <v>1.0449999999999999</v>
      </c>
      <c r="P853">
        <v>5.452</v>
      </c>
      <c r="Q853">
        <v>14.617000000000001</v>
      </c>
      <c r="R853">
        <v>0.77500000000000002</v>
      </c>
      <c r="S853">
        <v>1.234</v>
      </c>
      <c r="T853" t="s">
        <v>61</v>
      </c>
      <c r="U853" s="1">
        <v>45470.864594907405</v>
      </c>
    </row>
    <row r="854" spans="1:21" x14ac:dyDescent="0.25">
      <c r="A854">
        <v>853</v>
      </c>
      <c r="B854" t="s">
        <v>36</v>
      </c>
      <c r="C854" t="s">
        <v>40</v>
      </c>
      <c r="D854" t="s">
        <v>38</v>
      </c>
      <c r="E854">
        <v>7131</v>
      </c>
      <c r="F854" t="s">
        <v>11</v>
      </c>
      <c r="G854">
        <v>613714336</v>
      </c>
      <c r="H854">
        <v>663172656</v>
      </c>
      <c r="I854">
        <v>0.93799999999999994</v>
      </c>
      <c r="K854">
        <v>2.411</v>
      </c>
      <c r="L854">
        <v>9.3949999999999996</v>
      </c>
      <c r="M854">
        <v>0.08</v>
      </c>
      <c r="N854">
        <v>253.072</v>
      </c>
      <c r="O854">
        <v>1.36</v>
      </c>
      <c r="P854">
        <v>17.704999999999998</v>
      </c>
      <c r="Q854">
        <v>202.20099999999999</v>
      </c>
      <c r="R854">
        <v>0.85499999999999998</v>
      </c>
      <c r="S854">
        <v>1.3540000000000001</v>
      </c>
      <c r="T854" t="s">
        <v>61</v>
      </c>
      <c r="U854" s="1">
        <v>45470.854178240741</v>
      </c>
    </row>
    <row r="855" spans="1:21" x14ac:dyDescent="0.25">
      <c r="A855">
        <v>854</v>
      </c>
      <c r="B855" t="s">
        <v>36</v>
      </c>
      <c r="C855" t="s">
        <v>40</v>
      </c>
      <c r="D855" t="s">
        <v>38</v>
      </c>
      <c r="E855">
        <v>7131</v>
      </c>
      <c r="F855" t="s">
        <v>11</v>
      </c>
      <c r="G855">
        <v>625372480</v>
      </c>
      <c r="H855">
        <v>622307840</v>
      </c>
      <c r="I855">
        <v>3.4809999999999999</v>
      </c>
      <c r="K855">
        <v>5.8280000000000003</v>
      </c>
      <c r="L855">
        <v>1.3819999999999999</v>
      </c>
      <c r="M855">
        <v>1.292</v>
      </c>
      <c r="N855">
        <v>14.768000000000001</v>
      </c>
      <c r="O855">
        <v>1.8069999999999999</v>
      </c>
      <c r="P855">
        <v>10.521000000000001</v>
      </c>
      <c r="Q855">
        <v>206.11199999999999</v>
      </c>
      <c r="R855">
        <v>0.93500000000000005</v>
      </c>
      <c r="S855">
        <v>1.4810000000000001</v>
      </c>
      <c r="T855" t="s">
        <v>61</v>
      </c>
      <c r="U855" s="1">
        <v>45470.843761574077</v>
      </c>
    </row>
    <row r="856" spans="1:21" x14ac:dyDescent="0.25">
      <c r="A856">
        <v>855</v>
      </c>
      <c r="B856" t="s">
        <v>36</v>
      </c>
      <c r="C856" t="s">
        <v>40</v>
      </c>
      <c r="D856" t="s">
        <v>38</v>
      </c>
      <c r="E856">
        <v>7131</v>
      </c>
      <c r="F856" t="s">
        <v>11</v>
      </c>
      <c r="G856">
        <v>626833464</v>
      </c>
      <c r="H856">
        <v>828647760</v>
      </c>
      <c r="I856">
        <v>1.748</v>
      </c>
      <c r="K856">
        <v>0.871</v>
      </c>
      <c r="L856">
        <v>0.94499999999999995</v>
      </c>
      <c r="M856">
        <v>0.158</v>
      </c>
      <c r="N856">
        <v>9.4350000000000005</v>
      </c>
      <c r="O856">
        <v>0.999</v>
      </c>
      <c r="P856">
        <v>1.9370000000000001</v>
      </c>
      <c r="Q856">
        <v>34.158000000000001</v>
      </c>
      <c r="R856">
        <v>0.9</v>
      </c>
      <c r="S856">
        <v>2.2200000000000002</v>
      </c>
      <c r="T856" t="s">
        <v>61</v>
      </c>
      <c r="U856" s="1">
        <v>45470.833344907405</v>
      </c>
    </row>
    <row r="857" spans="1:21" x14ac:dyDescent="0.25">
      <c r="A857">
        <v>856</v>
      </c>
      <c r="B857" t="s">
        <v>36</v>
      </c>
      <c r="C857" t="s">
        <v>39</v>
      </c>
      <c r="D857" t="s">
        <v>38</v>
      </c>
      <c r="E857">
        <v>7167</v>
      </c>
      <c r="F857" t="s">
        <v>11</v>
      </c>
      <c r="G857">
        <v>611892640</v>
      </c>
      <c r="H857">
        <v>833272584</v>
      </c>
      <c r="I857">
        <v>1.0309999999999999</v>
      </c>
      <c r="K857">
        <v>0.748</v>
      </c>
      <c r="L857">
        <v>1.0740000000000001</v>
      </c>
      <c r="M857">
        <v>8.6999999999999994E-2</v>
      </c>
      <c r="N857">
        <v>8.2739999999999991</v>
      </c>
      <c r="O857">
        <v>1.4710000000000001</v>
      </c>
      <c r="P857">
        <v>5.0350000000000001</v>
      </c>
      <c r="Q857">
        <v>16.617000000000001</v>
      </c>
      <c r="R857">
        <v>1.137</v>
      </c>
      <c r="S857">
        <v>1.76</v>
      </c>
      <c r="T857" t="s">
        <v>61</v>
      </c>
      <c r="U857" s="1">
        <v>45470.822928240741</v>
      </c>
    </row>
    <row r="858" spans="1:21" x14ac:dyDescent="0.25">
      <c r="A858">
        <v>857</v>
      </c>
      <c r="B858" t="s">
        <v>36</v>
      </c>
      <c r="C858" t="s">
        <v>39</v>
      </c>
      <c r="D858" t="s">
        <v>38</v>
      </c>
      <c r="E858">
        <v>7167</v>
      </c>
      <c r="F858" t="s">
        <v>11</v>
      </c>
      <c r="G858">
        <v>613379192</v>
      </c>
      <c r="H858">
        <v>919914520</v>
      </c>
      <c r="I858">
        <v>0.95799999999999996</v>
      </c>
      <c r="K858">
        <v>2.5489999999999999</v>
      </c>
      <c r="L858">
        <v>17.899000000000001</v>
      </c>
      <c r="M858">
        <v>0.245</v>
      </c>
      <c r="N858">
        <v>83.563000000000002</v>
      </c>
      <c r="O858">
        <v>6.4569999999999999</v>
      </c>
      <c r="P858">
        <v>30.321000000000002</v>
      </c>
      <c r="Q858">
        <v>203.113</v>
      </c>
      <c r="R858">
        <v>1.0489999999999999</v>
      </c>
      <c r="S858">
        <v>1.6379999999999999</v>
      </c>
      <c r="T858" t="s">
        <v>61</v>
      </c>
      <c r="U858" s="1">
        <v>45470.812511574077</v>
      </c>
    </row>
    <row r="859" spans="1:21" x14ac:dyDescent="0.25">
      <c r="A859">
        <v>858</v>
      </c>
      <c r="B859" t="s">
        <v>36</v>
      </c>
      <c r="C859" t="s">
        <v>40</v>
      </c>
      <c r="D859" t="s">
        <v>38</v>
      </c>
      <c r="E859">
        <v>7131</v>
      </c>
      <c r="F859" t="s">
        <v>11</v>
      </c>
      <c r="G859">
        <v>622032912</v>
      </c>
      <c r="H859">
        <v>915824264</v>
      </c>
      <c r="I859">
        <v>0.93899999999999995</v>
      </c>
      <c r="K859">
        <v>3.069</v>
      </c>
      <c r="L859">
        <v>2.3210000000000002</v>
      </c>
      <c r="M859">
        <v>7.4999999999999997E-2</v>
      </c>
      <c r="N859">
        <v>23.109000000000002</v>
      </c>
      <c r="O859">
        <v>1.288</v>
      </c>
      <c r="P859">
        <v>5.7759999999999998</v>
      </c>
      <c r="Q859">
        <v>211.73500000000001</v>
      </c>
      <c r="R859">
        <v>0.69299999999999995</v>
      </c>
      <c r="S859">
        <v>1.484</v>
      </c>
      <c r="T859" t="s">
        <v>61</v>
      </c>
      <c r="U859" s="1">
        <v>45470.802094907405</v>
      </c>
    </row>
    <row r="860" spans="1:21" x14ac:dyDescent="0.25">
      <c r="A860">
        <v>859</v>
      </c>
      <c r="B860" t="s">
        <v>36</v>
      </c>
      <c r="C860" t="s">
        <v>40</v>
      </c>
      <c r="D860" t="s">
        <v>38</v>
      </c>
      <c r="E860">
        <v>7131</v>
      </c>
      <c r="F860" t="s">
        <v>11</v>
      </c>
      <c r="G860">
        <v>613403200</v>
      </c>
      <c r="H860">
        <v>613964280</v>
      </c>
      <c r="I860">
        <v>0.97199999999999998</v>
      </c>
      <c r="K860">
        <v>3.907</v>
      </c>
      <c r="L860">
        <v>0.79800000000000004</v>
      </c>
      <c r="M860">
        <v>0.192</v>
      </c>
      <c r="N860">
        <v>16.896999999999998</v>
      </c>
      <c r="O860">
        <v>0.77900000000000003</v>
      </c>
      <c r="P860">
        <v>1.25</v>
      </c>
      <c r="Q860">
        <v>217.881</v>
      </c>
      <c r="R860">
        <v>0.76800000000000002</v>
      </c>
      <c r="S860">
        <v>1.2490000000000001</v>
      </c>
      <c r="T860" t="s">
        <v>61</v>
      </c>
      <c r="U860" s="1">
        <v>45470.791678240741</v>
      </c>
    </row>
    <row r="861" spans="1:21" x14ac:dyDescent="0.25">
      <c r="A861">
        <v>860</v>
      </c>
      <c r="B861" t="s">
        <v>36</v>
      </c>
      <c r="C861" t="s">
        <v>40</v>
      </c>
      <c r="D861" t="s">
        <v>38</v>
      </c>
      <c r="E861">
        <v>7131</v>
      </c>
      <c r="F861" t="s">
        <v>11</v>
      </c>
      <c r="G861">
        <v>618043416</v>
      </c>
      <c r="H861">
        <v>650224720</v>
      </c>
      <c r="I861">
        <v>0.94299999999999995</v>
      </c>
      <c r="K861">
        <v>0.441</v>
      </c>
      <c r="L861">
        <v>8.7379999999999995</v>
      </c>
      <c r="M861">
        <v>3.6999999999999998E-2</v>
      </c>
      <c r="N861">
        <v>274.839</v>
      </c>
      <c r="O861">
        <v>0.95599999999999996</v>
      </c>
      <c r="P861">
        <v>21.79</v>
      </c>
      <c r="Q861">
        <v>4.008</v>
      </c>
      <c r="R861">
        <v>0.80500000000000005</v>
      </c>
      <c r="S861">
        <v>1.2569999999999999</v>
      </c>
      <c r="T861" t="s">
        <v>61</v>
      </c>
      <c r="U861" s="1">
        <v>45470.781261574077</v>
      </c>
    </row>
    <row r="862" spans="1:21" x14ac:dyDescent="0.25">
      <c r="A862">
        <v>861</v>
      </c>
      <c r="B862" t="s">
        <v>36</v>
      </c>
      <c r="C862" t="s">
        <v>40</v>
      </c>
      <c r="D862" t="s">
        <v>38</v>
      </c>
      <c r="E862">
        <v>7131</v>
      </c>
      <c r="F862" t="s">
        <v>11</v>
      </c>
      <c r="G862">
        <v>609570280</v>
      </c>
      <c r="H862">
        <v>871175640</v>
      </c>
      <c r="I862">
        <v>1.2410000000000001</v>
      </c>
      <c r="K862">
        <v>0.505</v>
      </c>
      <c r="L862">
        <v>5.093</v>
      </c>
      <c r="M862">
        <v>0.54100000000000004</v>
      </c>
      <c r="N862">
        <v>228.34100000000001</v>
      </c>
      <c r="O862">
        <v>1.1830000000000001</v>
      </c>
      <c r="P862">
        <v>8.6180000000000003</v>
      </c>
      <c r="Q862">
        <v>17.638999999999999</v>
      </c>
      <c r="R862">
        <v>0.99</v>
      </c>
      <c r="S862">
        <v>1.4910000000000001</v>
      </c>
      <c r="T862" t="s">
        <v>61</v>
      </c>
      <c r="U862" s="1">
        <v>45470.770844907405</v>
      </c>
    </row>
    <row r="863" spans="1:21" x14ac:dyDescent="0.25">
      <c r="A863">
        <v>862</v>
      </c>
      <c r="B863" t="s">
        <v>36</v>
      </c>
      <c r="C863" t="s">
        <v>39</v>
      </c>
      <c r="D863" t="s">
        <v>38</v>
      </c>
      <c r="E863">
        <v>7167</v>
      </c>
      <c r="F863" t="s">
        <v>11</v>
      </c>
      <c r="G863">
        <v>590867728</v>
      </c>
      <c r="H863">
        <v>876033304</v>
      </c>
      <c r="I863">
        <v>1.3839999999999999</v>
      </c>
      <c r="K863">
        <v>0.53600000000000003</v>
      </c>
      <c r="L863">
        <v>1.43</v>
      </c>
      <c r="M863">
        <v>0.185</v>
      </c>
      <c r="N863">
        <v>13.978</v>
      </c>
      <c r="O863">
        <v>1.911</v>
      </c>
      <c r="P863">
        <v>7.5970000000000004</v>
      </c>
      <c r="Q863">
        <v>15.644</v>
      </c>
      <c r="R863">
        <v>1.038</v>
      </c>
      <c r="S863">
        <v>1.6240000000000001</v>
      </c>
      <c r="T863" t="s">
        <v>61</v>
      </c>
      <c r="U863" s="1">
        <v>45470.760428240741</v>
      </c>
    </row>
    <row r="864" spans="1:21" x14ac:dyDescent="0.25">
      <c r="A864">
        <v>863</v>
      </c>
      <c r="B864" t="s">
        <v>36</v>
      </c>
      <c r="C864" t="s">
        <v>40</v>
      </c>
      <c r="D864" t="s">
        <v>38</v>
      </c>
      <c r="E864">
        <v>7131</v>
      </c>
      <c r="F864" t="s">
        <v>11</v>
      </c>
      <c r="G864">
        <v>622202760</v>
      </c>
      <c r="H864">
        <v>469317936</v>
      </c>
      <c r="I864">
        <v>0.96599999999999997</v>
      </c>
      <c r="K864">
        <v>2.613</v>
      </c>
      <c r="L864">
        <v>74.802000000000007</v>
      </c>
      <c r="M864">
        <v>5.6000000000000001E-2</v>
      </c>
      <c r="N864">
        <v>1019.325</v>
      </c>
      <c r="O864">
        <v>5.3250000000000002</v>
      </c>
      <c r="P864">
        <v>387.82799999999997</v>
      </c>
      <c r="Q864">
        <v>222.64599999999999</v>
      </c>
      <c r="R864">
        <v>0.92800000000000005</v>
      </c>
      <c r="S864">
        <v>3.7669999999999999</v>
      </c>
      <c r="T864" t="s">
        <v>61</v>
      </c>
      <c r="U864" s="1">
        <v>45470.750011574077</v>
      </c>
    </row>
    <row r="865" spans="1:21" x14ac:dyDescent="0.25">
      <c r="A865">
        <v>864</v>
      </c>
      <c r="B865" t="s">
        <v>36</v>
      </c>
      <c r="C865" t="s">
        <v>40</v>
      </c>
      <c r="D865" t="s">
        <v>38</v>
      </c>
      <c r="E865">
        <v>7131</v>
      </c>
      <c r="F865" t="s">
        <v>11</v>
      </c>
      <c r="G865">
        <v>615246504</v>
      </c>
      <c r="H865">
        <v>917326224</v>
      </c>
      <c r="I865">
        <v>1.099</v>
      </c>
      <c r="K865">
        <v>0.64500000000000002</v>
      </c>
      <c r="L865">
        <v>0.95799999999999996</v>
      </c>
      <c r="M865">
        <v>0.3</v>
      </c>
      <c r="N865">
        <v>9.1389999999999993</v>
      </c>
      <c r="O865">
        <v>0.94199999999999995</v>
      </c>
      <c r="P865">
        <v>2.1520000000000001</v>
      </c>
      <c r="Q865">
        <v>24.736000000000001</v>
      </c>
      <c r="R865">
        <v>0.81100000000000005</v>
      </c>
      <c r="S865">
        <v>1.3069999999999999</v>
      </c>
      <c r="T865" t="s">
        <v>61</v>
      </c>
      <c r="U865" s="1">
        <v>45470.739594907405</v>
      </c>
    </row>
    <row r="866" spans="1:21" x14ac:dyDescent="0.25">
      <c r="A866">
        <v>865</v>
      </c>
      <c r="B866" t="s">
        <v>36</v>
      </c>
      <c r="C866" t="s">
        <v>40</v>
      </c>
      <c r="D866" t="s">
        <v>38</v>
      </c>
      <c r="E866">
        <v>7131</v>
      </c>
      <c r="F866" t="s">
        <v>11</v>
      </c>
      <c r="G866">
        <v>612914968</v>
      </c>
      <c r="H866">
        <v>613057576</v>
      </c>
      <c r="I866">
        <v>1.161</v>
      </c>
      <c r="K866">
        <v>0.47</v>
      </c>
      <c r="L866">
        <v>0.82799999999999996</v>
      </c>
      <c r="M866">
        <v>0.34100000000000003</v>
      </c>
      <c r="N866">
        <v>10.721</v>
      </c>
      <c r="O866">
        <v>0.86399999999999999</v>
      </c>
      <c r="P866">
        <v>1.3149999999999999</v>
      </c>
      <c r="Q866">
        <v>11.827</v>
      </c>
      <c r="R866">
        <v>0.92400000000000004</v>
      </c>
      <c r="S866">
        <v>1.484</v>
      </c>
      <c r="T866" t="s">
        <v>61</v>
      </c>
      <c r="U866" s="1">
        <v>45470.729178240741</v>
      </c>
    </row>
    <row r="867" spans="1:21" x14ac:dyDescent="0.25">
      <c r="A867">
        <v>866</v>
      </c>
      <c r="B867" t="s">
        <v>36</v>
      </c>
      <c r="C867" t="s">
        <v>40</v>
      </c>
      <c r="D867" t="s">
        <v>38</v>
      </c>
      <c r="E867">
        <v>7131</v>
      </c>
      <c r="F867" t="s">
        <v>11</v>
      </c>
      <c r="G867">
        <v>615592832</v>
      </c>
      <c r="H867">
        <v>676924128</v>
      </c>
      <c r="I867">
        <v>1.081</v>
      </c>
      <c r="K867">
        <v>0.78200000000000003</v>
      </c>
      <c r="L867">
        <v>3.7930000000000001</v>
      </c>
      <c r="M867">
        <v>0.192</v>
      </c>
      <c r="N867">
        <v>85.132999999999996</v>
      </c>
      <c r="O867">
        <v>1.9710000000000001</v>
      </c>
      <c r="P867">
        <v>11.483000000000001</v>
      </c>
      <c r="Q867">
        <v>22.774999999999999</v>
      </c>
      <c r="R867">
        <v>0.89900000000000002</v>
      </c>
      <c r="S867">
        <v>1.575</v>
      </c>
      <c r="T867" t="s">
        <v>61</v>
      </c>
      <c r="U867" s="1">
        <v>45470.718761574077</v>
      </c>
    </row>
    <row r="868" spans="1:21" x14ac:dyDescent="0.25">
      <c r="A868">
        <v>867</v>
      </c>
      <c r="B868" t="s">
        <v>36</v>
      </c>
      <c r="C868" t="s">
        <v>40</v>
      </c>
      <c r="D868" t="s">
        <v>38</v>
      </c>
      <c r="E868">
        <v>7131</v>
      </c>
      <c r="F868" t="s">
        <v>11</v>
      </c>
      <c r="G868">
        <v>613872608</v>
      </c>
      <c r="H868">
        <v>613193960</v>
      </c>
      <c r="I868">
        <v>0.97299999999999998</v>
      </c>
      <c r="K868">
        <v>2.492</v>
      </c>
      <c r="L868">
        <v>7.0730000000000004</v>
      </c>
      <c r="M868">
        <v>0.22700000000000001</v>
      </c>
      <c r="N868">
        <v>209.10300000000001</v>
      </c>
      <c r="O868">
        <v>0.80100000000000005</v>
      </c>
      <c r="P868">
        <v>1.2110000000000001</v>
      </c>
      <c r="Q868">
        <v>203.76</v>
      </c>
      <c r="R868">
        <v>0.95599999999999996</v>
      </c>
      <c r="S868">
        <v>1.375</v>
      </c>
      <c r="T868" t="s">
        <v>61</v>
      </c>
      <c r="U868" s="1">
        <v>45470.708344907405</v>
      </c>
    </row>
    <row r="869" spans="1:21" x14ac:dyDescent="0.25">
      <c r="A869">
        <v>868</v>
      </c>
      <c r="B869" t="s">
        <v>36</v>
      </c>
      <c r="C869" t="s">
        <v>40</v>
      </c>
      <c r="D869" t="s">
        <v>38</v>
      </c>
      <c r="E869">
        <v>7131</v>
      </c>
      <c r="F869" t="s">
        <v>11</v>
      </c>
      <c r="G869">
        <v>613315736</v>
      </c>
      <c r="H869">
        <v>694061176</v>
      </c>
      <c r="I869">
        <v>0.98099999999999998</v>
      </c>
      <c r="K869">
        <v>0.73099999999999998</v>
      </c>
      <c r="L869">
        <v>0.87</v>
      </c>
      <c r="M869">
        <v>0.218</v>
      </c>
      <c r="N869">
        <v>13.887</v>
      </c>
      <c r="O869">
        <v>0.78500000000000003</v>
      </c>
      <c r="P869">
        <v>1.641</v>
      </c>
      <c r="Q869">
        <v>22.818999999999999</v>
      </c>
      <c r="R869">
        <v>0.97799999999999998</v>
      </c>
      <c r="S869">
        <v>1.4590000000000001</v>
      </c>
      <c r="T869" t="s">
        <v>61</v>
      </c>
      <c r="U869" s="1">
        <v>45470.697928240741</v>
      </c>
    </row>
    <row r="870" spans="1:21" x14ac:dyDescent="0.25">
      <c r="A870">
        <v>869</v>
      </c>
      <c r="B870" t="s">
        <v>36</v>
      </c>
      <c r="C870" t="s">
        <v>39</v>
      </c>
      <c r="D870" t="s">
        <v>38</v>
      </c>
      <c r="E870">
        <v>7167</v>
      </c>
      <c r="F870" t="s">
        <v>11</v>
      </c>
      <c r="G870">
        <v>613173320</v>
      </c>
      <c r="H870">
        <v>855758176</v>
      </c>
      <c r="I870">
        <v>1.452</v>
      </c>
      <c r="K870">
        <v>5.4130000000000003</v>
      </c>
      <c r="L870">
        <v>8.6839999999999993</v>
      </c>
      <c r="M870">
        <v>0.216</v>
      </c>
      <c r="N870">
        <v>222.197</v>
      </c>
      <c r="O870">
        <v>1.133</v>
      </c>
      <c r="P870">
        <v>8.9740000000000002</v>
      </c>
      <c r="Q870">
        <v>202.90899999999999</v>
      </c>
      <c r="R870">
        <v>1.0309999999999999</v>
      </c>
      <c r="S870">
        <v>1.4410000000000001</v>
      </c>
      <c r="T870" t="s">
        <v>61</v>
      </c>
      <c r="U870" s="1">
        <v>45470.687511574077</v>
      </c>
    </row>
    <row r="871" spans="1:21" x14ac:dyDescent="0.25">
      <c r="A871">
        <v>870</v>
      </c>
      <c r="B871" t="s">
        <v>36</v>
      </c>
      <c r="C871" t="s">
        <v>39</v>
      </c>
      <c r="D871" t="s">
        <v>38</v>
      </c>
      <c r="E871">
        <v>7167</v>
      </c>
      <c r="F871" t="s">
        <v>11</v>
      </c>
      <c r="G871">
        <v>619747864</v>
      </c>
      <c r="H871">
        <v>614991064</v>
      </c>
      <c r="I871">
        <v>1.1120000000000001</v>
      </c>
      <c r="K871">
        <v>7.6959999999999997</v>
      </c>
      <c r="L871">
        <v>6.8940000000000001</v>
      </c>
      <c r="M871">
        <v>0.17199999999999999</v>
      </c>
      <c r="N871">
        <v>209.149</v>
      </c>
      <c r="O871">
        <v>0.94099999999999995</v>
      </c>
      <c r="P871">
        <v>1.5209999999999999</v>
      </c>
      <c r="Q871">
        <v>220.26</v>
      </c>
      <c r="R871">
        <v>0.92900000000000005</v>
      </c>
      <c r="S871">
        <v>4.0810000000000004</v>
      </c>
      <c r="T871" t="s">
        <v>61</v>
      </c>
      <c r="U871" s="1">
        <v>45470.677094907405</v>
      </c>
    </row>
    <row r="872" spans="1:21" x14ac:dyDescent="0.25">
      <c r="A872">
        <v>871</v>
      </c>
      <c r="B872" t="s">
        <v>36</v>
      </c>
      <c r="C872" t="s">
        <v>40</v>
      </c>
      <c r="D872" t="s">
        <v>38</v>
      </c>
      <c r="E872">
        <v>7131</v>
      </c>
      <c r="F872" t="s">
        <v>11</v>
      </c>
      <c r="G872">
        <v>621715536</v>
      </c>
      <c r="H872">
        <v>677981024</v>
      </c>
      <c r="I872">
        <v>1.4910000000000001</v>
      </c>
      <c r="K872">
        <v>0.28100000000000003</v>
      </c>
      <c r="L872">
        <v>38.546999999999997</v>
      </c>
      <c r="M872">
        <v>0.45200000000000001</v>
      </c>
      <c r="N872">
        <v>351.24299999999999</v>
      </c>
      <c r="O872">
        <v>4.2039999999999997</v>
      </c>
      <c r="P872">
        <v>124.03</v>
      </c>
      <c r="Q872">
        <v>3.4580000000000002</v>
      </c>
      <c r="R872">
        <v>0.90600000000000003</v>
      </c>
      <c r="S872">
        <v>1.349</v>
      </c>
      <c r="T872" t="s">
        <v>61</v>
      </c>
      <c r="U872" s="1">
        <v>45470.666678240741</v>
      </c>
    </row>
    <row r="873" spans="1:21" x14ac:dyDescent="0.25">
      <c r="A873">
        <v>872</v>
      </c>
      <c r="B873" t="s">
        <v>36</v>
      </c>
      <c r="C873" t="s">
        <v>40</v>
      </c>
      <c r="D873" t="s">
        <v>38</v>
      </c>
      <c r="E873">
        <v>7131</v>
      </c>
      <c r="F873" t="s">
        <v>11</v>
      </c>
      <c r="G873">
        <v>619692064</v>
      </c>
      <c r="H873">
        <v>888324720</v>
      </c>
      <c r="I873">
        <v>0.95399999999999996</v>
      </c>
      <c r="K873">
        <v>0.85199999999999998</v>
      </c>
      <c r="L873">
        <v>1.998</v>
      </c>
      <c r="M873">
        <v>4.5999999999999999E-2</v>
      </c>
      <c r="N873">
        <v>15.196</v>
      </c>
      <c r="O873">
        <v>1.893</v>
      </c>
      <c r="P873">
        <v>6.569</v>
      </c>
      <c r="Q873">
        <v>54.112000000000002</v>
      </c>
      <c r="R873">
        <v>0.79600000000000004</v>
      </c>
      <c r="S873">
        <v>1.375</v>
      </c>
      <c r="T873" t="s">
        <v>61</v>
      </c>
      <c r="U873" s="1">
        <v>45470.656261574077</v>
      </c>
    </row>
    <row r="874" spans="1:21" x14ac:dyDescent="0.25">
      <c r="A874">
        <v>873</v>
      </c>
      <c r="B874" t="s">
        <v>36</v>
      </c>
      <c r="C874" t="s">
        <v>40</v>
      </c>
      <c r="D874" t="s">
        <v>38</v>
      </c>
      <c r="E874">
        <v>7131</v>
      </c>
      <c r="F874" t="s">
        <v>11</v>
      </c>
      <c r="G874">
        <v>614414128</v>
      </c>
      <c r="H874">
        <v>583308592</v>
      </c>
      <c r="I874">
        <v>0.97099999999999997</v>
      </c>
      <c r="K874">
        <v>0.37</v>
      </c>
      <c r="L874">
        <v>1.831</v>
      </c>
      <c r="M874">
        <v>0.109</v>
      </c>
      <c r="N874">
        <v>20.690999999999999</v>
      </c>
      <c r="O874">
        <v>2.2629999999999999</v>
      </c>
      <c r="P874">
        <v>10.794</v>
      </c>
      <c r="Q874">
        <v>8.6340000000000003</v>
      </c>
      <c r="R874">
        <v>0.89300000000000002</v>
      </c>
      <c r="S874">
        <v>1.379</v>
      </c>
      <c r="T874" t="s">
        <v>61</v>
      </c>
      <c r="U874" s="1">
        <v>45470.645844907405</v>
      </c>
    </row>
    <row r="875" spans="1:21" x14ac:dyDescent="0.25">
      <c r="A875">
        <v>874</v>
      </c>
      <c r="B875" t="s">
        <v>36</v>
      </c>
      <c r="C875" t="s">
        <v>39</v>
      </c>
      <c r="D875" t="s">
        <v>38</v>
      </c>
      <c r="E875">
        <v>7167</v>
      </c>
      <c r="F875" t="s">
        <v>11</v>
      </c>
      <c r="G875">
        <v>612712840</v>
      </c>
      <c r="H875">
        <v>673857872</v>
      </c>
      <c r="I875">
        <v>0.97899999999999998</v>
      </c>
      <c r="K875">
        <v>0.311</v>
      </c>
      <c r="L875">
        <v>14.736000000000001</v>
      </c>
      <c r="M875">
        <v>0.21099999999999999</v>
      </c>
      <c r="N875">
        <v>124.352</v>
      </c>
      <c r="O875">
        <v>1.831</v>
      </c>
      <c r="P875">
        <v>44.442</v>
      </c>
      <c r="Q875">
        <v>4.2119999999999997</v>
      </c>
      <c r="R875">
        <v>0.997</v>
      </c>
      <c r="S875">
        <v>1.496</v>
      </c>
      <c r="T875" t="s">
        <v>61</v>
      </c>
      <c r="U875" s="1">
        <v>45470.635428240741</v>
      </c>
    </row>
    <row r="876" spans="1:21" x14ac:dyDescent="0.25">
      <c r="A876">
        <v>875</v>
      </c>
      <c r="B876" t="s">
        <v>36</v>
      </c>
      <c r="C876" t="s">
        <v>40</v>
      </c>
      <c r="D876" t="s">
        <v>38</v>
      </c>
      <c r="E876">
        <v>7131</v>
      </c>
      <c r="F876" t="s">
        <v>11</v>
      </c>
      <c r="G876">
        <v>621378440</v>
      </c>
      <c r="H876">
        <v>836811000</v>
      </c>
      <c r="I876">
        <v>0.95099999999999996</v>
      </c>
      <c r="K876">
        <v>5.8019999999999996</v>
      </c>
      <c r="L876">
        <v>1.056</v>
      </c>
      <c r="M876">
        <v>0.13200000000000001</v>
      </c>
      <c r="N876">
        <v>9.4280000000000008</v>
      </c>
      <c r="O876">
        <v>0.85099999999999998</v>
      </c>
      <c r="P876">
        <v>1.869</v>
      </c>
      <c r="Q876">
        <v>227.029</v>
      </c>
      <c r="R876">
        <v>0.96899999999999997</v>
      </c>
      <c r="S876">
        <v>1.5469999999999999</v>
      </c>
      <c r="T876" t="s">
        <v>61</v>
      </c>
      <c r="U876" s="1">
        <v>45470.625011574077</v>
      </c>
    </row>
    <row r="877" spans="1:21" x14ac:dyDescent="0.25">
      <c r="A877">
        <v>876</v>
      </c>
      <c r="B877" t="s">
        <v>36</v>
      </c>
      <c r="C877" t="s">
        <v>40</v>
      </c>
      <c r="D877" t="s">
        <v>38</v>
      </c>
      <c r="E877">
        <v>7131</v>
      </c>
      <c r="F877" t="s">
        <v>11</v>
      </c>
      <c r="G877">
        <v>624206368</v>
      </c>
      <c r="H877">
        <v>841976240</v>
      </c>
      <c r="I877">
        <v>0.98799999999999999</v>
      </c>
      <c r="K877">
        <v>7.6230000000000002</v>
      </c>
      <c r="L877">
        <v>0.42299999999999999</v>
      </c>
      <c r="M877">
        <v>9.9000000000000005E-2</v>
      </c>
      <c r="N877">
        <v>12.471</v>
      </c>
      <c r="O877">
        <v>1.0189999999999999</v>
      </c>
      <c r="P877">
        <v>1.4239999999999999</v>
      </c>
      <c r="Q877">
        <v>203.08199999999999</v>
      </c>
      <c r="R877">
        <v>0.95</v>
      </c>
      <c r="S877">
        <v>1.4430000000000001</v>
      </c>
      <c r="T877" t="s">
        <v>61</v>
      </c>
      <c r="U877" s="1">
        <v>45470.614594907405</v>
      </c>
    </row>
    <row r="878" spans="1:21" x14ac:dyDescent="0.25">
      <c r="A878">
        <v>877</v>
      </c>
      <c r="B878" t="s">
        <v>36</v>
      </c>
      <c r="C878" t="s">
        <v>40</v>
      </c>
      <c r="D878" t="s">
        <v>38</v>
      </c>
      <c r="E878">
        <v>7131</v>
      </c>
      <c r="F878" t="s">
        <v>11</v>
      </c>
      <c r="G878">
        <v>609947512</v>
      </c>
      <c r="H878">
        <v>528509488</v>
      </c>
      <c r="I878">
        <v>1.4370000000000001</v>
      </c>
      <c r="K878">
        <v>0.80800000000000005</v>
      </c>
      <c r="L878">
        <v>4.4290000000000003</v>
      </c>
      <c r="M878">
        <v>0.13300000000000001</v>
      </c>
      <c r="N878">
        <v>208.49100000000001</v>
      </c>
      <c r="O878">
        <v>1.117</v>
      </c>
      <c r="P878">
        <v>8.5350000000000001</v>
      </c>
      <c r="Q878">
        <v>28.846</v>
      </c>
      <c r="R878">
        <v>0.877</v>
      </c>
      <c r="S878">
        <v>1.3120000000000001</v>
      </c>
      <c r="T878" t="s">
        <v>61</v>
      </c>
      <c r="U878" s="1">
        <v>45470.604178240741</v>
      </c>
    </row>
    <row r="879" spans="1:21" x14ac:dyDescent="0.25">
      <c r="A879">
        <v>878</v>
      </c>
      <c r="B879" t="s">
        <v>36</v>
      </c>
      <c r="C879" t="s">
        <v>40</v>
      </c>
      <c r="D879" t="s">
        <v>38</v>
      </c>
      <c r="E879">
        <v>7131</v>
      </c>
      <c r="F879" t="s">
        <v>11</v>
      </c>
      <c r="G879">
        <v>627171712</v>
      </c>
      <c r="H879">
        <v>834323888</v>
      </c>
      <c r="I879">
        <v>0.97899999999999998</v>
      </c>
      <c r="K879">
        <v>3.6019999999999999</v>
      </c>
      <c r="L879">
        <v>7.8</v>
      </c>
      <c r="M879">
        <v>0.182</v>
      </c>
      <c r="N879">
        <v>210.08799999999999</v>
      </c>
      <c r="O879">
        <v>1.0229999999999999</v>
      </c>
      <c r="P879">
        <v>2.681</v>
      </c>
      <c r="Q879">
        <v>203.61699999999999</v>
      </c>
      <c r="R879">
        <v>0.89600000000000002</v>
      </c>
      <c r="S879">
        <v>1.3839999999999999</v>
      </c>
      <c r="T879" t="s">
        <v>61</v>
      </c>
      <c r="U879" s="1">
        <v>45470.593761574077</v>
      </c>
    </row>
    <row r="880" spans="1:21" x14ac:dyDescent="0.25">
      <c r="A880">
        <v>879</v>
      </c>
      <c r="B880" t="s">
        <v>36</v>
      </c>
      <c r="C880" t="s">
        <v>39</v>
      </c>
      <c r="D880" t="s">
        <v>38</v>
      </c>
      <c r="E880">
        <v>7415</v>
      </c>
      <c r="F880" t="s">
        <v>9</v>
      </c>
      <c r="G880">
        <v>615743504</v>
      </c>
      <c r="H880">
        <v>917393368</v>
      </c>
      <c r="I880">
        <v>1.427</v>
      </c>
      <c r="J880">
        <v>0</v>
      </c>
      <c r="K880">
        <v>0.92</v>
      </c>
      <c r="L880">
        <v>5.7610000000000001</v>
      </c>
      <c r="M880">
        <v>0.24399999999999999</v>
      </c>
      <c r="N880">
        <v>62.134999999999998</v>
      </c>
      <c r="O880">
        <v>2.0449999999999999</v>
      </c>
      <c r="P880">
        <v>21.968</v>
      </c>
      <c r="Q880">
        <v>17.742999999999999</v>
      </c>
      <c r="R880">
        <v>1.407</v>
      </c>
      <c r="S880">
        <v>1.863</v>
      </c>
      <c r="T880" t="s">
        <v>61</v>
      </c>
      <c r="U880" s="1">
        <v>45470.583344907405</v>
      </c>
    </row>
    <row r="881" spans="1:21" x14ac:dyDescent="0.25">
      <c r="A881">
        <v>880</v>
      </c>
      <c r="B881" t="s">
        <v>36</v>
      </c>
      <c r="C881" t="s">
        <v>40</v>
      </c>
      <c r="D881" t="s">
        <v>38</v>
      </c>
      <c r="E881">
        <v>7131</v>
      </c>
      <c r="F881" t="s">
        <v>11</v>
      </c>
      <c r="G881">
        <v>619433120</v>
      </c>
      <c r="H881">
        <v>860834320</v>
      </c>
      <c r="I881">
        <v>0.96899999999999997</v>
      </c>
      <c r="K881">
        <v>5.5209999999999999</v>
      </c>
      <c r="L881">
        <v>3.6480000000000001</v>
      </c>
      <c r="M881">
        <v>3.5000000000000003E-2</v>
      </c>
      <c r="N881">
        <v>30.83</v>
      </c>
      <c r="O881">
        <v>4.7</v>
      </c>
      <c r="P881">
        <v>19.132999999999999</v>
      </c>
      <c r="Q881">
        <v>220.56299999999999</v>
      </c>
      <c r="R881">
        <v>0.79100000000000004</v>
      </c>
      <c r="S881">
        <v>1.339</v>
      </c>
      <c r="T881" t="s">
        <v>61</v>
      </c>
      <c r="U881" s="1">
        <v>45470.572928240741</v>
      </c>
    </row>
    <row r="882" spans="1:21" x14ac:dyDescent="0.25">
      <c r="A882">
        <v>881</v>
      </c>
      <c r="B882" t="s">
        <v>36</v>
      </c>
      <c r="C882" t="s">
        <v>40</v>
      </c>
      <c r="D882" t="s">
        <v>38</v>
      </c>
      <c r="E882">
        <v>7131</v>
      </c>
      <c r="F882" t="s">
        <v>11</v>
      </c>
      <c r="G882">
        <v>624674048</v>
      </c>
      <c r="H882">
        <v>847199976</v>
      </c>
      <c r="I882">
        <v>1.2350000000000001</v>
      </c>
      <c r="K882">
        <v>0.59599999999999997</v>
      </c>
      <c r="L882">
        <v>10.675000000000001</v>
      </c>
      <c r="M882">
        <v>0.2</v>
      </c>
      <c r="N882">
        <v>230.54300000000001</v>
      </c>
      <c r="O882">
        <v>0.95899999999999996</v>
      </c>
      <c r="P882">
        <v>8.8420000000000005</v>
      </c>
      <c r="Q882">
        <v>33.616</v>
      </c>
      <c r="R882">
        <v>0.73</v>
      </c>
      <c r="S882">
        <v>1.383</v>
      </c>
      <c r="T882" t="s">
        <v>61</v>
      </c>
      <c r="U882" s="1">
        <v>45470.562511574077</v>
      </c>
    </row>
    <row r="883" spans="1:21" x14ac:dyDescent="0.25">
      <c r="A883">
        <v>882</v>
      </c>
      <c r="B883" t="s">
        <v>36</v>
      </c>
      <c r="C883" t="s">
        <v>39</v>
      </c>
      <c r="D883" t="s">
        <v>38</v>
      </c>
      <c r="E883">
        <v>7167</v>
      </c>
      <c r="F883" t="s">
        <v>11</v>
      </c>
      <c r="G883">
        <v>625336320</v>
      </c>
      <c r="H883">
        <v>590101264</v>
      </c>
      <c r="I883">
        <v>1.32</v>
      </c>
      <c r="K883">
        <v>4.1020000000000003</v>
      </c>
      <c r="L883">
        <v>5.5129999999999999</v>
      </c>
      <c r="M883">
        <v>0.20100000000000001</v>
      </c>
      <c r="N883">
        <v>205.53299999999999</v>
      </c>
      <c r="O883">
        <v>1.1930000000000001</v>
      </c>
      <c r="P883">
        <v>2.6459999999999999</v>
      </c>
      <c r="Q883">
        <v>220.601</v>
      </c>
      <c r="R883">
        <v>0.96899999999999997</v>
      </c>
      <c r="S883">
        <v>1.5289999999999999</v>
      </c>
      <c r="T883" t="s">
        <v>61</v>
      </c>
      <c r="U883" s="1">
        <v>45470.552094907405</v>
      </c>
    </row>
    <row r="884" spans="1:21" x14ac:dyDescent="0.25">
      <c r="A884">
        <v>883</v>
      </c>
      <c r="B884" t="s">
        <v>36</v>
      </c>
      <c r="C884" t="s">
        <v>39</v>
      </c>
      <c r="D884" t="s">
        <v>38</v>
      </c>
      <c r="E884">
        <v>7167</v>
      </c>
      <c r="F884" t="s">
        <v>11</v>
      </c>
      <c r="G884">
        <v>616540432</v>
      </c>
      <c r="H884">
        <v>864551464</v>
      </c>
      <c r="I884">
        <v>1.0529999999999999</v>
      </c>
      <c r="K884">
        <v>5.0970000000000004</v>
      </c>
      <c r="L884">
        <v>11.132999999999999</v>
      </c>
      <c r="M884">
        <v>0.32900000000000001</v>
      </c>
      <c r="N884">
        <v>48.457999999999998</v>
      </c>
      <c r="O884">
        <v>3.9119999999999999</v>
      </c>
      <c r="P884">
        <v>17.085999999999999</v>
      </c>
      <c r="Q884">
        <v>216.69</v>
      </c>
      <c r="R884">
        <v>1.0249999999999999</v>
      </c>
      <c r="S884">
        <v>1.5269999999999999</v>
      </c>
      <c r="T884" t="s">
        <v>61</v>
      </c>
      <c r="U884" s="1">
        <v>45470.541678240741</v>
      </c>
    </row>
    <row r="885" spans="1:21" x14ac:dyDescent="0.25">
      <c r="A885">
        <v>884</v>
      </c>
      <c r="B885" t="s">
        <v>36</v>
      </c>
      <c r="C885" t="s">
        <v>39</v>
      </c>
      <c r="D885" t="s">
        <v>38</v>
      </c>
      <c r="E885">
        <v>7167</v>
      </c>
      <c r="F885" t="s">
        <v>11</v>
      </c>
      <c r="G885">
        <v>494061736</v>
      </c>
      <c r="H885">
        <v>836242688</v>
      </c>
      <c r="I885">
        <v>1.421</v>
      </c>
      <c r="K885">
        <v>0.45200000000000001</v>
      </c>
      <c r="L885">
        <v>4.18</v>
      </c>
      <c r="M885">
        <v>9.8000000000000004E-2</v>
      </c>
      <c r="N885">
        <v>17.689</v>
      </c>
      <c r="O885">
        <v>1.131</v>
      </c>
      <c r="P885">
        <v>4.4459999999999997</v>
      </c>
      <c r="Q885">
        <v>12.651999999999999</v>
      </c>
      <c r="R885">
        <v>1.014</v>
      </c>
      <c r="S885">
        <v>1.4810000000000001</v>
      </c>
      <c r="T885" t="s">
        <v>61</v>
      </c>
      <c r="U885" s="1">
        <v>45470.531261574077</v>
      </c>
    </row>
    <row r="886" spans="1:21" x14ac:dyDescent="0.25">
      <c r="A886">
        <v>885</v>
      </c>
      <c r="B886" t="s">
        <v>36</v>
      </c>
      <c r="C886" t="s">
        <v>39</v>
      </c>
      <c r="D886" t="s">
        <v>38</v>
      </c>
      <c r="E886">
        <v>7167</v>
      </c>
      <c r="F886" t="s">
        <v>11</v>
      </c>
      <c r="G886">
        <v>612967368</v>
      </c>
      <c r="H886">
        <v>919807280</v>
      </c>
      <c r="I886">
        <v>1.101</v>
      </c>
      <c r="K886">
        <v>3.1549999999999998</v>
      </c>
      <c r="L886">
        <v>4.1740000000000004</v>
      </c>
      <c r="M886">
        <v>0.33</v>
      </c>
      <c r="N886">
        <v>30.614999999999998</v>
      </c>
      <c r="O886">
        <v>2.5350000000000001</v>
      </c>
      <c r="P886">
        <v>14.403</v>
      </c>
      <c r="Q886">
        <v>204.238</v>
      </c>
      <c r="R886">
        <v>1.04</v>
      </c>
      <c r="S886">
        <v>1.595</v>
      </c>
      <c r="T886" t="s">
        <v>61</v>
      </c>
      <c r="U886" s="1">
        <v>45470.520844907405</v>
      </c>
    </row>
    <row r="887" spans="1:21" x14ac:dyDescent="0.25">
      <c r="A887">
        <v>886</v>
      </c>
      <c r="B887" t="s">
        <v>36</v>
      </c>
      <c r="C887" t="s">
        <v>40</v>
      </c>
      <c r="D887" t="s">
        <v>38</v>
      </c>
      <c r="E887">
        <v>7131</v>
      </c>
      <c r="F887" t="s">
        <v>11</v>
      </c>
      <c r="G887">
        <v>626374056</v>
      </c>
      <c r="H887">
        <v>613415296</v>
      </c>
      <c r="I887">
        <v>1.0660000000000001</v>
      </c>
      <c r="K887">
        <v>0.34899999999999998</v>
      </c>
      <c r="L887">
        <v>0.52600000000000002</v>
      </c>
      <c r="M887">
        <v>0.32100000000000001</v>
      </c>
      <c r="N887">
        <v>11.009</v>
      </c>
      <c r="O887">
        <v>0.90500000000000003</v>
      </c>
      <c r="P887">
        <v>1.2509999999999999</v>
      </c>
      <c r="Q887">
        <v>2.4670000000000001</v>
      </c>
      <c r="R887">
        <v>0.71399999999999997</v>
      </c>
      <c r="S887">
        <v>1.2310000000000001</v>
      </c>
      <c r="T887" t="s">
        <v>61</v>
      </c>
      <c r="U887" s="1">
        <v>45470.510416666664</v>
      </c>
    </row>
    <row r="888" spans="1:21" x14ac:dyDescent="0.25">
      <c r="A888">
        <v>887</v>
      </c>
      <c r="B888" t="s">
        <v>36</v>
      </c>
      <c r="C888" t="s">
        <v>40</v>
      </c>
      <c r="D888" t="s">
        <v>38</v>
      </c>
      <c r="E888">
        <v>7131</v>
      </c>
      <c r="F888" t="s">
        <v>11</v>
      </c>
      <c r="G888">
        <v>618126536</v>
      </c>
      <c r="H888">
        <v>807100240</v>
      </c>
      <c r="I888">
        <v>1.0740000000000001</v>
      </c>
      <c r="K888">
        <v>2.351</v>
      </c>
      <c r="L888">
        <v>1.585</v>
      </c>
      <c r="M888">
        <v>0.27900000000000003</v>
      </c>
      <c r="N888">
        <v>12.677</v>
      </c>
      <c r="O888">
        <v>1.1080000000000001</v>
      </c>
      <c r="P888">
        <v>9.5779999999999994</v>
      </c>
      <c r="Q888">
        <v>202.666</v>
      </c>
      <c r="R888">
        <v>0.998</v>
      </c>
      <c r="S888">
        <v>1.5</v>
      </c>
      <c r="T888" t="s">
        <v>61</v>
      </c>
      <c r="U888" s="1">
        <v>45470.5</v>
      </c>
    </row>
    <row r="889" spans="1:21" x14ac:dyDescent="0.25">
      <c r="A889">
        <v>888</v>
      </c>
      <c r="B889" t="s">
        <v>36</v>
      </c>
      <c r="C889" t="s">
        <v>40</v>
      </c>
      <c r="D889" t="s">
        <v>38</v>
      </c>
      <c r="E889">
        <v>7131</v>
      </c>
      <c r="F889" t="s">
        <v>11</v>
      </c>
      <c r="G889">
        <v>625487544</v>
      </c>
      <c r="H889">
        <v>791956240</v>
      </c>
      <c r="I889">
        <v>1.0529999999999999</v>
      </c>
      <c r="K889">
        <v>2.5179999999999998</v>
      </c>
      <c r="L889">
        <v>3.9929999999999999</v>
      </c>
      <c r="M889">
        <v>0.28599999999999998</v>
      </c>
      <c r="N889">
        <v>22.870999999999999</v>
      </c>
      <c r="O889">
        <v>1.103</v>
      </c>
      <c r="P889">
        <v>4.5819999999999999</v>
      </c>
      <c r="Q889">
        <v>202.65799999999999</v>
      </c>
      <c r="R889">
        <v>0.77500000000000002</v>
      </c>
      <c r="S889">
        <v>1.2989999999999999</v>
      </c>
      <c r="T889" t="s">
        <v>61</v>
      </c>
      <c r="U889" s="1">
        <v>45470.489583333336</v>
      </c>
    </row>
    <row r="890" spans="1:21" x14ac:dyDescent="0.25">
      <c r="A890">
        <v>889</v>
      </c>
      <c r="B890" t="s">
        <v>36</v>
      </c>
      <c r="C890" t="s">
        <v>39</v>
      </c>
      <c r="D890" t="s">
        <v>38</v>
      </c>
      <c r="E890">
        <v>7167</v>
      </c>
      <c r="F890" t="s">
        <v>11</v>
      </c>
      <c r="G890">
        <v>623090360</v>
      </c>
      <c r="H890">
        <v>905091496</v>
      </c>
      <c r="I890">
        <v>1.448</v>
      </c>
      <c r="K890">
        <v>0.54200000000000004</v>
      </c>
      <c r="L890">
        <v>3.2890000000000001</v>
      </c>
      <c r="M890">
        <v>0.27800000000000002</v>
      </c>
      <c r="N890">
        <v>37.774999999999999</v>
      </c>
      <c r="O890">
        <v>2.992</v>
      </c>
      <c r="P890">
        <v>15.055999999999999</v>
      </c>
      <c r="Q890">
        <v>19.100000000000001</v>
      </c>
      <c r="R890">
        <v>0.94099999999999995</v>
      </c>
      <c r="S890">
        <v>1.49</v>
      </c>
      <c r="T890" t="s">
        <v>61</v>
      </c>
      <c r="U890" s="1">
        <v>45470.479166666664</v>
      </c>
    </row>
    <row r="891" spans="1:21" x14ac:dyDescent="0.25">
      <c r="A891">
        <v>890</v>
      </c>
      <c r="B891" t="s">
        <v>36</v>
      </c>
      <c r="C891" t="s">
        <v>40</v>
      </c>
      <c r="D891" t="s">
        <v>38</v>
      </c>
      <c r="E891">
        <v>7131</v>
      </c>
      <c r="F891" t="s">
        <v>11</v>
      </c>
      <c r="G891">
        <v>611003752</v>
      </c>
      <c r="H891">
        <v>640852048</v>
      </c>
      <c r="I891">
        <v>0.96</v>
      </c>
      <c r="K891">
        <v>4.5869999999999997</v>
      </c>
      <c r="L891">
        <v>1.0189999999999999</v>
      </c>
      <c r="M891">
        <v>7.1999999999999995E-2</v>
      </c>
      <c r="N891">
        <v>15.5</v>
      </c>
      <c r="O891">
        <v>0.90200000000000002</v>
      </c>
      <c r="P891">
        <v>1.66</v>
      </c>
      <c r="Q891">
        <v>212.458</v>
      </c>
      <c r="R891">
        <v>0.96299999999999997</v>
      </c>
      <c r="S891">
        <v>1.4159999999999999</v>
      </c>
      <c r="T891" t="s">
        <v>61</v>
      </c>
      <c r="U891" s="1">
        <v>45470.46875</v>
      </c>
    </row>
    <row r="892" spans="1:21" x14ac:dyDescent="0.25">
      <c r="A892">
        <v>891</v>
      </c>
      <c r="B892" t="s">
        <v>36</v>
      </c>
      <c r="C892" t="s">
        <v>40</v>
      </c>
      <c r="D892" t="s">
        <v>38</v>
      </c>
      <c r="E892">
        <v>7131</v>
      </c>
      <c r="F892" t="s">
        <v>11</v>
      </c>
      <c r="G892">
        <v>612931576</v>
      </c>
      <c r="H892">
        <v>918492976</v>
      </c>
      <c r="I892">
        <v>1.2010000000000001</v>
      </c>
      <c r="K892">
        <v>0.45600000000000002</v>
      </c>
      <c r="L892">
        <v>8.3140000000000001</v>
      </c>
      <c r="M892">
        <v>0.35599999999999998</v>
      </c>
      <c r="N892">
        <v>37.241999999999997</v>
      </c>
      <c r="O892">
        <v>2.0529999999999999</v>
      </c>
      <c r="P892">
        <v>10.894</v>
      </c>
      <c r="Q892">
        <v>17.448</v>
      </c>
      <c r="R892">
        <v>0.91400000000000003</v>
      </c>
      <c r="S892">
        <v>1.3979999999999999</v>
      </c>
      <c r="T892" t="s">
        <v>61</v>
      </c>
      <c r="U892" s="1">
        <v>45470.458333333336</v>
      </c>
    </row>
    <row r="893" spans="1:21" x14ac:dyDescent="0.25">
      <c r="A893">
        <v>892</v>
      </c>
      <c r="B893" t="s">
        <v>36</v>
      </c>
      <c r="C893" t="s">
        <v>40</v>
      </c>
      <c r="D893" t="s">
        <v>38</v>
      </c>
      <c r="E893">
        <v>7131</v>
      </c>
      <c r="F893" t="s">
        <v>11</v>
      </c>
      <c r="G893">
        <v>612217640</v>
      </c>
      <c r="H893">
        <v>906014096</v>
      </c>
      <c r="I893">
        <v>0.95799999999999996</v>
      </c>
      <c r="K893">
        <v>5.91</v>
      </c>
      <c r="L893">
        <v>5.4880000000000004</v>
      </c>
      <c r="M893">
        <v>6.7000000000000004E-2</v>
      </c>
      <c r="N893">
        <v>322.416</v>
      </c>
      <c r="O893">
        <v>4.0510000000000002</v>
      </c>
      <c r="P893">
        <v>18.584</v>
      </c>
      <c r="Q893">
        <v>233.07599999999999</v>
      </c>
      <c r="R893">
        <v>0.72299999999999998</v>
      </c>
      <c r="S893">
        <v>1.206</v>
      </c>
      <c r="T893" t="s">
        <v>61</v>
      </c>
      <c r="U893" s="1">
        <v>45470.447916666664</v>
      </c>
    </row>
    <row r="894" spans="1:21" x14ac:dyDescent="0.25">
      <c r="A894">
        <v>893</v>
      </c>
      <c r="B894" t="s">
        <v>36</v>
      </c>
      <c r="C894" t="s">
        <v>40</v>
      </c>
      <c r="D894" t="s">
        <v>38</v>
      </c>
      <c r="E894">
        <v>7131</v>
      </c>
      <c r="F894" t="s">
        <v>11</v>
      </c>
      <c r="G894">
        <v>613831816</v>
      </c>
      <c r="H894">
        <v>913039688</v>
      </c>
      <c r="I894">
        <v>1.0109999999999999</v>
      </c>
      <c r="K894">
        <v>3.97</v>
      </c>
      <c r="L894">
        <v>1.7569999999999999</v>
      </c>
      <c r="M894">
        <v>0.121</v>
      </c>
      <c r="N894">
        <v>11.433999999999999</v>
      </c>
      <c r="O894">
        <v>1.08</v>
      </c>
      <c r="P894">
        <v>2.9990000000000001</v>
      </c>
      <c r="Q894">
        <v>202.74299999999999</v>
      </c>
      <c r="R894">
        <v>0.79500000000000004</v>
      </c>
      <c r="S894">
        <v>1.3640000000000001</v>
      </c>
      <c r="T894" t="s">
        <v>61</v>
      </c>
      <c r="U894" s="1">
        <v>45470.4375</v>
      </c>
    </row>
    <row r="895" spans="1:21" x14ac:dyDescent="0.25">
      <c r="A895">
        <v>894</v>
      </c>
      <c r="B895" t="s">
        <v>36</v>
      </c>
      <c r="C895" t="s">
        <v>40</v>
      </c>
      <c r="D895" t="s">
        <v>38</v>
      </c>
      <c r="E895">
        <v>7131</v>
      </c>
      <c r="F895" t="s">
        <v>11</v>
      </c>
      <c r="G895">
        <v>611403184</v>
      </c>
      <c r="H895">
        <v>649153960</v>
      </c>
      <c r="I895">
        <v>0.99</v>
      </c>
      <c r="K895">
        <v>0.47299999999999998</v>
      </c>
      <c r="L895">
        <v>61.344999999999999</v>
      </c>
      <c r="M895">
        <v>0.14000000000000001</v>
      </c>
      <c r="N895">
        <v>377.15499999999997</v>
      </c>
      <c r="O895">
        <v>3.6280000000000001</v>
      </c>
      <c r="P895">
        <v>200.70500000000001</v>
      </c>
      <c r="Q895">
        <v>15.254</v>
      </c>
      <c r="R895">
        <v>0.95599999999999996</v>
      </c>
      <c r="S895">
        <v>1.4239999999999999</v>
      </c>
      <c r="T895" t="s">
        <v>61</v>
      </c>
      <c r="U895" s="1">
        <v>45470.427083333336</v>
      </c>
    </row>
    <row r="896" spans="1:21" x14ac:dyDescent="0.25">
      <c r="A896">
        <v>895</v>
      </c>
      <c r="B896" t="s">
        <v>36</v>
      </c>
      <c r="C896" t="s">
        <v>40</v>
      </c>
      <c r="D896" t="s">
        <v>38</v>
      </c>
      <c r="E896">
        <v>7131</v>
      </c>
      <c r="F896" t="s">
        <v>11</v>
      </c>
      <c r="G896">
        <v>613853208</v>
      </c>
      <c r="H896">
        <v>780743248</v>
      </c>
      <c r="I896">
        <v>0.92700000000000005</v>
      </c>
      <c r="K896">
        <v>2.5129999999999999</v>
      </c>
      <c r="L896">
        <v>5.7510000000000003</v>
      </c>
      <c r="M896">
        <v>9.8000000000000004E-2</v>
      </c>
      <c r="N896">
        <v>238.517</v>
      </c>
      <c r="O896">
        <v>0.875</v>
      </c>
      <c r="P896">
        <v>6.0919999999999996</v>
      </c>
      <c r="Q896">
        <v>213.90899999999999</v>
      </c>
      <c r="R896">
        <v>0.90400000000000003</v>
      </c>
      <c r="S896">
        <v>1.3919999999999999</v>
      </c>
      <c r="T896" t="s">
        <v>61</v>
      </c>
      <c r="U896" s="1">
        <v>45470.416666666664</v>
      </c>
    </row>
    <row r="897" spans="1:21" x14ac:dyDescent="0.25">
      <c r="A897">
        <v>896</v>
      </c>
      <c r="B897" t="s">
        <v>36</v>
      </c>
      <c r="C897" t="s">
        <v>39</v>
      </c>
      <c r="D897" t="s">
        <v>38</v>
      </c>
      <c r="E897">
        <v>7167</v>
      </c>
      <c r="F897" t="s">
        <v>11</v>
      </c>
      <c r="G897">
        <v>619743728</v>
      </c>
      <c r="H897">
        <v>617220376</v>
      </c>
      <c r="I897">
        <v>1.4390000000000001</v>
      </c>
      <c r="K897">
        <v>0.61899999999999999</v>
      </c>
      <c r="L897">
        <v>0.498</v>
      </c>
      <c r="M897">
        <v>9.2999999999999999E-2</v>
      </c>
      <c r="N897">
        <v>13.031000000000001</v>
      </c>
      <c r="O897">
        <v>1.0820000000000001</v>
      </c>
      <c r="P897">
        <v>1.7310000000000001</v>
      </c>
      <c r="Q897">
        <v>30.484999999999999</v>
      </c>
      <c r="R897">
        <v>1.0309999999999999</v>
      </c>
      <c r="S897">
        <v>1.585</v>
      </c>
      <c r="T897" t="s">
        <v>61</v>
      </c>
      <c r="U897" s="1">
        <v>45470.40625</v>
      </c>
    </row>
    <row r="898" spans="1:21" x14ac:dyDescent="0.25">
      <c r="A898">
        <v>897</v>
      </c>
      <c r="B898" t="s">
        <v>36</v>
      </c>
      <c r="C898" t="s">
        <v>40</v>
      </c>
      <c r="D898" t="s">
        <v>38</v>
      </c>
      <c r="E898">
        <v>7131</v>
      </c>
      <c r="F898" t="s">
        <v>11</v>
      </c>
      <c r="G898">
        <v>627009656</v>
      </c>
      <c r="H898">
        <v>861326384</v>
      </c>
      <c r="I898">
        <v>0.96099999999999997</v>
      </c>
      <c r="K898">
        <v>0.58299999999999996</v>
      </c>
      <c r="L898">
        <v>2.6880000000000002</v>
      </c>
      <c r="M898">
        <v>7.4999999999999997E-2</v>
      </c>
      <c r="N898">
        <v>21.064</v>
      </c>
      <c r="O898">
        <v>0.98</v>
      </c>
      <c r="P898">
        <v>3.4540000000000002</v>
      </c>
      <c r="Q898">
        <v>31.931999999999999</v>
      </c>
      <c r="R898">
        <v>0.80200000000000005</v>
      </c>
      <c r="S898">
        <v>1.353</v>
      </c>
      <c r="T898" t="s">
        <v>61</v>
      </c>
      <c r="U898" s="1">
        <v>45470.395833333336</v>
      </c>
    </row>
    <row r="899" spans="1:21" x14ac:dyDescent="0.25">
      <c r="A899">
        <v>898</v>
      </c>
      <c r="B899" t="s">
        <v>36</v>
      </c>
      <c r="C899" t="s">
        <v>40</v>
      </c>
      <c r="D899" t="s">
        <v>38</v>
      </c>
      <c r="E899">
        <v>7131</v>
      </c>
      <c r="F899" t="s">
        <v>11</v>
      </c>
      <c r="G899">
        <v>627595464</v>
      </c>
      <c r="H899">
        <v>923489864</v>
      </c>
      <c r="I899">
        <v>1.4359999999999999</v>
      </c>
      <c r="K899">
        <v>2.2839999999999998</v>
      </c>
      <c r="L899">
        <v>0.94699999999999995</v>
      </c>
      <c r="M899">
        <v>5.3999999999999999E-2</v>
      </c>
      <c r="N899">
        <v>10.417999999999999</v>
      </c>
      <c r="O899">
        <v>1.0009999999999999</v>
      </c>
      <c r="P899">
        <v>1.911</v>
      </c>
      <c r="Q899">
        <v>222.56700000000001</v>
      </c>
      <c r="R899">
        <v>0.86</v>
      </c>
      <c r="S899">
        <v>1.38</v>
      </c>
      <c r="T899" t="s">
        <v>61</v>
      </c>
      <c r="U899" s="1">
        <v>45470.385428240741</v>
      </c>
    </row>
    <row r="900" spans="1:21" x14ac:dyDescent="0.25">
      <c r="A900">
        <v>899</v>
      </c>
      <c r="B900" t="s">
        <v>36</v>
      </c>
      <c r="C900" t="s">
        <v>40</v>
      </c>
      <c r="D900" t="s">
        <v>38</v>
      </c>
      <c r="E900">
        <v>7131</v>
      </c>
      <c r="F900" t="s">
        <v>11</v>
      </c>
      <c r="G900">
        <v>614799752</v>
      </c>
      <c r="H900">
        <v>861015776</v>
      </c>
      <c r="I900">
        <v>1.0509999999999999</v>
      </c>
      <c r="K900">
        <v>0.61</v>
      </c>
      <c r="L900">
        <v>1.2909999999999999</v>
      </c>
      <c r="M900">
        <v>0.127</v>
      </c>
      <c r="N900">
        <v>7.9729999999999999</v>
      </c>
      <c r="O900">
        <v>0.85099999999999998</v>
      </c>
      <c r="P900">
        <v>1.8360000000000001</v>
      </c>
      <c r="Q900">
        <v>17.841000000000001</v>
      </c>
      <c r="R900">
        <v>0.74299999999999999</v>
      </c>
      <c r="S900">
        <v>1.49</v>
      </c>
      <c r="T900" t="s">
        <v>61</v>
      </c>
      <c r="U900" s="1">
        <v>45470.375</v>
      </c>
    </row>
    <row r="901" spans="1:21" x14ac:dyDescent="0.25">
      <c r="A901">
        <v>900</v>
      </c>
      <c r="B901" t="s">
        <v>36</v>
      </c>
      <c r="C901" t="s">
        <v>39</v>
      </c>
      <c r="D901" t="s">
        <v>38</v>
      </c>
      <c r="E901">
        <v>7167</v>
      </c>
      <c r="F901" t="s">
        <v>11</v>
      </c>
      <c r="G901">
        <v>612007200</v>
      </c>
      <c r="H901">
        <v>898135408</v>
      </c>
      <c r="I901">
        <v>0.97799999999999998</v>
      </c>
      <c r="K901">
        <v>4.46</v>
      </c>
      <c r="L901">
        <v>3.7050000000000001</v>
      </c>
      <c r="M901">
        <v>0.13500000000000001</v>
      </c>
      <c r="N901">
        <v>87.718999999999994</v>
      </c>
      <c r="O901">
        <v>1.329</v>
      </c>
      <c r="P901">
        <v>5.3840000000000003</v>
      </c>
      <c r="Q901">
        <v>206.398</v>
      </c>
      <c r="R901">
        <v>1.0189999999999999</v>
      </c>
      <c r="S901">
        <v>1.474</v>
      </c>
      <c r="T901" t="s">
        <v>61</v>
      </c>
      <c r="U901" s="1">
        <v>45470.364583333336</v>
      </c>
    </row>
    <row r="902" spans="1:21" x14ac:dyDescent="0.25">
      <c r="A902">
        <v>901</v>
      </c>
      <c r="B902" t="s">
        <v>36</v>
      </c>
      <c r="C902" t="s">
        <v>40</v>
      </c>
      <c r="D902" t="s">
        <v>38</v>
      </c>
      <c r="E902">
        <v>7131</v>
      </c>
      <c r="F902" t="s">
        <v>11</v>
      </c>
      <c r="G902">
        <v>611354704</v>
      </c>
      <c r="H902">
        <v>611549280</v>
      </c>
      <c r="I902">
        <v>1.087</v>
      </c>
      <c r="K902">
        <v>6.51</v>
      </c>
      <c r="L902">
        <v>10.055</v>
      </c>
      <c r="M902">
        <v>0.22900000000000001</v>
      </c>
      <c r="N902">
        <v>307.63600000000002</v>
      </c>
      <c r="O902">
        <v>4.5970000000000004</v>
      </c>
      <c r="P902">
        <v>36.201999999999998</v>
      </c>
      <c r="Q902">
        <v>202.93799999999999</v>
      </c>
      <c r="R902">
        <v>0.82499999999999996</v>
      </c>
      <c r="S902">
        <v>1.3149999999999999</v>
      </c>
      <c r="T902" t="s">
        <v>61</v>
      </c>
      <c r="U902" s="1">
        <v>45472.468761574077</v>
      </c>
    </row>
    <row r="903" spans="1:21" x14ac:dyDescent="0.25">
      <c r="A903">
        <v>902</v>
      </c>
      <c r="B903" t="s">
        <v>36</v>
      </c>
      <c r="C903" t="s">
        <v>40</v>
      </c>
      <c r="D903" t="s">
        <v>38</v>
      </c>
      <c r="E903">
        <v>7131</v>
      </c>
      <c r="F903" t="s">
        <v>11</v>
      </c>
      <c r="G903">
        <v>621272224</v>
      </c>
      <c r="H903">
        <v>613050488</v>
      </c>
      <c r="I903">
        <v>0.99099999999999999</v>
      </c>
      <c r="K903">
        <v>8.42</v>
      </c>
      <c r="L903">
        <v>6.9589999999999996</v>
      </c>
      <c r="M903">
        <v>0.17299999999999999</v>
      </c>
      <c r="N903">
        <v>210.21700000000001</v>
      </c>
      <c r="O903">
        <v>0.83199999999999996</v>
      </c>
      <c r="P903">
        <v>1.1120000000000001</v>
      </c>
      <c r="Q903">
        <v>225.81299999999999</v>
      </c>
      <c r="R903">
        <v>0.79</v>
      </c>
      <c r="S903">
        <v>1.4610000000000001</v>
      </c>
      <c r="T903" t="s">
        <v>61</v>
      </c>
      <c r="U903" s="1">
        <v>45472.458344907405</v>
      </c>
    </row>
    <row r="904" spans="1:21" x14ac:dyDescent="0.25">
      <c r="A904">
        <v>903</v>
      </c>
      <c r="B904" t="s">
        <v>36</v>
      </c>
      <c r="C904" t="s">
        <v>40</v>
      </c>
      <c r="D904" t="s">
        <v>38</v>
      </c>
      <c r="E904">
        <v>7131</v>
      </c>
      <c r="F904" t="s">
        <v>11</v>
      </c>
      <c r="G904">
        <v>623847576</v>
      </c>
      <c r="H904">
        <v>812662120</v>
      </c>
      <c r="I904">
        <v>1.024</v>
      </c>
      <c r="K904">
        <v>0.32400000000000001</v>
      </c>
      <c r="L904">
        <v>1.923</v>
      </c>
      <c r="M904">
        <v>0.30599999999999999</v>
      </c>
      <c r="N904">
        <v>16.84</v>
      </c>
      <c r="O904">
        <v>1.48</v>
      </c>
      <c r="P904">
        <v>9.6460000000000008</v>
      </c>
      <c r="Q904">
        <v>3.976</v>
      </c>
      <c r="R904">
        <v>0.96399999999999997</v>
      </c>
      <c r="S904">
        <v>1.377</v>
      </c>
      <c r="T904" t="s">
        <v>61</v>
      </c>
      <c r="U904" s="1">
        <v>45472.447928240741</v>
      </c>
    </row>
    <row r="905" spans="1:21" x14ac:dyDescent="0.25">
      <c r="A905">
        <v>904</v>
      </c>
      <c r="B905" t="s">
        <v>36</v>
      </c>
      <c r="C905" t="s">
        <v>39</v>
      </c>
      <c r="D905" t="s">
        <v>38</v>
      </c>
      <c r="E905">
        <v>7167</v>
      </c>
      <c r="F905" t="s">
        <v>11</v>
      </c>
      <c r="G905">
        <v>627880040</v>
      </c>
      <c r="H905">
        <v>614693680</v>
      </c>
      <c r="I905">
        <v>1.421</v>
      </c>
      <c r="K905">
        <v>0.93899999999999995</v>
      </c>
      <c r="L905">
        <v>0.42099999999999999</v>
      </c>
      <c r="M905">
        <v>0.11899999999999999</v>
      </c>
      <c r="N905">
        <v>13.058</v>
      </c>
      <c r="O905">
        <v>0.94199999999999995</v>
      </c>
      <c r="P905">
        <v>10.432</v>
      </c>
      <c r="Q905">
        <v>85.296999999999997</v>
      </c>
      <c r="R905">
        <v>1.012</v>
      </c>
      <c r="S905">
        <v>1.6679999999999999</v>
      </c>
      <c r="T905" t="s">
        <v>61</v>
      </c>
      <c r="U905" s="1">
        <v>45472.437511574077</v>
      </c>
    </row>
    <row r="906" spans="1:21" x14ac:dyDescent="0.25">
      <c r="A906">
        <v>905</v>
      </c>
      <c r="B906" t="s">
        <v>36</v>
      </c>
      <c r="C906" t="s">
        <v>39</v>
      </c>
      <c r="D906" t="s">
        <v>38</v>
      </c>
      <c r="E906">
        <v>7167</v>
      </c>
      <c r="F906" t="s">
        <v>11</v>
      </c>
      <c r="G906">
        <v>615848880</v>
      </c>
      <c r="H906">
        <v>740872720</v>
      </c>
      <c r="I906">
        <v>1.4530000000000001</v>
      </c>
      <c r="K906">
        <v>0.99199999999999999</v>
      </c>
      <c r="L906">
        <v>0.68500000000000005</v>
      </c>
      <c r="M906">
        <v>0.16600000000000001</v>
      </c>
      <c r="N906">
        <v>7.1760000000000002</v>
      </c>
      <c r="O906">
        <v>0.98399999999999999</v>
      </c>
      <c r="P906">
        <v>1.542</v>
      </c>
      <c r="Q906">
        <v>31.161999999999999</v>
      </c>
      <c r="R906">
        <v>0.91600000000000004</v>
      </c>
      <c r="S906">
        <v>1.6379999999999999</v>
      </c>
      <c r="T906" t="s">
        <v>61</v>
      </c>
      <c r="U906" s="1">
        <v>45472.427094907405</v>
      </c>
    </row>
    <row r="907" spans="1:21" x14ac:dyDescent="0.25">
      <c r="A907">
        <v>906</v>
      </c>
      <c r="B907" t="s">
        <v>36</v>
      </c>
      <c r="C907" t="s">
        <v>40</v>
      </c>
      <c r="D907" t="s">
        <v>38</v>
      </c>
      <c r="E907">
        <v>7131</v>
      </c>
      <c r="F907" t="s">
        <v>11</v>
      </c>
      <c r="G907">
        <v>612476832</v>
      </c>
      <c r="H907">
        <v>885816608</v>
      </c>
      <c r="I907">
        <v>1.2430000000000001</v>
      </c>
      <c r="K907">
        <v>2.4929999999999999</v>
      </c>
      <c r="L907">
        <v>5.5659999999999998</v>
      </c>
      <c r="M907">
        <v>0.22</v>
      </c>
      <c r="N907">
        <v>36.143000000000001</v>
      </c>
      <c r="O907">
        <v>1.4079999999999999</v>
      </c>
      <c r="P907">
        <v>20.337</v>
      </c>
      <c r="Q907">
        <v>202.37700000000001</v>
      </c>
      <c r="R907">
        <v>0.90500000000000003</v>
      </c>
      <c r="S907">
        <v>1.359</v>
      </c>
      <c r="T907" t="s">
        <v>61</v>
      </c>
      <c r="U907" s="1">
        <v>45472.416678240741</v>
      </c>
    </row>
    <row r="908" spans="1:21" x14ac:dyDescent="0.25">
      <c r="A908">
        <v>907</v>
      </c>
      <c r="B908" t="s">
        <v>36</v>
      </c>
      <c r="C908" t="s">
        <v>40</v>
      </c>
      <c r="D908" t="s">
        <v>38</v>
      </c>
      <c r="E908">
        <v>7131</v>
      </c>
      <c r="F908" t="s">
        <v>11</v>
      </c>
      <c r="G908">
        <v>626709024</v>
      </c>
      <c r="H908">
        <v>882159600</v>
      </c>
      <c r="I908">
        <v>0.99</v>
      </c>
      <c r="K908">
        <v>2.1440000000000001</v>
      </c>
      <c r="L908">
        <v>29.914999999999999</v>
      </c>
      <c r="M908">
        <v>0.13700000000000001</v>
      </c>
      <c r="N908">
        <v>265.661</v>
      </c>
      <c r="O908">
        <v>6.33</v>
      </c>
      <c r="P908">
        <v>94.054000000000002</v>
      </c>
      <c r="Q908">
        <v>203.15</v>
      </c>
      <c r="R908">
        <v>0.86199999999999999</v>
      </c>
      <c r="S908">
        <v>1.274</v>
      </c>
      <c r="T908" t="s">
        <v>61</v>
      </c>
      <c r="U908" s="1">
        <v>45472.406261574077</v>
      </c>
    </row>
    <row r="909" spans="1:21" x14ac:dyDescent="0.25">
      <c r="A909">
        <v>908</v>
      </c>
      <c r="B909" t="s">
        <v>36</v>
      </c>
      <c r="C909" t="s">
        <v>39</v>
      </c>
      <c r="D909" t="s">
        <v>38</v>
      </c>
      <c r="E909">
        <v>7415</v>
      </c>
      <c r="F909" t="s">
        <v>9</v>
      </c>
      <c r="G909">
        <v>612476768</v>
      </c>
      <c r="H909">
        <v>624708336</v>
      </c>
      <c r="I909">
        <v>1.452</v>
      </c>
      <c r="J909">
        <v>0</v>
      </c>
      <c r="K909">
        <v>2.4990000000000001</v>
      </c>
      <c r="L909">
        <v>7.9320000000000004</v>
      </c>
      <c r="M909">
        <v>0.107</v>
      </c>
      <c r="N909">
        <v>209.13499999999999</v>
      </c>
      <c r="O909">
        <v>1.3720000000000001</v>
      </c>
      <c r="P909">
        <v>2.302</v>
      </c>
      <c r="Q909">
        <v>209.30099999999999</v>
      </c>
      <c r="R909">
        <v>1.3640000000000001</v>
      </c>
      <c r="S909">
        <v>1.849</v>
      </c>
      <c r="T909" t="s">
        <v>61</v>
      </c>
      <c r="U909" s="1">
        <v>45472.395844907405</v>
      </c>
    </row>
    <row r="910" spans="1:21" x14ac:dyDescent="0.25">
      <c r="A910">
        <v>909</v>
      </c>
      <c r="B910" t="s">
        <v>36</v>
      </c>
      <c r="C910" t="s">
        <v>40</v>
      </c>
      <c r="D910" t="s">
        <v>38</v>
      </c>
      <c r="E910">
        <v>7131</v>
      </c>
      <c r="F910" t="s">
        <v>11</v>
      </c>
      <c r="G910">
        <v>616434104</v>
      </c>
      <c r="H910">
        <v>909101256</v>
      </c>
      <c r="I910">
        <v>1.054</v>
      </c>
      <c r="K910">
        <v>0.58399999999999996</v>
      </c>
      <c r="L910">
        <v>3.5009999999999999</v>
      </c>
      <c r="M910">
        <v>0.10100000000000001</v>
      </c>
      <c r="N910">
        <v>43.99</v>
      </c>
      <c r="O910">
        <v>0.77100000000000002</v>
      </c>
      <c r="P910">
        <v>6.2240000000000002</v>
      </c>
      <c r="Q910">
        <v>30.390999999999998</v>
      </c>
      <c r="R910">
        <v>0.76500000000000001</v>
      </c>
      <c r="S910">
        <v>1.2509999999999999</v>
      </c>
      <c r="T910" t="s">
        <v>61</v>
      </c>
      <c r="U910" s="1">
        <v>45472.385428240741</v>
      </c>
    </row>
    <row r="911" spans="1:21" x14ac:dyDescent="0.25">
      <c r="A911">
        <v>910</v>
      </c>
      <c r="B911" t="s">
        <v>36</v>
      </c>
      <c r="C911" t="s">
        <v>40</v>
      </c>
      <c r="D911" t="s">
        <v>38</v>
      </c>
      <c r="E911">
        <v>7131</v>
      </c>
      <c r="F911" t="s">
        <v>11</v>
      </c>
      <c r="G911">
        <v>612932504</v>
      </c>
      <c r="H911">
        <v>853928688</v>
      </c>
      <c r="I911">
        <v>0.93</v>
      </c>
      <c r="K911">
        <v>0.41099999999999998</v>
      </c>
      <c r="L911">
        <v>3.3149999999999999</v>
      </c>
      <c r="M911">
        <v>0.25900000000000001</v>
      </c>
      <c r="N911">
        <v>23.766999999999999</v>
      </c>
      <c r="O911">
        <v>1.284</v>
      </c>
      <c r="P911">
        <v>7.3479999999999999</v>
      </c>
      <c r="Q911">
        <v>15.429</v>
      </c>
      <c r="R911">
        <v>0.93799999999999994</v>
      </c>
      <c r="S911">
        <v>1.403</v>
      </c>
      <c r="T911" t="s">
        <v>61</v>
      </c>
      <c r="U911" s="1">
        <v>45472.375011574077</v>
      </c>
    </row>
    <row r="912" spans="1:21" x14ac:dyDescent="0.25">
      <c r="A912">
        <v>911</v>
      </c>
      <c r="B912" t="s">
        <v>36</v>
      </c>
      <c r="C912" t="s">
        <v>40</v>
      </c>
      <c r="D912" t="s">
        <v>38</v>
      </c>
      <c r="E912">
        <v>7131</v>
      </c>
      <c r="F912" t="s">
        <v>11</v>
      </c>
      <c r="G912">
        <v>614651384</v>
      </c>
      <c r="H912">
        <v>458755624</v>
      </c>
      <c r="I912">
        <v>0.996</v>
      </c>
      <c r="K912">
        <v>3.073</v>
      </c>
      <c r="L912">
        <v>74.539000000000001</v>
      </c>
      <c r="M912">
        <v>0.13100000000000001</v>
      </c>
      <c r="N912">
        <v>827.67700000000002</v>
      </c>
      <c r="O912">
        <v>3.4860000000000002</v>
      </c>
      <c r="P912">
        <v>385.16199999999998</v>
      </c>
      <c r="Q912">
        <v>25.175000000000001</v>
      </c>
      <c r="R912">
        <v>0.88200000000000001</v>
      </c>
      <c r="S912">
        <v>3.633</v>
      </c>
      <c r="T912" t="s">
        <v>61</v>
      </c>
      <c r="U912" s="1">
        <v>45472.364594907405</v>
      </c>
    </row>
    <row r="913" spans="1:21" x14ac:dyDescent="0.25">
      <c r="A913">
        <v>912</v>
      </c>
      <c r="B913" t="s">
        <v>36</v>
      </c>
      <c r="C913" t="s">
        <v>40</v>
      </c>
      <c r="D913" t="s">
        <v>38</v>
      </c>
      <c r="E913">
        <v>7131</v>
      </c>
      <c r="F913" t="s">
        <v>11</v>
      </c>
      <c r="G913">
        <v>619680112</v>
      </c>
      <c r="H913">
        <v>830303096</v>
      </c>
      <c r="I913">
        <v>1.4319999999999999</v>
      </c>
      <c r="K913">
        <v>4.4470000000000001</v>
      </c>
      <c r="L913">
        <v>10.478999999999999</v>
      </c>
      <c r="M913">
        <v>0.23499999999999999</v>
      </c>
      <c r="N913">
        <v>212.852</v>
      </c>
      <c r="O913">
        <v>0.93400000000000005</v>
      </c>
      <c r="P913">
        <v>3.9769999999999999</v>
      </c>
      <c r="Q913">
        <v>213.67699999999999</v>
      </c>
      <c r="R913">
        <v>0.92</v>
      </c>
      <c r="S913">
        <v>1.476</v>
      </c>
      <c r="T913" t="s">
        <v>61</v>
      </c>
      <c r="U913" s="1">
        <v>45472.354178240741</v>
      </c>
    </row>
    <row r="914" spans="1:21" x14ac:dyDescent="0.25">
      <c r="A914">
        <v>913</v>
      </c>
      <c r="B914" t="s">
        <v>36</v>
      </c>
      <c r="C914" t="s">
        <v>39</v>
      </c>
      <c r="D914" t="s">
        <v>38</v>
      </c>
      <c r="E914">
        <v>7167</v>
      </c>
      <c r="F914" t="s">
        <v>11</v>
      </c>
      <c r="G914">
        <v>618297432</v>
      </c>
      <c r="H914">
        <v>846908976</v>
      </c>
      <c r="I914">
        <v>1.0529999999999999</v>
      </c>
      <c r="K914">
        <v>0.60899999999999999</v>
      </c>
      <c r="L914">
        <v>11.06</v>
      </c>
      <c r="M914">
        <v>0.249</v>
      </c>
      <c r="N914">
        <v>542.09699999999998</v>
      </c>
      <c r="O914">
        <v>0.91800000000000004</v>
      </c>
      <c r="P914">
        <v>4.5490000000000004</v>
      </c>
      <c r="Q914">
        <v>34.561999999999998</v>
      </c>
      <c r="R914">
        <v>1.0569999999999999</v>
      </c>
      <c r="S914">
        <v>1.56</v>
      </c>
      <c r="T914" t="s">
        <v>61</v>
      </c>
      <c r="U914" s="1">
        <v>45472.343761574077</v>
      </c>
    </row>
    <row r="915" spans="1:21" x14ac:dyDescent="0.25">
      <c r="A915">
        <v>914</v>
      </c>
      <c r="B915" t="s">
        <v>36</v>
      </c>
      <c r="C915" t="s">
        <v>39</v>
      </c>
      <c r="D915" t="s">
        <v>38</v>
      </c>
      <c r="E915">
        <v>7167</v>
      </c>
      <c r="F915" t="s">
        <v>11</v>
      </c>
      <c r="G915">
        <v>613063952</v>
      </c>
      <c r="H915">
        <v>851067608</v>
      </c>
      <c r="I915">
        <v>1.004</v>
      </c>
      <c r="K915">
        <v>0.41099999999999998</v>
      </c>
      <c r="L915">
        <v>9.7859999999999996</v>
      </c>
      <c r="M915">
        <v>8.1000000000000003E-2</v>
      </c>
      <c r="N915">
        <v>55.887</v>
      </c>
      <c r="O915">
        <v>4.9530000000000003</v>
      </c>
      <c r="P915">
        <v>20.206</v>
      </c>
      <c r="Q915">
        <v>13.592000000000001</v>
      </c>
      <c r="R915">
        <v>1.077</v>
      </c>
      <c r="S915">
        <v>1.5469999999999999</v>
      </c>
      <c r="T915" t="s">
        <v>61</v>
      </c>
      <c r="U915" s="1">
        <v>45472.333344907405</v>
      </c>
    </row>
    <row r="916" spans="1:21" x14ac:dyDescent="0.25">
      <c r="A916">
        <v>915</v>
      </c>
      <c r="B916" t="s">
        <v>36</v>
      </c>
      <c r="C916" t="s">
        <v>40</v>
      </c>
      <c r="D916" t="s">
        <v>38</v>
      </c>
      <c r="E916">
        <v>7131</v>
      </c>
      <c r="F916" t="s">
        <v>11</v>
      </c>
      <c r="G916">
        <v>611889640</v>
      </c>
      <c r="H916">
        <v>658890440</v>
      </c>
      <c r="I916">
        <v>1.1879999999999999</v>
      </c>
      <c r="K916">
        <v>0.37</v>
      </c>
      <c r="L916">
        <v>57.643000000000001</v>
      </c>
      <c r="M916">
        <v>0.43</v>
      </c>
      <c r="N916">
        <v>441.00700000000001</v>
      </c>
      <c r="O916">
        <v>3.4209999999999998</v>
      </c>
      <c r="P916">
        <v>179.89599999999999</v>
      </c>
      <c r="Q916">
        <v>17.72</v>
      </c>
      <c r="R916">
        <v>0.79800000000000004</v>
      </c>
      <c r="S916">
        <v>1.175</v>
      </c>
      <c r="T916" t="s">
        <v>61</v>
      </c>
      <c r="U916" s="1">
        <v>45472.322928240741</v>
      </c>
    </row>
    <row r="917" spans="1:21" x14ac:dyDescent="0.25">
      <c r="A917">
        <v>916</v>
      </c>
      <c r="B917" t="s">
        <v>36</v>
      </c>
      <c r="C917" t="s">
        <v>40</v>
      </c>
      <c r="D917" t="s">
        <v>38</v>
      </c>
      <c r="E917">
        <v>7131</v>
      </c>
      <c r="F917" t="s">
        <v>11</v>
      </c>
      <c r="G917">
        <v>626854872</v>
      </c>
      <c r="H917">
        <v>917805624</v>
      </c>
      <c r="I917">
        <v>0.98099999999999998</v>
      </c>
      <c r="K917">
        <v>4.0990000000000002</v>
      </c>
      <c r="L917">
        <v>5.2009999999999996</v>
      </c>
      <c r="M917">
        <v>0.14199999999999999</v>
      </c>
      <c r="N917">
        <v>31.26</v>
      </c>
      <c r="O917">
        <v>4.0359999999999996</v>
      </c>
      <c r="P917">
        <v>16.68</v>
      </c>
      <c r="Q917">
        <v>204.35900000000001</v>
      </c>
      <c r="R917">
        <v>0.89700000000000002</v>
      </c>
      <c r="S917">
        <v>1.425</v>
      </c>
      <c r="T917" t="s">
        <v>61</v>
      </c>
      <c r="U917" s="1">
        <v>45472.312511574077</v>
      </c>
    </row>
    <row r="918" spans="1:21" x14ac:dyDescent="0.25">
      <c r="A918">
        <v>917</v>
      </c>
      <c r="B918" t="s">
        <v>36</v>
      </c>
      <c r="C918" t="s">
        <v>40</v>
      </c>
      <c r="D918" t="s">
        <v>38</v>
      </c>
      <c r="E918">
        <v>7131</v>
      </c>
      <c r="F918" t="s">
        <v>11</v>
      </c>
      <c r="G918">
        <v>609809392</v>
      </c>
      <c r="H918">
        <v>613208744</v>
      </c>
      <c r="I918">
        <v>1.0569999999999999</v>
      </c>
      <c r="K918">
        <v>3.1640000000000001</v>
      </c>
      <c r="L918">
        <v>0.46400000000000002</v>
      </c>
      <c r="M918">
        <v>0.15</v>
      </c>
      <c r="N918">
        <v>6.8049999999999997</v>
      </c>
      <c r="O918">
        <v>0.75</v>
      </c>
      <c r="P918">
        <v>1.1040000000000001</v>
      </c>
      <c r="Q918">
        <v>202.28899999999999</v>
      </c>
      <c r="R918">
        <v>0.81899999999999995</v>
      </c>
      <c r="S918">
        <v>1.2310000000000001</v>
      </c>
      <c r="T918" t="s">
        <v>61</v>
      </c>
      <c r="U918" s="1">
        <v>45472.302094907405</v>
      </c>
    </row>
    <row r="919" spans="1:21" x14ac:dyDescent="0.25">
      <c r="A919">
        <v>918</v>
      </c>
      <c r="B919" t="s">
        <v>36</v>
      </c>
      <c r="C919" t="s">
        <v>40</v>
      </c>
      <c r="D919" t="s">
        <v>38</v>
      </c>
      <c r="E919">
        <v>7131</v>
      </c>
      <c r="F919" t="s">
        <v>11</v>
      </c>
      <c r="G919">
        <v>620659808</v>
      </c>
      <c r="H919">
        <v>892830912</v>
      </c>
      <c r="I919">
        <v>1.0509999999999999</v>
      </c>
      <c r="K919">
        <v>0.53100000000000003</v>
      </c>
      <c r="L919">
        <v>1.5940000000000001</v>
      </c>
      <c r="M919">
        <v>0.184</v>
      </c>
      <c r="N919">
        <v>13.000999999999999</v>
      </c>
      <c r="O919">
        <v>1.492</v>
      </c>
      <c r="P919">
        <v>8.8680000000000003</v>
      </c>
      <c r="Q919">
        <v>33.101999999999997</v>
      </c>
      <c r="R919">
        <v>0.77800000000000002</v>
      </c>
      <c r="S919">
        <v>1.2869999999999999</v>
      </c>
      <c r="T919" t="s">
        <v>61</v>
      </c>
      <c r="U919" s="1">
        <v>45472.291678240741</v>
      </c>
    </row>
    <row r="920" spans="1:21" x14ac:dyDescent="0.25">
      <c r="A920">
        <v>919</v>
      </c>
      <c r="B920" t="s">
        <v>36</v>
      </c>
      <c r="C920" t="s">
        <v>40</v>
      </c>
      <c r="D920" t="s">
        <v>38</v>
      </c>
      <c r="E920">
        <v>7131</v>
      </c>
      <c r="F920" t="s">
        <v>11</v>
      </c>
      <c r="G920">
        <v>608260024</v>
      </c>
      <c r="H920">
        <v>899553240</v>
      </c>
      <c r="I920">
        <v>0.95799999999999996</v>
      </c>
      <c r="K920">
        <v>0.35099999999999998</v>
      </c>
      <c r="L920">
        <v>9.4149999999999991</v>
      </c>
      <c r="M920">
        <v>0.13</v>
      </c>
      <c r="N920">
        <v>47.097999999999999</v>
      </c>
      <c r="O920">
        <v>1.7669999999999999</v>
      </c>
      <c r="P920">
        <v>11.435</v>
      </c>
      <c r="Q920">
        <v>9.3870000000000005</v>
      </c>
      <c r="R920">
        <v>0.79900000000000004</v>
      </c>
      <c r="S920">
        <v>1.2470000000000001</v>
      </c>
      <c r="T920" t="s">
        <v>61</v>
      </c>
      <c r="U920" s="1">
        <v>45472.281261574077</v>
      </c>
    </row>
    <row r="921" spans="1:21" x14ac:dyDescent="0.25">
      <c r="A921">
        <v>920</v>
      </c>
      <c r="B921" t="s">
        <v>36</v>
      </c>
      <c r="C921" t="s">
        <v>40</v>
      </c>
      <c r="D921" t="s">
        <v>38</v>
      </c>
      <c r="E921">
        <v>7131</v>
      </c>
      <c r="F921" t="s">
        <v>11</v>
      </c>
      <c r="G921">
        <v>620227016</v>
      </c>
      <c r="H921">
        <v>904072464</v>
      </c>
      <c r="I921">
        <v>1.155</v>
      </c>
      <c r="K921">
        <v>2.86</v>
      </c>
      <c r="L921">
        <v>2.2730000000000001</v>
      </c>
      <c r="M921">
        <v>0.47199999999999998</v>
      </c>
      <c r="N921">
        <v>16.103999999999999</v>
      </c>
      <c r="O921">
        <v>1.111</v>
      </c>
      <c r="P921">
        <v>6.8049999999999997</v>
      </c>
      <c r="Q921">
        <v>202.577</v>
      </c>
      <c r="R921">
        <v>0.96</v>
      </c>
      <c r="S921">
        <v>1.5409999999999999</v>
      </c>
      <c r="T921" t="s">
        <v>61</v>
      </c>
      <c r="U921" s="1">
        <v>45472.270833333336</v>
      </c>
    </row>
    <row r="922" spans="1:21" x14ac:dyDescent="0.25">
      <c r="A922">
        <v>921</v>
      </c>
      <c r="B922" t="s">
        <v>36</v>
      </c>
      <c r="C922" t="s">
        <v>40</v>
      </c>
      <c r="D922" t="s">
        <v>38</v>
      </c>
      <c r="E922">
        <v>7131</v>
      </c>
      <c r="F922" t="s">
        <v>11</v>
      </c>
      <c r="G922">
        <v>618633064</v>
      </c>
      <c r="H922">
        <v>655481336</v>
      </c>
      <c r="I922">
        <v>1.22</v>
      </c>
      <c r="K922">
        <v>2.3250000000000002</v>
      </c>
      <c r="L922">
        <v>11.131</v>
      </c>
      <c r="M922">
        <v>0.13700000000000001</v>
      </c>
      <c r="N922">
        <v>208.10900000000001</v>
      </c>
      <c r="O922">
        <v>1.0580000000000001</v>
      </c>
      <c r="P922">
        <v>3.0659999999999998</v>
      </c>
      <c r="Q922">
        <v>202.68899999999999</v>
      </c>
      <c r="R922">
        <v>0.98399999999999999</v>
      </c>
      <c r="S922">
        <v>1.425</v>
      </c>
      <c r="T922" t="s">
        <v>61</v>
      </c>
      <c r="U922" s="1">
        <v>45472.260416666664</v>
      </c>
    </row>
    <row r="923" spans="1:21" x14ac:dyDescent="0.25">
      <c r="A923">
        <v>922</v>
      </c>
      <c r="B923" t="s">
        <v>36</v>
      </c>
      <c r="C923" t="s">
        <v>39</v>
      </c>
      <c r="D923" t="s">
        <v>38</v>
      </c>
      <c r="E923">
        <v>7167</v>
      </c>
      <c r="F923" t="s">
        <v>11</v>
      </c>
      <c r="G923">
        <v>613707680</v>
      </c>
      <c r="H923">
        <v>613075520</v>
      </c>
      <c r="I923">
        <v>1.17</v>
      </c>
      <c r="K923">
        <v>0.61699999999999999</v>
      </c>
      <c r="L923">
        <v>0.86899999999999999</v>
      </c>
      <c r="M923">
        <v>0.33900000000000002</v>
      </c>
      <c r="N923">
        <v>28.937000000000001</v>
      </c>
      <c r="O923">
        <v>0.96099999999999997</v>
      </c>
      <c r="P923">
        <v>1.3620000000000001</v>
      </c>
      <c r="Q923">
        <v>15.627000000000001</v>
      </c>
      <c r="R923">
        <v>0.98399999999999999</v>
      </c>
      <c r="S923">
        <v>1.6040000000000001</v>
      </c>
      <c r="T923" t="s">
        <v>61</v>
      </c>
      <c r="U923" s="1">
        <v>45472.25</v>
      </c>
    </row>
    <row r="924" spans="1:21" x14ac:dyDescent="0.25">
      <c r="A924">
        <v>923</v>
      </c>
      <c r="B924" t="s">
        <v>36</v>
      </c>
      <c r="C924" t="s">
        <v>40</v>
      </c>
      <c r="D924" t="s">
        <v>38</v>
      </c>
      <c r="E924">
        <v>7131</v>
      </c>
      <c r="F924" t="s">
        <v>11</v>
      </c>
      <c r="G924">
        <v>615558016</v>
      </c>
      <c r="H924">
        <v>879466504</v>
      </c>
      <c r="I924">
        <v>1.133</v>
      </c>
      <c r="K924">
        <v>5.3710000000000004</v>
      </c>
      <c r="L924">
        <v>4.6070000000000002</v>
      </c>
      <c r="M924">
        <v>0.2</v>
      </c>
      <c r="N924">
        <v>39.975999999999999</v>
      </c>
      <c r="O924">
        <v>3.1890000000000001</v>
      </c>
      <c r="P924">
        <v>11.441000000000001</v>
      </c>
      <c r="Q924">
        <v>218.577</v>
      </c>
      <c r="R924">
        <v>0.79800000000000004</v>
      </c>
      <c r="S924">
        <v>1.401</v>
      </c>
      <c r="T924" t="s">
        <v>61</v>
      </c>
      <c r="U924" s="1">
        <v>45472.239583333336</v>
      </c>
    </row>
    <row r="925" spans="1:21" x14ac:dyDescent="0.25">
      <c r="A925">
        <v>924</v>
      </c>
      <c r="B925" t="s">
        <v>36</v>
      </c>
      <c r="C925" t="s">
        <v>40</v>
      </c>
      <c r="D925" t="s">
        <v>38</v>
      </c>
      <c r="E925">
        <v>7131</v>
      </c>
      <c r="F925" t="s">
        <v>11</v>
      </c>
      <c r="G925">
        <v>619505400</v>
      </c>
      <c r="H925">
        <v>884364840</v>
      </c>
      <c r="I925">
        <v>1.06</v>
      </c>
      <c r="K925">
        <v>0.3</v>
      </c>
      <c r="L925">
        <v>2.76</v>
      </c>
      <c r="M925">
        <v>0.19900000000000001</v>
      </c>
      <c r="N925">
        <v>22.236000000000001</v>
      </c>
      <c r="O925">
        <v>2.4390000000000001</v>
      </c>
      <c r="P925">
        <v>10.554</v>
      </c>
      <c r="Q925">
        <v>2.6320000000000001</v>
      </c>
      <c r="R925">
        <v>0.74299999999999999</v>
      </c>
      <c r="S925">
        <v>1.254</v>
      </c>
      <c r="T925" t="s">
        <v>61</v>
      </c>
      <c r="U925" s="1">
        <v>45472.229166666664</v>
      </c>
    </row>
    <row r="926" spans="1:21" x14ac:dyDescent="0.25">
      <c r="A926">
        <v>925</v>
      </c>
      <c r="B926" t="s">
        <v>36</v>
      </c>
      <c r="C926" t="s">
        <v>40</v>
      </c>
      <c r="D926" t="s">
        <v>38</v>
      </c>
      <c r="E926">
        <v>7131</v>
      </c>
      <c r="F926" t="s">
        <v>11</v>
      </c>
      <c r="G926">
        <v>626102736</v>
      </c>
      <c r="H926">
        <v>877901680</v>
      </c>
      <c r="I926">
        <v>0.94899999999999995</v>
      </c>
      <c r="K926">
        <v>2.2320000000000002</v>
      </c>
      <c r="L926">
        <v>17.701000000000001</v>
      </c>
      <c r="M926">
        <v>0.27200000000000002</v>
      </c>
      <c r="N926">
        <v>201.87</v>
      </c>
      <c r="O926">
        <v>5.0119999999999996</v>
      </c>
      <c r="P926">
        <v>50.817999999999998</v>
      </c>
      <c r="Q926">
        <v>202.529</v>
      </c>
      <c r="R926">
        <v>0.76700000000000002</v>
      </c>
      <c r="S926">
        <v>1.274</v>
      </c>
      <c r="T926" t="s">
        <v>61</v>
      </c>
      <c r="U926" s="1">
        <v>45472.21875</v>
      </c>
    </row>
    <row r="927" spans="1:21" x14ac:dyDescent="0.25">
      <c r="A927">
        <v>926</v>
      </c>
      <c r="B927" t="s">
        <v>36</v>
      </c>
      <c r="C927" t="s">
        <v>43</v>
      </c>
      <c r="D927" t="s">
        <v>38</v>
      </c>
      <c r="E927">
        <v>36738</v>
      </c>
      <c r="F927" t="s">
        <v>15</v>
      </c>
      <c r="G927">
        <v>623346064</v>
      </c>
      <c r="H927">
        <v>551731232</v>
      </c>
      <c r="I927">
        <v>1.3859999999999999</v>
      </c>
      <c r="K927">
        <v>0.69899999999999995</v>
      </c>
      <c r="L927">
        <v>89.475999999999999</v>
      </c>
      <c r="M927">
        <v>0.19600000000000001</v>
      </c>
      <c r="N927">
        <v>2908.4110000000001</v>
      </c>
      <c r="O927">
        <v>1.2370000000000001</v>
      </c>
      <c r="P927">
        <v>1379.6690000000001</v>
      </c>
      <c r="Q927">
        <v>52.825000000000003</v>
      </c>
      <c r="R927">
        <v>1.2170000000000001</v>
      </c>
      <c r="S927">
        <v>1.758</v>
      </c>
      <c r="T927" t="s">
        <v>61</v>
      </c>
      <c r="U927" s="1">
        <v>45472.208333333336</v>
      </c>
    </row>
    <row r="928" spans="1:21" x14ac:dyDescent="0.25">
      <c r="A928">
        <v>927</v>
      </c>
      <c r="B928" t="s">
        <v>36</v>
      </c>
      <c r="C928" t="s">
        <v>43</v>
      </c>
      <c r="D928" t="s">
        <v>38</v>
      </c>
      <c r="E928">
        <v>36738</v>
      </c>
      <c r="F928" t="s">
        <v>15</v>
      </c>
      <c r="G928">
        <v>612474472</v>
      </c>
      <c r="H928">
        <v>900225400</v>
      </c>
      <c r="I928">
        <v>1.423</v>
      </c>
      <c r="K928">
        <v>0.52200000000000002</v>
      </c>
      <c r="L928">
        <v>2.2629999999999999</v>
      </c>
      <c r="M928">
        <v>0.23499999999999999</v>
      </c>
      <c r="N928">
        <v>18.663</v>
      </c>
      <c r="O928">
        <v>2.7519999999999998</v>
      </c>
      <c r="P928">
        <v>10.36</v>
      </c>
      <c r="Q928">
        <v>18.7</v>
      </c>
      <c r="R928">
        <v>1.272</v>
      </c>
      <c r="S928">
        <v>1.7829999999999999</v>
      </c>
      <c r="T928" t="s">
        <v>61</v>
      </c>
      <c r="U928" s="1">
        <v>45472.197916666664</v>
      </c>
    </row>
    <row r="929" spans="1:21" x14ac:dyDescent="0.25">
      <c r="A929">
        <v>928</v>
      </c>
      <c r="B929" t="s">
        <v>36</v>
      </c>
      <c r="C929" t="s">
        <v>40</v>
      </c>
      <c r="D929" t="s">
        <v>38</v>
      </c>
      <c r="E929">
        <v>7131</v>
      </c>
      <c r="F929" t="s">
        <v>11</v>
      </c>
      <c r="G929">
        <v>612778048</v>
      </c>
      <c r="H929">
        <v>656252536</v>
      </c>
      <c r="I929">
        <v>1.0429999999999999</v>
      </c>
      <c r="K929">
        <v>0.39100000000000001</v>
      </c>
      <c r="L929">
        <v>6.4809999999999999</v>
      </c>
      <c r="M929">
        <v>0.26600000000000001</v>
      </c>
      <c r="N929">
        <v>251.37299999999999</v>
      </c>
      <c r="O929">
        <v>2.2229999999999999</v>
      </c>
      <c r="P929">
        <v>11.135999999999999</v>
      </c>
      <c r="Q929">
        <v>15.568</v>
      </c>
      <c r="R929">
        <v>0.90900000000000003</v>
      </c>
      <c r="S929">
        <v>1.343</v>
      </c>
      <c r="T929" t="s">
        <v>61</v>
      </c>
      <c r="U929" s="1">
        <v>45472.1875</v>
      </c>
    </row>
    <row r="930" spans="1:21" x14ac:dyDescent="0.25">
      <c r="A930">
        <v>929</v>
      </c>
      <c r="B930" t="s">
        <v>36</v>
      </c>
      <c r="C930" t="s">
        <v>40</v>
      </c>
      <c r="D930" t="s">
        <v>38</v>
      </c>
      <c r="E930">
        <v>7131</v>
      </c>
      <c r="F930" t="s">
        <v>11</v>
      </c>
      <c r="G930">
        <v>546772936</v>
      </c>
      <c r="H930">
        <v>572698552</v>
      </c>
      <c r="I930">
        <v>1.04</v>
      </c>
      <c r="K930">
        <v>0.56699999999999995</v>
      </c>
      <c r="L930">
        <v>14.205</v>
      </c>
      <c r="M930">
        <v>0.121</v>
      </c>
      <c r="N930">
        <v>262.16699999999997</v>
      </c>
      <c r="O930">
        <v>5.32</v>
      </c>
      <c r="P930">
        <v>12.670999999999999</v>
      </c>
      <c r="Q930">
        <v>16.265000000000001</v>
      </c>
      <c r="R930">
        <v>0.75900000000000001</v>
      </c>
      <c r="S930">
        <v>1.28</v>
      </c>
      <c r="T930" t="s">
        <v>61</v>
      </c>
      <c r="U930" s="1">
        <v>45472.177083333336</v>
      </c>
    </row>
    <row r="931" spans="1:21" x14ac:dyDescent="0.25">
      <c r="A931">
        <v>930</v>
      </c>
      <c r="B931" t="s">
        <v>36</v>
      </c>
      <c r="C931" t="s">
        <v>40</v>
      </c>
      <c r="D931" t="s">
        <v>38</v>
      </c>
      <c r="E931">
        <v>7131</v>
      </c>
      <c r="F931" t="s">
        <v>11</v>
      </c>
      <c r="G931">
        <v>607669520</v>
      </c>
      <c r="H931">
        <v>699350688</v>
      </c>
      <c r="I931">
        <v>0.99299999999999999</v>
      </c>
      <c r="K931">
        <v>0.57499999999999996</v>
      </c>
      <c r="L931">
        <v>11.734999999999999</v>
      </c>
      <c r="M931">
        <v>0.13</v>
      </c>
      <c r="N931">
        <v>237.89500000000001</v>
      </c>
      <c r="O931">
        <v>1.893</v>
      </c>
      <c r="P931">
        <v>10.839</v>
      </c>
      <c r="Q931">
        <v>25.43</v>
      </c>
      <c r="R931">
        <v>0.94199999999999995</v>
      </c>
      <c r="S931">
        <v>1.35</v>
      </c>
      <c r="T931" t="s">
        <v>61</v>
      </c>
      <c r="U931" s="1">
        <v>45472.166666666664</v>
      </c>
    </row>
    <row r="932" spans="1:21" x14ac:dyDescent="0.25">
      <c r="A932">
        <v>931</v>
      </c>
      <c r="B932" t="s">
        <v>36</v>
      </c>
      <c r="C932" t="s">
        <v>40</v>
      </c>
      <c r="D932" t="s">
        <v>38</v>
      </c>
      <c r="E932">
        <v>7131</v>
      </c>
      <c r="F932" t="s">
        <v>11</v>
      </c>
      <c r="G932">
        <v>621790432</v>
      </c>
      <c r="H932">
        <v>584330048</v>
      </c>
      <c r="I932">
        <v>0.98899999999999999</v>
      </c>
      <c r="K932">
        <v>2.6190000000000002</v>
      </c>
      <c r="L932">
        <v>29.878</v>
      </c>
      <c r="M932">
        <v>0.156</v>
      </c>
      <c r="N932">
        <v>338.18599999999998</v>
      </c>
      <c r="O932">
        <v>0.95299999999999996</v>
      </c>
      <c r="P932">
        <v>36.149000000000001</v>
      </c>
      <c r="Q932">
        <v>201.40600000000001</v>
      </c>
      <c r="R932">
        <v>0.72099999999999997</v>
      </c>
      <c r="S932">
        <v>1.151</v>
      </c>
      <c r="T932" t="s">
        <v>61</v>
      </c>
      <c r="U932" s="1">
        <v>45472.15625</v>
      </c>
    </row>
    <row r="933" spans="1:21" x14ac:dyDescent="0.25">
      <c r="A933">
        <v>932</v>
      </c>
      <c r="B933" t="s">
        <v>36</v>
      </c>
      <c r="C933" t="s">
        <v>39</v>
      </c>
      <c r="D933" t="s">
        <v>38</v>
      </c>
      <c r="E933">
        <v>7167</v>
      </c>
      <c r="F933" t="s">
        <v>11</v>
      </c>
      <c r="G933">
        <v>614288040</v>
      </c>
      <c r="H933">
        <v>785442576</v>
      </c>
      <c r="I933">
        <v>0.999</v>
      </c>
      <c r="K933">
        <v>0.52700000000000002</v>
      </c>
      <c r="L933">
        <v>61.722999999999999</v>
      </c>
      <c r="M933">
        <v>0.127</v>
      </c>
      <c r="N933">
        <v>605.91999999999996</v>
      </c>
      <c r="O933">
        <v>2.74</v>
      </c>
      <c r="P933">
        <v>217.88800000000001</v>
      </c>
      <c r="Q933">
        <v>18.587</v>
      </c>
      <c r="R933">
        <v>1.0409999999999999</v>
      </c>
      <c r="S933">
        <v>1.6559999999999999</v>
      </c>
      <c r="T933" t="s">
        <v>61</v>
      </c>
      <c r="U933" s="1">
        <v>45472.145833333336</v>
      </c>
    </row>
    <row r="934" spans="1:21" x14ac:dyDescent="0.25">
      <c r="A934">
        <v>933</v>
      </c>
      <c r="B934" t="s">
        <v>36</v>
      </c>
      <c r="C934" t="s">
        <v>39</v>
      </c>
      <c r="D934" t="s">
        <v>38</v>
      </c>
      <c r="E934">
        <v>7167</v>
      </c>
      <c r="F934" t="s">
        <v>11</v>
      </c>
      <c r="G934">
        <v>624459112</v>
      </c>
      <c r="H934">
        <v>613044296</v>
      </c>
      <c r="I934">
        <v>1.2749999999999999</v>
      </c>
      <c r="K934">
        <v>0.43099999999999999</v>
      </c>
      <c r="L934">
        <v>10.297000000000001</v>
      </c>
      <c r="M934">
        <v>0.28499999999999998</v>
      </c>
      <c r="N934">
        <v>230.05799999999999</v>
      </c>
      <c r="O934">
        <v>0.94599999999999995</v>
      </c>
      <c r="P934">
        <v>1.4279999999999999</v>
      </c>
      <c r="Q934">
        <v>15.836</v>
      </c>
      <c r="R934">
        <v>1.0389999999999999</v>
      </c>
      <c r="S934">
        <v>1.522</v>
      </c>
      <c r="T934" t="s">
        <v>61</v>
      </c>
      <c r="U934" s="1">
        <v>45472.135416666664</v>
      </c>
    </row>
    <row r="935" spans="1:21" x14ac:dyDescent="0.25">
      <c r="A935">
        <v>934</v>
      </c>
      <c r="B935" t="s">
        <v>36</v>
      </c>
      <c r="C935" t="s">
        <v>40</v>
      </c>
      <c r="D935" t="s">
        <v>38</v>
      </c>
      <c r="E935">
        <v>7131</v>
      </c>
      <c r="F935" t="s">
        <v>11</v>
      </c>
      <c r="G935">
        <v>627138104</v>
      </c>
      <c r="H935">
        <v>887748496</v>
      </c>
      <c r="I935">
        <v>1.845</v>
      </c>
      <c r="K935">
        <v>0.47599999999999998</v>
      </c>
      <c r="L935">
        <v>1.147</v>
      </c>
      <c r="M935">
        <v>0.45200000000000001</v>
      </c>
      <c r="N935">
        <v>12.291</v>
      </c>
      <c r="O935">
        <v>2.1</v>
      </c>
      <c r="P935">
        <v>8.4570000000000007</v>
      </c>
      <c r="Q935">
        <v>19.998999999999999</v>
      </c>
      <c r="R935">
        <v>0.72199999999999998</v>
      </c>
      <c r="S935">
        <v>1.1539999999999999</v>
      </c>
      <c r="T935" t="s">
        <v>61</v>
      </c>
      <c r="U935" s="1">
        <v>45472.125</v>
      </c>
    </row>
    <row r="936" spans="1:21" x14ac:dyDescent="0.25">
      <c r="A936">
        <v>935</v>
      </c>
      <c r="B936" t="s">
        <v>36</v>
      </c>
      <c r="C936" t="s">
        <v>40</v>
      </c>
      <c r="D936" t="s">
        <v>38</v>
      </c>
      <c r="E936">
        <v>7131</v>
      </c>
      <c r="F936" t="s">
        <v>11</v>
      </c>
      <c r="G936">
        <v>613128864</v>
      </c>
      <c r="H936">
        <v>868034272</v>
      </c>
      <c r="I936">
        <v>1.101</v>
      </c>
      <c r="K936">
        <v>0.51100000000000001</v>
      </c>
      <c r="L936">
        <v>23.998999999999999</v>
      </c>
      <c r="M936">
        <v>0.219</v>
      </c>
      <c r="N936">
        <v>1254.5219999999999</v>
      </c>
      <c r="O936">
        <v>1.373</v>
      </c>
      <c r="P936">
        <v>13.351000000000001</v>
      </c>
      <c r="Q936">
        <v>23.669</v>
      </c>
      <c r="R936">
        <v>0.81299999999999994</v>
      </c>
      <c r="S936">
        <v>1.2809999999999999</v>
      </c>
      <c r="T936" t="s">
        <v>61</v>
      </c>
      <c r="U936" s="1">
        <v>45472.114583333336</v>
      </c>
    </row>
    <row r="937" spans="1:21" x14ac:dyDescent="0.25">
      <c r="A937">
        <v>936</v>
      </c>
      <c r="B937" t="s">
        <v>36</v>
      </c>
      <c r="C937" t="s">
        <v>40</v>
      </c>
      <c r="D937" t="s">
        <v>38</v>
      </c>
      <c r="E937">
        <v>7131</v>
      </c>
      <c r="F937" t="s">
        <v>11</v>
      </c>
      <c r="G937">
        <v>622415224</v>
      </c>
      <c r="H937">
        <v>612958776</v>
      </c>
      <c r="I937">
        <v>4.5410000000000004</v>
      </c>
      <c r="K937">
        <v>2.2610000000000001</v>
      </c>
      <c r="L937">
        <v>6.806</v>
      </c>
      <c r="M937">
        <v>2.5350000000000001</v>
      </c>
      <c r="N937">
        <v>212.26900000000001</v>
      </c>
      <c r="O937">
        <v>0.92</v>
      </c>
      <c r="P937">
        <v>1.2669999999999999</v>
      </c>
      <c r="Q937">
        <v>217.56899999999999</v>
      </c>
      <c r="R937">
        <v>0.92800000000000005</v>
      </c>
      <c r="S937">
        <v>1.3779999999999999</v>
      </c>
      <c r="T937" t="s">
        <v>61</v>
      </c>
      <c r="U937" s="1">
        <v>45472.104166666664</v>
      </c>
    </row>
    <row r="938" spans="1:21" x14ac:dyDescent="0.25">
      <c r="A938">
        <v>937</v>
      </c>
      <c r="B938" t="s">
        <v>36</v>
      </c>
      <c r="C938" t="s">
        <v>40</v>
      </c>
      <c r="D938" t="s">
        <v>38</v>
      </c>
      <c r="E938">
        <v>7131</v>
      </c>
      <c r="F938" t="s">
        <v>11</v>
      </c>
      <c r="G938">
        <v>612298456</v>
      </c>
      <c r="H938">
        <v>613021416</v>
      </c>
      <c r="I938">
        <v>1.359</v>
      </c>
      <c r="K938">
        <v>6.0380000000000003</v>
      </c>
      <c r="L938">
        <v>6.7</v>
      </c>
      <c r="M938">
        <v>0.13500000000000001</v>
      </c>
      <c r="N938">
        <v>209.607</v>
      </c>
      <c r="O938">
        <v>0.92800000000000005</v>
      </c>
      <c r="P938">
        <v>1.242</v>
      </c>
      <c r="Q938">
        <v>216.00200000000001</v>
      </c>
      <c r="R938">
        <v>0.78700000000000003</v>
      </c>
      <c r="S938">
        <v>1.395</v>
      </c>
      <c r="T938" t="s">
        <v>61</v>
      </c>
      <c r="U938" s="1">
        <v>45472.093761574077</v>
      </c>
    </row>
    <row r="939" spans="1:21" x14ac:dyDescent="0.25">
      <c r="A939">
        <v>938</v>
      </c>
      <c r="B939" t="s">
        <v>36</v>
      </c>
      <c r="C939" t="s">
        <v>40</v>
      </c>
      <c r="D939" t="s">
        <v>38</v>
      </c>
      <c r="E939">
        <v>7131</v>
      </c>
      <c r="F939" t="s">
        <v>11</v>
      </c>
      <c r="G939">
        <v>613092800</v>
      </c>
      <c r="H939">
        <v>648964912</v>
      </c>
      <c r="I939">
        <v>0.93700000000000006</v>
      </c>
      <c r="K939">
        <v>0.43</v>
      </c>
      <c r="L939">
        <v>19.648</v>
      </c>
      <c r="M939">
        <v>0.13700000000000001</v>
      </c>
      <c r="N939">
        <v>138.054</v>
      </c>
      <c r="O939">
        <v>1.3080000000000001</v>
      </c>
      <c r="P939">
        <v>28.652999999999999</v>
      </c>
      <c r="Q939">
        <v>14.923</v>
      </c>
      <c r="R939">
        <v>0.86299999999999999</v>
      </c>
      <c r="S939">
        <v>1.292</v>
      </c>
      <c r="T939" t="s">
        <v>61</v>
      </c>
      <c r="U939" s="1">
        <v>45472.083344907405</v>
      </c>
    </row>
    <row r="940" spans="1:21" x14ac:dyDescent="0.25">
      <c r="A940">
        <v>939</v>
      </c>
      <c r="B940" t="s">
        <v>36</v>
      </c>
      <c r="C940" t="s">
        <v>39</v>
      </c>
      <c r="D940" t="s">
        <v>38</v>
      </c>
      <c r="E940">
        <v>7167</v>
      </c>
      <c r="F940" t="s">
        <v>11</v>
      </c>
      <c r="G940">
        <v>611726104</v>
      </c>
      <c r="H940">
        <v>657079688</v>
      </c>
      <c r="I940">
        <v>1.1000000000000001</v>
      </c>
      <c r="K940">
        <v>0.62</v>
      </c>
      <c r="L940">
        <v>65.179000000000002</v>
      </c>
      <c r="M940">
        <v>0.19600000000000001</v>
      </c>
      <c r="N940">
        <v>408.33800000000002</v>
      </c>
      <c r="O940">
        <v>1.8069999999999999</v>
      </c>
      <c r="P940">
        <v>122.42400000000001</v>
      </c>
      <c r="Q940">
        <v>14.25</v>
      </c>
      <c r="R940">
        <v>1.038</v>
      </c>
      <c r="S940">
        <v>1.51</v>
      </c>
      <c r="T940" t="s">
        <v>61</v>
      </c>
      <c r="U940" s="1">
        <v>45472.072928240741</v>
      </c>
    </row>
    <row r="941" spans="1:21" x14ac:dyDescent="0.25">
      <c r="A941">
        <v>940</v>
      </c>
      <c r="B941" t="s">
        <v>36</v>
      </c>
      <c r="C941" t="s">
        <v>40</v>
      </c>
      <c r="D941" t="s">
        <v>38</v>
      </c>
      <c r="E941">
        <v>7131</v>
      </c>
      <c r="F941" t="s">
        <v>11</v>
      </c>
      <c r="G941">
        <v>603008416</v>
      </c>
      <c r="H941">
        <v>897355632</v>
      </c>
      <c r="I941">
        <v>1.0980000000000001</v>
      </c>
      <c r="K941">
        <v>0.71299999999999997</v>
      </c>
      <c r="L941">
        <v>13.515000000000001</v>
      </c>
      <c r="M941">
        <v>0.151</v>
      </c>
      <c r="N941">
        <v>525.40899999999999</v>
      </c>
      <c r="O941">
        <v>3.8050000000000002</v>
      </c>
      <c r="P941">
        <v>23.73</v>
      </c>
      <c r="Q941">
        <v>18.55</v>
      </c>
      <c r="R941">
        <v>0.78500000000000003</v>
      </c>
      <c r="S941">
        <v>1.296</v>
      </c>
      <c r="T941" t="s">
        <v>61</v>
      </c>
      <c r="U941" s="1">
        <v>45472.062511574077</v>
      </c>
    </row>
    <row r="942" spans="1:21" x14ac:dyDescent="0.25">
      <c r="A942">
        <v>941</v>
      </c>
      <c r="B942" t="s">
        <v>36</v>
      </c>
      <c r="C942" t="s">
        <v>40</v>
      </c>
      <c r="D942" t="s">
        <v>38</v>
      </c>
      <c r="E942">
        <v>7131</v>
      </c>
      <c r="F942" t="s">
        <v>11</v>
      </c>
      <c r="G942">
        <v>612366304</v>
      </c>
      <c r="H942">
        <v>702831128</v>
      </c>
      <c r="I942">
        <v>0.90200000000000002</v>
      </c>
      <c r="K942">
        <v>0.74299999999999999</v>
      </c>
      <c r="L942">
        <v>14.015000000000001</v>
      </c>
      <c r="M942">
        <v>9.4E-2</v>
      </c>
      <c r="N942">
        <v>225.733</v>
      </c>
      <c r="O942">
        <v>0.90600000000000003</v>
      </c>
      <c r="P942">
        <v>11.074</v>
      </c>
      <c r="Q942">
        <v>29.89</v>
      </c>
      <c r="R942">
        <v>0.88300000000000001</v>
      </c>
      <c r="S942">
        <v>1.4339999999999999</v>
      </c>
      <c r="T942" t="s">
        <v>61</v>
      </c>
      <c r="U942" s="1">
        <v>45472.052094907405</v>
      </c>
    </row>
    <row r="943" spans="1:21" x14ac:dyDescent="0.25">
      <c r="A943">
        <v>942</v>
      </c>
      <c r="B943" t="s">
        <v>36</v>
      </c>
      <c r="C943" t="s">
        <v>40</v>
      </c>
      <c r="D943" t="s">
        <v>38</v>
      </c>
      <c r="E943">
        <v>7131</v>
      </c>
      <c r="F943" t="s">
        <v>11</v>
      </c>
      <c r="G943">
        <v>618481184</v>
      </c>
      <c r="H943">
        <v>900106184</v>
      </c>
      <c r="I943">
        <v>1.4259999999999999</v>
      </c>
      <c r="K943">
        <v>0.68100000000000005</v>
      </c>
      <c r="L943">
        <v>8.1539999999999999</v>
      </c>
      <c r="M943">
        <v>8.8999999999999996E-2</v>
      </c>
      <c r="N943">
        <v>62.807000000000002</v>
      </c>
      <c r="O943">
        <v>2.4380000000000002</v>
      </c>
      <c r="P943">
        <v>12.145</v>
      </c>
      <c r="Q943">
        <v>35.360999999999997</v>
      </c>
      <c r="R943">
        <v>0.96599999999999997</v>
      </c>
      <c r="S943">
        <v>1.488</v>
      </c>
      <c r="T943" t="s">
        <v>61</v>
      </c>
      <c r="U943" s="1">
        <v>45472.041678240741</v>
      </c>
    </row>
    <row r="944" spans="1:21" x14ac:dyDescent="0.25">
      <c r="A944">
        <v>943</v>
      </c>
      <c r="B944" t="s">
        <v>36</v>
      </c>
      <c r="C944" t="s">
        <v>40</v>
      </c>
      <c r="D944" t="s">
        <v>38</v>
      </c>
      <c r="E944">
        <v>7131</v>
      </c>
      <c r="F944" t="s">
        <v>11</v>
      </c>
      <c r="G944">
        <v>624505520</v>
      </c>
      <c r="H944">
        <v>831885968</v>
      </c>
      <c r="I944">
        <v>1.2030000000000001</v>
      </c>
      <c r="K944">
        <v>3.8170000000000002</v>
      </c>
      <c r="L944">
        <v>3.7330000000000001</v>
      </c>
      <c r="M944">
        <v>0.30199999999999999</v>
      </c>
      <c r="N944">
        <v>55.597000000000001</v>
      </c>
      <c r="O944">
        <v>2.4289999999999998</v>
      </c>
      <c r="P944">
        <v>23.349</v>
      </c>
      <c r="Q944">
        <v>222.70500000000001</v>
      </c>
      <c r="R944">
        <v>1.014</v>
      </c>
      <c r="S944">
        <v>1.677</v>
      </c>
      <c r="T944" t="s">
        <v>61</v>
      </c>
      <c r="U944" s="1">
        <v>45472.031261574077</v>
      </c>
    </row>
    <row r="945" spans="1:21" x14ac:dyDescent="0.25">
      <c r="A945">
        <v>944</v>
      </c>
      <c r="B945" t="s">
        <v>36</v>
      </c>
      <c r="C945" t="s">
        <v>40</v>
      </c>
      <c r="D945" t="s">
        <v>38</v>
      </c>
      <c r="E945">
        <v>7131</v>
      </c>
      <c r="F945" t="s">
        <v>11</v>
      </c>
      <c r="G945">
        <v>619448800</v>
      </c>
      <c r="H945">
        <v>589850000</v>
      </c>
      <c r="I945">
        <v>0.93</v>
      </c>
      <c r="K945">
        <v>2.4820000000000002</v>
      </c>
      <c r="L945">
        <v>11.105</v>
      </c>
      <c r="M945">
        <v>0.14799999999999999</v>
      </c>
      <c r="N945">
        <v>205.35900000000001</v>
      </c>
      <c r="O945">
        <v>1.1020000000000001</v>
      </c>
      <c r="P945">
        <v>1.7949999999999999</v>
      </c>
      <c r="Q945">
        <v>201.60499999999999</v>
      </c>
      <c r="R945">
        <v>0.77300000000000002</v>
      </c>
      <c r="S945">
        <v>1.3380000000000001</v>
      </c>
      <c r="T945" t="s">
        <v>61</v>
      </c>
      <c r="U945" s="1">
        <v>45472.020844907405</v>
      </c>
    </row>
    <row r="946" spans="1:21" x14ac:dyDescent="0.25">
      <c r="A946">
        <v>945</v>
      </c>
      <c r="B946" t="s">
        <v>36</v>
      </c>
      <c r="C946" t="s">
        <v>39</v>
      </c>
      <c r="D946" t="s">
        <v>38</v>
      </c>
      <c r="E946">
        <v>7167</v>
      </c>
      <c r="F946" t="s">
        <v>11</v>
      </c>
      <c r="G946">
        <v>614786072</v>
      </c>
      <c r="H946">
        <v>885129536</v>
      </c>
      <c r="I946">
        <v>1.4510000000000001</v>
      </c>
      <c r="K946">
        <v>0.50800000000000001</v>
      </c>
      <c r="L946">
        <v>13.903</v>
      </c>
      <c r="M946">
        <v>0.121</v>
      </c>
      <c r="N946">
        <v>76.81</v>
      </c>
      <c r="O946">
        <v>2.4750000000000001</v>
      </c>
      <c r="P946">
        <v>29.850999999999999</v>
      </c>
      <c r="Q946">
        <v>15.218</v>
      </c>
      <c r="R946">
        <v>0.93400000000000005</v>
      </c>
      <c r="S946">
        <v>1.5660000000000001</v>
      </c>
      <c r="T946" t="s">
        <v>61</v>
      </c>
      <c r="U946" s="1">
        <v>45472.010428240741</v>
      </c>
    </row>
    <row r="947" spans="1:21" x14ac:dyDescent="0.25">
      <c r="A947">
        <v>946</v>
      </c>
      <c r="B947" t="s">
        <v>36</v>
      </c>
      <c r="C947" t="s">
        <v>40</v>
      </c>
      <c r="D947" t="s">
        <v>38</v>
      </c>
      <c r="E947">
        <v>7131</v>
      </c>
      <c r="F947" t="s">
        <v>11</v>
      </c>
      <c r="G947">
        <v>623931864</v>
      </c>
      <c r="H947">
        <v>592298544</v>
      </c>
      <c r="I947">
        <v>1.4530000000000001</v>
      </c>
      <c r="K947">
        <v>1.978</v>
      </c>
      <c r="L947">
        <v>12.276</v>
      </c>
      <c r="M947">
        <v>0.42099999999999999</v>
      </c>
      <c r="N947">
        <v>500.23500000000001</v>
      </c>
      <c r="O947">
        <v>3.0680000000000001</v>
      </c>
      <c r="P947">
        <v>11.939</v>
      </c>
      <c r="Q947">
        <v>93.32</v>
      </c>
      <c r="R947">
        <v>0.85799999999999998</v>
      </c>
      <c r="S947">
        <v>2.129</v>
      </c>
      <c r="T947" t="s">
        <v>61</v>
      </c>
      <c r="U947" s="1">
        <v>45472.000011574077</v>
      </c>
    </row>
    <row r="948" spans="1:21" x14ac:dyDescent="0.25">
      <c r="A948">
        <v>947</v>
      </c>
      <c r="B948" t="s">
        <v>36</v>
      </c>
      <c r="C948" t="s">
        <v>40</v>
      </c>
      <c r="D948" t="s">
        <v>38</v>
      </c>
      <c r="E948">
        <v>7131</v>
      </c>
      <c r="F948" t="s">
        <v>11</v>
      </c>
      <c r="G948">
        <v>625590920</v>
      </c>
      <c r="H948">
        <v>641833848</v>
      </c>
      <c r="I948">
        <v>1.9119999999999999</v>
      </c>
      <c r="K948">
        <v>2.33</v>
      </c>
      <c r="L948">
        <v>40.966000000000001</v>
      </c>
      <c r="M948">
        <v>0.28899999999999998</v>
      </c>
      <c r="N948">
        <v>244.608</v>
      </c>
      <c r="O948">
        <v>3.173</v>
      </c>
      <c r="P948">
        <v>107.66</v>
      </c>
      <c r="Q948">
        <v>222.31700000000001</v>
      </c>
      <c r="R948">
        <v>0.81599999999999995</v>
      </c>
      <c r="S948">
        <v>1.238</v>
      </c>
      <c r="T948" t="s">
        <v>61</v>
      </c>
      <c r="U948" s="1">
        <v>45471.989594907405</v>
      </c>
    </row>
    <row r="949" spans="1:21" x14ac:dyDescent="0.25">
      <c r="A949">
        <v>948</v>
      </c>
      <c r="B949" t="s">
        <v>36</v>
      </c>
      <c r="C949" t="s">
        <v>40</v>
      </c>
      <c r="D949" t="s">
        <v>38</v>
      </c>
      <c r="E949">
        <v>7131</v>
      </c>
      <c r="F949" t="s">
        <v>11</v>
      </c>
      <c r="G949">
        <v>622441856</v>
      </c>
      <c r="H949">
        <v>873070936</v>
      </c>
      <c r="I949">
        <v>1.5620000000000001</v>
      </c>
      <c r="K949">
        <v>0.35399999999999998</v>
      </c>
      <c r="L949">
        <v>2.6080000000000001</v>
      </c>
      <c r="M949">
        <v>0.72899999999999998</v>
      </c>
      <c r="N949">
        <v>28.283999999999999</v>
      </c>
      <c r="O949">
        <v>6.266</v>
      </c>
      <c r="P949">
        <v>21.228000000000002</v>
      </c>
      <c r="Q949">
        <v>6.8470000000000004</v>
      </c>
      <c r="R949">
        <v>0.96899999999999997</v>
      </c>
      <c r="S949">
        <v>1.4810000000000001</v>
      </c>
      <c r="T949" t="s">
        <v>61</v>
      </c>
      <c r="U949" s="1">
        <v>45471.979178240741</v>
      </c>
    </row>
    <row r="950" spans="1:21" x14ac:dyDescent="0.25">
      <c r="A950">
        <v>949</v>
      </c>
      <c r="B950" t="s">
        <v>36</v>
      </c>
      <c r="C950" t="s">
        <v>40</v>
      </c>
      <c r="D950" t="s">
        <v>38</v>
      </c>
      <c r="E950">
        <v>7131</v>
      </c>
      <c r="F950" t="s">
        <v>11</v>
      </c>
      <c r="G950">
        <v>625171224</v>
      </c>
      <c r="H950">
        <v>870335792</v>
      </c>
      <c r="I950">
        <v>1.3340000000000001</v>
      </c>
      <c r="K950">
        <v>2.2789999999999999</v>
      </c>
      <c r="L950">
        <v>4.5979999999999999</v>
      </c>
      <c r="M950">
        <v>0.20200000000000001</v>
      </c>
      <c r="N950">
        <v>25.219000000000001</v>
      </c>
      <c r="O950">
        <v>1.1659999999999999</v>
      </c>
      <c r="P950">
        <v>7.1779999999999999</v>
      </c>
      <c r="Q950">
        <v>202.001</v>
      </c>
      <c r="R950">
        <v>0.90200000000000002</v>
      </c>
      <c r="S950">
        <v>1.504</v>
      </c>
      <c r="T950" t="s">
        <v>61</v>
      </c>
      <c r="U950" s="1">
        <v>45471.968761574077</v>
      </c>
    </row>
    <row r="951" spans="1:21" x14ac:dyDescent="0.25">
      <c r="A951">
        <v>950</v>
      </c>
      <c r="B951" t="s">
        <v>36</v>
      </c>
      <c r="C951" t="s">
        <v>40</v>
      </c>
      <c r="D951" t="s">
        <v>38</v>
      </c>
      <c r="E951">
        <v>7131</v>
      </c>
      <c r="F951" t="s">
        <v>11</v>
      </c>
      <c r="G951">
        <v>610316440</v>
      </c>
      <c r="H951">
        <v>878892848</v>
      </c>
      <c r="I951">
        <v>0.879</v>
      </c>
      <c r="K951">
        <v>0.36099999999999999</v>
      </c>
      <c r="L951">
        <v>2.0649999999999999</v>
      </c>
      <c r="M951">
        <v>0.20100000000000001</v>
      </c>
      <c r="N951">
        <v>28.335000000000001</v>
      </c>
      <c r="O951">
        <v>1.669</v>
      </c>
      <c r="P951">
        <v>9.3559999999999999</v>
      </c>
      <c r="Q951">
        <v>5.1020000000000003</v>
      </c>
      <c r="R951">
        <v>0.85199999999999998</v>
      </c>
      <c r="S951">
        <v>1.31</v>
      </c>
      <c r="T951" t="s">
        <v>61</v>
      </c>
      <c r="U951" s="1">
        <v>45471.958344907405</v>
      </c>
    </row>
    <row r="952" spans="1:21" x14ac:dyDescent="0.25">
      <c r="A952">
        <v>951</v>
      </c>
      <c r="B952" t="s">
        <v>36</v>
      </c>
      <c r="C952" t="s">
        <v>40</v>
      </c>
      <c r="D952" t="s">
        <v>38</v>
      </c>
      <c r="E952">
        <v>7131</v>
      </c>
      <c r="F952" t="s">
        <v>11</v>
      </c>
      <c r="G952">
        <v>624379096</v>
      </c>
      <c r="H952">
        <v>860588504</v>
      </c>
      <c r="I952">
        <v>1.204</v>
      </c>
      <c r="K952">
        <v>0.42299999999999999</v>
      </c>
      <c r="L952">
        <v>1.2729999999999999</v>
      </c>
      <c r="M952">
        <v>0.26600000000000001</v>
      </c>
      <c r="N952">
        <v>12.589</v>
      </c>
      <c r="O952">
        <v>2.2480000000000002</v>
      </c>
      <c r="P952">
        <v>6.0469999999999997</v>
      </c>
      <c r="Q952">
        <v>14.795999999999999</v>
      </c>
      <c r="R952">
        <v>0.95799999999999996</v>
      </c>
      <c r="S952">
        <v>1.4159999999999999</v>
      </c>
      <c r="T952" t="s">
        <v>61</v>
      </c>
      <c r="U952" s="1">
        <v>45471.947928240741</v>
      </c>
    </row>
    <row r="953" spans="1:21" x14ac:dyDescent="0.25">
      <c r="A953">
        <v>952</v>
      </c>
      <c r="B953" t="s">
        <v>36</v>
      </c>
      <c r="C953" t="s">
        <v>39</v>
      </c>
      <c r="D953" t="s">
        <v>38</v>
      </c>
      <c r="E953">
        <v>7167</v>
      </c>
      <c r="F953" t="s">
        <v>11</v>
      </c>
      <c r="G953">
        <v>624073920</v>
      </c>
      <c r="H953">
        <v>531195480</v>
      </c>
      <c r="I953">
        <v>1.6919999999999999</v>
      </c>
      <c r="K953">
        <v>3.9020000000000001</v>
      </c>
      <c r="L953">
        <v>0.47299999999999998</v>
      </c>
      <c r="M953">
        <v>0.40200000000000002</v>
      </c>
      <c r="N953">
        <v>6.5069999999999997</v>
      </c>
      <c r="O953">
        <v>0.94099999999999995</v>
      </c>
      <c r="P953">
        <v>1.427</v>
      </c>
      <c r="Q953">
        <v>203.625</v>
      </c>
      <c r="R953">
        <v>1.0029999999999999</v>
      </c>
      <c r="S953">
        <v>1.6679999999999999</v>
      </c>
      <c r="T953" t="s">
        <v>61</v>
      </c>
      <c r="U953" s="1">
        <v>45471.937511574077</v>
      </c>
    </row>
    <row r="954" spans="1:21" x14ac:dyDescent="0.25">
      <c r="A954">
        <v>953</v>
      </c>
      <c r="B954" t="s">
        <v>36</v>
      </c>
      <c r="C954" t="s">
        <v>40</v>
      </c>
      <c r="D954" t="s">
        <v>38</v>
      </c>
      <c r="E954">
        <v>7131</v>
      </c>
      <c r="F954" t="s">
        <v>11</v>
      </c>
      <c r="G954">
        <v>629529752</v>
      </c>
      <c r="H954">
        <v>856517680</v>
      </c>
      <c r="I954">
        <v>1.2170000000000001</v>
      </c>
      <c r="K954">
        <v>6.9530000000000003</v>
      </c>
      <c r="L954">
        <v>5.3129999999999997</v>
      </c>
      <c r="M954">
        <v>0.42199999999999999</v>
      </c>
      <c r="N954">
        <v>62.625</v>
      </c>
      <c r="O954">
        <v>3.2970000000000002</v>
      </c>
      <c r="P954">
        <v>22.088000000000001</v>
      </c>
      <c r="Q954">
        <v>222.53800000000001</v>
      </c>
      <c r="R954">
        <v>0.80400000000000005</v>
      </c>
      <c r="S954">
        <v>1.4490000000000001</v>
      </c>
      <c r="T954" t="s">
        <v>61</v>
      </c>
      <c r="U954" s="1">
        <v>45471.927094907405</v>
      </c>
    </row>
    <row r="955" spans="1:21" x14ac:dyDescent="0.25">
      <c r="A955">
        <v>954</v>
      </c>
      <c r="B955" t="s">
        <v>36</v>
      </c>
      <c r="C955" t="s">
        <v>40</v>
      </c>
      <c r="D955" t="s">
        <v>38</v>
      </c>
      <c r="E955">
        <v>7131</v>
      </c>
      <c r="F955" t="s">
        <v>11</v>
      </c>
      <c r="G955">
        <v>619578360</v>
      </c>
      <c r="H955">
        <v>812193224</v>
      </c>
      <c r="I955">
        <v>0.91900000000000004</v>
      </c>
      <c r="K955">
        <v>0.63800000000000001</v>
      </c>
      <c r="L955">
        <v>2.3620000000000001</v>
      </c>
      <c r="M955">
        <v>0.124</v>
      </c>
      <c r="N955">
        <v>30.221</v>
      </c>
      <c r="O955">
        <v>4.9109999999999996</v>
      </c>
      <c r="P955">
        <v>12.613</v>
      </c>
      <c r="Q955">
        <v>34.119999999999997</v>
      </c>
      <c r="R955">
        <v>0.94299999999999995</v>
      </c>
      <c r="S955">
        <v>1.4990000000000001</v>
      </c>
      <c r="T955" t="s">
        <v>61</v>
      </c>
      <c r="U955" s="1">
        <v>45471.916678240741</v>
      </c>
    </row>
    <row r="956" spans="1:21" x14ac:dyDescent="0.25">
      <c r="A956">
        <v>955</v>
      </c>
      <c r="B956" t="s">
        <v>36</v>
      </c>
      <c r="C956" t="s">
        <v>39</v>
      </c>
      <c r="D956" t="s">
        <v>38</v>
      </c>
      <c r="E956">
        <v>7167</v>
      </c>
      <c r="F956" t="s">
        <v>11</v>
      </c>
      <c r="G956">
        <v>626382896</v>
      </c>
      <c r="H956">
        <v>453215128</v>
      </c>
      <c r="I956">
        <v>1.2310000000000001</v>
      </c>
      <c r="K956">
        <v>3.8039999999999998</v>
      </c>
      <c r="L956">
        <v>1.6739999999999999</v>
      </c>
      <c r="M956">
        <v>0.33500000000000002</v>
      </c>
      <c r="N956">
        <v>12.212999999999999</v>
      </c>
      <c r="O956">
        <v>1.0149999999999999</v>
      </c>
      <c r="P956">
        <v>2.5510000000000002</v>
      </c>
      <c r="Q956">
        <v>205.54599999999999</v>
      </c>
      <c r="R956">
        <v>0.98399999999999999</v>
      </c>
      <c r="S956">
        <v>1.708</v>
      </c>
      <c r="T956" t="s">
        <v>61</v>
      </c>
      <c r="U956" s="1">
        <v>45471.906261574077</v>
      </c>
    </row>
    <row r="957" spans="1:21" x14ac:dyDescent="0.25">
      <c r="A957">
        <v>956</v>
      </c>
      <c r="B957" t="s">
        <v>36</v>
      </c>
      <c r="C957" t="s">
        <v>40</v>
      </c>
      <c r="D957" t="s">
        <v>38</v>
      </c>
      <c r="E957">
        <v>7131</v>
      </c>
      <c r="F957" t="s">
        <v>11</v>
      </c>
      <c r="G957">
        <v>620447456</v>
      </c>
      <c r="H957">
        <v>855218088</v>
      </c>
      <c r="I957">
        <v>1.514</v>
      </c>
      <c r="K957">
        <v>0.55500000000000005</v>
      </c>
      <c r="L957">
        <v>2.8519999999999999</v>
      </c>
      <c r="M957">
        <v>0.85</v>
      </c>
      <c r="N957">
        <v>32.667000000000002</v>
      </c>
      <c r="O957">
        <v>3.3479999999999999</v>
      </c>
      <c r="P957">
        <v>10.817</v>
      </c>
      <c r="Q957">
        <v>31.95</v>
      </c>
      <c r="R957">
        <v>0.94399999999999995</v>
      </c>
      <c r="S957">
        <v>1.417</v>
      </c>
      <c r="T957" t="s">
        <v>61</v>
      </c>
      <c r="U957" s="1">
        <v>45471.895844907405</v>
      </c>
    </row>
    <row r="958" spans="1:21" x14ac:dyDescent="0.25">
      <c r="A958">
        <v>957</v>
      </c>
      <c r="B958" t="s">
        <v>36</v>
      </c>
      <c r="C958" t="s">
        <v>40</v>
      </c>
      <c r="D958" t="s">
        <v>38</v>
      </c>
      <c r="E958">
        <v>7131</v>
      </c>
      <c r="F958" t="s">
        <v>11</v>
      </c>
      <c r="G958">
        <v>613281712</v>
      </c>
      <c r="H958">
        <v>864494488</v>
      </c>
      <c r="I958">
        <v>0.995</v>
      </c>
      <c r="K958">
        <v>0.47299999999999998</v>
      </c>
      <c r="L958">
        <v>1.76</v>
      </c>
      <c r="M958">
        <v>0.44</v>
      </c>
      <c r="N958">
        <v>13.534000000000001</v>
      </c>
      <c r="O958">
        <v>1.02</v>
      </c>
      <c r="P958">
        <v>4.2510000000000003</v>
      </c>
      <c r="Q958">
        <v>14.371</v>
      </c>
      <c r="R958">
        <v>0.76200000000000001</v>
      </c>
      <c r="S958">
        <v>1.2250000000000001</v>
      </c>
      <c r="T958" t="s">
        <v>61</v>
      </c>
      <c r="U958" s="1">
        <v>45471.885428240741</v>
      </c>
    </row>
    <row r="959" spans="1:21" x14ac:dyDescent="0.25">
      <c r="A959">
        <v>958</v>
      </c>
      <c r="B959" t="s">
        <v>36</v>
      </c>
      <c r="C959" t="s">
        <v>40</v>
      </c>
      <c r="D959" t="s">
        <v>38</v>
      </c>
      <c r="E959">
        <v>7131</v>
      </c>
      <c r="F959" t="s">
        <v>11</v>
      </c>
      <c r="G959">
        <v>616239560</v>
      </c>
      <c r="H959">
        <v>890457288</v>
      </c>
      <c r="I959">
        <v>0.96099999999999997</v>
      </c>
      <c r="K959">
        <v>0.45400000000000001</v>
      </c>
      <c r="L959">
        <v>5.1440000000000001</v>
      </c>
      <c r="M959">
        <v>8.4000000000000005E-2</v>
      </c>
      <c r="N959">
        <v>34.944000000000003</v>
      </c>
      <c r="O959">
        <v>1.2410000000000001</v>
      </c>
      <c r="P959">
        <v>12.218999999999999</v>
      </c>
      <c r="Q959">
        <v>15.297000000000001</v>
      </c>
      <c r="R959">
        <v>0.97499999999999998</v>
      </c>
      <c r="S959">
        <v>1.421</v>
      </c>
      <c r="T959" t="s">
        <v>61</v>
      </c>
      <c r="U959" s="1">
        <v>45471.875011574077</v>
      </c>
    </row>
    <row r="960" spans="1:21" x14ac:dyDescent="0.25">
      <c r="A960">
        <v>959</v>
      </c>
      <c r="B960" t="s">
        <v>36</v>
      </c>
      <c r="C960" t="s">
        <v>40</v>
      </c>
      <c r="D960" t="s">
        <v>38</v>
      </c>
      <c r="E960">
        <v>7131</v>
      </c>
      <c r="F960" t="s">
        <v>11</v>
      </c>
      <c r="G960">
        <v>619250992</v>
      </c>
      <c r="H960">
        <v>852336912</v>
      </c>
      <c r="I960">
        <v>1.359</v>
      </c>
      <c r="K960">
        <v>0.33100000000000002</v>
      </c>
      <c r="L960">
        <v>0.70699999999999996</v>
      </c>
      <c r="M960">
        <v>0.106</v>
      </c>
      <c r="N960">
        <v>12.872</v>
      </c>
      <c r="O960">
        <v>1.0509999999999999</v>
      </c>
      <c r="P960">
        <v>1.7609999999999999</v>
      </c>
      <c r="Q960">
        <v>8.4120000000000008</v>
      </c>
      <c r="R960">
        <v>0.95</v>
      </c>
      <c r="S960">
        <v>1.389</v>
      </c>
      <c r="T960" t="s">
        <v>61</v>
      </c>
      <c r="U960" s="1">
        <v>45471.864594907405</v>
      </c>
    </row>
    <row r="961" spans="1:21" x14ac:dyDescent="0.25">
      <c r="A961">
        <v>960</v>
      </c>
      <c r="B961" t="s">
        <v>36</v>
      </c>
      <c r="C961" t="s">
        <v>43</v>
      </c>
      <c r="D961" t="s">
        <v>38</v>
      </c>
      <c r="E961">
        <v>36738</v>
      </c>
      <c r="F961" t="s">
        <v>15</v>
      </c>
      <c r="G961">
        <v>626653856</v>
      </c>
      <c r="H961">
        <v>936040392</v>
      </c>
      <c r="I961">
        <v>1.4810000000000001</v>
      </c>
      <c r="K961">
        <v>0.42299999999999999</v>
      </c>
      <c r="L961">
        <v>1.2689999999999999</v>
      </c>
      <c r="M961">
        <v>0.23699999999999999</v>
      </c>
      <c r="N961">
        <v>38.682000000000002</v>
      </c>
      <c r="O961">
        <v>1.4610000000000001</v>
      </c>
      <c r="P961">
        <v>3.1349999999999998</v>
      </c>
      <c r="Q961">
        <v>16.832000000000001</v>
      </c>
      <c r="R961">
        <v>1.3029999999999999</v>
      </c>
      <c r="S961">
        <v>1.7490000000000001</v>
      </c>
      <c r="T961" t="s">
        <v>61</v>
      </c>
      <c r="U961" s="1">
        <v>45471.843761574077</v>
      </c>
    </row>
    <row r="962" spans="1:21" x14ac:dyDescent="0.25">
      <c r="A962">
        <v>961</v>
      </c>
      <c r="B962" t="s">
        <v>36</v>
      </c>
      <c r="C962" t="s">
        <v>39</v>
      </c>
      <c r="D962" t="s">
        <v>38</v>
      </c>
      <c r="E962">
        <v>7167</v>
      </c>
      <c r="F962" t="s">
        <v>11</v>
      </c>
      <c r="G962">
        <v>615316672</v>
      </c>
      <c r="H962">
        <v>915715264</v>
      </c>
      <c r="I962">
        <v>1.56</v>
      </c>
      <c r="K962">
        <v>3.3940000000000001</v>
      </c>
      <c r="L962">
        <v>3.0859999999999999</v>
      </c>
      <c r="M962">
        <v>0.56200000000000006</v>
      </c>
      <c r="N962">
        <v>18.7</v>
      </c>
      <c r="O962">
        <v>1.8660000000000001</v>
      </c>
      <c r="P962">
        <v>6.9050000000000002</v>
      </c>
      <c r="Q962">
        <v>202.75899999999999</v>
      </c>
      <c r="R962">
        <v>1.0309999999999999</v>
      </c>
      <c r="S962">
        <v>1.653</v>
      </c>
      <c r="T962" t="s">
        <v>61</v>
      </c>
      <c r="U962" s="1">
        <v>45471.833344907405</v>
      </c>
    </row>
    <row r="963" spans="1:21" x14ac:dyDescent="0.25">
      <c r="A963">
        <v>962</v>
      </c>
      <c r="B963" t="s">
        <v>36</v>
      </c>
      <c r="C963" t="s">
        <v>40</v>
      </c>
      <c r="D963" t="s">
        <v>38</v>
      </c>
      <c r="E963">
        <v>7131</v>
      </c>
      <c r="F963" t="s">
        <v>11</v>
      </c>
      <c r="G963">
        <v>622307952</v>
      </c>
      <c r="H963">
        <v>831980128</v>
      </c>
      <c r="I963">
        <v>1.024</v>
      </c>
      <c r="K963">
        <v>0.625</v>
      </c>
      <c r="L963">
        <v>0.64400000000000002</v>
      </c>
      <c r="M963">
        <v>0.185</v>
      </c>
      <c r="N963">
        <v>12.506</v>
      </c>
      <c r="O963">
        <v>1.0229999999999999</v>
      </c>
      <c r="P963">
        <v>1.6379999999999999</v>
      </c>
      <c r="Q963">
        <v>31.495000000000001</v>
      </c>
      <c r="R963">
        <v>0.77100000000000002</v>
      </c>
      <c r="S963">
        <v>1.2210000000000001</v>
      </c>
      <c r="T963" t="s">
        <v>61</v>
      </c>
      <c r="U963" s="1">
        <v>45471.822928240741</v>
      </c>
    </row>
    <row r="964" spans="1:21" x14ac:dyDescent="0.25">
      <c r="A964">
        <v>963</v>
      </c>
      <c r="B964" t="s">
        <v>36</v>
      </c>
      <c r="C964" t="s">
        <v>39</v>
      </c>
      <c r="D964" t="s">
        <v>38</v>
      </c>
      <c r="E964">
        <v>7167</v>
      </c>
      <c r="F964" t="s">
        <v>11</v>
      </c>
      <c r="G964">
        <v>625822488</v>
      </c>
      <c r="H964">
        <v>819527776</v>
      </c>
      <c r="I964">
        <v>1.0840000000000001</v>
      </c>
      <c r="K964">
        <v>5.3079999999999998</v>
      </c>
      <c r="L964">
        <v>36.451000000000001</v>
      </c>
      <c r="M964">
        <v>0.317</v>
      </c>
      <c r="N964">
        <v>399.36799999999999</v>
      </c>
      <c r="O964">
        <v>1.2769999999999999</v>
      </c>
      <c r="P964">
        <v>34.267000000000003</v>
      </c>
      <c r="Q964">
        <v>216.52099999999999</v>
      </c>
      <c r="R964">
        <v>0.98099999999999998</v>
      </c>
      <c r="S964">
        <v>1.5309999999999999</v>
      </c>
      <c r="T964" t="s">
        <v>61</v>
      </c>
      <c r="U964" s="1">
        <v>45471.8125</v>
      </c>
    </row>
    <row r="965" spans="1:21" x14ac:dyDescent="0.25">
      <c r="A965">
        <v>964</v>
      </c>
      <c r="B965" t="s">
        <v>36</v>
      </c>
      <c r="C965" t="s">
        <v>40</v>
      </c>
      <c r="D965" t="s">
        <v>38</v>
      </c>
      <c r="E965">
        <v>7131</v>
      </c>
      <c r="F965" t="s">
        <v>11</v>
      </c>
      <c r="G965">
        <v>618992976</v>
      </c>
      <c r="H965">
        <v>908861400</v>
      </c>
      <c r="I965">
        <v>0.97199999999999998</v>
      </c>
      <c r="K965">
        <v>0.55600000000000005</v>
      </c>
      <c r="L965">
        <v>4.2930000000000001</v>
      </c>
      <c r="M965">
        <v>6.9000000000000006E-2</v>
      </c>
      <c r="N965">
        <v>25.294</v>
      </c>
      <c r="O965">
        <v>1.9670000000000001</v>
      </c>
      <c r="P965">
        <v>8.8849999999999998</v>
      </c>
      <c r="Q965">
        <v>34.198</v>
      </c>
      <c r="R965">
        <v>0.76900000000000002</v>
      </c>
      <c r="S965">
        <v>1.3049999999999999</v>
      </c>
      <c r="T965" t="s">
        <v>61</v>
      </c>
      <c r="U965" s="1">
        <v>45471.802083333336</v>
      </c>
    </row>
    <row r="966" spans="1:21" x14ac:dyDescent="0.25">
      <c r="A966">
        <v>965</v>
      </c>
      <c r="B966" t="s">
        <v>36</v>
      </c>
      <c r="C966" t="s">
        <v>39</v>
      </c>
      <c r="D966" t="s">
        <v>38</v>
      </c>
      <c r="E966">
        <v>7167</v>
      </c>
      <c r="F966" t="s">
        <v>11</v>
      </c>
      <c r="G966">
        <v>625228224</v>
      </c>
      <c r="H966">
        <v>674040832</v>
      </c>
      <c r="I966">
        <v>1.444</v>
      </c>
      <c r="K966">
        <v>5.7539999999999996</v>
      </c>
      <c r="L966">
        <v>60.383000000000003</v>
      </c>
      <c r="M966">
        <v>0.128</v>
      </c>
      <c r="N966">
        <v>367.61099999999999</v>
      </c>
      <c r="O966">
        <v>4.8310000000000004</v>
      </c>
      <c r="P966">
        <v>167.08199999999999</v>
      </c>
      <c r="Q966">
        <v>211.96</v>
      </c>
      <c r="R966">
        <v>0.97299999999999998</v>
      </c>
      <c r="S966">
        <v>1.52</v>
      </c>
      <c r="T966" t="s">
        <v>61</v>
      </c>
      <c r="U966" s="1">
        <v>45471.791666666664</v>
      </c>
    </row>
    <row r="967" spans="1:21" x14ac:dyDescent="0.25">
      <c r="A967">
        <v>966</v>
      </c>
      <c r="B967" t="s">
        <v>36</v>
      </c>
      <c r="C967" t="s">
        <v>40</v>
      </c>
      <c r="D967" t="s">
        <v>38</v>
      </c>
      <c r="E967">
        <v>7131</v>
      </c>
      <c r="F967" t="s">
        <v>11</v>
      </c>
      <c r="G967">
        <v>621775648</v>
      </c>
      <c r="H967">
        <v>613092136</v>
      </c>
      <c r="I967">
        <v>1.415</v>
      </c>
      <c r="K967">
        <v>0.68700000000000006</v>
      </c>
      <c r="L967">
        <v>0.42399999999999999</v>
      </c>
      <c r="M967">
        <v>0.10199999999999999</v>
      </c>
      <c r="N967">
        <v>11.757</v>
      </c>
      <c r="O967">
        <v>0.93</v>
      </c>
      <c r="P967">
        <v>1.222</v>
      </c>
      <c r="Q967">
        <v>36.030999999999999</v>
      </c>
      <c r="R967">
        <v>0.83099999999999996</v>
      </c>
      <c r="S967">
        <v>1.262</v>
      </c>
      <c r="T967" t="s">
        <v>61</v>
      </c>
      <c r="U967" s="1">
        <v>45471.78125</v>
      </c>
    </row>
    <row r="968" spans="1:21" x14ac:dyDescent="0.25">
      <c r="A968">
        <v>967</v>
      </c>
      <c r="B968" t="s">
        <v>36</v>
      </c>
      <c r="C968" t="s">
        <v>39</v>
      </c>
      <c r="D968" t="s">
        <v>38</v>
      </c>
      <c r="E968">
        <v>7167</v>
      </c>
      <c r="F968" t="s">
        <v>11</v>
      </c>
      <c r="G968">
        <v>616336488</v>
      </c>
      <c r="H968">
        <v>855942024</v>
      </c>
      <c r="I968">
        <v>1.385</v>
      </c>
      <c r="K968">
        <v>2.9950000000000001</v>
      </c>
      <c r="L968">
        <v>2.512</v>
      </c>
      <c r="M968">
        <v>0.157</v>
      </c>
      <c r="N968">
        <v>12.259</v>
      </c>
      <c r="O968">
        <v>1.45</v>
      </c>
      <c r="P968">
        <v>4.9969999999999999</v>
      </c>
      <c r="Q968">
        <v>208.79499999999999</v>
      </c>
      <c r="R968">
        <v>0.96699999999999997</v>
      </c>
      <c r="S968">
        <v>1.5620000000000001</v>
      </c>
      <c r="T968" t="s">
        <v>61</v>
      </c>
      <c r="U968" s="1">
        <v>45471.770833333336</v>
      </c>
    </row>
    <row r="969" spans="1:21" x14ac:dyDescent="0.25">
      <c r="A969">
        <v>968</v>
      </c>
      <c r="B969" t="s">
        <v>36</v>
      </c>
      <c r="C969" t="s">
        <v>40</v>
      </c>
      <c r="D969" t="s">
        <v>38</v>
      </c>
      <c r="E969">
        <v>7131</v>
      </c>
      <c r="F969" t="s">
        <v>11</v>
      </c>
      <c r="G969">
        <v>610978360</v>
      </c>
      <c r="H969">
        <v>525265736</v>
      </c>
      <c r="I969">
        <v>1.258</v>
      </c>
      <c r="K969">
        <v>3.2360000000000002</v>
      </c>
      <c r="L969">
        <v>81.647999999999996</v>
      </c>
      <c r="M969">
        <v>0.122</v>
      </c>
      <c r="N969">
        <v>857.745</v>
      </c>
      <c r="O969">
        <v>3.6509999999999998</v>
      </c>
      <c r="P969">
        <v>359.51</v>
      </c>
      <c r="Q969">
        <v>216.82</v>
      </c>
      <c r="R969">
        <v>0.755</v>
      </c>
      <c r="S969">
        <v>1.3029999999999999</v>
      </c>
      <c r="T969" t="s">
        <v>61</v>
      </c>
      <c r="U969" s="1">
        <v>45471.760416666664</v>
      </c>
    </row>
    <row r="970" spans="1:21" x14ac:dyDescent="0.25">
      <c r="A970">
        <v>969</v>
      </c>
      <c r="B970" t="s">
        <v>36</v>
      </c>
      <c r="C970" t="s">
        <v>39</v>
      </c>
      <c r="D970" t="s">
        <v>38</v>
      </c>
      <c r="E970">
        <v>7415</v>
      </c>
      <c r="F970" t="s">
        <v>9</v>
      </c>
      <c r="G970">
        <v>621277152</v>
      </c>
      <c r="H970">
        <v>649687808</v>
      </c>
      <c r="I970">
        <v>1.5169999999999999</v>
      </c>
      <c r="J970">
        <v>0</v>
      </c>
      <c r="K970">
        <v>0.84399999999999997</v>
      </c>
      <c r="L970">
        <v>0.56100000000000005</v>
      </c>
      <c r="M970">
        <v>0.25800000000000001</v>
      </c>
      <c r="N970">
        <v>13.042</v>
      </c>
      <c r="O970">
        <v>1.3979999999999999</v>
      </c>
      <c r="P970">
        <v>1.7549999999999999</v>
      </c>
      <c r="Q970">
        <v>48.033999999999999</v>
      </c>
      <c r="R970">
        <v>1.375</v>
      </c>
      <c r="S970">
        <v>1.879</v>
      </c>
      <c r="T970" t="s">
        <v>61</v>
      </c>
      <c r="U970" s="1">
        <v>45471.75</v>
      </c>
    </row>
    <row r="971" spans="1:21" x14ac:dyDescent="0.25">
      <c r="A971">
        <v>970</v>
      </c>
      <c r="B971" t="s">
        <v>36</v>
      </c>
      <c r="C971" t="s">
        <v>40</v>
      </c>
      <c r="D971" t="s">
        <v>38</v>
      </c>
      <c r="E971">
        <v>7131</v>
      </c>
      <c r="F971" t="s">
        <v>11</v>
      </c>
      <c r="G971">
        <v>612775128</v>
      </c>
      <c r="H971">
        <v>468912216</v>
      </c>
      <c r="I971">
        <v>0.95499999999999996</v>
      </c>
      <c r="K971">
        <v>0.39600000000000002</v>
      </c>
      <c r="L971">
        <v>67.328000000000003</v>
      </c>
      <c r="M971">
        <v>9.9000000000000005E-2</v>
      </c>
      <c r="N971">
        <v>616.95000000000005</v>
      </c>
      <c r="O971">
        <v>1.075</v>
      </c>
      <c r="P971">
        <v>146.91999999999999</v>
      </c>
      <c r="Q971">
        <v>14.193</v>
      </c>
      <c r="R971">
        <v>0.91800000000000004</v>
      </c>
      <c r="S971">
        <v>1.3460000000000001</v>
      </c>
      <c r="T971" t="s">
        <v>61</v>
      </c>
      <c r="U971" s="1">
        <v>45471.739583333336</v>
      </c>
    </row>
    <row r="972" spans="1:21" x14ac:dyDescent="0.25">
      <c r="A972">
        <v>971</v>
      </c>
      <c r="B972" t="s">
        <v>36</v>
      </c>
      <c r="C972" t="s">
        <v>40</v>
      </c>
      <c r="D972" t="s">
        <v>38</v>
      </c>
      <c r="E972">
        <v>7131</v>
      </c>
      <c r="F972" t="s">
        <v>11</v>
      </c>
      <c r="G972">
        <v>598636160</v>
      </c>
      <c r="H972">
        <v>869653616</v>
      </c>
      <c r="I972">
        <v>0.96499999999999997</v>
      </c>
      <c r="K972">
        <v>0.67500000000000004</v>
      </c>
      <c r="L972">
        <v>3.5859999999999999</v>
      </c>
      <c r="M972">
        <v>9.6000000000000002E-2</v>
      </c>
      <c r="N972">
        <v>30.823</v>
      </c>
      <c r="O972">
        <v>1.2549999999999999</v>
      </c>
      <c r="P972">
        <v>8.42</v>
      </c>
      <c r="Q972">
        <v>15.451000000000001</v>
      </c>
      <c r="R972">
        <v>0.83099999999999996</v>
      </c>
      <c r="S972">
        <v>1.5329999999999999</v>
      </c>
      <c r="T972" t="s">
        <v>61</v>
      </c>
      <c r="U972" s="1">
        <v>45471.729166666664</v>
      </c>
    </row>
    <row r="973" spans="1:21" x14ac:dyDescent="0.25">
      <c r="A973">
        <v>972</v>
      </c>
      <c r="B973" t="s">
        <v>36</v>
      </c>
      <c r="C973" t="s">
        <v>40</v>
      </c>
      <c r="D973" t="s">
        <v>38</v>
      </c>
      <c r="E973">
        <v>7131</v>
      </c>
      <c r="F973" t="s">
        <v>11</v>
      </c>
      <c r="G973">
        <v>610633192</v>
      </c>
      <c r="H973">
        <v>636505784</v>
      </c>
      <c r="I973">
        <v>0.96799999999999997</v>
      </c>
      <c r="K973">
        <v>3.7770000000000001</v>
      </c>
      <c r="L973">
        <v>74.656000000000006</v>
      </c>
      <c r="M973">
        <v>7.0999999999999994E-2</v>
      </c>
      <c r="N973">
        <v>667.53499999999997</v>
      </c>
      <c r="O973">
        <v>1.208</v>
      </c>
      <c r="P973">
        <v>236.11799999999999</v>
      </c>
      <c r="Q973">
        <v>202.92099999999999</v>
      </c>
      <c r="R973">
        <v>0.98399999999999999</v>
      </c>
      <c r="S973">
        <v>1.472</v>
      </c>
      <c r="T973" t="s">
        <v>61</v>
      </c>
      <c r="U973" s="1">
        <v>45471.71875</v>
      </c>
    </row>
    <row r="974" spans="1:21" x14ac:dyDescent="0.25">
      <c r="A974">
        <v>973</v>
      </c>
      <c r="B974" t="s">
        <v>36</v>
      </c>
      <c r="C974" t="s">
        <v>40</v>
      </c>
      <c r="D974" t="s">
        <v>38</v>
      </c>
      <c r="E974">
        <v>7131</v>
      </c>
      <c r="F974" t="s">
        <v>11</v>
      </c>
      <c r="G974">
        <v>612789184</v>
      </c>
      <c r="H974">
        <v>634066048</v>
      </c>
      <c r="I974">
        <v>0.96099999999999997</v>
      </c>
      <c r="K974">
        <v>3.4710000000000001</v>
      </c>
      <c r="L974">
        <v>44.127000000000002</v>
      </c>
      <c r="M974">
        <v>0.115</v>
      </c>
      <c r="N974">
        <v>235.33099999999999</v>
      </c>
      <c r="O974">
        <v>2.2400000000000002</v>
      </c>
      <c r="P974">
        <v>102.804</v>
      </c>
      <c r="Q974">
        <v>202.62</v>
      </c>
      <c r="R974">
        <v>0.89</v>
      </c>
      <c r="S974">
        <v>1.44</v>
      </c>
      <c r="T974" t="s">
        <v>61</v>
      </c>
      <c r="U974" s="1">
        <v>45471.687511574077</v>
      </c>
    </row>
    <row r="975" spans="1:21" x14ac:dyDescent="0.25">
      <c r="A975">
        <v>974</v>
      </c>
      <c r="B975" t="s">
        <v>36</v>
      </c>
      <c r="C975" t="s">
        <v>40</v>
      </c>
      <c r="D975" t="s">
        <v>38</v>
      </c>
      <c r="E975">
        <v>7131</v>
      </c>
      <c r="F975" t="s">
        <v>11</v>
      </c>
      <c r="G975">
        <v>618697416</v>
      </c>
      <c r="H975">
        <v>882659784</v>
      </c>
      <c r="I975">
        <v>0.97399999999999998</v>
      </c>
      <c r="K975">
        <v>1.0629999999999999</v>
      </c>
      <c r="L975">
        <v>5.7519999999999998</v>
      </c>
      <c r="M975">
        <v>3.2000000000000001E-2</v>
      </c>
      <c r="N975">
        <v>44.843000000000004</v>
      </c>
      <c r="O975">
        <v>1.639</v>
      </c>
      <c r="P975">
        <v>19.05</v>
      </c>
      <c r="Q975">
        <v>27.303000000000001</v>
      </c>
      <c r="R975">
        <v>0.76300000000000001</v>
      </c>
      <c r="S975">
        <v>1.5629999999999999</v>
      </c>
      <c r="T975" t="s">
        <v>61</v>
      </c>
      <c r="U975" s="1">
        <v>45471.677094907405</v>
      </c>
    </row>
    <row r="976" spans="1:21" x14ac:dyDescent="0.25">
      <c r="A976">
        <v>975</v>
      </c>
      <c r="B976" t="s">
        <v>36</v>
      </c>
      <c r="C976" t="s">
        <v>40</v>
      </c>
      <c r="D976" t="s">
        <v>38</v>
      </c>
      <c r="E976">
        <v>7131</v>
      </c>
      <c r="F976" t="s">
        <v>11</v>
      </c>
      <c r="G976">
        <v>624874312</v>
      </c>
      <c r="H976">
        <v>886339720</v>
      </c>
      <c r="I976">
        <v>1.349</v>
      </c>
      <c r="K976">
        <v>0.74199999999999999</v>
      </c>
      <c r="L976">
        <v>1.726</v>
      </c>
      <c r="M976">
        <v>0.29799999999999999</v>
      </c>
      <c r="N976">
        <v>12.031000000000001</v>
      </c>
      <c r="O976">
        <v>0.96499999999999997</v>
      </c>
      <c r="P976">
        <v>2.5760000000000001</v>
      </c>
      <c r="Q976">
        <v>38.502000000000002</v>
      </c>
      <c r="R976">
        <v>0.93899999999999995</v>
      </c>
      <c r="S976">
        <v>1.4950000000000001</v>
      </c>
      <c r="T976" t="s">
        <v>61</v>
      </c>
      <c r="U976" s="1">
        <v>45471.666678240741</v>
      </c>
    </row>
    <row r="977" spans="1:21" x14ac:dyDescent="0.25">
      <c r="A977">
        <v>976</v>
      </c>
      <c r="B977" t="s">
        <v>36</v>
      </c>
      <c r="C977" t="s">
        <v>40</v>
      </c>
      <c r="D977" t="s">
        <v>38</v>
      </c>
      <c r="E977">
        <v>7131</v>
      </c>
      <c r="F977" t="s">
        <v>11</v>
      </c>
      <c r="G977">
        <v>614570504</v>
      </c>
      <c r="H977">
        <v>874263704</v>
      </c>
      <c r="I977">
        <v>0.96599999999999997</v>
      </c>
      <c r="K977">
        <v>0.46500000000000002</v>
      </c>
      <c r="L977">
        <v>6.96</v>
      </c>
      <c r="M977">
        <v>8.8999999999999996E-2</v>
      </c>
      <c r="N977">
        <v>77.691000000000003</v>
      </c>
      <c r="O977">
        <v>3.7970000000000002</v>
      </c>
      <c r="P977">
        <v>31.632000000000001</v>
      </c>
      <c r="Q977">
        <v>13.122</v>
      </c>
      <c r="R977">
        <v>0.79500000000000004</v>
      </c>
      <c r="S977">
        <v>1.1930000000000001</v>
      </c>
      <c r="T977" t="s">
        <v>61</v>
      </c>
      <c r="U977" s="1">
        <v>45471.656261574077</v>
      </c>
    </row>
    <row r="978" spans="1:21" x14ac:dyDescent="0.25">
      <c r="A978">
        <v>977</v>
      </c>
      <c r="B978" t="s">
        <v>36</v>
      </c>
      <c r="C978" t="s">
        <v>40</v>
      </c>
      <c r="D978" t="s">
        <v>38</v>
      </c>
      <c r="E978">
        <v>7131</v>
      </c>
      <c r="F978" t="s">
        <v>11</v>
      </c>
      <c r="G978">
        <v>622003656</v>
      </c>
      <c r="H978">
        <v>847718472</v>
      </c>
      <c r="I978">
        <v>0.97799999999999998</v>
      </c>
      <c r="K978">
        <v>1.0309999999999999</v>
      </c>
      <c r="L978">
        <v>1.3859999999999999</v>
      </c>
      <c r="M978">
        <v>0.23699999999999999</v>
      </c>
      <c r="N978">
        <v>14.238</v>
      </c>
      <c r="O978">
        <v>0.93100000000000005</v>
      </c>
      <c r="P978">
        <v>3.6030000000000002</v>
      </c>
      <c r="Q978">
        <v>86.475999999999999</v>
      </c>
      <c r="R978">
        <v>0.78800000000000003</v>
      </c>
      <c r="S978">
        <v>1.254</v>
      </c>
      <c r="T978" t="s">
        <v>61</v>
      </c>
      <c r="U978" s="1">
        <v>45471.645844907405</v>
      </c>
    </row>
    <row r="979" spans="1:21" x14ac:dyDescent="0.25">
      <c r="A979">
        <v>978</v>
      </c>
      <c r="B979" t="s">
        <v>36</v>
      </c>
      <c r="C979" t="s">
        <v>40</v>
      </c>
      <c r="D979" t="s">
        <v>38</v>
      </c>
      <c r="E979">
        <v>7131</v>
      </c>
      <c r="F979" t="s">
        <v>11</v>
      </c>
      <c r="G979">
        <v>612453848</v>
      </c>
      <c r="H979">
        <v>546804392</v>
      </c>
      <c r="I979">
        <v>1.0960000000000001</v>
      </c>
      <c r="K979">
        <v>0.67</v>
      </c>
      <c r="L979">
        <v>61.088999999999999</v>
      </c>
      <c r="M979">
        <v>0.2</v>
      </c>
      <c r="N979">
        <v>542.53599999999994</v>
      </c>
      <c r="O979">
        <v>2.9550000000000001</v>
      </c>
      <c r="P979">
        <v>166.58799999999999</v>
      </c>
      <c r="Q979">
        <v>27.231000000000002</v>
      </c>
      <c r="R979">
        <v>0.74099999999999999</v>
      </c>
      <c r="S979">
        <v>1.1970000000000001</v>
      </c>
      <c r="T979" t="s">
        <v>61</v>
      </c>
      <c r="U979" s="1">
        <v>45471.635416666664</v>
      </c>
    </row>
    <row r="980" spans="1:21" x14ac:dyDescent="0.25">
      <c r="A980">
        <v>979</v>
      </c>
      <c r="B980" t="s">
        <v>36</v>
      </c>
      <c r="C980" t="s">
        <v>40</v>
      </c>
      <c r="D980" t="s">
        <v>38</v>
      </c>
      <c r="E980">
        <v>7131</v>
      </c>
      <c r="F980" t="s">
        <v>11</v>
      </c>
      <c r="G980">
        <v>611522568</v>
      </c>
      <c r="H980">
        <v>882460232</v>
      </c>
      <c r="I980">
        <v>0.94399999999999995</v>
      </c>
      <c r="K980">
        <v>0.52200000000000002</v>
      </c>
      <c r="L980">
        <v>6.1109999999999998</v>
      </c>
      <c r="M980">
        <v>6.8000000000000005E-2</v>
      </c>
      <c r="N980">
        <v>29.353999999999999</v>
      </c>
      <c r="O980">
        <v>1.6319999999999999</v>
      </c>
      <c r="P980">
        <v>8.9380000000000006</v>
      </c>
      <c r="Q980">
        <v>16.957999999999998</v>
      </c>
      <c r="R980">
        <v>0.745</v>
      </c>
      <c r="S980">
        <v>1.1859999999999999</v>
      </c>
      <c r="T980" t="s">
        <v>61</v>
      </c>
      <c r="U980" s="1">
        <v>45471.625</v>
      </c>
    </row>
    <row r="981" spans="1:21" x14ac:dyDescent="0.25">
      <c r="A981">
        <v>980</v>
      </c>
      <c r="B981" t="s">
        <v>36</v>
      </c>
      <c r="C981" t="s">
        <v>40</v>
      </c>
      <c r="D981" t="s">
        <v>38</v>
      </c>
      <c r="E981">
        <v>7131</v>
      </c>
      <c r="F981" t="s">
        <v>11</v>
      </c>
      <c r="G981">
        <v>613217272</v>
      </c>
      <c r="H981">
        <v>853483840</v>
      </c>
      <c r="I981">
        <v>1.423</v>
      </c>
      <c r="K981">
        <v>3.161</v>
      </c>
      <c r="L981">
        <v>2.101</v>
      </c>
      <c r="M981">
        <v>0.124</v>
      </c>
      <c r="N981">
        <v>21.245999999999999</v>
      </c>
      <c r="O981">
        <v>0.876</v>
      </c>
      <c r="P981">
        <v>2.4300000000000002</v>
      </c>
      <c r="Q981">
        <v>202.43</v>
      </c>
      <c r="R981">
        <v>0.96599999999999997</v>
      </c>
      <c r="S981">
        <v>1.371</v>
      </c>
      <c r="T981" t="s">
        <v>61</v>
      </c>
      <c r="U981" s="1">
        <v>45471.614583333336</v>
      </c>
    </row>
    <row r="982" spans="1:21" x14ac:dyDescent="0.25">
      <c r="A982">
        <v>981</v>
      </c>
      <c r="B982" t="s">
        <v>36</v>
      </c>
      <c r="C982" t="s">
        <v>39</v>
      </c>
      <c r="D982" t="s">
        <v>38</v>
      </c>
      <c r="E982">
        <v>7167</v>
      </c>
      <c r="F982" t="s">
        <v>11</v>
      </c>
      <c r="G982">
        <v>622690176</v>
      </c>
      <c r="H982">
        <v>846498320</v>
      </c>
      <c r="I982">
        <v>1.375</v>
      </c>
      <c r="K982">
        <v>0.40300000000000002</v>
      </c>
      <c r="L982">
        <v>1.8460000000000001</v>
      </c>
      <c r="M982">
        <v>0.122</v>
      </c>
      <c r="N982">
        <v>28.34</v>
      </c>
      <c r="O982">
        <v>1.3049999999999999</v>
      </c>
      <c r="P982">
        <v>2.738</v>
      </c>
      <c r="Q982">
        <v>15.029</v>
      </c>
      <c r="R982">
        <v>1.0189999999999999</v>
      </c>
      <c r="S982">
        <v>1.4870000000000001</v>
      </c>
      <c r="T982" t="s">
        <v>61</v>
      </c>
      <c r="U982" s="1">
        <v>45471.604166666664</v>
      </c>
    </row>
    <row r="983" spans="1:21" x14ac:dyDescent="0.25">
      <c r="A983">
        <v>982</v>
      </c>
      <c r="B983" t="s">
        <v>36</v>
      </c>
      <c r="C983" t="s">
        <v>40</v>
      </c>
      <c r="D983" t="s">
        <v>38</v>
      </c>
      <c r="E983">
        <v>7131</v>
      </c>
      <c r="F983" t="s">
        <v>11</v>
      </c>
      <c r="G983">
        <v>618053512</v>
      </c>
      <c r="H983">
        <v>821658016</v>
      </c>
      <c r="I983">
        <v>0.97</v>
      </c>
      <c r="K983">
        <v>0.34200000000000003</v>
      </c>
      <c r="L983">
        <v>2.0710000000000002</v>
      </c>
      <c r="M983">
        <v>9.2999999999999999E-2</v>
      </c>
      <c r="N983">
        <v>29.082999999999998</v>
      </c>
      <c r="O983">
        <v>1.0049999999999999</v>
      </c>
      <c r="P983">
        <v>7.88</v>
      </c>
      <c r="Q983">
        <v>8.0050000000000008</v>
      </c>
      <c r="R983">
        <v>0.93400000000000005</v>
      </c>
      <c r="S983">
        <v>1.323</v>
      </c>
      <c r="T983" t="s">
        <v>61</v>
      </c>
      <c r="U983" s="1">
        <v>45471.59375</v>
      </c>
    </row>
    <row r="984" spans="1:21" x14ac:dyDescent="0.25">
      <c r="A984">
        <v>983</v>
      </c>
      <c r="B984" t="s">
        <v>36</v>
      </c>
      <c r="C984" t="s">
        <v>40</v>
      </c>
      <c r="D984" t="s">
        <v>38</v>
      </c>
      <c r="E984">
        <v>7131</v>
      </c>
      <c r="F984" t="s">
        <v>11</v>
      </c>
      <c r="G984">
        <v>614034520</v>
      </c>
      <c r="H984">
        <v>920485552</v>
      </c>
      <c r="I984">
        <v>1.0820000000000001</v>
      </c>
      <c r="K984">
        <v>0.78400000000000003</v>
      </c>
      <c r="L984">
        <v>2.3849999999999998</v>
      </c>
      <c r="M984">
        <v>0.26900000000000002</v>
      </c>
      <c r="N984">
        <v>14.91</v>
      </c>
      <c r="O984">
        <v>1.4910000000000001</v>
      </c>
      <c r="P984">
        <v>5.609</v>
      </c>
      <c r="Q984">
        <v>32.213999999999999</v>
      </c>
      <c r="R984">
        <v>0.82199999999999995</v>
      </c>
      <c r="S984">
        <v>1.2909999999999999</v>
      </c>
      <c r="T984" t="s">
        <v>61</v>
      </c>
      <c r="U984" s="1">
        <v>45471.583333333336</v>
      </c>
    </row>
    <row r="985" spans="1:21" x14ac:dyDescent="0.25">
      <c r="A985">
        <v>984</v>
      </c>
      <c r="B985" t="s">
        <v>36</v>
      </c>
      <c r="C985" t="s">
        <v>39</v>
      </c>
      <c r="D985" t="s">
        <v>38</v>
      </c>
      <c r="E985">
        <v>7167</v>
      </c>
      <c r="F985" t="s">
        <v>11</v>
      </c>
      <c r="G985">
        <v>618581200</v>
      </c>
      <c r="H985">
        <v>873858264</v>
      </c>
      <c r="I985">
        <v>1.4710000000000001</v>
      </c>
      <c r="K985">
        <v>0.81899999999999995</v>
      </c>
      <c r="L985">
        <v>1.1220000000000001</v>
      </c>
      <c r="M985">
        <v>0.35499999999999998</v>
      </c>
      <c r="N985">
        <v>15.507</v>
      </c>
      <c r="O985">
        <v>1.3149999999999999</v>
      </c>
      <c r="P985">
        <v>2.488</v>
      </c>
      <c r="Q985">
        <v>22.399000000000001</v>
      </c>
      <c r="R985">
        <v>0.997</v>
      </c>
      <c r="S985">
        <v>1.5980000000000001</v>
      </c>
      <c r="T985" t="s">
        <v>61</v>
      </c>
      <c r="U985" s="1">
        <v>45471.572916666664</v>
      </c>
    </row>
    <row r="986" spans="1:21" x14ac:dyDescent="0.25">
      <c r="A986">
        <v>985</v>
      </c>
      <c r="B986" t="s">
        <v>36</v>
      </c>
      <c r="C986" t="s">
        <v>40</v>
      </c>
      <c r="D986" t="s">
        <v>38</v>
      </c>
      <c r="E986">
        <v>7131</v>
      </c>
      <c r="F986" t="s">
        <v>11</v>
      </c>
      <c r="G986">
        <v>627155304</v>
      </c>
      <c r="H986">
        <v>862041936</v>
      </c>
      <c r="I986">
        <v>1.202</v>
      </c>
      <c r="K986">
        <v>0.312</v>
      </c>
      <c r="L986">
        <v>0.65300000000000002</v>
      </c>
      <c r="M986">
        <v>0.219</v>
      </c>
      <c r="N986">
        <v>12.37</v>
      </c>
      <c r="O986">
        <v>0.97899999999999998</v>
      </c>
      <c r="P986">
        <v>1.5409999999999999</v>
      </c>
      <c r="Q986">
        <v>3.077</v>
      </c>
      <c r="R986">
        <v>0.7</v>
      </c>
      <c r="S986">
        <v>1.1679999999999999</v>
      </c>
      <c r="T986" t="s">
        <v>61</v>
      </c>
      <c r="U986" s="1">
        <v>45471.562511574077</v>
      </c>
    </row>
    <row r="987" spans="1:21" x14ac:dyDescent="0.25">
      <c r="A987">
        <v>986</v>
      </c>
      <c r="B987" t="s">
        <v>36</v>
      </c>
      <c r="C987" t="s">
        <v>40</v>
      </c>
      <c r="D987" t="s">
        <v>38</v>
      </c>
      <c r="E987">
        <v>7131</v>
      </c>
      <c r="F987" t="s">
        <v>11</v>
      </c>
      <c r="G987">
        <v>624121064</v>
      </c>
      <c r="H987">
        <v>675257136</v>
      </c>
      <c r="I987">
        <v>0.96099999999999997</v>
      </c>
      <c r="K987">
        <v>2.0169999999999999</v>
      </c>
      <c r="L987">
        <v>3.18</v>
      </c>
      <c r="M987">
        <v>5.3999999999999999E-2</v>
      </c>
      <c r="N987">
        <v>211.00800000000001</v>
      </c>
      <c r="O987">
        <v>1.127</v>
      </c>
      <c r="P987">
        <v>3.14</v>
      </c>
      <c r="Q987">
        <v>200.852</v>
      </c>
      <c r="R987">
        <v>0.77500000000000002</v>
      </c>
      <c r="S987">
        <v>1.1399999999999999</v>
      </c>
      <c r="T987" t="s">
        <v>61</v>
      </c>
      <c r="U987" s="1">
        <v>45471.552083333336</v>
      </c>
    </row>
    <row r="988" spans="1:21" x14ac:dyDescent="0.25">
      <c r="A988">
        <v>987</v>
      </c>
      <c r="B988" t="s">
        <v>36</v>
      </c>
      <c r="C988" t="s">
        <v>40</v>
      </c>
      <c r="D988" t="s">
        <v>38</v>
      </c>
      <c r="E988">
        <v>7131</v>
      </c>
      <c r="F988" t="s">
        <v>11</v>
      </c>
      <c r="G988">
        <v>613401976</v>
      </c>
      <c r="H988">
        <v>842738120</v>
      </c>
      <c r="I988">
        <v>1.3129999999999999</v>
      </c>
      <c r="K988">
        <v>4.7569999999999997</v>
      </c>
      <c r="L988">
        <v>9.9420000000000002</v>
      </c>
      <c r="M988">
        <v>0.27600000000000002</v>
      </c>
      <c r="N988">
        <v>55.335999999999999</v>
      </c>
      <c r="O988">
        <v>1.9139999999999999</v>
      </c>
      <c r="P988">
        <v>20.552</v>
      </c>
      <c r="Q988">
        <v>202.797</v>
      </c>
      <c r="R988">
        <v>0.91500000000000004</v>
      </c>
      <c r="S988">
        <v>1.345</v>
      </c>
      <c r="T988" t="s">
        <v>61</v>
      </c>
      <c r="U988" s="1">
        <v>45471.541666666664</v>
      </c>
    </row>
    <row r="989" spans="1:21" x14ac:dyDescent="0.25">
      <c r="A989">
        <v>988</v>
      </c>
      <c r="B989" t="s">
        <v>36</v>
      </c>
      <c r="C989" t="s">
        <v>40</v>
      </c>
      <c r="D989" t="s">
        <v>38</v>
      </c>
      <c r="E989">
        <v>7131</v>
      </c>
      <c r="F989" t="s">
        <v>11</v>
      </c>
      <c r="G989">
        <v>617664208</v>
      </c>
      <c r="H989">
        <v>827402416</v>
      </c>
      <c r="I989">
        <v>1.087</v>
      </c>
      <c r="K989">
        <v>2.3210000000000002</v>
      </c>
      <c r="L989">
        <v>4.077</v>
      </c>
      <c r="M989">
        <v>0.33400000000000002</v>
      </c>
      <c r="N989">
        <v>207.36199999999999</v>
      </c>
      <c r="O989">
        <v>1.05</v>
      </c>
      <c r="P989">
        <v>1.9730000000000001</v>
      </c>
      <c r="Q989">
        <v>203.28</v>
      </c>
      <c r="R989">
        <v>0.70799999999999996</v>
      </c>
      <c r="S989">
        <v>1.2350000000000001</v>
      </c>
      <c r="T989" t="s">
        <v>61</v>
      </c>
      <c r="U989" s="1">
        <v>45471.53125</v>
      </c>
    </row>
    <row r="990" spans="1:21" x14ac:dyDescent="0.25">
      <c r="A990">
        <v>989</v>
      </c>
      <c r="B990" t="s">
        <v>36</v>
      </c>
      <c r="C990" t="s">
        <v>39</v>
      </c>
      <c r="D990" t="s">
        <v>38</v>
      </c>
      <c r="E990">
        <v>7167</v>
      </c>
      <c r="F990" t="s">
        <v>11</v>
      </c>
      <c r="G990">
        <v>604722432</v>
      </c>
      <c r="H990">
        <v>596155584</v>
      </c>
      <c r="I990">
        <v>0.998</v>
      </c>
      <c r="K990">
        <v>0.441</v>
      </c>
      <c r="L990">
        <v>66.698999999999998</v>
      </c>
      <c r="M990">
        <v>0.17799999999999999</v>
      </c>
      <c r="N990">
        <v>452.85399999999998</v>
      </c>
      <c r="O990">
        <v>1.0660000000000001</v>
      </c>
      <c r="P990">
        <v>130.19800000000001</v>
      </c>
      <c r="Q990">
        <v>14.486000000000001</v>
      </c>
      <c r="R990">
        <v>1.038</v>
      </c>
      <c r="S990">
        <v>1.48</v>
      </c>
      <c r="T990" t="s">
        <v>61</v>
      </c>
      <c r="U990" s="1">
        <v>45471.520833333336</v>
      </c>
    </row>
    <row r="991" spans="1:21" x14ac:dyDescent="0.25">
      <c r="A991">
        <v>990</v>
      </c>
      <c r="B991" t="s">
        <v>36</v>
      </c>
      <c r="C991" t="s">
        <v>40</v>
      </c>
      <c r="D991" t="s">
        <v>38</v>
      </c>
      <c r="E991">
        <v>7131</v>
      </c>
      <c r="F991" t="s">
        <v>11</v>
      </c>
      <c r="G991">
        <v>602201640</v>
      </c>
      <c r="H991">
        <v>730495176</v>
      </c>
      <c r="I991">
        <v>0.94499999999999995</v>
      </c>
      <c r="K991">
        <v>2.7839999999999998</v>
      </c>
      <c r="L991">
        <v>19.756</v>
      </c>
      <c r="M991">
        <v>0.159</v>
      </c>
      <c r="N991">
        <v>576.63499999999999</v>
      </c>
      <c r="O991">
        <v>2.73</v>
      </c>
      <c r="P991">
        <v>17.449000000000002</v>
      </c>
      <c r="Q991">
        <v>202.476</v>
      </c>
      <c r="R991">
        <v>0.93</v>
      </c>
      <c r="S991">
        <v>1.5149999999999999</v>
      </c>
      <c r="T991" t="s">
        <v>61</v>
      </c>
      <c r="U991" s="1">
        <v>45471.510416666664</v>
      </c>
    </row>
    <row r="992" spans="1:21" x14ac:dyDescent="0.25">
      <c r="A992">
        <v>991</v>
      </c>
      <c r="B992" t="s">
        <v>36</v>
      </c>
      <c r="C992" t="s">
        <v>39</v>
      </c>
      <c r="D992" t="s">
        <v>38</v>
      </c>
      <c r="E992">
        <v>7167</v>
      </c>
      <c r="F992" t="s">
        <v>11</v>
      </c>
      <c r="G992">
        <v>610930840</v>
      </c>
      <c r="H992">
        <v>810918304</v>
      </c>
      <c r="I992">
        <v>0.97199999999999998</v>
      </c>
      <c r="K992">
        <v>0.438</v>
      </c>
      <c r="L992">
        <v>6.79</v>
      </c>
      <c r="M992">
        <v>0.19400000000000001</v>
      </c>
      <c r="N992">
        <v>212.28700000000001</v>
      </c>
      <c r="O992">
        <v>1.1779999999999999</v>
      </c>
      <c r="P992">
        <v>3.714</v>
      </c>
      <c r="Q992">
        <v>15.579000000000001</v>
      </c>
      <c r="R992">
        <v>1.0609999999999999</v>
      </c>
      <c r="S992">
        <v>1.5109999999999999</v>
      </c>
      <c r="T992" t="s">
        <v>61</v>
      </c>
      <c r="U992" s="1">
        <v>45471.5</v>
      </c>
    </row>
    <row r="993" spans="1:21" x14ac:dyDescent="0.25">
      <c r="A993">
        <v>992</v>
      </c>
      <c r="B993" t="s">
        <v>36</v>
      </c>
      <c r="C993" t="s">
        <v>40</v>
      </c>
      <c r="D993" t="s">
        <v>38</v>
      </c>
      <c r="E993">
        <v>7131</v>
      </c>
      <c r="F993" t="s">
        <v>11</v>
      </c>
      <c r="G993">
        <v>617171816</v>
      </c>
      <c r="H993">
        <v>774294592</v>
      </c>
      <c r="I993">
        <v>1.7070000000000001</v>
      </c>
      <c r="K993">
        <v>2.105</v>
      </c>
      <c r="L993">
        <v>27.067</v>
      </c>
      <c r="M993">
        <v>0.36399999999999999</v>
      </c>
      <c r="N993">
        <v>393.71100000000001</v>
      </c>
      <c r="O993">
        <v>0.94199999999999995</v>
      </c>
      <c r="P993">
        <v>26.434999999999999</v>
      </c>
      <c r="Q993">
        <v>203.21700000000001</v>
      </c>
      <c r="R993">
        <v>0.92700000000000005</v>
      </c>
      <c r="S993">
        <v>1.39</v>
      </c>
      <c r="T993" t="s">
        <v>61</v>
      </c>
      <c r="U993" s="1">
        <v>45471.489583333336</v>
      </c>
    </row>
    <row r="994" spans="1:21" x14ac:dyDescent="0.25">
      <c r="A994">
        <v>993</v>
      </c>
      <c r="B994" t="s">
        <v>36</v>
      </c>
      <c r="C994" t="s">
        <v>40</v>
      </c>
      <c r="D994" t="s">
        <v>38</v>
      </c>
      <c r="E994">
        <v>7131</v>
      </c>
      <c r="F994" t="s">
        <v>11</v>
      </c>
      <c r="G994">
        <v>618574808</v>
      </c>
      <c r="H994">
        <v>819127992</v>
      </c>
      <c r="I994">
        <v>1.347</v>
      </c>
      <c r="K994">
        <v>10.624000000000001</v>
      </c>
      <c r="L994">
        <v>18.911999999999999</v>
      </c>
      <c r="M994">
        <v>0.153</v>
      </c>
      <c r="N994">
        <v>180.15299999999999</v>
      </c>
      <c r="O994">
        <v>4.9349999999999996</v>
      </c>
      <c r="P994">
        <v>81.322000000000003</v>
      </c>
      <c r="Q994">
        <v>214.23400000000001</v>
      </c>
      <c r="R994">
        <v>0.90700000000000003</v>
      </c>
      <c r="S994">
        <v>1.538</v>
      </c>
      <c r="T994" t="s">
        <v>61</v>
      </c>
      <c r="U994" s="1">
        <v>45471.479178240741</v>
      </c>
    </row>
    <row r="995" spans="1:21" x14ac:dyDescent="0.25">
      <c r="A995">
        <v>994</v>
      </c>
      <c r="B995" t="s">
        <v>36</v>
      </c>
      <c r="C995" t="s">
        <v>39</v>
      </c>
      <c r="D995" t="s">
        <v>38</v>
      </c>
      <c r="E995">
        <v>7167</v>
      </c>
      <c r="F995" t="s">
        <v>11</v>
      </c>
      <c r="G995">
        <v>605490432</v>
      </c>
      <c r="H995">
        <v>614890144</v>
      </c>
      <c r="I995">
        <v>1.012</v>
      </c>
      <c r="K995">
        <v>2.4940000000000002</v>
      </c>
      <c r="L995">
        <v>55.073999999999998</v>
      </c>
      <c r="M995">
        <v>0.109</v>
      </c>
      <c r="N995">
        <v>426.70400000000001</v>
      </c>
      <c r="O995">
        <v>1.948</v>
      </c>
      <c r="P995">
        <v>99.403000000000006</v>
      </c>
      <c r="Q995">
        <v>203.053</v>
      </c>
      <c r="R995">
        <v>1.038</v>
      </c>
      <c r="S995">
        <v>1.629</v>
      </c>
      <c r="T995" t="s">
        <v>61</v>
      </c>
      <c r="U995" s="1">
        <v>45471.468761574077</v>
      </c>
    </row>
    <row r="996" spans="1:21" x14ac:dyDescent="0.25">
      <c r="A996">
        <v>995</v>
      </c>
      <c r="B996" t="s">
        <v>36</v>
      </c>
      <c r="C996" t="s">
        <v>40</v>
      </c>
      <c r="D996" t="s">
        <v>38</v>
      </c>
      <c r="E996">
        <v>7131</v>
      </c>
      <c r="F996" t="s">
        <v>11</v>
      </c>
      <c r="G996">
        <v>601922448</v>
      </c>
      <c r="H996">
        <v>621054976</v>
      </c>
      <c r="I996">
        <v>0.97099999999999997</v>
      </c>
      <c r="K996">
        <v>0.89</v>
      </c>
      <c r="L996">
        <v>0.58899999999999997</v>
      </c>
      <c r="M996">
        <v>0.13600000000000001</v>
      </c>
      <c r="N996">
        <v>10.130000000000001</v>
      </c>
      <c r="O996">
        <v>0.752</v>
      </c>
      <c r="P996">
        <v>1.3340000000000001</v>
      </c>
      <c r="Q996">
        <v>26.052</v>
      </c>
      <c r="R996">
        <v>0.79800000000000004</v>
      </c>
      <c r="S996">
        <v>1.2969999999999999</v>
      </c>
      <c r="T996" t="s">
        <v>61</v>
      </c>
      <c r="U996" s="1">
        <v>45471.458344907405</v>
      </c>
    </row>
    <row r="997" spans="1:21" x14ac:dyDescent="0.25">
      <c r="A997">
        <v>996</v>
      </c>
      <c r="B997" t="s">
        <v>36</v>
      </c>
      <c r="C997" t="s">
        <v>39</v>
      </c>
      <c r="D997" t="s">
        <v>38</v>
      </c>
      <c r="E997">
        <v>7167</v>
      </c>
      <c r="F997" t="s">
        <v>11</v>
      </c>
      <c r="G997">
        <v>613092056</v>
      </c>
      <c r="H997">
        <v>595998728</v>
      </c>
      <c r="I997">
        <v>1.0309999999999999</v>
      </c>
      <c r="K997">
        <v>0.371</v>
      </c>
      <c r="L997">
        <v>23.605</v>
      </c>
      <c r="M997">
        <v>0.124</v>
      </c>
      <c r="N997">
        <v>440.16899999999998</v>
      </c>
      <c r="O997">
        <v>1.4410000000000001</v>
      </c>
      <c r="P997">
        <v>8.61</v>
      </c>
      <c r="Q997">
        <v>4.7030000000000003</v>
      </c>
      <c r="R997">
        <v>0.94599999999999995</v>
      </c>
      <c r="S997">
        <v>1.5</v>
      </c>
      <c r="T997" t="s">
        <v>61</v>
      </c>
      <c r="U997" s="1">
        <v>45471.447928240741</v>
      </c>
    </row>
    <row r="998" spans="1:21" x14ac:dyDescent="0.25">
      <c r="A998">
        <v>997</v>
      </c>
      <c r="B998" t="s">
        <v>36</v>
      </c>
      <c r="C998" t="s">
        <v>40</v>
      </c>
      <c r="D998" t="s">
        <v>38</v>
      </c>
      <c r="E998">
        <v>7131</v>
      </c>
      <c r="F998" t="s">
        <v>11</v>
      </c>
      <c r="G998">
        <v>607384304</v>
      </c>
      <c r="H998">
        <v>622850224</v>
      </c>
      <c r="I998">
        <v>0.998</v>
      </c>
      <c r="K998">
        <v>0.49299999999999999</v>
      </c>
      <c r="L998">
        <v>10.371</v>
      </c>
      <c r="M998">
        <v>0.14299999999999999</v>
      </c>
      <c r="N998">
        <v>205.78800000000001</v>
      </c>
      <c r="O998">
        <v>1.359</v>
      </c>
      <c r="P998">
        <v>6.5019999999999998</v>
      </c>
      <c r="Q998">
        <v>15.026999999999999</v>
      </c>
      <c r="R998">
        <v>0.90100000000000002</v>
      </c>
      <c r="S998">
        <v>1.3859999999999999</v>
      </c>
      <c r="T998" t="s">
        <v>61</v>
      </c>
      <c r="U998" s="1">
        <v>45471.437511574077</v>
      </c>
    </row>
    <row r="999" spans="1:21" x14ac:dyDescent="0.25">
      <c r="A999">
        <v>998</v>
      </c>
      <c r="B999" t="s">
        <v>36</v>
      </c>
      <c r="C999" t="s">
        <v>39</v>
      </c>
      <c r="D999" t="s">
        <v>38</v>
      </c>
      <c r="E999">
        <v>7167</v>
      </c>
      <c r="F999" t="s">
        <v>11</v>
      </c>
      <c r="G999">
        <v>610389552</v>
      </c>
      <c r="H999">
        <v>879427312</v>
      </c>
      <c r="I999">
        <v>1.2789999999999999</v>
      </c>
      <c r="K999">
        <v>0.39</v>
      </c>
      <c r="L999">
        <v>2.2610000000000001</v>
      </c>
      <c r="M999">
        <v>0.26400000000000001</v>
      </c>
      <c r="N999">
        <v>12.706</v>
      </c>
      <c r="O999">
        <v>1.08</v>
      </c>
      <c r="P999">
        <v>4.0659999999999998</v>
      </c>
      <c r="Q999">
        <v>14.196</v>
      </c>
      <c r="R999">
        <v>0.89500000000000002</v>
      </c>
      <c r="S999">
        <v>1.4950000000000001</v>
      </c>
      <c r="T999" t="s">
        <v>61</v>
      </c>
      <c r="U999" s="1">
        <v>45471.427094907405</v>
      </c>
    </row>
    <row r="1000" spans="1:21" x14ac:dyDescent="0.25">
      <c r="A1000">
        <v>999</v>
      </c>
      <c r="B1000" t="s">
        <v>36</v>
      </c>
      <c r="C1000" t="s">
        <v>40</v>
      </c>
      <c r="D1000" t="s">
        <v>38</v>
      </c>
      <c r="E1000">
        <v>7131</v>
      </c>
      <c r="F1000" t="s">
        <v>11</v>
      </c>
      <c r="G1000">
        <v>615090512</v>
      </c>
      <c r="H1000">
        <v>778491680</v>
      </c>
      <c r="I1000">
        <v>1.488</v>
      </c>
      <c r="K1000">
        <v>0.624</v>
      </c>
      <c r="L1000">
        <v>1.133</v>
      </c>
      <c r="M1000">
        <v>0.28899999999999998</v>
      </c>
      <c r="N1000">
        <v>15.382</v>
      </c>
      <c r="O1000">
        <v>4.8010000000000002</v>
      </c>
      <c r="P1000">
        <v>10.59</v>
      </c>
      <c r="Q1000">
        <v>24.789000000000001</v>
      </c>
      <c r="R1000">
        <v>0.89200000000000002</v>
      </c>
      <c r="S1000">
        <v>1.4670000000000001</v>
      </c>
      <c r="T1000" t="s">
        <v>61</v>
      </c>
      <c r="U1000" s="1">
        <v>45471.416678240741</v>
      </c>
    </row>
    <row r="1001" spans="1:21" x14ac:dyDescent="0.25">
      <c r="A1001">
        <v>1000</v>
      </c>
      <c r="B1001" t="s">
        <v>36</v>
      </c>
      <c r="C1001" t="s">
        <v>40</v>
      </c>
      <c r="D1001" t="s">
        <v>38</v>
      </c>
      <c r="E1001">
        <v>7131</v>
      </c>
      <c r="F1001" t="s">
        <v>11</v>
      </c>
      <c r="G1001">
        <v>613328192</v>
      </c>
      <c r="H1001">
        <v>911761136</v>
      </c>
      <c r="I1001">
        <v>1.01</v>
      </c>
      <c r="K1001">
        <v>0.41499999999999998</v>
      </c>
      <c r="L1001">
        <v>3.2570000000000001</v>
      </c>
      <c r="M1001">
        <v>0.154</v>
      </c>
      <c r="N1001">
        <v>33.485999999999997</v>
      </c>
      <c r="O1001">
        <v>0.86099999999999999</v>
      </c>
      <c r="P1001">
        <v>2.6429999999999998</v>
      </c>
      <c r="Q1001">
        <v>16.021000000000001</v>
      </c>
      <c r="R1001">
        <v>1.0029999999999999</v>
      </c>
      <c r="S1001">
        <v>1.427</v>
      </c>
      <c r="T1001" t="s">
        <v>61</v>
      </c>
      <c r="U1001" s="1">
        <v>45471.406261574077</v>
      </c>
    </row>
    <row r="1002" spans="1:21" x14ac:dyDescent="0.25">
      <c r="A1002">
        <v>1001</v>
      </c>
      <c r="B1002" t="s">
        <v>36</v>
      </c>
      <c r="C1002" t="s">
        <v>40</v>
      </c>
      <c r="D1002" t="s">
        <v>38</v>
      </c>
      <c r="E1002">
        <v>7131</v>
      </c>
      <c r="F1002" t="s">
        <v>11</v>
      </c>
      <c r="G1002">
        <v>626225816</v>
      </c>
      <c r="H1002">
        <v>893323736</v>
      </c>
      <c r="I1002">
        <v>0.98299999999999998</v>
      </c>
      <c r="K1002">
        <v>0.40600000000000003</v>
      </c>
      <c r="L1002">
        <v>2.6419999999999999</v>
      </c>
      <c r="M1002">
        <v>0.114</v>
      </c>
      <c r="N1002">
        <v>13.821</v>
      </c>
      <c r="O1002">
        <v>1.63</v>
      </c>
      <c r="P1002">
        <v>7.0540000000000003</v>
      </c>
      <c r="Q1002">
        <v>16.512</v>
      </c>
      <c r="R1002">
        <v>0.79</v>
      </c>
      <c r="S1002">
        <v>1.179</v>
      </c>
      <c r="T1002" t="s">
        <v>61</v>
      </c>
      <c r="U1002" s="1">
        <v>45473.531261574077</v>
      </c>
    </row>
    <row r="1003" spans="1:21" x14ac:dyDescent="0.25">
      <c r="A1003">
        <v>1002</v>
      </c>
      <c r="B1003" t="s">
        <v>36</v>
      </c>
      <c r="C1003" t="s">
        <v>40</v>
      </c>
      <c r="D1003" t="s">
        <v>38</v>
      </c>
      <c r="E1003">
        <v>7131</v>
      </c>
      <c r="F1003" t="s">
        <v>11</v>
      </c>
      <c r="G1003">
        <v>614489616</v>
      </c>
      <c r="H1003">
        <v>878608176</v>
      </c>
      <c r="I1003">
        <v>0.99399999999999999</v>
      </c>
      <c r="K1003">
        <v>0.40500000000000003</v>
      </c>
      <c r="L1003">
        <v>1.6140000000000001</v>
      </c>
      <c r="M1003">
        <v>0.13700000000000001</v>
      </c>
      <c r="N1003">
        <v>14.91</v>
      </c>
      <c r="O1003">
        <v>1.004</v>
      </c>
      <c r="P1003">
        <v>5.4530000000000003</v>
      </c>
      <c r="Q1003">
        <v>15.135</v>
      </c>
      <c r="R1003">
        <v>0.95</v>
      </c>
      <c r="S1003">
        <v>1.44</v>
      </c>
      <c r="T1003" t="s">
        <v>61</v>
      </c>
      <c r="U1003" s="1">
        <v>45473.520844907405</v>
      </c>
    </row>
    <row r="1004" spans="1:21" x14ac:dyDescent="0.25">
      <c r="A1004">
        <v>1003</v>
      </c>
      <c r="B1004" t="s">
        <v>36</v>
      </c>
      <c r="C1004" t="s">
        <v>40</v>
      </c>
      <c r="D1004" t="s">
        <v>38</v>
      </c>
      <c r="E1004">
        <v>7131</v>
      </c>
      <c r="F1004" t="s">
        <v>11</v>
      </c>
      <c r="G1004">
        <v>620641608</v>
      </c>
      <c r="H1004">
        <v>613254960</v>
      </c>
      <c r="I1004">
        <v>1.1819999999999999</v>
      </c>
      <c r="K1004">
        <v>0.48299999999999998</v>
      </c>
      <c r="L1004">
        <v>1.137</v>
      </c>
      <c r="M1004">
        <v>0.17599999999999999</v>
      </c>
      <c r="N1004">
        <v>43.497999999999998</v>
      </c>
      <c r="O1004">
        <v>0.94</v>
      </c>
      <c r="P1004">
        <v>1.409</v>
      </c>
      <c r="Q1004">
        <v>21.52</v>
      </c>
      <c r="R1004">
        <v>0.96299999999999997</v>
      </c>
      <c r="S1004">
        <v>1.413</v>
      </c>
      <c r="T1004" t="s">
        <v>61</v>
      </c>
      <c r="U1004" s="1">
        <v>45473.510428240741</v>
      </c>
    </row>
    <row r="1005" spans="1:21" x14ac:dyDescent="0.25">
      <c r="A1005">
        <v>1004</v>
      </c>
      <c r="B1005" t="s">
        <v>36</v>
      </c>
      <c r="C1005" t="s">
        <v>40</v>
      </c>
      <c r="D1005" t="s">
        <v>38</v>
      </c>
      <c r="E1005">
        <v>7131</v>
      </c>
      <c r="F1005" t="s">
        <v>11</v>
      </c>
      <c r="G1005">
        <v>620344056</v>
      </c>
      <c r="H1005">
        <v>668760464</v>
      </c>
      <c r="I1005">
        <v>1.3520000000000001</v>
      </c>
      <c r="K1005">
        <v>1.9339999999999999</v>
      </c>
      <c r="L1005">
        <v>6.9850000000000003</v>
      </c>
      <c r="M1005">
        <v>0.46300000000000002</v>
      </c>
      <c r="N1005">
        <v>259.149</v>
      </c>
      <c r="O1005">
        <v>1.5669999999999999</v>
      </c>
      <c r="P1005">
        <v>15.925000000000001</v>
      </c>
      <c r="Q1005">
        <v>33.83</v>
      </c>
      <c r="R1005">
        <v>1.016</v>
      </c>
      <c r="S1005">
        <v>2.3079999999999998</v>
      </c>
      <c r="T1005" t="s">
        <v>61</v>
      </c>
      <c r="U1005" s="1">
        <v>45473.500011574077</v>
      </c>
    </row>
    <row r="1006" spans="1:21" x14ac:dyDescent="0.25">
      <c r="A1006">
        <v>1005</v>
      </c>
      <c r="B1006" t="s">
        <v>36</v>
      </c>
      <c r="C1006" t="s">
        <v>39</v>
      </c>
      <c r="D1006" t="s">
        <v>38</v>
      </c>
      <c r="E1006">
        <v>7167</v>
      </c>
      <c r="F1006" t="s">
        <v>11</v>
      </c>
      <c r="G1006">
        <v>615238960</v>
      </c>
      <c r="H1006">
        <v>670722736</v>
      </c>
      <c r="I1006">
        <v>1.139</v>
      </c>
      <c r="K1006">
        <v>4.133</v>
      </c>
      <c r="L1006">
        <v>2.4449999999999998</v>
      </c>
      <c r="M1006">
        <v>0.30099999999999999</v>
      </c>
      <c r="N1006">
        <v>26.722999999999999</v>
      </c>
      <c r="O1006">
        <v>2.4950000000000001</v>
      </c>
      <c r="P1006">
        <v>14.28</v>
      </c>
      <c r="Q1006">
        <v>203.10900000000001</v>
      </c>
      <c r="R1006">
        <v>0.98499999999999999</v>
      </c>
      <c r="S1006">
        <v>1.5860000000000001</v>
      </c>
      <c r="T1006" t="s">
        <v>61</v>
      </c>
      <c r="U1006" s="1">
        <v>45473.489594907405</v>
      </c>
    </row>
    <row r="1007" spans="1:21" x14ac:dyDescent="0.25">
      <c r="A1007">
        <v>1006</v>
      </c>
      <c r="B1007" t="s">
        <v>36</v>
      </c>
      <c r="C1007" t="s">
        <v>43</v>
      </c>
      <c r="D1007" t="s">
        <v>38</v>
      </c>
      <c r="E1007">
        <v>36738</v>
      </c>
      <c r="F1007" t="s">
        <v>15</v>
      </c>
      <c r="G1007">
        <v>611509752</v>
      </c>
      <c r="H1007">
        <v>706593104</v>
      </c>
      <c r="I1007">
        <v>1.393</v>
      </c>
      <c r="K1007">
        <v>2.8769999999999998</v>
      </c>
      <c r="L1007">
        <v>60.465000000000003</v>
      </c>
      <c r="M1007">
        <v>0.35299999999999998</v>
      </c>
      <c r="N1007">
        <v>504.65899999999999</v>
      </c>
      <c r="O1007">
        <v>1.8620000000000001</v>
      </c>
      <c r="P1007">
        <v>200.37899999999999</v>
      </c>
      <c r="Q1007">
        <v>214.11500000000001</v>
      </c>
      <c r="R1007">
        <v>1.2709999999999999</v>
      </c>
      <c r="S1007">
        <v>2.1080000000000001</v>
      </c>
      <c r="T1007" t="s">
        <v>61</v>
      </c>
      <c r="U1007" s="1">
        <v>45473.479189814818</v>
      </c>
    </row>
    <row r="1008" spans="1:21" x14ac:dyDescent="0.25">
      <c r="A1008">
        <v>1007</v>
      </c>
      <c r="B1008" t="s">
        <v>36</v>
      </c>
      <c r="C1008" t="s">
        <v>40</v>
      </c>
      <c r="D1008" t="s">
        <v>38</v>
      </c>
      <c r="E1008">
        <v>7131</v>
      </c>
      <c r="F1008" t="s">
        <v>11</v>
      </c>
      <c r="G1008">
        <v>601170608</v>
      </c>
      <c r="H1008">
        <v>613340328</v>
      </c>
      <c r="I1008">
        <v>0.97699999999999998</v>
      </c>
      <c r="K1008">
        <v>0.45700000000000002</v>
      </c>
      <c r="L1008">
        <v>11.631</v>
      </c>
      <c r="M1008">
        <v>0.155</v>
      </c>
      <c r="N1008">
        <v>209.279</v>
      </c>
      <c r="O1008">
        <v>0.79300000000000004</v>
      </c>
      <c r="P1008">
        <v>1.448</v>
      </c>
      <c r="Q1008">
        <v>16.824999999999999</v>
      </c>
      <c r="R1008">
        <v>0.93500000000000005</v>
      </c>
      <c r="S1008">
        <v>1.4970000000000001</v>
      </c>
      <c r="T1008" t="s">
        <v>61</v>
      </c>
      <c r="U1008" s="1">
        <v>45473.468773148146</v>
      </c>
    </row>
    <row r="1009" spans="1:21" x14ac:dyDescent="0.25">
      <c r="A1009">
        <v>1008</v>
      </c>
      <c r="B1009" t="s">
        <v>36</v>
      </c>
      <c r="C1009" t="s">
        <v>40</v>
      </c>
      <c r="D1009" t="s">
        <v>38</v>
      </c>
      <c r="E1009">
        <v>7131</v>
      </c>
      <c r="F1009" t="s">
        <v>11</v>
      </c>
      <c r="G1009">
        <v>622712176</v>
      </c>
      <c r="H1009">
        <v>651338672</v>
      </c>
      <c r="I1009">
        <v>1.0009999999999999</v>
      </c>
      <c r="K1009">
        <v>5.798</v>
      </c>
      <c r="L1009">
        <v>56.703000000000003</v>
      </c>
      <c r="M1009">
        <v>0.158</v>
      </c>
      <c r="N1009">
        <v>604.00199999999995</v>
      </c>
      <c r="O1009">
        <v>4.8140000000000001</v>
      </c>
      <c r="P1009">
        <v>208.89599999999999</v>
      </c>
      <c r="Q1009">
        <v>203.614</v>
      </c>
      <c r="R1009">
        <v>0.98499999999999999</v>
      </c>
      <c r="S1009">
        <v>1.5289999999999999</v>
      </c>
      <c r="T1009" t="s">
        <v>61</v>
      </c>
      <c r="U1009" s="1">
        <v>45473.458356481482</v>
      </c>
    </row>
    <row r="1010" spans="1:21" x14ac:dyDescent="0.25">
      <c r="A1010">
        <v>1009</v>
      </c>
      <c r="B1010" t="s">
        <v>36</v>
      </c>
      <c r="C1010" t="s">
        <v>40</v>
      </c>
      <c r="D1010" t="s">
        <v>38</v>
      </c>
      <c r="E1010">
        <v>7131</v>
      </c>
      <c r="F1010" t="s">
        <v>11</v>
      </c>
      <c r="G1010">
        <v>603639160</v>
      </c>
      <c r="H1010">
        <v>613214816</v>
      </c>
      <c r="I1010">
        <v>1.0720000000000001</v>
      </c>
      <c r="K1010">
        <v>1.633</v>
      </c>
      <c r="L1010">
        <v>1.5329999999999999</v>
      </c>
      <c r="M1010">
        <v>0.247</v>
      </c>
      <c r="N1010">
        <v>21.204000000000001</v>
      </c>
      <c r="O1010">
        <v>0.95899999999999996</v>
      </c>
      <c r="P1010">
        <v>2.3159999999999998</v>
      </c>
      <c r="Q1010">
        <v>22.667000000000002</v>
      </c>
      <c r="R1010">
        <v>1.0029999999999999</v>
      </c>
      <c r="S1010">
        <v>2.0070000000000001</v>
      </c>
      <c r="T1010" t="s">
        <v>61</v>
      </c>
      <c r="U1010" s="1">
        <v>45473.447939814818</v>
      </c>
    </row>
    <row r="1011" spans="1:21" x14ac:dyDescent="0.25">
      <c r="A1011">
        <v>1010</v>
      </c>
      <c r="B1011" t="s">
        <v>36</v>
      </c>
      <c r="C1011" t="s">
        <v>39</v>
      </c>
      <c r="D1011" t="s">
        <v>38</v>
      </c>
      <c r="E1011">
        <v>7167</v>
      </c>
      <c r="F1011" t="s">
        <v>11</v>
      </c>
      <c r="G1011">
        <v>613276960</v>
      </c>
      <c r="H1011">
        <v>903211264</v>
      </c>
      <c r="I1011">
        <v>1.4650000000000001</v>
      </c>
      <c r="K1011">
        <v>3.5030000000000001</v>
      </c>
      <c r="L1011">
        <v>7.6929999999999996</v>
      </c>
      <c r="M1011">
        <v>0.125</v>
      </c>
      <c r="N1011">
        <v>235.88</v>
      </c>
      <c r="O1011">
        <v>1.742</v>
      </c>
      <c r="P1011">
        <v>16.369</v>
      </c>
      <c r="Q1011">
        <v>203.04400000000001</v>
      </c>
      <c r="R1011">
        <v>1.095</v>
      </c>
      <c r="S1011">
        <v>1.615</v>
      </c>
      <c r="T1011" t="s">
        <v>61</v>
      </c>
      <c r="U1011" s="1">
        <v>45473.437523148146</v>
      </c>
    </row>
    <row r="1012" spans="1:21" x14ac:dyDescent="0.25">
      <c r="A1012">
        <v>1011</v>
      </c>
      <c r="B1012" t="s">
        <v>36</v>
      </c>
      <c r="C1012" t="s">
        <v>40</v>
      </c>
      <c r="D1012" t="s">
        <v>38</v>
      </c>
      <c r="E1012">
        <v>7131</v>
      </c>
      <c r="F1012" t="s">
        <v>11</v>
      </c>
      <c r="G1012">
        <v>611253840</v>
      </c>
      <c r="H1012">
        <v>833741360</v>
      </c>
      <c r="I1012">
        <v>0.88500000000000001</v>
      </c>
      <c r="K1012">
        <v>0.41799999999999998</v>
      </c>
      <c r="L1012">
        <v>2.96</v>
      </c>
      <c r="M1012">
        <v>0.112</v>
      </c>
      <c r="N1012">
        <v>24.206</v>
      </c>
      <c r="O1012">
        <v>2.0459999999999998</v>
      </c>
      <c r="P1012">
        <v>10.145</v>
      </c>
      <c r="Q1012">
        <v>14.073</v>
      </c>
      <c r="R1012">
        <v>0.86499999999999999</v>
      </c>
      <c r="S1012">
        <v>1.2929999999999999</v>
      </c>
      <c r="T1012" t="s">
        <v>61</v>
      </c>
      <c r="U1012" s="1">
        <v>45473.427094907405</v>
      </c>
    </row>
    <row r="1013" spans="1:21" x14ac:dyDescent="0.25">
      <c r="A1013">
        <v>1012</v>
      </c>
      <c r="B1013" t="s">
        <v>36</v>
      </c>
      <c r="C1013" t="s">
        <v>39</v>
      </c>
      <c r="D1013" t="s">
        <v>38</v>
      </c>
      <c r="E1013">
        <v>7167</v>
      </c>
      <c r="F1013" t="s">
        <v>11</v>
      </c>
      <c r="G1013">
        <v>570529424</v>
      </c>
      <c r="H1013">
        <v>503152272</v>
      </c>
      <c r="I1013">
        <v>1.4770000000000001</v>
      </c>
      <c r="K1013">
        <v>1.2929999999999999</v>
      </c>
      <c r="L1013">
        <v>5.2160000000000002</v>
      </c>
      <c r="M1013">
        <v>0.91300000000000003</v>
      </c>
      <c r="N1013">
        <v>53.667000000000002</v>
      </c>
      <c r="O1013">
        <v>4.34</v>
      </c>
      <c r="P1013">
        <v>18.373000000000001</v>
      </c>
      <c r="Q1013">
        <v>10.718999999999999</v>
      </c>
      <c r="R1013">
        <v>1.17</v>
      </c>
      <c r="S1013">
        <v>2.133</v>
      </c>
      <c r="T1013" t="s">
        <v>61</v>
      </c>
      <c r="U1013" s="1">
        <v>45473.416689814818</v>
      </c>
    </row>
    <row r="1014" spans="1:21" x14ac:dyDescent="0.25">
      <c r="A1014">
        <v>1013</v>
      </c>
      <c r="B1014" t="s">
        <v>36</v>
      </c>
      <c r="C1014" t="s">
        <v>40</v>
      </c>
      <c r="D1014" t="s">
        <v>38</v>
      </c>
      <c r="E1014">
        <v>7131</v>
      </c>
      <c r="F1014" t="s">
        <v>11</v>
      </c>
      <c r="G1014">
        <v>554820712</v>
      </c>
      <c r="H1014">
        <v>542201160</v>
      </c>
      <c r="I1014">
        <v>2.9169999999999998</v>
      </c>
      <c r="K1014">
        <v>4.157</v>
      </c>
      <c r="L1014">
        <v>10.962</v>
      </c>
      <c r="M1014">
        <v>1.1970000000000001</v>
      </c>
      <c r="N1014">
        <v>110.715</v>
      </c>
      <c r="O1014">
        <v>4.3289999999999997</v>
      </c>
      <c r="P1014">
        <v>34.683</v>
      </c>
      <c r="Q1014">
        <v>202.92500000000001</v>
      </c>
      <c r="R1014">
        <v>0.97399999999999998</v>
      </c>
      <c r="S1014">
        <v>1.8080000000000001</v>
      </c>
      <c r="T1014" t="s">
        <v>61</v>
      </c>
      <c r="U1014" s="1">
        <v>45473.406261574077</v>
      </c>
    </row>
    <row r="1015" spans="1:21" x14ac:dyDescent="0.25">
      <c r="A1015">
        <v>1014</v>
      </c>
      <c r="B1015" t="s">
        <v>36</v>
      </c>
      <c r="C1015" t="s">
        <v>40</v>
      </c>
      <c r="D1015" t="s">
        <v>38</v>
      </c>
      <c r="E1015">
        <v>7131</v>
      </c>
      <c r="F1015" t="s">
        <v>11</v>
      </c>
      <c r="G1015">
        <v>618941888</v>
      </c>
      <c r="H1015">
        <v>625837216</v>
      </c>
      <c r="I1015">
        <v>1.82</v>
      </c>
      <c r="K1015">
        <v>9.6790000000000003</v>
      </c>
      <c r="L1015">
        <v>22.042000000000002</v>
      </c>
      <c r="M1015">
        <v>0.23400000000000001</v>
      </c>
      <c r="N1015">
        <v>305.36099999999999</v>
      </c>
      <c r="O1015">
        <v>1.8680000000000001</v>
      </c>
      <c r="P1015">
        <v>59.212000000000003</v>
      </c>
      <c r="Q1015">
        <v>207.006</v>
      </c>
      <c r="R1015">
        <v>1.1499999999999999</v>
      </c>
      <c r="S1015">
        <v>2.4209999999999998</v>
      </c>
      <c r="T1015" t="s">
        <v>61</v>
      </c>
      <c r="U1015" s="1">
        <v>45473.395844907405</v>
      </c>
    </row>
    <row r="1016" spans="1:21" x14ac:dyDescent="0.25">
      <c r="A1016">
        <v>1015</v>
      </c>
      <c r="B1016" t="s">
        <v>36</v>
      </c>
      <c r="C1016" t="s">
        <v>39</v>
      </c>
      <c r="D1016" t="s">
        <v>38</v>
      </c>
      <c r="E1016">
        <v>7167</v>
      </c>
      <c r="F1016" t="s">
        <v>11</v>
      </c>
      <c r="G1016">
        <v>552574456</v>
      </c>
      <c r="H1016">
        <v>551503016</v>
      </c>
      <c r="I1016">
        <v>1.679</v>
      </c>
      <c r="K1016">
        <v>3.0489999999999999</v>
      </c>
      <c r="L1016">
        <v>7.0919999999999996</v>
      </c>
      <c r="M1016">
        <v>0.746</v>
      </c>
      <c r="N1016">
        <v>51.832000000000001</v>
      </c>
      <c r="O1016">
        <v>5.6420000000000003</v>
      </c>
      <c r="P1016">
        <v>23.12</v>
      </c>
      <c r="Q1016">
        <v>209.58799999999999</v>
      </c>
      <c r="R1016">
        <v>1.121</v>
      </c>
      <c r="S1016">
        <v>2.113</v>
      </c>
      <c r="T1016" t="s">
        <v>61</v>
      </c>
      <c r="U1016" s="1">
        <v>45473.385428240741</v>
      </c>
    </row>
    <row r="1017" spans="1:21" x14ac:dyDescent="0.25">
      <c r="A1017">
        <v>1016</v>
      </c>
      <c r="B1017" t="s">
        <v>36</v>
      </c>
      <c r="C1017" t="s">
        <v>39</v>
      </c>
      <c r="D1017" t="s">
        <v>38</v>
      </c>
      <c r="E1017">
        <v>7167</v>
      </c>
      <c r="F1017" t="s">
        <v>11</v>
      </c>
      <c r="G1017">
        <v>542150024</v>
      </c>
      <c r="H1017">
        <v>569940216</v>
      </c>
      <c r="I1017">
        <v>1.5980000000000001</v>
      </c>
      <c r="K1017">
        <v>7.1</v>
      </c>
      <c r="L1017">
        <v>3.3260000000000001</v>
      </c>
      <c r="M1017">
        <v>0.23</v>
      </c>
      <c r="N1017">
        <v>32.835999999999999</v>
      </c>
      <c r="O1017">
        <v>1.2250000000000001</v>
      </c>
      <c r="P1017">
        <v>3.0379999999999998</v>
      </c>
      <c r="Q1017">
        <v>209.28700000000001</v>
      </c>
      <c r="R1017">
        <v>1.099</v>
      </c>
      <c r="S1017">
        <v>2.516</v>
      </c>
      <c r="T1017" t="s">
        <v>61</v>
      </c>
      <c r="U1017" s="1">
        <v>45473.375011574077</v>
      </c>
    </row>
    <row r="1018" spans="1:21" x14ac:dyDescent="0.25">
      <c r="A1018">
        <v>1017</v>
      </c>
      <c r="B1018" t="s">
        <v>36</v>
      </c>
      <c r="C1018" t="s">
        <v>40</v>
      </c>
      <c r="D1018" t="s">
        <v>38</v>
      </c>
      <c r="E1018">
        <v>7131</v>
      </c>
      <c r="F1018" t="s">
        <v>11</v>
      </c>
      <c r="G1018">
        <v>555999832</v>
      </c>
      <c r="H1018">
        <v>543329824</v>
      </c>
      <c r="I1018">
        <v>1.5649999999999999</v>
      </c>
      <c r="K1018">
        <v>3.9910000000000001</v>
      </c>
      <c r="L1018">
        <v>10.385999999999999</v>
      </c>
      <c r="M1018">
        <v>0.27100000000000002</v>
      </c>
      <c r="N1018">
        <v>115.578</v>
      </c>
      <c r="O1018">
        <v>2.1030000000000002</v>
      </c>
      <c r="P1018">
        <v>63.988</v>
      </c>
      <c r="Q1018">
        <v>203.26900000000001</v>
      </c>
      <c r="R1018">
        <v>1.0940000000000001</v>
      </c>
      <c r="S1018">
        <v>2.0150000000000001</v>
      </c>
      <c r="T1018" t="s">
        <v>61</v>
      </c>
      <c r="U1018" s="1">
        <v>45473.364594907405</v>
      </c>
    </row>
    <row r="1019" spans="1:21" x14ac:dyDescent="0.25">
      <c r="A1019">
        <v>1018</v>
      </c>
      <c r="B1019" t="s">
        <v>36</v>
      </c>
      <c r="C1019" t="s">
        <v>40</v>
      </c>
      <c r="D1019" t="s">
        <v>38</v>
      </c>
      <c r="E1019">
        <v>7131</v>
      </c>
      <c r="F1019" t="s">
        <v>11</v>
      </c>
      <c r="G1019">
        <v>626435952</v>
      </c>
      <c r="H1019">
        <v>642077176</v>
      </c>
      <c r="I1019">
        <v>1.5269999999999999</v>
      </c>
      <c r="K1019">
        <v>5.0430000000000001</v>
      </c>
      <c r="L1019">
        <v>64.13</v>
      </c>
      <c r="M1019">
        <v>0.71299999999999997</v>
      </c>
      <c r="N1019">
        <v>444.88099999999997</v>
      </c>
      <c r="O1019">
        <v>9.0809999999999995</v>
      </c>
      <c r="P1019">
        <v>229.80500000000001</v>
      </c>
      <c r="Q1019">
        <v>223.06100000000001</v>
      </c>
      <c r="R1019">
        <v>0.93100000000000005</v>
      </c>
      <c r="S1019">
        <v>1.99</v>
      </c>
      <c r="T1019" t="s">
        <v>61</v>
      </c>
      <c r="U1019" s="1">
        <v>45473.354189814818</v>
      </c>
    </row>
    <row r="1020" spans="1:21" x14ac:dyDescent="0.25">
      <c r="A1020">
        <v>1019</v>
      </c>
      <c r="B1020" t="s">
        <v>36</v>
      </c>
      <c r="C1020" t="s">
        <v>40</v>
      </c>
      <c r="D1020" t="s">
        <v>38</v>
      </c>
      <c r="E1020">
        <v>7131</v>
      </c>
      <c r="F1020" t="s">
        <v>11</v>
      </c>
      <c r="G1020">
        <v>611351264</v>
      </c>
      <c r="H1020">
        <v>556939688</v>
      </c>
      <c r="I1020">
        <v>1.518</v>
      </c>
      <c r="K1020">
        <v>3.4620000000000002</v>
      </c>
      <c r="L1020">
        <v>11.516999999999999</v>
      </c>
      <c r="M1020">
        <v>1.1850000000000001</v>
      </c>
      <c r="N1020">
        <v>176.476</v>
      </c>
      <c r="O1020">
        <v>9.4320000000000004</v>
      </c>
      <c r="P1020">
        <v>45.372</v>
      </c>
      <c r="Q1020">
        <v>202.99100000000001</v>
      </c>
      <c r="R1020">
        <v>1.016</v>
      </c>
      <c r="S1020">
        <v>1.804</v>
      </c>
      <c r="T1020" t="s">
        <v>61</v>
      </c>
      <c r="U1020" s="1">
        <v>45473.343773148146</v>
      </c>
    </row>
    <row r="1021" spans="1:21" x14ac:dyDescent="0.25">
      <c r="A1021">
        <v>1020</v>
      </c>
      <c r="B1021" t="s">
        <v>36</v>
      </c>
      <c r="C1021" t="s">
        <v>40</v>
      </c>
      <c r="D1021" t="s">
        <v>38</v>
      </c>
      <c r="E1021">
        <v>7131</v>
      </c>
      <c r="F1021" t="s">
        <v>11</v>
      </c>
      <c r="G1021">
        <v>613041840</v>
      </c>
      <c r="H1021">
        <v>569144816</v>
      </c>
      <c r="I1021">
        <v>1.5109999999999999</v>
      </c>
      <c r="K1021">
        <v>1.411</v>
      </c>
      <c r="L1021">
        <v>5.6619999999999999</v>
      </c>
      <c r="M1021">
        <v>0.252</v>
      </c>
      <c r="N1021">
        <v>61.316000000000003</v>
      </c>
      <c r="O1021">
        <v>2.0339999999999998</v>
      </c>
      <c r="P1021">
        <v>42.811999999999998</v>
      </c>
      <c r="Q1021">
        <v>16.347999999999999</v>
      </c>
      <c r="R1021">
        <v>1.0940000000000001</v>
      </c>
      <c r="S1021">
        <v>2.1080000000000001</v>
      </c>
      <c r="T1021" t="s">
        <v>61</v>
      </c>
      <c r="U1021" s="1">
        <v>45473.333356481482</v>
      </c>
    </row>
    <row r="1022" spans="1:21" x14ac:dyDescent="0.25">
      <c r="A1022">
        <v>1021</v>
      </c>
      <c r="B1022" t="s">
        <v>36</v>
      </c>
      <c r="C1022" t="s">
        <v>39</v>
      </c>
      <c r="D1022" t="s">
        <v>38</v>
      </c>
      <c r="E1022">
        <v>7167</v>
      </c>
      <c r="F1022" t="s">
        <v>11</v>
      </c>
      <c r="G1022">
        <v>612685224</v>
      </c>
      <c r="H1022">
        <v>577704872</v>
      </c>
      <c r="I1022">
        <v>2.0750000000000002</v>
      </c>
      <c r="K1022">
        <v>3.488</v>
      </c>
      <c r="L1022">
        <v>8.609</v>
      </c>
      <c r="M1022">
        <v>1.367</v>
      </c>
      <c r="N1022">
        <v>59.106999999999999</v>
      </c>
      <c r="O1022">
        <v>2.8130000000000002</v>
      </c>
      <c r="P1022">
        <v>36.433999999999997</v>
      </c>
      <c r="Q1022">
        <v>211.065</v>
      </c>
      <c r="R1022">
        <v>1.175</v>
      </c>
      <c r="S1022">
        <v>2.0739999999999998</v>
      </c>
      <c r="T1022" t="s">
        <v>61</v>
      </c>
      <c r="U1022" s="1">
        <v>45473.322939814818</v>
      </c>
    </row>
    <row r="1023" spans="1:21" x14ac:dyDescent="0.25">
      <c r="A1023">
        <v>1022</v>
      </c>
      <c r="B1023" t="s">
        <v>36</v>
      </c>
      <c r="C1023" t="s">
        <v>40</v>
      </c>
      <c r="D1023" t="s">
        <v>38</v>
      </c>
      <c r="E1023">
        <v>7131</v>
      </c>
      <c r="F1023" t="s">
        <v>11</v>
      </c>
      <c r="G1023">
        <v>614920256</v>
      </c>
      <c r="H1023">
        <v>710109704</v>
      </c>
      <c r="I1023">
        <v>1.667</v>
      </c>
      <c r="K1023">
        <v>1.6759999999999999</v>
      </c>
      <c r="L1023">
        <v>2.8759999999999999</v>
      </c>
      <c r="M1023">
        <v>0.29399999999999998</v>
      </c>
      <c r="N1023">
        <v>59.215000000000003</v>
      </c>
      <c r="O1023">
        <v>1.4379999999999999</v>
      </c>
      <c r="P1023">
        <v>3.3969999999999998</v>
      </c>
      <c r="Q1023">
        <v>12.285</v>
      </c>
      <c r="R1023">
        <v>0.99399999999999999</v>
      </c>
      <c r="S1023">
        <v>1.7989999999999999</v>
      </c>
      <c r="T1023" t="s">
        <v>61</v>
      </c>
      <c r="U1023" s="1">
        <v>45473.312523148146</v>
      </c>
    </row>
    <row r="1024" spans="1:21" x14ac:dyDescent="0.25">
      <c r="A1024">
        <v>1023</v>
      </c>
      <c r="B1024" t="s">
        <v>36</v>
      </c>
      <c r="C1024" t="s">
        <v>40</v>
      </c>
      <c r="D1024" t="s">
        <v>38</v>
      </c>
      <c r="E1024">
        <v>7131</v>
      </c>
      <c r="F1024" t="s">
        <v>11</v>
      </c>
      <c r="G1024">
        <v>625537144</v>
      </c>
      <c r="H1024">
        <v>558645368</v>
      </c>
      <c r="I1024">
        <v>1.552</v>
      </c>
      <c r="K1024">
        <v>1.623</v>
      </c>
      <c r="L1024">
        <v>2.96</v>
      </c>
      <c r="M1024">
        <v>0.318</v>
      </c>
      <c r="N1024">
        <v>23.103000000000002</v>
      </c>
      <c r="O1024">
        <v>1.9870000000000001</v>
      </c>
      <c r="P1024">
        <v>14.117000000000001</v>
      </c>
      <c r="Q1024">
        <v>28.123000000000001</v>
      </c>
      <c r="R1024">
        <v>1.0409999999999999</v>
      </c>
      <c r="S1024">
        <v>2.71</v>
      </c>
      <c r="T1024" t="s">
        <v>61</v>
      </c>
      <c r="U1024" s="1">
        <v>45473.302106481482</v>
      </c>
    </row>
    <row r="1025" spans="1:21" x14ac:dyDescent="0.25">
      <c r="A1025">
        <v>1024</v>
      </c>
      <c r="B1025" t="s">
        <v>36</v>
      </c>
      <c r="C1025" t="s">
        <v>39</v>
      </c>
      <c r="D1025" t="s">
        <v>38</v>
      </c>
      <c r="E1025">
        <v>7167</v>
      </c>
      <c r="F1025" t="s">
        <v>11</v>
      </c>
      <c r="G1025">
        <v>621175200</v>
      </c>
      <c r="H1025">
        <v>660207896</v>
      </c>
      <c r="I1025">
        <v>1.8740000000000001</v>
      </c>
      <c r="K1025">
        <v>1.613</v>
      </c>
      <c r="L1025">
        <v>43.112000000000002</v>
      </c>
      <c r="M1025">
        <v>1.341</v>
      </c>
      <c r="N1025">
        <v>234.82400000000001</v>
      </c>
      <c r="O1025">
        <v>10.433999999999999</v>
      </c>
      <c r="P1025">
        <v>143.51300000000001</v>
      </c>
      <c r="Q1025">
        <v>27.068999999999999</v>
      </c>
      <c r="R1025">
        <v>1.149</v>
      </c>
      <c r="S1025">
        <v>2.5720000000000001</v>
      </c>
      <c r="T1025" t="s">
        <v>61</v>
      </c>
      <c r="U1025" s="1">
        <v>45473.291678240741</v>
      </c>
    </row>
    <row r="1026" spans="1:21" x14ac:dyDescent="0.25">
      <c r="A1026">
        <v>1025</v>
      </c>
      <c r="B1026" t="s">
        <v>36</v>
      </c>
      <c r="C1026" t="s">
        <v>40</v>
      </c>
      <c r="D1026" t="s">
        <v>38</v>
      </c>
      <c r="E1026">
        <v>7131</v>
      </c>
      <c r="F1026" t="s">
        <v>11</v>
      </c>
      <c r="G1026">
        <v>617806272</v>
      </c>
      <c r="H1026">
        <v>595111432</v>
      </c>
      <c r="I1026">
        <v>1.861</v>
      </c>
      <c r="K1026">
        <v>4.1870000000000003</v>
      </c>
      <c r="L1026">
        <v>7.4390000000000001</v>
      </c>
      <c r="M1026">
        <v>1.135</v>
      </c>
      <c r="N1026">
        <v>72.992000000000004</v>
      </c>
      <c r="O1026">
        <v>2.5529999999999999</v>
      </c>
      <c r="P1026">
        <v>40.912999999999997</v>
      </c>
      <c r="Q1026">
        <v>206.874</v>
      </c>
      <c r="R1026">
        <v>1.0780000000000001</v>
      </c>
      <c r="S1026">
        <v>2.4860000000000002</v>
      </c>
      <c r="T1026" t="s">
        <v>61</v>
      </c>
      <c r="U1026" s="1">
        <v>45473.281261574077</v>
      </c>
    </row>
    <row r="1027" spans="1:21" x14ac:dyDescent="0.25">
      <c r="A1027">
        <v>1026</v>
      </c>
      <c r="B1027" t="s">
        <v>36</v>
      </c>
      <c r="C1027" t="s">
        <v>39</v>
      </c>
      <c r="D1027" t="s">
        <v>38</v>
      </c>
      <c r="E1027">
        <v>7167</v>
      </c>
      <c r="F1027" t="s">
        <v>11</v>
      </c>
      <c r="G1027">
        <v>618905144</v>
      </c>
      <c r="H1027">
        <v>608412920</v>
      </c>
      <c r="I1027">
        <v>1.4339999999999999</v>
      </c>
      <c r="K1027">
        <v>1.4319999999999999</v>
      </c>
      <c r="L1027">
        <v>5.3140000000000001</v>
      </c>
      <c r="M1027">
        <v>0.13800000000000001</v>
      </c>
      <c r="N1027">
        <v>47.545999999999999</v>
      </c>
      <c r="O1027">
        <v>1.5569999999999999</v>
      </c>
      <c r="P1027">
        <v>19.439</v>
      </c>
      <c r="Q1027">
        <v>41.929000000000002</v>
      </c>
      <c r="R1027">
        <v>1.1930000000000001</v>
      </c>
      <c r="S1027">
        <v>2.1349999999999998</v>
      </c>
      <c r="T1027" t="s">
        <v>61</v>
      </c>
      <c r="U1027" s="1">
        <v>45473.270844907405</v>
      </c>
    </row>
    <row r="1028" spans="1:21" x14ac:dyDescent="0.25">
      <c r="A1028">
        <v>1027</v>
      </c>
      <c r="B1028" t="s">
        <v>36</v>
      </c>
      <c r="C1028" t="s">
        <v>40</v>
      </c>
      <c r="D1028" t="s">
        <v>38</v>
      </c>
      <c r="E1028">
        <v>7131</v>
      </c>
      <c r="F1028" t="s">
        <v>11</v>
      </c>
      <c r="G1028">
        <v>614997760</v>
      </c>
      <c r="H1028">
        <v>746764264</v>
      </c>
      <c r="I1028">
        <v>1.232</v>
      </c>
      <c r="K1028">
        <v>0.97199999999999998</v>
      </c>
      <c r="L1028">
        <v>50.232999999999997</v>
      </c>
      <c r="M1028">
        <v>0.42099999999999999</v>
      </c>
      <c r="N1028">
        <v>308.161</v>
      </c>
      <c r="O1028">
        <v>2.2549999999999999</v>
      </c>
      <c r="P1028">
        <v>163.53299999999999</v>
      </c>
      <c r="Q1028">
        <v>15.336</v>
      </c>
      <c r="R1028">
        <v>1.0740000000000001</v>
      </c>
      <c r="S1028">
        <v>2.0270000000000001</v>
      </c>
      <c r="T1028" t="s">
        <v>61</v>
      </c>
      <c r="U1028" s="1">
        <v>45473.260428240741</v>
      </c>
    </row>
    <row r="1029" spans="1:21" x14ac:dyDescent="0.25">
      <c r="A1029">
        <v>1028</v>
      </c>
      <c r="B1029" t="s">
        <v>36</v>
      </c>
      <c r="C1029" t="s">
        <v>40</v>
      </c>
      <c r="D1029" t="s">
        <v>38</v>
      </c>
      <c r="E1029">
        <v>7131</v>
      </c>
      <c r="F1029" t="s">
        <v>11</v>
      </c>
      <c r="G1029">
        <v>616524776</v>
      </c>
      <c r="H1029">
        <v>605999056</v>
      </c>
      <c r="I1029">
        <v>1.39</v>
      </c>
      <c r="K1029">
        <v>1.9370000000000001</v>
      </c>
      <c r="L1029">
        <v>5.48</v>
      </c>
      <c r="M1029">
        <v>0.11899999999999999</v>
      </c>
      <c r="N1029">
        <v>55.594999999999999</v>
      </c>
      <c r="O1029">
        <v>3.1970000000000001</v>
      </c>
      <c r="P1029">
        <v>25.443999999999999</v>
      </c>
      <c r="Q1029">
        <v>21.515000000000001</v>
      </c>
      <c r="R1029">
        <v>1.238</v>
      </c>
      <c r="S1029">
        <v>2.2040000000000002</v>
      </c>
      <c r="T1029" t="s">
        <v>61</v>
      </c>
      <c r="U1029" s="1">
        <v>45473.250011574077</v>
      </c>
    </row>
    <row r="1030" spans="1:21" x14ac:dyDescent="0.25">
      <c r="A1030">
        <v>1029</v>
      </c>
      <c r="B1030" t="s">
        <v>36</v>
      </c>
      <c r="C1030" t="s">
        <v>39</v>
      </c>
      <c r="D1030" t="s">
        <v>38</v>
      </c>
      <c r="E1030">
        <v>7167</v>
      </c>
      <c r="F1030" t="s">
        <v>11</v>
      </c>
      <c r="G1030">
        <v>615156120</v>
      </c>
      <c r="H1030">
        <v>705011104</v>
      </c>
      <c r="I1030">
        <v>2.0950000000000002</v>
      </c>
      <c r="K1030">
        <v>5.0140000000000002</v>
      </c>
      <c r="L1030">
        <v>16.277000000000001</v>
      </c>
      <c r="M1030">
        <v>1.246</v>
      </c>
      <c r="N1030">
        <v>259.96100000000001</v>
      </c>
      <c r="O1030">
        <v>1.2749999999999999</v>
      </c>
      <c r="P1030">
        <v>32.610999999999997</v>
      </c>
      <c r="Q1030">
        <v>205.209</v>
      </c>
      <c r="R1030">
        <v>1.135</v>
      </c>
      <c r="S1030">
        <v>2.254</v>
      </c>
      <c r="T1030" t="s">
        <v>61</v>
      </c>
      <c r="U1030" s="1">
        <v>45473.239594907405</v>
      </c>
    </row>
    <row r="1031" spans="1:21" x14ac:dyDescent="0.25">
      <c r="A1031">
        <v>1030</v>
      </c>
      <c r="B1031" t="s">
        <v>36</v>
      </c>
      <c r="C1031" t="s">
        <v>40</v>
      </c>
      <c r="D1031" t="s">
        <v>38</v>
      </c>
      <c r="E1031">
        <v>7131</v>
      </c>
      <c r="F1031" t="s">
        <v>11</v>
      </c>
      <c r="G1031">
        <v>622283840</v>
      </c>
      <c r="H1031">
        <v>885667672</v>
      </c>
      <c r="I1031">
        <v>0.98399999999999999</v>
      </c>
      <c r="K1031">
        <v>0.73799999999999999</v>
      </c>
      <c r="L1031">
        <v>0.877</v>
      </c>
      <c r="M1031">
        <v>0.128</v>
      </c>
      <c r="N1031">
        <v>10.025</v>
      </c>
      <c r="O1031">
        <v>0.85</v>
      </c>
      <c r="P1031">
        <v>2.0790000000000002</v>
      </c>
      <c r="Q1031">
        <v>46.457000000000001</v>
      </c>
      <c r="R1031">
        <v>0.80700000000000005</v>
      </c>
      <c r="S1031">
        <v>1.29</v>
      </c>
      <c r="T1031" t="s">
        <v>61</v>
      </c>
      <c r="U1031" s="1">
        <v>45473.229178240741</v>
      </c>
    </row>
    <row r="1032" spans="1:21" x14ac:dyDescent="0.25">
      <c r="A1032">
        <v>1031</v>
      </c>
      <c r="B1032" t="s">
        <v>36</v>
      </c>
      <c r="C1032" t="s">
        <v>40</v>
      </c>
      <c r="D1032" t="s">
        <v>38</v>
      </c>
      <c r="E1032">
        <v>7131</v>
      </c>
      <c r="F1032" t="s">
        <v>11</v>
      </c>
      <c r="G1032">
        <v>626738064</v>
      </c>
      <c r="H1032">
        <v>640774648</v>
      </c>
      <c r="I1032">
        <v>1.06</v>
      </c>
      <c r="K1032">
        <v>0.45400000000000001</v>
      </c>
      <c r="L1032">
        <v>2.2029999999999998</v>
      </c>
      <c r="M1032">
        <v>0.122</v>
      </c>
      <c r="N1032">
        <v>23.853000000000002</v>
      </c>
      <c r="O1032">
        <v>1.4830000000000001</v>
      </c>
      <c r="P1032">
        <v>16.88</v>
      </c>
      <c r="Q1032">
        <v>18.526</v>
      </c>
      <c r="R1032">
        <v>0.97099999999999997</v>
      </c>
      <c r="S1032">
        <v>1.4350000000000001</v>
      </c>
      <c r="T1032" t="s">
        <v>61</v>
      </c>
      <c r="U1032" s="1">
        <v>45473.218773148146</v>
      </c>
    </row>
    <row r="1033" spans="1:21" x14ac:dyDescent="0.25">
      <c r="A1033">
        <v>1032</v>
      </c>
      <c r="B1033" t="s">
        <v>36</v>
      </c>
      <c r="C1033" t="s">
        <v>39</v>
      </c>
      <c r="D1033" t="s">
        <v>38</v>
      </c>
      <c r="E1033">
        <v>7167</v>
      </c>
      <c r="F1033" t="s">
        <v>11</v>
      </c>
      <c r="G1033">
        <v>622616448</v>
      </c>
      <c r="H1033">
        <v>658238680</v>
      </c>
      <c r="I1033">
        <v>1.43</v>
      </c>
      <c r="K1033">
        <v>3.8820000000000001</v>
      </c>
      <c r="L1033">
        <v>20.038</v>
      </c>
      <c r="M1033">
        <v>0.114</v>
      </c>
      <c r="N1033">
        <v>216.6</v>
      </c>
      <c r="O1033">
        <v>1.29</v>
      </c>
      <c r="P1033">
        <v>12.683</v>
      </c>
      <c r="Q1033">
        <v>203.22300000000001</v>
      </c>
      <c r="R1033">
        <v>0.96499999999999997</v>
      </c>
      <c r="S1033">
        <v>1.528</v>
      </c>
      <c r="T1033" t="s">
        <v>61</v>
      </c>
      <c r="U1033" s="1">
        <v>45473.1875</v>
      </c>
    </row>
    <row r="1034" spans="1:21" x14ac:dyDescent="0.25">
      <c r="A1034">
        <v>1033</v>
      </c>
      <c r="B1034" t="s">
        <v>36</v>
      </c>
      <c r="C1034" t="s">
        <v>40</v>
      </c>
      <c r="D1034" t="s">
        <v>38</v>
      </c>
      <c r="E1034">
        <v>7131</v>
      </c>
      <c r="F1034" t="s">
        <v>11</v>
      </c>
      <c r="G1034">
        <v>613250848</v>
      </c>
      <c r="H1034">
        <v>868938728</v>
      </c>
      <c r="I1034">
        <v>0.98699999999999999</v>
      </c>
      <c r="K1034">
        <v>0.65200000000000002</v>
      </c>
      <c r="L1034">
        <v>3.6869999999999998</v>
      </c>
      <c r="M1034">
        <v>0.16500000000000001</v>
      </c>
      <c r="N1034">
        <v>21.053000000000001</v>
      </c>
      <c r="O1034">
        <v>1.1659999999999999</v>
      </c>
      <c r="P1034">
        <v>5.0069999999999997</v>
      </c>
      <c r="Q1034">
        <v>20.713000000000001</v>
      </c>
      <c r="R1034">
        <v>0.97899999999999998</v>
      </c>
      <c r="S1034">
        <v>1.5029999999999999</v>
      </c>
      <c r="T1034" t="s">
        <v>61</v>
      </c>
      <c r="U1034" s="1">
        <v>45473.177083333336</v>
      </c>
    </row>
    <row r="1035" spans="1:21" x14ac:dyDescent="0.25">
      <c r="A1035">
        <v>1034</v>
      </c>
      <c r="B1035" t="s">
        <v>36</v>
      </c>
      <c r="C1035" t="s">
        <v>40</v>
      </c>
      <c r="D1035" t="s">
        <v>38</v>
      </c>
      <c r="E1035">
        <v>7131</v>
      </c>
      <c r="F1035" t="s">
        <v>11</v>
      </c>
      <c r="G1035">
        <v>611587320</v>
      </c>
      <c r="H1035">
        <v>900594400</v>
      </c>
      <c r="I1035">
        <v>1.1839999999999999</v>
      </c>
      <c r="K1035">
        <v>0.93899999999999995</v>
      </c>
      <c r="L1035">
        <v>11.718999999999999</v>
      </c>
      <c r="M1035">
        <v>0.26400000000000001</v>
      </c>
      <c r="N1035">
        <v>53.780999999999999</v>
      </c>
      <c r="O1035">
        <v>1.3320000000000001</v>
      </c>
      <c r="P1035">
        <v>19.552</v>
      </c>
      <c r="Q1035">
        <v>37.725999999999999</v>
      </c>
      <c r="R1035">
        <v>0.93500000000000005</v>
      </c>
      <c r="S1035">
        <v>1.6040000000000001</v>
      </c>
      <c r="T1035" t="s">
        <v>61</v>
      </c>
      <c r="U1035" s="1">
        <v>45473.166678240741</v>
      </c>
    </row>
    <row r="1036" spans="1:21" x14ac:dyDescent="0.25">
      <c r="A1036">
        <v>1035</v>
      </c>
      <c r="B1036" t="s">
        <v>36</v>
      </c>
      <c r="C1036" t="s">
        <v>40</v>
      </c>
      <c r="D1036" t="s">
        <v>38</v>
      </c>
      <c r="E1036">
        <v>7131</v>
      </c>
      <c r="F1036" t="s">
        <v>11</v>
      </c>
      <c r="G1036">
        <v>614119720</v>
      </c>
      <c r="H1036">
        <v>630591424</v>
      </c>
      <c r="I1036">
        <v>1.044</v>
      </c>
      <c r="K1036">
        <v>3.2170000000000001</v>
      </c>
      <c r="L1036">
        <v>18.315000000000001</v>
      </c>
      <c r="M1036">
        <v>0.1</v>
      </c>
      <c r="N1036">
        <v>311.37</v>
      </c>
      <c r="O1036">
        <v>4.42</v>
      </c>
      <c r="P1036">
        <v>29.797000000000001</v>
      </c>
      <c r="Q1036">
        <v>207.476</v>
      </c>
      <c r="R1036">
        <v>0.753</v>
      </c>
      <c r="S1036">
        <v>1.6539999999999999</v>
      </c>
      <c r="T1036" t="s">
        <v>61</v>
      </c>
      <c r="U1036" s="1">
        <v>45473.15625</v>
      </c>
    </row>
    <row r="1037" spans="1:21" x14ac:dyDescent="0.25">
      <c r="A1037">
        <v>1036</v>
      </c>
      <c r="B1037" t="s">
        <v>36</v>
      </c>
      <c r="C1037" t="s">
        <v>40</v>
      </c>
      <c r="D1037" t="s">
        <v>38</v>
      </c>
      <c r="E1037">
        <v>7131</v>
      </c>
      <c r="F1037" t="s">
        <v>11</v>
      </c>
      <c r="G1037">
        <v>610960744</v>
      </c>
      <c r="H1037">
        <v>844556496</v>
      </c>
      <c r="I1037">
        <v>1.173</v>
      </c>
      <c r="K1037">
        <v>4.476</v>
      </c>
      <c r="L1037">
        <v>1.224</v>
      </c>
      <c r="M1037">
        <v>0.25</v>
      </c>
      <c r="N1037">
        <v>11.175000000000001</v>
      </c>
      <c r="O1037">
        <v>0.871</v>
      </c>
      <c r="P1037">
        <v>2.2280000000000002</v>
      </c>
      <c r="Q1037">
        <v>202.952</v>
      </c>
      <c r="R1037">
        <v>0.93</v>
      </c>
      <c r="S1037">
        <v>1.5660000000000001</v>
      </c>
      <c r="T1037" t="s">
        <v>61</v>
      </c>
      <c r="U1037" s="1">
        <v>45473.145833333336</v>
      </c>
    </row>
    <row r="1038" spans="1:21" x14ac:dyDescent="0.25">
      <c r="A1038">
        <v>1037</v>
      </c>
      <c r="B1038" t="s">
        <v>36</v>
      </c>
      <c r="C1038" t="s">
        <v>40</v>
      </c>
      <c r="D1038" t="s">
        <v>38</v>
      </c>
      <c r="E1038">
        <v>7131</v>
      </c>
      <c r="F1038" t="s">
        <v>11</v>
      </c>
      <c r="G1038">
        <v>597706368</v>
      </c>
      <c r="H1038">
        <v>694269656</v>
      </c>
      <c r="I1038">
        <v>0.85899999999999999</v>
      </c>
      <c r="K1038">
        <v>0.57499999999999996</v>
      </c>
      <c r="L1038">
        <v>16.157</v>
      </c>
      <c r="M1038">
        <v>0.19400000000000001</v>
      </c>
      <c r="N1038">
        <v>307.85700000000003</v>
      </c>
      <c r="O1038">
        <v>4.2610000000000001</v>
      </c>
      <c r="P1038">
        <v>36.030999999999999</v>
      </c>
      <c r="Q1038">
        <v>17.867000000000001</v>
      </c>
      <c r="R1038">
        <v>0.78200000000000003</v>
      </c>
      <c r="S1038">
        <v>1.1459999999999999</v>
      </c>
      <c r="T1038" t="s">
        <v>61</v>
      </c>
      <c r="U1038" s="1">
        <v>45473.135416666664</v>
      </c>
    </row>
    <row r="1039" spans="1:21" x14ac:dyDescent="0.25">
      <c r="A1039">
        <v>1038</v>
      </c>
      <c r="B1039" t="s">
        <v>36</v>
      </c>
      <c r="C1039" t="s">
        <v>40</v>
      </c>
      <c r="D1039" t="s">
        <v>38</v>
      </c>
      <c r="E1039">
        <v>7131</v>
      </c>
      <c r="F1039" t="s">
        <v>11</v>
      </c>
      <c r="G1039">
        <v>576584344</v>
      </c>
      <c r="H1039">
        <v>633362016</v>
      </c>
      <c r="I1039">
        <v>0.91600000000000004</v>
      </c>
      <c r="K1039">
        <v>1.1890000000000001</v>
      </c>
      <c r="L1039">
        <v>9.0120000000000005</v>
      </c>
      <c r="M1039">
        <v>0.16500000000000001</v>
      </c>
      <c r="N1039">
        <v>263.46300000000002</v>
      </c>
      <c r="O1039">
        <v>1.1100000000000001</v>
      </c>
      <c r="P1039">
        <v>15.503</v>
      </c>
      <c r="Q1039">
        <v>20.047000000000001</v>
      </c>
      <c r="R1039">
        <v>0.94299999999999995</v>
      </c>
      <c r="S1039">
        <v>1.5009999999999999</v>
      </c>
      <c r="T1039" t="s">
        <v>61</v>
      </c>
      <c r="U1039" s="1">
        <v>45473.125011574077</v>
      </c>
    </row>
    <row r="1040" spans="1:21" x14ac:dyDescent="0.25">
      <c r="A1040">
        <v>1039</v>
      </c>
      <c r="B1040" t="s">
        <v>36</v>
      </c>
      <c r="C1040" t="s">
        <v>40</v>
      </c>
      <c r="D1040" t="s">
        <v>38</v>
      </c>
      <c r="E1040">
        <v>7131</v>
      </c>
      <c r="F1040" t="s">
        <v>11</v>
      </c>
      <c r="G1040">
        <v>563625896</v>
      </c>
      <c r="H1040">
        <v>703383408</v>
      </c>
      <c r="I1040">
        <v>0.96099999999999997</v>
      </c>
      <c r="K1040">
        <v>7.2389999999999999</v>
      </c>
      <c r="L1040">
        <v>7.3940000000000001</v>
      </c>
      <c r="M1040">
        <v>0.14599999999999999</v>
      </c>
      <c r="N1040">
        <v>244.25</v>
      </c>
      <c r="O1040">
        <v>4.0860000000000003</v>
      </c>
      <c r="P1040">
        <v>13.404</v>
      </c>
      <c r="Q1040">
        <v>211.53100000000001</v>
      </c>
      <c r="R1040">
        <v>0.86899999999999999</v>
      </c>
      <c r="S1040">
        <v>1.5369999999999999</v>
      </c>
      <c r="T1040" t="s">
        <v>61</v>
      </c>
      <c r="U1040" s="1">
        <v>45473.114594907405</v>
      </c>
    </row>
    <row r="1041" spans="1:21" x14ac:dyDescent="0.25">
      <c r="A1041">
        <v>1040</v>
      </c>
      <c r="B1041" t="s">
        <v>36</v>
      </c>
      <c r="C1041" t="s">
        <v>39</v>
      </c>
      <c r="D1041" t="s">
        <v>38</v>
      </c>
      <c r="E1041">
        <v>7167</v>
      </c>
      <c r="F1041" t="s">
        <v>11</v>
      </c>
      <c r="G1041">
        <v>613727112</v>
      </c>
      <c r="H1041">
        <v>665273040</v>
      </c>
      <c r="I1041">
        <v>2.0750000000000002</v>
      </c>
      <c r="K1041">
        <v>9.9079999999999995</v>
      </c>
      <c r="L1041">
        <v>5.2649999999999997</v>
      </c>
      <c r="M1041">
        <v>1.421</v>
      </c>
      <c r="N1041">
        <v>235.339</v>
      </c>
      <c r="O1041">
        <v>1.7569999999999999</v>
      </c>
      <c r="P1041">
        <v>9.7910000000000004</v>
      </c>
      <c r="Q1041">
        <v>214.286</v>
      </c>
      <c r="R1041">
        <v>1.175</v>
      </c>
      <c r="S1041">
        <v>4.5940000000000003</v>
      </c>
      <c r="T1041" t="s">
        <v>61</v>
      </c>
      <c r="U1041" s="1">
        <v>45473.104189814818</v>
      </c>
    </row>
    <row r="1042" spans="1:21" x14ac:dyDescent="0.25">
      <c r="A1042">
        <v>1041</v>
      </c>
      <c r="B1042" t="s">
        <v>36</v>
      </c>
      <c r="C1042" t="s">
        <v>40</v>
      </c>
      <c r="D1042" t="s">
        <v>38</v>
      </c>
      <c r="E1042">
        <v>7131</v>
      </c>
      <c r="F1042" t="s">
        <v>11</v>
      </c>
      <c r="G1042">
        <v>613261336</v>
      </c>
      <c r="H1042">
        <v>643374888</v>
      </c>
      <c r="I1042">
        <v>1.2390000000000001</v>
      </c>
      <c r="K1042">
        <v>3.4239999999999999</v>
      </c>
      <c r="L1042">
        <v>2.133</v>
      </c>
      <c r="M1042">
        <v>0.21099999999999999</v>
      </c>
      <c r="N1042">
        <v>16.600999999999999</v>
      </c>
      <c r="O1042">
        <v>2.2570000000000001</v>
      </c>
      <c r="P1042">
        <v>9.4779999999999998</v>
      </c>
      <c r="Q1042">
        <v>203.34100000000001</v>
      </c>
      <c r="R1042">
        <v>1.075</v>
      </c>
      <c r="S1042">
        <v>2.0779999999999998</v>
      </c>
      <c r="T1042" t="s">
        <v>61</v>
      </c>
      <c r="U1042" s="1">
        <v>45473.093773148146</v>
      </c>
    </row>
    <row r="1043" spans="1:21" x14ac:dyDescent="0.25">
      <c r="A1043">
        <v>1042</v>
      </c>
      <c r="B1043" t="s">
        <v>36</v>
      </c>
      <c r="C1043" t="s">
        <v>40</v>
      </c>
      <c r="D1043" t="s">
        <v>38</v>
      </c>
      <c r="E1043">
        <v>7131</v>
      </c>
      <c r="F1043" t="s">
        <v>11</v>
      </c>
      <c r="G1043">
        <v>605809800</v>
      </c>
      <c r="H1043">
        <v>730198112</v>
      </c>
      <c r="I1043">
        <v>1.0189999999999999</v>
      </c>
      <c r="K1043">
        <v>1.379</v>
      </c>
      <c r="L1043">
        <v>11.98</v>
      </c>
      <c r="M1043">
        <v>0.13400000000000001</v>
      </c>
      <c r="N1043">
        <v>125.616</v>
      </c>
      <c r="O1043">
        <v>9.3780000000000001</v>
      </c>
      <c r="P1043">
        <v>70.040999999999997</v>
      </c>
      <c r="Q1043">
        <v>31.861000000000001</v>
      </c>
      <c r="R1043">
        <v>0.91800000000000004</v>
      </c>
      <c r="S1043">
        <v>1.85</v>
      </c>
      <c r="T1043" t="s">
        <v>61</v>
      </c>
      <c r="U1043" s="1">
        <v>45473.083356481482</v>
      </c>
    </row>
    <row r="1044" spans="1:21" x14ac:dyDescent="0.25">
      <c r="A1044">
        <v>1043</v>
      </c>
      <c r="B1044" t="s">
        <v>36</v>
      </c>
      <c r="C1044" t="s">
        <v>40</v>
      </c>
      <c r="D1044" t="s">
        <v>38</v>
      </c>
      <c r="E1044">
        <v>7131</v>
      </c>
      <c r="F1044" t="s">
        <v>11</v>
      </c>
      <c r="G1044">
        <v>612355864</v>
      </c>
      <c r="H1044">
        <v>707566496</v>
      </c>
      <c r="I1044">
        <v>1.4810000000000001</v>
      </c>
      <c r="K1044">
        <v>3.8340000000000001</v>
      </c>
      <c r="L1044">
        <v>44.651000000000003</v>
      </c>
      <c r="M1044">
        <v>0.46400000000000002</v>
      </c>
      <c r="N1044">
        <v>482.904</v>
      </c>
      <c r="O1044">
        <v>6.88</v>
      </c>
      <c r="P1044">
        <v>135.767</v>
      </c>
      <c r="Q1044">
        <v>223.35300000000001</v>
      </c>
      <c r="R1044">
        <v>1.012</v>
      </c>
      <c r="S1044">
        <v>1.754</v>
      </c>
      <c r="T1044" t="s">
        <v>61</v>
      </c>
      <c r="U1044" s="1">
        <v>45473.072939814818</v>
      </c>
    </row>
    <row r="1045" spans="1:21" x14ac:dyDescent="0.25">
      <c r="A1045">
        <v>1044</v>
      </c>
      <c r="B1045" t="s">
        <v>36</v>
      </c>
      <c r="C1045" t="s">
        <v>40</v>
      </c>
      <c r="D1045" t="s">
        <v>38</v>
      </c>
      <c r="E1045">
        <v>7131</v>
      </c>
      <c r="F1045" t="s">
        <v>11</v>
      </c>
      <c r="G1045">
        <v>613862800</v>
      </c>
      <c r="H1045">
        <v>457134208</v>
      </c>
      <c r="I1045">
        <v>1.042</v>
      </c>
      <c r="K1045">
        <v>2.9129999999999998</v>
      </c>
      <c r="L1045">
        <v>6.0049999999999999</v>
      </c>
      <c r="M1045">
        <v>0.2</v>
      </c>
      <c r="N1045">
        <v>296.28300000000002</v>
      </c>
      <c r="O1045">
        <v>2.089</v>
      </c>
      <c r="P1045">
        <v>30.765000000000001</v>
      </c>
      <c r="Q1045">
        <v>209.67</v>
      </c>
      <c r="R1045">
        <v>0.748</v>
      </c>
      <c r="S1045">
        <v>1.4219999999999999</v>
      </c>
      <c r="T1045" t="s">
        <v>61</v>
      </c>
      <c r="U1045" s="1">
        <v>45473.062523148146</v>
      </c>
    </row>
    <row r="1046" spans="1:21" x14ac:dyDescent="0.25">
      <c r="A1046">
        <v>1045</v>
      </c>
      <c r="B1046" t="s">
        <v>36</v>
      </c>
      <c r="C1046" t="s">
        <v>39</v>
      </c>
      <c r="D1046" t="s">
        <v>38</v>
      </c>
      <c r="E1046">
        <v>7167</v>
      </c>
      <c r="F1046" t="s">
        <v>11</v>
      </c>
      <c r="G1046">
        <v>601603192</v>
      </c>
      <c r="H1046">
        <v>507859976</v>
      </c>
      <c r="I1046">
        <v>1.788</v>
      </c>
      <c r="K1046">
        <v>6.0220000000000002</v>
      </c>
      <c r="L1046">
        <v>3.056</v>
      </c>
      <c r="M1046">
        <v>0.45500000000000002</v>
      </c>
      <c r="N1046">
        <v>46.168999999999997</v>
      </c>
      <c r="O1046">
        <v>1.397</v>
      </c>
      <c r="P1046">
        <v>3.2029999999999998</v>
      </c>
      <c r="Q1046">
        <v>205.11699999999999</v>
      </c>
      <c r="R1046">
        <v>1.23</v>
      </c>
      <c r="S1046">
        <v>2.6160000000000001</v>
      </c>
      <c r="T1046" t="s">
        <v>61</v>
      </c>
      <c r="U1046" s="1">
        <v>45473.052106481482</v>
      </c>
    </row>
    <row r="1047" spans="1:21" x14ac:dyDescent="0.25">
      <c r="A1047">
        <v>1046</v>
      </c>
      <c r="B1047" t="s">
        <v>36</v>
      </c>
      <c r="C1047" t="s">
        <v>40</v>
      </c>
      <c r="D1047" t="s">
        <v>38</v>
      </c>
      <c r="E1047">
        <v>7131</v>
      </c>
      <c r="F1047" t="s">
        <v>11</v>
      </c>
      <c r="G1047">
        <v>604072048</v>
      </c>
      <c r="H1047">
        <v>680392832</v>
      </c>
      <c r="I1047">
        <v>1.488</v>
      </c>
      <c r="K1047">
        <v>1.54</v>
      </c>
      <c r="L1047">
        <v>4.9009999999999998</v>
      </c>
      <c r="M1047">
        <v>0.20799999999999999</v>
      </c>
      <c r="N1047">
        <v>73.39</v>
      </c>
      <c r="O1047">
        <v>1.3660000000000001</v>
      </c>
      <c r="P1047">
        <v>19.669</v>
      </c>
      <c r="Q1047">
        <v>16.143000000000001</v>
      </c>
      <c r="R1047">
        <v>1.0469999999999999</v>
      </c>
      <c r="S1047">
        <v>2.6949999999999998</v>
      </c>
      <c r="T1047" t="s">
        <v>61</v>
      </c>
      <c r="U1047" s="1">
        <v>45473.041689814818</v>
      </c>
    </row>
    <row r="1048" spans="1:21" x14ac:dyDescent="0.25">
      <c r="A1048">
        <v>1047</v>
      </c>
      <c r="B1048" t="s">
        <v>36</v>
      </c>
      <c r="C1048" t="s">
        <v>40</v>
      </c>
      <c r="D1048" t="s">
        <v>38</v>
      </c>
      <c r="E1048">
        <v>7131</v>
      </c>
      <c r="F1048" t="s">
        <v>11</v>
      </c>
      <c r="G1048">
        <v>593845288</v>
      </c>
      <c r="H1048">
        <v>612381696</v>
      </c>
      <c r="I1048">
        <v>1.014</v>
      </c>
      <c r="K1048">
        <v>4.4039999999999999</v>
      </c>
      <c r="L1048">
        <v>43.76</v>
      </c>
      <c r="M1048">
        <v>0.21099999999999999</v>
      </c>
      <c r="N1048">
        <v>217.09100000000001</v>
      </c>
      <c r="O1048">
        <v>8.234</v>
      </c>
      <c r="P1048">
        <v>134.79</v>
      </c>
      <c r="Q1048">
        <v>208.41399999999999</v>
      </c>
      <c r="R1048">
        <v>1.097</v>
      </c>
      <c r="S1048">
        <v>2.8050000000000002</v>
      </c>
      <c r="T1048" t="s">
        <v>61</v>
      </c>
      <c r="U1048" s="1">
        <v>45473.031261574077</v>
      </c>
    </row>
    <row r="1049" spans="1:21" x14ac:dyDescent="0.25">
      <c r="A1049">
        <v>1048</v>
      </c>
      <c r="B1049" t="s">
        <v>36</v>
      </c>
      <c r="C1049" t="s">
        <v>39</v>
      </c>
      <c r="D1049" t="s">
        <v>38</v>
      </c>
      <c r="E1049">
        <v>7167</v>
      </c>
      <c r="F1049" t="s">
        <v>11</v>
      </c>
      <c r="G1049">
        <v>615400920</v>
      </c>
      <c r="H1049">
        <v>677231768</v>
      </c>
      <c r="I1049">
        <v>1.52</v>
      </c>
      <c r="K1049">
        <v>1.734</v>
      </c>
      <c r="L1049">
        <v>4.9989999999999997</v>
      </c>
      <c r="M1049">
        <v>0.17599999999999999</v>
      </c>
      <c r="N1049">
        <v>58.509</v>
      </c>
      <c r="O1049">
        <v>9.4209999999999994</v>
      </c>
      <c r="P1049">
        <v>40.545000000000002</v>
      </c>
      <c r="Q1049">
        <v>19.655999999999999</v>
      </c>
      <c r="R1049">
        <v>1.3080000000000001</v>
      </c>
      <c r="S1049">
        <v>2.677</v>
      </c>
      <c r="T1049" t="s">
        <v>61</v>
      </c>
      <c r="U1049" s="1">
        <v>45473.020844907405</v>
      </c>
    </row>
    <row r="1050" spans="1:21" x14ac:dyDescent="0.25">
      <c r="A1050">
        <v>1049</v>
      </c>
      <c r="B1050" t="s">
        <v>36</v>
      </c>
      <c r="C1050" t="s">
        <v>40</v>
      </c>
      <c r="D1050" t="s">
        <v>38</v>
      </c>
      <c r="E1050">
        <v>7131</v>
      </c>
      <c r="F1050" t="s">
        <v>11</v>
      </c>
      <c r="G1050">
        <v>618178304</v>
      </c>
      <c r="H1050">
        <v>577110560</v>
      </c>
      <c r="I1050">
        <v>1.4019999999999999</v>
      </c>
      <c r="K1050">
        <v>1.2789999999999999</v>
      </c>
      <c r="L1050">
        <v>1.873</v>
      </c>
      <c r="M1050">
        <v>0.16300000000000001</v>
      </c>
      <c r="N1050">
        <v>19.439</v>
      </c>
      <c r="O1050">
        <v>0.97499999999999998</v>
      </c>
      <c r="P1050">
        <v>2.0859999999999999</v>
      </c>
      <c r="Q1050">
        <v>15.291</v>
      </c>
      <c r="R1050">
        <v>1.1060000000000001</v>
      </c>
      <c r="S1050">
        <v>1.8620000000000001</v>
      </c>
      <c r="T1050" t="s">
        <v>61</v>
      </c>
      <c r="U1050" s="1">
        <v>45473.010428240741</v>
      </c>
    </row>
    <row r="1051" spans="1:21" x14ac:dyDescent="0.25">
      <c r="A1051">
        <v>1050</v>
      </c>
      <c r="B1051" t="s">
        <v>36</v>
      </c>
      <c r="C1051" t="s">
        <v>40</v>
      </c>
      <c r="D1051" t="s">
        <v>38</v>
      </c>
      <c r="E1051">
        <v>7131</v>
      </c>
      <c r="F1051" t="s">
        <v>11</v>
      </c>
      <c r="G1051">
        <v>616914384</v>
      </c>
      <c r="H1051">
        <v>714022624</v>
      </c>
      <c r="I1051">
        <v>1.647</v>
      </c>
      <c r="K1051">
        <v>4.6360000000000001</v>
      </c>
      <c r="L1051">
        <v>2.2360000000000002</v>
      </c>
      <c r="M1051">
        <v>0.19500000000000001</v>
      </c>
      <c r="N1051">
        <v>20.05</v>
      </c>
      <c r="O1051">
        <v>1.994</v>
      </c>
      <c r="P1051">
        <v>4.3760000000000003</v>
      </c>
      <c r="Q1051">
        <v>207.45699999999999</v>
      </c>
      <c r="R1051">
        <v>1</v>
      </c>
      <c r="S1051">
        <v>4.9749999999999996</v>
      </c>
      <c r="T1051" t="s">
        <v>61</v>
      </c>
      <c r="U1051" s="1">
        <v>45473.000011574077</v>
      </c>
    </row>
    <row r="1052" spans="1:21" x14ac:dyDescent="0.25">
      <c r="A1052">
        <v>1051</v>
      </c>
      <c r="B1052" t="s">
        <v>36</v>
      </c>
      <c r="C1052" t="s">
        <v>39</v>
      </c>
      <c r="D1052" t="s">
        <v>38</v>
      </c>
      <c r="E1052">
        <v>7415</v>
      </c>
      <c r="F1052" t="s">
        <v>9</v>
      </c>
      <c r="G1052">
        <v>615733776</v>
      </c>
      <c r="H1052">
        <v>695607792</v>
      </c>
      <c r="I1052">
        <v>1.762</v>
      </c>
      <c r="J1052">
        <v>0</v>
      </c>
      <c r="K1052">
        <v>0.93</v>
      </c>
      <c r="L1052">
        <v>4.79</v>
      </c>
      <c r="M1052">
        <v>0.63600000000000001</v>
      </c>
      <c r="N1052">
        <v>51.570999999999998</v>
      </c>
      <c r="O1052">
        <v>3.4209999999999998</v>
      </c>
      <c r="P1052">
        <v>34.198</v>
      </c>
      <c r="Q1052">
        <v>8.0749999999999993</v>
      </c>
      <c r="R1052">
        <v>1.266</v>
      </c>
      <c r="S1052">
        <v>2.222</v>
      </c>
      <c r="T1052" t="s">
        <v>61</v>
      </c>
      <c r="U1052" s="1">
        <v>45472.989594907405</v>
      </c>
    </row>
    <row r="1053" spans="1:21" x14ac:dyDescent="0.25">
      <c r="A1053">
        <v>1052</v>
      </c>
      <c r="B1053" t="s">
        <v>36</v>
      </c>
      <c r="C1053" t="s">
        <v>40</v>
      </c>
      <c r="D1053" t="s">
        <v>38</v>
      </c>
      <c r="E1053">
        <v>7131</v>
      </c>
      <c r="F1053" t="s">
        <v>11</v>
      </c>
      <c r="G1053">
        <v>614135272</v>
      </c>
      <c r="H1053">
        <v>555625032</v>
      </c>
      <c r="I1053">
        <v>1.157</v>
      </c>
      <c r="K1053">
        <v>1.383</v>
      </c>
      <c r="L1053">
        <v>23.431999999999999</v>
      </c>
      <c r="M1053">
        <v>0.20399999999999999</v>
      </c>
      <c r="N1053">
        <v>154.56399999999999</v>
      </c>
      <c r="O1053">
        <v>1.6279999999999999</v>
      </c>
      <c r="P1053">
        <v>92.152000000000001</v>
      </c>
      <c r="Q1053">
        <v>14.971</v>
      </c>
      <c r="R1053">
        <v>0.94099999999999995</v>
      </c>
      <c r="S1053">
        <v>1.7290000000000001</v>
      </c>
      <c r="T1053" t="s">
        <v>61</v>
      </c>
      <c r="U1053" s="1">
        <v>45472.979178240741</v>
      </c>
    </row>
    <row r="1054" spans="1:21" x14ac:dyDescent="0.25">
      <c r="A1054">
        <v>1053</v>
      </c>
      <c r="B1054" t="s">
        <v>36</v>
      </c>
      <c r="C1054" t="s">
        <v>39</v>
      </c>
      <c r="D1054" t="s">
        <v>38</v>
      </c>
      <c r="E1054">
        <v>7167</v>
      </c>
      <c r="F1054" t="s">
        <v>11</v>
      </c>
      <c r="G1054">
        <v>623424752</v>
      </c>
      <c r="H1054">
        <v>624932272</v>
      </c>
      <c r="I1054">
        <v>1.4039999999999999</v>
      </c>
      <c r="K1054">
        <v>3.3069999999999999</v>
      </c>
      <c r="L1054">
        <v>1.4430000000000001</v>
      </c>
      <c r="M1054">
        <v>0.21299999999999999</v>
      </c>
      <c r="N1054">
        <v>9.6549999999999994</v>
      </c>
      <c r="O1054">
        <v>1.5589999999999999</v>
      </c>
      <c r="P1054">
        <v>3.3530000000000002</v>
      </c>
      <c r="Q1054">
        <v>202.797</v>
      </c>
      <c r="R1054">
        <v>1.137</v>
      </c>
      <c r="S1054">
        <v>2.387</v>
      </c>
      <c r="T1054" t="s">
        <v>61</v>
      </c>
      <c r="U1054" s="1">
        <v>45472.968761574077</v>
      </c>
    </row>
    <row r="1055" spans="1:21" x14ac:dyDescent="0.25">
      <c r="A1055">
        <v>1054</v>
      </c>
      <c r="B1055" t="s">
        <v>36</v>
      </c>
      <c r="C1055" t="s">
        <v>40</v>
      </c>
      <c r="D1055" t="s">
        <v>38</v>
      </c>
      <c r="E1055">
        <v>7131</v>
      </c>
      <c r="F1055" t="s">
        <v>11</v>
      </c>
      <c r="G1055">
        <v>613350688</v>
      </c>
      <c r="H1055">
        <v>654181496</v>
      </c>
      <c r="I1055">
        <v>1.129</v>
      </c>
      <c r="K1055">
        <v>6.2510000000000003</v>
      </c>
      <c r="L1055">
        <v>9.1989999999999998</v>
      </c>
      <c r="M1055">
        <v>0.20499999999999999</v>
      </c>
      <c r="N1055">
        <v>83.244</v>
      </c>
      <c r="O1055">
        <v>5.1189999999999998</v>
      </c>
      <c r="P1055">
        <v>23.507999999999999</v>
      </c>
      <c r="Q1055">
        <v>207.46100000000001</v>
      </c>
      <c r="R1055">
        <v>0.95799999999999996</v>
      </c>
      <c r="S1055">
        <v>1.8720000000000001</v>
      </c>
      <c r="T1055" t="s">
        <v>61</v>
      </c>
      <c r="U1055" s="1">
        <v>45472.958356481482</v>
      </c>
    </row>
    <row r="1056" spans="1:21" x14ac:dyDescent="0.25">
      <c r="A1056">
        <v>1055</v>
      </c>
      <c r="B1056" t="s">
        <v>36</v>
      </c>
      <c r="C1056" t="s">
        <v>43</v>
      </c>
      <c r="D1056" t="s">
        <v>38</v>
      </c>
      <c r="E1056">
        <v>36738</v>
      </c>
      <c r="F1056" t="s">
        <v>15</v>
      </c>
      <c r="G1056">
        <v>625851576</v>
      </c>
      <c r="H1056">
        <v>791282168</v>
      </c>
      <c r="I1056">
        <v>1.5489999999999999</v>
      </c>
      <c r="K1056">
        <v>5.3840000000000003</v>
      </c>
      <c r="L1056">
        <v>3.032</v>
      </c>
      <c r="M1056">
        <v>0.314</v>
      </c>
      <c r="N1056">
        <v>45.093000000000004</v>
      </c>
      <c r="O1056">
        <v>1.4830000000000001</v>
      </c>
      <c r="P1056">
        <v>2.9409999999999998</v>
      </c>
      <c r="Q1056">
        <v>215.14099999999999</v>
      </c>
      <c r="R1056">
        <v>1.4510000000000001</v>
      </c>
      <c r="S1056">
        <v>2.5099999999999998</v>
      </c>
      <c r="T1056" t="s">
        <v>61</v>
      </c>
      <c r="U1056" s="1">
        <v>45472.947939814818</v>
      </c>
    </row>
    <row r="1057" spans="1:21" x14ac:dyDescent="0.25">
      <c r="A1057">
        <v>1056</v>
      </c>
      <c r="B1057" t="s">
        <v>36</v>
      </c>
      <c r="C1057" t="s">
        <v>40</v>
      </c>
      <c r="D1057" t="s">
        <v>38</v>
      </c>
      <c r="E1057">
        <v>7131</v>
      </c>
      <c r="F1057" t="s">
        <v>11</v>
      </c>
      <c r="G1057">
        <v>625399232</v>
      </c>
      <c r="H1057">
        <v>710055240</v>
      </c>
      <c r="I1057">
        <v>1.538</v>
      </c>
      <c r="K1057">
        <v>3.117</v>
      </c>
      <c r="L1057">
        <v>3.032</v>
      </c>
      <c r="M1057">
        <v>2.5990000000000002</v>
      </c>
      <c r="N1057">
        <v>37.847000000000001</v>
      </c>
      <c r="O1057">
        <v>3.298</v>
      </c>
      <c r="P1057">
        <v>17.079000000000001</v>
      </c>
      <c r="Q1057">
        <v>204.40199999999999</v>
      </c>
      <c r="R1057">
        <v>1.042</v>
      </c>
      <c r="S1057">
        <v>2.024</v>
      </c>
      <c r="T1057" t="s">
        <v>61</v>
      </c>
      <c r="U1057" s="1">
        <v>45472.937523148146</v>
      </c>
    </row>
    <row r="1058" spans="1:21" x14ac:dyDescent="0.25">
      <c r="A1058">
        <v>1057</v>
      </c>
      <c r="B1058" t="s">
        <v>36</v>
      </c>
      <c r="C1058" t="s">
        <v>40</v>
      </c>
      <c r="D1058" t="s">
        <v>38</v>
      </c>
      <c r="E1058">
        <v>7131</v>
      </c>
      <c r="F1058" t="s">
        <v>11</v>
      </c>
      <c r="G1058">
        <v>628228448</v>
      </c>
      <c r="H1058">
        <v>614818280</v>
      </c>
      <c r="I1058">
        <v>1.6830000000000001</v>
      </c>
      <c r="K1058">
        <v>4.5659999999999998</v>
      </c>
      <c r="L1058">
        <v>2.6379999999999999</v>
      </c>
      <c r="M1058">
        <v>1.621</v>
      </c>
      <c r="N1058">
        <v>28.361000000000001</v>
      </c>
      <c r="O1058">
        <v>1.123</v>
      </c>
      <c r="P1058">
        <v>2.302</v>
      </c>
      <c r="Q1058">
        <v>206.58099999999999</v>
      </c>
      <c r="R1058">
        <v>0.80200000000000005</v>
      </c>
      <c r="S1058">
        <v>1.9139999999999999</v>
      </c>
      <c r="T1058" t="s">
        <v>61</v>
      </c>
      <c r="U1058" s="1">
        <v>45472.927094907405</v>
      </c>
    </row>
    <row r="1059" spans="1:21" x14ac:dyDescent="0.25">
      <c r="A1059">
        <v>1058</v>
      </c>
      <c r="B1059" t="s">
        <v>36</v>
      </c>
      <c r="C1059" t="s">
        <v>39</v>
      </c>
      <c r="D1059" t="s">
        <v>38</v>
      </c>
      <c r="E1059">
        <v>7415</v>
      </c>
      <c r="F1059" t="s">
        <v>9</v>
      </c>
      <c r="G1059">
        <v>624621144</v>
      </c>
      <c r="H1059">
        <v>708641408</v>
      </c>
      <c r="I1059">
        <v>1.6220000000000001</v>
      </c>
      <c r="J1059">
        <v>0</v>
      </c>
      <c r="K1059">
        <v>1.2030000000000001</v>
      </c>
      <c r="L1059">
        <v>8.4440000000000008</v>
      </c>
      <c r="M1059">
        <v>0.317</v>
      </c>
      <c r="N1059">
        <v>124.568</v>
      </c>
      <c r="O1059">
        <v>8.8379999999999992</v>
      </c>
      <c r="P1059">
        <v>46.265000000000001</v>
      </c>
      <c r="Q1059">
        <v>21.974</v>
      </c>
      <c r="R1059">
        <v>1.3009999999999999</v>
      </c>
      <c r="S1059">
        <v>2.427</v>
      </c>
      <c r="T1059" t="s">
        <v>61</v>
      </c>
      <c r="U1059" s="1">
        <v>45472.916689814818</v>
      </c>
    </row>
    <row r="1060" spans="1:21" x14ac:dyDescent="0.25">
      <c r="A1060">
        <v>1059</v>
      </c>
      <c r="B1060" t="s">
        <v>36</v>
      </c>
      <c r="C1060" t="s">
        <v>40</v>
      </c>
      <c r="D1060" t="s">
        <v>38</v>
      </c>
      <c r="E1060">
        <v>7131</v>
      </c>
      <c r="F1060" t="s">
        <v>11</v>
      </c>
      <c r="G1060">
        <v>626346104</v>
      </c>
      <c r="H1060">
        <v>681055448</v>
      </c>
      <c r="I1060">
        <v>1.3420000000000001</v>
      </c>
      <c r="K1060">
        <v>5.83</v>
      </c>
      <c r="L1060">
        <v>2.8559999999999999</v>
      </c>
      <c r="M1060">
        <v>0.27</v>
      </c>
      <c r="N1060">
        <v>20.058</v>
      </c>
      <c r="O1060">
        <v>2.2679999999999998</v>
      </c>
      <c r="P1060">
        <v>6.1459999999999999</v>
      </c>
      <c r="Q1060">
        <v>209.667</v>
      </c>
      <c r="R1060">
        <v>0.91</v>
      </c>
      <c r="S1060">
        <v>2.5510000000000002</v>
      </c>
      <c r="T1060" t="s">
        <v>61</v>
      </c>
      <c r="U1060" s="1">
        <v>45472.906273148146</v>
      </c>
    </row>
    <row r="1061" spans="1:21" x14ac:dyDescent="0.25">
      <c r="A1061">
        <v>1060</v>
      </c>
      <c r="B1061" t="s">
        <v>36</v>
      </c>
      <c r="C1061" t="s">
        <v>40</v>
      </c>
      <c r="D1061" t="s">
        <v>38</v>
      </c>
      <c r="E1061">
        <v>7131</v>
      </c>
      <c r="F1061" t="s">
        <v>11</v>
      </c>
      <c r="G1061">
        <v>612985504</v>
      </c>
      <c r="H1061">
        <v>591916984</v>
      </c>
      <c r="I1061">
        <v>1.7729999999999999</v>
      </c>
      <c r="K1061">
        <v>2.073</v>
      </c>
      <c r="L1061">
        <v>3.2850000000000001</v>
      </c>
      <c r="M1061">
        <v>0.48199999999999998</v>
      </c>
      <c r="N1061">
        <v>49.106000000000002</v>
      </c>
      <c r="O1061">
        <v>1.107</v>
      </c>
      <c r="P1061">
        <v>2.6920000000000002</v>
      </c>
      <c r="Q1061">
        <v>27.641999999999999</v>
      </c>
      <c r="R1061">
        <v>1.155</v>
      </c>
      <c r="S1061">
        <v>2.343</v>
      </c>
      <c r="T1061" t="s">
        <v>61</v>
      </c>
      <c r="U1061" s="1">
        <v>45472.895856481482</v>
      </c>
    </row>
    <row r="1062" spans="1:21" x14ac:dyDescent="0.25">
      <c r="A1062">
        <v>1061</v>
      </c>
      <c r="B1062" t="s">
        <v>36</v>
      </c>
      <c r="C1062" t="s">
        <v>39</v>
      </c>
      <c r="D1062" t="s">
        <v>38</v>
      </c>
      <c r="E1062">
        <v>7167</v>
      </c>
      <c r="F1062" t="s">
        <v>11</v>
      </c>
      <c r="G1062">
        <v>619489840</v>
      </c>
      <c r="H1062">
        <v>607028608</v>
      </c>
      <c r="I1062">
        <v>1.5169999999999999</v>
      </c>
      <c r="K1062">
        <v>5.4379999999999997</v>
      </c>
      <c r="L1062">
        <v>4.9340000000000002</v>
      </c>
      <c r="M1062">
        <v>0.88700000000000001</v>
      </c>
      <c r="N1062">
        <v>70.504000000000005</v>
      </c>
      <c r="O1062">
        <v>1.474</v>
      </c>
      <c r="P1062">
        <v>28.571999999999999</v>
      </c>
      <c r="Q1062">
        <v>208.357</v>
      </c>
      <c r="R1062">
        <v>1.2070000000000001</v>
      </c>
      <c r="S1062">
        <v>3.0950000000000002</v>
      </c>
      <c r="T1062" t="s">
        <v>61</v>
      </c>
      <c r="U1062" s="1">
        <v>45472.885439814818</v>
      </c>
    </row>
    <row r="1063" spans="1:21" x14ac:dyDescent="0.25">
      <c r="A1063">
        <v>1062</v>
      </c>
      <c r="B1063" t="s">
        <v>36</v>
      </c>
      <c r="C1063" t="s">
        <v>39</v>
      </c>
      <c r="D1063" t="s">
        <v>38</v>
      </c>
      <c r="E1063">
        <v>7167</v>
      </c>
      <c r="F1063" t="s">
        <v>11</v>
      </c>
      <c r="G1063">
        <v>612909968</v>
      </c>
      <c r="H1063">
        <v>533745792</v>
      </c>
      <c r="I1063">
        <v>1.552</v>
      </c>
      <c r="K1063">
        <v>3.7010000000000001</v>
      </c>
      <c r="L1063">
        <v>7.6280000000000001</v>
      </c>
      <c r="M1063">
        <v>1.6719999999999999</v>
      </c>
      <c r="N1063">
        <v>41.838999999999999</v>
      </c>
      <c r="O1063">
        <v>1.274</v>
      </c>
      <c r="P1063">
        <v>7.7750000000000004</v>
      </c>
      <c r="Q1063">
        <v>203.304</v>
      </c>
      <c r="R1063">
        <v>1.1000000000000001</v>
      </c>
      <c r="S1063">
        <v>2.0579999999999998</v>
      </c>
      <c r="T1063" t="s">
        <v>61</v>
      </c>
      <c r="U1063" s="1">
        <v>45472.875011574077</v>
      </c>
    </row>
    <row r="1064" spans="1:21" x14ac:dyDescent="0.25">
      <c r="A1064">
        <v>1063</v>
      </c>
      <c r="B1064" t="s">
        <v>36</v>
      </c>
      <c r="C1064" t="s">
        <v>40</v>
      </c>
      <c r="D1064" t="s">
        <v>38</v>
      </c>
      <c r="E1064">
        <v>7131</v>
      </c>
      <c r="F1064" t="s">
        <v>11</v>
      </c>
      <c r="G1064">
        <v>612647704</v>
      </c>
      <c r="H1064">
        <v>583417680</v>
      </c>
      <c r="I1064">
        <v>1.5289999999999999</v>
      </c>
      <c r="K1064">
        <v>0.61099999999999999</v>
      </c>
      <c r="L1064">
        <v>2.8660000000000001</v>
      </c>
      <c r="M1064">
        <v>0.38500000000000001</v>
      </c>
      <c r="N1064">
        <v>33.298999999999999</v>
      </c>
      <c r="O1064">
        <v>1.23</v>
      </c>
      <c r="P1064">
        <v>2.653</v>
      </c>
      <c r="Q1064">
        <v>11.43</v>
      </c>
      <c r="R1064">
        <v>0.92800000000000005</v>
      </c>
      <c r="S1064">
        <v>1.61</v>
      </c>
      <c r="T1064" t="s">
        <v>61</v>
      </c>
      <c r="U1064" s="1">
        <v>45472.864594907405</v>
      </c>
    </row>
    <row r="1065" spans="1:21" x14ac:dyDescent="0.25">
      <c r="A1065">
        <v>1064</v>
      </c>
      <c r="B1065" t="s">
        <v>36</v>
      </c>
      <c r="C1065" t="s">
        <v>40</v>
      </c>
      <c r="D1065" t="s">
        <v>38</v>
      </c>
      <c r="E1065">
        <v>7131</v>
      </c>
      <c r="F1065" t="s">
        <v>11</v>
      </c>
      <c r="G1065">
        <v>618026704</v>
      </c>
      <c r="H1065">
        <v>613294384</v>
      </c>
      <c r="I1065">
        <v>1.2190000000000001</v>
      </c>
      <c r="K1065">
        <v>9.5169999999999995</v>
      </c>
      <c r="L1065">
        <v>0.64200000000000002</v>
      </c>
      <c r="M1065">
        <v>0.315</v>
      </c>
      <c r="N1065">
        <v>11.042999999999999</v>
      </c>
      <c r="O1065">
        <v>0.90200000000000002</v>
      </c>
      <c r="P1065">
        <v>1.3049999999999999</v>
      </c>
      <c r="Q1065">
        <v>211.53200000000001</v>
      </c>
      <c r="R1065">
        <v>0.79300000000000004</v>
      </c>
      <c r="S1065">
        <v>2.1589999999999998</v>
      </c>
      <c r="T1065" t="s">
        <v>61</v>
      </c>
      <c r="U1065" s="1">
        <v>45472.854178240741</v>
      </c>
    </row>
    <row r="1066" spans="1:21" x14ac:dyDescent="0.25">
      <c r="A1066">
        <v>1065</v>
      </c>
      <c r="B1066" t="s">
        <v>36</v>
      </c>
      <c r="C1066" t="s">
        <v>40</v>
      </c>
      <c r="D1066" t="s">
        <v>38</v>
      </c>
      <c r="E1066">
        <v>7131</v>
      </c>
      <c r="F1066" t="s">
        <v>11</v>
      </c>
      <c r="G1066">
        <v>620331200</v>
      </c>
      <c r="H1066">
        <v>824562984</v>
      </c>
      <c r="I1066">
        <v>0.98499999999999999</v>
      </c>
      <c r="K1066">
        <v>2.4319999999999999</v>
      </c>
      <c r="L1066">
        <v>5.2460000000000004</v>
      </c>
      <c r="M1066">
        <v>0.106</v>
      </c>
      <c r="N1066">
        <v>31.488</v>
      </c>
      <c r="O1066">
        <v>1.3620000000000001</v>
      </c>
      <c r="P1066">
        <v>5.4809999999999999</v>
      </c>
      <c r="Q1066">
        <v>202.791</v>
      </c>
      <c r="R1066">
        <v>1.008</v>
      </c>
      <c r="S1066">
        <v>1.4950000000000001</v>
      </c>
      <c r="T1066" t="s">
        <v>61</v>
      </c>
      <c r="U1066" s="1">
        <v>45472.843761574077</v>
      </c>
    </row>
    <row r="1067" spans="1:21" x14ac:dyDescent="0.25">
      <c r="A1067">
        <v>1066</v>
      </c>
      <c r="B1067" t="s">
        <v>36</v>
      </c>
      <c r="C1067" t="s">
        <v>40</v>
      </c>
      <c r="D1067" t="s">
        <v>38</v>
      </c>
      <c r="E1067">
        <v>7131</v>
      </c>
      <c r="F1067" t="s">
        <v>11</v>
      </c>
      <c r="G1067">
        <v>622558008</v>
      </c>
      <c r="H1067">
        <v>864174168</v>
      </c>
      <c r="I1067">
        <v>0.95399999999999996</v>
      </c>
      <c r="K1067">
        <v>4.0410000000000004</v>
      </c>
      <c r="L1067">
        <v>16.681000000000001</v>
      </c>
      <c r="M1067">
        <v>0.14799999999999999</v>
      </c>
      <c r="N1067">
        <v>150.07499999999999</v>
      </c>
      <c r="O1067">
        <v>4.7460000000000004</v>
      </c>
      <c r="P1067">
        <v>73.706000000000003</v>
      </c>
      <c r="Q1067">
        <v>238.816</v>
      </c>
      <c r="R1067">
        <v>0.81</v>
      </c>
      <c r="S1067">
        <v>1.3120000000000001</v>
      </c>
      <c r="T1067" t="s">
        <v>61</v>
      </c>
      <c r="U1067" s="1">
        <v>45472.833344907405</v>
      </c>
    </row>
    <row r="1068" spans="1:21" x14ac:dyDescent="0.25">
      <c r="A1068">
        <v>1067</v>
      </c>
      <c r="B1068" t="s">
        <v>36</v>
      </c>
      <c r="C1068" t="s">
        <v>40</v>
      </c>
      <c r="D1068" t="s">
        <v>38</v>
      </c>
      <c r="E1068">
        <v>7131</v>
      </c>
      <c r="F1068" t="s">
        <v>11</v>
      </c>
      <c r="G1068">
        <v>621387032</v>
      </c>
      <c r="H1068">
        <v>795388264</v>
      </c>
      <c r="I1068">
        <v>1.073</v>
      </c>
      <c r="K1068">
        <v>0.68500000000000005</v>
      </c>
      <c r="L1068">
        <v>1.6060000000000001</v>
      </c>
      <c r="M1068">
        <v>0.17299999999999999</v>
      </c>
      <c r="N1068">
        <v>9.2249999999999996</v>
      </c>
      <c r="O1068">
        <v>0.81200000000000006</v>
      </c>
      <c r="P1068">
        <v>1.714</v>
      </c>
      <c r="Q1068">
        <v>47.762999999999998</v>
      </c>
      <c r="R1068">
        <v>0.73699999999999999</v>
      </c>
      <c r="S1068">
        <v>1.268</v>
      </c>
      <c r="T1068" t="s">
        <v>61</v>
      </c>
      <c r="U1068" s="1">
        <v>45472.822928240741</v>
      </c>
    </row>
    <row r="1069" spans="1:21" x14ac:dyDescent="0.25">
      <c r="A1069">
        <v>1068</v>
      </c>
      <c r="B1069" t="s">
        <v>36</v>
      </c>
      <c r="C1069" t="s">
        <v>40</v>
      </c>
      <c r="D1069" t="s">
        <v>38</v>
      </c>
      <c r="E1069">
        <v>7131</v>
      </c>
      <c r="F1069" t="s">
        <v>11</v>
      </c>
      <c r="G1069">
        <v>627602896</v>
      </c>
      <c r="H1069">
        <v>808669416</v>
      </c>
      <c r="I1069">
        <v>1.3169999999999999</v>
      </c>
      <c r="K1069">
        <v>4.423</v>
      </c>
      <c r="L1069">
        <v>1.734</v>
      </c>
      <c r="M1069">
        <v>0.27600000000000002</v>
      </c>
      <c r="N1069">
        <v>14.773999999999999</v>
      </c>
      <c r="O1069">
        <v>1.079</v>
      </c>
      <c r="P1069">
        <v>2.5369999999999999</v>
      </c>
      <c r="Q1069">
        <v>211.26599999999999</v>
      </c>
      <c r="R1069">
        <v>0.91</v>
      </c>
      <c r="S1069">
        <v>1.5029999999999999</v>
      </c>
      <c r="T1069" t="s">
        <v>61</v>
      </c>
      <c r="U1069" s="1">
        <v>45472.812511574077</v>
      </c>
    </row>
    <row r="1070" spans="1:21" x14ac:dyDescent="0.25">
      <c r="A1070">
        <v>1069</v>
      </c>
      <c r="B1070" t="s">
        <v>36</v>
      </c>
      <c r="C1070" t="s">
        <v>40</v>
      </c>
      <c r="D1070" t="s">
        <v>38</v>
      </c>
      <c r="E1070">
        <v>7131</v>
      </c>
      <c r="F1070" t="s">
        <v>11</v>
      </c>
      <c r="G1070">
        <v>624848568</v>
      </c>
      <c r="H1070">
        <v>713570536</v>
      </c>
      <c r="I1070">
        <v>0.97199999999999998</v>
      </c>
      <c r="K1070">
        <v>2.4470000000000001</v>
      </c>
      <c r="L1070">
        <v>22.2</v>
      </c>
      <c r="M1070">
        <v>0.19900000000000001</v>
      </c>
      <c r="N1070">
        <v>188.77099999999999</v>
      </c>
      <c r="O1070">
        <v>0.81200000000000006</v>
      </c>
      <c r="P1070">
        <v>18.260999999999999</v>
      </c>
      <c r="Q1070">
        <v>204.15899999999999</v>
      </c>
      <c r="R1070">
        <v>0.94699999999999995</v>
      </c>
      <c r="S1070">
        <v>1.4490000000000001</v>
      </c>
      <c r="T1070" t="s">
        <v>61</v>
      </c>
      <c r="U1070" s="1">
        <v>45472.802094907405</v>
      </c>
    </row>
    <row r="1071" spans="1:21" x14ac:dyDescent="0.25">
      <c r="A1071">
        <v>1070</v>
      </c>
      <c r="B1071" t="s">
        <v>36</v>
      </c>
      <c r="C1071" t="s">
        <v>40</v>
      </c>
      <c r="D1071" t="s">
        <v>38</v>
      </c>
      <c r="E1071">
        <v>7131</v>
      </c>
      <c r="F1071" t="s">
        <v>11</v>
      </c>
      <c r="G1071">
        <v>613816544</v>
      </c>
      <c r="H1071">
        <v>555518552</v>
      </c>
      <c r="I1071">
        <v>1.5549999999999999</v>
      </c>
      <c r="K1071">
        <v>1.6879999999999999</v>
      </c>
      <c r="L1071">
        <v>2.0550000000000002</v>
      </c>
      <c r="M1071">
        <v>1.306</v>
      </c>
      <c r="N1071">
        <v>20.893000000000001</v>
      </c>
      <c r="O1071">
        <v>1.169</v>
      </c>
      <c r="P1071">
        <v>2.802</v>
      </c>
      <c r="Q1071">
        <v>26.559000000000001</v>
      </c>
      <c r="R1071">
        <v>1.121</v>
      </c>
      <c r="S1071">
        <v>2.008</v>
      </c>
      <c r="T1071" t="s">
        <v>61</v>
      </c>
      <c r="U1071" s="1">
        <v>45472.791678240741</v>
      </c>
    </row>
    <row r="1072" spans="1:21" x14ac:dyDescent="0.25">
      <c r="A1072">
        <v>1071</v>
      </c>
      <c r="B1072" t="s">
        <v>36</v>
      </c>
      <c r="C1072" t="s">
        <v>40</v>
      </c>
      <c r="D1072" t="s">
        <v>38</v>
      </c>
      <c r="E1072">
        <v>7131</v>
      </c>
      <c r="F1072" t="s">
        <v>11</v>
      </c>
      <c r="G1072">
        <v>607638344</v>
      </c>
      <c r="H1072">
        <v>638961696</v>
      </c>
      <c r="I1072">
        <v>1.464</v>
      </c>
      <c r="K1072">
        <v>1.2949999999999999</v>
      </c>
      <c r="L1072">
        <v>6.7930000000000001</v>
      </c>
      <c r="M1072">
        <v>1.6830000000000001</v>
      </c>
      <c r="N1072">
        <v>206.87700000000001</v>
      </c>
      <c r="O1072">
        <v>1.3779999999999999</v>
      </c>
      <c r="P1072">
        <v>3.1360000000000001</v>
      </c>
      <c r="Q1072">
        <v>25.524999999999999</v>
      </c>
      <c r="R1072">
        <v>0.97699999999999998</v>
      </c>
      <c r="S1072">
        <v>1.911</v>
      </c>
      <c r="T1072" t="s">
        <v>61</v>
      </c>
      <c r="U1072" s="1">
        <v>45472.781261574077</v>
      </c>
    </row>
    <row r="1073" spans="1:21" x14ac:dyDescent="0.25">
      <c r="A1073">
        <v>1072</v>
      </c>
      <c r="B1073" t="s">
        <v>36</v>
      </c>
      <c r="C1073" t="s">
        <v>40</v>
      </c>
      <c r="D1073" t="s">
        <v>38</v>
      </c>
      <c r="E1073">
        <v>7131</v>
      </c>
      <c r="F1073" t="s">
        <v>11</v>
      </c>
      <c r="G1073">
        <v>606462304</v>
      </c>
      <c r="H1073">
        <v>487195880</v>
      </c>
      <c r="I1073">
        <v>1.4830000000000001</v>
      </c>
      <c r="K1073">
        <v>3.496</v>
      </c>
      <c r="L1073">
        <v>45.078000000000003</v>
      </c>
      <c r="M1073">
        <v>0.83</v>
      </c>
      <c r="N1073">
        <v>682.63499999999999</v>
      </c>
      <c r="O1073">
        <v>2.7330000000000001</v>
      </c>
      <c r="P1073">
        <v>77.180000000000007</v>
      </c>
      <c r="Q1073">
        <v>202.80799999999999</v>
      </c>
      <c r="R1073">
        <v>0.94299999999999995</v>
      </c>
      <c r="S1073">
        <v>1.986</v>
      </c>
      <c r="T1073" t="s">
        <v>61</v>
      </c>
      <c r="U1073" s="1">
        <v>45472.770844907405</v>
      </c>
    </row>
    <row r="1074" spans="1:21" x14ac:dyDescent="0.25">
      <c r="A1074">
        <v>1073</v>
      </c>
      <c r="B1074" t="s">
        <v>36</v>
      </c>
      <c r="C1074" t="s">
        <v>40</v>
      </c>
      <c r="D1074" t="s">
        <v>38</v>
      </c>
      <c r="E1074">
        <v>7131</v>
      </c>
      <c r="F1074" t="s">
        <v>11</v>
      </c>
      <c r="G1074">
        <v>619521960</v>
      </c>
      <c r="H1074">
        <v>736180440</v>
      </c>
      <c r="I1074">
        <v>1.44</v>
      </c>
      <c r="K1074">
        <v>6.0439999999999996</v>
      </c>
      <c r="L1074">
        <v>30.085000000000001</v>
      </c>
      <c r="M1074">
        <v>0.27300000000000002</v>
      </c>
      <c r="N1074">
        <v>190.82300000000001</v>
      </c>
      <c r="O1074">
        <v>5.4550000000000001</v>
      </c>
      <c r="P1074">
        <v>104.298</v>
      </c>
      <c r="Q1074">
        <v>230.4</v>
      </c>
      <c r="R1074">
        <v>0.91</v>
      </c>
      <c r="S1074">
        <v>3.5259999999999998</v>
      </c>
      <c r="T1074" t="s">
        <v>61</v>
      </c>
      <c r="U1074" s="1">
        <v>45472.760428240741</v>
      </c>
    </row>
    <row r="1075" spans="1:21" x14ac:dyDescent="0.25">
      <c r="A1075">
        <v>1074</v>
      </c>
      <c r="B1075" t="s">
        <v>36</v>
      </c>
      <c r="C1075" t="s">
        <v>39</v>
      </c>
      <c r="D1075" t="s">
        <v>38</v>
      </c>
      <c r="E1075">
        <v>7167</v>
      </c>
      <c r="F1075" t="s">
        <v>11</v>
      </c>
      <c r="G1075">
        <v>628312568</v>
      </c>
      <c r="H1075">
        <v>628774760</v>
      </c>
      <c r="I1075">
        <v>1.4410000000000001</v>
      </c>
      <c r="K1075">
        <v>6.9649999999999999</v>
      </c>
      <c r="L1075">
        <v>2.2490000000000001</v>
      </c>
      <c r="M1075">
        <v>0.13300000000000001</v>
      </c>
      <c r="N1075">
        <v>47.241999999999997</v>
      </c>
      <c r="O1075">
        <v>1.381</v>
      </c>
      <c r="P1075">
        <v>3.4369999999999998</v>
      </c>
      <c r="Q1075">
        <v>225.18100000000001</v>
      </c>
      <c r="R1075">
        <v>1.0289999999999999</v>
      </c>
      <c r="S1075">
        <v>2.8490000000000002</v>
      </c>
      <c r="T1075" t="s">
        <v>61</v>
      </c>
      <c r="U1075" s="1">
        <v>45472.750011574077</v>
      </c>
    </row>
    <row r="1076" spans="1:21" x14ac:dyDescent="0.25">
      <c r="A1076">
        <v>1075</v>
      </c>
      <c r="B1076" t="s">
        <v>36</v>
      </c>
      <c r="C1076" t="s">
        <v>39</v>
      </c>
      <c r="D1076" t="s">
        <v>38</v>
      </c>
      <c r="E1076">
        <v>7167</v>
      </c>
      <c r="F1076" t="s">
        <v>11</v>
      </c>
      <c r="G1076">
        <v>627468720</v>
      </c>
      <c r="H1076">
        <v>611313480</v>
      </c>
      <c r="I1076">
        <v>1.522</v>
      </c>
      <c r="K1076">
        <v>8.4849999999999994</v>
      </c>
      <c r="L1076">
        <v>10.31</v>
      </c>
      <c r="M1076">
        <v>0.34300000000000003</v>
      </c>
      <c r="N1076">
        <v>142.64599999999999</v>
      </c>
      <c r="O1076">
        <v>1.76</v>
      </c>
      <c r="P1076">
        <v>18.998999999999999</v>
      </c>
      <c r="Q1076">
        <v>228.09</v>
      </c>
      <c r="R1076">
        <v>1.016</v>
      </c>
      <c r="S1076">
        <v>2.464</v>
      </c>
      <c r="T1076" t="s">
        <v>61</v>
      </c>
      <c r="U1076" s="1">
        <v>45472.739594907405</v>
      </c>
    </row>
    <row r="1077" spans="1:21" x14ac:dyDescent="0.25">
      <c r="A1077">
        <v>1076</v>
      </c>
      <c r="B1077" t="s">
        <v>36</v>
      </c>
      <c r="C1077" t="s">
        <v>39</v>
      </c>
      <c r="D1077" t="s">
        <v>38</v>
      </c>
      <c r="E1077">
        <v>7167</v>
      </c>
      <c r="F1077" t="s">
        <v>11</v>
      </c>
      <c r="G1077">
        <v>620363016</v>
      </c>
      <c r="H1077">
        <v>712253112</v>
      </c>
      <c r="I1077">
        <v>1.409</v>
      </c>
      <c r="K1077">
        <v>5.165</v>
      </c>
      <c r="L1077">
        <v>3.0630000000000002</v>
      </c>
      <c r="M1077">
        <v>0.185</v>
      </c>
      <c r="N1077">
        <v>49.389000000000003</v>
      </c>
      <c r="O1077">
        <v>1.847</v>
      </c>
      <c r="P1077">
        <v>5.86</v>
      </c>
      <c r="Q1077">
        <v>220.61500000000001</v>
      </c>
      <c r="R1077">
        <v>1.232</v>
      </c>
      <c r="S1077">
        <v>2.9710000000000001</v>
      </c>
      <c r="T1077" t="s">
        <v>61</v>
      </c>
      <c r="U1077" s="1">
        <v>45472.729178240741</v>
      </c>
    </row>
    <row r="1078" spans="1:21" x14ac:dyDescent="0.25">
      <c r="A1078">
        <v>1077</v>
      </c>
      <c r="B1078" t="s">
        <v>36</v>
      </c>
      <c r="C1078" t="s">
        <v>39</v>
      </c>
      <c r="D1078" t="s">
        <v>38</v>
      </c>
      <c r="E1078">
        <v>7167</v>
      </c>
      <c r="F1078" t="s">
        <v>11</v>
      </c>
      <c r="G1078">
        <v>623157592</v>
      </c>
      <c r="H1078">
        <v>688297504</v>
      </c>
      <c r="I1078">
        <v>1.91</v>
      </c>
      <c r="K1078">
        <v>1.8180000000000001</v>
      </c>
      <c r="L1078">
        <v>5.4210000000000003</v>
      </c>
      <c r="M1078">
        <v>2.5459999999999998</v>
      </c>
      <c r="N1078">
        <v>241.262</v>
      </c>
      <c r="O1078">
        <v>1.6930000000000001</v>
      </c>
      <c r="P1078">
        <v>7.3339999999999996</v>
      </c>
      <c r="Q1078">
        <v>42.417999999999999</v>
      </c>
      <c r="R1078">
        <v>1.04</v>
      </c>
      <c r="S1078">
        <v>2.4670000000000001</v>
      </c>
      <c r="T1078" t="s">
        <v>61</v>
      </c>
      <c r="U1078" s="1">
        <v>45472.718773148146</v>
      </c>
    </row>
    <row r="1079" spans="1:21" x14ac:dyDescent="0.25">
      <c r="A1079">
        <v>1078</v>
      </c>
      <c r="B1079" t="s">
        <v>36</v>
      </c>
      <c r="C1079" t="s">
        <v>40</v>
      </c>
      <c r="D1079" t="s">
        <v>38</v>
      </c>
      <c r="E1079">
        <v>7131</v>
      </c>
      <c r="F1079" t="s">
        <v>11</v>
      </c>
      <c r="G1079">
        <v>628343048</v>
      </c>
      <c r="H1079">
        <v>625623272</v>
      </c>
      <c r="I1079">
        <v>1.9059999999999999</v>
      </c>
      <c r="K1079">
        <v>1.2270000000000001</v>
      </c>
      <c r="L1079">
        <v>10.992000000000001</v>
      </c>
      <c r="M1079">
        <v>0.28499999999999998</v>
      </c>
      <c r="N1079">
        <v>139.46700000000001</v>
      </c>
      <c r="O1079">
        <v>2.1930000000000001</v>
      </c>
      <c r="P1079">
        <v>25.760999999999999</v>
      </c>
      <c r="Q1079">
        <v>24.51</v>
      </c>
      <c r="R1079">
        <v>0.99199999999999999</v>
      </c>
      <c r="S1079">
        <v>2.202</v>
      </c>
      <c r="T1079" t="s">
        <v>61</v>
      </c>
      <c r="U1079" s="1">
        <v>45472.708356481482</v>
      </c>
    </row>
    <row r="1080" spans="1:21" x14ac:dyDescent="0.25">
      <c r="A1080">
        <v>1079</v>
      </c>
      <c r="B1080" t="s">
        <v>36</v>
      </c>
      <c r="C1080" t="s">
        <v>40</v>
      </c>
      <c r="D1080" t="s">
        <v>38</v>
      </c>
      <c r="E1080">
        <v>7131</v>
      </c>
      <c r="F1080" t="s">
        <v>11</v>
      </c>
      <c r="G1080">
        <v>614138464</v>
      </c>
      <c r="H1080">
        <v>663811736</v>
      </c>
      <c r="I1080">
        <v>1.343</v>
      </c>
      <c r="K1080">
        <v>3.4580000000000002</v>
      </c>
      <c r="L1080">
        <v>2.3719999999999999</v>
      </c>
      <c r="M1080">
        <v>7.9000000000000001E-2</v>
      </c>
      <c r="N1080">
        <v>18.494</v>
      </c>
      <c r="O1080">
        <v>1.4590000000000001</v>
      </c>
      <c r="P1080">
        <v>4.2729999999999997</v>
      </c>
      <c r="Q1080">
        <v>203.065</v>
      </c>
      <c r="R1080">
        <v>0.90800000000000003</v>
      </c>
      <c r="S1080">
        <v>1.925</v>
      </c>
      <c r="T1080" t="s">
        <v>61</v>
      </c>
      <c r="U1080" s="1">
        <v>45472.697939814818</v>
      </c>
    </row>
    <row r="1081" spans="1:21" x14ac:dyDescent="0.25">
      <c r="A1081">
        <v>1080</v>
      </c>
      <c r="B1081" t="s">
        <v>36</v>
      </c>
      <c r="C1081" t="s">
        <v>40</v>
      </c>
      <c r="D1081" t="s">
        <v>38</v>
      </c>
      <c r="E1081">
        <v>7131</v>
      </c>
      <c r="F1081" t="s">
        <v>11</v>
      </c>
      <c r="G1081">
        <v>617152408</v>
      </c>
      <c r="H1081">
        <v>536949728</v>
      </c>
      <c r="I1081">
        <v>1.59</v>
      </c>
      <c r="K1081">
        <v>1.903</v>
      </c>
      <c r="L1081">
        <v>7.1689999999999996</v>
      </c>
      <c r="M1081">
        <v>0.40200000000000002</v>
      </c>
      <c r="N1081">
        <v>96.981999999999999</v>
      </c>
      <c r="O1081">
        <v>6.13</v>
      </c>
      <c r="P1081">
        <v>21.588000000000001</v>
      </c>
      <c r="Q1081">
        <v>21.594999999999999</v>
      </c>
      <c r="R1081">
        <v>1.0049999999999999</v>
      </c>
      <c r="S1081">
        <v>1.96</v>
      </c>
      <c r="T1081" t="s">
        <v>61</v>
      </c>
      <c r="U1081" s="1">
        <v>45472.687523148146</v>
      </c>
    </row>
    <row r="1082" spans="1:21" x14ac:dyDescent="0.25">
      <c r="A1082">
        <v>1081</v>
      </c>
      <c r="D1082" t="s">
        <v>38</v>
      </c>
      <c r="T1082" t="s">
        <v>61</v>
      </c>
      <c r="U1082" s="1">
        <v>45472.677106481482</v>
      </c>
    </row>
    <row r="1083" spans="1:21" x14ac:dyDescent="0.25">
      <c r="A1083">
        <v>1082</v>
      </c>
      <c r="B1083" t="s">
        <v>36</v>
      </c>
      <c r="C1083" t="s">
        <v>40</v>
      </c>
      <c r="D1083" t="s">
        <v>38</v>
      </c>
      <c r="E1083">
        <v>7131</v>
      </c>
      <c r="F1083" t="s">
        <v>11</v>
      </c>
      <c r="G1083">
        <v>617344744</v>
      </c>
      <c r="H1083">
        <v>585566568</v>
      </c>
      <c r="I1083">
        <v>0.95799999999999996</v>
      </c>
      <c r="K1083">
        <v>3.5419999999999998</v>
      </c>
      <c r="L1083">
        <v>2.4239999999999999</v>
      </c>
      <c r="M1083">
        <v>0.20899999999999999</v>
      </c>
      <c r="N1083">
        <v>30.995000000000001</v>
      </c>
      <c r="O1083">
        <v>5.718</v>
      </c>
      <c r="P1083">
        <v>17.722999999999999</v>
      </c>
      <c r="Q1083">
        <v>202.92500000000001</v>
      </c>
      <c r="R1083">
        <v>1.006</v>
      </c>
      <c r="S1083">
        <v>1.669</v>
      </c>
      <c r="T1083" t="s">
        <v>61</v>
      </c>
      <c r="U1083" s="1">
        <v>45472.666678240741</v>
      </c>
    </row>
    <row r="1084" spans="1:21" x14ac:dyDescent="0.25">
      <c r="A1084">
        <v>1083</v>
      </c>
      <c r="B1084" t="s">
        <v>36</v>
      </c>
      <c r="C1084" t="s">
        <v>39</v>
      </c>
      <c r="D1084" t="s">
        <v>38</v>
      </c>
      <c r="E1084">
        <v>7167</v>
      </c>
      <c r="F1084" t="s">
        <v>11</v>
      </c>
      <c r="G1084">
        <v>621197408</v>
      </c>
      <c r="H1084">
        <v>698658944</v>
      </c>
      <c r="I1084">
        <v>1.63</v>
      </c>
      <c r="K1084">
        <v>6.2279999999999998</v>
      </c>
      <c r="L1084">
        <v>4.5110000000000001</v>
      </c>
      <c r="M1084">
        <v>0.30499999999999999</v>
      </c>
      <c r="N1084">
        <v>40.877000000000002</v>
      </c>
      <c r="O1084">
        <v>4.5679999999999996</v>
      </c>
      <c r="P1084">
        <v>24.279</v>
      </c>
      <c r="Q1084">
        <v>206.44300000000001</v>
      </c>
      <c r="R1084">
        <v>1.2010000000000001</v>
      </c>
      <c r="S1084">
        <v>2.08</v>
      </c>
      <c r="T1084" t="s">
        <v>61</v>
      </c>
      <c r="U1084" s="1">
        <v>45472.656273148146</v>
      </c>
    </row>
    <row r="1085" spans="1:21" x14ac:dyDescent="0.25">
      <c r="A1085">
        <v>1084</v>
      </c>
      <c r="B1085" t="s">
        <v>36</v>
      </c>
      <c r="C1085" t="s">
        <v>40</v>
      </c>
      <c r="D1085" t="s">
        <v>38</v>
      </c>
      <c r="E1085">
        <v>7131</v>
      </c>
      <c r="F1085" t="s">
        <v>11</v>
      </c>
      <c r="G1085">
        <v>627142032</v>
      </c>
      <c r="H1085">
        <v>648972320</v>
      </c>
      <c r="I1085">
        <v>1.6519999999999999</v>
      </c>
      <c r="K1085">
        <v>6.99</v>
      </c>
      <c r="L1085">
        <v>10.307</v>
      </c>
      <c r="M1085">
        <v>0.20899999999999999</v>
      </c>
      <c r="N1085">
        <v>140.952</v>
      </c>
      <c r="O1085">
        <v>8.3350000000000009</v>
      </c>
      <c r="P1085">
        <v>46.795999999999999</v>
      </c>
      <c r="Q1085">
        <v>223.85499999999999</v>
      </c>
      <c r="R1085">
        <v>1.103</v>
      </c>
      <c r="S1085">
        <v>2.5390000000000001</v>
      </c>
      <c r="T1085" t="s">
        <v>61</v>
      </c>
      <c r="U1085" s="1">
        <v>45472.645844907405</v>
      </c>
    </row>
    <row r="1086" spans="1:21" x14ac:dyDescent="0.25">
      <c r="A1086">
        <v>1085</v>
      </c>
      <c r="B1086" t="s">
        <v>36</v>
      </c>
      <c r="C1086" t="s">
        <v>40</v>
      </c>
      <c r="D1086" t="s">
        <v>38</v>
      </c>
      <c r="E1086">
        <v>7131</v>
      </c>
      <c r="F1086" t="s">
        <v>11</v>
      </c>
      <c r="G1086">
        <v>620024080</v>
      </c>
      <c r="H1086">
        <v>548111432</v>
      </c>
      <c r="I1086">
        <v>1.444</v>
      </c>
      <c r="K1086">
        <v>4.6340000000000003</v>
      </c>
      <c r="L1086">
        <v>35.456000000000003</v>
      </c>
      <c r="M1086">
        <v>0.63500000000000001</v>
      </c>
      <c r="N1086">
        <v>202.536</v>
      </c>
      <c r="O1086">
        <v>9.2219999999999995</v>
      </c>
      <c r="P1086">
        <v>120.59399999999999</v>
      </c>
      <c r="Q1086">
        <v>203.69499999999999</v>
      </c>
      <c r="R1086">
        <v>1.07</v>
      </c>
      <c r="S1086">
        <v>1.9510000000000001</v>
      </c>
      <c r="T1086" t="s">
        <v>61</v>
      </c>
      <c r="U1086" s="1">
        <v>45472.635439814818</v>
      </c>
    </row>
    <row r="1087" spans="1:21" x14ac:dyDescent="0.25">
      <c r="A1087">
        <v>1086</v>
      </c>
      <c r="B1087" t="s">
        <v>36</v>
      </c>
      <c r="C1087" t="s">
        <v>40</v>
      </c>
      <c r="D1087" t="s">
        <v>38</v>
      </c>
      <c r="E1087">
        <v>7131</v>
      </c>
      <c r="F1087" t="s">
        <v>11</v>
      </c>
      <c r="G1087">
        <v>627888080</v>
      </c>
      <c r="H1087">
        <v>689333792</v>
      </c>
      <c r="I1087">
        <v>1.444</v>
      </c>
      <c r="K1087">
        <v>4.9829999999999997</v>
      </c>
      <c r="L1087">
        <v>5.1639999999999997</v>
      </c>
      <c r="M1087">
        <v>0.14799999999999999</v>
      </c>
      <c r="N1087">
        <v>70.989999999999995</v>
      </c>
      <c r="O1087">
        <v>4.5620000000000003</v>
      </c>
      <c r="P1087">
        <v>36.859000000000002</v>
      </c>
      <c r="Q1087">
        <v>203.28700000000001</v>
      </c>
      <c r="R1087">
        <v>0.91700000000000004</v>
      </c>
      <c r="S1087">
        <v>1.61</v>
      </c>
      <c r="T1087" t="s">
        <v>61</v>
      </c>
      <c r="U1087" s="1">
        <v>45472.625011574077</v>
      </c>
    </row>
    <row r="1088" spans="1:21" x14ac:dyDescent="0.25">
      <c r="A1088">
        <v>1087</v>
      </c>
      <c r="B1088" t="s">
        <v>36</v>
      </c>
      <c r="C1088" t="s">
        <v>39</v>
      </c>
      <c r="D1088" t="s">
        <v>38</v>
      </c>
      <c r="E1088">
        <v>7167</v>
      </c>
      <c r="F1088" t="s">
        <v>11</v>
      </c>
      <c r="G1088">
        <v>607477184</v>
      </c>
      <c r="H1088">
        <v>651897504</v>
      </c>
      <c r="I1088">
        <v>1.506</v>
      </c>
      <c r="K1088">
        <v>2.0950000000000002</v>
      </c>
      <c r="L1088">
        <v>2.5329999999999999</v>
      </c>
      <c r="M1088">
        <v>0.42399999999999999</v>
      </c>
      <c r="N1088">
        <v>20.806000000000001</v>
      </c>
      <c r="O1088">
        <v>1.2050000000000001</v>
      </c>
      <c r="P1088">
        <v>4.0650000000000004</v>
      </c>
      <c r="Q1088">
        <v>19.335999999999999</v>
      </c>
      <c r="R1088">
        <v>1.1319999999999999</v>
      </c>
      <c r="S1088">
        <v>2.984</v>
      </c>
      <c r="T1088" t="s">
        <v>61</v>
      </c>
      <c r="U1088" s="1">
        <v>45472.614594907405</v>
      </c>
    </row>
    <row r="1089" spans="1:21" x14ac:dyDescent="0.25">
      <c r="A1089">
        <v>1088</v>
      </c>
      <c r="B1089" t="s">
        <v>36</v>
      </c>
      <c r="C1089" t="s">
        <v>39</v>
      </c>
      <c r="D1089" t="s">
        <v>38</v>
      </c>
      <c r="E1089">
        <v>7167</v>
      </c>
      <c r="F1089" t="s">
        <v>11</v>
      </c>
      <c r="G1089">
        <v>620311896</v>
      </c>
      <c r="H1089">
        <v>487806272</v>
      </c>
      <c r="I1089">
        <v>1.696</v>
      </c>
      <c r="K1089">
        <v>5.62</v>
      </c>
      <c r="L1089">
        <v>9.9120000000000008</v>
      </c>
      <c r="M1089">
        <v>0.16900000000000001</v>
      </c>
      <c r="N1089">
        <v>55.978999999999999</v>
      </c>
      <c r="O1089">
        <v>3.9159999999999999</v>
      </c>
      <c r="P1089">
        <v>38.741999999999997</v>
      </c>
      <c r="Q1089">
        <v>207.535</v>
      </c>
      <c r="R1089">
        <v>1.1639999999999999</v>
      </c>
      <c r="S1089">
        <v>2.573</v>
      </c>
      <c r="T1089" t="s">
        <v>61</v>
      </c>
      <c r="U1089" s="1">
        <v>45472.604178240741</v>
      </c>
    </row>
    <row r="1090" spans="1:21" x14ac:dyDescent="0.25">
      <c r="A1090">
        <v>1089</v>
      </c>
      <c r="B1090" t="s">
        <v>36</v>
      </c>
      <c r="C1090" t="s">
        <v>39</v>
      </c>
      <c r="D1090" t="s">
        <v>38</v>
      </c>
      <c r="E1090">
        <v>7415</v>
      </c>
      <c r="F1090" t="s">
        <v>9</v>
      </c>
      <c r="G1090">
        <v>610414208</v>
      </c>
      <c r="H1090">
        <v>688167560</v>
      </c>
      <c r="I1090">
        <v>2.0459999999999998</v>
      </c>
      <c r="J1090">
        <v>0</v>
      </c>
      <c r="K1090">
        <v>1.0980000000000001</v>
      </c>
      <c r="L1090">
        <v>6.6550000000000002</v>
      </c>
      <c r="M1090">
        <v>1.8320000000000001</v>
      </c>
      <c r="N1090">
        <v>63.953000000000003</v>
      </c>
      <c r="O1090">
        <v>4.4390000000000001</v>
      </c>
      <c r="P1090">
        <v>36.350999999999999</v>
      </c>
      <c r="Q1090">
        <v>24.661999999999999</v>
      </c>
      <c r="R1090">
        <v>1.377</v>
      </c>
      <c r="S1090">
        <v>2.3250000000000002</v>
      </c>
      <c r="T1090" t="s">
        <v>61</v>
      </c>
      <c r="U1090" s="1">
        <v>45472.593773148146</v>
      </c>
    </row>
    <row r="1091" spans="1:21" x14ac:dyDescent="0.25">
      <c r="A1091">
        <v>1090</v>
      </c>
      <c r="B1091" t="s">
        <v>36</v>
      </c>
      <c r="C1091" t="s">
        <v>40</v>
      </c>
      <c r="D1091" t="s">
        <v>38</v>
      </c>
      <c r="E1091">
        <v>7131</v>
      </c>
      <c r="F1091" t="s">
        <v>11</v>
      </c>
      <c r="G1091">
        <v>627885760</v>
      </c>
      <c r="H1091">
        <v>486776640</v>
      </c>
      <c r="I1091">
        <v>1.7569999999999999</v>
      </c>
      <c r="K1091">
        <v>6.1319999999999997</v>
      </c>
      <c r="L1091">
        <v>45.899000000000001</v>
      </c>
      <c r="M1091">
        <v>1.458</v>
      </c>
      <c r="N1091">
        <v>289.97699999999998</v>
      </c>
      <c r="O1091">
        <v>6.2779999999999996</v>
      </c>
      <c r="P1091">
        <v>150.666</v>
      </c>
      <c r="Q1091">
        <v>204.27500000000001</v>
      </c>
      <c r="R1091">
        <v>1.0920000000000001</v>
      </c>
      <c r="S1091">
        <v>2.8340000000000001</v>
      </c>
      <c r="T1091" t="s">
        <v>61</v>
      </c>
      <c r="U1091" s="1">
        <v>45472.583344907405</v>
      </c>
    </row>
    <row r="1092" spans="1:21" x14ac:dyDescent="0.25">
      <c r="A1092">
        <v>1091</v>
      </c>
      <c r="B1092" t="s">
        <v>36</v>
      </c>
      <c r="C1092" t="s">
        <v>40</v>
      </c>
      <c r="D1092" t="s">
        <v>38</v>
      </c>
      <c r="E1092">
        <v>7131</v>
      </c>
      <c r="F1092" t="s">
        <v>11</v>
      </c>
      <c r="G1092">
        <v>588190912</v>
      </c>
      <c r="H1092">
        <v>555711336</v>
      </c>
      <c r="I1092">
        <v>2.056</v>
      </c>
      <c r="K1092">
        <v>4.7030000000000003</v>
      </c>
      <c r="L1092">
        <v>8.0950000000000006</v>
      </c>
      <c r="M1092">
        <v>1.585</v>
      </c>
      <c r="N1092">
        <v>101.771</v>
      </c>
      <c r="O1092">
        <v>6.3959999999999999</v>
      </c>
      <c r="P1092">
        <v>40.587000000000003</v>
      </c>
      <c r="Q1092">
        <v>202.58</v>
      </c>
      <c r="R1092">
        <v>0.81799999999999995</v>
      </c>
      <c r="S1092">
        <v>2.1549999999999998</v>
      </c>
      <c r="T1092" t="s">
        <v>61</v>
      </c>
      <c r="U1092" s="1">
        <v>45472.572928240741</v>
      </c>
    </row>
    <row r="1093" spans="1:21" x14ac:dyDescent="0.25">
      <c r="A1093">
        <v>1092</v>
      </c>
      <c r="B1093" t="s">
        <v>36</v>
      </c>
      <c r="C1093" t="s">
        <v>40</v>
      </c>
      <c r="D1093" t="s">
        <v>38</v>
      </c>
      <c r="E1093">
        <v>7131</v>
      </c>
      <c r="F1093" t="s">
        <v>11</v>
      </c>
      <c r="G1093">
        <v>614314056</v>
      </c>
      <c r="H1093">
        <v>626568712</v>
      </c>
      <c r="I1093">
        <v>2.024</v>
      </c>
      <c r="K1093">
        <v>5.4560000000000004</v>
      </c>
      <c r="L1093">
        <v>15.507</v>
      </c>
      <c r="M1093">
        <v>0.876</v>
      </c>
      <c r="N1093">
        <v>339.19799999999998</v>
      </c>
      <c r="O1093">
        <v>1.4279999999999999</v>
      </c>
      <c r="P1093">
        <v>46.640999999999998</v>
      </c>
      <c r="Q1093">
        <v>207.71600000000001</v>
      </c>
      <c r="R1093">
        <v>0.99</v>
      </c>
      <c r="S1093">
        <v>1.9530000000000001</v>
      </c>
      <c r="T1093" t="s">
        <v>61</v>
      </c>
      <c r="U1093" s="1">
        <v>45472.562511574077</v>
      </c>
    </row>
    <row r="1094" spans="1:21" x14ac:dyDescent="0.25">
      <c r="A1094">
        <v>1093</v>
      </c>
      <c r="B1094" t="s">
        <v>36</v>
      </c>
      <c r="C1094" t="s">
        <v>39</v>
      </c>
      <c r="D1094" t="s">
        <v>38</v>
      </c>
      <c r="E1094">
        <v>7167</v>
      </c>
      <c r="F1094" t="s">
        <v>11</v>
      </c>
      <c r="G1094">
        <v>613429568</v>
      </c>
      <c r="H1094">
        <v>632365928</v>
      </c>
      <c r="I1094">
        <v>1.585</v>
      </c>
      <c r="K1094">
        <v>6.0640000000000001</v>
      </c>
      <c r="L1094">
        <v>8.266</v>
      </c>
      <c r="M1094">
        <v>0.123</v>
      </c>
      <c r="N1094">
        <v>212.881</v>
      </c>
      <c r="O1094">
        <v>1.391</v>
      </c>
      <c r="P1094">
        <v>3.528</v>
      </c>
      <c r="Q1094">
        <v>208.97200000000001</v>
      </c>
      <c r="R1094">
        <v>1.2849999999999999</v>
      </c>
      <c r="S1094">
        <v>2.3559999999999999</v>
      </c>
      <c r="T1094" t="s">
        <v>61</v>
      </c>
      <c r="U1094" s="1">
        <v>45472.552094907405</v>
      </c>
    </row>
    <row r="1095" spans="1:21" x14ac:dyDescent="0.25">
      <c r="A1095">
        <v>1094</v>
      </c>
      <c r="B1095" t="s">
        <v>36</v>
      </c>
      <c r="C1095" t="s">
        <v>40</v>
      </c>
      <c r="D1095" t="s">
        <v>38</v>
      </c>
      <c r="E1095">
        <v>7131</v>
      </c>
      <c r="F1095" t="s">
        <v>11</v>
      </c>
      <c r="G1095">
        <v>614404440</v>
      </c>
      <c r="H1095">
        <v>558564192</v>
      </c>
      <c r="I1095">
        <v>1.4470000000000001</v>
      </c>
      <c r="K1095">
        <v>6.0010000000000003</v>
      </c>
      <c r="L1095">
        <v>4.6459999999999999</v>
      </c>
      <c r="M1095">
        <v>0.20399999999999999</v>
      </c>
      <c r="N1095">
        <v>55.003</v>
      </c>
      <c r="O1095">
        <v>1.2629999999999999</v>
      </c>
      <c r="P1095">
        <v>3.016</v>
      </c>
      <c r="Q1095">
        <v>217.13</v>
      </c>
      <c r="R1095">
        <v>0.86199999999999999</v>
      </c>
      <c r="S1095">
        <v>2.0230000000000001</v>
      </c>
      <c r="T1095" t="s">
        <v>61</v>
      </c>
      <c r="U1095" s="1">
        <v>45472.541678240741</v>
      </c>
    </row>
    <row r="1096" spans="1:21" x14ac:dyDescent="0.25">
      <c r="A1096">
        <v>1095</v>
      </c>
      <c r="B1096" t="s">
        <v>36</v>
      </c>
      <c r="C1096" t="s">
        <v>40</v>
      </c>
      <c r="D1096" t="s">
        <v>38</v>
      </c>
      <c r="E1096">
        <v>7131</v>
      </c>
      <c r="F1096" t="s">
        <v>11</v>
      </c>
      <c r="G1096">
        <v>601672776</v>
      </c>
      <c r="H1096">
        <v>561686672</v>
      </c>
      <c r="I1096">
        <v>1.498</v>
      </c>
      <c r="K1096">
        <v>6.8529999999999998</v>
      </c>
      <c r="L1096">
        <v>60.219000000000001</v>
      </c>
      <c r="M1096">
        <v>0.221</v>
      </c>
      <c r="N1096">
        <v>326.05399999999997</v>
      </c>
      <c r="O1096">
        <v>9.5570000000000004</v>
      </c>
      <c r="P1096">
        <v>210.05500000000001</v>
      </c>
      <c r="Q1096">
        <v>214.59899999999999</v>
      </c>
      <c r="R1096">
        <v>0.92600000000000005</v>
      </c>
      <c r="S1096">
        <v>1.9319999999999999</v>
      </c>
      <c r="T1096" t="s">
        <v>61</v>
      </c>
      <c r="U1096" s="1">
        <v>45472.531261574077</v>
      </c>
    </row>
    <row r="1097" spans="1:21" x14ac:dyDescent="0.25">
      <c r="A1097">
        <v>1096</v>
      </c>
      <c r="B1097" t="s">
        <v>36</v>
      </c>
      <c r="C1097" t="s">
        <v>39</v>
      </c>
      <c r="D1097" t="s">
        <v>38</v>
      </c>
      <c r="E1097">
        <v>7167</v>
      </c>
      <c r="F1097" t="s">
        <v>11</v>
      </c>
      <c r="G1097">
        <v>615703856</v>
      </c>
      <c r="H1097">
        <v>627836288</v>
      </c>
      <c r="I1097">
        <v>1.5329999999999999</v>
      </c>
      <c r="K1097">
        <v>6.649</v>
      </c>
      <c r="L1097">
        <v>7.7770000000000001</v>
      </c>
      <c r="M1097">
        <v>0.26800000000000002</v>
      </c>
      <c r="N1097">
        <v>51.692999999999998</v>
      </c>
      <c r="O1097">
        <v>1.4470000000000001</v>
      </c>
      <c r="P1097">
        <v>17.456</v>
      </c>
      <c r="Q1097">
        <v>228.624</v>
      </c>
      <c r="R1097">
        <v>1.0409999999999999</v>
      </c>
      <c r="S1097">
        <v>2.04</v>
      </c>
      <c r="T1097" t="s">
        <v>61</v>
      </c>
      <c r="U1097" s="1">
        <v>45472.520844907405</v>
      </c>
    </row>
    <row r="1098" spans="1:21" x14ac:dyDescent="0.25">
      <c r="A1098">
        <v>1097</v>
      </c>
      <c r="B1098" t="s">
        <v>36</v>
      </c>
      <c r="C1098" t="s">
        <v>39</v>
      </c>
      <c r="D1098" t="s">
        <v>38</v>
      </c>
      <c r="E1098">
        <v>7167</v>
      </c>
      <c r="F1098" t="s">
        <v>11</v>
      </c>
      <c r="G1098">
        <v>607870616</v>
      </c>
      <c r="H1098">
        <v>655717816</v>
      </c>
      <c r="I1098">
        <v>1.518</v>
      </c>
      <c r="K1098">
        <v>1.74</v>
      </c>
      <c r="L1098">
        <v>34.622999999999998</v>
      </c>
      <c r="M1098">
        <v>0.17100000000000001</v>
      </c>
      <c r="N1098">
        <v>335.90499999999997</v>
      </c>
      <c r="O1098">
        <v>1.47</v>
      </c>
      <c r="P1098">
        <v>107.129</v>
      </c>
      <c r="Q1098">
        <v>25.178000000000001</v>
      </c>
      <c r="R1098">
        <v>1.175</v>
      </c>
      <c r="S1098">
        <v>2.5760000000000001</v>
      </c>
      <c r="T1098" t="s">
        <v>61</v>
      </c>
      <c r="U1098" s="1">
        <v>45472.510439814818</v>
      </c>
    </row>
    <row r="1099" spans="1:21" x14ac:dyDescent="0.25">
      <c r="A1099">
        <v>1098</v>
      </c>
      <c r="B1099" t="s">
        <v>36</v>
      </c>
      <c r="C1099" t="s">
        <v>39</v>
      </c>
      <c r="D1099" t="s">
        <v>38</v>
      </c>
      <c r="E1099">
        <v>7167</v>
      </c>
      <c r="F1099" t="s">
        <v>11</v>
      </c>
      <c r="G1099">
        <v>612468544</v>
      </c>
      <c r="H1099">
        <v>683983976</v>
      </c>
      <c r="I1099">
        <v>1.4</v>
      </c>
      <c r="K1099">
        <v>3.9660000000000002</v>
      </c>
      <c r="L1099">
        <v>10.35</v>
      </c>
      <c r="M1099">
        <v>0.10299999999999999</v>
      </c>
      <c r="N1099">
        <v>137.75800000000001</v>
      </c>
      <c r="O1099">
        <v>2.2549999999999999</v>
      </c>
      <c r="P1099">
        <v>53.228999999999999</v>
      </c>
      <c r="Q1099">
        <v>209.07</v>
      </c>
      <c r="R1099">
        <v>1.163</v>
      </c>
      <c r="S1099">
        <v>1.7649999999999999</v>
      </c>
      <c r="T1099" t="s">
        <v>61</v>
      </c>
      <c r="U1099" s="1">
        <v>45472.500011574077</v>
      </c>
    </row>
    <row r="1100" spans="1:21" x14ac:dyDescent="0.25">
      <c r="A1100">
        <v>1099</v>
      </c>
      <c r="B1100" t="s">
        <v>36</v>
      </c>
      <c r="C1100" t="s">
        <v>40</v>
      </c>
      <c r="D1100" t="s">
        <v>38</v>
      </c>
      <c r="E1100">
        <v>7131</v>
      </c>
      <c r="F1100" t="s">
        <v>11</v>
      </c>
      <c r="G1100">
        <v>604581360</v>
      </c>
      <c r="H1100">
        <v>815612768</v>
      </c>
      <c r="I1100">
        <v>1.2569999999999999</v>
      </c>
      <c r="K1100">
        <v>2.8919999999999999</v>
      </c>
      <c r="L1100">
        <v>4.62</v>
      </c>
      <c r="M1100">
        <v>0.27100000000000002</v>
      </c>
      <c r="N1100">
        <v>24.257000000000001</v>
      </c>
      <c r="O1100">
        <v>1.2250000000000001</v>
      </c>
      <c r="P1100">
        <v>4.1429999999999998</v>
      </c>
      <c r="Q1100">
        <v>208.08199999999999</v>
      </c>
      <c r="R1100">
        <v>0.82899999999999996</v>
      </c>
      <c r="S1100">
        <v>1.4750000000000001</v>
      </c>
      <c r="T1100" t="s">
        <v>61</v>
      </c>
      <c r="U1100" s="1">
        <v>45472.489594907405</v>
      </c>
    </row>
    <row r="1101" spans="1:21" x14ac:dyDescent="0.25">
      <c r="A1101">
        <v>1100</v>
      </c>
      <c r="B1101" t="s">
        <v>36</v>
      </c>
      <c r="C1101" t="s">
        <v>40</v>
      </c>
      <c r="D1101" t="s">
        <v>38</v>
      </c>
      <c r="E1101">
        <v>7131</v>
      </c>
      <c r="F1101" t="s">
        <v>11</v>
      </c>
      <c r="G1101">
        <v>613453544</v>
      </c>
      <c r="H1101">
        <v>544497784</v>
      </c>
      <c r="I1101">
        <v>1.665</v>
      </c>
      <c r="K1101">
        <v>1.181</v>
      </c>
      <c r="L1101">
        <v>6.133</v>
      </c>
      <c r="M1101">
        <v>1.0780000000000001</v>
      </c>
      <c r="N1101">
        <v>57.972999999999999</v>
      </c>
      <c r="O1101">
        <v>3.028</v>
      </c>
      <c r="P1101">
        <v>17.077000000000002</v>
      </c>
      <c r="Q1101">
        <v>14.89</v>
      </c>
      <c r="R1101">
        <v>1.103</v>
      </c>
      <c r="S1101">
        <v>1.946</v>
      </c>
      <c r="T1101" t="s">
        <v>61</v>
      </c>
      <c r="U1101" s="1">
        <v>45472.479178240741</v>
      </c>
    </row>
    <row r="1102" spans="1:21" x14ac:dyDescent="0.25">
      <c r="A1102">
        <v>1101</v>
      </c>
      <c r="B1102" t="s">
        <v>36</v>
      </c>
      <c r="C1102" t="s">
        <v>40</v>
      </c>
      <c r="D1102" t="s">
        <v>38</v>
      </c>
      <c r="E1102">
        <v>7131</v>
      </c>
      <c r="F1102" t="s">
        <v>11</v>
      </c>
      <c r="G1102">
        <v>623949240</v>
      </c>
      <c r="H1102">
        <v>713985304</v>
      </c>
      <c r="I1102">
        <v>1.504</v>
      </c>
      <c r="K1102">
        <v>4.2450000000000001</v>
      </c>
      <c r="L1102">
        <v>1.159</v>
      </c>
      <c r="M1102">
        <v>0.184</v>
      </c>
      <c r="N1102">
        <v>13.705</v>
      </c>
      <c r="O1102">
        <v>1.4850000000000001</v>
      </c>
      <c r="P1102">
        <v>2.665</v>
      </c>
      <c r="Q1102">
        <v>205.142</v>
      </c>
      <c r="R1102">
        <v>1.131</v>
      </c>
      <c r="S1102">
        <v>2.3740000000000001</v>
      </c>
      <c r="T1102" t="s">
        <v>61</v>
      </c>
      <c r="U1102" s="1">
        <v>45474.572916666664</v>
      </c>
    </row>
    <row r="1103" spans="1:21" x14ac:dyDescent="0.25">
      <c r="A1103">
        <v>1102</v>
      </c>
      <c r="B1103" t="s">
        <v>36</v>
      </c>
      <c r="C1103" t="s">
        <v>40</v>
      </c>
      <c r="D1103" t="s">
        <v>38</v>
      </c>
      <c r="E1103">
        <v>7131</v>
      </c>
      <c r="F1103" t="s">
        <v>11</v>
      </c>
      <c r="G1103">
        <v>607367488</v>
      </c>
      <c r="H1103">
        <v>498270480</v>
      </c>
      <c r="I1103">
        <v>1.7130000000000001</v>
      </c>
      <c r="K1103">
        <v>1.1519999999999999</v>
      </c>
      <c r="L1103">
        <v>1.546</v>
      </c>
      <c r="M1103">
        <v>2.2810000000000001</v>
      </c>
      <c r="N1103">
        <v>18.899999999999999</v>
      </c>
      <c r="O1103">
        <v>1.0149999999999999</v>
      </c>
      <c r="P1103">
        <v>2.3149999999999999</v>
      </c>
      <c r="Q1103">
        <v>21.834</v>
      </c>
      <c r="R1103">
        <v>1.0669999999999999</v>
      </c>
      <c r="S1103">
        <v>1.744</v>
      </c>
      <c r="T1103" t="s">
        <v>61</v>
      </c>
      <c r="U1103" s="1">
        <v>45474.5625</v>
      </c>
    </row>
    <row r="1104" spans="1:21" x14ac:dyDescent="0.25">
      <c r="A1104">
        <v>1103</v>
      </c>
      <c r="B1104" t="s">
        <v>36</v>
      </c>
      <c r="C1104" t="s">
        <v>40</v>
      </c>
      <c r="D1104" t="s">
        <v>38</v>
      </c>
      <c r="E1104">
        <v>7131</v>
      </c>
      <c r="F1104" t="s">
        <v>11</v>
      </c>
      <c r="G1104">
        <v>604738088</v>
      </c>
      <c r="H1104">
        <v>743239088</v>
      </c>
      <c r="I1104">
        <v>1.8720000000000001</v>
      </c>
      <c r="K1104">
        <v>5.4119999999999999</v>
      </c>
      <c r="L1104">
        <v>1.704</v>
      </c>
      <c r="M1104">
        <v>0.32600000000000001</v>
      </c>
      <c r="N1104">
        <v>28.122</v>
      </c>
      <c r="O1104">
        <v>1.3879999999999999</v>
      </c>
      <c r="P1104">
        <v>2.548</v>
      </c>
      <c r="Q1104">
        <v>206.90299999999999</v>
      </c>
      <c r="R1104">
        <v>0.91300000000000003</v>
      </c>
      <c r="S1104">
        <v>1.627</v>
      </c>
      <c r="T1104" t="s">
        <v>61</v>
      </c>
      <c r="U1104" s="1">
        <v>45474.552083333336</v>
      </c>
    </row>
    <row r="1105" spans="1:21" x14ac:dyDescent="0.25">
      <c r="A1105">
        <v>1104</v>
      </c>
      <c r="B1105" t="s">
        <v>36</v>
      </c>
      <c r="C1105" t="s">
        <v>40</v>
      </c>
      <c r="D1105" t="s">
        <v>38</v>
      </c>
      <c r="E1105">
        <v>7131</v>
      </c>
      <c r="F1105" t="s">
        <v>11</v>
      </c>
      <c r="G1105">
        <v>619472416</v>
      </c>
      <c r="H1105">
        <v>652548328</v>
      </c>
      <c r="I1105">
        <v>1.61</v>
      </c>
      <c r="K1105">
        <v>3.2629999999999999</v>
      </c>
      <c r="L1105">
        <v>6.258</v>
      </c>
      <c r="M1105">
        <v>0.20499999999999999</v>
      </c>
      <c r="N1105">
        <v>66.236000000000004</v>
      </c>
      <c r="O1105">
        <v>9.2680000000000007</v>
      </c>
      <c r="P1105">
        <v>41.042999999999999</v>
      </c>
      <c r="Q1105">
        <v>206.804</v>
      </c>
      <c r="R1105">
        <v>0.91600000000000004</v>
      </c>
      <c r="S1105">
        <v>1.863</v>
      </c>
      <c r="T1105" t="s">
        <v>61</v>
      </c>
      <c r="U1105" s="1">
        <v>45474.541678240741</v>
      </c>
    </row>
    <row r="1106" spans="1:21" x14ac:dyDescent="0.25">
      <c r="A1106">
        <v>1105</v>
      </c>
      <c r="B1106" t="s">
        <v>36</v>
      </c>
      <c r="C1106" t="s">
        <v>39</v>
      </c>
      <c r="D1106" t="s">
        <v>38</v>
      </c>
      <c r="E1106">
        <v>7167</v>
      </c>
      <c r="F1106" t="s">
        <v>11</v>
      </c>
      <c r="G1106">
        <v>624606920</v>
      </c>
      <c r="H1106">
        <v>562147808</v>
      </c>
      <c r="I1106">
        <v>1.667</v>
      </c>
      <c r="K1106">
        <v>4.319</v>
      </c>
      <c r="L1106">
        <v>5.6070000000000002</v>
      </c>
      <c r="M1106">
        <v>0.41399999999999998</v>
      </c>
      <c r="N1106">
        <v>30.314</v>
      </c>
      <c r="O1106">
        <v>1.155</v>
      </c>
      <c r="P1106">
        <v>10.227</v>
      </c>
      <c r="Q1106">
        <v>206.92099999999999</v>
      </c>
      <c r="R1106">
        <v>1.0669999999999999</v>
      </c>
      <c r="S1106">
        <v>1.9490000000000001</v>
      </c>
      <c r="T1106" t="s">
        <v>61</v>
      </c>
      <c r="U1106" s="1">
        <v>45474.531261574077</v>
      </c>
    </row>
    <row r="1107" spans="1:21" x14ac:dyDescent="0.25">
      <c r="A1107">
        <v>1106</v>
      </c>
      <c r="B1107" t="s">
        <v>36</v>
      </c>
      <c r="C1107" t="s">
        <v>40</v>
      </c>
      <c r="D1107" t="s">
        <v>38</v>
      </c>
      <c r="E1107">
        <v>7131</v>
      </c>
      <c r="F1107" t="s">
        <v>11</v>
      </c>
      <c r="G1107">
        <v>623829752</v>
      </c>
      <c r="H1107">
        <v>574202400</v>
      </c>
      <c r="I1107">
        <v>1.885</v>
      </c>
      <c r="K1107">
        <v>1.2549999999999999</v>
      </c>
      <c r="L1107">
        <v>11.772</v>
      </c>
      <c r="M1107">
        <v>1.1060000000000001</v>
      </c>
      <c r="N1107">
        <v>226.136</v>
      </c>
      <c r="O1107">
        <v>5.8769999999999998</v>
      </c>
      <c r="P1107">
        <v>55.813000000000002</v>
      </c>
      <c r="Q1107">
        <v>19.452000000000002</v>
      </c>
      <c r="R1107">
        <v>1.2749999999999999</v>
      </c>
      <c r="S1107">
        <v>2.2770000000000001</v>
      </c>
      <c r="T1107" t="s">
        <v>61</v>
      </c>
      <c r="U1107" s="1">
        <v>45474.520844907405</v>
      </c>
    </row>
    <row r="1108" spans="1:21" x14ac:dyDescent="0.25">
      <c r="A1108">
        <v>1107</v>
      </c>
      <c r="B1108" t="s">
        <v>36</v>
      </c>
      <c r="C1108" t="s">
        <v>40</v>
      </c>
      <c r="D1108" t="s">
        <v>38</v>
      </c>
      <c r="E1108">
        <v>7131</v>
      </c>
      <c r="F1108" t="s">
        <v>11</v>
      </c>
      <c r="G1108">
        <v>612811784</v>
      </c>
      <c r="H1108">
        <v>533375136</v>
      </c>
      <c r="I1108">
        <v>1.5629999999999999</v>
      </c>
      <c r="K1108">
        <v>13.141999999999999</v>
      </c>
      <c r="L1108">
        <v>5.3520000000000003</v>
      </c>
      <c r="M1108">
        <v>0.1</v>
      </c>
      <c r="N1108">
        <v>54.465000000000003</v>
      </c>
      <c r="O1108">
        <v>1.5369999999999999</v>
      </c>
      <c r="P1108">
        <v>19.495000000000001</v>
      </c>
      <c r="Q1108">
        <v>211.59800000000001</v>
      </c>
      <c r="R1108">
        <v>1.0569999999999999</v>
      </c>
      <c r="S1108">
        <v>2.4359999999999999</v>
      </c>
      <c r="T1108" t="s">
        <v>61</v>
      </c>
      <c r="U1108" s="1">
        <v>45474.510428240741</v>
      </c>
    </row>
    <row r="1109" spans="1:21" x14ac:dyDescent="0.25">
      <c r="A1109">
        <v>1108</v>
      </c>
      <c r="B1109" t="s">
        <v>36</v>
      </c>
      <c r="C1109" t="s">
        <v>40</v>
      </c>
      <c r="D1109" t="s">
        <v>38</v>
      </c>
      <c r="E1109">
        <v>7131</v>
      </c>
      <c r="F1109" t="s">
        <v>11</v>
      </c>
      <c r="G1109">
        <v>611376840</v>
      </c>
      <c r="H1109">
        <v>637921240</v>
      </c>
      <c r="I1109">
        <v>2.5379999999999998</v>
      </c>
      <c r="K1109">
        <v>1.0069999999999999</v>
      </c>
      <c r="L1109">
        <v>2.105</v>
      </c>
      <c r="M1109">
        <v>0.90800000000000003</v>
      </c>
      <c r="N1109">
        <v>21.559000000000001</v>
      </c>
      <c r="O1109">
        <v>1.157</v>
      </c>
      <c r="P1109">
        <v>3.2029999999999998</v>
      </c>
      <c r="Q1109">
        <v>17.689</v>
      </c>
      <c r="R1109">
        <v>1.087</v>
      </c>
      <c r="S1109">
        <v>1.9219999999999999</v>
      </c>
      <c r="T1109" t="s">
        <v>61</v>
      </c>
      <c r="U1109" s="1">
        <v>45474.500011574077</v>
      </c>
    </row>
    <row r="1110" spans="1:21" x14ac:dyDescent="0.25">
      <c r="A1110">
        <v>1109</v>
      </c>
      <c r="B1110" t="s">
        <v>36</v>
      </c>
      <c r="C1110" t="s">
        <v>39</v>
      </c>
      <c r="D1110" t="s">
        <v>38</v>
      </c>
      <c r="E1110">
        <v>7167</v>
      </c>
      <c r="F1110" t="s">
        <v>11</v>
      </c>
      <c r="G1110">
        <v>627563464</v>
      </c>
      <c r="H1110">
        <v>592605640</v>
      </c>
      <c r="I1110">
        <v>3.1269999999999998</v>
      </c>
      <c r="K1110">
        <v>2.9359999999999999</v>
      </c>
      <c r="L1110">
        <v>2.246</v>
      </c>
      <c r="M1110">
        <v>1.1279999999999999</v>
      </c>
      <c r="N1110">
        <v>24.506</v>
      </c>
      <c r="O1110">
        <v>1.1240000000000001</v>
      </c>
      <c r="P1110">
        <v>2.4300000000000002</v>
      </c>
      <c r="Q1110">
        <v>204.68700000000001</v>
      </c>
      <c r="R1110">
        <v>1.1279999999999999</v>
      </c>
      <c r="S1110">
        <v>1.883</v>
      </c>
      <c r="T1110" t="s">
        <v>61</v>
      </c>
      <c r="U1110" s="1">
        <v>45474.489594907405</v>
      </c>
    </row>
    <row r="1111" spans="1:21" x14ac:dyDescent="0.25">
      <c r="A1111">
        <v>1110</v>
      </c>
      <c r="B1111" t="s">
        <v>36</v>
      </c>
      <c r="C1111" t="s">
        <v>43</v>
      </c>
      <c r="D1111" t="s">
        <v>38</v>
      </c>
      <c r="E1111">
        <v>36738</v>
      </c>
      <c r="F1111" t="s">
        <v>15</v>
      </c>
      <c r="G1111">
        <v>612713384</v>
      </c>
      <c r="H1111">
        <v>677737696</v>
      </c>
      <c r="I1111">
        <v>2.0150000000000001</v>
      </c>
      <c r="K1111">
        <v>4.5709999999999997</v>
      </c>
      <c r="L1111">
        <v>5.0839999999999996</v>
      </c>
      <c r="M1111">
        <v>0.372</v>
      </c>
      <c r="N1111">
        <v>64.602999999999994</v>
      </c>
      <c r="O1111">
        <v>1.411</v>
      </c>
      <c r="P1111">
        <v>15.801</v>
      </c>
      <c r="Q1111">
        <v>217.10900000000001</v>
      </c>
      <c r="R1111">
        <v>1.54</v>
      </c>
      <c r="S1111">
        <v>2.665</v>
      </c>
      <c r="T1111" t="s">
        <v>61</v>
      </c>
      <c r="U1111" s="1">
        <v>45474.479178240741</v>
      </c>
    </row>
    <row r="1112" spans="1:21" x14ac:dyDescent="0.25">
      <c r="A1112">
        <v>1111</v>
      </c>
      <c r="B1112" t="s">
        <v>36</v>
      </c>
      <c r="C1112" t="s">
        <v>40</v>
      </c>
      <c r="D1112" t="s">
        <v>38</v>
      </c>
      <c r="E1112">
        <v>7131</v>
      </c>
      <c r="F1112" t="s">
        <v>11</v>
      </c>
      <c r="G1112">
        <v>621095648</v>
      </c>
      <c r="H1112">
        <v>703394936</v>
      </c>
      <c r="I1112">
        <v>1.5740000000000001</v>
      </c>
      <c r="K1112">
        <v>3.2559999999999998</v>
      </c>
      <c r="L1112">
        <v>4.0940000000000003</v>
      </c>
      <c r="M1112">
        <v>0.69099999999999995</v>
      </c>
      <c r="N1112">
        <v>45.835000000000001</v>
      </c>
      <c r="O1112">
        <v>4.0430000000000001</v>
      </c>
      <c r="P1112">
        <v>26.687000000000001</v>
      </c>
      <c r="Q1112">
        <v>222.21</v>
      </c>
      <c r="R1112">
        <v>1.0860000000000001</v>
      </c>
      <c r="S1112">
        <v>1.948</v>
      </c>
      <c r="T1112" t="s">
        <v>61</v>
      </c>
      <c r="U1112" s="1">
        <v>45474.468761574077</v>
      </c>
    </row>
    <row r="1113" spans="1:21" x14ac:dyDescent="0.25">
      <c r="A1113">
        <v>1112</v>
      </c>
      <c r="B1113" t="s">
        <v>36</v>
      </c>
      <c r="C1113" t="s">
        <v>40</v>
      </c>
      <c r="D1113" t="s">
        <v>38</v>
      </c>
      <c r="E1113">
        <v>7131</v>
      </c>
      <c r="F1113" t="s">
        <v>11</v>
      </c>
      <c r="G1113">
        <v>619760392</v>
      </c>
      <c r="H1113">
        <v>609816976</v>
      </c>
      <c r="I1113">
        <v>1.405</v>
      </c>
      <c r="K1113">
        <v>4.2060000000000004</v>
      </c>
      <c r="L1113">
        <v>3.1379999999999999</v>
      </c>
      <c r="M1113">
        <v>0.17299999999999999</v>
      </c>
      <c r="N1113">
        <v>38.447000000000003</v>
      </c>
      <c r="O1113">
        <v>1.069</v>
      </c>
      <c r="P1113">
        <v>2.194</v>
      </c>
      <c r="Q1113">
        <v>202.93100000000001</v>
      </c>
      <c r="R1113">
        <v>0.88200000000000001</v>
      </c>
      <c r="S1113">
        <v>1.833</v>
      </c>
      <c r="T1113" t="s">
        <v>61</v>
      </c>
      <c r="U1113" s="1">
        <v>45474.458344907405</v>
      </c>
    </row>
    <row r="1114" spans="1:21" x14ac:dyDescent="0.25">
      <c r="A1114">
        <v>1113</v>
      </c>
      <c r="B1114" t="s">
        <v>36</v>
      </c>
      <c r="C1114" t="s">
        <v>40</v>
      </c>
      <c r="D1114" t="s">
        <v>38</v>
      </c>
      <c r="E1114">
        <v>7131</v>
      </c>
      <c r="F1114" t="s">
        <v>11</v>
      </c>
      <c r="G1114">
        <v>620703640</v>
      </c>
      <c r="H1114">
        <v>688020288</v>
      </c>
      <c r="I1114">
        <v>1.462</v>
      </c>
      <c r="K1114">
        <v>6.1219999999999999</v>
      </c>
      <c r="L1114">
        <v>1.7250000000000001</v>
      </c>
      <c r="M1114">
        <v>0.17100000000000001</v>
      </c>
      <c r="N1114">
        <v>45.555</v>
      </c>
      <c r="O1114">
        <v>1.6479999999999999</v>
      </c>
      <c r="P1114">
        <v>3.2639999999999998</v>
      </c>
      <c r="Q1114">
        <v>219.923</v>
      </c>
      <c r="R1114">
        <v>1.0049999999999999</v>
      </c>
      <c r="S1114">
        <v>1.893</v>
      </c>
      <c r="T1114" t="s">
        <v>61</v>
      </c>
      <c r="U1114" s="1">
        <v>45474.447928240741</v>
      </c>
    </row>
    <row r="1115" spans="1:21" x14ac:dyDescent="0.25">
      <c r="A1115">
        <v>1114</v>
      </c>
      <c r="B1115" t="s">
        <v>36</v>
      </c>
      <c r="C1115" t="s">
        <v>40</v>
      </c>
      <c r="D1115" t="s">
        <v>38</v>
      </c>
      <c r="E1115">
        <v>7131</v>
      </c>
      <c r="F1115" t="s">
        <v>11</v>
      </c>
      <c r="G1115">
        <v>628021712</v>
      </c>
      <c r="H1115">
        <v>662208472</v>
      </c>
      <c r="I1115">
        <v>1.3839999999999999</v>
      </c>
      <c r="K1115">
        <v>2.3849999999999998</v>
      </c>
      <c r="L1115">
        <v>18.539000000000001</v>
      </c>
      <c r="M1115">
        <v>0.251</v>
      </c>
      <c r="N1115">
        <v>155.43899999999999</v>
      </c>
      <c r="O1115">
        <v>5.3330000000000002</v>
      </c>
      <c r="P1115">
        <v>87.492000000000004</v>
      </c>
      <c r="Q1115">
        <v>34.274000000000001</v>
      </c>
      <c r="R1115">
        <v>1.6120000000000001</v>
      </c>
      <c r="S1115">
        <v>5.5860000000000003</v>
      </c>
      <c r="T1115" t="s">
        <v>61</v>
      </c>
      <c r="U1115" s="1">
        <v>45474.437511574077</v>
      </c>
    </row>
    <row r="1116" spans="1:21" x14ac:dyDescent="0.25">
      <c r="A1116">
        <v>1115</v>
      </c>
      <c r="B1116" t="s">
        <v>36</v>
      </c>
      <c r="C1116" t="s">
        <v>39</v>
      </c>
      <c r="D1116" t="s">
        <v>38</v>
      </c>
      <c r="E1116">
        <v>7167</v>
      </c>
      <c r="F1116" t="s">
        <v>11</v>
      </c>
      <c r="G1116">
        <v>625083256</v>
      </c>
      <c r="H1116">
        <v>629233824</v>
      </c>
      <c r="I1116">
        <v>1.5269999999999999</v>
      </c>
      <c r="K1116">
        <v>3.6030000000000002</v>
      </c>
      <c r="L1116">
        <v>2.2480000000000002</v>
      </c>
      <c r="M1116">
        <v>0.125</v>
      </c>
      <c r="N1116">
        <v>18.550999999999998</v>
      </c>
      <c r="O1116">
        <v>1.6830000000000001</v>
      </c>
      <c r="P1116">
        <v>7.367</v>
      </c>
      <c r="Q1116">
        <v>231.614</v>
      </c>
      <c r="R1116">
        <v>1.169</v>
      </c>
      <c r="S1116">
        <v>2.58</v>
      </c>
      <c r="T1116" t="s">
        <v>61</v>
      </c>
      <c r="U1116" s="1">
        <v>45474.427094907405</v>
      </c>
    </row>
    <row r="1117" spans="1:21" x14ac:dyDescent="0.25">
      <c r="A1117">
        <v>1116</v>
      </c>
      <c r="B1117" t="s">
        <v>36</v>
      </c>
      <c r="C1117" t="s">
        <v>40</v>
      </c>
      <c r="D1117" t="s">
        <v>38</v>
      </c>
      <c r="E1117">
        <v>7131</v>
      </c>
      <c r="F1117" t="s">
        <v>11</v>
      </c>
      <c r="G1117">
        <v>612759160</v>
      </c>
      <c r="H1117">
        <v>582695320</v>
      </c>
      <c r="I1117">
        <v>1.3779999999999999</v>
      </c>
      <c r="K1117">
        <v>3.198</v>
      </c>
      <c r="L1117">
        <v>1.56</v>
      </c>
      <c r="M1117">
        <v>2.1110000000000002</v>
      </c>
      <c r="N1117">
        <v>17.824000000000002</v>
      </c>
      <c r="O1117">
        <v>1.276</v>
      </c>
      <c r="P1117">
        <v>3.25</v>
      </c>
      <c r="Q1117">
        <v>207.61600000000001</v>
      </c>
      <c r="R1117">
        <v>1.085</v>
      </c>
      <c r="S1117">
        <v>2.056</v>
      </c>
      <c r="T1117" t="s">
        <v>61</v>
      </c>
      <c r="U1117" s="1">
        <v>45474.416678240741</v>
      </c>
    </row>
    <row r="1118" spans="1:21" x14ac:dyDescent="0.25">
      <c r="A1118">
        <v>1117</v>
      </c>
      <c r="B1118" t="s">
        <v>36</v>
      </c>
      <c r="C1118" t="s">
        <v>40</v>
      </c>
      <c r="D1118" t="s">
        <v>38</v>
      </c>
      <c r="E1118">
        <v>7131</v>
      </c>
      <c r="F1118" t="s">
        <v>11</v>
      </c>
      <c r="G1118">
        <v>613170856</v>
      </c>
      <c r="H1118">
        <v>684576144</v>
      </c>
      <c r="I1118">
        <v>1.536</v>
      </c>
      <c r="K1118">
        <v>0.73</v>
      </c>
      <c r="L1118">
        <v>9.8849999999999998</v>
      </c>
      <c r="M1118">
        <v>0.32800000000000001</v>
      </c>
      <c r="N1118">
        <v>147.77699999999999</v>
      </c>
      <c r="O1118">
        <v>1.7689999999999999</v>
      </c>
      <c r="P1118">
        <v>39.100999999999999</v>
      </c>
      <c r="Q1118">
        <v>15.608000000000001</v>
      </c>
      <c r="R1118">
        <v>1.071</v>
      </c>
      <c r="S1118">
        <v>1.659</v>
      </c>
      <c r="T1118" t="s">
        <v>61</v>
      </c>
      <c r="U1118" s="1">
        <v>45474.406261574077</v>
      </c>
    </row>
    <row r="1119" spans="1:21" x14ac:dyDescent="0.25">
      <c r="A1119">
        <v>1118</v>
      </c>
      <c r="B1119" t="s">
        <v>36</v>
      </c>
      <c r="C1119" t="s">
        <v>39</v>
      </c>
      <c r="D1119" t="s">
        <v>38</v>
      </c>
      <c r="E1119">
        <v>7167</v>
      </c>
      <c r="F1119" t="s">
        <v>11</v>
      </c>
      <c r="G1119">
        <v>617874072</v>
      </c>
      <c r="H1119">
        <v>692658816</v>
      </c>
      <c r="I1119">
        <v>1.375</v>
      </c>
      <c r="K1119">
        <v>8.3659999999999997</v>
      </c>
      <c r="L1119">
        <v>4.8929999999999998</v>
      </c>
      <c r="M1119">
        <v>0.56599999999999995</v>
      </c>
      <c r="N1119">
        <v>41.195</v>
      </c>
      <c r="O1119">
        <v>3.8050000000000002</v>
      </c>
      <c r="P1119">
        <v>18.466000000000001</v>
      </c>
      <c r="Q1119">
        <v>214.88499999999999</v>
      </c>
      <c r="R1119">
        <v>1.147</v>
      </c>
      <c r="S1119">
        <v>5.7309999999999999</v>
      </c>
      <c r="T1119" t="s">
        <v>61</v>
      </c>
      <c r="U1119" s="1">
        <v>45474.395844907405</v>
      </c>
    </row>
    <row r="1120" spans="1:21" x14ac:dyDescent="0.25">
      <c r="A1120">
        <v>1119</v>
      </c>
      <c r="B1120" t="s">
        <v>36</v>
      </c>
      <c r="C1120" t="s">
        <v>40</v>
      </c>
      <c r="D1120" t="s">
        <v>38</v>
      </c>
      <c r="E1120">
        <v>7131</v>
      </c>
      <c r="F1120" t="s">
        <v>11</v>
      </c>
      <c r="G1120">
        <v>624180832</v>
      </c>
      <c r="H1120">
        <v>468966928</v>
      </c>
      <c r="I1120">
        <v>1.2310000000000001</v>
      </c>
      <c r="K1120">
        <v>1.86</v>
      </c>
      <c r="L1120">
        <v>32.305</v>
      </c>
      <c r="M1120">
        <v>0.156</v>
      </c>
      <c r="N1120">
        <v>524.69000000000005</v>
      </c>
      <c r="O1120">
        <v>1.643</v>
      </c>
      <c r="P1120">
        <v>71.141999999999996</v>
      </c>
      <c r="Q1120">
        <v>34.011000000000003</v>
      </c>
      <c r="R1120">
        <v>0.97099999999999997</v>
      </c>
      <c r="S1120">
        <v>2.569</v>
      </c>
      <c r="T1120" t="s">
        <v>61</v>
      </c>
      <c r="U1120" s="1">
        <v>45474.385428240741</v>
      </c>
    </row>
    <row r="1121" spans="1:21" x14ac:dyDescent="0.25">
      <c r="A1121">
        <v>1120</v>
      </c>
      <c r="B1121" t="s">
        <v>36</v>
      </c>
      <c r="C1121" t="s">
        <v>39</v>
      </c>
      <c r="D1121" t="s">
        <v>38</v>
      </c>
      <c r="E1121">
        <v>7167</v>
      </c>
      <c r="F1121" t="s">
        <v>11</v>
      </c>
      <c r="G1121">
        <v>582056944</v>
      </c>
      <c r="H1121">
        <v>645481560</v>
      </c>
      <c r="I1121">
        <v>1.4039999999999999</v>
      </c>
      <c r="K1121">
        <v>6.4630000000000001</v>
      </c>
      <c r="L1121">
        <v>50.402999999999999</v>
      </c>
      <c r="M1121">
        <v>8.6999999999999994E-2</v>
      </c>
      <c r="N1121">
        <v>455.92700000000002</v>
      </c>
      <c r="O1121">
        <v>3.7440000000000002</v>
      </c>
      <c r="P1121">
        <v>168.244</v>
      </c>
      <c r="Q1121">
        <v>213.54900000000001</v>
      </c>
      <c r="R1121">
        <v>1.143</v>
      </c>
      <c r="S1121">
        <v>2.198</v>
      </c>
      <c r="T1121" t="s">
        <v>61</v>
      </c>
      <c r="U1121" s="1">
        <v>45474.375011574077</v>
      </c>
    </row>
    <row r="1122" spans="1:21" x14ac:dyDescent="0.25">
      <c r="A1122">
        <v>1121</v>
      </c>
      <c r="B1122" t="s">
        <v>36</v>
      </c>
      <c r="C1122" t="s">
        <v>40</v>
      </c>
      <c r="D1122" t="s">
        <v>38</v>
      </c>
      <c r="E1122">
        <v>7131</v>
      </c>
      <c r="F1122" t="s">
        <v>11</v>
      </c>
      <c r="G1122">
        <v>572988336</v>
      </c>
      <c r="H1122">
        <v>595044656</v>
      </c>
      <c r="I1122">
        <v>1.37</v>
      </c>
      <c r="K1122">
        <v>5.548</v>
      </c>
      <c r="L1122">
        <v>13.638</v>
      </c>
      <c r="M1122">
        <v>0.216</v>
      </c>
      <c r="N1122">
        <v>250.18899999999999</v>
      </c>
      <c r="O1122">
        <v>2.3250000000000002</v>
      </c>
      <c r="P1122">
        <v>11.959</v>
      </c>
      <c r="Q1122">
        <v>208.876</v>
      </c>
      <c r="R1122">
        <v>0.98</v>
      </c>
      <c r="S1122">
        <v>1.833</v>
      </c>
      <c r="T1122" t="s">
        <v>61</v>
      </c>
      <c r="U1122" s="1">
        <v>45474.364594907405</v>
      </c>
    </row>
    <row r="1123" spans="1:21" x14ac:dyDescent="0.25">
      <c r="A1123">
        <v>1122</v>
      </c>
      <c r="B1123" t="s">
        <v>36</v>
      </c>
      <c r="C1123" t="s">
        <v>39</v>
      </c>
      <c r="D1123" t="s">
        <v>38</v>
      </c>
      <c r="E1123">
        <v>7167</v>
      </c>
      <c r="F1123" t="s">
        <v>11</v>
      </c>
      <c r="G1123">
        <v>605102440</v>
      </c>
      <c r="H1123">
        <v>647416656</v>
      </c>
      <c r="I1123">
        <v>1.325</v>
      </c>
      <c r="K1123">
        <v>2.9660000000000002</v>
      </c>
      <c r="L1123">
        <v>4.0640000000000001</v>
      </c>
      <c r="M1123">
        <v>0.189</v>
      </c>
      <c r="N1123">
        <v>48.706000000000003</v>
      </c>
      <c r="O1123">
        <v>1.153</v>
      </c>
      <c r="P1123">
        <v>14.65</v>
      </c>
      <c r="Q1123">
        <v>30.672000000000001</v>
      </c>
      <c r="R1123">
        <v>1.246</v>
      </c>
      <c r="S1123">
        <v>3.347</v>
      </c>
      <c r="T1123" t="s">
        <v>61</v>
      </c>
      <c r="U1123" s="1">
        <v>45474.354178240741</v>
      </c>
    </row>
    <row r="1124" spans="1:21" x14ac:dyDescent="0.25">
      <c r="A1124">
        <v>1123</v>
      </c>
      <c r="B1124" t="s">
        <v>36</v>
      </c>
      <c r="C1124" t="s">
        <v>40</v>
      </c>
      <c r="D1124" t="s">
        <v>38</v>
      </c>
      <c r="E1124">
        <v>7131</v>
      </c>
      <c r="F1124" t="s">
        <v>11</v>
      </c>
      <c r="G1124">
        <v>601761800</v>
      </c>
      <c r="H1124">
        <v>694973528</v>
      </c>
      <c r="I1124">
        <v>1.4039999999999999</v>
      </c>
      <c r="K1124">
        <v>2.9249999999999998</v>
      </c>
      <c r="L1124">
        <v>1.099</v>
      </c>
      <c r="M1124">
        <v>0.253</v>
      </c>
      <c r="N1124">
        <v>13.955</v>
      </c>
      <c r="O1124">
        <v>1.2549999999999999</v>
      </c>
      <c r="P1124">
        <v>2.4289999999999998</v>
      </c>
      <c r="Q1124">
        <v>214.559</v>
      </c>
      <c r="R1124">
        <v>0.878</v>
      </c>
      <c r="S1124">
        <v>1.52</v>
      </c>
      <c r="T1124" t="s">
        <v>61</v>
      </c>
      <c r="U1124" s="1">
        <v>45474.343761574077</v>
      </c>
    </row>
    <row r="1125" spans="1:21" x14ac:dyDescent="0.25">
      <c r="A1125">
        <v>1124</v>
      </c>
      <c r="B1125" t="s">
        <v>36</v>
      </c>
      <c r="C1125" t="s">
        <v>39</v>
      </c>
      <c r="D1125" t="s">
        <v>38</v>
      </c>
      <c r="E1125">
        <v>7167</v>
      </c>
      <c r="F1125" t="s">
        <v>11</v>
      </c>
      <c r="G1125">
        <v>627409688</v>
      </c>
      <c r="H1125">
        <v>625833344</v>
      </c>
      <c r="I1125">
        <v>1.6639999999999999</v>
      </c>
      <c r="K1125">
        <v>2.8239999999999998</v>
      </c>
      <c r="L1125">
        <v>60.231000000000002</v>
      </c>
      <c r="M1125">
        <v>0.41099999999999998</v>
      </c>
      <c r="N1125">
        <v>474.68799999999999</v>
      </c>
      <c r="O1125">
        <v>4.2939999999999996</v>
      </c>
      <c r="P1125">
        <v>228.886</v>
      </c>
      <c r="Q1125">
        <v>203.99700000000001</v>
      </c>
      <c r="R1125">
        <v>1.1040000000000001</v>
      </c>
      <c r="S1125">
        <v>1.8120000000000001</v>
      </c>
      <c r="T1125" t="s">
        <v>61</v>
      </c>
      <c r="U1125" s="1">
        <v>45474.333344907405</v>
      </c>
    </row>
    <row r="1126" spans="1:21" x14ac:dyDescent="0.25">
      <c r="A1126">
        <v>1125</v>
      </c>
      <c r="B1126" t="s">
        <v>36</v>
      </c>
      <c r="C1126" t="s">
        <v>39</v>
      </c>
      <c r="D1126" t="s">
        <v>38</v>
      </c>
      <c r="E1126">
        <v>7167</v>
      </c>
      <c r="F1126" t="s">
        <v>11</v>
      </c>
      <c r="G1126">
        <v>616498960</v>
      </c>
      <c r="H1126">
        <v>632056008</v>
      </c>
      <c r="I1126">
        <v>1.7350000000000001</v>
      </c>
      <c r="K1126">
        <v>3.0979999999999999</v>
      </c>
      <c r="L1126">
        <v>20.087</v>
      </c>
      <c r="M1126">
        <v>1.2989999999999999</v>
      </c>
      <c r="N1126">
        <v>179.29599999999999</v>
      </c>
      <c r="O1126">
        <v>1.4890000000000001</v>
      </c>
      <c r="P1126">
        <v>56.113999999999997</v>
      </c>
      <c r="Q1126">
        <v>202.667</v>
      </c>
      <c r="R1126">
        <v>1.175</v>
      </c>
      <c r="S1126">
        <v>2.04</v>
      </c>
      <c r="T1126" t="s">
        <v>61</v>
      </c>
      <c r="U1126" s="1">
        <v>45474.322928240741</v>
      </c>
    </row>
    <row r="1127" spans="1:21" x14ac:dyDescent="0.25">
      <c r="A1127">
        <v>1126</v>
      </c>
      <c r="B1127" t="s">
        <v>36</v>
      </c>
      <c r="C1127" t="s">
        <v>40</v>
      </c>
      <c r="D1127" t="s">
        <v>38</v>
      </c>
      <c r="E1127">
        <v>7131</v>
      </c>
      <c r="F1127" t="s">
        <v>11</v>
      </c>
      <c r="G1127">
        <v>596527624</v>
      </c>
      <c r="H1127">
        <v>629660944</v>
      </c>
      <c r="I1127">
        <v>1.2150000000000001</v>
      </c>
      <c r="K1127">
        <v>6.7309999999999999</v>
      </c>
      <c r="L1127">
        <v>3.887</v>
      </c>
      <c r="M1127">
        <v>1.6459999999999999</v>
      </c>
      <c r="N1127">
        <v>62.204000000000001</v>
      </c>
      <c r="O1127">
        <v>7.3040000000000003</v>
      </c>
      <c r="P1127">
        <v>37.75</v>
      </c>
      <c r="Q1127">
        <v>205.21799999999999</v>
      </c>
      <c r="R1127">
        <v>1.0860000000000001</v>
      </c>
      <c r="S1127">
        <v>2.1429999999999998</v>
      </c>
      <c r="T1127" t="s">
        <v>61</v>
      </c>
      <c r="U1127" s="1">
        <v>45474.312511574077</v>
      </c>
    </row>
    <row r="1128" spans="1:21" x14ac:dyDescent="0.25">
      <c r="A1128">
        <v>1127</v>
      </c>
      <c r="B1128" t="s">
        <v>36</v>
      </c>
      <c r="C1128" t="s">
        <v>40</v>
      </c>
      <c r="D1128" t="s">
        <v>38</v>
      </c>
      <c r="E1128">
        <v>7131</v>
      </c>
      <c r="F1128" t="s">
        <v>11</v>
      </c>
      <c r="G1128">
        <v>610148576</v>
      </c>
      <c r="H1128">
        <v>552129824</v>
      </c>
      <c r="I1128">
        <v>1.679</v>
      </c>
      <c r="K1128">
        <v>3.8029999999999999</v>
      </c>
      <c r="L1128">
        <v>1.96</v>
      </c>
      <c r="M1128">
        <v>0.47199999999999998</v>
      </c>
      <c r="N1128">
        <v>14.586</v>
      </c>
      <c r="O1128">
        <v>1.8779999999999999</v>
      </c>
      <c r="P1128">
        <v>3.7130000000000001</v>
      </c>
      <c r="Q1128">
        <v>216.79900000000001</v>
      </c>
      <c r="R1128">
        <v>1.18</v>
      </c>
      <c r="S1128">
        <v>2.2440000000000002</v>
      </c>
      <c r="T1128" t="s">
        <v>61</v>
      </c>
      <c r="U1128" s="1">
        <v>45474.302094907405</v>
      </c>
    </row>
    <row r="1129" spans="1:21" x14ac:dyDescent="0.25">
      <c r="A1129">
        <v>1128</v>
      </c>
      <c r="B1129" t="s">
        <v>36</v>
      </c>
      <c r="C1129" t="s">
        <v>39</v>
      </c>
      <c r="D1129" t="s">
        <v>38</v>
      </c>
      <c r="E1129">
        <v>7167</v>
      </c>
      <c r="F1129" t="s">
        <v>11</v>
      </c>
      <c r="G1129">
        <v>620868776</v>
      </c>
      <c r="H1129">
        <v>637437768</v>
      </c>
      <c r="I1129">
        <v>1.4</v>
      </c>
      <c r="K1129">
        <v>6.8140000000000001</v>
      </c>
      <c r="L1129">
        <v>2.4609999999999999</v>
      </c>
      <c r="M1129">
        <v>0.20699999999999999</v>
      </c>
      <c r="N1129">
        <v>35.213000000000001</v>
      </c>
      <c r="O1129">
        <v>1.355</v>
      </c>
      <c r="P1129">
        <v>3.2709999999999999</v>
      </c>
      <c r="Q1129">
        <v>210.68100000000001</v>
      </c>
      <c r="R1129">
        <v>1.169</v>
      </c>
      <c r="S1129">
        <v>2.2309999999999999</v>
      </c>
      <c r="T1129" t="s">
        <v>61</v>
      </c>
      <c r="U1129" s="1">
        <v>45474.291678240741</v>
      </c>
    </row>
    <row r="1130" spans="1:21" x14ac:dyDescent="0.25">
      <c r="A1130">
        <v>1129</v>
      </c>
      <c r="B1130" t="s">
        <v>36</v>
      </c>
      <c r="C1130" t="s">
        <v>39</v>
      </c>
      <c r="D1130" t="s">
        <v>38</v>
      </c>
      <c r="E1130">
        <v>7167</v>
      </c>
      <c r="F1130" t="s">
        <v>11</v>
      </c>
      <c r="G1130">
        <v>623895288</v>
      </c>
      <c r="H1130">
        <v>515835696</v>
      </c>
      <c r="I1130">
        <v>1.581</v>
      </c>
      <c r="K1130">
        <v>5.4740000000000002</v>
      </c>
      <c r="L1130">
        <v>3.3929999999999998</v>
      </c>
      <c r="M1130">
        <v>0.16400000000000001</v>
      </c>
      <c r="N1130">
        <v>52.948999999999998</v>
      </c>
      <c r="O1130">
        <v>1.2370000000000001</v>
      </c>
      <c r="P1130">
        <v>3.1560000000000001</v>
      </c>
      <c r="Q1130">
        <v>205.672</v>
      </c>
      <c r="R1130">
        <v>1.1779999999999999</v>
      </c>
      <c r="S1130">
        <v>2.5529999999999999</v>
      </c>
      <c r="T1130" t="s">
        <v>61</v>
      </c>
      <c r="U1130" s="1">
        <v>45474.281261574077</v>
      </c>
    </row>
    <row r="1131" spans="1:21" x14ac:dyDescent="0.25">
      <c r="A1131">
        <v>1130</v>
      </c>
      <c r="B1131" t="s">
        <v>36</v>
      </c>
      <c r="C1131" t="s">
        <v>40</v>
      </c>
      <c r="D1131" t="s">
        <v>38</v>
      </c>
      <c r="E1131">
        <v>7131</v>
      </c>
      <c r="F1131" t="s">
        <v>11</v>
      </c>
      <c r="G1131">
        <v>617866312</v>
      </c>
      <c r="H1131">
        <v>417643928</v>
      </c>
      <c r="I1131">
        <v>2.0990000000000002</v>
      </c>
      <c r="K1131">
        <v>4.5030000000000001</v>
      </c>
      <c r="L1131">
        <v>19.891999999999999</v>
      </c>
      <c r="M1131">
        <v>0.26900000000000002</v>
      </c>
      <c r="N1131">
        <v>292.68599999999998</v>
      </c>
      <c r="O1131">
        <v>1.153</v>
      </c>
      <c r="P1131">
        <v>4.78</v>
      </c>
      <c r="Q1131">
        <v>207.36699999999999</v>
      </c>
      <c r="R1131">
        <v>1.171</v>
      </c>
      <c r="S1131">
        <v>2.0219999999999998</v>
      </c>
      <c r="T1131" t="s">
        <v>61</v>
      </c>
      <c r="U1131" s="1">
        <v>45474.270844907405</v>
      </c>
    </row>
    <row r="1132" spans="1:21" x14ac:dyDescent="0.25">
      <c r="A1132">
        <v>1131</v>
      </c>
      <c r="B1132" t="s">
        <v>36</v>
      </c>
      <c r="C1132" t="s">
        <v>39</v>
      </c>
      <c r="D1132" t="s">
        <v>38</v>
      </c>
      <c r="E1132">
        <v>7167</v>
      </c>
      <c r="F1132" t="s">
        <v>11</v>
      </c>
      <c r="G1132">
        <v>614616352</v>
      </c>
      <c r="H1132">
        <v>713314608</v>
      </c>
      <c r="I1132">
        <v>1.583</v>
      </c>
      <c r="K1132">
        <v>3.871</v>
      </c>
      <c r="L1132">
        <v>3.1339999999999999</v>
      </c>
      <c r="M1132">
        <v>0.161</v>
      </c>
      <c r="N1132">
        <v>23.931999999999999</v>
      </c>
      <c r="O1132">
        <v>2.6930000000000001</v>
      </c>
      <c r="P1132">
        <v>10.734999999999999</v>
      </c>
      <c r="Q1132">
        <v>204.08</v>
      </c>
      <c r="R1132">
        <v>1.1839999999999999</v>
      </c>
      <c r="S1132">
        <v>2.2149999999999999</v>
      </c>
      <c r="T1132" t="s">
        <v>61</v>
      </c>
      <c r="U1132" s="1">
        <v>45474.260428240741</v>
      </c>
    </row>
    <row r="1133" spans="1:21" x14ac:dyDescent="0.25">
      <c r="A1133">
        <v>1132</v>
      </c>
      <c r="B1133" t="s">
        <v>36</v>
      </c>
      <c r="C1133" t="s">
        <v>39</v>
      </c>
      <c r="D1133" t="s">
        <v>38</v>
      </c>
      <c r="E1133">
        <v>7167</v>
      </c>
      <c r="F1133" t="s">
        <v>11</v>
      </c>
      <c r="G1133">
        <v>600506808</v>
      </c>
      <c r="H1133">
        <v>642693272</v>
      </c>
      <c r="I1133">
        <v>1.496</v>
      </c>
      <c r="K1133">
        <v>12.678000000000001</v>
      </c>
      <c r="L1133">
        <v>3.2450000000000001</v>
      </c>
      <c r="M1133">
        <v>0.182</v>
      </c>
      <c r="N1133">
        <v>27.713999999999999</v>
      </c>
      <c r="O1133">
        <v>1.218</v>
      </c>
      <c r="P1133">
        <v>2.726</v>
      </c>
      <c r="Q1133">
        <v>239.626</v>
      </c>
      <c r="R1133">
        <v>1.1870000000000001</v>
      </c>
      <c r="S1133">
        <v>5</v>
      </c>
      <c r="T1133" t="s">
        <v>61</v>
      </c>
      <c r="U1133" s="1">
        <v>45474.250011574077</v>
      </c>
    </row>
    <row r="1134" spans="1:21" x14ac:dyDescent="0.25">
      <c r="A1134">
        <v>1133</v>
      </c>
      <c r="B1134" t="s">
        <v>36</v>
      </c>
      <c r="C1134" t="s">
        <v>39</v>
      </c>
      <c r="D1134" t="s">
        <v>38</v>
      </c>
      <c r="E1134">
        <v>7167</v>
      </c>
      <c r="F1134" t="s">
        <v>11</v>
      </c>
      <c r="G1134">
        <v>618675440</v>
      </c>
      <c r="H1134">
        <v>633739208</v>
      </c>
      <c r="I1134">
        <v>1.377</v>
      </c>
      <c r="K1134">
        <v>2.5950000000000002</v>
      </c>
      <c r="L1134">
        <v>4.4870000000000001</v>
      </c>
      <c r="M1134">
        <v>0.105</v>
      </c>
      <c r="N1134">
        <v>227.72</v>
      </c>
      <c r="O1134">
        <v>1.165</v>
      </c>
      <c r="P1134">
        <v>3.911</v>
      </c>
      <c r="Q1134">
        <v>203.059</v>
      </c>
      <c r="R1134">
        <v>1.107</v>
      </c>
      <c r="S1134">
        <v>1.895</v>
      </c>
      <c r="T1134" t="s">
        <v>61</v>
      </c>
      <c r="U1134" s="1">
        <v>45474.239594907405</v>
      </c>
    </row>
    <row r="1135" spans="1:21" x14ac:dyDescent="0.25">
      <c r="A1135">
        <v>1134</v>
      </c>
      <c r="B1135" t="s">
        <v>36</v>
      </c>
      <c r="C1135" t="s">
        <v>40</v>
      </c>
      <c r="D1135" t="s">
        <v>38</v>
      </c>
      <c r="E1135">
        <v>7131</v>
      </c>
      <c r="F1135" t="s">
        <v>11</v>
      </c>
      <c r="G1135">
        <v>613259672</v>
      </c>
      <c r="H1135">
        <v>810640352</v>
      </c>
      <c r="I1135">
        <v>0.97199999999999998</v>
      </c>
      <c r="K1135">
        <v>0.52900000000000003</v>
      </c>
      <c r="L1135">
        <v>8.5129999999999999</v>
      </c>
      <c r="M1135">
        <v>2.4E-2</v>
      </c>
      <c r="N1135">
        <v>107.254</v>
      </c>
      <c r="O1135">
        <v>5.8280000000000003</v>
      </c>
      <c r="P1135">
        <v>36.393999999999998</v>
      </c>
      <c r="Q1135">
        <v>6.7119999999999997</v>
      </c>
      <c r="R1135">
        <v>0.92100000000000004</v>
      </c>
      <c r="S1135">
        <v>1.4930000000000001</v>
      </c>
      <c r="T1135" t="s">
        <v>61</v>
      </c>
      <c r="U1135" s="1">
        <v>45474.229178240741</v>
      </c>
    </row>
    <row r="1136" spans="1:21" x14ac:dyDescent="0.25">
      <c r="A1136">
        <v>1135</v>
      </c>
      <c r="B1136" t="s">
        <v>36</v>
      </c>
      <c r="C1136" t="s">
        <v>40</v>
      </c>
      <c r="D1136" t="s">
        <v>38</v>
      </c>
      <c r="E1136">
        <v>7131</v>
      </c>
      <c r="F1136" t="s">
        <v>11</v>
      </c>
      <c r="G1136">
        <v>610430408</v>
      </c>
      <c r="H1136">
        <v>881457392</v>
      </c>
      <c r="I1136">
        <v>0.98599999999999999</v>
      </c>
      <c r="K1136">
        <v>0.84599999999999997</v>
      </c>
      <c r="L1136">
        <v>2.2599999999999998</v>
      </c>
      <c r="M1136">
        <v>0.121</v>
      </c>
      <c r="N1136">
        <v>13.49</v>
      </c>
      <c r="O1136">
        <v>0.995</v>
      </c>
      <c r="P1136">
        <v>6.0060000000000002</v>
      </c>
      <c r="Q1136">
        <v>14.972</v>
      </c>
      <c r="R1136">
        <v>0.93400000000000005</v>
      </c>
      <c r="S1136">
        <v>1.5620000000000001</v>
      </c>
      <c r="T1136" t="s">
        <v>61</v>
      </c>
      <c r="U1136" s="1">
        <v>45474.21875</v>
      </c>
    </row>
    <row r="1137" spans="1:21" x14ac:dyDescent="0.25">
      <c r="A1137">
        <v>1136</v>
      </c>
      <c r="B1137" t="s">
        <v>36</v>
      </c>
      <c r="C1137" t="s">
        <v>40</v>
      </c>
      <c r="D1137" t="s">
        <v>38</v>
      </c>
      <c r="E1137">
        <v>7131</v>
      </c>
      <c r="F1137" t="s">
        <v>11</v>
      </c>
      <c r="G1137">
        <v>465581712</v>
      </c>
      <c r="H1137">
        <v>848014424</v>
      </c>
      <c r="I1137">
        <v>0.98699999999999999</v>
      </c>
      <c r="K1137">
        <v>2.734</v>
      </c>
      <c r="L1137">
        <v>15.898999999999999</v>
      </c>
      <c r="M1137">
        <v>0.24399999999999999</v>
      </c>
      <c r="N1137">
        <v>255.62700000000001</v>
      </c>
      <c r="O1137">
        <v>2.1539999999999999</v>
      </c>
      <c r="P1137">
        <v>12.43</v>
      </c>
      <c r="Q1137">
        <v>203.12100000000001</v>
      </c>
      <c r="R1137">
        <v>0.92900000000000005</v>
      </c>
      <c r="S1137">
        <v>1.415</v>
      </c>
      <c r="T1137" t="s">
        <v>61</v>
      </c>
      <c r="U1137" s="1">
        <v>45474.208333333336</v>
      </c>
    </row>
    <row r="1138" spans="1:21" x14ac:dyDescent="0.25">
      <c r="A1138">
        <v>1137</v>
      </c>
      <c r="B1138" t="s">
        <v>36</v>
      </c>
      <c r="C1138" t="s">
        <v>40</v>
      </c>
      <c r="D1138" t="s">
        <v>38</v>
      </c>
      <c r="E1138">
        <v>7131</v>
      </c>
      <c r="F1138" t="s">
        <v>11</v>
      </c>
      <c r="G1138">
        <v>606959888</v>
      </c>
      <c r="H1138">
        <v>889473712</v>
      </c>
      <c r="I1138">
        <v>1.0349999999999999</v>
      </c>
      <c r="K1138">
        <v>3.2050000000000001</v>
      </c>
      <c r="L1138">
        <v>3.5329999999999999</v>
      </c>
      <c r="M1138">
        <v>0.189</v>
      </c>
      <c r="N1138">
        <v>26.568000000000001</v>
      </c>
      <c r="O1138">
        <v>1.4630000000000001</v>
      </c>
      <c r="P1138">
        <v>6.2720000000000002</v>
      </c>
      <c r="Q1138">
        <v>217.82599999999999</v>
      </c>
      <c r="R1138">
        <v>0.97399999999999998</v>
      </c>
      <c r="S1138">
        <v>1.4339999999999999</v>
      </c>
      <c r="T1138" t="s">
        <v>61</v>
      </c>
      <c r="U1138" s="1">
        <v>45474.197916666664</v>
      </c>
    </row>
    <row r="1139" spans="1:21" x14ac:dyDescent="0.25">
      <c r="A1139">
        <v>1138</v>
      </c>
      <c r="B1139" t="s">
        <v>36</v>
      </c>
      <c r="C1139" t="s">
        <v>43</v>
      </c>
      <c r="D1139" t="s">
        <v>38</v>
      </c>
      <c r="E1139">
        <v>36738</v>
      </c>
      <c r="F1139" t="s">
        <v>15</v>
      </c>
      <c r="G1139">
        <v>617512520</v>
      </c>
      <c r="H1139">
        <v>653533680</v>
      </c>
      <c r="I1139">
        <v>1.4790000000000001</v>
      </c>
      <c r="K1139">
        <v>2.1850000000000001</v>
      </c>
      <c r="L1139">
        <v>79.691000000000003</v>
      </c>
      <c r="M1139">
        <v>0.379</v>
      </c>
      <c r="N1139">
        <v>625.846</v>
      </c>
      <c r="O1139">
        <v>3.83</v>
      </c>
      <c r="P1139">
        <v>301.89</v>
      </c>
      <c r="Q1139">
        <v>208.066</v>
      </c>
      <c r="R1139">
        <v>1.226</v>
      </c>
      <c r="S1139">
        <v>1.7370000000000001</v>
      </c>
      <c r="T1139" t="s">
        <v>61</v>
      </c>
      <c r="U1139" s="1">
        <v>45474.1875</v>
      </c>
    </row>
    <row r="1140" spans="1:21" x14ac:dyDescent="0.25">
      <c r="A1140">
        <v>1139</v>
      </c>
      <c r="B1140" t="s">
        <v>36</v>
      </c>
      <c r="C1140" t="s">
        <v>39</v>
      </c>
      <c r="D1140" t="s">
        <v>38</v>
      </c>
      <c r="E1140">
        <v>7167</v>
      </c>
      <c r="F1140" t="s">
        <v>11</v>
      </c>
      <c r="G1140">
        <v>609072824</v>
      </c>
      <c r="H1140">
        <v>695361616</v>
      </c>
      <c r="I1140">
        <v>1.4419999999999999</v>
      </c>
      <c r="K1140">
        <v>9.1039999999999992</v>
      </c>
      <c r="L1140">
        <v>8.5380000000000003</v>
      </c>
      <c r="M1140">
        <v>5.0999999999999997E-2</v>
      </c>
      <c r="N1140">
        <v>297.56700000000001</v>
      </c>
      <c r="O1140">
        <v>1.645</v>
      </c>
      <c r="P1140">
        <v>30.773</v>
      </c>
      <c r="Q1140">
        <v>204.73</v>
      </c>
      <c r="R1140">
        <v>1.042</v>
      </c>
      <c r="S1140">
        <v>1.663</v>
      </c>
      <c r="T1140" t="s">
        <v>61</v>
      </c>
      <c r="U1140" s="1">
        <v>45474.177083333336</v>
      </c>
    </row>
    <row r="1141" spans="1:21" x14ac:dyDescent="0.25">
      <c r="A1141">
        <v>1140</v>
      </c>
      <c r="B1141" t="s">
        <v>36</v>
      </c>
      <c r="C1141" t="s">
        <v>40</v>
      </c>
      <c r="D1141" t="s">
        <v>38</v>
      </c>
      <c r="E1141">
        <v>7131</v>
      </c>
      <c r="F1141" t="s">
        <v>11</v>
      </c>
      <c r="G1141">
        <v>624575576</v>
      </c>
      <c r="H1141">
        <v>468935688</v>
      </c>
      <c r="I1141">
        <v>1.454</v>
      </c>
      <c r="K1141">
        <v>2.2930000000000001</v>
      </c>
      <c r="L1141">
        <v>70.512</v>
      </c>
      <c r="M1141">
        <v>0.26400000000000001</v>
      </c>
      <c r="N1141">
        <v>537.37599999999998</v>
      </c>
      <c r="O1141">
        <v>1.8149999999999999</v>
      </c>
      <c r="P1141">
        <v>235.00800000000001</v>
      </c>
      <c r="Q1141">
        <v>202.65299999999999</v>
      </c>
      <c r="R1141">
        <v>0.96099999999999997</v>
      </c>
      <c r="S1141">
        <v>1.516</v>
      </c>
      <c r="T1141" t="s">
        <v>61</v>
      </c>
      <c r="U1141" s="1">
        <v>45474.166666666664</v>
      </c>
    </row>
    <row r="1142" spans="1:21" x14ac:dyDescent="0.25">
      <c r="A1142">
        <v>1141</v>
      </c>
      <c r="B1142" t="s">
        <v>36</v>
      </c>
      <c r="C1142" t="s">
        <v>40</v>
      </c>
      <c r="D1142" t="s">
        <v>38</v>
      </c>
      <c r="E1142">
        <v>7131</v>
      </c>
      <c r="F1142" t="s">
        <v>11</v>
      </c>
      <c r="G1142">
        <v>621560392</v>
      </c>
      <c r="H1142">
        <v>878739040</v>
      </c>
      <c r="I1142">
        <v>0.97599999999999998</v>
      </c>
      <c r="K1142">
        <v>0.29499999999999998</v>
      </c>
      <c r="L1142">
        <v>1.605</v>
      </c>
      <c r="M1142">
        <v>0.08</v>
      </c>
      <c r="N1142">
        <v>9.06</v>
      </c>
      <c r="O1142">
        <v>1.2509999999999999</v>
      </c>
      <c r="P1142">
        <v>3.0150000000000001</v>
      </c>
      <c r="Q1142">
        <v>13.59</v>
      </c>
      <c r="R1142">
        <v>0.75600000000000001</v>
      </c>
      <c r="S1142">
        <v>1.1599999999999999</v>
      </c>
      <c r="T1142" t="s">
        <v>61</v>
      </c>
      <c r="U1142" s="1">
        <v>45474.15625</v>
      </c>
    </row>
    <row r="1143" spans="1:21" x14ac:dyDescent="0.25">
      <c r="A1143">
        <v>1142</v>
      </c>
      <c r="B1143" t="s">
        <v>36</v>
      </c>
      <c r="C1143" t="s">
        <v>40</v>
      </c>
      <c r="D1143" t="s">
        <v>38</v>
      </c>
      <c r="E1143">
        <v>7131</v>
      </c>
      <c r="F1143" t="s">
        <v>11</v>
      </c>
      <c r="G1143">
        <v>613614000</v>
      </c>
      <c r="H1143">
        <v>857673392</v>
      </c>
      <c r="I1143">
        <v>1.095</v>
      </c>
      <c r="K1143">
        <v>4.2519999999999998</v>
      </c>
      <c r="L1143">
        <v>1.252</v>
      </c>
      <c r="M1143">
        <v>0.39100000000000001</v>
      </c>
      <c r="N1143">
        <v>15.103</v>
      </c>
      <c r="O1143">
        <v>1.794</v>
      </c>
      <c r="P1143">
        <v>9.0850000000000009</v>
      </c>
      <c r="Q1143">
        <v>223.6</v>
      </c>
      <c r="R1143">
        <v>0.82699999999999996</v>
      </c>
      <c r="S1143">
        <v>1.292</v>
      </c>
      <c r="T1143" t="s">
        <v>61</v>
      </c>
      <c r="U1143" s="1">
        <v>45474.145833333336</v>
      </c>
    </row>
    <row r="1144" spans="1:21" x14ac:dyDescent="0.25">
      <c r="A1144">
        <v>1143</v>
      </c>
      <c r="B1144" t="s">
        <v>36</v>
      </c>
      <c r="C1144" t="s">
        <v>40</v>
      </c>
      <c r="D1144" t="s">
        <v>38</v>
      </c>
      <c r="E1144">
        <v>7131</v>
      </c>
      <c r="F1144" t="s">
        <v>11</v>
      </c>
      <c r="G1144">
        <v>611324720</v>
      </c>
      <c r="H1144">
        <v>870451488</v>
      </c>
      <c r="I1144">
        <v>1.2929999999999999</v>
      </c>
      <c r="K1144">
        <v>3.2189999999999999</v>
      </c>
      <c r="L1144">
        <v>8.9130000000000003</v>
      </c>
      <c r="M1144">
        <v>0.13800000000000001</v>
      </c>
      <c r="N1144">
        <v>59.654000000000003</v>
      </c>
      <c r="O1144">
        <v>3.2109999999999999</v>
      </c>
      <c r="P1144">
        <v>25.786000000000001</v>
      </c>
      <c r="Q1144">
        <v>201.642</v>
      </c>
      <c r="R1144">
        <v>0.77900000000000003</v>
      </c>
      <c r="S1144">
        <v>1.1919999999999999</v>
      </c>
      <c r="T1144" t="s">
        <v>61</v>
      </c>
      <c r="U1144" s="1">
        <v>45474.135428240741</v>
      </c>
    </row>
    <row r="1145" spans="1:21" x14ac:dyDescent="0.25">
      <c r="A1145">
        <v>1144</v>
      </c>
      <c r="B1145" t="s">
        <v>36</v>
      </c>
      <c r="C1145" t="s">
        <v>40</v>
      </c>
      <c r="D1145" t="s">
        <v>38</v>
      </c>
      <c r="E1145">
        <v>7131</v>
      </c>
      <c r="F1145" t="s">
        <v>11</v>
      </c>
      <c r="G1145">
        <v>614009768</v>
      </c>
      <c r="H1145">
        <v>546509336</v>
      </c>
      <c r="I1145">
        <v>0.96899999999999997</v>
      </c>
      <c r="K1145">
        <v>2.782</v>
      </c>
      <c r="L1145">
        <v>3.0670000000000002</v>
      </c>
      <c r="M1145">
        <v>2.9000000000000001E-2</v>
      </c>
      <c r="N1145">
        <v>237.048</v>
      </c>
      <c r="O1145">
        <v>1.1639999999999999</v>
      </c>
      <c r="P1145">
        <v>11.791</v>
      </c>
      <c r="Q1145">
        <v>202.38300000000001</v>
      </c>
      <c r="R1145">
        <v>0.996</v>
      </c>
      <c r="S1145">
        <v>1.46</v>
      </c>
      <c r="T1145" t="s">
        <v>61</v>
      </c>
      <c r="U1145" s="1">
        <v>45474.125011574077</v>
      </c>
    </row>
    <row r="1146" spans="1:21" x14ac:dyDescent="0.25">
      <c r="A1146">
        <v>1145</v>
      </c>
      <c r="B1146" t="s">
        <v>36</v>
      </c>
      <c r="C1146" t="s">
        <v>40</v>
      </c>
      <c r="D1146" t="s">
        <v>38</v>
      </c>
      <c r="E1146">
        <v>7131</v>
      </c>
      <c r="F1146" t="s">
        <v>11</v>
      </c>
      <c r="G1146">
        <v>615223648</v>
      </c>
      <c r="H1146">
        <v>785293888</v>
      </c>
      <c r="I1146">
        <v>0.95399999999999996</v>
      </c>
      <c r="K1146">
        <v>0.52500000000000002</v>
      </c>
      <c r="L1146">
        <v>37.131999999999998</v>
      </c>
      <c r="M1146">
        <v>4.9000000000000002E-2</v>
      </c>
      <c r="N1146">
        <v>320.089</v>
      </c>
      <c r="O1146">
        <v>6.258</v>
      </c>
      <c r="P1146">
        <v>114.959</v>
      </c>
      <c r="Q1146">
        <v>14.936999999999999</v>
      </c>
      <c r="R1146">
        <v>0.97799999999999998</v>
      </c>
      <c r="S1146">
        <v>1.702</v>
      </c>
      <c r="T1146" t="s">
        <v>61</v>
      </c>
      <c r="U1146" s="1">
        <v>45474.114594907405</v>
      </c>
    </row>
    <row r="1147" spans="1:21" x14ac:dyDescent="0.25">
      <c r="A1147">
        <v>1146</v>
      </c>
      <c r="B1147" t="s">
        <v>36</v>
      </c>
      <c r="C1147" t="s">
        <v>40</v>
      </c>
      <c r="D1147" t="s">
        <v>38</v>
      </c>
      <c r="E1147">
        <v>7131</v>
      </c>
      <c r="F1147" t="s">
        <v>11</v>
      </c>
      <c r="G1147">
        <v>619959608</v>
      </c>
      <c r="H1147">
        <v>894040840</v>
      </c>
      <c r="I1147">
        <v>1.419</v>
      </c>
      <c r="K1147">
        <v>3.9420000000000002</v>
      </c>
      <c r="L1147">
        <v>3.2770000000000001</v>
      </c>
      <c r="M1147">
        <v>6.8000000000000005E-2</v>
      </c>
      <c r="N1147">
        <v>15.435</v>
      </c>
      <c r="O1147">
        <v>1.732</v>
      </c>
      <c r="P1147">
        <v>8.5210000000000008</v>
      </c>
      <c r="Q1147">
        <v>204.80500000000001</v>
      </c>
      <c r="R1147">
        <v>0.79900000000000004</v>
      </c>
      <c r="S1147">
        <v>1.2410000000000001</v>
      </c>
      <c r="T1147" t="s">
        <v>61</v>
      </c>
      <c r="U1147" s="1">
        <v>45474.104178240741</v>
      </c>
    </row>
    <row r="1148" spans="1:21" x14ac:dyDescent="0.25">
      <c r="A1148">
        <v>1147</v>
      </c>
      <c r="B1148" t="s">
        <v>36</v>
      </c>
      <c r="C1148" t="s">
        <v>40</v>
      </c>
      <c r="D1148" t="s">
        <v>38</v>
      </c>
      <c r="E1148">
        <v>7131</v>
      </c>
      <c r="F1148" t="s">
        <v>11</v>
      </c>
      <c r="G1148">
        <v>615357192</v>
      </c>
      <c r="H1148">
        <v>888664128</v>
      </c>
      <c r="I1148">
        <v>1.417</v>
      </c>
      <c r="K1148">
        <v>3.2490000000000001</v>
      </c>
      <c r="L1148">
        <v>4.5650000000000004</v>
      </c>
      <c r="M1148">
        <v>0.15</v>
      </c>
      <c r="N1148">
        <v>218.946</v>
      </c>
      <c r="O1148">
        <v>1.339</v>
      </c>
      <c r="P1148">
        <v>7.8879999999999999</v>
      </c>
      <c r="Q1148">
        <v>202.749</v>
      </c>
      <c r="R1148">
        <v>0.94099999999999995</v>
      </c>
      <c r="S1148">
        <v>1.4039999999999999</v>
      </c>
      <c r="T1148" t="s">
        <v>61</v>
      </c>
      <c r="U1148" s="1">
        <v>45474.093761574077</v>
      </c>
    </row>
    <row r="1149" spans="1:21" x14ac:dyDescent="0.25">
      <c r="A1149">
        <v>1148</v>
      </c>
      <c r="B1149" t="s">
        <v>36</v>
      </c>
      <c r="C1149" t="s">
        <v>40</v>
      </c>
      <c r="D1149" t="s">
        <v>38</v>
      </c>
      <c r="E1149">
        <v>7131</v>
      </c>
      <c r="F1149" t="s">
        <v>11</v>
      </c>
      <c r="G1149">
        <v>624061376</v>
      </c>
      <c r="H1149">
        <v>870993560</v>
      </c>
      <c r="I1149">
        <v>1.954</v>
      </c>
      <c r="K1149">
        <v>3.7509999999999999</v>
      </c>
      <c r="L1149">
        <v>3.24</v>
      </c>
      <c r="M1149">
        <v>7.2999999999999995E-2</v>
      </c>
      <c r="N1149">
        <v>35.067</v>
      </c>
      <c r="O1149">
        <v>1.24</v>
      </c>
      <c r="P1149">
        <v>10.552</v>
      </c>
      <c r="Q1149">
        <v>202.40199999999999</v>
      </c>
      <c r="R1149">
        <v>0.80100000000000005</v>
      </c>
      <c r="S1149">
        <v>1.345</v>
      </c>
      <c r="T1149" t="s">
        <v>61</v>
      </c>
      <c r="U1149" s="1">
        <v>45474.083344907405</v>
      </c>
    </row>
    <row r="1150" spans="1:21" x14ac:dyDescent="0.25">
      <c r="A1150">
        <v>1149</v>
      </c>
      <c r="B1150" t="s">
        <v>36</v>
      </c>
      <c r="C1150" t="s">
        <v>39</v>
      </c>
      <c r="D1150" t="s">
        <v>38</v>
      </c>
      <c r="E1150">
        <v>7167</v>
      </c>
      <c r="F1150" t="s">
        <v>11</v>
      </c>
      <c r="G1150">
        <v>617134376</v>
      </c>
      <c r="H1150">
        <v>889868344</v>
      </c>
      <c r="I1150">
        <v>1.0149999999999999</v>
      </c>
      <c r="K1150">
        <v>1.0069999999999999</v>
      </c>
      <c r="L1150">
        <v>6.7080000000000002</v>
      </c>
      <c r="M1150">
        <v>0.11700000000000001</v>
      </c>
      <c r="N1150">
        <v>232.12</v>
      </c>
      <c r="O1150">
        <v>1.5620000000000001</v>
      </c>
      <c r="P1150">
        <v>3.9489999999999998</v>
      </c>
      <c r="Q1150">
        <v>26.52</v>
      </c>
      <c r="R1150">
        <v>1.0169999999999999</v>
      </c>
      <c r="S1150">
        <v>1.5369999999999999</v>
      </c>
      <c r="T1150" t="s">
        <v>61</v>
      </c>
      <c r="U1150" s="1">
        <v>45474.072928240741</v>
      </c>
    </row>
    <row r="1151" spans="1:21" x14ac:dyDescent="0.25">
      <c r="A1151">
        <v>1150</v>
      </c>
      <c r="B1151" t="s">
        <v>36</v>
      </c>
      <c r="C1151" t="s">
        <v>40</v>
      </c>
      <c r="D1151" t="s">
        <v>38</v>
      </c>
      <c r="E1151">
        <v>7131</v>
      </c>
      <c r="F1151" t="s">
        <v>11</v>
      </c>
      <c r="G1151">
        <v>612880856</v>
      </c>
      <c r="H1151">
        <v>846629304</v>
      </c>
      <c r="I1151">
        <v>0.997</v>
      </c>
      <c r="K1151">
        <v>9.3919999999999995</v>
      </c>
      <c r="L1151">
        <v>11.686</v>
      </c>
      <c r="M1151">
        <v>0.28899999999999998</v>
      </c>
      <c r="N1151">
        <v>237.41</v>
      </c>
      <c r="O1151">
        <v>1.706</v>
      </c>
      <c r="P1151">
        <v>12.103999999999999</v>
      </c>
      <c r="Q1151">
        <v>207.42</v>
      </c>
      <c r="R1151">
        <v>1.07</v>
      </c>
      <c r="S1151">
        <v>2.4180000000000001</v>
      </c>
      <c r="T1151" t="s">
        <v>61</v>
      </c>
      <c r="U1151" s="1">
        <v>45474.0625</v>
      </c>
    </row>
    <row r="1152" spans="1:21" x14ac:dyDescent="0.25">
      <c r="A1152">
        <v>1151</v>
      </c>
      <c r="B1152" t="s">
        <v>36</v>
      </c>
      <c r="C1152" t="s">
        <v>40</v>
      </c>
      <c r="D1152" t="s">
        <v>38</v>
      </c>
      <c r="E1152">
        <v>7131</v>
      </c>
      <c r="F1152" t="s">
        <v>11</v>
      </c>
      <c r="G1152">
        <v>621152544</v>
      </c>
      <c r="H1152">
        <v>613371808</v>
      </c>
      <c r="I1152">
        <v>0.97399999999999998</v>
      </c>
      <c r="K1152">
        <v>0.504</v>
      </c>
      <c r="L1152">
        <v>0.47099999999999997</v>
      </c>
      <c r="M1152">
        <v>4.3999999999999997E-2</v>
      </c>
      <c r="N1152">
        <v>7.3879999999999999</v>
      </c>
      <c r="O1152">
        <v>0.89500000000000002</v>
      </c>
      <c r="P1152">
        <v>1.1990000000000001</v>
      </c>
      <c r="Q1152">
        <v>34.715000000000003</v>
      </c>
      <c r="R1152">
        <v>0.89900000000000002</v>
      </c>
      <c r="S1152">
        <v>1.3129999999999999</v>
      </c>
      <c r="T1152" t="s">
        <v>61</v>
      </c>
      <c r="U1152" s="1">
        <v>45474.052083333336</v>
      </c>
    </row>
    <row r="1153" spans="1:21" x14ac:dyDescent="0.25">
      <c r="A1153">
        <v>1152</v>
      </c>
      <c r="B1153" t="s">
        <v>36</v>
      </c>
      <c r="C1153" t="s">
        <v>40</v>
      </c>
      <c r="D1153" t="s">
        <v>38</v>
      </c>
      <c r="E1153">
        <v>7131</v>
      </c>
      <c r="F1153" t="s">
        <v>11</v>
      </c>
      <c r="G1153">
        <v>621872584</v>
      </c>
      <c r="H1153">
        <v>921889416</v>
      </c>
      <c r="I1153">
        <v>0.94699999999999995</v>
      </c>
      <c r="K1153">
        <v>0.64200000000000002</v>
      </c>
      <c r="L1153">
        <v>0.50700000000000001</v>
      </c>
      <c r="M1153">
        <v>0.14399999999999999</v>
      </c>
      <c r="N1153">
        <v>9.3140000000000001</v>
      </c>
      <c r="O1153">
        <v>0.85699999999999998</v>
      </c>
      <c r="P1153">
        <v>1.26</v>
      </c>
      <c r="Q1153">
        <v>38.408999999999999</v>
      </c>
      <c r="R1153">
        <v>0.76500000000000001</v>
      </c>
      <c r="S1153">
        <v>1.2609999999999999</v>
      </c>
      <c r="T1153" t="s">
        <v>61</v>
      </c>
      <c r="U1153" s="1">
        <v>45474.041678240741</v>
      </c>
    </row>
    <row r="1154" spans="1:21" x14ac:dyDescent="0.25">
      <c r="A1154">
        <v>1153</v>
      </c>
      <c r="B1154" t="s">
        <v>36</v>
      </c>
      <c r="C1154" t="s">
        <v>40</v>
      </c>
      <c r="D1154" t="s">
        <v>38</v>
      </c>
      <c r="E1154">
        <v>7131</v>
      </c>
      <c r="F1154" t="s">
        <v>11</v>
      </c>
      <c r="G1154">
        <v>620019680</v>
      </c>
      <c r="H1154">
        <v>908153432</v>
      </c>
      <c r="I1154">
        <v>0.97899999999999998</v>
      </c>
      <c r="K1154">
        <v>0.54500000000000004</v>
      </c>
      <c r="L1154">
        <v>0.61199999999999999</v>
      </c>
      <c r="M1154">
        <v>2.9000000000000001E-2</v>
      </c>
      <c r="N1154">
        <v>5.8120000000000003</v>
      </c>
      <c r="O1154">
        <v>0.83699999999999997</v>
      </c>
      <c r="P1154">
        <v>1.651</v>
      </c>
      <c r="Q1154">
        <v>33.536000000000001</v>
      </c>
      <c r="R1154">
        <v>0.997</v>
      </c>
      <c r="S1154">
        <v>1.482</v>
      </c>
      <c r="T1154" t="s">
        <v>61</v>
      </c>
      <c r="U1154" s="1">
        <v>45474.03125</v>
      </c>
    </row>
    <row r="1155" spans="1:21" x14ac:dyDescent="0.25">
      <c r="A1155">
        <v>1154</v>
      </c>
      <c r="B1155" t="s">
        <v>36</v>
      </c>
      <c r="C1155" t="s">
        <v>39</v>
      </c>
      <c r="D1155" t="s">
        <v>38</v>
      </c>
      <c r="E1155">
        <v>7415</v>
      </c>
      <c r="F1155" t="s">
        <v>9</v>
      </c>
      <c r="G1155">
        <v>619054024</v>
      </c>
      <c r="H1155">
        <v>847972352</v>
      </c>
      <c r="I1155">
        <v>1.804</v>
      </c>
      <c r="J1155">
        <v>0</v>
      </c>
      <c r="K1155">
        <v>0.375</v>
      </c>
      <c r="L1155">
        <v>3.895</v>
      </c>
      <c r="M1155">
        <v>0.27700000000000002</v>
      </c>
      <c r="N1155">
        <v>18.004999999999999</v>
      </c>
      <c r="O1155">
        <v>1.454</v>
      </c>
      <c r="P1155">
        <v>4.335</v>
      </c>
      <c r="Q1155">
        <v>14.795999999999999</v>
      </c>
      <c r="R1155">
        <v>1.1459999999999999</v>
      </c>
      <c r="S1155">
        <v>1.5960000000000001</v>
      </c>
      <c r="T1155" t="s">
        <v>61</v>
      </c>
      <c r="U1155" s="1">
        <v>45474.020833333336</v>
      </c>
    </row>
    <row r="1156" spans="1:21" x14ac:dyDescent="0.25">
      <c r="A1156">
        <v>1155</v>
      </c>
      <c r="B1156" t="s">
        <v>36</v>
      </c>
      <c r="C1156" t="s">
        <v>40</v>
      </c>
      <c r="D1156" t="s">
        <v>38</v>
      </c>
      <c r="E1156">
        <v>7131</v>
      </c>
      <c r="F1156" t="s">
        <v>11</v>
      </c>
      <c r="G1156">
        <v>614276600</v>
      </c>
      <c r="H1156">
        <v>834914648</v>
      </c>
      <c r="I1156">
        <v>0.95399999999999996</v>
      </c>
      <c r="K1156">
        <v>0.80400000000000005</v>
      </c>
      <c r="L1156">
        <v>1.415</v>
      </c>
      <c r="M1156">
        <v>5.8000000000000003E-2</v>
      </c>
      <c r="N1156">
        <v>26.478999999999999</v>
      </c>
      <c r="O1156">
        <v>0.99299999999999999</v>
      </c>
      <c r="P1156">
        <v>1.917</v>
      </c>
      <c r="Q1156">
        <v>43.048000000000002</v>
      </c>
      <c r="R1156">
        <v>0.69799999999999995</v>
      </c>
      <c r="S1156">
        <v>1.165</v>
      </c>
      <c r="T1156" t="s">
        <v>61</v>
      </c>
      <c r="U1156" s="1">
        <v>45474.010416666664</v>
      </c>
    </row>
    <row r="1157" spans="1:21" x14ac:dyDescent="0.25">
      <c r="A1157">
        <v>1156</v>
      </c>
      <c r="B1157" t="s">
        <v>36</v>
      </c>
      <c r="C1157" t="s">
        <v>40</v>
      </c>
      <c r="D1157" t="s">
        <v>38</v>
      </c>
      <c r="E1157">
        <v>7131</v>
      </c>
      <c r="F1157" t="s">
        <v>11</v>
      </c>
      <c r="G1157">
        <v>624151904</v>
      </c>
      <c r="H1157">
        <v>873477104</v>
      </c>
      <c r="I1157">
        <v>0.95899999999999996</v>
      </c>
      <c r="K1157">
        <v>2.8010000000000002</v>
      </c>
      <c r="L1157">
        <v>3.0169999999999999</v>
      </c>
      <c r="M1157">
        <v>0.04</v>
      </c>
      <c r="N1157">
        <v>12.599</v>
      </c>
      <c r="O1157">
        <v>0.80400000000000005</v>
      </c>
      <c r="P1157">
        <v>4.8769999999999998</v>
      </c>
      <c r="Q1157">
        <v>206.18299999999999</v>
      </c>
      <c r="R1157">
        <v>0.75600000000000001</v>
      </c>
      <c r="S1157">
        <v>1.272</v>
      </c>
      <c r="T1157" t="s">
        <v>61</v>
      </c>
      <c r="U1157" s="1">
        <v>45474.000011574077</v>
      </c>
    </row>
    <row r="1158" spans="1:21" x14ac:dyDescent="0.25">
      <c r="A1158">
        <v>1157</v>
      </c>
      <c r="B1158" t="s">
        <v>36</v>
      </c>
      <c r="C1158" t="s">
        <v>40</v>
      </c>
      <c r="D1158" t="s">
        <v>38</v>
      </c>
      <c r="E1158">
        <v>7131</v>
      </c>
      <c r="F1158" t="s">
        <v>11</v>
      </c>
      <c r="G1158">
        <v>625416648</v>
      </c>
      <c r="H1158">
        <v>879300912</v>
      </c>
      <c r="I1158">
        <v>0.97799999999999998</v>
      </c>
      <c r="K1158">
        <v>1.964</v>
      </c>
      <c r="L1158">
        <v>13.374000000000001</v>
      </c>
      <c r="M1158">
        <v>2.1000000000000001E-2</v>
      </c>
      <c r="N1158">
        <v>125.56100000000001</v>
      </c>
      <c r="O1158">
        <v>2.5230000000000001</v>
      </c>
      <c r="P1158">
        <v>30.920999999999999</v>
      </c>
      <c r="Q1158">
        <v>203.572</v>
      </c>
      <c r="R1158">
        <v>0.71699999999999997</v>
      </c>
      <c r="S1158">
        <v>1.298</v>
      </c>
      <c r="T1158" t="s">
        <v>61</v>
      </c>
      <c r="U1158" s="1">
        <v>45473.989583333336</v>
      </c>
    </row>
    <row r="1159" spans="1:21" x14ac:dyDescent="0.25">
      <c r="A1159">
        <v>1158</v>
      </c>
      <c r="B1159" t="s">
        <v>36</v>
      </c>
      <c r="C1159" t="s">
        <v>39</v>
      </c>
      <c r="D1159" t="s">
        <v>38</v>
      </c>
      <c r="E1159">
        <v>7415</v>
      </c>
      <c r="F1159" t="s">
        <v>9</v>
      </c>
      <c r="G1159">
        <v>620453720</v>
      </c>
      <c r="H1159">
        <v>865368688</v>
      </c>
      <c r="I1159">
        <v>1.4690000000000001</v>
      </c>
      <c r="J1159">
        <v>0</v>
      </c>
      <c r="K1159">
        <v>0.51900000000000002</v>
      </c>
      <c r="L1159">
        <v>3.5230000000000001</v>
      </c>
      <c r="M1159">
        <v>0.23599999999999999</v>
      </c>
      <c r="N1159">
        <v>16.963999999999999</v>
      </c>
      <c r="O1159">
        <v>1.2929999999999999</v>
      </c>
      <c r="P1159">
        <v>4.7229999999999999</v>
      </c>
      <c r="Q1159">
        <v>33.148000000000003</v>
      </c>
      <c r="R1159">
        <v>1.1879999999999999</v>
      </c>
      <c r="S1159">
        <v>1.748</v>
      </c>
      <c r="T1159" t="s">
        <v>61</v>
      </c>
      <c r="U1159" s="1">
        <v>45473.979178240741</v>
      </c>
    </row>
    <row r="1160" spans="1:21" x14ac:dyDescent="0.25">
      <c r="A1160">
        <v>1159</v>
      </c>
      <c r="B1160" t="s">
        <v>36</v>
      </c>
      <c r="C1160" t="s">
        <v>40</v>
      </c>
      <c r="D1160" t="s">
        <v>38</v>
      </c>
      <c r="E1160">
        <v>7131</v>
      </c>
      <c r="F1160" t="s">
        <v>11</v>
      </c>
      <c r="G1160">
        <v>613488104</v>
      </c>
      <c r="H1160">
        <v>515302584</v>
      </c>
      <c r="I1160">
        <v>0.98099999999999998</v>
      </c>
      <c r="K1160">
        <v>0.42599999999999999</v>
      </c>
      <c r="L1160">
        <v>1.0189999999999999</v>
      </c>
      <c r="M1160">
        <v>2.1000000000000001E-2</v>
      </c>
      <c r="N1160">
        <v>16.114000000000001</v>
      </c>
      <c r="O1160">
        <v>2.9159999999999999</v>
      </c>
      <c r="P1160">
        <v>11.010999999999999</v>
      </c>
      <c r="Q1160">
        <v>16.672000000000001</v>
      </c>
      <c r="R1160">
        <v>0.754</v>
      </c>
      <c r="S1160">
        <v>1.194</v>
      </c>
      <c r="T1160" t="s">
        <v>61</v>
      </c>
      <c r="U1160" s="1">
        <v>45473.96875</v>
      </c>
    </row>
    <row r="1161" spans="1:21" x14ac:dyDescent="0.25">
      <c r="A1161">
        <v>1160</v>
      </c>
      <c r="B1161" t="s">
        <v>36</v>
      </c>
      <c r="C1161" t="s">
        <v>40</v>
      </c>
      <c r="D1161" t="s">
        <v>38</v>
      </c>
      <c r="E1161">
        <v>7131</v>
      </c>
      <c r="F1161" t="s">
        <v>11</v>
      </c>
      <c r="G1161">
        <v>617155360</v>
      </c>
      <c r="H1161">
        <v>642542232</v>
      </c>
      <c r="I1161">
        <v>0.97499999999999998</v>
      </c>
      <c r="K1161">
        <v>7.1630000000000003</v>
      </c>
      <c r="L1161">
        <v>20.773</v>
      </c>
      <c r="M1161">
        <v>1.6E-2</v>
      </c>
      <c r="N1161">
        <v>120.857</v>
      </c>
      <c r="O1161">
        <v>1.3919999999999999</v>
      </c>
      <c r="P1161">
        <v>16.995000000000001</v>
      </c>
      <c r="Q1161">
        <v>218.02199999999999</v>
      </c>
      <c r="R1161">
        <v>0.90500000000000003</v>
      </c>
      <c r="S1161">
        <v>6.8929999999999998</v>
      </c>
      <c r="T1161" t="s">
        <v>61</v>
      </c>
      <c r="U1161" s="1">
        <v>45473.958333333336</v>
      </c>
    </row>
    <row r="1162" spans="1:21" x14ac:dyDescent="0.25">
      <c r="A1162">
        <v>1161</v>
      </c>
      <c r="B1162" t="s">
        <v>36</v>
      </c>
      <c r="C1162" t="s">
        <v>40</v>
      </c>
      <c r="D1162" t="s">
        <v>38</v>
      </c>
      <c r="E1162">
        <v>7131</v>
      </c>
      <c r="F1162" t="s">
        <v>11</v>
      </c>
      <c r="G1162">
        <v>610490720</v>
      </c>
      <c r="H1162">
        <v>856571824</v>
      </c>
      <c r="I1162">
        <v>0.96199999999999997</v>
      </c>
      <c r="K1162">
        <v>11.835000000000001</v>
      </c>
      <c r="L1162">
        <v>2.2400000000000002</v>
      </c>
      <c r="M1162">
        <v>8.8999999999999996E-2</v>
      </c>
      <c r="N1162">
        <v>14.811</v>
      </c>
      <c r="O1162">
        <v>0.97499999999999998</v>
      </c>
      <c r="P1162">
        <v>7.0129999999999999</v>
      </c>
      <c r="Q1162">
        <v>210.346</v>
      </c>
      <c r="R1162">
        <v>0.72699999999999998</v>
      </c>
      <c r="S1162">
        <v>2.13</v>
      </c>
      <c r="T1162" t="s">
        <v>61</v>
      </c>
      <c r="U1162" s="1">
        <v>45473.947916666664</v>
      </c>
    </row>
    <row r="1163" spans="1:21" x14ac:dyDescent="0.25">
      <c r="A1163">
        <v>1162</v>
      </c>
      <c r="B1163" t="s">
        <v>36</v>
      </c>
      <c r="C1163" t="s">
        <v>40</v>
      </c>
      <c r="D1163" t="s">
        <v>38</v>
      </c>
      <c r="E1163">
        <v>7131</v>
      </c>
      <c r="F1163" t="s">
        <v>11</v>
      </c>
      <c r="G1163">
        <v>617956296</v>
      </c>
      <c r="H1163">
        <v>658545304</v>
      </c>
      <c r="I1163">
        <v>0.97699999999999998</v>
      </c>
      <c r="K1163">
        <v>4.1920000000000002</v>
      </c>
      <c r="L1163">
        <v>31.998000000000001</v>
      </c>
      <c r="M1163">
        <v>4.9000000000000002E-2</v>
      </c>
      <c r="N1163">
        <v>400.935</v>
      </c>
      <c r="O1163">
        <v>1.048</v>
      </c>
      <c r="P1163">
        <v>34.066000000000003</v>
      </c>
      <c r="Q1163">
        <v>205.06399999999999</v>
      </c>
      <c r="R1163">
        <v>0.94799999999999995</v>
      </c>
      <c r="S1163">
        <v>1.9119999999999999</v>
      </c>
      <c r="T1163" t="s">
        <v>61</v>
      </c>
      <c r="U1163" s="1">
        <v>45473.9375</v>
      </c>
    </row>
    <row r="1164" spans="1:21" x14ac:dyDescent="0.25">
      <c r="A1164">
        <v>1163</v>
      </c>
      <c r="B1164" t="s">
        <v>36</v>
      </c>
      <c r="C1164" t="s">
        <v>40</v>
      </c>
      <c r="D1164" t="s">
        <v>38</v>
      </c>
      <c r="E1164">
        <v>7131</v>
      </c>
      <c r="F1164" t="s">
        <v>11</v>
      </c>
      <c r="G1164">
        <v>617759840</v>
      </c>
      <c r="H1164">
        <v>841181216</v>
      </c>
      <c r="I1164">
        <v>1.446</v>
      </c>
      <c r="K1164">
        <v>4.9050000000000002</v>
      </c>
      <c r="L1164">
        <v>0.58299999999999996</v>
      </c>
      <c r="M1164">
        <v>3.5000000000000003E-2</v>
      </c>
      <c r="N1164">
        <v>8.6820000000000004</v>
      </c>
      <c r="O1164">
        <v>1.0269999999999999</v>
      </c>
      <c r="P1164">
        <v>1.6779999999999999</v>
      </c>
      <c r="Q1164">
        <v>215.34399999999999</v>
      </c>
      <c r="R1164">
        <v>0.88900000000000001</v>
      </c>
      <c r="S1164">
        <v>1.3160000000000001</v>
      </c>
      <c r="T1164" t="s">
        <v>61</v>
      </c>
      <c r="U1164" s="1">
        <v>45473.927083333336</v>
      </c>
    </row>
    <row r="1165" spans="1:21" x14ac:dyDescent="0.25">
      <c r="A1165">
        <v>1164</v>
      </c>
      <c r="B1165" t="s">
        <v>36</v>
      </c>
      <c r="C1165" t="s">
        <v>40</v>
      </c>
      <c r="D1165" t="s">
        <v>38</v>
      </c>
      <c r="E1165">
        <v>7131</v>
      </c>
      <c r="F1165" t="s">
        <v>11</v>
      </c>
      <c r="G1165">
        <v>613670800</v>
      </c>
      <c r="H1165">
        <v>886646024</v>
      </c>
      <c r="I1165">
        <v>0.97199999999999998</v>
      </c>
      <c r="K1165">
        <v>2.3530000000000002</v>
      </c>
      <c r="L1165">
        <v>6.73</v>
      </c>
      <c r="M1165">
        <v>0.13500000000000001</v>
      </c>
      <c r="N1165">
        <v>58.100999999999999</v>
      </c>
      <c r="O1165">
        <v>1.282</v>
      </c>
      <c r="P1165">
        <v>36.347999999999999</v>
      </c>
      <c r="Q1165">
        <v>202.58699999999999</v>
      </c>
      <c r="R1165">
        <v>0.745</v>
      </c>
      <c r="S1165">
        <v>1.278</v>
      </c>
      <c r="T1165" t="s">
        <v>61</v>
      </c>
      <c r="U1165" s="1">
        <v>45473.916666666664</v>
      </c>
    </row>
    <row r="1166" spans="1:21" x14ac:dyDescent="0.25">
      <c r="A1166">
        <v>1165</v>
      </c>
      <c r="B1166" t="s">
        <v>36</v>
      </c>
      <c r="C1166" t="s">
        <v>39</v>
      </c>
      <c r="D1166" t="s">
        <v>38</v>
      </c>
      <c r="E1166">
        <v>7167</v>
      </c>
      <c r="F1166" t="s">
        <v>11</v>
      </c>
      <c r="G1166">
        <v>612743600</v>
      </c>
      <c r="H1166">
        <v>613281000</v>
      </c>
      <c r="I1166">
        <v>0.97699999999999998</v>
      </c>
      <c r="K1166">
        <v>0.34899999999999998</v>
      </c>
      <c r="L1166">
        <v>11.938000000000001</v>
      </c>
      <c r="M1166">
        <v>3.1E-2</v>
      </c>
      <c r="N1166">
        <v>243.011</v>
      </c>
      <c r="O1166">
        <v>0.89</v>
      </c>
      <c r="P1166">
        <v>1.526</v>
      </c>
      <c r="Q1166">
        <v>14.836</v>
      </c>
      <c r="R1166">
        <v>0.98399999999999999</v>
      </c>
      <c r="S1166">
        <v>1.5229999999999999</v>
      </c>
      <c r="T1166" t="s">
        <v>61</v>
      </c>
      <c r="U1166" s="1">
        <v>45473.90625</v>
      </c>
    </row>
    <row r="1167" spans="1:21" x14ac:dyDescent="0.25">
      <c r="A1167">
        <v>1166</v>
      </c>
      <c r="B1167" t="s">
        <v>36</v>
      </c>
      <c r="C1167" t="s">
        <v>40</v>
      </c>
      <c r="D1167" t="s">
        <v>38</v>
      </c>
      <c r="E1167">
        <v>7131</v>
      </c>
      <c r="F1167" t="s">
        <v>11</v>
      </c>
      <c r="G1167">
        <v>608918048</v>
      </c>
      <c r="H1167">
        <v>915220328</v>
      </c>
      <c r="I1167">
        <v>0.96</v>
      </c>
      <c r="K1167">
        <v>3.5350000000000001</v>
      </c>
      <c r="L1167">
        <v>5.56</v>
      </c>
      <c r="M1167">
        <v>0.129</v>
      </c>
      <c r="N1167">
        <v>55.241</v>
      </c>
      <c r="O1167">
        <v>2.415</v>
      </c>
      <c r="P1167">
        <v>13.641999999999999</v>
      </c>
      <c r="Q1167">
        <v>213.946</v>
      </c>
      <c r="R1167">
        <v>0.77200000000000002</v>
      </c>
      <c r="S1167">
        <v>1.587</v>
      </c>
      <c r="T1167" t="s">
        <v>61</v>
      </c>
      <c r="U1167" s="1">
        <v>45473.895844907405</v>
      </c>
    </row>
    <row r="1168" spans="1:21" x14ac:dyDescent="0.25">
      <c r="A1168">
        <v>1167</v>
      </c>
      <c r="B1168" t="s">
        <v>36</v>
      </c>
      <c r="C1168" t="s">
        <v>39</v>
      </c>
      <c r="D1168" t="s">
        <v>38</v>
      </c>
      <c r="E1168">
        <v>7167</v>
      </c>
      <c r="F1168" t="s">
        <v>11</v>
      </c>
      <c r="G1168">
        <v>627225944</v>
      </c>
      <c r="H1168">
        <v>698734816</v>
      </c>
      <c r="I1168">
        <v>0.97599999999999998</v>
      </c>
      <c r="K1168">
        <v>2.9340000000000002</v>
      </c>
      <c r="L1168">
        <v>26.856999999999999</v>
      </c>
      <c r="M1168">
        <v>2.1999999999999999E-2</v>
      </c>
      <c r="N1168">
        <v>184.79</v>
      </c>
      <c r="O1168">
        <v>1.0569999999999999</v>
      </c>
      <c r="P1168">
        <v>50.857999999999997</v>
      </c>
      <c r="Q1168">
        <v>202.24799999999999</v>
      </c>
      <c r="R1168">
        <v>0.879</v>
      </c>
      <c r="S1168">
        <v>1.53</v>
      </c>
      <c r="T1168" t="s">
        <v>61</v>
      </c>
      <c r="U1168" s="1">
        <v>45473.885428240741</v>
      </c>
    </row>
    <row r="1169" spans="1:21" x14ac:dyDescent="0.25">
      <c r="A1169">
        <v>1168</v>
      </c>
      <c r="B1169" t="s">
        <v>36</v>
      </c>
      <c r="C1169" t="s">
        <v>40</v>
      </c>
      <c r="D1169" t="s">
        <v>38</v>
      </c>
      <c r="E1169">
        <v>7131</v>
      </c>
      <c r="F1169" t="s">
        <v>11</v>
      </c>
      <c r="G1169">
        <v>613013984</v>
      </c>
      <c r="H1169">
        <v>717817912</v>
      </c>
      <c r="I1169">
        <v>0.97499999999999998</v>
      </c>
      <c r="K1169">
        <v>4.4950000000000001</v>
      </c>
      <c r="L1169">
        <v>1.5580000000000001</v>
      </c>
      <c r="M1169">
        <v>2.1000000000000001E-2</v>
      </c>
      <c r="N1169">
        <v>83.122</v>
      </c>
      <c r="O1169">
        <v>0.84499999999999997</v>
      </c>
      <c r="P1169">
        <v>1.3240000000000001</v>
      </c>
      <c r="Q1169">
        <v>215.52600000000001</v>
      </c>
      <c r="R1169">
        <v>0.76300000000000001</v>
      </c>
      <c r="S1169">
        <v>1.2350000000000001</v>
      </c>
      <c r="T1169" t="s">
        <v>61</v>
      </c>
      <c r="U1169" s="1">
        <v>45473.875011574077</v>
      </c>
    </row>
    <row r="1170" spans="1:21" x14ac:dyDescent="0.25">
      <c r="A1170">
        <v>1169</v>
      </c>
      <c r="B1170" t="s">
        <v>36</v>
      </c>
      <c r="C1170" t="s">
        <v>40</v>
      </c>
      <c r="D1170" t="s">
        <v>38</v>
      </c>
      <c r="E1170">
        <v>7131</v>
      </c>
      <c r="F1170" t="s">
        <v>11</v>
      </c>
      <c r="G1170">
        <v>596979360</v>
      </c>
      <c r="H1170">
        <v>617955616</v>
      </c>
      <c r="I1170">
        <v>0.97799999999999998</v>
      </c>
      <c r="K1170">
        <v>3.7679999999999998</v>
      </c>
      <c r="L1170">
        <v>3.3519999999999999</v>
      </c>
      <c r="M1170">
        <v>3.7999999999999999E-2</v>
      </c>
      <c r="N1170">
        <v>205.53200000000001</v>
      </c>
      <c r="O1170">
        <v>0.96699999999999997</v>
      </c>
      <c r="P1170">
        <v>1.619</v>
      </c>
      <c r="Q1170">
        <v>215.375</v>
      </c>
      <c r="R1170">
        <v>0.90800000000000003</v>
      </c>
      <c r="S1170">
        <v>1.486</v>
      </c>
      <c r="T1170" t="s">
        <v>61</v>
      </c>
      <c r="U1170" s="1">
        <v>45473.864606481482</v>
      </c>
    </row>
    <row r="1171" spans="1:21" x14ac:dyDescent="0.25">
      <c r="A1171">
        <v>1170</v>
      </c>
      <c r="B1171" t="s">
        <v>36</v>
      </c>
      <c r="C1171" t="s">
        <v>39</v>
      </c>
      <c r="D1171" t="s">
        <v>38</v>
      </c>
      <c r="E1171">
        <v>7167</v>
      </c>
      <c r="F1171" t="s">
        <v>11</v>
      </c>
      <c r="G1171">
        <v>626185880</v>
      </c>
      <c r="H1171">
        <v>468842144</v>
      </c>
      <c r="I1171">
        <v>0.97099999999999997</v>
      </c>
      <c r="K1171">
        <v>4.2549999999999999</v>
      </c>
      <c r="L1171">
        <v>3.1349999999999998</v>
      </c>
      <c r="M1171">
        <v>3.5000000000000003E-2</v>
      </c>
      <c r="N1171">
        <v>212.48400000000001</v>
      </c>
      <c r="O1171">
        <v>1.2050000000000001</v>
      </c>
      <c r="P1171">
        <v>4.3940000000000001</v>
      </c>
      <c r="Q1171">
        <v>222.91900000000001</v>
      </c>
      <c r="R1171">
        <v>1.0580000000000001</v>
      </c>
      <c r="S1171">
        <v>1.734</v>
      </c>
      <c r="T1171" t="s">
        <v>61</v>
      </c>
      <c r="U1171" s="1">
        <v>45473.854189814818</v>
      </c>
    </row>
    <row r="1172" spans="1:21" x14ac:dyDescent="0.25">
      <c r="A1172">
        <v>1171</v>
      </c>
      <c r="B1172" t="s">
        <v>36</v>
      </c>
      <c r="C1172" t="s">
        <v>40</v>
      </c>
      <c r="D1172" t="s">
        <v>38</v>
      </c>
      <c r="E1172">
        <v>7131</v>
      </c>
      <c r="F1172" t="s">
        <v>11</v>
      </c>
      <c r="G1172">
        <v>616006312</v>
      </c>
      <c r="H1172">
        <v>823915664</v>
      </c>
      <c r="I1172">
        <v>1.484</v>
      </c>
      <c r="K1172">
        <v>8.6530000000000005</v>
      </c>
      <c r="L1172">
        <v>1.498</v>
      </c>
      <c r="M1172">
        <v>0.39800000000000002</v>
      </c>
      <c r="N1172">
        <v>13.62</v>
      </c>
      <c r="O1172">
        <v>0.82</v>
      </c>
      <c r="P1172">
        <v>2.1059999999999999</v>
      </c>
      <c r="Q1172">
        <v>204.02</v>
      </c>
      <c r="R1172">
        <v>0.88</v>
      </c>
      <c r="S1172">
        <v>1.429</v>
      </c>
      <c r="T1172" t="s">
        <v>61</v>
      </c>
      <c r="U1172" s="1">
        <v>45473.843761574077</v>
      </c>
    </row>
    <row r="1173" spans="1:21" x14ac:dyDescent="0.25">
      <c r="A1173">
        <v>1172</v>
      </c>
      <c r="B1173" t="s">
        <v>36</v>
      </c>
      <c r="C1173" t="s">
        <v>39</v>
      </c>
      <c r="D1173" t="s">
        <v>38</v>
      </c>
      <c r="E1173">
        <v>7167</v>
      </c>
      <c r="F1173" t="s">
        <v>11</v>
      </c>
      <c r="G1173">
        <v>603176648</v>
      </c>
      <c r="H1173">
        <v>883772704</v>
      </c>
      <c r="I1173">
        <v>1.4159999999999999</v>
      </c>
      <c r="K1173">
        <v>5.5090000000000003</v>
      </c>
      <c r="L1173">
        <v>1.6950000000000001</v>
      </c>
      <c r="M1173">
        <v>0.41199999999999998</v>
      </c>
      <c r="N1173">
        <v>25.477</v>
      </c>
      <c r="O1173">
        <v>2.59</v>
      </c>
      <c r="P1173">
        <v>7.9710000000000001</v>
      </c>
      <c r="Q1173">
        <v>222.63499999999999</v>
      </c>
      <c r="R1173">
        <v>1.0760000000000001</v>
      </c>
      <c r="S1173">
        <v>1.6439999999999999</v>
      </c>
      <c r="T1173" t="s">
        <v>61</v>
      </c>
      <c r="U1173" s="1">
        <v>45473.833356481482</v>
      </c>
    </row>
    <row r="1174" spans="1:21" x14ac:dyDescent="0.25">
      <c r="A1174">
        <v>1173</v>
      </c>
      <c r="B1174" t="s">
        <v>36</v>
      </c>
      <c r="C1174" t="s">
        <v>40</v>
      </c>
      <c r="D1174" t="s">
        <v>38</v>
      </c>
      <c r="E1174">
        <v>7131</v>
      </c>
      <c r="F1174" t="s">
        <v>11</v>
      </c>
      <c r="G1174">
        <v>620602184</v>
      </c>
      <c r="H1174">
        <v>737569600</v>
      </c>
      <c r="I1174">
        <v>0.98399999999999999</v>
      </c>
      <c r="K1174">
        <v>4.0309999999999997</v>
      </c>
      <c r="L1174">
        <v>15.805</v>
      </c>
      <c r="M1174">
        <v>2.5999999999999999E-2</v>
      </c>
      <c r="N1174">
        <v>223.84200000000001</v>
      </c>
      <c r="O1174">
        <v>0.97199999999999998</v>
      </c>
      <c r="P1174">
        <v>9.4120000000000008</v>
      </c>
      <c r="Q1174">
        <v>224.58</v>
      </c>
      <c r="R1174">
        <v>0.84599999999999997</v>
      </c>
      <c r="S1174">
        <v>1.33</v>
      </c>
      <c r="T1174" t="s">
        <v>61</v>
      </c>
      <c r="U1174" s="1">
        <v>45473.822928240741</v>
      </c>
    </row>
    <row r="1175" spans="1:21" x14ac:dyDescent="0.25">
      <c r="A1175">
        <v>1174</v>
      </c>
      <c r="B1175" t="s">
        <v>36</v>
      </c>
      <c r="C1175" t="s">
        <v>40</v>
      </c>
      <c r="D1175" t="s">
        <v>38</v>
      </c>
      <c r="E1175">
        <v>7131</v>
      </c>
      <c r="F1175" t="s">
        <v>11</v>
      </c>
      <c r="G1175">
        <v>614015104</v>
      </c>
      <c r="H1175">
        <v>857147552</v>
      </c>
      <c r="I1175">
        <v>0.96399999999999997</v>
      </c>
      <c r="K1175">
        <v>2.4710000000000001</v>
      </c>
      <c r="L1175">
        <v>5.3470000000000004</v>
      </c>
      <c r="M1175">
        <v>5.8999999999999997E-2</v>
      </c>
      <c r="N1175">
        <v>53.365000000000002</v>
      </c>
      <c r="O1175">
        <v>1.089</v>
      </c>
      <c r="P1175">
        <v>8.5109999999999992</v>
      </c>
      <c r="Q1175">
        <v>209.91</v>
      </c>
      <c r="R1175">
        <v>0.99199999999999999</v>
      </c>
      <c r="S1175">
        <v>1.411</v>
      </c>
      <c r="T1175" t="s">
        <v>61</v>
      </c>
      <c r="U1175" s="1">
        <v>45473.812523148146</v>
      </c>
    </row>
    <row r="1176" spans="1:21" x14ac:dyDescent="0.25">
      <c r="A1176">
        <v>1175</v>
      </c>
      <c r="B1176" t="s">
        <v>36</v>
      </c>
      <c r="C1176" t="s">
        <v>40</v>
      </c>
      <c r="D1176" t="s">
        <v>38</v>
      </c>
      <c r="E1176">
        <v>7131</v>
      </c>
      <c r="F1176" t="s">
        <v>11</v>
      </c>
      <c r="G1176">
        <v>614231968</v>
      </c>
      <c r="H1176">
        <v>673355208</v>
      </c>
      <c r="I1176">
        <v>0.96299999999999997</v>
      </c>
      <c r="K1176">
        <v>0.32600000000000001</v>
      </c>
      <c r="L1176">
        <v>47.774000000000001</v>
      </c>
      <c r="M1176">
        <v>8.6999999999999994E-2</v>
      </c>
      <c r="N1176">
        <v>326.47800000000001</v>
      </c>
      <c r="O1176">
        <v>2.9710000000000001</v>
      </c>
      <c r="P1176">
        <v>109.565</v>
      </c>
      <c r="Q1176">
        <v>14.472</v>
      </c>
      <c r="R1176">
        <v>0.84399999999999997</v>
      </c>
      <c r="S1176">
        <v>1.181</v>
      </c>
      <c r="T1176" t="s">
        <v>61</v>
      </c>
      <c r="U1176" s="1">
        <v>45473.802094907405</v>
      </c>
    </row>
    <row r="1177" spans="1:21" x14ac:dyDescent="0.25">
      <c r="A1177">
        <v>1176</v>
      </c>
      <c r="B1177" t="s">
        <v>36</v>
      </c>
      <c r="C1177" t="s">
        <v>40</v>
      </c>
      <c r="D1177" t="s">
        <v>38</v>
      </c>
      <c r="E1177">
        <v>7131</v>
      </c>
      <c r="F1177" t="s">
        <v>11</v>
      </c>
      <c r="G1177">
        <v>612925176</v>
      </c>
      <c r="H1177">
        <v>834495136</v>
      </c>
      <c r="I1177">
        <v>0.97599999999999998</v>
      </c>
      <c r="K1177">
        <v>2.9849999999999999</v>
      </c>
      <c r="L1177">
        <v>1.4259999999999999</v>
      </c>
      <c r="M1177">
        <v>3.3000000000000002E-2</v>
      </c>
      <c r="N1177">
        <v>22.632000000000001</v>
      </c>
      <c r="O1177">
        <v>0.89200000000000002</v>
      </c>
      <c r="P1177">
        <v>1.99</v>
      </c>
      <c r="Q1177">
        <v>203.726</v>
      </c>
      <c r="R1177">
        <v>1.0009999999999999</v>
      </c>
      <c r="S1177">
        <v>1.46</v>
      </c>
      <c r="T1177" t="s">
        <v>61</v>
      </c>
      <c r="U1177" s="1">
        <v>45473.791678240741</v>
      </c>
    </row>
    <row r="1178" spans="1:21" x14ac:dyDescent="0.25">
      <c r="A1178">
        <v>1177</v>
      </c>
      <c r="B1178" t="s">
        <v>36</v>
      </c>
      <c r="C1178" t="s">
        <v>40</v>
      </c>
      <c r="D1178" t="s">
        <v>38</v>
      </c>
      <c r="E1178">
        <v>7131</v>
      </c>
      <c r="F1178" t="s">
        <v>11</v>
      </c>
      <c r="G1178">
        <v>619641096</v>
      </c>
      <c r="H1178">
        <v>780735800</v>
      </c>
      <c r="I1178">
        <v>0.96099999999999997</v>
      </c>
      <c r="K1178">
        <v>0.42199999999999999</v>
      </c>
      <c r="L1178">
        <v>5.8789999999999996</v>
      </c>
      <c r="M1178">
        <v>1.4E-2</v>
      </c>
      <c r="N1178">
        <v>246.08699999999999</v>
      </c>
      <c r="O1178">
        <v>4.2629999999999999</v>
      </c>
      <c r="P1178">
        <v>12.177</v>
      </c>
      <c r="Q1178">
        <v>2.472</v>
      </c>
      <c r="R1178">
        <v>0.78300000000000003</v>
      </c>
      <c r="S1178">
        <v>1.327</v>
      </c>
      <c r="T1178" t="s">
        <v>61</v>
      </c>
      <c r="U1178" s="1">
        <v>45473.781261574077</v>
      </c>
    </row>
    <row r="1179" spans="1:21" x14ac:dyDescent="0.25">
      <c r="A1179">
        <v>1178</v>
      </c>
      <c r="B1179" t="s">
        <v>36</v>
      </c>
      <c r="C1179" t="s">
        <v>40</v>
      </c>
      <c r="D1179" t="s">
        <v>38</v>
      </c>
      <c r="E1179">
        <v>7131</v>
      </c>
      <c r="F1179" t="s">
        <v>11</v>
      </c>
      <c r="G1179">
        <v>625591160</v>
      </c>
      <c r="H1179">
        <v>670039760</v>
      </c>
      <c r="I1179">
        <v>0.96499999999999997</v>
      </c>
      <c r="K1179">
        <v>0.65800000000000003</v>
      </c>
      <c r="L1179">
        <v>46.228999999999999</v>
      </c>
      <c r="M1179">
        <v>3.9E-2</v>
      </c>
      <c r="N1179">
        <v>457.86599999999999</v>
      </c>
      <c r="O1179">
        <v>3.024</v>
      </c>
      <c r="P1179">
        <v>60.811</v>
      </c>
      <c r="Q1179">
        <v>17.449000000000002</v>
      </c>
      <c r="R1179">
        <v>1.069</v>
      </c>
      <c r="S1179">
        <v>1.448</v>
      </c>
      <c r="T1179" t="s">
        <v>61</v>
      </c>
      <c r="U1179" s="1">
        <v>45473.770844907405</v>
      </c>
    </row>
    <row r="1180" spans="1:21" x14ac:dyDescent="0.25">
      <c r="A1180">
        <v>1179</v>
      </c>
      <c r="B1180" t="s">
        <v>36</v>
      </c>
      <c r="C1180" t="s">
        <v>40</v>
      </c>
      <c r="D1180" t="s">
        <v>38</v>
      </c>
      <c r="E1180">
        <v>7131</v>
      </c>
      <c r="F1180" t="s">
        <v>11</v>
      </c>
      <c r="G1180">
        <v>613452656</v>
      </c>
      <c r="H1180">
        <v>817115296</v>
      </c>
      <c r="I1180">
        <v>0.99299999999999999</v>
      </c>
      <c r="K1180">
        <v>3.4220000000000002</v>
      </c>
      <c r="L1180">
        <v>0.74399999999999999</v>
      </c>
      <c r="M1180">
        <v>6.0999999999999999E-2</v>
      </c>
      <c r="N1180">
        <v>8.0570000000000004</v>
      </c>
      <c r="O1180">
        <v>0.81799999999999995</v>
      </c>
      <c r="P1180">
        <v>1.7689999999999999</v>
      </c>
      <c r="Q1180">
        <v>201.47300000000001</v>
      </c>
      <c r="R1180">
        <v>0.73099999999999998</v>
      </c>
      <c r="S1180">
        <v>1.383</v>
      </c>
      <c r="T1180" t="s">
        <v>61</v>
      </c>
      <c r="U1180" s="1">
        <v>45473.760428240741</v>
      </c>
    </row>
    <row r="1181" spans="1:21" x14ac:dyDescent="0.25">
      <c r="A1181">
        <v>1180</v>
      </c>
      <c r="B1181" t="s">
        <v>36</v>
      </c>
      <c r="C1181" t="s">
        <v>40</v>
      </c>
      <c r="D1181" t="s">
        <v>38</v>
      </c>
      <c r="E1181">
        <v>7131</v>
      </c>
      <c r="F1181" t="s">
        <v>11</v>
      </c>
      <c r="G1181">
        <v>612666696</v>
      </c>
      <c r="H1181">
        <v>905394848</v>
      </c>
      <c r="I1181">
        <v>1.472</v>
      </c>
      <c r="K1181">
        <v>0.49299999999999999</v>
      </c>
      <c r="L1181">
        <v>2.7160000000000002</v>
      </c>
      <c r="M1181">
        <v>0.29599999999999999</v>
      </c>
      <c r="N1181">
        <v>47.71</v>
      </c>
      <c r="O1181">
        <v>2.4689999999999999</v>
      </c>
      <c r="P1181">
        <v>8.8260000000000005</v>
      </c>
      <c r="Q1181">
        <v>14.728</v>
      </c>
      <c r="R1181">
        <v>0.80800000000000005</v>
      </c>
      <c r="S1181">
        <v>1.284</v>
      </c>
      <c r="T1181" t="s">
        <v>61</v>
      </c>
      <c r="U1181" s="1">
        <v>45473.750023148146</v>
      </c>
    </row>
    <row r="1182" spans="1:21" x14ac:dyDescent="0.25">
      <c r="A1182">
        <v>1181</v>
      </c>
      <c r="B1182" t="s">
        <v>36</v>
      </c>
      <c r="C1182" t="s">
        <v>39</v>
      </c>
      <c r="D1182" t="s">
        <v>38</v>
      </c>
      <c r="E1182">
        <v>7167</v>
      </c>
      <c r="F1182" t="s">
        <v>11</v>
      </c>
      <c r="G1182">
        <v>616594272</v>
      </c>
      <c r="H1182">
        <v>620642304</v>
      </c>
      <c r="I1182">
        <v>1.431</v>
      </c>
      <c r="K1182">
        <v>4.82</v>
      </c>
      <c r="L1182">
        <v>21.79</v>
      </c>
      <c r="M1182">
        <v>0.27800000000000002</v>
      </c>
      <c r="N1182">
        <v>270.16699999999997</v>
      </c>
      <c r="O1182">
        <v>2.5870000000000002</v>
      </c>
      <c r="P1182">
        <v>26.498999999999999</v>
      </c>
      <c r="Q1182">
        <v>228.327</v>
      </c>
      <c r="R1182">
        <v>1.18</v>
      </c>
      <c r="S1182">
        <v>1.726</v>
      </c>
      <c r="T1182" t="s">
        <v>61</v>
      </c>
      <c r="U1182" s="1">
        <v>45473.739606481482</v>
      </c>
    </row>
    <row r="1183" spans="1:21" x14ac:dyDescent="0.25">
      <c r="A1183">
        <v>1182</v>
      </c>
      <c r="B1183" t="s">
        <v>36</v>
      </c>
      <c r="C1183" t="s">
        <v>39</v>
      </c>
      <c r="D1183" t="s">
        <v>38</v>
      </c>
      <c r="E1183">
        <v>7167</v>
      </c>
      <c r="F1183" t="s">
        <v>11</v>
      </c>
      <c r="G1183">
        <v>621574712</v>
      </c>
      <c r="H1183">
        <v>860526656</v>
      </c>
      <c r="I1183">
        <v>1.2749999999999999</v>
      </c>
      <c r="K1183">
        <v>0.47799999999999998</v>
      </c>
      <c r="L1183">
        <v>3.8130000000000002</v>
      </c>
      <c r="M1183">
        <v>0.38700000000000001</v>
      </c>
      <c r="N1183">
        <v>21.306000000000001</v>
      </c>
      <c r="O1183">
        <v>3.2480000000000002</v>
      </c>
      <c r="P1183">
        <v>15.153</v>
      </c>
      <c r="Q1183">
        <v>18.265999999999998</v>
      </c>
      <c r="R1183">
        <v>1.093</v>
      </c>
      <c r="S1183">
        <v>1.63</v>
      </c>
      <c r="T1183" t="s">
        <v>61</v>
      </c>
      <c r="U1183" s="1">
        <v>45473.729189814818</v>
      </c>
    </row>
    <row r="1184" spans="1:21" x14ac:dyDescent="0.25">
      <c r="A1184">
        <v>1183</v>
      </c>
      <c r="B1184" t="s">
        <v>36</v>
      </c>
      <c r="C1184" t="s">
        <v>40</v>
      </c>
      <c r="D1184" t="s">
        <v>38</v>
      </c>
      <c r="E1184">
        <v>7131</v>
      </c>
      <c r="F1184" t="s">
        <v>11</v>
      </c>
      <c r="G1184">
        <v>618852576</v>
      </c>
      <c r="H1184">
        <v>878745400</v>
      </c>
      <c r="I1184">
        <v>1.232</v>
      </c>
      <c r="K1184">
        <v>1.591</v>
      </c>
      <c r="L1184">
        <v>1.2549999999999999</v>
      </c>
      <c r="M1184">
        <v>0.36</v>
      </c>
      <c r="N1184">
        <v>9.4789999999999992</v>
      </c>
      <c r="O1184">
        <v>0.90400000000000003</v>
      </c>
      <c r="P1184">
        <v>2.1190000000000002</v>
      </c>
      <c r="Q1184">
        <v>30.391999999999999</v>
      </c>
      <c r="R1184">
        <v>0.94399999999999995</v>
      </c>
      <c r="S1184">
        <v>1.9810000000000001</v>
      </c>
      <c r="T1184" t="s">
        <v>61</v>
      </c>
      <c r="U1184" s="1">
        <v>45473.718784722223</v>
      </c>
    </row>
    <row r="1185" spans="1:21" x14ac:dyDescent="0.25">
      <c r="A1185">
        <v>1184</v>
      </c>
      <c r="B1185" t="s">
        <v>36</v>
      </c>
      <c r="C1185" t="s">
        <v>40</v>
      </c>
      <c r="D1185" t="s">
        <v>38</v>
      </c>
      <c r="E1185">
        <v>7131</v>
      </c>
      <c r="F1185" t="s">
        <v>11</v>
      </c>
      <c r="G1185">
        <v>621722840</v>
      </c>
      <c r="H1185">
        <v>913501552</v>
      </c>
      <c r="I1185">
        <v>0.94299999999999995</v>
      </c>
      <c r="K1185">
        <v>2.0609999999999999</v>
      </c>
      <c r="L1185">
        <v>1.804</v>
      </c>
      <c r="M1185">
        <v>0.255</v>
      </c>
      <c r="N1185">
        <v>12.079000000000001</v>
      </c>
      <c r="O1185">
        <v>1.194</v>
      </c>
      <c r="P1185">
        <v>3.87</v>
      </c>
      <c r="Q1185">
        <v>202.55500000000001</v>
      </c>
      <c r="R1185">
        <v>0.90500000000000003</v>
      </c>
      <c r="S1185">
        <v>1.341</v>
      </c>
      <c r="T1185" t="s">
        <v>61</v>
      </c>
      <c r="U1185" s="1">
        <v>45473.708368055559</v>
      </c>
    </row>
    <row r="1186" spans="1:21" x14ac:dyDescent="0.25">
      <c r="A1186">
        <v>1185</v>
      </c>
      <c r="B1186" t="s">
        <v>36</v>
      </c>
      <c r="C1186" t="s">
        <v>40</v>
      </c>
      <c r="D1186" t="s">
        <v>38</v>
      </c>
      <c r="E1186">
        <v>7131</v>
      </c>
      <c r="F1186" t="s">
        <v>11</v>
      </c>
      <c r="G1186">
        <v>612980120</v>
      </c>
      <c r="H1186">
        <v>445121624</v>
      </c>
      <c r="I1186">
        <v>1.24</v>
      </c>
      <c r="K1186">
        <v>4.5330000000000004</v>
      </c>
      <c r="L1186">
        <v>81.533000000000001</v>
      </c>
      <c r="M1186">
        <v>0.14799999999999999</v>
      </c>
      <c r="N1186">
        <v>1674.9760000000001</v>
      </c>
      <c r="O1186">
        <v>3.34</v>
      </c>
      <c r="P1186">
        <v>856.02800000000002</v>
      </c>
      <c r="Q1186">
        <v>212.58</v>
      </c>
      <c r="R1186">
        <v>0.76300000000000001</v>
      </c>
      <c r="S1186">
        <v>1.254</v>
      </c>
      <c r="T1186" t="s">
        <v>61</v>
      </c>
      <c r="U1186" s="1">
        <v>45473.697939814818</v>
      </c>
    </row>
    <row r="1187" spans="1:21" x14ac:dyDescent="0.25">
      <c r="A1187">
        <v>1186</v>
      </c>
      <c r="B1187" t="s">
        <v>36</v>
      </c>
      <c r="C1187" t="s">
        <v>40</v>
      </c>
      <c r="D1187" t="s">
        <v>38</v>
      </c>
      <c r="E1187">
        <v>7131</v>
      </c>
      <c r="F1187" t="s">
        <v>11</v>
      </c>
      <c r="G1187">
        <v>625968792</v>
      </c>
      <c r="H1187">
        <v>868139592</v>
      </c>
      <c r="I1187">
        <v>0.95799999999999996</v>
      </c>
      <c r="K1187">
        <v>0.40300000000000002</v>
      </c>
      <c r="L1187">
        <v>2.1389999999999998</v>
      </c>
      <c r="M1187">
        <v>6.8000000000000005E-2</v>
      </c>
      <c r="N1187">
        <v>39.220999999999997</v>
      </c>
      <c r="O1187">
        <v>3.8079999999999998</v>
      </c>
      <c r="P1187">
        <v>31.201000000000001</v>
      </c>
      <c r="Q1187">
        <v>15.513</v>
      </c>
      <c r="R1187">
        <v>0.74099999999999999</v>
      </c>
      <c r="S1187">
        <v>1.163</v>
      </c>
      <c r="T1187" t="s">
        <v>61</v>
      </c>
      <c r="U1187" s="1">
        <v>45473.687511574077</v>
      </c>
    </row>
    <row r="1188" spans="1:21" x14ac:dyDescent="0.25">
      <c r="A1188">
        <v>1187</v>
      </c>
      <c r="B1188" t="s">
        <v>36</v>
      </c>
      <c r="C1188" t="s">
        <v>40</v>
      </c>
      <c r="D1188" t="s">
        <v>38</v>
      </c>
      <c r="E1188">
        <v>7131</v>
      </c>
      <c r="F1188" t="s">
        <v>11</v>
      </c>
      <c r="G1188">
        <v>618444672</v>
      </c>
      <c r="H1188">
        <v>613427576</v>
      </c>
      <c r="I1188">
        <v>0.96599999999999997</v>
      </c>
      <c r="K1188">
        <v>0.42199999999999999</v>
      </c>
      <c r="L1188">
        <v>5.1260000000000003</v>
      </c>
      <c r="M1188">
        <v>0.12</v>
      </c>
      <c r="N1188">
        <v>211.28299999999999</v>
      </c>
      <c r="O1188">
        <v>0.78400000000000003</v>
      </c>
      <c r="P1188">
        <v>1.3089999999999999</v>
      </c>
      <c r="Q1188">
        <v>10.891</v>
      </c>
      <c r="R1188">
        <v>0.93</v>
      </c>
      <c r="S1188">
        <v>1.4630000000000001</v>
      </c>
      <c r="T1188" t="s">
        <v>61</v>
      </c>
      <c r="U1188" s="1">
        <v>45473.677094907405</v>
      </c>
    </row>
    <row r="1189" spans="1:21" x14ac:dyDescent="0.25">
      <c r="A1189">
        <v>1188</v>
      </c>
      <c r="B1189" t="s">
        <v>36</v>
      </c>
      <c r="C1189" t="s">
        <v>40</v>
      </c>
      <c r="D1189" t="s">
        <v>38</v>
      </c>
      <c r="E1189">
        <v>7131</v>
      </c>
      <c r="F1189" t="s">
        <v>11</v>
      </c>
      <c r="G1189">
        <v>617691704</v>
      </c>
      <c r="H1189">
        <v>446597672</v>
      </c>
      <c r="I1189">
        <v>0.96799999999999997</v>
      </c>
      <c r="K1189">
        <v>0.59899999999999998</v>
      </c>
      <c r="L1189">
        <v>25.597999999999999</v>
      </c>
      <c r="M1189">
        <v>2.5000000000000001E-2</v>
      </c>
      <c r="N1189">
        <v>839.34400000000005</v>
      </c>
      <c r="O1189">
        <v>4.093</v>
      </c>
      <c r="P1189">
        <v>42.762999999999998</v>
      </c>
      <c r="Q1189">
        <v>24.658999999999999</v>
      </c>
      <c r="R1189">
        <v>0.92400000000000004</v>
      </c>
      <c r="S1189">
        <v>1.4490000000000001</v>
      </c>
      <c r="T1189" t="s">
        <v>61</v>
      </c>
      <c r="U1189" s="1">
        <v>45473.666689814818</v>
      </c>
    </row>
    <row r="1190" spans="1:21" x14ac:dyDescent="0.25">
      <c r="A1190">
        <v>1189</v>
      </c>
      <c r="B1190" t="s">
        <v>36</v>
      </c>
      <c r="C1190" t="s">
        <v>40</v>
      </c>
      <c r="D1190" t="s">
        <v>38</v>
      </c>
      <c r="E1190">
        <v>7131</v>
      </c>
      <c r="F1190" t="s">
        <v>11</v>
      </c>
      <c r="G1190">
        <v>611302736</v>
      </c>
      <c r="H1190">
        <v>796300520</v>
      </c>
      <c r="I1190">
        <v>0.94199999999999995</v>
      </c>
      <c r="K1190">
        <v>2.867</v>
      </c>
      <c r="L1190">
        <v>6.2560000000000002</v>
      </c>
      <c r="M1190">
        <v>0.11799999999999999</v>
      </c>
      <c r="N1190">
        <v>214.285</v>
      </c>
      <c r="O1190">
        <v>1.1120000000000001</v>
      </c>
      <c r="P1190">
        <v>1.9790000000000001</v>
      </c>
      <c r="Q1190">
        <v>202.732</v>
      </c>
      <c r="R1190">
        <v>0.97099999999999997</v>
      </c>
      <c r="S1190">
        <v>1.4</v>
      </c>
      <c r="T1190" t="s">
        <v>61</v>
      </c>
      <c r="U1190" s="1">
        <v>45473.656261574077</v>
      </c>
    </row>
    <row r="1191" spans="1:21" x14ac:dyDescent="0.25">
      <c r="A1191">
        <v>1190</v>
      </c>
      <c r="B1191" t="s">
        <v>36</v>
      </c>
      <c r="C1191" t="s">
        <v>40</v>
      </c>
      <c r="D1191" t="s">
        <v>38</v>
      </c>
      <c r="E1191">
        <v>7131</v>
      </c>
      <c r="F1191" t="s">
        <v>11</v>
      </c>
      <c r="G1191">
        <v>616517352</v>
      </c>
      <c r="H1191">
        <v>599099272</v>
      </c>
      <c r="I1191">
        <v>0.95699999999999996</v>
      </c>
      <c r="K1191">
        <v>4.1260000000000003</v>
      </c>
      <c r="L1191">
        <v>5.9550000000000001</v>
      </c>
      <c r="M1191">
        <v>8.2000000000000003E-2</v>
      </c>
      <c r="N1191">
        <v>208.245</v>
      </c>
      <c r="O1191">
        <v>1.1879999999999999</v>
      </c>
      <c r="P1191">
        <v>1.946</v>
      </c>
      <c r="Q1191">
        <v>203.98400000000001</v>
      </c>
      <c r="R1191">
        <v>0.72899999999999998</v>
      </c>
      <c r="S1191">
        <v>1.347</v>
      </c>
      <c r="T1191" t="s">
        <v>61</v>
      </c>
      <c r="U1191" s="1">
        <v>45473.645844907405</v>
      </c>
    </row>
    <row r="1192" spans="1:21" x14ac:dyDescent="0.25">
      <c r="A1192">
        <v>1191</v>
      </c>
      <c r="B1192" t="s">
        <v>36</v>
      </c>
      <c r="C1192" t="s">
        <v>40</v>
      </c>
      <c r="D1192" t="s">
        <v>38</v>
      </c>
      <c r="E1192">
        <v>7131</v>
      </c>
      <c r="F1192" t="s">
        <v>11</v>
      </c>
      <c r="G1192">
        <v>614284600</v>
      </c>
      <c r="H1192">
        <v>787984480</v>
      </c>
      <c r="I1192">
        <v>1.4</v>
      </c>
      <c r="K1192">
        <v>0.53700000000000003</v>
      </c>
      <c r="L1192">
        <v>22.254999999999999</v>
      </c>
      <c r="M1192">
        <v>0.14399999999999999</v>
      </c>
      <c r="N1192">
        <v>352.09300000000002</v>
      </c>
      <c r="O1192">
        <v>4.8410000000000002</v>
      </c>
      <c r="P1192">
        <v>32.252000000000002</v>
      </c>
      <c r="Q1192">
        <v>21.762</v>
      </c>
      <c r="R1192">
        <v>0.80300000000000005</v>
      </c>
      <c r="S1192">
        <v>1.1950000000000001</v>
      </c>
      <c r="T1192" t="s">
        <v>61</v>
      </c>
      <c r="U1192" s="1">
        <v>45473.635428240741</v>
      </c>
    </row>
    <row r="1193" spans="1:21" x14ac:dyDescent="0.25">
      <c r="A1193">
        <v>1192</v>
      </c>
      <c r="B1193" t="s">
        <v>36</v>
      </c>
      <c r="C1193" t="s">
        <v>40</v>
      </c>
      <c r="D1193" t="s">
        <v>38</v>
      </c>
      <c r="E1193">
        <v>7131</v>
      </c>
      <c r="F1193" t="s">
        <v>11</v>
      </c>
      <c r="G1193">
        <v>612050472</v>
      </c>
      <c r="H1193">
        <v>492061896</v>
      </c>
      <c r="I1193">
        <v>1.2450000000000001</v>
      </c>
      <c r="K1193">
        <v>3.6779999999999999</v>
      </c>
      <c r="L1193">
        <v>67.322999999999993</v>
      </c>
      <c r="M1193">
        <v>0.26400000000000001</v>
      </c>
      <c r="N1193">
        <v>561.02099999999996</v>
      </c>
      <c r="O1193">
        <v>3.6890000000000001</v>
      </c>
      <c r="P1193">
        <v>196.76300000000001</v>
      </c>
      <c r="Q1193">
        <v>203.32900000000001</v>
      </c>
      <c r="R1193">
        <v>0.86</v>
      </c>
      <c r="S1193">
        <v>1.4710000000000001</v>
      </c>
      <c r="T1193" t="s">
        <v>61</v>
      </c>
      <c r="U1193" s="1">
        <v>45473.625011574077</v>
      </c>
    </row>
    <row r="1194" spans="1:21" x14ac:dyDescent="0.25">
      <c r="A1194">
        <v>1193</v>
      </c>
      <c r="B1194" t="s">
        <v>36</v>
      </c>
      <c r="C1194" t="s">
        <v>40</v>
      </c>
      <c r="D1194" t="s">
        <v>38</v>
      </c>
      <c r="E1194">
        <v>7131</v>
      </c>
      <c r="F1194" t="s">
        <v>11</v>
      </c>
      <c r="G1194">
        <v>625908768</v>
      </c>
      <c r="H1194">
        <v>546683336</v>
      </c>
      <c r="I1194">
        <v>1.401</v>
      </c>
      <c r="K1194">
        <v>0.57599999999999996</v>
      </c>
      <c r="L1194">
        <v>4.9969999999999999</v>
      </c>
      <c r="M1194">
        <v>0.107</v>
      </c>
      <c r="N1194">
        <v>105.071</v>
      </c>
      <c r="O1194">
        <v>1.5669999999999999</v>
      </c>
      <c r="P1194">
        <v>33.542000000000002</v>
      </c>
      <c r="Q1194">
        <v>26.251999999999999</v>
      </c>
      <c r="R1194">
        <v>0.83399999999999996</v>
      </c>
      <c r="S1194">
        <v>1.3340000000000001</v>
      </c>
      <c r="T1194" t="s">
        <v>61</v>
      </c>
      <c r="U1194" s="1">
        <v>45473.614594907405</v>
      </c>
    </row>
    <row r="1195" spans="1:21" x14ac:dyDescent="0.25">
      <c r="A1195">
        <v>1194</v>
      </c>
      <c r="B1195" t="s">
        <v>36</v>
      </c>
      <c r="C1195" t="s">
        <v>40</v>
      </c>
      <c r="D1195" t="s">
        <v>38</v>
      </c>
      <c r="E1195">
        <v>7131</v>
      </c>
      <c r="F1195" t="s">
        <v>11</v>
      </c>
      <c r="G1195">
        <v>627017680</v>
      </c>
      <c r="H1195">
        <v>853127176</v>
      </c>
      <c r="I1195">
        <v>1.0449999999999999</v>
      </c>
      <c r="K1195">
        <v>0.58799999999999997</v>
      </c>
      <c r="L1195">
        <v>7.0750000000000002</v>
      </c>
      <c r="M1195">
        <v>0.32800000000000001</v>
      </c>
      <c r="N1195">
        <v>203.93</v>
      </c>
      <c r="O1195">
        <v>1.179</v>
      </c>
      <c r="P1195">
        <v>3.2</v>
      </c>
      <c r="Q1195">
        <v>28.564</v>
      </c>
      <c r="R1195">
        <v>0.95699999999999996</v>
      </c>
      <c r="S1195">
        <v>1.472</v>
      </c>
      <c r="T1195" t="s">
        <v>61</v>
      </c>
      <c r="U1195" s="1">
        <v>45473.604178240741</v>
      </c>
    </row>
    <row r="1196" spans="1:21" x14ac:dyDescent="0.25">
      <c r="A1196">
        <v>1195</v>
      </c>
      <c r="B1196" t="s">
        <v>36</v>
      </c>
      <c r="C1196" t="s">
        <v>40</v>
      </c>
      <c r="D1196" t="s">
        <v>38</v>
      </c>
      <c r="E1196">
        <v>7131</v>
      </c>
      <c r="F1196" t="s">
        <v>11</v>
      </c>
      <c r="G1196">
        <v>630226480</v>
      </c>
      <c r="H1196">
        <v>709580320</v>
      </c>
      <c r="I1196">
        <v>1.478</v>
      </c>
      <c r="K1196">
        <v>0.26200000000000001</v>
      </c>
      <c r="L1196">
        <v>0.57099999999999995</v>
      </c>
      <c r="M1196">
        <v>0.182</v>
      </c>
      <c r="N1196">
        <v>7.8689999999999998</v>
      </c>
      <c r="O1196">
        <v>0.94</v>
      </c>
      <c r="P1196">
        <v>1.516</v>
      </c>
      <c r="Q1196">
        <v>2.0539999999999998</v>
      </c>
      <c r="R1196">
        <v>0.82399999999999995</v>
      </c>
      <c r="S1196">
        <v>1.208</v>
      </c>
      <c r="T1196" t="s">
        <v>61</v>
      </c>
      <c r="U1196" s="1">
        <v>45473.593773148146</v>
      </c>
    </row>
    <row r="1197" spans="1:21" x14ac:dyDescent="0.25">
      <c r="A1197">
        <v>1196</v>
      </c>
      <c r="B1197" t="s">
        <v>36</v>
      </c>
      <c r="C1197" t="s">
        <v>40</v>
      </c>
      <c r="D1197" t="s">
        <v>38</v>
      </c>
      <c r="E1197">
        <v>7131</v>
      </c>
      <c r="F1197" t="s">
        <v>11</v>
      </c>
      <c r="G1197">
        <v>617362912</v>
      </c>
      <c r="H1197">
        <v>806704712</v>
      </c>
      <c r="I1197">
        <v>0.95</v>
      </c>
      <c r="K1197">
        <v>4.8780000000000001</v>
      </c>
      <c r="L1197">
        <v>20.463999999999999</v>
      </c>
      <c r="M1197">
        <v>4.4999999999999998E-2</v>
      </c>
      <c r="N1197">
        <v>177.46799999999999</v>
      </c>
      <c r="O1197">
        <v>4.1100000000000003</v>
      </c>
      <c r="P1197">
        <v>87.078000000000003</v>
      </c>
      <c r="Q1197">
        <v>217.607</v>
      </c>
      <c r="R1197">
        <v>0.80100000000000005</v>
      </c>
      <c r="S1197">
        <v>1.327</v>
      </c>
      <c r="T1197" t="s">
        <v>61</v>
      </c>
      <c r="U1197" s="1">
        <v>45473.583356481482</v>
      </c>
    </row>
    <row r="1198" spans="1:21" x14ac:dyDescent="0.25">
      <c r="A1198">
        <v>1197</v>
      </c>
      <c r="B1198" t="s">
        <v>36</v>
      </c>
      <c r="C1198" t="s">
        <v>39</v>
      </c>
      <c r="D1198" t="s">
        <v>38</v>
      </c>
      <c r="E1198">
        <v>7167</v>
      </c>
      <c r="F1198" t="s">
        <v>11</v>
      </c>
      <c r="G1198">
        <v>628988184</v>
      </c>
      <c r="H1198">
        <v>862564280</v>
      </c>
      <c r="I1198">
        <v>1.302</v>
      </c>
      <c r="K1198">
        <v>0.61</v>
      </c>
      <c r="L1198">
        <v>12.430999999999999</v>
      </c>
      <c r="M1198">
        <v>0.16300000000000001</v>
      </c>
      <c r="N1198">
        <v>59.189</v>
      </c>
      <c r="O1198">
        <v>1.946</v>
      </c>
      <c r="P1198">
        <v>12.989000000000001</v>
      </c>
      <c r="Q1198">
        <v>15.576000000000001</v>
      </c>
      <c r="R1198">
        <v>1.1240000000000001</v>
      </c>
      <c r="S1198">
        <v>1.6990000000000001</v>
      </c>
      <c r="T1198" t="s">
        <v>61</v>
      </c>
      <c r="U1198" s="1">
        <v>45473.572939814818</v>
      </c>
    </row>
    <row r="1199" spans="1:21" x14ac:dyDescent="0.25">
      <c r="A1199">
        <v>1198</v>
      </c>
      <c r="B1199" t="s">
        <v>36</v>
      </c>
      <c r="C1199" t="s">
        <v>39</v>
      </c>
      <c r="D1199" t="s">
        <v>38</v>
      </c>
      <c r="E1199">
        <v>7167</v>
      </c>
      <c r="F1199" t="s">
        <v>11</v>
      </c>
      <c r="G1199">
        <v>616947904</v>
      </c>
      <c r="H1199">
        <v>701020664</v>
      </c>
      <c r="I1199">
        <v>1.0840000000000001</v>
      </c>
      <c r="K1199">
        <v>5.0880000000000001</v>
      </c>
      <c r="L1199">
        <v>8.0440000000000005</v>
      </c>
      <c r="M1199">
        <v>0.16500000000000001</v>
      </c>
      <c r="N1199">
        <v>207.78700000000001</v>
      </c>
      <c r="O1199">
        <v>1.254</v>
      </c>
      <c r="P1199">
        <v>2.8069999999999999</v>
      </c>
      <c r="Q1199">
        <v>223.86500000000001</v>
      </c>
      <c r="R1199">
        <v>1.07</v>
      </c>
      <c r="S1199">
        <v>1.62</v>
      </c>
      <c r="T1199" t="s">
        <v>61</v>
      </c>
      <c r="U1199" s="1">
        <v>45473.562511574077</v>
      </c>
    </row>
    <row r="1200" spans="1:21" x14ac:dyDescent="0.25">
      <c r="A1200">
        <v>1199</v>
      </c>
      <c r="B1200" t="s">
        <v>36</v>
      </c>
      <c r="C1200" t="s">
        <v>39</v>
      </c>
      <c r="D1200" t="s">
        <v>38</v>
      </c>
      <c r="E1200">
        <v>7167</v>
      </c>
      <c r="F1200" t="s">
        <v>11</v>
      </c>
      <c r="G1200">
        <v>625419408</v>
      </c>
      <c r="H1200">
        <v>745286056</v>
      </c>
      <c r="I1200">
        <v>1.419</v>
      </c>
      <c r="K1200">
        <v>2.3050000000000002</v>
      </c>
      <c r="L1200">
        <v>4.7880000000000003</v>
      </c>
      <c r="M1200">
        <v>0.10100000000000001</v>
      </c>
      <c r="N1200">
        <v>62.966000000000001</v>
      </c>
      <c r="O1200">
        <v>3.1389999999999998</v>
      </c>
      <c r="P1200">
        <v>17.225000000000001</v>
      </c>
      <c r="Q1200">
        <v>214.39699999999999</v>
      </c>
      <c r="R1200">
        <v>0.998</v>
      </c>
      <c r="S1200">
        <v>1.536</v>
      </c>
      <c r="T1200" t="s">
        <v>61</v>
      </c>
      <c r="U1200" s="1">
        <v>45473.552106481482</v>
      </c>
    </row>
    <row r="1201" spans="1:21" x14ac:dyDescent="0.25">
      <c r="A1201">
        <v>1200</v>
      </c>
      <c r="B1201" t="s">
        <v>36</v>
      </c>
      <c r="C1201" t="s">
        <v>40</v>
      </c>
      <c r="D1201" t="s">
        <v>38</v>
      </c>
      <c r="E1201">
        <v>7131</v>
      </c>
      <c r="F1201" t="s">
        <v>11</v>
      </c>
      <c r="G1201">
        <v>617847944</v>
      </c>
      <c r="H1201">
        <v>901059776</v>
      </c>
      <c r="I1201">
        <v>1.3919999999999999</v>
      </c>
      <c r="K1201">
        <v>2.8220000000000001</v>
      </c>
      <c r="L1201">
        <v>0.755</v>
      </c>
      <c r="M1201">
        <v>0.151</v>
      </c>
      <c r="N1201">
        <v>12.563000000000001</v>
      </c>
      <c r="O1201">
        <v>0.90700000000000003</v>
      </c>
      <c r="P1201">
        <v>1.6180000000000001</v>
      </c>
      <c r="Q1201">
        <v>203.001</v>
      </c>
      <c r="R1201">
        <v>0.95099999999999996</v>
      </c>
      <c r="S1201">
        <v>1.5349999999999999</v>
      </c>
      <c r="T1201" t="s">
        <v>61</v>
      </c>
      <c r="U1201" s="1">
        <v>45473.541678240741</v>
      </c>
    </row>
    <row r="1202" spans="1:21" x14ac:dyDescent="0.25">
      <c r="A1202">
        <v>1201</v>
      </c>
      <c r="B1202" t="s">
        <v>36</v>
      </c>
      <c r="C1202" t="s">
        <v>40</v>
      </c>
      <c r="D1202" t="s">
        <v>38</v>
      </c>
      <c r="E1202">
        <v>7131</v>
      </c>
      <c r="F1202" t="s">
        <v>11</v>
      </c>
      <c r="G1202">
        <v>620908608</v>
      </c>
      <c r="H1202">
        <v>443331424</v>
      </c>
      <c r="I1202">
        <v>0.98799999999999999</v>
      </c>
      <c r="K1202">
        <v>2.9409999999999998</v>
      </c>
      <c r="L1202">
        <v>1.216</v>
      </c>
      <c r="M1202">
        <v>0.217</v>
      </c>
      <c r="N1202">
        <v>25.082999999999998</v>
      </c>
      <c r="O1202">
        <v>1.94</v>
      </c>
      <c r="P1202">
        <v>11.608000000000001</v>
      </c>
      <c r="Q1202">
        <v>205.221</v>
      </c>
      <c r="R1202">
        <v>1.032</v>
      </c>
      <c r="S1202">
        <v>1.4690000000000001</v>
      </c>
      <c r="T1202" t="s">
        <v>61</v>
      </c>
      <c r="U1202" s="1">
        <v>45475.625011574077</v>
      </c>
    </row>
    <row r="1203" spans="1:21" x14ac:dyDescent="0.25">
      <c r="A1203">
        <v>1202</v>
      </c>
      <c r="B1203" t="s">
        <v>36</v>
      </c>
      <c r="C1203" t="s">
        <v>39</v>
      </c>
      <c r="D1203" t="s">
        <v>38</v>
      </c>
      <c r="E1203">
        <v>7167</v>
      </c>
      <c r="F1203" t="s">
        <v>11</v>
      </c>
      <c r="G1203">
        <v>619528184</v>
      </c>
      <c r="H1203">
        <v>474023848</v>
      </c>
      <c r="I1203">
        <v>1.3120000000000001</v>
      </c>
      <c r="K1203">
        <v>6.5049999999999999</v>
      </c>
      <c r="L1203">
        <v>23.614000000000001</v>
      </c>
      <c r="M1203">
        <v>0.152</v>
      </c>
      <c r="N1203">
        <v>154.67099999999999</v>
      </c>
      <c r="O1203">
        <v>6.2110000000000003</v>
      </c>
      <c r="P1203">
        <v>85.712000000000003</v>
      </c>
      <c r="Q1203">
        <v>227.298</v>
      </c>
      <c r="R1203">
        <v>1.228</v>
      </c>
      <c r="S1203">
        <v>2.29</v>
      </c>
      <c r="T1203" t="s">
        <v>61</v>
      </c>
      <c r="U1203" s="1">
        <v>45475.614594907405</v>
      </c>
    </row>
    <row r="1204" spans="1:21" x14ac:dyDescent="0.25">
      <c r="A1204">
        <v>1203</v>
      </c>
      <c r="B1204" t="s">
        <v>36</v>
      </c>
      <c r="C1204" t="s">
        <v>39</v>
      </c>
      <c r="D1204" t="s">
        <v>38</v>
      </c>
      <c r="E1204">
        <v>7415</v>
      </c>
      <c r="F1204" t="s">
        <v>9</v>
      </c>
      <c r="G1204">
        <v>613407456</v>
      </c>
      <c r="H1204">
        <v>647713632</v>
      </c>
      <c r="I1204">
        <v>1.845</v>
      </c>
      <c r="J1204">
        <v>0</v>
      </c>
      <c r="K1204">
        <v>0.91500000000000004</v>
      </c>
      <c r="L1204">
        <v>1.8029999999999999</v>
      </c>
      <c r="M1204">
        <v>0.16400000000000001</v>
      </c>
      <c r="N1204">
        <v>12.097</v>
      </c>
      <c r="O1204">
        <v>2.0230000000000001</v>
      </c>
      <c r="P1204">
        <v>3.68</v>
      </c>
      <c r="Q1204">
        <v>23.905000000000001</v>
      </c>
      <c r="R1204">
        <v>1.498</v>
      </c>
      <c r="S1204">
        <v>2.2240000000000002</v>
      </c>
      <c r="T1204" t="s">
        <v>61</v>
      </c>
      <c r="U1204" s="1">
        <v>45475.604178240741</v>
      </c>
    </row>
    <row r="1205" spans="1:21" x14ac:dyDescent="0.25">
      <c r="A1205">
        <v>1204</v>
      </c>
      <c r="B1205" t="s">
        <v>36</v>
      </c>
      <c r="C1205" t="s">
        <v>40</v>
      </c>
      <c r="D1205" t="s">
        <v>38</v>
      </c>
      <c r="E1205">
        <v>7131</v>
      </c>
      <c r="F1205" t="s">
        <v>11</v>
      </c>
      <c r="G1205">
        <v>574802224</v>
      </c>
      <c r="H1205">
        <v>505395528</v>
      </c>
      <c r="I1205">
        <v>1.4350000000000001</v>
      </c>
      <c r="K1205">
        <v>7.0759999999999996</v>
      </c>
      <c r="L1205">
        <v>2.8490000000000002</v>
      </c>
      <c r="M1205">
        <v>0.25700000000000001</v>
      </c>
      <c r="N1205">
        <v>54.655000000000001</v>
      </c>
      <c r="O1205">
        <v>1.0129999999999999</v>
      </c>
      <c r="P1205">
        <v>2.4790000000000001</v>
      </c>
      <c r="Q1205">
        <v>220.06</v>
      </c>
      <c r="R1205">
        <v>1.1299999999999999</v>
      </c>
      <c r="S1205">
        <v>2.7719999999999998</v>
      </c>
      <c r="T1205" t="s">
        <v>61</v>
      </c>
      <c r="U1205" s="1">
        <v>45475.593761574077</v>
      </c>
    </row>
    <row r="1206" spans="1:21" x14ac:dyDescent="0.25">
      <c r="A1206">
        <v>1205</v>
      </c>
      <c r="B1206" t="s">
        <v>36</v>
      </c>
      <c r="C1206" t="s">
        <v>40</v>
      </c>
      <c r="D1206" t="s">
        <v>38</v>
      </c>
      <c r="E1206">
        <v>7131</v>
      </c>
      <c r="F1206" t="s">
        <v>11</v>
      </c>
      <c r="G1206">
        <v>622047456</v>
      </c>
      <c r="H1206">
        <v>462937896</v>
      </c>
      <c r="I1206">
        <v>1.653</v>
      </c>
      <c r="K1206">
        <v>3.0259999999999998</v>
      </c>
      <c r="L1206">
        <v>20.556000000000001</v>
      </c>
      <c r="M1206">
        <v>1.169</v>
      </c>
      <c r="N1206">
        <v>209.71299999999999</v>
      </c>
      <c r="O1206">
        <v>0.99</v>
      </c>
      <c r="P1206">
        <v>4.3929999999999998</v>
      </c>
      <c r="Q1206">
        <v>94.132000000000005</v>
      </c>
      <c r="R1206">
        <v>0.98399999999999999</v>
      </c>
      <c r="S1206">
        <v>1.931</v>
      </c>
      <c r="T1206" t="s">
        <v>61</v>
      </c>
      <c r="U1206" s="1">
        <v>45475.583344907405</v>
      </c>
    </row>
    <row r="1207" spans="1:21" x14ac:dyDescent="0.25">
      <c r="A1207">
        <v>1206</v>
      </c>
      <c r="B1207" t="s">
        <v>36</v>
      </c>
      <c r="C1207" t="s">
        <v>40</v>
      </c>
      <c r="D1207" t="s">
        <v>38</v>
      </c>
      <c r="E1207">
        <v>7131</v>
      </c>
      <c r="F1207" t="s">
        <v>11</v>
      </c>
      <c r="G1207">
        <v>608924080</v>
      </c>
      <c r="H1207">
        <v>609145320</v>
      </c>
      <c r="I1207">
        <v>1.8089999999999999</v>
      </c>
      <c r="K1207">
        <v>4.2640000000000002</v>
      </c>
      <c r="L1207">
        <v>26.449000000000002</v>
      </c>
      <c r="M1207">
        <v>0.377</v>
      </c>
      <c r="N1207">
        <v>232.30099999999999</v>
      </c>
      <c r="O1207">
        <v>2.9359999999999999</v>
      </c>
      <c r="P1207">
        <v>92.36</v>
      </c>
      <c r="Q1207">
        <v>202.82300000000001</v>
      </c>
      <c r="R1207">
        <v>1.105</v>
      </c>
      <c r="S1207">
        <v>2.9390000000000001</v>
      </c>
      <c r="T1207" t="s">
        <v>61</v>
      </c>
      <c r="U1207" s="1">
        <v>45475.572928240741</v>
      </c>
    </row>
    <row r="1208" spans="1:21" x14ac:dyDescent="0.25">
      <c r="A1208">
        <v>1207</v>
      </c>
      <c r="B1208" t="s">
        <v>36</v>
      </c>
      <c r="C1208" t="s">
        <v>40</v>
      </c>
      <c r="D1208" t="s">
        <v>38</v>
      </c>
      <c r="E1208">
        <v>7131</v>
      </c>
      <c r="F1208" t="s">
        <v>11</v>
      </c>
      <c r="G1208">
        <v>619203608</v>
      </c>
      <c r="H1208">
        <v>656099808</v>
      </c>
      <c r="I1208">
        <v>1.391</v>
      </c>
      <c r="K1208">
        <v>0.77500000000000002</v>
      </c>
      <c r="L1208">
        <v>2.8359999999999999</v>
      </c>
      <c r="M1208">
        <v>6.7000000000000004E-2</v>
      </c>
      <c r="N1208">
        <v>32.021000000000001</v>
      </c>
      <c r="O1208">
        <v>1.1000000000000001</v>
      </c>
      <c r="P1208">
        <v>2.456</v>
      </c>
      <c r="Q1208">
        <v>26.5</v>
      </c>
      <c r="R1208">
        <v>0.84199999999999997</v>
      </c>
      <c r="S1208">
        <v>1.4610000000000001</v>
      </c>
      <c r="T1208" t="s">
        <v>61</v>
      </c>
      <c r="U1208" s="1">
        <v>45475.562511574077</v>
      </c>
    </row>
    <row r="1209" spans="1:21" x14ac:dyDescent="0.25">
      <c r="A1209">
        <v>1208</v>
      </c>
      <c r="B1209" t="s">
        <v>36</v>
      </c>
      <c r="C1209" t="s">
        <v>40</v>
      </c>
      <c r="D1209" t="s">
        <v>38</v>
      </c>
      <c r="E1209">
        <v>7131</v>
      </c>
      <c r="F1209" t="s">
        <v>11</v>
      </c>
      <c r="G1209">
        <v>584407576</v>
      </c>
      <c r="H1209">
        <v>637478184</v>
      </c>
      <c r="I1209">
        <v>1.2969999999999999</v>
      </c>
      <c r="K1209">
        <v>3.4580000000000002</v>
      </c>
      <c r="L1209">
        <v>8.7170000000000005</v>
      </c>
      <c r="M1209">
        <v>0.11600000000000001</v>
      </c>
      <c r="N1209">
        <v>208.673</v>
      </c>
      <c r="O1209">
        <v>1.1830000000000001</v>
      </c>
      <c r="P1209">
        <v>3.2589999999999999</v>
      </c>
      <c r="Q1209">
        <v>203.01900000000001</v>
      </c>
      <c r="R1209">
        <v>0.95799999999999996</v>
      </c>
      <c r="S1209">
        <v>1.8759999999999999</v>
      </c>
      <c r="T1209" t="s">
        <v>61</v>
      </c>
      <c r="U1209" s="1">
        <v>45475.552094907405</v>
      </c>
    </row>
    <row r="1210" spans="1:21" x14ac:dyDescent="0.25">
      <c r="A1210">
        <v>1209</v>
      </c>
      <c r="B1210" t="s">
        <v>36</v>
      </c>
      <c r="C1210" t="s">
        <v>40</v>
      </c>
      <c r="D1210" t="s">
        <v>38</v>
      </c>
      <c r="E1210">
        <v>7131</v>
      </c>
      <c r="F1210" t="s">
        <v>11</v>
      </c>
      <c r="G1210">
        <v>614432544</v>
      </c>
      <c r="H1210">
        <v>638778272</v>
      </c>
      <c r="I1210">
        <v>1.036</v>
      </c>
      <c r="K1210">
        <v>3.2570000000000001</v>
      </c>
      <c r="L1210">
        <v>6.0549999999999997</v>
      </c>
      <c r="M1210">
        <v>0.20499999999999999</v>
      </c>
      <c r="N1210">
        <v>63.19</v>
      </c>
      <c r="O1210">
        <v>2.1869999999999998</v>
      </c>
      <c r="P1210">
        <v>31.234000000000002</v>
      </c>
      <c r="Q1210">
        <v>204.62100000000001</v>
      </c>
      <c r="R1210">
        <v>1.093</v>
      </c>
      <c r="S1210">
        <v>1.9710000000000001</v>
      </c>
      <c r="T1210" t="s">
        <v>61</v>
      </c>
      <c r="U1210" s="1">
        <v>45475.541678240741</v>
      </c>
    </row>
    <row r="1211" spans="1:21" x14ac:dyDescent="0.25">
      <c r="A1211">
        <v>1210</v>
      </c>
      <c r="B1211" t="s">
        <v>36</v>
      </c>
      <c r="C1211" t="s">
        <v>39</v>
      </c>
      <c r="D1211" t="s">
        <v>38</v>
      </c>
      <c r="E1211">
        <v>7167</v>
      </c>
      <c r="F1211" t="s">
        <v>11</v>
      </c>
      <c r="G1211">
        <v>608104384</v>
      </c>
      <c r="H1211">
        <v>658432688</v>
      </c>
      <c r="I1211">
        <v>1.399</v>
      </c>
      <c r="K1211">
        <v>4.9180000000000001</v>
      </c>
      <c r="L1211">
        <v>4.694</v>
      </c>
      <c r="M1211">
        <v>0.20599999999999999</v>
      </c>
      <c r="N1211">
        <v>34.914999999999999</v>
      </c>
      <c r="O1211">
        <v>1.1359999999999999</v>
      </c>
      <c r="P1211">
        <v>11.154</v>
      </c>
      <c r="Q1211">
        <v>214.226</v>
      </c>
      <c r="R1211">
        <v>1.157</v>
      </c>
      <c r="S1211">
        <v>2.0299999999999998</v>
      </c>
      <c r="T1211" t="s">
        <v>61</v>
      </c>
      <c r="U1211" s="1">
        <v>45475.531261574077</v>
      </c>
    </row>
    <row r="1212" spans="1:21" x14ac:dyDescent="0.25">
      <c r="A1212">
        <v>1211</v>
      </c>
      <c r="B1212" t="s">
        <v>36</v>
      </c>
      <c r="C1212" t="s">
        <v>40</v>
      </c>
      <c r="D1212" t="s">
        <v>38</v>
      </c>
      <c r="E1212">
        <v>7131</v>
      </c>
      <c r="F1212" t="s">
        <v>11</v>
      </c>
      <c r="G1212">
        <v>616836560</v>
      </c>
      <c r="H1212">
        <v>709671408</v>
      </c>
      <c r="I1212">
        <v>1.532</v>
      </c>
      <c r="K1212">
        <v>7.0570000000000004</v>
      </c>
      <c r="L1212">
        <v>4.968</v>
      </c>
      <c r="M1212">
        <v>0.23899999999999999</v>
      </c>
      <c r="N1212">
        <v>105.785</v>
      </c>
      <c r="O1212">
        <v>4.4939999999999998</v>
      </c>
      <c r="P1212">
        <v>28.422999999999998</v>
      </c>
      <c r="Q1212">
        <v>219.01400000000001</v>
      </c>
      <c r="R1212">
        <v>1.111</v>
      </c>
      <c r="S1212">
        <v>2.0489999999999999</v>
      </c>
      <c r="T1212" t="s">
        <v>61</v>
      </c>
      <c r="U1212" s="1">
        <v>45475.520833333336</v>
      </c>
    </row>
    <row r="1213" spans="1:21" x14ac:dyDescent="0.25">
      <c r="A1213">
        <v>1212</v>
      </c>
      <c r="B1213" t="s">
        <v>36</v>
      </c>
      <c r="C1213" t="s">
        <v>40</v>
      </c>
      <c r="D1213" t="s">
        <v>38</v>
      </c>
      <c r="E1213">
        <v>7131</v>
      </c>
      <c r="F1213" t="s">
        <v>11</v>
      </c>
      <c r="G1213">
        <v>617486336</v>
      </c>
      <c r="H1213">
        <v>608202272</v>
      </c>
      <c r="I1213">
        <v>1.4750000000000001</v>
      </c>
      <c r="K1213">
        <v>15.882</v>
      </c>
      <c r="L1213">
        <v>1.861</v>
      </c>
      <c r="M1213">
        <v>0.185</v>
      </c>
      <c r="N1213">
        <v>23.434999999999999</v>
      </c>
      <c r="O1213">
        <v>1.159</v>
      </c>
      <c r="P1213">
        <v>2.1440000000000001</v>
      </c>
      <c r="Q1213">
        <v>209.13</v>
      </c>
      <c r="R1213">
        <v>0.876</v>
      </c>
      <c r="S1213">
        <v>2.589</v>
      </c>
      <c r="T1213" t="s">
        <v>61</v>
      </c>
      <c r="U1213" s="1">
        <v>45475.510416666664</v>
      </c>
    </row>
    <row r="1214" spans="1:21" x14ac:dyDescent="0.25">
      <c r="A1214">
        <v>1213</v>
      </c>
      <c r="B1214" t="s">
        <v>36</v>
      </c>
      <c r="C1214" t="s">
        <v>40</v>
      </c>
      <c r="D1214" t="s">
        <v>38</v>
      </c>
      <c r="E1214">
        <v>7131</v>
      </c>
      <c r="F1214" t="s">
        <v>11</v>
      </c>
      <c r="G1214">
        <v>628937624</v>
      </c>
      <c r="H1214">
        <v>616698376</v>
      </c>
      <c r="I1214">
        <v>1.42</v>
      </c>
      <c r="K1214">
        <v>1.093</v>
      </c>
      <c r="L1214">
        <v>6.2489999999999997</v>
      </c>
      <c r="M1214">
        <v>0.10100000000000001</v>
      </c>
      <c r="N1214">
        <v>121.98699999999999</v>
      </c>
      <c r="O1214">
        <v>1.639</v>
      </c>
      <c r="P1214">
        <v>8.0359999999999996</v>
      </c>
      <c r="Q1214">
        <v>18.396999999999998</v>
      </c>
      <c r="R1214">
        <v>0.98099999999999998</v>
      </c>
      <c r="S1214">
        <v>1.758</v>
      </c>
      <c r="T1214" t="s">
        <v>61</v>
      </c>
      <c r="U1214" s="1">
        <v>45475.5</v>
      </c>
    </row>
    <row r="1215" spans="1:21" x14ac:dyDescent="0.25">
      <c r="A1215">
        <v>1214</v>
      </c>
      <c r="B1215" t="s">
        <v>36</v>
      </c>
      <c r="C1215" t="s">
        <v>40</v>
      </c>
      <c r="D1215" t="s">
        <v>38</v>
      </c>
      <c r="E1215">
        <v>7131</v>
      </c>
      <c r="F1215" t="s">
        <v>11</v>
      </c>
      <c r="G1215">
        <v>618523776</v>
      </c>
      <c r="H1215">
        <v>591169240</v>
      </c>
      <c r="I1215">
        <v>1.4470000000000001</v>
      </c>
      <c r="K1215">
        <v>1.246</v>
      </c>
      <c r="L1215">
        <v>9.4649999999999999</v>
      </c>
      <c r="M1215">
        <v>0.123</v>
      </c>
      <c r="N1215">
        <v>299.72000000000003</v>
      </c>
      <c r="O1215">
        <v>5.6820000000000004</v>
      </c>
      <c r="P1215">
        <v>14.228</v>
      </c>
      <c r="Q1215">
        <v>19.303999999999998</v>
      </c>
      <c r="R1215">
        <v>0.96099999999999997</v>
      </c>
      <c r="S1215">
        <v>1.78</v>
      </c>
      <c r="T1215" t="s">
        <v>61</v>
      </c>
      <c r="U1215" s="1">
        <v>45475.489583333336</v>
      </c>
    </row>
    <row r="1216" spans="1:21" x14ac:dyDescent="0.25">
      <c r="A1216">
        <v>1215</v>
      </c>
      <c r="B1216" t="s">
        <v>36</v>
      </c>
      <c r="C1216" t="s">
        <v>40</v>
      </c>
      <c r="D1216" t="s">
        <v>38</v>
      </c>
      <c r="E1216">
        <v>7131</v>
      </c>
      <c r="F1216" t="s">
        <v>11</v>
      </c>
      <c r="G1216">
        <v>598444368</v>
      </c>
      <c r="H1216">
        <v>517189256</v>
      </c>
      <c r="I1216">
        <v>2.0659999999999998</v>
      </c>
      <c r="K1216">
        <v>1.0760000000000001</v>
      </c>
      <c r="L1216">
        <v>1.8160000000000001</v>
      </c>
      <c r="M1216">
        <v>1.1419999999999999</v>
      </c>
      <c r="N1216">
        <v>14.682</v>
      </c>
      <c r="O1216">
        <v>1.7010000000000001</v>
      </c>
      <c r="P1216">
        <v>4.0869999999999997</v>
      </c>
      <c r="Q1216">
        <v>16.972000000000001</v>
      </c>
      <c r="R1216">
        <v>1.288</v>
      </c>
      <c r="S1216">
        <v>2.29</v>
      </c>
      <c r="T1216" t="s">
        <v>61</v>
      </c>
      <c r="U1216" s="1">
        <v>45475.479178240741</v>
      </c>
    </row>
    <row r="1217" spans="1:21" x14ac:dyDescent="0.25">
      <c r="A1217">
        <v>1216</v>
      </c>
      <c r="B1217" t="s">
        <v>36</v>
      </c>
      <c r="C1217" t="s">
        <v>39</v>
      </c>
      <c r="D1217" t="s">
        <v>38</v>
      </c>
      <c r="E1217">
        <v>7167</v>
      </c>
      <c r="F1217" t="s">
        <v>11</v>
      </c>
      <c r="G1217">
        <v>618434192</v>
      </c>
      <c r="H1217">
        <v>617249992</v>
      </c>
      <c r="I1217">
        <v>1.464</v>
      </c>
      <c r="K1217">
        <v>4.3490000000000002</v>
      </c>
      <c r="L1217">
        <v>4.0869999999999997</v>
      </c>
      <c r="M1217">
        <v>0.107</v>
      </c>
      <c r="N1217">
        <v>47.284999999999997</v>
      </c>
      <c r="O1217">
        <v>1.0660000000000001</v>
      </c>
      <c r="P1217">
        <v>2.8780000000000001</v>
      </c>
      <c r="Q1217">
        <v>207.554</v>
      </c>
      <c r="R1217">
        <v>1.0760000000000001</v>
      </c>
      <c r="S1217">
        <v>1.772</v>
      </c>
      <c r="T1217" t="s">
        <v>61</v>
      </c>
      <c r="U1217" s="1">
        <v>45475.46875</v>
      </c>
    </row>
    <row r="1218" spans="1:21" x14ac:dyDescent="0.25">
      <c r="A1218">
        <v>1217</v>
      </c>
      <c r="B1218" t="s">
        <v>36</v>
      </c>
      <c r="C1218" t="s">
        <v>40</v>
      </c>
      <c r="D1218" t="s">
        <v>38</v>
      </c>
      <c r="E1218">
        <v>7131</v>
      </c>
      <c r="F1218" t="s">
        <v>11</v>
      </c>
      <c r="G1218">
        <v>624747344</v>
      </c>
      <c r="H1218">
        <v>661538536</v>
      </c>
      <c r="I1218">
        <v>1.367</v>
      </c>
      <c r="K1218">
        <v>1.7609999999999999</v>
      </c>
      <c r="L1218">
        <v>53.018999999999998</v>
      </c>
      <c r="M1218">
        <v>0.57399999999999995</v>
      </c>
      <c r="N1218">
        <v>496.04</v>
      </c>
      <c r="O1218">
        <v>6.0010000000000003</v>
      </c>
      <c r="P1218">
        <v>167.393</v>
      </c>
      <c r="Q1218">
        <v>31.189</v>
      </c>
      <c r="R1218">
        <v>1.091</v>
      </c>
      <c r="S1218">
        <v>1.9510000000000001</v>
      </c>
      <c r="T1218" t="s">
        <v>61</v>
      </c>
      <c r="U1218" s="1">
        <v>45475.458333333336</v>
      </c>
    </row>
    <row r="1219" spans="1:21" x14ac:dyDescent="0.25">
      <c r="A1219">
        <v>1218</v>
      </c>
      <c r="B1219" t="s">
        <v>36</v>
      </c>
      <c r="C1219" t="s">
        <v>40</v>
      </c>
      <c r="D1219" t="s">
        <v>38</v>
      </c>
      <c r="E1219">
        <v>7131</v>
      </c>
      <c r="F1219" t="s">
        <v>11</v>
      </c>
      <c r="G1219">
        <v>608831448</v>
      </c>
      <c r="H1219">
        <v>624913560</v>
      </c>
      <c r="I1219">
        <v>1.415</v>
      </c>
      <c r="K1219">
        <v>4.9390000000000001</v>
      </c>
      <c r="L1219">
        <v>2.4660000000000002</v>
      </c>
      <c r="M1219">
        <v>0.308</v>
      </c>
      <c r="N1219">
        <v>23.236000000000001</v>
      </c>
      <c r="O1219">
        <v>0.997</v>
      </c>
      <c r="P1219">
        <v>2.3199999999999998</v>
      </c>
      <c r="Q1219">
        <v>214.596</v>
      </c>
      <c r="R1219">
        <v>1.0169999999999999</v>
      </c>
      <c r="S1219">
        <v>1.6819999999999999</v>
      </c>
      <c r="T1219" t="s">
        <v>61</v>
      </c>
      <c r="U1219" s="1">
        <v>45475.447916666664</v>
      </c>
    </row>
    <row r="1220" spans="1:21" x14ac:dyDescent="0.25">
      <c r="A1220">
        <v>1219</v>
      </c>
      <c r="B1220" t="s">
        <v>36</v>
      </c>
      <c r="C1220" t="s">
        <v>39</v>
      </c>
      <c r="D1220" t="s">
        <v>38</v>
      </c>
      <c r="E1220">
        <v>7167</v>
      </c>
      <c r="F1220" t="s">
        <v>11</v>
      </c>
      <c r="G1220">
        <v>609522264</v>
      </c>
      <c r="H1220">
        <v>698134232</v>
      </c>
      <c r="I1220">
        <v>1.385</v>
      </c>
      <c r="K1220">
        <v>5.01</v>
      </c>
      <c r="L1220">
        <v>1.331</v>
      </c>
      <c r="M1220">
        <v>0.16900000000000001</v>
      </c>
      <c r="N1220">
        <v>12.212999999999999</v>
      </c>
      <c r="O1220">
        <v>2.1019999999999999</v>
      </c>
      <c r="P1220">
        <v>3.25</v>
      </c>
      <c r="Q1220">
        <v>209.4</v>
      </c>
      <c r="R1220">
        <v>1.1679999999999999</v>
      </c>
      <c r="S1220">
        <v>1.8160000000000001</v>
      </c>
      <c r="T1220" t="s">
        <v>61</v>
      </c>
      <c r="U1220" s="1">
        <v>45475.4375</v>
      </c>
    </row>
    <row r="1221" spans="1:21" x14ac:dyDescent="0.25">
      <c r="A1221">
        <v>1220</v>
      </c>
      <c r="B1221" t="s">
        <v>36</v>
      </c>
      <c r="C1221" t="s">
        <v>40</v>
      </c>
      <c r="D1221" t="s">
        <v>38</v>
      </c>
      <c r="E1221">
        <v>7131</v>
      </c>
      <c r="F1221" t="s">
        <v>11</v>
      </c>
      <c r="G1221">
        <v>592720352</v>
      </c>
      <c r="H1221">
        <v>603651232</v>
      </c>
      <c r="I1221">
        <v>0.96699999999999997</v>
      </c>
      <c r="K1221">
        <v>3.1179999999999999</v>
      </c>
      <c r="L1221">
        <v>15.058999999999999</v>
      </c>
      <c r="M1221">
        <v>0.252</v>
      </c>
      <c r="N1221">
        <v>290.06299999999999</v>
      </c>
      <c r="O1221">
        <v>4.1909999999999998</v>
      </c>
      <c r="P1221">
        <v>44.276000000000003</v>
      </c>
      <c r="Q1221">
        <v>205.42500000000001</v>
      </c>
      <c r="R1221">
        <v>1.0549999999999999</v>
      </c>
      <c r="S1221">
        <v>1.931</v>
      </c>
      <c r="T1221" t="s">
        <v>61</v>
      </c>
      <c r="U1221" s="1">
        <v>45475.427083333336</v>
      </c>
    </row>
    <row r="1222" spans="1:21" x14ac:dyDescent="0.25">
      <c r="A1222">
        <v>1221</v>
      </c>
      <c r="B1222" t="s">
        <v>36</v>
      </c>
      <c r="C1222" t="s">
        <v>39</v>
      </c>
      <c r="D1222" t="s">
        <v>38</v>
      </c>
      <c r="E1222">
        <v>7167</v>
      </c>
      <c r="F1222" t="s">
        <v>11</v>
      </c>
      <c r="G1222">
        <v>625398560</v>
      </c>
      <c r="H1222">
        <v>838310168</v>
      </c>
      <c r="I1222">
        <v>0.98899999999999999</v>
      </c>
      <c r="K1222">
        <v>3.9049999999999998</v>
      </c>
      <c r="L1222">
        <v>1.627</v>
      </c>
      <c r="M1222">
        <v>0.113</v>
      </c>
      <c r="N1222">
        <v>23.901</v>
      </c>
      <c r="O1222">
        <v>2.169</v>
      </c>
      <c r="P1222">
        <v>9.1509999999999998</v>
      </c>
      <c r="Q1222">
        <v>217.38200000000001</v>
      </c>
      <c r="R1222">
        <v>1.008</v>
      </c>
      <c r="S1222">
        <v>1.556</v>
      </c>
      <c r="T1222" t="s">
        <v>61</v>
      </c>
      <c r="U1222" s="1">
        <v>45475.416666666664</v>
      </c>
    </row>
    <row r="1223" spans="1:21" x14ac:dyDescent="0.25">
      <c r="A1223">
        <v>1222</v>
      </c>
      <c r="B1223" t="s">
        <v>36</v>
      </c>
      <c r="C1223" t="s">
        <v>40</v>
      </c>
      <c r="D1223" t="s">
        <v>38</v>
      </c>
      <c r="E1223">
        <v>7131</v>
      </c>
      <c r="F1223" t="s">
        <v>11</v>
      </c>
      <c r="G1223">
        <v>612930824</v>
      </c>
      <c r="H1223">
        <v>674236992</v>
      </c>
      <c r="I1223">
        <v>1.2210000000000001</v>
      </c>
      <c r="K1223">
        <v>4.5350000000000001</v>
      </c>
      <c r="L1223">
        <v>6.0529999999999999</v>
      </c>
      <c r="M1223">
        <v>0.27400000000000002</v>
      </c>
      <c r="N1223">
        <v>207.072</v>
      </c>
      <c r="O1223">
        <v>1.0489999999999999</v>
      </c>
      <c r="P1223">
        <v>2.5019999999999998</v>
      </c>
      <c r="Q1223">
        <v>214.79499999999999</v>
      </c>
      <c r="R1223">
        <v>0.77</v>
      </c>
      <c r="S1223">
        <v>1.4339999999999999</v>
      </c>
      <c r="T1223" t="s">
        <v>61</v>
      </c>
      <c r="U1223" s="1">
        <v>45475.40625</v>
      </c>
    </row>
    <row r="1224" spans="1:21" x14ac:dyDescent="0.25">
      <c r="A1224">
        <v>1223</v>
      </c>
      <c r="B1224" t="s">
        <v>36</v>
      </c>
      <c r="C1224" t="s">
        <v>40</v>
      </c>
      <c r="D1224" t="s">
        <v>38</v>
      </c>
      <c r="E1224">
        <v>7131</v>
      </c>
      <c r="F1224" t="s">
        <v>11</v>
      </c>
      <c r="G1224">
        <v>614048888</v>
      </c>
      <c r="H1224">
        <v>355025088</v>
      </c>
      <c r="I1224">
        <v>1.4990000000000001</v>
      </c>
      <c r="K1224">
        <v>1.569</v>
      </c>
      <c r="L1224">
        <v>34.496000000000002</v>
      </c>
      <c r="M1224">
        <v>2.9710000000000001</v>
      </c>
      <c r="N1224">
        <v>175.22900000000001</v>
      </c>
      <c r="O1224">
        <v>6.423</v>
      </c>
      <c r="P1224">
        <v>115.321</v>
      </c>
      <c r="Q1224">
        <v>34.173999999999999</v>
      </c>
      <c r="R1224">
        <v>1.097</v>
      </c>
      <c r="S1224">
        <v>2.2480000000000002</v>
      </c>
      <c r="T1224" t="s">
        <v>61</v>
      </c>
      <c r="U1224" s="1">
        <v>45475.395844907405</v>
      </c>
    </row>
    <row r="1225" spans="1:21" x14ac:dyDescent="0.25">
      <c r="A1225">
        <v>1224</v>
      </c>
      <c r="B1225" t="s">
        <v>36</v>
      </c>
      <c r="C1225" t="s">
        <v>40</v>
      </c>
      <c r="D1225" t="s">
        <v>38</v>
      </c>
      <c r="E1225">
        <v>7131</v>
      </c>
      <c r="F1225" t="s">
        <v>11</v>
      </c>
      <c r="G1225">
        <v>620043496</v>
      </c>
      <c r="H1225">
        <v>879641904</v>
      </c>
      <c r="I1225">
        <v>0.96899999999999997</v>
      </c>
      <c r="K1225">
        <v>6.1769999999999996</v>
      </c>
      <c r="L1225">
        <v>13.744</v>
      </c>
      <c r="M1225">
        <v>8.0000000000000002E-3</v>
      </c>
      <c r="N1225">
        <v>172.18</v>
      </c>
      <c r="O1225">
        <v>4.258</v>
      </c>
      <c r="P1225">
        <v>25.254000000000001</v>
      </c>
      <c r="Q1225">
        <v>222.1</v>
      </c>
      <c r="R1225">
        <v>0.93400000000000005</v>
      </c>
      <c r="S1225">
        <v>1.446</v>
      </c>
      <c r="T1225" t="s">
        <v>61</v>
      </c>
      <c r="U1225" s="1">
        <v>45475.385428240741</v>
      </c>
    </row>
    <row r="1226" spans="1:21" x14ac:dyDescent="0.25">
      <c r="A1226">
        <v>1225</v>
      </c>
      <c r="B1226" t="s">
        <v>36</v>
      </c>
      <c r="C1226" t="s">
        <v>39</v>
      </c>
      <c r="D1226" t="s">
        <v>38</v>
      </c>
      <c r="E1226">
        <v>7167</v>
      </c>
      <c r="F1226" t="s">
        <v>11</v>
      </c>
      <c r="G1226">
        <v>610931720</v>
      </c>
      <c r="H1226">
        <v>875721424</v>
      </c>
      <c r="I1226">
        <v>1.9810000000000001</v>
      </c>
      <c r="K1226">
        <v>5.6680000000000001</v>
      </c>
      <c r="L1226">
        <v>3.347</v>
      </c>
      <c r="M1226">
        <v>0.14399999999999999</v>
      </c>
      <c r="N1226">
        <v>15.108000000000001</v>
      </c>
      <c r="O1226">
        <v>1.4279999999999999</v>
      </c>
      <c r="P1226">
        <v>7.9139999999999997</v>
      </c>
      <c r="Q1226">
        <v>209.80799999999999</v>
      </c>
      <c r="R1226">
        <v>1.0429999999999999</v>
      </c>
      <c r="S1226">
        <v>1.603</v>
      </c>
      <c r="T1226" t="s">
        <v>61</v>
      </c>
      <c r="U1226" s="1">
        <v>45475.375</v>
      </c>
    </row>
    <row r="1227" spans="1:21" x14ac:dyDescent="0.25">
      <c r="A1227">
        <v>1226</v>
      </c>
      <c r="B1227" t="s">
        <v>36</v>
      </c>
      <c r="C1227" t="s">
        <v>40</v>
      </c>
      <c r="D1227" t="s">
        <v>38</v>
      </c>
      <c r="E1227">
        <v>7131</v>
      </c>
      <c r="F1227" t="s">
        <v>11</v>
      </c>
      <c r="G1227">
        <v>617664936</v>
      </c>
      <c r="H1227">
        <v>612983368</v>
      </c>
      <c r="I1227">
        <v>0.97199999999999998</v>
      </c>
      <c r="K1227">
        <v>7.8959999999999999</v>
      </c>
      <c r="L1227">
        <v>36.792000000000002</v>
      </c>
      <c r="M1227">
        <v>4.3999999999999997E-2</v>
      </c>
      <c r="N1227">
        <v>603.46600000000001</v>
      </c>
      <c r="O1227">
        <v>1.175</v>
      </c>
      <c r="P1227">
        <v>31.148</v>
      </c>
      <c r="Q1227">
        <v>226.50700000000001</v>
      </c>
      <c r="R1227">
        <v>0.83899999999999997</v>
      </c>
      <c r="S1227">
        <v>1.399</v>
      </c>
      <c r="T1227" t="s">
        <v>61</v>
      </c>
      <c r="U1227" s="1">
        <v>45475.364594907405</v>
      </c>
    </row>
    <row r="1228" spans="1:21" x14ac:dyDescent="0.25">
      <c r="A1228">
        <v>1227</v>
      </c>
      <c r="B1228" t="s">
        <v>36</v>
      </c>
      <c r="C1228" t="s">
        <v>40</v>
      </c>
      <c r="D1228" t="s">
        <v>38</v>
      </c>
      <c r="E1228">
        <v>7131</v>
      </c>
      <c r="F1228" t="s">
        <v>11</v>
      </c>
      <c r="G1228">
        <v>620363016</v>
      </c>
      <c r="H1228">
        <v>613128848</v>
      </c>
      <c r="I1228">
        <v>0.96899999999999997</v>
      </c>
      <c r="K1228">
        <v>9.4429999999999996</v>
      </c>
      <c r="L1228">
        <v>3.1459999999999999</v>
      </c>
      <c r="M1228">
        <v>0.25</v>
      </c>
      <c r="N1228">
        <v>207.041</v>
      </c>
      <c r="O1228">
        <v>0.76300000000000001</v>
      </c>
      <c r="P1228">
        <v>1.3169999999999999</v>
      </c>
      <c r="Q1228">
        <v>220.22300000000001</v>
      </c>
      <c r="R1228">
        <v>0.96699999999999997</v>
      </c>
      <c r="S1228">
        <v>1.6739999999999999</v>
      </c>
      <c r="T1228" t="s">
        <v>61</v>
      </c>
      <c r="U1228" s="1">
        <v>45475.354178240741</v>
      </c>
    </row>
    <row r="1229" spans="1:21" x14ac:dyDescent="0.25">
      <c r="A1229">
        <v>1228</v>
      </c>
      <c r="B1229" t="s">
        <v>36</v>
      </c>
      <c r="C1229" t="s">
        <v>40</v>
      </c>
      <c r="D1229" t="s">
        <v>38</v>
      </c>
      <c r="E1229">
        <v>7131</v>
      </c>
      <c r="F1229" t="s">
        <v>11</v>
      </c>
      <c r="G1229">
        <v>621344440</v>
      </c>
      <c r="H1229">
        <v>732704976</v>
      </c>
      <c r="I1229">
        <v>0.97399999999999998</v>
      </c>
      <c r="K1229">
        <v>6.8140000000000001</v>
      </c>
      <c r="L1229">
        <v>4.1890000000000001</v>
      </c>
      <c r="M1229">
        <v>3.5999999999999997E-2</v>
      </c>
      <c r="N1229">
        <v>31.414999999999999</v>
      </c>
      <c r="O1229">
        <v>1.085</v>
      </c>
      <c r="P1229">
        <v>3.379</v>
      </c>
      <c r="Q1229">
        <v>203.55699999999999</v>
      </c>
      <c r="R1229">
        <v>0.85</v>
      </c>
      <c r="S1229">
        <v>1.3660000000000001</v>
      </c>
      <c r="T1229" t="s">
        <v>61</v>
      </c>
      <c r="U1229" s="1">
        <v>45475.343761574077</v>
      </c>
    </row>
    <row r="1230" spans="1:21" x14ac:dyDescent="0.25">
      <c r="A1230">
        <v>1229</v>
      </c>
      <c r="B1230" t="s">
        <v>36</v>
      </c>
      <c r="C1230" t="s">
        <v>40</v>
      </c>
      <c r="D1230" t="s">
        <v>38</v>
      </c>
      <c r="E1230">
        <v>7131</v>
      </c>
      <c r="F1230" t="s">
        <v>11</v>
      </c>
      <c r="G1230">
        <v>612934624</v>
      </c>
      <c r="H1230">
        <v>867524008</v>
      </c>
      <c r="I1230">
        <v>0.97099999999999997</v>
      </c>
      <c r="K1230">
        <v>2.4620000000000002</v>
      </c>
      <c r="L1230">
        <v>6.7329999999999997</v>
      </c>
      <c r="M1230">
        <v>0.114</v>
      </c>
      <c r="N1230">
        <v>72.953999999999994</v>
      </c>
      <c r="O1230">
        <v>1.216</v>
      </c>
      <c r="P1230">
        <v>14.112</v>
      </c>
      <c r="Q1230">
        <v>204.178</v>
      </c>
      <c r="R1230">
        <v>0.97399999999999998</v>
      </c>
      <c r="S1230">
        <v>1.446</v>
      </c>
      <c r="T1230" t="s">
        <v>61</v>
      </c>
      <c r="U1230" s="1">
        <v>45475.333344907405</v>
      </c>
    </row>
    <row r="1231" spans="1:21" x14ac:dyDescent="0.25">
      <c r="A1231">
        <v>1230</v>
      </c>
      <c r="B1231" t="s">
        <v>36</v>
      </c>
      <c r="C1231" t="s">
        <v>39</v>
      </c>
      <c r="D1231" t="s">
        <v>38</v>
      </c>
      <c r="E1231">
        <v>7167</v>
      </c>
      <c r="F1231" t="s">
        <v>11</v>
      </c>
      <c r="G1231">
        <v>615269336</v>
      </c>
      <c r="H1231">
        <v>877759632</v>
      </c>
      <c r="I1231">
        <v>1.272</v>
      </c>
      <c r="K1231">
        <v>6.98</v>
      </c>
      <c r="L1231">
        <v>4.3639999999999999</v>
      </c>
      <c r="M1231">
        <v>0.18</v>
      </c>
      <c r="N1231">
        <v>34.624000000000002</v>
      </c>
      <c r="O1231">
        <v>2.4169999999999998</v>
      </c>
      <c r="P1231">
        <v>9.0459999999999994</v>
      </c>
      <c r="Q1231">
        <v>226.12799999999999</v>
      </c>
      <c r="R1231">
        <v>1.0369999999999999</v>
      </c>
      <c r="S1231">
        <v>2.9980000000000002</v>
      </c>
      <c r="T1231" t="s">
        <v>61</v>
      </c>
      <c r="U1231" s="1">
        <v>45475.322928240741</v>
      </c>
    </row>
    <row r="1232" spans="1:21" x14ac:dyDescent="0.25">
      <c r="A1232">
        <v>1231</v>
      </c>
      <c r="B1232" t="s">
        <v>36</v>
      </c>
      <c r="C1232" t="s">
        <v>40</v>
      </c>
      <c r="D1232" t="s">
        <v>38</v>
      </c>
      <c r="E1232">
        <v>7131</v>
      </c>
      <c r="F1232" t="s">
        <v>11</v>
      </c>
      <c r="G1232">
        <v>612734512</v>
      </c>
      <c r="H1232">
        <v>896173368</v>
      </c>
      <c r="I1232">
        <v>0.98199999999999998</v>
      </c>
      <c r="K1232">
        <v>6.5119999999999996</v>
      </c>
      <c r="L1232">
        <v>3.915</v>
      </c>
      <c r="M1232">
        <v>0.21299999999999999</v>
      </c>
      <c r="N1232">
        <v>39.000999999999998</v>
      </c>
      <c r="O1232">
        <v>3.633</v>
      </c>
      <c r="P1232">
        <v>11.981</v>
      </c>
      <c r="Q1232">
        <v>204.19900000000001</v>
      </c>
      <c r="R1232">
        <v>0.89100000000000001</v>
      </c>
      <c r="S1232">
        <v>1.746</v>
      </c>
      <c r="T1232" t="s">
        <v>61</v>
      </c>
      <c r="U1232" s="1">
        <v>45475.312511574077</v>
      </c>
    </row>
    <row r="1233" spans="1:21" x14ac:dyDescent="0.25">
      <c r="A1233">
        <v>1232</v>
      </c>
      <c r="B1233" t="s">
        <v>36</v>
      </c>
      <c r="C1233" t="s">
        <v>39</v>
      </c>
      <c r="D1233" t="s">
        <v>38</v>
      </c>
      <c r="E1233">
        <v>7415</v>
      </c>
      <c r="F1233" t="s">
        <v>9</v>
      </c>
      <c r="G1233">
        <v>613075600</v>
      </c>
      <c r="H1233">
        <v>903850144</v>
      </c>
      <c r="I1233">
        <v>1.5960000000000001</v>
      </c>
      <c r="J1233">
        <v>0</v>
      </c>
      <c r="K1233">
        <v>0.76500000000000001</v>
      </c>
      <c r="L1233">
        <v>13.907</v>
      </c>
      <c r="M1233">
        <v>0.17899999999999999</v>
      </c>
      <c r="N1233">
        <v>180.63499999999999</v>
      </c>
      <c r="O1233">
        <v>3.633</v>
      </c>
      <c r="P1233">
        <v>42.997</v>
      </c>
      <c r="Q1233">
        <v>31.483000000000001</v>
      </c>
      <c r="R1233">
        <v>1.41</v>
      </c>
      <c r="S1233">
        <v>2.0030000000000001</v>
      </c>
      <c r="T1233" t="s">
        <v>61</v>
      </c>
      <c r="U1233" s="1">
        <v>45475.302094907405</v>
      </c>
    </row>
    <row r="1234" spans="1:21" x14ac:dyDescent="0.25">
      <c r="A1234">
        <v>1233</v>
      </c>
      <c r="B1234" t="s">
        <v>36</v>
      </c>
      <c r="C1234" t="s">
        <v>40</v>
      </c>
      <c r="D1234" t="s">
        <v>38</v>
      </c>
      <c r="E1234">
        <v>7131</v>
      </c>
      <c r="F1234" t="s">
        <v>11</v>
      </c>
      <c r="G1234">
        <v>619633560</v>
      </c>
      <c r="H1234">
        <v>776866848</v>
      </c>
      <c r="I1234">
        <v>1.0049999999999999</v>
      </c>
      <c r="K1234">
        <v>4.391</v>
      </c>
      <c r="L1234">
        <v>2.0139999999999998</v>
      </c>
      <c r="M1234">
        <v>0.47299999999999998</v>
      </c>
      <c r="N1234">
        <v>19.006</v>
      </c>
      <c r="O1234">
        <v>2.8119999999999998</v>
      </c>
      <c r="P1234">
        <v>11.648</v>
      </c>
      <c r="Q1234">
        <v>208.673</v>
      </c>
      <c r="R1234">
        <v>0.88100000000000001</v>
      </c>
      <c r="S1234">
        <v>1.4910000000000001</v>
      </c>
      <c r="T1234" t="s">
        <v>61</v>
      </c>
      <c r="U1234" s="1">
        <v>45475.291678240741</v>
      </c>
    </row>
    <row r="1235" spans="1:21" x14ac:dyDescent="0.25">
      <c r="A1235">
        <v>1234</v>
      </c>
      <c r="B1235" t="s">
        <v>36</v>
      </c>
      <c r="C1235" t="s">
        <v>39</v>
      </c>
      <c r="D1235" t="s">
        <v>38</v>
      </c>
      <c r="E1235">
        <v>7167</v>
      </c>
      <c r="F1235" t="s">
        <v>11</v>
      </c>
      <c r="G1235">
        <v>603192152</v>
      </c>
      <c r="H1235">
        <v>853709776</v>
      </c>
      <c r="I1235">
        <v>0.96599999999999997</v>
      </c>
      <c r="K1235">
        <v>0.63500000000000001</v>
      </c>
      <c r="L1235">
        <v>6.0650000000000004</v>
      </c>
      <c r="M1235">
        <v>0.10100000000000001</v>
      </c>
      <c r="N1235">
        <v>84.241</v>
      </c>
      <c r="O1235">
        <v>2.0310000000000001</v>
      </c>
      <c r="P1235">
        <v>39.96</v>
      </c>
      <c r="Q1235">
        <v>16.469000000000001</v>
      </c>
      <c r="R1235">
        <v>1.0780000000000001</v>
      </c>
      <c r="S1235">
        <v>1.633</v>
      </c>
      <c r="T1235" t="s">
        <v>61</v>
      </c>
      <c r="U1235" s="1">
        <v>45475.281261574077</v>
      </c>
    </row>
    <row r="1236" spans="1:21" x14ac:dyDescent="0.25">
      <c r="A1236">
        <v>1235</v>
      </c>
      <c r="B1236" t="s">
        <v>36</v>
      </c>
      <c r="C1236" t="s">
        <v>40</v>
      </c>
      <c r="D1236" t="s">
        <v>38</v>
      </c>
      <c r="E1236">
        <v>7131</v>
      </c>
      <c r="F1236" t="s">
        <v>11</v>
      </c>
      <c r="G1236">
        <v>600975368</v>
      </c>
      <c r="H1236">
        <v>626167608</v>
      </c>
      <c r="I1236">
        <v>0.96099999999999997</v>
      </c>
      <c r="K1236">
        <v>2.9990000000000001</v>
      </c>
      <c r="L1236">
        <v>1.4890000000000001</v>
      </c>
      <c r="M1236">
        <v>0.1</v>
      </c>
      <c r="N1236">
        <v>16.332000000000001</v>
      </c>
      <c r="O1236">
        <v>4.13</v>
      </c>
      <c r="P1236">
        <v>10.659000000000001</v>
      </c>
      <c r="Q1236">
        <v>214.81899999999999</v>
      </c>
      <c r="R1236">
        <v>0.88100000000000001</v>
      </c>
      <c r="S1236">
        <v>1.3779999999999999</v>
      </c>
      <c r="T1236" t="s">
        <v>61</v>
      </c>
      <c r="U1236" s="1">
        <v>45475.270844907405</v>
      </c>
    </row>
    <row r="1237" spans="1:21" x14ac:dyDescent="0.25">
      <c r="A1237">
        <v>1236</v>
      </c>
      <c r="B1237" t="s">
        <v>36</v>
      </c>
      <c r="C1237" t="s">
        <v>40</v>
      </c>
      <c r="D1237" t="s">
        <v>38</v>
      </c>
      <c r="E1237">
        <v>7131</v>
      </c>
      <c r="F1237" t="s">
        <v>11</v>
      </c>
      <c r="G1237">
        <v>613659936</v>
      </c>
      <c r="H1237">
        <v>899270360</v>
      </c>
      <c r="I1237">
        <v>0.97199999999999998</v>
      </c>
      <c r="K1237">
        <v>4.9749999999999996</v>
      </c>
      <c r="L1237">
        <v>14.007</v>
      </c>
      <c r="M1237">
        <v>2.1999999999999999E-2</v>
      </c>
      <c r="N1237">
        <v>126.85</v>
      </c>
      <c r="O1237">
        <v>3.4809999999999999</v>
      </c>
      <c r="P1237">
        <v>56.23</v>
      </c>
      <c r="Q1237">
        <v>204.48500000000001</v>
      </c>
      <c r="R1237">
        <v>0.80900000000000005</v>
      </c>
      <c r="S1237">
        <v>1.4019999999999999</v>
      </c>
      <c r="T1237" t="s">
        <v>61</v>
      </c>
      <c r="U1237" s="1">
        <v>45475.260428240741</v>
      </c>
    </row>
    <row r="1238" spans="1:21" x14ac:dyDescent="0.25">
      <c r="A1238">
        <v>1237</v>
      </c>
      <c r="B1238" t="s">
        <v>36</v>
      </c>
      <c r="C1238" t="s">
        <v>40</v>
      </c>
      <c r="D1238" t="s">
        <v>38</v>
      </c>
      <c r="E1238">
        <v>7131</v>
      </c>
      <c r="F1238" t="s">
        <v>11</v>
      </c>
      <c r="G1238">
        <v>619900408</v>
      </c>
      <c r="H1238">
        <v>613189480</v>
      </c>
      <c r="I1238">
        <v>1.0229999999999999</v>
      </c>
      <c r="K1238">
        <v>7.1849999999999996</v>
      </c>
      <c r="L1238">
        <v>0.59899999999999998</v>
      </c>
      <c r="M1238">
        <v>0.30599999999999999</v>
      </c>
      <c r="N1238">
        <v>10.582000000000001</v>
      </c>
      <c r="O1238">
        <v>0.77700000000000002</v>
      </c>
      <c r="P1238">
        <v>1.1259999999999999</v>
      </c>
      <c r="Q1238">
        <v>228.12100000000001</v>
      </c>
      <c r="R1238">
        <v>0.79100000000000004</v>
      </c>
      <c r="S1238">
        <v>10.083</v>
      </c>
      <c r="T1238" t="s">
        <v>61</v>
      </c>
      <c r="U1238" s="1">
        <v>45475.250011574077</v>
      </c>
    </row>
    <row r="1239" spans="1:21" x14ac:dyDescent="0.25">
      <c r="A1239">
        <v>1238</v>
      </c>
      <c r="B1239" t="s">
        <v>36</v>
      </c>
      <c r="C1239" t="s">
        <v>40</v>
      </c>
      <c r="D1239" t="s">
        <v>38</v>
      </c>
      <c r="E1239">
        <v>7131</v>
      </c>
      <c r="F1239" t="s">
        <v>11</v>
      </c>
      <c r="G1239">
        <v>620091608</v>
      </c>
      <c r="H1239">
        <v>754801720</v>
      </c>
      <c r="I1239">
        <v>1.0629999999999999</v>
      </c>
      <c r="K1239">
        <v>6.6219999999999999</v>
      </c>
      <c r="L1239">
        <v>1.764</v>
      </c>
      <c r="M1239">
        <v>0.30599999999999999</v>
      </c>
      <c r="N1239">
        <v>13.316000000000001</v>
      </c>
      <c r="O1239">
        <v>1.631</v>
      </c>
      <c r="P1239">
        <v>6.9710000000000001</v>
      </c>
      <c r="Q1239">
        <v>221.60300000000001</v>
      </c>
      <c r="R1239">
        <v>0.85099999999999998</v>
      </c>
      <c r="S1239">
        <v>1.7609999999999999</v>
      </c>
      <c r="T1239" t="s">
        <v>61</v>
      </c>
      <c r="U1239" s="1">
        <v>45475.239594907405</v>
      </c>
    </row>
    <row r="1240" spans="1:21" x14ac:dyDescent="0.25">
      <c r="A1240">
        <v>1239</v>
      </c>
      <c r="B1240" t="s">
        <v>36</v>
      </c>
      <c r="C1240" t="s">
        <v>40</v>
      </c>
      <c r="D1240" t="s">
        <v>38</v>
      </c>
      <c r="E1240">
        <v>7131</v>
      </c>
      <c r="F1240" t="s">
        <v>11</v>
      </c>
      <c r="G1240">
        <v>613483720</v>
      </c>
      <c r="H1240">
        <v>871987104</v>
      </c>
      <c r="I1240">
        <v>0.93700000000000006</v>
      </c>
      <c r="K1240">
        <v>4.8810000000000002</v>
      </c>
      <c r="L1240">
        <v>13.273</v>
      </c>
      <c r="M1240">
        <v>9.0999999999999998E-2</v>
      </c>
      <c r="N1240">
        <v>116.01</v>
      </c>
      <c r="O1240">
        <v>0.73899999999999999</v>
      </c>
      <c r="P1240">
        <v>25.388000000000002</v>
      </c>
      <c r="Q1240">
        <v>211.43100000000001</v>
      </c>
      <c r="R1240">
        <v>0.83699999999999997</v>
      </c>
      <c r="S1240">
        <v>1.4470000000000001</v>
      </c>
      <c r="T1240" t="s">
        <v>61</v>
      </c>
      <c r="U1240" s="1">
        <v>45475.229178240741</v>
      </c>
    </row>
    <row r="1241" spans="1:21" x14ac:dyDescent="0.25">
      <c r="A1241">
        <v>1240</v>
      </c>
      <c r="B1241" t="s">
        <v>36</v>
      </c>
      <c r="C1241" t="s">
        <v>39</v>
      </c>
      <c r="D1241" t="s">
        <v>38</v>
      </c>
      <c r="E1241">
        <v>7167</v>
      </c>
      <c r="F1241" t="s">
        <v>11</v>
      </c>
      <c r="G1241">
        <v>619901192</v>
      </c>
      <c r="H1241">
        <v>621916296</v>
      </c>
      <c r="I1241">
        <v>2.004</v>
      </c>
      <c r="K1241">
        <v>5.28</v>
      </c>
      <c r="L1241">
        <v>5.2779999999999996</v>
      </c>
      <c r="M1241">
        <v>0.43099999999999999</v>
      </c>
      <c r="N1241">
        <v>210.988</v>
      </c>
      <c r="O1241">
        <v>1.155</v>
      </c>
      <c r="P1241">
        <v>18.097000000000001</v>
      </c>
      <c r="Q1241">
        <v>222.40299999999999</v>
      </c>
      <c r="R1241">
        <v>1.173</v>
      </c>
      <c r="S1241">
        <v>2.7690000000000001</v>
      </c>
      <c r="T1241" t="s">
        <v>61</v>
      </c>
      <c r="U1241" s="1">
        <v>45475.218761574077</v>
      </c>
    </row>
    <row r="1242" spans="1:21" x14ac:dyDescent="0.25">
      <c r="A1242">
        <v>1241</v>
      </c>
      <c r="B1242" t="s">
        <v>36</v>
      </c>
      <c r="C1242" t="s">
        <v>40</v>
      </c>
      <c r="D1242" t="s">
        <v>38</v>
      </c>
      <c r="E1242">
        <v>7131</v>
      </c>
      <c r="F1242" t="s">
        <v>11</v>
      </c>
      <c r="G1242">
        <v>611564560</v>
      </c>
      <c r="H1242">
        <v>816813488</v>
      </c>
      <c r="I1242">
        <v>1.417</v>
      </c>
      <c r="K1242">
        <v>2.8380000000000001</v>
      </c>
      <c r="L1242">
        <v>5.8319999999999999</v>
      </c>
      <c r="M1242">
        <v>7.4999999999999997E-2</v>
      </c>
      <c r="N1242">
        <v>205.548</v>
      </c>
      <c r="O1242">
        <v>0.876</v>
      </c>
      <c r="P1242">
        <v>5.1790000000000003</v>
      </c>
      <c r="Q1242">
        <v>202.405</v>
      </c>
      <c r="R1242">
        <v>0.79500000000000004</v>
      </c>
      <c r="S1242">
        <v>1.371</v>
      </c>
      <c r="T1242" t="s">
        <v>61</v>
      </c>
      <c r="U1242" s="1">
        <v>45475.208344907405</v>
      </c>
    </row>
    <row r="1243" spans="1:21" x14ac:dyDescent="0.25">
      <c r="A1243">
        <v>1242</v>
      </c>
      <c r="B1243" t="s">
        <v>36</v>
      </c>
      <c r="C1243" t="s">
        <v>39</v>
      </c>
      <c r="D1243" t="s">
        <v>38</v>
      </c>
      <c r="E1243">
        <v>7167</v>
      </c>
      <c r="F1243" t="s">
        <v>11</v>
      </c>
      <c r="G1243">
        <v>535064576</v>
      </c>
      <c r="H1243">
        <v>835957856</v>
      </c>
      <c r="I1243">
        <v>1.4359999999999999</v>
      </c>
      <c r="K1243">
        <v>0.29099999999999998</v>
      </c>
      <c r="L1243">
        <v>3.9039999999999999</v>
      </c>
      <c r="M1243">
        <v>6.7000000000000004E-2</v>
      </c>
      <c r="N1243">
        <v>27.193999999999999</v>
      </c>
      <c r="O1243">
        <v>1.3280000000000001</v>
      </c>
      <c r="P1243">
        <v>10.337999999999999</v>
      </c>
      <c r="Q1243">
        <v>2.839</v>
      </c>
      <c r="R1243">
        <v>0.96299999999999997</v>
      </c>
      <c r="S1243">
        <v>1.4239999999999999</v>
      </c>
      <c r="T1243" t="s">
        <v>61</v>
      </c>
      <c r="U1243" s="1">
        <v>45475.197928240741</v>
      </c>
    </row>
    <row r="1244" spans="1:21" x14ac:dyDescent="0.25">
      <c r="A1244">
        <v>1243</v>
      </c>
      <c r="B1244" t="s">
        <v>36</v>
      </c>
      <c r="C1244" t="s">
        <v>40</v>
      </c>
      <c r="D1244" t="s">
        <v>38</v>
      </c>
      <c r="E1244">
        <v>7131</v>
      </c>
      <c r="F1244" t="s">
        <v>11</v>
      </c>
      <c r="G1244">
        <v>628707472</v>
      </c>
      <c r="H1244">
        <v>878325888</v>
      </c>
      <c r="I1244">
        <v>0.995</v>
      </c>
      <c r="K1244">
        <v>5.3330000000000002</v>
      </c>
      <c r="L1244">
        <v>4.3339999999999996</v>
      </c>
      <c r="M1244">
        <v>7.0000000000000007E-2</v>
      </c>
      <c r="N1244">
        <v>36.51</v>
      </c>
      <c r="O1244">
        <v>1.3660000000000001</v>
      </c>
      <c r="P1244">
        <v>7.0519999999999996</v>
      </c>
      <c r="Q1244">
        <v>207.05</v>
      </c>
      <c r="R1244">
        <v>0.871</v>
      </c>
      <c r="S1244">
        <v>1.417</v>
      </c>
      <c r="T1244" t="s">
        <v>61</v>
      </c>
      <c r="U1244" s="1">
        <v>45475.187511574077</v>
      </c>
    </row>
    <row r="1245" spans="1:21" x14ac:dyDescent="0.25">
      <c r="A1245">
        <v>1244</v>
      </c>
      <c r="B1245" t="s">
        <v>36</v>
      </c>
      <c r="C1245" t="s">
        <v>40</v>
      </c>
      <c r="D1245" t="s">
        <v>38</v>
      </c>
      <c r="E1245">
        <v>7131</v>
      </c>
      <c r="F1245" t="s">
        <v>11</v>
      </c>
      <c r="G1245">
        <v>613070064</v>
      </c>
      <c r="H1245">
        <v>825428200</v>
      </c>
      <c r="I1245">
        <v>0.94799999999999995</v>
      </c>
      <c r="K1245">
        <v>6.4269999999999996</v>
      </c>
      <c r="L1245">
        <v>1.96</v>
      </c>
      <c r="M1245">
        <v>4.7E-2</v>
      </c>
      <c r="N1245">
        <v>18.576000000000001</v>
      </c>
      <c r="O1245">
        <v>0.83</v>
      </c>
      <c r="P1245">
        <v>2.7669999999999999</v>
      </c>
      <c r="Q1245">
        <v>212.602</v>
      </c>
      <c r="R1245">
        <v>0.88900000000000001</v>
      </c>
      <c r="S1245">
        <v>1.389</v>
      </c>
      <c r="T1245" t="s">
        <v>61</v>
      </c>
      <c r="U1245" s="1">
        <v>45475.177094907405</v>
      </c>
    </row>
    <row r="1246" spans="1:21" x14ac:dyDescent="0.25">
      <c r="A1246">
        <v>1245</v>
      </c>
      <c r="B1246" t="s">
        <v>36</v>
      </c>
      <c r="C1246" t="s">
        <v>39</v>
      </c>
      <c r="D1246" t="s">
        <v>38</v>
      </c>
      <c r="E1246">
        <v>7167</v>
      </c>
      <c r="F1246" t="s">
        <v>11</v>
      </c>
      <c r="G1246">
        <v>628005312</v>
      </c>
      <c r="H1246">
        <v>701068304</v>
      </c>
      <c r="I1246">
        <v>1.119</v>
      </c>
      <c r="K1246">
        <v>0.97199999999999998</v>
      </c>
      <c r="L1246">
        <v>65.311000000000007</v>
      </c>
      <c r="M1246">
        <v>0.25700000000000001</v>
      </c>
      <c r="N1246">
        <v>876.68899999999996</v>
      </c>
      <c r="O1246">
        <v>4.1029999999999998</v>
      </c>
      <c r="P1246">
        <v>340.69299999999998</v>
      </c>
      <c r="Q1246">
        <v>44.828000000000003</v>
      </c>
      <c r="R1246">
        <v>1.0529999999999999</v>
      </c>
      <c r="S1246">
        <v>1.881</v>
      </c>
      <c r="T1246" t="s">
        <v>61</v>
      </c>
      <c r="U1246" s="1">
        <v>45475.166678240741</v>
      </c>
    </row>
    <row r="1247" spans="1:21" x14ac:dyDescent="0.25">
      <c r="A1247">
        <v>1246</v>
      </c>
      <c r="B1247" t="s">
        <v>36</v>
      </c>
      <c r="C1247" t="s">
        <v>40</v>
      </c>
      <c r="D1247" t="s">
        <v>38</v>
      </c>
      <c r="E1247">
        <v>7131</v>
      </c>
      <c r="F1247" t="s">
        <v>11</v>
      </c>
      <c r="G1247">
        <v>617168656</v>
      </c>
      <c r="H1247">
        <v>516882280</v>
      </c>
      <c r="I1247">
        <v>0.999</v>
      </c>
      <c r="K1247">
        <v>4.1529999999999996</v>
      </c>
      <c r="L1247">
        <v>4.0460000000000003</v>
      </c>
      <c r="M1247">
        <v>0.18</v>
      </c>
      <c r="N1247">
        <v>247.88200000000001</v>
      </c>
      <c r="O1247">
        <v>0.997</v>
      </c>
      <c r="P1247">
        <v>14.95</v>
      </c>
      <c r="Q1247">
        <v>204.78</v>
      </c>
      <c r="R1247">
        <v>1.0009999999999999</v>
      </c>
      <c r="S1247">
        <v>1.47</v>
      </c>
      <c r="T1247" t="s">
        <v>61</v>
      </c>
      <c r="U1247" s="1">
        <v>45475.156261574077</v>
      </c>
    </row>
    <row r="1248" spans="1:21" x14ac:dyDescent="0.25">
      <c r="A1248">
        <v>1247</v>
      </c>
      <c r="B1248" t="s">
        <v>36</v>
      </c>
      <c r="C1248" t="s">
        <v>40</v>
      </c>
      <c r="D1248" t="s">
        <v>38</v>
      </c>
      <c r="E1248">
        <v>7131</v>
      </c>
      <c r="F1248" t="s">
        <v>11</v>
      </c>
      <c r="G1248">
        <v>613321024</v>
      </c>
      <c r="H1248">
        <v>606273288</v>
      </c>
      <c r="I1248">
        <v>0.96199999999999997</v>
      </c>
      <c r="K1248">
        <v>10.722</v>
      </c>
      <c r="L1248">
        <v>10.192</v>
      </c>
      <c r="M1248">
        <v>8.3000000000000004E-2</v>
      </c>
      <c r="N1248">
        <v>214.03299999999999</v>
      </c>
      <c r="O1248">
        <v>0.98399999999999999</v>
      </c>
      <c r="P1248">
        <v>1.7609999999999999</v>
      </c>
      <c r="Q1248">
        <v>215.58600000000001</v>
      </c>
      <c r="R1248">
        <v>0.88500000000000001</v>
      </c>
      <c r="S1248">
        <v>1.5149999999999999</v>
      </c>
      <c r="T1248" t="s">
        <v>61</v>
      </c>
      <c r="U1248" s="1">
        <v>45475.145844907405</v>
      </c>
    </row>
    <row r="1249" spans="1:21" x14ac:dyDescent="0.25">
      <c r="A1249">
        <v>1248</v>
      </c>
      <c r="B1249" t="s">
        <v>36</v>
      </c>
      <c r="C1249" t="s">
        <v>39</v>
      </c>
      <c r="D1249" t="s">
        <v>38</v>
      </c>
      <c r="E1249">
        <v>7167</v>
      </c>
      <c r="F1249" t="s">
        <v>11</v>
      </c>
      <c r="G1249">
        <v>630378000</v>
      </c>
      <c r="H1249">
        <v>837339744</v>
      </c>
      <c r="I1249">
        <v>0.97599999999999998</v>
      </c>
      <c r="K1249">
        <v>0.57599999999999996</v>
      </c>
      <c r="L1249">
        <v>2.8820000000000001</v>
      </c>
      <c r="M1249">
        <v>3.9E-2</v>
      </c>
      <c r="N1249">
        <v>20.114000000000001</v>
      </c>
      <c r="O1249">
        <v>1.083</v>
      </c>
      <c r="P1249">
        <v>3.2269999999999999</v>
      </c>
      <c r="Q1249">
        <v>15.141</v>
      </c>
      <c r="R1249">
        <v>0.996</v>
      </c>
      <c r="S1249">
        <v>1.6679999999999999</v>
      </c>
      <c r="T1249" t="s">
        <v>61</v>
      </c>
      <c r="U1249" s="1">
        <v>45475.135428240741</v>
      </c>
    </row>
    <row r="1250" spans="1:21" x14ac:dyDescent="0.25">
      <c r="A1250">
        <v>1249</v>
      </c>
      <c r="B1250" t="s">
        <v>36</v>
      </c>
      <c r="C1250" t="s">
        <v>39</v>
      </c>
      <c r="D1250" t="s">
        <v>38</v>
      </c>
      <c r="E1250">
        <v>7167</v>
      </c>
      <c r="F1250" t="s">
        <v>11</v>
      </c>
      <c r="G1250">
        <v>624333288</v>
      </c>
      <c r="H1250">
        <v>846033560</v>
      </c>
      <c r="I1250">
        <v>1.468</v>
      </c>
      <c r="K1250">
        <v>2.383</v>
      </c>
      <c r="L1250">
        <v>6.0609999999999999</v>
      </c>
      <c r="M1250">
        <v>5.0999999999999997E-2</v>
      </c>
      <c r="N1250">
        <v>59.926000000000002</v>
      </c>
      <c r="O1250">
        <v>3.7080000000000002</v>
      </c>
      <c r="P1250">
        <v>41.768000000000001</v>
      </c>
      <c r="Q1250">
        <v>230.197</v>
      </c>
      <c r="R1250">
        <v>1.028</v>
      </c>
      <c r="S1250">
        <v>1.6140000000000001</v>
      </c>
      <c r="T1250" t="s">
        <v>61</v>
      </c>
      <c r="U1250" s="1">
        <v>45475.125011574077</v>
      </c>
    </row>
    <row r="1251" spans="1:21" x14ac:dyDescent="0.25">
      <c r="A1251">
        <v>1250</v>
      </c>
      <c r="B1251" t="s">
        <v>36</v>
      </c>
      <c r="C1251" t="s">
        <v>40</v>
      </c>
      <c r="D1251" t="s">
        <v>38</v>
      </c>
      <c r="E1251">
        <v>7131</v>
      </c>
      <c r="F1251" t="s">
        <v>11</v>
      </c>
      <c r="G1251">
        <v>625550936</v>
      </c>
      <c r="H1251">
        <v>844584240</v>
      </c>
      <c r="I1251">
        <v>1.1040000000000001</v>
      </c>
      <c r="K1251">
        <v>4.0119999999999996</v>
      </c>
      <c r="L1251">
        <v>1.8859999999999999</v>
      </c>
      <c r="M1251">
        <v>0.16500000000000001</v>
      </c>
      <c r="N1251">
        <v>14.766</v>
      </c>
      <c r="O1251">
        <v>0.876</v>
      </c>
      <c r="P1251">
        <v>2.4180000000000001</v>
      </c>
      <c r="Q1251">
        <v>203.72</v>
      </c>
      <c r="R1251">
        <v>0.82199999999999995</v>
      </c>
      <c r="S1251">
        <v>1.429</v>
      </c>
      <c r="T1251" t="s">
        <v>61</v>
      </c>
      <c r="U1251" s="1">
        <v>45475.114594907405</v>
      </c>
    </row>
    <row r="1252" spans="1:21" x14ac:dyDescent="0.25">
      <c r="A1252">
        <v>1251</v>
      </c>
      <c r="B1252" t="s">
        <v>36</v>
      </c>
      <c r="C1252" t="s">
        <v>40</v>
      </c>
      <c r="D1252" t="s">
        <v>38</v>
      </c>
      <c r="E1252">
        <v>7131</v>
      </c>
      <c r="F1252" t="s">
        <v>11</v>
      </c>
      <c r="G1252">
        <v>613101440</v>
      </c>
      <c r="H1252">
        <v>846941040</v>
      </c>
      <c r="I1252">
        <v>1.012</v>
      </c>
      <c r="K1252">
        <v>3.194</v>
      </c>
      <c r="L1252">
        <v>2.9079999999999999</v>
      </c>
      <c r="M1252">
        <v>0.14899999999999999</v>
      </c>
      <c r="N1252">
        <v>32.378999999999998</v>
      </c>
      <c r="O1252">
        <v>2.4910000000000001</v>
      </c>
      <c r="P1252">
        <v>14.06</v>
      </c>
      <c r="Q1252">
        <v>202.84399999999999</v>
      </c>
      <c r="R1252">
        <v>0.76</v>
      </c>
      <c r="S1252">
        <v>1.399</v>
      </c>
      <c r="T1252" t="s">
        <v>61</v>
      </c>
      <c r="U1252" s="1">
        <v>45475.104178240741</v>
      </c>
    </row>
    <row r="1253" spans="1:21" x14ac:dyDescent="0.25">
      <c r="A1253">
        <v>1252</v>
      </c>
      <c r="B1253" t="s">
        <v>36</v>
      </c>
      <c r="C1253" t="s">
        <v>40</v>
      </c>
      <c r="D1253" t="s">
        <v>38</v>
      </c>
      <c r="E1253">
        <v>7131</v>
      </c>
      <c r="F1253" t="s">
        <v>11</v>
      </c>
      <c r="G1253">
        <v>618843248</v>
      </c>
      <c r="H1253">
        <v>867666048</v>
      </c>
      <c r="I1253">
        <v>0.96099999999999997</v>
      </c>
      <c r="K1253">
        <v>2.0880000000000001</v>
      </c>
      <c r="L1253">
        <v>4.0369999999999999</v>
      </c>
      <c r="M1253">
        <v>0.111</v>
      </c>
      <c r="N1253">
        <v>27.702000000000002</v>
      </c>
      <c r="O1253">
        <v>0.9</v>
      </c>
      <c r="P1253">
        <v>3.7440000000000002</v>
      </c>
      <c r="Q1253">
        <v>202.42400000000001</v>
      </c>
      <c r="R1253">
        <v>0.88500000000000001</v>
      </c>
      <c r="S1253">
        <v>1.3260000000000001</v>
      </c>
      <c r="T1253" t="s">
        <v>61</v>
      </c>
      <c r="U1253" s="1">
        <v>45475.093761574077</v>
      </c>
    </row>
    <row r="1254" spans="1:21" x14ac:dyDescent="0.25">
      <c r="A1254">
        <v>1253</v>
      </c>
      <c r="B1254" t="s">
        <v>36</v>
      </c>
      <c r="C1254" t="s">
        <v>40</v>
      </c>
      <c r="D1254" t="s">
        <v>38</v>
      </c>
      <c r="E1254">
        <v>7131</v>
      </c>
      <c r="F1254" t="s">
        <v>11</v>
      </c>
      <c r="G1254">
        <v>610641040</v>
      </c>
      <c r="H1254">
        <v>615136720</v>
      </c>
      <c r="I1254">
        <v>0.98099999999999998</v>
      </c>
      <c r="K1254">
        <v>0.81499999999999995</v>
      </c>
      <c r="L1254">
        <v>39.747999999999998</v>
      </c>
      <c r="M1254">
        <v>1.7999999999999999E-2</v>
      </c>
      <c r="N1254">
        <v>328.678</v>
      </c>
      <c r="O1254">
        <v>1.1180000000000001</v>
      </c>
      <c r="P1254">
        <v>49.411999999999999</v>
      </c>
      <c r="Q1254">
        <v>25.945</v>
      </c>
      <c r="R1254">
        <v>0.94699999999999995</v>
      </c>
      <c r="S1254">
        <v>1.4850000000000001</v>
      </c>
      <c r="T1254" t="s">
        <v>61</v>
      </c>
      <c r="U1254" s="1">
        <v>45475.083344907405</v>
      </c>
    </row>
    <row r="1255" spans="1:21" x14ac:dyDescent="0.25">
      <c r="A1255">
        <v>1254</v>
      </c>
      <c r="B1255" t="s">
        <v>36</v>
      </c>
      <c r="C1255" t="s">
        <v>40</v>
      </c>
      <c r="D1255" t="s">
        <v>38</v>
      </c>
      <c r="E1255">
        <v>7131</v>
      </c>
      <c r="F1255" t="s">
        <v>11</v>
      </c>
      <c r="G1255">
        <v>620358616</v>
      </c>
      <c r="H1255">
        <v>887486256</v>
      </c>
      <c r="I1255">
        <v>0.97199999999999998</v>
      </c>
      <c r="K1255">
        <v>4.37</v>
      </c>
      <c r="L1255">
        <v>2.5840000000000001</v>
      </c>
      <c r="M1255">
        <v>0.127</v>
      </c>
      <c r="N1255">
        <v>15.661</v>
      </c>
      <c r="O1255">
        <v>1.2809999999999999</v>
      </c>
      <c r="P1255">
        <v>4.3310000000000004</v>
      </c>
      <c r="Q1255">
        <v>207.304</v>
      </c>
      <c r="R1255">
        <v>0.83</v>
      </c>
      <c r="S1255">
        <v>1.357</v>
      </c>
      <c r="T1255" t="s">
        <v>61</v>
      </c>
      <c r="U1255" s="1">
        <v>45475.072928240741</v>
      </c>
    </row>
    <row r="1256" spans="1:21" x14ac:dyDescent="0.25">
      <c r="A1256">
        <v>1255</v>
      </c>
      <c r="B1256" t="s">
        <v>36</v>
      </c>
      <c r="C1256" t="s">
        <v>40</v>
      </c>
      <c r="D1256" t="s">
        <v>38</v>
      </c>
      <c r="E1256">
        <v>7131</v>
      </c>
      <c r="F1256" t="s">
        <v>11</v>
      </c>
      <c r="G1256">
        <v>622619096</v>
      </c>
      <c r="H1256">
        <v>905507240</v>
      </c>
      <c r="I1256">
        <v>1.39</v>
      </c>
      <c r="K1256">
        <v>2.1680000000000001</v>
      </c>
      <c r="L1256">
        <v>0.90900000000000003</v>
      </c>
      <c r="M1256">
        <v>0.16700000000000001</v>
      </c>
      <c r="N1256">
        <v>6.6790000000000003</v>
      </c>
      <c r="O1256">
        <v>0.74099999999999999</v>
      </c>
      <c r="P1256">
        <v>1.774</v>
      </c>
      <c r="Q1256">
        <v>204.50200000000001</v>
      </c>
      <c r="R1256">
        <v>0.88200000000000001</v>
      </c>
      <c r="S1256">
        <v>1.3720000000000001</v>
      </c>
      <c r="T1256" t="s">
        <v>61</v>
      </c>
      <c r="U1256" s="1">
        <v>45475.062511574077</v>
      </c>
    </row>
    <row r="1257" spans="1:21" x14ac:dyDescent="0.25">
      <c r="A1257">
        <v>1256</v>
      </c>
      <c r="B1257" t="s">
        <v>36</v>
      </c>
      <c r="C1257" t="s">
        <v>40</v>
      </c>
      <c r="D1257" t="s">
        <v>38</v>
      </c>
      <c r="E1257">
        <v>7131</v>
      </c>
      <c r="F1257" t="s">
        <v>11</v>
      </c>
      <c r="G1257">
        <v>624776792</v>
      </c>
      <c r="H1257">
        <v>862325736</v>
      </c>
      <c r="I1257">
        <v>0.95699999999999996</v>
      </c>
      <c r="K1257">
        <v>4.202</v>
      </c>
      <c r="L1257">
        <v>4.0270000000000001</v>
      </c>
      <c r="M1257">
        <v>5.0999999999999997E-2</v>
      </c>
      <c r="N1257">
        <v>26.31</v>
      </c>
      <c r="O1257">
        <v>2.66</v>
      </c>
      <c r="P1257">
        <v>14.755000000000001</v>
      </c>
      <c r="Q1257">
        <v>216.167</v>
      </c>
      <c r="R1257">
        <v>0.84399999999999997</v>
      </c>
      <c r="S1257">
        <v>1.3879999999999999</v>
      </c>
      <c r="T1257" t="s">
        <v>61</v>
      </c>
      <c r="U1257" s="1">
        <v>45475.052094907405</v>
      </c>
    </row>
    <row r="1258" spans="1:21" x14ac:dyDescent="0.25">
      <c r="A1258">
        <v>1257</v>
      </c>
      <c r="B1258" t="s">
        <v>36</v>
      </c>
      <c r="C1258" t="s">
        <v>40</v>
      </c>
      <c r="D1258" t="s">
        <v>38</v>
      </c>
      <c r="E1258">
        <v>7131</v>
      </c>
      <c r="F1258" t="s">
        <v>11</v>
      </c>
      <c r="G1258">
        <v>620462360</v>
      </c>
      <c r="H1258">
        <v>833403424</v>
      </c>
      <c r="I1258">
        <v>1.22</v>
      </c>
      <c r="K1258">
        <v>17.353999999999999</v>
      </c>
      <c r="L1258">
        <v>2.1850000000000001</v>
      </c>
      <c r="M1258">
        <v>0.224</v>
      </c>
      <c r="N1258">
        <v>12.587</v>
      </c>
      <c r="O1258">
        <v>0.81200000000000006</v>
      </c>
      <c r="P1258">
        <v>3.2</v>
      </c>
      <c r="Q1258">
        <v>233.38499999999999</v>
      </c>
      <c r="R1258">
        <v>0.71699999999999997</v>
      </c>
      <c r="S1258">
        <v>13.37</v>
      </c>
      <c r="T1258" t="s">
        <v>61</v>
      </c>
      <c r="U1258" s="1">
        <v>45475.041678240741</v>
      </c>
    </row>
    <row r="1259" spans="1:21" x14ac:dyDescent="0.25">
      <c r="A1259">
        <v>1258</v>
      </c>
      <c r="B1259" t="s">
        <v>36</v>
      </c>
      <c r="C1259" t="s">
        <v>40</v>
      </c>
      <c r="D1259" t="s">
        <v>38</v>
      </c>
      <c r="E1259">
        <v>7131</v>
      </c>
      <c r="F1259" t="s">
        <v>11</v>
      </c>
      <c r="G1259">
        <v>613454040</v>
      </c>
      <c r="H1259">
        <v>881625160</v>
      </c>
      <c r="I1259">
        <v>0.95399999999999996</v>
      </c>
      <c r="K1259">
        <v>2.4420000000000002</v>
      </c>
      <c r="L1259">
        <v>3.5880000000000001</v>
      </c>
      <c r="M1259">
        <v>3.5999999999999997E-2</v>
      </c>
      <c r="N1259">
        <v>24.83</v>
      </c>
      <c r="O1259">
        <v>1.4419999999999999</v>
      </c>
      <c r="P1259">
        <v>9.0250000000000004</v>
      </c>
      <c r="Q1259">
        <v>202.828</v>
      </c>
      <c r="R1259">
        <v>0.878</v>
      </c>
      <c r="S1259">
        <v>1.357</v>
      </c>
      <c r="T1259" t="s">
        <v>61</v>
      </c>
      <c r="U1259" s="1">
        <v>45475.031261574077</v>
      </c>
    </row>
    <row r="1260" spans="1:21" x14ac:dyDescent="0.25">
      <c r="A1260">
        <v>1259</v>
      </c>
      <c r="B1260" t="s">
        <v>36</v>
      </c>
      <c r="C1260" t="s">
        <v>40</v>
      </c>
      <c r="D1260" t="s">
        <v>38</v>
      </c>
      <c r="E1260">
        <v>7131</v>
      </c>
      <c r="F1260" t="s">
        <v>11</v>
      </c>
      <c r="G1260">
        <v>613205360</v>
      </c>
      <c r="H1260">
        <v>871220536</v>
      </c>
      <c r="I1260">
        <v>1.194</v>
      </c>
      <c r="K1260">
        <v>6.4889999999999999</v>
      </c>
      <c r="L1260">
        <v>12.746</v>
      </c>
      <c r="M1260">
        <v>0.34499999999999997</v>
      </c>
      <c r="N1260">
        <v>86.835999999999999</v>
      </c>
      <c r="O1260">
        <v>2.1909999999999998</v>
      </c>
      <c r="P1260">
        <v>22.986999999999998</v>
      </c>
      <c r="Q1260">
        <v>203.881</v>
      </c>
      <c r="R1260">
        <v>0.95499999999999996</v>
      </c>
      <c r="S1260">
        <v>1.369</v>
      </c>
      <c r="T1260" t="s">
        <v>61</v>
      </c>
      <c r="U1260" s="1">
        <v>45475.020844907405</v>
      </c>
    </row>
    <row r="1261" spans="1:21" x14ac:dyDescent="0.25">
      <c r="A1261">
        <v>1260</v>
      </c>
      <c r="B1261" t="s">
        <v>36</v>
      </c>
      <c r="C1261" t="s">
        <v>40</v>
      </c>
      <c r="D1261" t="s">
        <v>38</v>
      </c>
      <c r="E1261">
        <v>7131</v>
      </c>
      <c r="F1261" t="s">
        <v>11</v>
      </c>
      <c r="G1261">
        <v>622628040</v>
      </c>
      <c r="H1261">
        <v>825457480</v>
      </c>
      <c r="I1261">
        <v>0.95899999999999996</v>
      </c>
      <c r="K1261">
        <v>1.097</v>
      </c>
      <c r="L1261">
        <v>2.7719999999999998</v>
      </c>
      <c r="M1261">
        <v>0.13700000000000001</v>
      </c>
      <c r="N1261">
        <v>204.328</v>
      </c>
      <c r="O1261">
        <v>0.92700000000000005</v>
      </c>
      <c r="P1261">
        <v>3.5070000000000001</v>
      </c>
      <c r="Q1261">
        <v>94.638999999999996</v>
      </c>
      <c r="R1261">
        <v>0.85699999999999998</v>
      </c>
      <c r="S1261">
        <v>1.3959999999999999</v>
      </c>
      <c r="T1261" t="s">
        <v>61</v>
      </c>
      <c r="U1261" s="1">
        <v>45475.010428240741</v>
      </c>
    </row>
    <row r="1262" spans="1:21" x14ac:dyDescent="0.25">
      <c r="A1262">
        <v>1261</v>
      </c>
      <c r="B1262" t="s">
        <v>36</v>
      </c>
      <c r="C1262" t="s">
        <v>40</v>
      </c>
      <c r="D1262" t="s">
        <v>38</v>
      </c>
      <c r="E1262">
        <v>7131</v>
      </c>
      <c r="F1262" t="s">
        <v>11</v>
      </c>
      <c r="G1262">
        <v>620722176</v>
      </c>
      <c r="H1262">
        <v>687567752</v>
      </c>
      <c r="I1262">
        <v>1.075</v>
      </c>
      <c r="K1262">
        <v>4.2220000000000004</v>
      </c>
      <c r="L1262">
        <v>4.2910000000000004</v>
      </c>
      <c r="M1262">
        <v>0.13500000000000001</v>
      </c>
      <c r="N1262">
        <v>203.10599999999999</v>
      </c>
      <c r="O1262">
        <v>0.79100000000000004</v>
      </c>
      <c r="P1262">
        <v>1.53</v>
      </c>
      <c r="Q1262">
        <v>220.631</v>
      </c>
      <c r="R1262">
        <v>0.81299999999999994</v>
      </c>
      <c r="S1262">
        <v>1.363</v>
      </c>
      <c r="T1262" t="s">
        <v>61</v>
      </c>
      <c r="U1262" s="1">
        <v>45475.000011574077</v>
      </c>
    </row>
    <row r="1263" spans="1:21" x14ac:dyDescent="0.25">
      <c r="A1263">
        <v>1262</v>
      </c>
      <c r="B1263" t="s">
        <v>36</v>
      </c>
      <c r="C1263" t="s">
        <v>40</v>
      </c>
      <c r="D1263" t="s">
        <v>38</v>
      </c>
      <c r="E1263">
        <v>7131</v>
      </c>
      <c r="F1263" t="s">
        <v>11</v>
      </c>
      <c r="G1263">
        <v>609539968</v>
      </c>
      <c r="H1263">
        <v>642376632</v>
      </c>
      <c r="I1263">
        <v>0.97199999999999998</v>
      </c>
      <c r="K1263">
        <v>7.1050000000000004</v>
      </c>
      <c r="L1263">
        <v>9.0549999999999997</v>
      </c>
      <c r="M1263">
        <v>1.6E-2</v>
      </c>
      <c r="N1263">
        <v>200.84700000000001</v>
      </c>
      <c r="O1263">
        <v>4.4690000000000003</v>
      </c>
      <c r="P1263">
        <v>44.341999999999999</v>
      </c>
      <c r="Q1263">
        <v>204.25399999999999</v>
      </c>
      <c r="R1263">
        <v>0.97299999999999998</v>
      </c>
      <c r="S1263">
        <v>1.875</v>
      </c>
      <c r="T1263" t="s">
        <v>61</v>
      </c>
      <c r="U1263" s="1">
        <v>45474.989594907405</v>
      </c>
    </row>
    <row r="1264" spans="1:21" x14ac:dyDescent="0.25">
      <c r="A1264">
        <v>1263</v>
      </c>
      <c r="B1264" t="s">
        <v>36</v>
      </c>
      <c r="C1264" t="s">
        <v>40</v>
      </c>
      <c r="D1264" t="s">
        <v>38</v>
      </c>
      <c r="E1264">
        <v>7131</v>
      </c>
      <c r="F1264" t="s">
        <v>11</v>
      </c>
      <c r="G1264">
        <v>604196280</v>
      </c>
      <c r="H1264">
        <v>613059568</v>
      </c>
      <c r="I1264">
        <v>0.97499999999999998</v>
      </c>
      <c r="K1264">
        <v>8.0670000000000002</v>
      </c>
      <c r="L1264">
        <v>11.032999999999999</v>
      </c>
      <c r="M1264">
        <v>3.2000000000000001E-2</v>
      </c>
      <c r="N1264">
        <v>210.42400000000001</v>
      </c>
      <c r="O1264">
        <v>0.73199999999999998</v>
      </c>
      <c r="P1264">
        <v>1.2250000000000001</v>
      </c>
      <c r="Q1264">
        <v>215.62</v>
      </c>
      <c r="R1264">
        <v>0.72599999999999998</v>
      </c>
      <c r="S1264">
        <v>1.472</v>
      </c>
      <c r="T1264" t="s">
        <v>61</v>
      </c>
      <c r="U1264" s="1">
        <v>45474.979178240741</v>
      </c>
    </row>
    <row r="1265" spans="1:21" x14ac:dyDescent="0.25">
      <c r="A1265">
        <v>1264</v>
      </c>
      <c r="B1265" t="s">
        <v>36</v>
      </c>
      <c r="C1265" t="s">
        <v>40</v>
      </c>
      <c r="D1265" t="s">
        <v>38</v>
      </c>
      <c r="E1265">
        <v>7131</v>
      </c>
      <c r="F1265" t="s">
        <v>11</v>
      </c>
      <c r="G1265">
        <v>623938032</v>
      </c>
      <c r="H1265">
        <v>797422776</v>
      </c>
      <c r="I1265">
        <v>0.97899999999999998</v>
      </c>
      <c r="K1265">
        <v>4.173</v>
      </c>
      <c r="L1265">
        <v>18.690000000000001</v>
      </c>
      <c r="M1265">
        <v>3.3000000000000002E-2</v>
      </c>
      <c r="N1265">
        <v>169.15199999999999</v>
      </c>
      <c r="O1265">
        <v>3.77</v>
      </c>
      <c r="P1265">
        <v>72.456999999999994</v>
      </c>
      <c r="Q1265">
        <v>221.13</v>
      </c>
      <c r="R1265">
        <v>0.93200000000000005</v>
      </c>
      <c r="S1265">
        <v>1.3919999999999999</v>
      </c>
      <c r="T1265" t="s">
        <v>61</v>
      </c>
      <c r="U1265" s="1">
        <v>45474.958344907405</v>
      </c>
    </row>
    <row r="1266" spans="1:21" x14ac:dyDescent="0.25">
      <c r="A1266">
        <v>1265</v>
      </c>
      <c r="B1266" t="s">
        <v>36</v>
      </c>
      <c r="C1266" t="s">
        <v>39</v>
      </c>
      <c r="D1266" t="s">
        <v>38</v>
      </c>
      <c r="E1266">
        <v>7167</v>
      </c>
      <c r="F1266" t="s">
        <v>11</v>
      </c>
      <c r="G1266">
        <v>612759880</v>
      </c>
      <c r="H1266">
        <v>599867848</v>
      </c>
      <c r="I1266">
        <v>0.97499999999999998</v>
      </c>
      <c r="K1266">
        <v>0.53800000000000003</v>
      </c>
      <c r="L1266">
        <v>2.33</v>
      </c>
      <c r="M1266">
        <v>2.9000000000000001E-2</v>
      </c>
      <c r="N1266">
        <v>21.558</v>
      </c>
      <c r="O1266">
        <v>1.98</v>
      </c>
      <c r="P1266">
        <v>10.61</v>
      </c>
      <c r="Q1266">
        <v>16.565000000000001</v>
      </c>
      <c r="R1266">
        <v>1.1180000000000001</v>
      </c>
      <c r="S1266">
        <v>1.657</v>
      </c>
      <c r="T1266" t="s">
        <v>61</v>
      </c>
      <c r="U1266" s="1">
        <v>45474.947928240741</v>
      </c>
    </row>
    <row r="1267" spans="1:21" x14ac:dyDescent="0.25">
      <c r="A1267">
        <v>1266</v>
      </c>
      <c r="B1267" t="s">
        <v>36</v>
      </c>
      <c r="C1267" t="s">
        <v>40</v>
      </c>
      <c r="D1267" t="s">
        <v>38</v>
      </c>
      <c r="E1267">
        <v>7131</v>
      </c>
      <c r="F1267" t="s">
        <v>11</v>
      </c>
      <c r="G1267">
        <v>621353376</v>
      </c>
      <c r="H1267">
        <v>908354560</v>
      </c>
      <c r="I1267">
        <v>0.94399999999999995</v>
      </c>
      <c r="K1267">
        <v>6.1289999999999996</v>
      </c>
      <c r="L1267">
        <v>12.006</v>
      </c>
      <c r="M1267">
        <v>8.7999999999999995E-2</v>
      </c>
      <c r="N1267">
        <v>107.749</v>
      </c>
      <c r="O1267">
        <v>3.7010000000000001</v>
      </c>
      <c r="P1267">
        <v>44.314</v>
      </c>
      <c r="Q1267">
        <v>203.12200000000001</v>
      </c>
      <c r="R1267">
        <v>0.8</v>
      </c>
      <c r="S1267">
        <v>1.4119999999999999</v>
      </c>
      <c r="T1267" t="s">
        <v>61</v>
      </c>
      <c r="U1267" s="1">
        <v>45474.937511574077</v>
      </c>
    </row>
    <row r="1268" spans="1:21" x14ac:dyDescent="0.25">
      <c r="A1268">
        <v>1267</v>
      </c>
      <c r="B1268" t="s">
        <v>36</v>
      </c>
      <c r="C1268" t="s">
        <v>39</v>
      </c>
      <c r="D1268" t="s">
        <v>38</v>
      </c>
      <c r="E1268">
        <v>7167</v>
      </c>
      <c r="F1268" t="s">
        <v>11</v>
      </c>
      <c r="G1268">
        <v>607449288</v>
      </c>
      <c r="H1268">
        <v>753447016</v>
      </c>
      <c r="I1268">
        <v>1.1000000000000001</v>
      </c>
      <c r="K1268">
        <v>1.1819999999999999</v>
      </c>
      <c r="L1268">
        <v>0.55700000000000005</v>
      </c>
      <c r="M1268">
        <v>0.161</v>
      </c>
      <c r="N1268">
        <v>7.7469999999999999</v>
      </c>
      <c r="O1268">
        <v>1.0449999999999999</v>
      </c>
      <c r="P1268">
        <v>1.6240000000000001</v>
      </c>
      <c r="Q1268">
        <v>31.588999999999999</v>
      </c>
      <c r="R1268">
        <v>1.214</v>
      </c>
      <c r="S1268">
        <v>2.141</v>
      </c>
      <c r="T1268" t="s">
        <v>61</v>
      </c>
      <c r="U1268" s="1">
        <v>45474.927094907405</v>
      </c>
    </row>
    <row r="1269" spans="1:21" x14ac:dyDescent="0.25">
      <c r="A1269">
        <v>1268</v>
      </c>
      <c r="B1269" t="s">
        <v>36</v>
      </c>
      <c r="C1269" t="s">
        <v>40</v>
      </c>
      <c r="D1269" t="s">
        <v>38</v>
      </c>
      <c r="E1269">
        <v>7131</v>
      </c>
      <c r="F1269" t="s">
        <v>11</v>
      </c>
      <c r="G1269">
        <v>616036072</v>
      </c>
      <c r="H1269">
        <v>466941016</v>
      </c>
      <c r="I1269">
        <v>1.242</v>
      </c>
      <c r="K1269">
        <v>5.3090000000000002</v>
      </c>
      <c r="L1269">
        <v>80.742000000000004</v>
      </c>
      <c r="M1269">
        <v>0.16900000000000001</v>
      </c>
      <c r="N1269">
        <v>578.76099999999997</v>
      </c>
      <c r="O1269">
        <v>1.2809999999999999</v>
      </c>
      <c r="P1269">
        <v>207.58799999999999</v>
      </c>
      <c r="Q1269">
        <v>216.971</v>
      </c>
      <c r="R1269">
        <v>0.75</v>
      </c>
      <c r="S1269">
        <v>1.4179999999999999</v>
      </c>
      <c r="T1269" t="s">
        <v>61</v>
      </c>
      <c r="U1269" s="1">
        <v>45474.916678240741</v>
      </c>
    </row>
    <row r="1270" spans="1:21" x14ac:dyDescent="0.25">
      <c r="A1270">
        <v>1269</v>
      </c>
      <c r="B1270" t="s">
        <v>36</v>
      </c>
      <c r="C1270" t="s">
        <v>39</v>
      </c>
      <c r="D1270" t="s">
        <v>38</v>
      </c>
      <c r="E1270">
        <v>7167</v>
      </c>
      <c r="F1270" t="s">
        <v>11</v>
      </c>
      <c r="G1270">
        <v>614026384</v>
      </c>
      <c r="H1270">
        <v>631122432</v>
      </c>
      <c r="I1270">
        <v>1.9550000000000001</v>
      </c>
      <c r="K1270">
        <v>3.6360000000000001</v>
      </c>
      <c r="L1270">
        <v>26.797999999999998</v>
      </c>
      <c r="M1270">
        <v>0.85399999999999998</v>
      </c>
      <c r="N1270">
        <v>285.60700000000003</v>
      </c>
      <c r="O1270">
        <v>1.119</v>
      </c>
      <c r="P1270">
        <v>18.058</v>
      </c>
      <c r="Q1270">
        <v>203.07300000000001</v>
      </c>
      <c r="R1270">
        <v>1.02</v>
      </c>
      <c r="S1270">
        <v>1.5649999999999999</v>
      </c>
      <c r="T1270" t="s">
        <v>61</v>
      </c>
      <c r="U1270" s="1">
        <v>45474.906261574077</v>
      </c>
    </row>
    <row r="1271" spans="1:21" x14ac:dyDescent="0.25">
      <c r="A1271">
        <v>1270</v>
      </c>
      <c r="B1271" t="s">
        <v>36</v>
      </c>
      <c r="C1271" t="s">
        <v>40</v>
      </c>
      <c r="D1271" t="s">
        <v>38</v>
      </c>
      <c r="E1271">
        <v>7131</v>
      </c>
      <c r="F1271" t="s">
        <v>11</v>
      </c>
      <c r="G1271">
        <v>614997400</v>
      </c>
      <c r="H1271">
        <v>613054328</v>
      </c>
      <c r="I1271">
        <v>0.98399999999999999</v>
      </c>
      <c r="K1271">
        <v>0.70299999999999996</v>
      </c>
      <c r="L1271">
        <v>18.407</v>
      </c>
      <c r="M1271">
        <v>0.221</v>
      </c>
      <c r="N1271">
        <v>424.23700000000002</v>
      </c>
      <c r="O1271">
        <v>0.73099999999999998</v>
      </c>
      <c r="P1271">
        <v>1.5820000000000001</v>
      </c>
      <c r="Q1271">
        <v>21.498000000000001</v>
      </c>
      <c r="R1271">
        <v>0.88500000000000001</v>
      </c>
      <c r="S1271">
        <v>1.4</v>
      </c>
      <c r="T1271" t="s">
        <v>61</v>
      </c>
      <c r="U1271" s="1">
        <v>45474.895844907405</v>
      </c>
    </row>
    <row r="1272" spans="1:21" x14ac:dyDescent="0.25">
      <c r="A1272">
        <v>1271</v>
      </c>
      <c r="B1272" t="s">
        <v>36</v>
      </c>
      <c r="C1272" t="s">
        <v>40</v>
      </c>
      <c r="D1272" t="s">
        <v>38</v>
      </c>
      <c r="E1272">
        <v>7131</v>
      </c>
      <c r="F1272" t="s">
        <v>11</v>
      </c>
      <c r="G1272">
        <v>618640784</v>
      </c>
      <c r="H1272">
        <v>830549416</v>
      </c>
      <c r="I1272">
        <v>0.94099999999999995</v>
      </c>
      <c r="K1272">
        <v>3.71</v>
      </c>
      <c r="L1272">
        <v>2.2629999999999999</v>
      </c>
      <c r="M1272">
        <v>8.8999999999999996E-2</v>
      </c>
      <c r="N1272">
        <v>15.23</v>
      </c>
      <c r="O1272">
        <v>1.0149999999999999</v>
      </c>
      <c r="P1272">
        <v>3.169</v>
      </c>
      <c r="Q1272">
        <v>203.87799999999999</v>
      </c>
      <c r="R1272">
        <v>0.82599999999999996</v>
      </c>
      <c r="S1272">
        <v>1.367</v>
      </c>
      <c r="T1272" t="s">
        <v>61</v>
      </c>
      <c r="U1272" s="1">
        <v>45474.885428240741</v>
      </c>
    </row>
    <row r="1273" spans="1:21" x14ac:dyDescent="0.25">
      <c r="A1273">
        <v>1272</v>
      </c>
      <c r="B1273" t="s">
        <v>36</v>
      </c>
      <c r="C1273" t="s">
        <v>39</v>
      </c>
      <c r="D1273" t="s">
        <v>38</v>
      </c>
      <c r="E1273">
        <v>7167</v>
      </c>
      <c r="F1273" t="s">
        <v>11</v>
      </c>
      <c r="G1273">
        <v>621803192</v>
      </c>
      <c r="H1273">
        <v>493113392</v>
      </c>
      <c r="I1273">
        <v>0.98199999999999998</v>
      </c>
      <c r="K1273">
        <v>4.6139999999999999</v>
      </c>
      <c r="L1273">
        <v>3.97</v>
      </c>
      <c r="M1273">
        <v>0.216</v>
      </c>
      <c r="N1273">
        <v>133.84100000000001</v>
      </c>
      <c r="O1273">
        <v>1.236</v>
      </c>
      <c r="P1273">
        <v>16.529</v>
      </c>
      <c r="Q1273">
        <v>202.95</v>
      </c>
      <c r="R1273">
        <v>1.0069999999999999</v>
      </c>
      <c r="S1273">
        <v>1.593</v>
      </c>
      <c r="T1273" t="s">
        <v>61</v>
      </c>
      <c r="U1273" s="1">
        <v>45474.875011574077</v>
      </c>
    </row>
    <row r="1274" spans="1:21" x14ac:dyDescent="0.25">
      <c r="A1274">
        <v>1273</v>
      </c>
      <c r="B1274" t="s">
        <v>36</v>
      </c>
      <c r="C1274" t="s">
        <v>40</v>
      </c>
      <c r="D1274" t="s">
        <v>38</v>
      </c>
      <c r="E1274">
        <v>7131</v>
      </c>
      <c r="F1274" t="s">
        <v>11</v>
      </c>
      <c r="G1274">
        <v>612922640</v>
      </c>
      <c r="H1274">
        <v>686905528</v>
      </c>
      <c r="I1274">
        <v>0.92800000000000005</v>
      </c>
      <c r="K1274">
        <v>0.41</v>
      </c>
      <c r="L1274">
        <v>4.2859999999999996</v>
      </c>
      <c r="M1274">
        <v>9.6000000000000002E-2</v>
      </c>
      <c r="N1274">
        <v>53.823</v>
      </c>
      <c r="O1274">
        <v>0.79500000000000004</v>
      </c>
      <c r="P1274">
        <v>2.2719999999999998</v>
      </c>
      <c r="Q1274">
        <v>14.895</v>
      </c>
      <c r="R1274">
        <v>0.91400000000000003</v>
      </c>
      <c r="S1274">
        <v>1.3460000000000001</v>
      </c>
      <c r="T1274" t="s">
        <v>61</v>
      </c>
      <c r="U1274" s="1">
        <v>45474.864594907405</v>
      </c>
    </row>
    <row r="1275" spans="1:21" x14ac:dyDescent="0.25">
      <c r="A1275">
        <v>1274</v>
      </c>
      <c r="B1275" t="s">
        <v>36</v>
      </c>
      <c r="C1275" t="s">
        <v>40</v>
      </c>
      <c r="D1275" t="s">
        <v>38</v>
      </c>
      <c r="E1275">
        <v>7131</v>
      </c>
      <c r="F1275" t="s">
        <v>11</v>
      </c>
      <c r="G1275">
        <v>613322392</v>
      </c>
      <c r="H1275">
        <v>812625032</v>
      </c>
      <c r="I1275">
        <v>0.97099999999999997</v>
      </c>
      <c r="K1275">
        <v>0.57199999999999995</v>
      </c>
      <c r="L1275">
        <v>1.4419999999999999</v>
      </c>
      <c r="M1275">
        <v>7.6999999999999999E-2</v>
      </c>
      <c r="N1275">
        <v>12.754</v>
      </c>
      <c r="O1275">
        <v>1.056</v>
      </c>
      <c r="P1275">
        <v>2.7280000000000002</v>
      </c>
      <c r="Q1275">
        <v>13.837999999999999</v>
      </c>
      <c r="R1275">
        <v>0.88500000000000001</v>
      </c>
      <c r="S1275">
        <v>1.385</v>
      </c>
      <c r="T1275" t="s">
        <v>61</v>
      </c>
      <c r="U1275" s="1">
        <v>45474.854178240741</v>
      </c>
    </row>
    <row r="1276" spans="1:21" x14ac:dyDescent="0.25">
      <c r="A1276">
        <v>1275</v>
      </c>
      <c r="B1276" t="s">
        <v>36</v>
      </c>
      <c r="C1276" t="s">
        <v>40</v>
      </c>
      <c r="D1276" t="s">
        <v>38</v>
      </c>
      <c r="E1276">
        <v>7131</v>
      </c>
      <c r="F1276" t="s">
        <v>11</v>
      </c>
      <c r="G1276">
        <v>595378168</v>
      </c>
      <c r="H1276">
        <v>852079464</v>
      </c>
      <c r="I1276">
        <v>0.96299999999999997</v>
      </c>
      <c r="K1276">
        <v>0.47099999999999997</v>
      </c>
      <c r="L1276">
        <v>3.7269999999999999</v>
      </c>
      <c r="M1276">
        <v>7.0000000000000007E-2</v>
      </c>
      <c r="N1276">
        <v>32.698</v>
      </c>
      <c r="O1276">
        <v>3.1640000000000001</v>
      </c>
      <c r="P1276">
        <v>14.430999999999999</v>
      </c>
      <c r="Q1276">
        <v>14.451000000000001</v>
      </c>
      <c r="R1276">
        <v>0.79500000000000004</v>
      </c>
      <c r="S1276">
        <v>1.3129999999999999</v>
      </c>
      <c r="T1276" t="s">
        <v>61</v>
      </c>
      <c r="U1276" s="1">
        <v>45474.843761574077</v>
      </c>
    </row>
    <row r="1277" spans="1:21" x14ac:dyDescent="0.25">
      <c r="A1277">
        <v>1276</v>
      </c>
      <c r="B1277" t="s">
        <v>36</v>
      </c>
      <c r="C1277" t="s">
        <v>40</v>
      </c>
      <c r="D1277" t="s">
        <v>38</v>
      </c>
      <c r="E1277">
        <v>7131</v>
      </c>
      <c r="F1277" t="s">
        <v>11</v>
      </c>
      <c r="G1277">
        <v>619154744</v>
      </c>
      <c r="H1277">
        <v>639876224</v>
      </c>
      <c r="I1277">
        <v>0.89900000000000002</v>
      </c>
      <c r="K1277">
        <v>5.7789999999999999</v>
      </c>
      <c r="L1277">
        <v>14.891</v>
      </c>
      <c r="M1277">
        <v>0.13100000000000001</v>
      </c>
      <c r="N1277">
        <v>315.17599999999999</v>
      </c>
      <c r="O1277">
        <v>3.8069999999999999</v>
      </c>
      <c r="P1277">
        <v>78.370999999999995</v>
      </c>
      <c r="Q1277">
        <v>229.09200000000001</v>
      </c>
      <c r="R1277">
        <v>0.85499999999999998</v>
      </c>
      <c r="S1277">
        <v>1.619</v>
      </c>
      <c r="T1277" t="s">
        <v>61</v>
      </c>
      <c r="U1277" s="1">
        <v>45474.833344907405</v>
      </c>
    </row>
    <row r="1278" spans="1:21" x14ac:dyDescent="0.25">
      <c r="A1278">
        <v>1277</v>
      </c>
      <c r="B1278" t="s">
        <v>36</v>
      </c>
      <c r="C1278" t="s">
        <v>40</v>
      </c>
      <c r="D1278" t="s">
        <v>38</v>
      </c>
      <c r="E1278">
        <v>7131</v>
      </c>
      <c r="F1278" t="s">
        <v>11</v>
      </c>
      <c r="G1278">
        <v>612797456</v>
      </c>
      <c r="H1278">
        <v>700819736</v>
      </c>
      <c r="I1278">
        <v>1.1970000000000001</v>
      </c>
      <c r="K1278">
        <v>0.68200000000000005</v>
      </c>
      <c r="L1278">
        <v>4.8620000000000001</v>
      </c>
      <c r="M1278">
        <v>0.21</v>
      </c>
      <c r="N1278">
        <v>82.727999999999994</v>
      </c>
      <c r="O1278">
        <v>1.1499999999999999</v>
      </c>
      <c r="P1278">
        <v>4.5540000000000003</v>
      </c>
      <c r="Q1278">
        <v>19.821999999999999</v>
      </c>
      <c r="R1278">
        <v>0.86699999999999999</v>
      </c>
      <c r="S1278">
        <v>1.399</v>
      </c>
      <c r="T1278" t="s">
        <v>61</v>
      </c>
      <c r="U1278" s="1">
        <v>45474.822928240741</v>
      </c>
    </row>
    <row r="1279" spans="1:21" x14ac:dyDescent="0.25">
      <c r="A1279">
        <v>1278</v>
      </c>
      <c r="B1279" t="s">
        <v>36</v>
      </c>
      <c r="C1279" t="s">
        <v>40</v>
      </c>
      <c r="D1279" t="s">
        <v>38</v>
      </c>
      <c r="E1279">
        <v>7131</v>
      </c>
      <c r="F1279" t="s">
        <v>11</v>
      </c>
      <c r="G1279">
        <v>585871336</v>
      </c>
      <c r="H1279">
        <v>820177720</v>
      </c>
      <c r="I1279">
        <v>0.94499999999999995</v>
      </c>
      <c r="K1279">
        <v>0.85399999999999998</v>
      </c>
      <c r="L1279">
        <v>1.998</v>
      </c>
      <c r="M1279">
        <v>0.115</v>
      </c>
      <c r="N1279">
        <v>18.138999999999999</v>
      </c>
      <c r="O1279">
        <v>0.80600000000000005</v>
      </c>
      <c r="P1279">
        <v>1.821</v>
      </c>
      <c r="Q1279">
        <v>21.231999999999999</v>
      </c>
      <c r="R1279">
        <v>1.0669999999999999</v>
      </c>
      <c r="S1279">
        <v>9.11</v>
      </c>
      <c r="T1279" t="s">
        <v>61</v>
      </c>
      <c r="U1279" s="1">
        <v>45474.812523148146</v>
      </c>
    </row>
    <row r="1280" spans="1:21" x14ac:dyDescent="0.25">
      <c r="A1280">
        <v>1279</v>
      </c>
      <c r="B1280" t="s">
        <v>36</v>
      </c>
      <c r="C1280" t="s">
        <v>40</v>
      </c>
      <c r="D1280" t="s">
        <v>38</v>
      </c>
      <c r="E1280">
        <v>7131</v>
      </c>
      <c r="F1280" t="s">
        <v>11</v>
      </c>
      <c r="G1280">
        <v>611138328</v>
      </c>
      <c r="H1280">
        <v>720906400</v>
      </c>
      <c r="I1280">
        <v>0.95599999999999996</v>
      </c>
      <c r="K1280">
        <v>0.69</v>
      </c>
      <c r="L1280">
        <v>14.932</v>
      </c>
      <c r="M1280">
        <v>7.3999999999999996E-2</v>
      </c>
      <c r="N1280">
        <v>153.54300000000001</v>
      </c>
      <c r="O1280">
        <v>0.86299999999999999</v>
      </c>
      <c r="P1280">
        <v>8.75</v>
      </c>
      <c r="Q1280">
        <v>13.509</v>
      </c>
      <c r="R1280">
        <v>0.871</v>
      </c>
      <c r="S1280">
        <v>1.5269999999999999</v>
      </c>
      <c r="T1280" t="s">
        <v>61</v>
      </c>
      <c r="U1280" s="1">
        <v>45474.802083333336</v>
      </c>
    </row>
    <row r="1281" spans="1:21" x14ac:dyDescent="0.25">
      <c r="A1281">
        <v>1280</v>
      </c>
      <c r="B1281" t="s">
        <v>36</v>
      </c>
      <c r="C1281" t="s">
        <v>40</v>
      </c>
      <c r="D1281" t="s">
        <v>38</v>
      </c>
      <c r="E1281">
        <v>7131</v>
      </c>
      <c r="F1281" t="s">
        <v>11</v>
      </c>
      <c r="G1281">
        <v>612964704</v>
      </c>
      <c r="H1281">
        <v>599653536</v>
      </c>
      <c r="I1281">
        <v>1.034</v>
      </c>
      <c r="K1281">
        <v>0.71599999999999997</v>
      </c>
      <c r="L1281">
        <v>68.295000000000002</v>
      </c>
      <c r="M1281">
        <v>0.161</v>
      </c>
      <c r="N1281">
        <v>744.64099999999996</v>
      </c>
      <c r="O1281">
        <v>3.5659999999999998</v>
      </c>
      <c r="P1281">
        <v>264.41199999999998</v>
      </c>
      <c r="Q1281">
        <v>30.952000000000002</v>
      </c>
      <c r="R1281">
        <v>0.76600000000000001</v>
      </c>
      <c r="S1281">
        <v>1.369</v>
      </c>
      <c r="T1281" t="s">
        <v>61</v>
      </c>
      <c r="U1281" s="1">
        <v>45474.791678240741</v>
      </c>
    </row>
    <row r="1282" spans="1:21" x14ac:dyDescent="0.25">
      <c r="A1282">
        <v>1281</v>
      </c>
      <c r="B1282" t="s">
        <v>36</v>
      </c>
      <c r="C1282" t="s">
        <v>40</v>
      </c>
      <c r="D1282" t="s">
        <v>38</v>
      </c>
      <c r="E1282">
        <v>7131</v>
      </c>
      <c r="F1282" t="s">
        <v>11</v>
      </c>
      <c r="G1282">
        <v>622583184</v>
      </c>
      <c r="H1282">
        <v>898413968</v>
      </c>
      <c r="I1282">
        <v>0.97699999999999998</v>
      </c>
      <c r="K1282">
        <v>2.6110000000000002</v>
      </c>
      <c r="L1282">
        <v>2.5619999999999998</v>
      </c>
      <c r="M1282">
        <v>7.8E-2</v>
      </c>
      <c r="N1282">
        <v>15.879</v>
      </c>
      <c r="O1282">
        <v>1.403</v>
      </c>
      <c r="P1282">
        <v>6.4820000000000002</v>
      </c>
      <c r="Q1282">
        <v>202.107</v>
      </c>
      <c r="R1282">
        <v>0.85</v>
      </c>
      <c r="S1282">
        <v>1.4810000000000001</v>
      </c>
      <c r="T1282" t="s">
        <v>61</v>
      </c>
      <c r="U1282" s="1">
        <v>45474.781261574077</v>
      </c>
    </row>
    <row r="1283" spans="1:21" x14ac:dyDescent="0.25">
      <c r="A1283">
        <v>1282</v>
      </c>
      <c r="B1283" t="s">
        <v>36</v>
      </c>
      <c r="C1283" t="s">
        <v>39</v>
      </c>
      <c r="D1283" t="s">
        <v>38</v>
      </c>
      <c r="E1283">
        <v>7167</v>
      </c>
      <c r="F1283" t="s">
        <v>11</v>
      </c>
      <c r="G1283">
        <v>626344944</v>
      </c>
      <c r="H1283">
        <v>912603384</v>
      </c>
      <c r="I1283">
        <v>1.089</v>
      </c>
      <c r="K1283">
        <v>2.06</v>
      </c>
      <c r="L1283">
        <v>1.61</v>
      </c>
      <c r="M1283">
        <v>0.20799999999999999</v>
      </c>
      <c r="N1283">
        <v>12.997</v>
      </c>
      <c r="O1283">
        <v>1.089</v>
      </c>
      <c r="P1283">
        <v>4.9969999999999999</v>
      </c>
      <c r="Q1283">
        <v>202.71</v>
      </c>
      <c r="R1283">
        <v>0.90500000000000003</v>
      </c>
      <c r="S1283">
        <v>1.5</v>
      </c>
      <c r="T1283" t="s">
        <v>61</v>
      </c>
      <c r="U1283" s="1">
        <v>45474.770844907405</v>
      </c>
    </row>
    <row r="1284" spans="1:21" x14ac:dyDescent="0.25">
      <c r="A1284">
        <v>1283</v>
      </c>
      <c r="B1284" t="s">
        <v>36</v>
      </c>
      <c r="C1284" t="s">
        <v>40</v>
      </c>
      <c r="D1284" t="s">
        <v>38</v>
      </c>
      <c r="E1284">
        <v>7131</v>
      </c>
      <c r="F1284" t="s">
        <v>11</v>
      </c>
      <c r="G1284">
        <v>618127328</v>
      </c>
      <c r="H1284">
        <v>881262880</v>
      </c>
      <c r="I1284">
        <v>1.5</v>
      </c>
      <c r="K1284">
        <v>9.3620000000000001</v>
      </c>
      <c r="L1284">
        <v>4.4279999999999999</v>
      </c>
      <c r="M1284">
        <v>0.59299999999999997</v>
      </c>
      <c r="N1284">
        <v>45.383000000000003</v>
      </c>
      <c r="O1284">
        <v>2.1360000000000001</v>
      </c>
      <c r="P1284">
        <v>6.0910000000000002</v>
      </c>
      <c r="Q1284">
        <v>217.74</v>
      </c>
      <c r="R1284">
        <v>0.77900000000000003</v>
      </c>
      <c r="S1284">
        <v>4.8319999999999999</v>
      </c>
      <c r="T1284" t="s">
        <v>61</v>
      </c>
      <c r="U1284" s="1">
        <v>45474.760428240741</v>
      </c>
    </row>
    <row r="1285" spans="1:21" x14ac:dyDescent="0.25">
      <c r="A1285">
        <v>1284</v>
      </c>
      <c r="B1285" t="s">
        <v>36</v>
      </c>
      <c r="C1285" t="s">
        <v>40</v>
      </c>
      <c r="D1285" t="s">
        <v>38</v>
      </c>
      <c r="E1285">
        <v>7131</v>
      </c>
      <c r="F1285" t="s">
        <v>11</v>
      </c>
      <c r="G1285">
        <v>612953824</v>
      </c>
      <c r="H1285">
        <v>901282320</v>
      </c>
      <c r="I1285">
        <v>0.95399999999999996</v>
      </c>
      <c r="K1285">
        <v>6.4009999999999998</v>
      </c>
      <c r="L1285">
        <v>5.9020000000000001</v>
      </c>
      <c r="M1285">
        <v>0.106</v>
      </c>
      <c r="N1285">
        <v>56.521000000000001</v>
      </c>
      <c r="O1285">
        <v>4.8380000000000001</v>
      </c>
      <c r="P1285">
        <v>21.167000000000002</v>
      </c>
      <c r="Q1285">
        <v>203.16</v>
      </c>
      <c r="R1285">
        <v>0.997</v>
      </c>
      <c r="S1285">
        <v>1.5529999999999999</v>
      </c>
      <c r="T1285" t="s">
        <v>61</v>
      </c>
      <c r="U1285" s="1">
        <v>45474.750023148146</v>
      </c>
    </row>
    <row r="1286" spans="1:21" x14ac:dyDescent="0.25">
      <c r="A1286">
        <v>1285</v>
      </c>
      <c r="B1286" t="s">
        <v>36</v>
      </c>
      <c r="C1286" t="s">
        <v>40</v>
      </c>
      <c r="D1286" t="s">
        <v>38</v>
      </c>
      <c r="E1286">
        <v>7131</v>
      </c>
      <c r="F1286" t="s">
        <v>11</v>
      </c>
      <c r="G1286">
        <v>627417064</v>
      </c>
      <c r="H1286">
        <v>853335704</v>
      </c>
      <c r="I1286">
        <v>0.94699999999999995</v>
      </c>
      <c r="K1286">
        <v>3.9910000000000001</v>
      </c>
      <c r="L1286">
        <v>13.971</v>
      </c>
      <c r="M1286">
        <v>0.24099999999999999</v>
      </c>
      <c r="N1286">
        <v>228.80799999999999</v>
      </c>
      <c r="O1286">
        <v>1.5580000000000001</v>
      </c>
      <c r="P1286">
        <v>39.481000000000002</v>
      </c>
      <c r="Q1286">
        <v>220.71899999999999</v>
      </c>
      <c r="R1286">
        <v>0.875</v>
      </c>
      <c r="S1286">
        <v>1.466</v>
      </c>
      <c r="T1286" t="s">
        <v>61</v>
      </c>
      <c r="U1286" s="1">
        <v>45474.739606481482</v>
      </c>
    </row>
    <row r="1287" spans="1:21" x14ac:dyDescent="0.25">
      <c r="A1287">
        <v>1286</v>
      </c>
      <c r="B1287" t="s">
        <v>36</v>
      </c>
      <c r="C1287" t="s">
        <v>40</v>
      </c>
      <c r="D1287" t="s">
        <v>38</v>
      </c>
      <c r="E1287">
        <v>7131</v>
      </c>
      <c r="F1287" t="s">
        <v>11</v>
      </c>
      <c r="G1287">
        <v>630390248</v>
      </c>
      <c r="H1287">
        <v>858147624</v>
      </c>
      <c r="I1287">
        <v>1.0309999999999999</v>
      </c>
      <c r="K1287">
        <v>0.36599999999999999</v>
      </c>
      <c r="L1287">
        <v>2.7160000000000002</v>
      </c>
      <c r="M1287">
        <v>0.159</v>
      </c>
      <c r="N1287">
        <v>43.265999999999998</v>
      </c>
      <c r="O1287">
        <v>3.286</v>
      </c>
      <c r="P1287">
        <v>19.553999999999998</v>
      </c>
      <c r="Q1287">
        <v>2.8410000000000002</v>
      </c>
      <c r="R1287">
        <v>0.76900000000000002</v>
      </c>
      <c r="S1287">
        <v>1.3</v>
      </c>
      <c r="T1287" t="s">
        <v>61</v>
      </c>
      <c r="U1287" s="1">
        <v>45474.729189814818</v>
      </c>
    </row>
    <row r="1288" spans="1:21" x14ac:dyDescent="0.25">
      <c r="A1288">
        <v>1287</v>
      </c>
      <c r="B1288" t="s">
        <v>36</v>
      </c>
      <c r="C1288" t="s">
        <v>40</v>
      </c>
      <c r="D1288" t="s">
        <v>38</v>
      </c>
      <c r="E1288">
        <v>7131</v>
      </c>
      <c r="F1288" t="s">
        <v>11</v>
      </c>
      <c r="G1288">
        <v>624829008</v>
      </c>
      <c r="H1288">
        <v>588215216</v>
      </c>
      <c r="I1288">
        <v>0.98899999999999999</v>
      </c>
      <c r="K1288">
        <v>2.2040000000000002</v>
      </c>
      <c r="L1288">
        <v>14.252000000000001</v>
      </c>
      <c r="M1288">
        <v>0.217</v>
      </c>
      <c r="N1288">
        <v>100.55800000000001</v>
      </c>
      <c r="O1288">
        <v>1.8049999999999999</v>
      </c>
      <c r="P1288">
        <v>20.625</v>
      </c>
      <c r="Q1288">
        <v>202.62</v>
      </c>
      <c r="R1288">
        <v>0.873</v>
      </c>
      <c r="S1288">
        <v>1.41</v>
      </c>
      <c r="T1288" t="s">
        <v>61</v>
      </c>
      <c r="U1288" s="1">
        <v>45474.718773148146</v>
      </c>
    </row>
    <row r="1289" spans="1:21" x14ac:dyDescent="0.25">
      <c r="A1289">
        <v>1288</v>
      </c>
      <c r="B1289" t="s">
        <v>36</v>
      </c>
      <c r="C1289" t="s">
        <v>40</v>
      </c>
      <c r="D1289" t="s">
        <v>38</v>
      </c>
      <c r="E1289">
        <v>7131</v>
      </c>
      <c r="F1289" t="s">
        <v>11</v>
      </c>
      <c r="G1289">
        <v>618617720</v>
      </c>
      <c r="H1289">
        <v>607670768</v>
      </c>
      <c r="I1289">
        <v>1.022</v>
      </c>
      <c r="K1289">
        <v>6.0460000000000003</v>
      </c>
      <c r="L1289">
        <v>18.385000000000002</v>
      </c>
      <c r="M1289">
        <v>0.109</v>
      </c>
      <c r="N1289">
        <v>152.381</v>
      </c>
      <c r="O1289">
        <v>0.98199999999999998</v>
      </c>
      <c r="P1289">
        <v>16.006</v>
      </c>
      <c r="Q1289">
        <v>214.87200000000001</v>
      </c>
      <c r="R1289">
        <v>0.88900000000000001</v>
      </c>
      <c r="S1289">
        <v>1.4179999999999999</v>
      </c>
      <c r="T1289" t="s">
        <v>61</v>
      </c>
      <c r="U1289" s="1">
        <v>45474.708356481482</v>
      </c>
    </row>
    <row r="1290" spans="1:21" x14ac:dyDescent="0.25">
      <c r="A1290">
        <v>1289</v>
      </c>
      <c r="B1290" t="s">
        <v>36</v>
      </c>
      <c r="C1290" t="s">
        <v>40</v>
      </c>
      <c r="D1290" t="s">
        <v>38</v>
      </c>
      <c r="E1290">
        <v>7131</v>
      </c>
      <c r="F1290" t="s">
        <v>11</v>
      </c>
      <c r="G1290">
        <v>593408488</v>
      </c>
      <c r="H1290">
        <v>637697792</v>
      </c>
      <c r="I1290">
        <v>0.93899999999999995</v>
      </c>
      <c r="K1290">
        <v>2.7229999999999999</v>
      </c>
      <c r="L1290">
        <v>4.6989999999999998</v>
      </c>
      <c r="M1290">
        <v>0.104</v>
      </c>
      <c r="N1290">
        <v>206.16499999999999</v>
      </c>
      <c r="O1290">
        <v>0.80600000000000005</v>
      </c>
      <c r="P1290">
        <v>1.9179999999999999</v>
      </c>
      <c r="Q1290">
        <v>202.29499999999999</v>
      </c>
      <c r="R1290">
        <v>0.88100000000000001</v>
      </c>
      <c r="S1290">
        <v>1.4430000000000001</v>
      </c>
      <c r="T1290" t="s">
        <v>61</v>
      </c>
      <c r="U1290" s="1">
        <v>45474.697939814818</v>
      </c>
    </row>
    <row r="1291" spans="1:21" x14ac:dyDescent="0.25">
      <c r="A1291">
        <v>1290</v>
      </c>
      <c r="B1291" t="s">
        <v>36</v>
      </c>
      <c r="C1291" t="s">
        <v>40</v>
      </c>
      <c r="D1291" t="s">
        <v>38</v>
      </c>
      <c r="E1291">
        <v>7131</v>
      </c>
      <c r="F1291" t="s">
        <v>11</v>
      </c>
      <c r="G1291">
        <v>617231064</v>
      </c>
      <c r="H1291">
        <v>627111928</v>
      </c>
      <c r="I1291">
        <v>0.97</v>
      </c>
      <c r="K1291">
        <v>5.6639999999999997</v>
      </c>
      <c r="L1291">
        <v>51.103000000000002</v>
      </c>
      <c r="M1291">
        <v>0.28499999999999998</v>
      </c>
      <c r="N1291">
        <v>306.97899999999998</v>
      </c>
      <c r="O1291">
        <v>0.83199999999999996</v>
      </c>
      <c r="P1291">
        <v>114.24</v>
      </c>
      <c r="Q1291">
        <v>218.327</v>
      </c>
      <c r="R1291">
        <v>0.83399999999999996</v>
      </c>
      <c r="S1291">
        <v>1.56</v>
      </c>
      <c r="T1291" t="s">
        <v>61</v>
      </c>
      <c r="U1291" s="1">
        <v>45474.687523148146</v>
      </c>
    </row>
    <row r="1292" spans="1:21" x14ac:dyDescent="0.25">
      <c r="A1292">
        <v>1291</v>
      </c>
      <c r="B1292" t="s">
        <v>36</v>
      </c>
      <c r="C1292" t="s">
        <v>40</v>
      </c>
      <c r="D1292" t="s">
        <v>38</v>
      </c>
      <c r="E1292">
        <v>7131</v>
      </c>
      <c r="F1292" t="s">
        <v>11</v>
      </c>
      <c r="G1292">
        <v>629947768</v>
      </c>
      <c r="H1292">
        <v>658880848</v>
      </c>
      <c r="I1292">
        <v>0.96399999999999997</v>
      </c>
      <c r="K1292">
        <v>7.7140000000000004</v>
      </c>
      <c r="L1292">
        <v>1.9990000000000001</v>
      </c>
      <c r="M1292">
        <v>0.126</v>
      </c>
      <c r="N1292">
        <v>36.438000000000002</v>
      </c>
      <c r="O1292">
        <v>0.88700000000000001</v>
      </c>
      <c r="P1292">
        <v>1.546</v>
      </c>
      <c r="Q1292">
        <v>202.99299999999999</v>
      </c>
      <c r="R1292">
        <v>0.76900000000000002</v>
      </c>
      <c r="S1292">
        <v>1.3149999999999999</v>
      </c>
      <c r="T1292" t="s">
        <v>61</v>
      </c>
      <c r="U1292" s="1">
        <v>45474.677094907405</v>
      </c>
    </row>
    <row r="1293" spans="1:21" x14ac:dyDescent="0.25">
      <c r="A1293">
        <v>1292</v>
      </c>
      <c r="B1293" t="s">
        <v>36</v>
      </c>
      <c r="C1293" t="s">
        <v>40</v>
      </c>
      <c r="D1293" t="s">
        <v>38</v>
      </c>
      <c r="E1293">
        <v>7131</v>
      </c>
      <c r="F1293" t="s">
        <v>11</v>
      </c>
      <c r="G1293">
        <v>623709224</v>
      </c>
      <c r="H1293">
        <v>898289592</v>
      </c>
      <c r="I1293">
        <v>1.054</v>
      </c>
      <c r="K1293">
        <v>0.84399999999999997</v>
      </c>
      <c r="L1293">
        <v>0.89100000000000001</v>
      </c>
      <c r="M1293">
        <v>0.14000000000000001</v>
      </c>
      <c r="N1293">
        <v>7.1360000000000001</v>
      </c>
      <c r="O1293">
        <v>1.0649999999999999</v>
      </c>
      <c r="P1293">
        <v>1.9219999999999999</v>
      </c>
      <c r="Q1293">
        <v>46.036999999999999</v>
      </c>
      <c r="R1293">
        <v>0.77100000000000002</v>
      </c>
      <c r="S1293">
        <v>1.3779999999999999</v>
      </c>
      <c r="T1293" t="s">
        <v>61</v>
      </c>
      <c r="U1293" s="1">
        <v>45474.666689814818</v>
      </c>
    </row>
    <row r="1294" spans="1:21" x14ac:dyDescent="0.25">
      <c r="A1294">
        <v>1293</v>
      </c>
      <c r="B1294" t="s">
        <v>36</v>
      </c>
      <c r="C1294" t="s">
        <v>40</v>
      </c>
      <c r="D1294" t="s">
        <v>38</v>
      </c>
      <c r="E1294">
        <v>7131</v>
      </c>
      <c r="F1294" t="s">
        <v>11</v>
      </c>
      <c r="G1294">
        <v>612527056</v>
      </c>
      <c r="H1294">
        <v>840290984</v>
      </c>
      <c r="I1294">
        <v>1.069</v>
      </c>
      <c r="K1294">
        <v>2.5790000000000002</v>
      </c>
      <c r="L1294">
        <v>12.413</v>
      </c>
      <c r="M1294">
        <v>0.153</v>
      </c>
      <c r="N1294">
        <v>280.50900000000001</v>
      </c>
      <c r="O1294">
        <v>5.056</v>
      </c>
      <c r="P1294">
        <v>19.731999999999999</v>
      </c>
      <c r="Q1294">
        <v>216.76599999999999</v>
      </c>
      <c r="R1294">
        <v>0.81299999999999994</v>
      </c>
      <c r="S1294">
        <v>1.3919999999999999</v>
      </c>
      <c r="T1294" t="s">
        <v>61</v>
      </c>
      <c r="U1294" s="1">
        <v>45474.656261574077</v>
      </c>
    </row>
    <row r="1295" spans="1:21" x14ac:dyDescent="0.25">
      <c r="A1295">
        <v>1294</v>
      </c>
      <c r="B1295" t="s">
        <v>36</v>
      </c>
      <c r="C1295" t="s">
        <v>40</v>
      </c>
      <c r="D1295" t="s">
        <v>38</v>
      </c>
      <c r="E1295">
        <v>7131</v>
      </c>
      <c r="F1295" t="s">
        <v>11</v>
      </c>
      <c r="G1295">
        <v>609785832</v>
      </c>
      <c r="H1295">
        <v>750007152</v>
      </c>
      <c r="I1295">
        <v>1.1419999999999999</v>
      </c>
      <c r="K1295">
        <v>4.181</v>
      </c>
      <c r="L1295">
        <v>0.80800000000000005</v>
      </c>
      <c r="M1295">
        <v>0.26100000000000001</v>
      </c>
      <c r="N1295">
        <v>6.4470000000000001</v>
      </c>
      <c r="O1295">
        <v>0.81599999999999995</v>
      </c>
      <c r="P1295">
        <v>1.581</v>
      </c>
      <c r="Q1295">
        <v>253.149</v>
      </c>
      <c r="R1295">
        <v>0.78200000000000003</v>
      </c>
      <c r="S1295">
        <v>1.407</v>
      </c>
      <c r="T1295" t="s">
        <v>61</v>
      </c>
      <c r="U1295" s="1">
        <v>45474.645844907405</v>
      </c>
    </row>
    <row r="1296" spans="1:21" x14ac:dyDescent="0.25">
      <c r="A1296">
        <v>1295</v>
      </c>
      <c r="B1296" t="s">
        <v>36</v>
      </c>
      <c r="C1296" t="s">
        <v>40</v>
      </c>
      <c r="D1296" t="s">
        <v>38</v>
      </c>
      <c r="E1296">
        <v>7131</v>
      </c>
      <c r="F1296" t="s">
        <v>11</v>
      </c>
      <c r="G1296">
        <v>622432928</v>
      </c>
      <c r="H1296">
        <v>572944520</v>
      </c>
      <c r="I1296">
        <v>0.90200000000000002</v>
      </c>
      <c r="K1296">
        <v>3.879</v>
      </c>
      <c r="L1296">
        <v>60.128999999999998</v>
      </c>
      <c r="M1296">
        <v>0.12</v>
      </c>
      <c r="N1296">
        <v>466.14400000000001</v>
      </c>
      <c r="O1296">
        <v>1.119</v>
      </c>
      <c r="P1296">
        <v>178.666</v>
      </c>
      <c r="Q1296">
        <v>203.036</v>
      </c>
      <c r="R1296">
        <v>0.82199999999999995</v>
      </c>
      <c r="S1296">
        <v>1.337</v>
      </c>
      <c r="T1296" t="s">
        <v>61</v>
      </c>
      <c r="U1296" s="1">
        <v>45474.635428240741</v>
      </c>
    </row>
    <row r="1297" spans="1:21" x14ac:dyDescent="0.25">
      <c r="A1297">
        <v>1296</v>
      </c>
      <c r="B1297" t="s">
        <v>36</v>
      </c>
      <c r="C1297" t="s">
        <v>40</v>
      </c>
      <c r="D1297" t="s">
        <v>38</v>
      </c>
      <c r="E1297">
        <v>7131</v>
      </c>
      <c r="F1297" t="s">
        <v>11</v>
      </c>
      <c r="G1297">
        <v>618150624</v>
      </c>
      <c r="H1297">
        <v>878444856</v>
      </c>
      <c r="I1297">
        <v>0.89100000000000001</v>
      </c>
      <c r="K1297">
        <v>4.0860000000000003</v>
      </c>
      <c r="L1297">
        <v>6.7960000000000003</v>
      </c>
      <c r="M1297">
        <v>0.1</v>
      </c>
      <c r="N1297">
        <v>215.04499999999999</v>
      </c>
      <c r="O1297">
        <v>0.89900000000000002</v>
      </c>
      <c r="P1297">
        <v>4.8540000000000001</v>
      </c>
      <c r="Q1297">
        <v>204.02600000000001</v>
      </c>
      <c r="R1297">
        <v>0.875</v>
      </c>
      <c r="S1297">
        <v>1.381</v>
      </c>
      <c r="T1297" t="s">
        <v>61</v>
      </c>
      <c r="U1297" s="1">
        <v>45474.625011574077</v>
      </c>
    </row>
    <row r="1298" spans="1:21" x14ac:dyDescent="0.25">
      <c r="A1298">
        <v>1297</v>
      </c>
      <c r="B1298" t="s">
        <v>36</v>
      </c>
      <c r="C1298" t="s">
        <v>40</v>
      </c>
      <c r="D1298" t="s">
        <v>38</v>
      </c>
      <c r="E1298">
        <v>7131</v>
      </c>
      <c r="F1298" t="s">
        <v>11</v>
      </c>
      <c r="G1298">
        <v>621447296</v>
      </c>
      <c r="H1298">
        <v>613237936</v>
      </c>
      <c r="I1298">
        <v>0.97599999999999998</v>
      </c>
      <c r="K1298">
        <v>0.44900000000000001</v>
      </c>
      <c r="L1298">
        <v>0.50900000000000001</v>
      </c>
      <c r="M1298">
        <v>0.16400000000000001</v>
      </c>
      <c r="N1298">
        <v>10.019</v>
      </c>
      <c r="O1298">
        <v>0.79</v>
      </c>
      <c r="P1298">
        <v>1.117</v>
      </c>
      <c r="Q1298">
        <v>13.196999999999999</v>
      </c>
      <c r="R1298">
        <v>0.81899999999999995</v>
      </c>
      <c r="S1298">
        <v>1.359</v>
      </c>
      <c r="T1298" t="s">
        <v>61</v>
      </c>
      <c r="U1298" s="1">
        <v>45474.614594907405</v>
      </c>
    </row>
    <row r="1299" spans="1:21" x14ac:dyDescent="0.25">
      <c r="A1299">
        <v>1298</v>
      </c>
      <c r="B1299" t="s">
        <v>36</v>
      </c>
      <c r="C1299" t="s">
        <v>40</v>
      </c>
      <c r="D1299" t="s">
        <v>38</v>
      </c>
      <c r="E1299">
        <v>7131</v>
      </c>
      <c r="F1299" t="s">
        <v>11</v>
      </c>
      <c r="G1299">
        <v>612859400</v>
      </c>
      <c r="H1299">
        <v>914080080</v>
      </c>
      <c r="I1299">
        <v>1.0780000000000001</v>
      </c>
      <c r="K1299">
        <v>3.3759999999999999</v>
      </c>
      <c r="L1299">
        <v>1.2170000000000001</v>
      </c>
      <c r="M1299">
        <v>0.375</v>
      </c>
      <c r="N1299">
        <v>13.164999999999999</v>
      </c>
      <c r="O1299">
        <v>1.1879999999999999</v>
      </c>
      <c r="P1299">
        <v>2.62</v>
      </c>
      <c r="Q1299">
        <v>219.09700000000001</v>
      </c>
      <c r="R1299">
        <v>0.83599999999999997</v>
      </c>
      <c r="S1299">
        <v>1.3240000000000001</v>
      </c>
      <c r="T1299" t="s">
        <v>61</v>
      </c>
      <c r="U1299" s="1">
        <v>45474.604178240741</v>
      </c>
    </row>
    <row r="1300" spans="1:21" x14ac:dyDescent="0.25">
      <c r="A1300">
        <v>1299</v>
      </c>
      <c r="B1300" t="s">
        <v>36</v>
      </c>
      <c r="C1300" t="s">
        <v>40</v>
      </c>
      <c r="D1300" t="s">
        <v>38</v>
      </c>
      <c r="E1300">
        <v>7131</v>
      </c>
      <c r="F1300" t="s">
        <v>11</v>
      </c>
      <c r="G1300">
        <v>621967992</v>
      </c>
      <c r="H1300">
        <v>781173296</v>
      </c>
      <c r="I1300">
        <v>0.96199999999999997</v>
      </c>
      <c r="K1300">
        <v>0.44500000000000001</v>
      </c>
      <c r="L1300">
        <v>9.8789999999999996</v>
      </c>
      <c r="M1300">
        <v>0.112</v>
      </c>
      <c r="N1300">
        <v>207.26300000000001</v>
      </c>
      <c r="O1300">
        <v>0.86599999999999999</v>
      </c>
      <c r="P1300">
        <v>3.9740000000000002</v>
      </c>
      <c r="Q1300">
        <v>19.387</v>
      </c>
      <c r="R1300">
        <v>0.876</v>
      </c>
      <c r="S1300">
        <v>1.371</v>
      </c>
      <c r="T1300" t="s">
        <v>61</v>
      </c>
      <c r="U1300" s="1">
        <v>45474.593773148146</v>
      </c>
    </row>
    <row r="1301" spans="1:21" x14ac:dyDescent="0.25">
      <c r="A1301">
        <v>1300</v>
      </c>
      <c r="B1301" t="s">
        <v>36</v>
      </c>
      <c r="C1301" t="s">
        <v>40</v>
      </c>
      <c r="D1301" t="s">
        <v>38</v>
      </c>
      <c r="E1301">
        <v>7131</v>
      </c>
      <c r="F1301" t="s">
        <v>11</v>
      </c>
      <c r="G1301">
        <v>623411968</v>
      </c>
      <c r="H1301">
        <v>793726816</v>
      </c>
      <c r="I1301">
        <v>0.98799999999999999</v>
      </c>
      <c r="K1301">
        <v>6.0039999999999996</v>
      </c>
      <c r="L1301">
        <v>0.73499999999999999</v>
      </c>
      <c r="M1301">
        <v>0.20300000000000001</v>
      </c>
      <c r="N1301">
        <v>10.43</v>
      </c>
      <c r="O1301">
        <v>0.876</v>
      </c>
      <c r="P1301">
        <v>1.623</v>
      </c>
      <c r="Q1301">
        <v>229.04</v>
      </c>
      <c r="R1301">
        <v>0.79</v>
      </c>
      <c r="S1301">
        <v>1.393</v>
      </c>
      <c r="T1301" t="s">
        <v>61</v>
      </c>
      <c r="U1301" s="1">
        <v>45474.583333333336</v>
      </c>
    </row>
    <row r="1302" spans="1:21" x14ac:dyDescent="0.25">
      <c r="A1302">
        <v>1301</v>
      </c>
      <c r="B1302" t="s">
        <v>36</v>
      </c>
      <c r="C1302" t="s">
        <v>40</v>
      </c>
      <c r="D1302" t="s">
        <v>38</v>
      </c>
      <c r="E1302">
        <v>7131</v>
      </c>
      <c r="F1302" t="s">
        <v>11</v>
      </c>
      <c r="G1302">
        <v>610651856</v>
      </c>
      <c r="H1302">
        <v>721053752</v>
      </c>
      <c r="I1302">
        <v>1.2010000000000001</v>
      </c>
      <c r="K1302">
        <v>3.613</v>
      </c>
      <c r="L1302">
        <v>8.4139999999999997</v>
      </c>
      <c r="M1302">
        <v>0.26900000000000002</v>
      </c>
      <c r="N1302">
        <v>44.584000000000003</v>
      </c>
      <c r="O1302">
        <v>3.3849999999999998</v>
      </c>
      <c r="P1302">
        <v>16.167000000000002</v>
      </c>
      <c r="Q1302">
        <v>203.04300000000001</v>
      </c>
      <c r="R1302">
        <v>0.86499999999999999</v>
      </c>
      <c r="S1302">
        <v>1.4730000000000001</v>
      </c>
      <c r="T1302" t="s">
        <v>61</v>
      </c>
      <c r="U1302" s="1">
        <v>45476.6875</v>
      </c>
    </row>
    <row r="1303" spans="1:21" x14ac:dyDescent="0.25">
      <c r="A1303">
        <v>1302</v>
      </c>
      <c r="B1303" t="s">
        <v>36</v>
      </c>
      <c r="C1303" t="s">
        <v>40</v>
      </c>
      <c r="D1303" t="s">
        <v>38</v>
      </c>
      <c r="E1303">
        <v>7131</v>
      </c>
      <c r="F1303" t="s">
        <v>11</v>
      </c>
      <c r="G1303">
        <v>620758960</v>
      </c>
      <c r="H1303">
        <v>795715840</v>
      </c>
      <c r="I1303">
        <v>0.94799999999999995</v>
      </c>
      <c r="K1303">
        <v>2.3759999999999999</v>
      </c>
      <c r="L1303">
        <v>1.6839999999999999</v>
      </c>
      <c r="M1303">
        <v>0.245</v>
      </c>
      <c r="N1303">
        <v>16.004000000000001</v>
      </c>
      <c r="O1303">
        <v>1.085</v>
      </c>
      <c r="P1303">
        <v>3.0419999999999998</v>
      </c>
      <c r="Q1303">
        <v>202.53899999999999</v>
      </c>
      <c r="R1303">
        <v>0.747</v>
      </c>
      <c r="S1303">
        <v>1.3640000000000001</v>
      </c>
      <c r="T1303" t="s">
        <v>61</v>
      </c>
      <c r="U1303" s="1">
        <v>45476.677083333336</v>
      </c>
    </row>
    <row r="1304" spans="1:21" x14ac:dyDescent="0.25">
      <c r="A1304">
        <v>1303</v>
      </c>
      <c r="B1304" t="s">
        <v>36</v>
      </c>
      <c r="C1304" t="s">
        <v>40</v>
      </c>
      <c r="D1304" t="s">
        <v>38</v>
      </c>
      <c r="E1304">
        <v>7131</v>
      </c>
      <c r="F1304" t="s">
        <v>11</v>
      </c>
      <c r="G1304">
        <v>619432800</v>
      </c>
      <c r="H1304">
        <v>806105624</v>
      </c>
      <c r="I1304">
        <v>1.1870000000000001</v>
      </c>
      <c r="K1304">
        <v>4.05</v>
      </c>
      <c r="L1304">
        <v>16.318000000000001</v>
      </c>
      <c r="M1304">
        <v>0.34499999999999997</v>
      </c>
      <c r="N1304">
        <v>290.96600000000001</v>
      </c>
      <c r="O1304">
        <v>4.4640000000000004</v>
      </c>
      <c r="P1304">
        <v>33.210999999999999</v>
      </c>
      <c r="Q1304">
        <v>224.34100000000001</v>
      </c>
      <c r="R1304">
        <v>0.80500000000000005</v>
      </c>
      <c r="S1304">
        <v>1.4359999999999999</v>
      </c>
      <c r="T1304" t="s">
        <v>61</v>
      </c>
      <c r="U1304" s="1">
        <v>45476.666666666664</v>
      </c>
    </row>
    <row r="1305" spans="1:21" x14ac:dyDescent="0.25">
      <c r="A1305">
        <v>1304</v>
      </c>
      <c r="B1305" t="s">
        <v>36</v>
      </c>
      <c r="C1305" t="s">
        <v>40</v>
      </c>
      <c r="D1305" t="s">
        <v>38</v>
      </c>
      <c r="E1305">
        <v>7131</v>
      </c>
      <c r="F1305" t="s">
        <v>11</v>
      </c>
      <c r="G1305">
        <v>613017120</v>
      </c>
      <c r="H1305">
        <v>711842480</v>
      </c>
      <c r="I1305">
        <v>0.95699999999999996</v>
      </c>
      <c r="K1305">
        <v>0.41299999999999998</v>
      </c>
      <c r="L1305">
        <v>6.9550000000000001</v>
      </c>
      <c r="M1305">
        <v>0.1</v>
      </c>
      <c r="N1305">
        <v>252.53100000000001</v>
      </c>
      <c r="O1305">
        <v>1.4930000000000001</v>
      </c>
      <c r="P1305">
        <v>17.488</v>
      </c>
      <c r="Q1305">
        <v>12.166</v>
      </c>
      <c r="R1305">
        <v>0.71499999999999997</v>
      </c>
      <c r="S1305">
        <v>1.2769999999999999</v>
      </c>
      <c r="T1305" t="s">
        <v>61</v>
      </c>
      <c r="U1305" s="1">
        <v>45476.65625</v>
      </c>
    </row>
    <row r="1306" spans="1:21" x14ac:dyDescent="0.25">
      <c r="A1306">
        <v>1305</v>
      </c>
      <c r="B1306" t="s">
        <v>36</v>
      </c>
      <c r="C1306" t="s">
        <v>40</v>
      </c>
      <c r="D1306" t="s">
        <v>38</v>
      </c>
      <c r="E1306">
        <v>7131</v>
      </c>
      <c r="F1306" t="s">
        <v>11</v>
      </c>
      <c r="G1306">
        <v>611005080</v>
      </c>
      <c r="H1306">
        <v>667158328</v>
      </c>
      <c r="I1306">
        <v>0.97199999999999998</v>
      </c>
      <c r="K1306">
        <v>7.1879999999999997</v>
      </c>
      <c r="L1306">
        <v>4.8689999999999998</v>
      </c>
      <c r="M1306">
        <v>7.8E-2</v>
      </c>
      <c r="N1306">
        <v>95.692999999999998</v>
      </c>
      <c r="O1306">
        <v>1.615</v>
      </c>
      <c r="P1306">
        <v>12.302</v>
      </c>
      <c r="Q1306">
        <v>220.453</v>
      </c>
      <c r="R1306">
        <v>0.82799999999999996</v>
      </c>
      <c r="S1306">
        <v>1.4990000000000001</v>
      </c>
      <c r="T1306" t="s">
        <v>61</v>
      </c>
      <c r="U1306" s="1">
        <v>45476.645833333336</v>
      </c>
    </row>
    <row r="1307" spans="1:21" x14ac:dyDescent="0.25">
      <c r="A1307">
        <v>1306</v>
      </c>
      <c r="B1307" t="s">
        <v>36</v>
      </c>
      <c r="C1307" t="s">
        <v>40</v>
      </c>
      <c r="D1307" t="s">
        <v>38</v>
      </c>
      <c r="E1307">
        <v>7131</v>
      </c>
      <c r="F1307" t="s">
        <v>11</v>
      </c>
      <c r="G1307">
        <v>622613096</v>
      </c>
      <c r="H1307">
        <v>899592872</v>
      </c>
      <c r="I1307">
        <v>0.92500000000000004</v>
      </c>
      <c r="K1307">
        <v>4.3170000000000002</v>
      </c>
      <c r="L1307">
        <v>0.78300000000000003</v>
      </c>
      <c r="M1307">
        <v>0.17199999999999999</v>
      </c>
      <c r="N1307">
        <v>8.2140000000000004</v>
      </c>
      <c r="O1307">
        <v>0.996</v>
      </c>
      <c r="P1307">
        <v>2.42</v>
      </c>
      <c r="Q1307">
        <v>205.262</v>
      </c>
      <c r="R1307">
        <v>0.82599999999999996</v>
      </c>
      <c r="S1307">
        <v>1.415</v>
      </c>
      <c r="T1307" t="s">
        <v>61</v>
      </c>
      <c r="U1307" s="1">
        <v>45476.635416666664</v>
      </c>
    </row>
    <row r="1308" spans="1:21" x14ac:dyDescent="0.25">
      <c r="A1308">
        <v>1307</v>
      </c>
      <c r="B1308" t="s">
        <v>36</v>
      </c>
      <c r="C1308" t="s">
        <v>40</v>
      </c>
      <c r="D1308" t="s">
        <v>38</v>
      </c>
      <c r="E1308">
        <v>7131</v>
      </c>
      <c r="F1308" t="s">
        <v>11</v>
      </c>
      <c r="G1308">
        <v>621044552</v>
      </c>
      <c r="H1308">
        <v>905471768</v>
      </c>
      <c r="I1308">
        <v>1.06</v>
      </c>
      <c r="K1308">
        <v>2.67</v>
      </c>
      <c r="L1308">
        <v>7.0419999999999998</v>
      </c>
      <c r="M1308">
        <v>0.27100000000000002</v>
      </c>
      <c r="N1308">
        <v>225.94399999999999</v>
      </c>
      <c r="O1308">
        <v>1.018</v>
      </c>
      <c r="P1308">
        <v>3.9689999999999999</v>
      </c>
      <c r="Q1308">
        <v>211.446</v>
      </c>
      <c r="R1308">
        <v>0.96299999999999997</v>
      </c>
      <c r="S1308">
        <v>1.409</v>
      </c>
      <c r="T1308" t="s">
        <v>61</v>
      </c>
      <c r="U1308" s="1">
        <v>45476.625</v>
      </c>
    </row>
    <row r="1309" spans="1:21" x14ac:dyDescent="0.25">
      <c r="A1309">
        <v>1308</v>
      </c>
      <c r="B1309" t="s">
        <v>36</v>
      </c>
      <c r="C1309" t="s">
        <v>40</v>
      </c>
      <c r="D1309" t="s">
        <v>38</v>
      </c>
      <c r="E1309">
        <v>7131</v>
      </c>
      <c r="F1309" t="s">
        <v>11</v>
      </c>
      <c r="G1309">
        <v>626767328</v>
      </c>
      <c r="H1309">
        <v>894114304</v>
      </c>
      <c r="I1309">
        <v>1.018</v>
      </c>
      <c r="K1309">
        <v>1.9159999999999999</v>
      </c>
      <c r="L1309">
        <v>1.2669999999999999</v>
      </c>
      <c r="M1309">
        <v>0.19900000000000001</v>
      </c>
      <c r="N1309">
        <v>31.959</v>
      </c>
      <c r="O1309">
        <v>1.101</v>
      </c>
      <c r="P1309">
        <v>1.9770000000000001</v>
      </c>
      <c r="Q1309">
        <v>203.364</v>
      </c>
      <c r="R1309">
        <v>0.96699999999999997</v>
      </c>
      <c r="S1309">
        <v>1.405</v>
      </c>
      <c r="T1309" t="s">
        <v>61</v>
      </c>
      <c r="U1309" s="1">
        <v>45476.614583333336</v>
      </c>
    </row>
    <row r="1310" spans="1:21" x14ac:dyDescent="0.25">
      <c r="A1310">
        <v>1309</v>
      </c>
      <c r="B1310" t="s">
        <v>36</v>
      </c>
      <c r="C1310" t="s">
        <v>40</v>
      </c>
      <c r="D1310" t="s">
        <v>38</v>
      </c>
      <c r="E1310">
        <v>7131</v>
      </c>
      <c r="F1310" t="s">
        <v>11</v>
      </c>
      <c r="G1310">
        <v>619548720</v>
      </c>
      <c r="H1310">
        <v>754709280</v>
      </c>
      <c r="I1310">
        <v>0.94199999999999995</v>
      </c>
      <c r="K1310">
        <v>2.7989999999999999</v>
      </c>
      <c r="L1310">
        <v>25.356000000000002</v>
      </c>
      <c r="M1310">
        <v>5.8999999999999997E-2</v>
      </c>
      <c r="N1310">
        <v>347.03199999999998</v>
      </c>
      <c r="O1310">
        <v>1.1739999999999999</v>
      </c>
      <c r="P1310">
        <v>15.146000000000001</v>
      </c>
      <c r="Q1310">
        <v>32.802</v>
      </c>
      <c r="R1310">
        <v>0.92</v>
      </c>
      <c r="S1310">
        <v>7.3550000000000004</v>
      </c>
      <c r="T1310" t="s">
        <v>61</v>
      </c>
      <c r="U1310" s="1">
        <v>45476.604178240741</v>
      </c>
    </row>
    <row r="1311" spans="1:21" x14ac:dyDescent="0.25">
      <c r="A1311">
        <v>1310</v>
      </c>
      <c r="B1311" t="s">
        <v>36</v>
      </c>
      <c r="C1311" t="s">
        <v>40</v>
      </c>
      <c r="D1311" t="s">
        <v>38</v>
      </c>
      <c r="E1311">
        <v>7131</v>
      </c>
      <c r="F1311" t="s">
        <v>11</v>
      </c>
      <c r="G1311">
        <v>607829176</v>
      </c>
      <c r="H1311">
        <v>862041088</v>
      </c>
      <c r="I1311">
        <v>0.96399999999999997</v>
      </c>
      <c r="K1311">
        <v>4.59</v>
      </c>
      <c r="L1311">
        <v>29.164999999999999</v>
      </c>
      <c r="M1311">
        <v>7.6999999999999999E-2</v>
      </c>
      <c r="N1311">
        <v>188.815</v>
      </c>
      <c r="O1311">
        <v>3.9329999999999998</v>
      </c>
      <c r="P1311">
        <v>105.858</v>
      </c>
      <c r="Q1311">
        <v>202.44399999999999</v>
      </c>
      <c r="R1311">
        <v>0.89500000000000002</v>
      </c>
      <c r="S1311">
        <v>1.343</v>
      </c>
      <c r="T1311" t="s">
        <v>61</v>
      </c>
      <c r="U1311" s="1">
        <v>45476.59375</v>
      </c>
    </row>
    <row r="1312" spans="1:21" x14ac:dyDescent="0.25">
      <c r="A1312">
        <v>1311</v>
      </c>
      <c r="B1312" t="s">
        <v>36</v>
      </c>
      <c r="C1312" t="s">
        <v>40</v>
      </c>
      <c r="D1312" t="s">
        <v>38</v>
      </c>
      <c r="E1312">
        <v>7131</v>
      </c>
      <c r="F1312" t="s">
        <v>11</v>
      </c>
      <c r="G1312">
        <v>620583528</v>
      </c>
      <c r="H1312">
        <v>615019848</v>
      </c>
      <c r="I1312">
        <v>2.5270000000000001</v>
      </c>
      <c r="K1312">
        <v>3.6480000000000001</v>
      </c>
      <c r="L1312">
        <v>1.1100000000000001</v>
      </c>
      <c r="M1312">
        <v>1.956</v>
      </c>
      <c r="N1312">
        <v>13.19</v>
      </c>
      <c r="O1312">
        <v>0.82599999999999996</v>
      </c>
      <c r="P1312">
        <v>1.4890000000000001</v>
      </c>
      <c r="Q1312">
        <v>205.18299999999999</v>
      </c>
      <c r="R1312">
        <v>0.88</v>
      </c>
      <c r="S1312">
        <v>2.4380000000000002</v>
      </c>
      <c r="T1312" t="s">
        <v>61</v>
      </c>
      <c r="U1312" s="1">
        <v>45476.583333333336</v>
      </c>
    </row>
    <row r="1313" spans="1:21" x14ac:dyDescent="0.25">
      <c r="A1313">
        <v>1312</v>
      </c>
      <c r="B1313" t="s">
        <v>36</v>
      </c>
      <c r="C1313" t="s">
        <v>40</v>
      </c>
      <c r="D1313" t="s">
        <v>38</v>
      </c>
      <c r="E1313">
        <v>7131</v>
      </c>
      <c r="F1313" t="s">
        <v>11</v>
      </c>
      <c r="G1313">
        <v>618347464</v>
      </c>
      <c r="H1313">
        <v>916310904</v>
      </c>
      <c r="I1313">
        <v>0.93200000000000005</v>
      </c>
      <c r="K1313">
        <v>0.84199999999999997</v>
      </c>
      <c r="L1313">
        <v>7.4139999999999997</v>
      </c>
      <c r="M1313">
        <v>7.3999999999999996E-2</v>
      </c>
      <c r="N1313">
        <v>53.31</v>
      </c>
      <c r="O1313">
        <v>2.2509999999999999</v>
      </c>
      <c r="P1313">
        <v>17.952999999999999</v>
      </c>
      <c r="Q1313">
        <v>35.207999999999998</v>
      </c>
      <c r="R1313">
        <v>0.79300000000000004</v>
      </c>
      <c r="S1313">
        <v>1.2929999999999999</v>
      </c>
      <c r="T1313" t="s">
        <v>61</v>
      </c>
      <c r="U1313" s="1">
        <v>45476.572916666664</v>
      </c>
    </row>
    <row r="1314" spans="1:21" x14ac:dyDescent="0.25">
      <c r="A1314">
        <v>1313</v>
      </c>
      <c r="B1314" t="s">
        <v>36</v>
      </c>
      <c r="C1314" t="s">
        <v>40</v>
      </c>
      <c r="D1314" t="s">
        <v>38</v>
      </c>
      <c r="E1314">
        <v>7131</v>
      </c>
      <c r="F1314" t="s">
        <v>11</v>
      </c>
      <c r="G1314">
        <v>619434080</v>
      </c>
      <c r="H1314">
        <v>623198728</v>
      </c>
      <c r="I1314">
        <v>1.0109999999999999</v>
      </c>
      <c r="K1314">
        <v>2.6459999999999999</v>
      </c>
      <c r="L1314">
        <v>59.39</v>
      </c>
      <c r="M1314">
        <v>0.13100000000000001</v>
      </c>
      <c r="N1314">
        <v>885.62300000000005</v>
      </c>
      <c r="O1314">
        <v>4.07</v>
      </c>
      <c r="P1314">
        <v>142.739</v>
      </c>
      <c r="Q1314">
        <v>203.13</v>
      </c>
      <c r="R1314">
        <v>0.78100000000000003</v>
      </c>
      <c r="S1314">
        <v>1.3080000000000001</v>
      </c>
      <c r="T1314" t="s">
        <v>61</v>
      </c>
      <c r="U1314" s="1">
        <v>45476.5625</v>
      </c>
    </row>
    <row r="1315" spans="1:21" x14ac:dyDescent="0.25">
      <c r="A1315">
        <v>1314</v>
      </c>
      <c r="B1315" t="s">
        <v>36</v>
      </c>
      <c r="C1315" t="s">
        <v>40</v>
      </c>
      <c r="D1315" t="s">
        <v>38</v>
      </c>
      <c r="E1315">
        <v>7131</v>
      </c>
      <c r="F1315" t="s">
        <v>11</v>
      </c>
      <c r="G1315">
        <v>603672768</v>
      </c>
      <c r="H1315">
        <v>440278264</v>
      </c>
      <c r="I1315">
        <v>0.99099999999999999</v>
      </c>
      <c r="K1315">
        <v>0.99</v>
      </c>
      <c r="L1315">
        <v>87.391999999999996</v>
      </c>
      <c r="M1315">
        <v>0.222</v>
      </c>
      <c r="N1315">
        <v>1717.7190000000001</v>
      </c>
      <c r="O1315">
        <v>1.024</v>
      </c>
      <c r="P1315">
        <v>381.88299999999998</v>
      </c>
      <c r="Q1315">
        <v>24.734000000000002</v>
      </c>
      <c r="R1315">
        <v>0.97</v>
      </c>
      <c r="S1315">
        <v>1.6240000000000001</v>
      </c>
      <c r="T1315" t="s">
        <v>61</v>
      </c>
      <c r="U1315" s="1">
        <v>45476.552094907405</v>
      </c>
    </row>
    <row r="1316" spans="1:21" x14ac:dyDescent="0.25">
      <c r="A1316">
        <v>1315</v>
      </c>
      <c r="B1316" t="s">
        <v>36</v>
      </c>
      <c r="C1316" t="s">
        <v>56</v>
      </c>
      <c r="D1316" t="s">
        <v>38</v>
      </c>
      <c r="E1316">
        <v>61386</v>
      </c>
      <c r="F1316" t="s">
        <v>57</v>
      </c>
      <c r="G1316">
        <v>319808</v>
      </c>
      <c r="H1316">
        <v>365415248</v>
      </c>
      <c r="I1316">
        <v>592.85599999999999</v>
      </c>
      <c r="K1316">
        <v>92.850999999999999</v>
      </c>
      <c r="L1316">
        <v>86.588999999999999</v>
      </c>
      <c r="M1316">
        <v>773.08299999999997</v>
      </c>
      <c r="N1316">
        <v>1736.9290000000001</v>
      </c>
      <c r="O1316">
        <v>115.71599999999999</v>
      </c>
      <c r="P1316">
        <v>566.33399999999995</v>
      </c>
      <c r="Q1316">
        <v>1654.9469999999999</v>
      </c>
      <c r="R1316">
        <v>115.95699999999999</v>
      </c>
      <c r="S1316">
        <v>615.65800000000002</v>
      </c>
      <c r="T1316" t="s">
        <v>61</v>
      </c>
      <c r="U1316" s="1">
        <v>45476.541678240741</v>
      </c>
    </row>
    <row r="1317" spans="1:21" x14ac:dyDescent="0.25">
      <c r="A1317">
        <v>1316</v>
      </c>
      <c r="B1317" t="s">
        <v>36</v>
      </c>
      <c r="C1317" t="s">
        <v>39</v>
      </c>
      <c r="D1317" t="s">
        <v>38</v>
      </c>
      <c r="E1317">
        <v>7167</v>
      </c>
      <c r="F1317" t="s">
        <v>11</v>
      </c>
      <c r="G1317">
        <v>613753856</v>
      </c>
      <c r="H1317">
        <v>522300016</v>
      </c>
      <c r="I1317">
        <v>1.9450000000000001</v>
      </c>
      <c r="K1317">
        <v>0.38900000000000001</v>
      </c>
      <c r="L1317">
        <v>35.162999999999997</v>
      </c>
      <c r="M1317">
        <v>5.1999999999999998E-2</v>
      </c>
      <c r="N1317">
        <v>715.41800000000001</v>
      </c>
      <c r="O1317">
        <v>1.6259999999999999</v>
      </c>
      <c r="P1317">
        <v>83.941999999999993</v>
      </c>
      <c r="Q1317">
        <v>3.726</v>
      </c>
      <c r="R1317">
        <v>1.0269999999999999</v>
      </c>
      <c r="S1317">
        <v>1.5389999999999999</v>
      </c>
      <c r="T1317" t="s">
        <v>61</v>
      </c>
      <c r="U1317" s="1">
        <v>45476.531261574077</v>
      </c>
    </row>
    <row r="1318" spans="1:21" x14ac:dyDescent="0.25">
      <c r="A1318">
        <v>1317</v>
      </c>
      <c r="B1318" t="s">
        <v>36</v>
      </c>
      <c r="C1318" t="s">
        <v>40</v>
      </c>
      <c r="D1318" t="s">
        <v>38</v>
      </c>
      <c r="E1318">
        <v>7131</v>
      </c>
      <c r="F1318" t="s">
        <v>11</v>
      </c>
      <c r="G1318">
        <v>613583936</v>
      </c>
      <c r="H1318">
        <v>884861240</v>
      </c>
      <c r="I1318">
        <v>0.97</v>
      </c>
      <c r="K1318">
        <v>0.57599999999999996</v>
      </c>
      <c r="L1318">
        <v>2.129</v>
      </c>
      <c r="M1318">
        <v>0.111</v>
      </c>
      <c r="N1318">
        <v>14.744999999999999</v>
      </c>
      <c r="O1318">
        <v>1.194</v>
      </c>
      <c r="P1318">
        <v>3.3239999999999998</v>
      </c>
      <c r="Q1318">
        <v>15.24</v>
      </c>
      <c r="R1318">
        <v>1.006</v>
      </c>
      <c r="S1318">
        <v>1.4490000000000001</v>
      </c>
      <c r="T1318" t="s">
        <v>61</v>
      </c>
      <c r="U1318" s="1">
        <v>45476.520844907405</v>
      </c>
    </row>
    <row r="1319" spans="1:21" x14ac:dyDescent="0.25">
      <c r="A1319">
        <v>1318</v>
      </c>
      <c r="B1319" t="s">
        <v>36</v>
      </c>
      <c r="C1319" t="s">
        <v>40</v>
      </c>
      <c r="D1319" t="s">
        <v>38</v>
      </c>
      <c r="E1319">
        <v>7131</v>
      </c>
      <c r="F1319" t="s">
        <v>11</v>
      </c>
      <c r="G1319">
        <v>618909224</v>
      </c>
      <c r="H1319">
        <v>875761648</v>
      </c>
      <c r="I1319">
        <v>0.96199999999999997</v>
      </c>
      <c r="K1319">
        <v>8.1240000000000006</v>
      </c>
      <c r="L1319">
        <v>1.7589999999999999</v>
      </c>
      <c r="M1319">
        <v>7.2999999999999995E-2</v>
      </c>
      <c r="N1319">
        <v>11.189</v>
      </c>
      <c r="O1319">
        <v>1.2929999999999999</v>
      </c>
      <c r="P1319">
        <v>6.2519999999999998</v>
      </c>
      <c r="Q1319">
        <v>216.898</v>
      </c>
      <c r="R1319">
        <v>0.94299999999999995</v>
      </c>
      <c r="S1319">
        <v>1.5409999999999999</v>
      </c>
      <c r="T1319" t="s">
        <v>61</v>
      </c>
      <c r="U1319" s="1">
        <v>45476.510428240741</v>
      </c>
    </row>
    <row r="1320" spans="1:21" x14ac:dyDescent="0.25">
      <c r="A1320">
        <v>1319</v>
      </c>
      <c r="B1320" t="s">
        <v>36</v>
      </c>
      <c r="C1320" t="s">
        <v>40</v>
      </c>
      <c r="D1320" t="s">
        <v>38</v>
      </c>
      <c r="E1320">
        <v>7131</v>
      </c>
      <c r="F1320" t="s">
        <v>11</v>
      </c>
      <c r="G1320">
        <v>589128600</v>
      </c>
      <c r="H1320">
        <v>899678024</v>
      </c>
      <c r="I1320">
        <v>1.056</v>
      </c>
      <c r="K1320">
        <v>4.6360000000000001</v>
      </c>
      <c r="L1320">
        <v>3.242</v>
      </c>
      <c r="M1320">
        <v>0.39200000000000002</v>
      </c>
      <c r="N1320">
        <v>21.588999999999999</v>
      </c>
      <c r="O1320">
        <v>2.0910000000000002</v>
      </c>
      <c r="P1320">
        <v>8.42</v>
      </c>
      <c r="Q1320">
        <v>219.23400000000001</v>
      </c>
      <c r="R1320">
        <v>0.82</v>
      </c>
      <c r="S1320">
        <v>1.341</v>
      </c>
      <c r="T1320" t="s">
        <v>61</v>
      </c>
      <c r="U1320" s="1">
        <v>45476.500011574077</v>
      </c>
    </row>
    <row r="1321" spans="1:21" x14ac:dyDescent="0.25">
      <c r="A1321">
        <v>1320</v>
      </c>
      <c r="B1321" t="s">
        <v>36</v>
      </c>
      <c r="C1321" t="s">
        <v>40</v>
      </c>
      <c r="D1321" t="s">
        <v>38</v>
      </c>
      <c r="E1321">
        <v>7131</v>
      </c>
      <c r="F1321" t="s">
        <v>11</v>
      </c>
      <c r="G1321">
        <v>603851616</v>
      </c>
      <c r="H1321">
        <v>841440696</v>
      </c>
      <c r="I1321">
        <v>0.97799999999999998</v>
      </c>
      <c r="K1321">
        <v>0.23100000000000001</v>
      </c>
      <c r="L1321">
        <v>0.72199999999999998</v>
      </c>
      <c r="M1321">
        <v>5.8999999999999997E-2</v>
      </c>
      <c r="N1321">
        <v>7.3470000000000004</v>
      </c>
      <c r="O1321">
        <v>0.996</v>
      </c>
      <c r="P1321">
        <v>1.9059999999999999</v>
      </c>
      <c r="Q1321">
        <v>2.2080000000000002</v>
      </c>
      <c r="R1321">
        <v>0.81799999999999995</v>
      </c>
      <c r="S1321">
        <v>1.181</v>
      </c>
      <c r="T1321" t="s">
        <v>61</v>
      </c>
      <c r="U1321" s="1">
        <v>45476.489594907405</v>
      </c>
    </row>
    <row r="1322" spans="1:21" x14ac:dyDescent="0.25">
      <c r="A1322">
        <v>1321</v>
      </c>
      <c r="B1322" t="s">
        <v>36</v>
      </c>
      <c r="C1322" t="s">
        <v>39</v>
      </c>
      <c r="D1322" t="s">
        <v>38</v>
      </c>
      <c r="E1322">
        <v>7167</v>
      </c>
      <c r="F1322" t="s">
        <v>11</v>
      </c>
      <c r="G1322">
        <v>611503400</v>
      </c>
      <c r="H1322">
        <v>894947128</v>
      </c>
      <c r="I1322">
        <v>0.98899999999999999</v>
      </c>
      <c r="K1322">
        <v>0.40500000000000003</v>
      </c>
      <c r="L1322">
        <v>1.696</v>
      </c>
      <c r="M1322">
        <v>0.12</v>
      </c>
      <c r="N1322">
        <v>12.978</v>
      </c>
      <c r="O1322">
        <v>1.1890000000000001</v>
      </c>
      <c r="P1322">
        <v>5.0750000000000002</v>
      </c>
      <c r="Q1322">
        <v>13.849</v>
      </c>
      <c r="R1322">
        <v>1.121</v>
      </c>
      <c r="S1322">
        <v>1.603</v>
      </c>
      <c r="T1322" t="s">
        <v>61</v>
      </c>
      <c r="U1322" s="1">
        <v>45476.479178240741</v>
      </c>
    </row>
    <row r="1323" spans="1:21" x14ac:dyDescent="0.25">
      <c r="A1323">
        <v>1322</v>
      </c>
      <c r="B1323" t="s">
        <v>36</v>
      </c>
      <c r="C1323" t="s">
        <v>39</v>
      </c>
      <c r="D1323" t="s">
        <v>38</v>
      </c>
      <c r="E1323">
        <v>7167</v>
      </c>
      <c r="F1323" t="s">
        <v>11</v>
      </c>
      <c r="G1323">
        <v>614734240</v>
      </c>
      <c r="H1323">
        <v>873012200</v>
      </c>
      <c r="I1323">
        <v>1.4350000000000001</v>
      </c>
      <c r="K1323">
        <v>4.944</v>
      </c>
      <c r="L1323">
        <v>2.0459999999999998</v>
      </c>
      <c r="M1323">
        <v>0.14299999999999999</v>
      </c>
      <c r="N1323">
        <v>19.074999999999999</v>
      </c>
      <c r="O1323">
        <v>1.4279999999999999</v>
      </c>
      <c r="P1323">
        <v>7.923</v>
      </c>
      <c r="Q1323">
        <v>218.053</v>
      </c>
      <c r="R1323">
        <v>0.95499999999999996</v>
      </c>
      <c r="S1323">
        <v>7.8179999999999996</v>
      </c>
      <c r="T1323" t="s">
        <v>61</v>
      </c>
      <c r="U1323" s="1">
        <v>45476.468761574077</v>
      </c>
    </row>
    <row r="1324" spans="1:21" x14ac:dyDescent="0.25">
      <c r="A1324">
        <v>1323</v>
      </c>
      <c r="B1324" t="s">
        <v>36</v>
      </c>
      <c r="C1324" t="s">
        <v>39</v>
      </c>
      <c r="D1324" t="s">
        <v>38</v>
      </c>
      <c r="E1324">
        <v>7167</v>
      </c>
      <c r="F1324" t="s">
        <v>11</v>
      </c>
      <c r="G1324">
        <v>613376128</v>
      </c>
      <c r="H1324">
        <v>884846560</v>
      </c>
      <c r="I1324">
        <v>1.008</v>
      </c>
      <c r="K1324">
        <v>5.6970000000000001</v>
      </c>
      <c r="L1324">
        <v>3.1019999999999999</v>
      </c>
      <c r="M1324">
        <v>0.11700000000000001</v>
      </c>
      <c r="N1324">
        <v>21.774999999999999</v>
      </c>
      <c r="O1324">
        <v>1.1419999999999999</v>
      </c>
      <c r="P1324">
        <v>6.9459999999999997</v>
      </c>
      <c r="Q1324">
        <v>203.41200000000001</v>
      </c>
      <c r="R1324">
        <v>1.077</v>
      </c>
      <c r="S1324">
        <v>1.593</v>
      </c>
      <c r="T1324" t="s">
        <v>61</v>
      </c>
      <c r="U1324" s="1">
        <v>45476.458344907405</v>
      </c>
    </row>
    <row r="1325" spans="1:21" x14ac:dyDescent="0.25">
      <c r="A1325">
        <v>1324</v>
      </c>
      <c r="B1325" t="s">
        <v>36</v>
      </c>
      <c r="C1325" t="s">
        <v>39</v>
      </c>
      <c r="D1325" t="s">
        <v>38</v>
      </c>
      <c r="E1325">
        <v>7167</v>
      </c>
      <c r="F1325" t="s">
        <v>11</v>
      </c>
      <c r="G1325">
        <v>610567760</v>
      </c>
      <c r="H1325">
        <v>824301160</v>
      </c>
      <c r="I1325">
        <v>1.4590000000000001</v>
      </c>
      <c r="K1325">
        <v>5.9240000000000004</v>
      </c>
      <c r="L1325">
        <v>1.3180000000000001</v>
      </c>
      <c r="M1325">
        <v>0.26100000000000001</v>
      </c>
      <c r="N1325">
        <v>17.690000000000001</v>
      </c>
      <c r="O1325">
        <v>0.998</v>
      </c>
      <c r="P1325">
        <v>2.258</v>
      </c>
      <c r="Q1325">
        <v>220.602</v>
      </c>
      <c r="R1325">
        <v>0.92400000000000004</v>
      </c>
      <c r="S1325">
        <v>2.8050000000000002</v>
      </c>
      <c r="T1325" t="s">
        <v>61</v>
      </c>
      <c r="U1325" s="1">
        <v>45476.447928240741</v>
      </c>
    </row>
    <row r="1326" spans="1:21" x14ac:dyDescent="0.25">
      <c r="A1326">
        <v>1325</v>
      </c>
      <c r="B1326" t="s">
        <v>36</v>
      </c>
      <c r="C1326" t="s">
        <v>40</v>
      </c>
      <c r="D1326" t="s">
        <v>38</v>
      </c>
      <c r="E1326">
        <v>7131</v>
      </c>
      <c r="F1326" t="s">
        <v>11</v>
      </c>
      <c r="G1326">
        <v>621787992</v>
      </c>
      <c r="H1326">
        <v>796951136</v>
      </c>
      <c r="I1326">
        <v>0.97199999999999998</v>
      </c>
      <c r="K1326">
        <v>2.399</v>
      </c>
      <c r="L1326">
        <v>1.161</v>
      </c>
      <c r="M1326">
        <v>5.5E-2</v>
      </c>
      <c r="N1326">
        <v>12.115</v>
      </c>
      <c r="O1326">
        <v>0.89500000000000002</v>
      </c>
      <c r="P1326">
        <v>1.9690000000000001</v>
      </c>
      <c r="Q1326">
        <v>212.2</v>
      </c>
      <c r="R1326">
        <v>0.95099999999999996</v>
      </c>
      <c r="S1326">
        <v>1.506</v>
      </c>
      <c r="T1326" t="s">
        <v>61</v>
      </c>
      <c r="U1326" s="1">
        <v>45476.437511574077</v>
      </c>
    </row>
    <row r="1327" spans="1:21" x14ac:dyDescent="0.25">
      <c r="A1327">
        <v>1326</v>
      </c>
      <c r="B1327" t="s">
        <v>36</v>
      </c>
      <c r="C1327" t="s">
        <v>39</v>
      </c>
      <c r="D1327" t="s">
        <v>38</v>
      </c>
      <c r="E1327">
        <v>7167</v>
      </c>
      <c r="F1327" t="s">
        <v>11</v>
      </c>
      <c r="G1327">
        <v>620494328</v>
      </c>
      <c r="H1327">
        <v>878497784</v>
      </c>
      <c r="I1327">
        <v>0.95099999999999996</v>
      </c>
      <c r="K1327">
        <v>1.0429999999999999</v>
      </c>
      <c r="L1327">
        <v>2.335</v>
      </c>
      <c r="M1327">
        <v>0.14099999999999999</v>
      </c>
      <c r="N1327">
        <v>14.933</v>
      </c>
      <c r="O1327">
        <v>1.5309999999999999</v>
      </c>
      <c r="P1327">
        <v>4.6909999999999998</v>
      </c>
      <c r="Q1327">
        <v>44.524000000000001</v>
      </c>
      <c r="R1327">
        <v>1.0249999999999999</v>
      </c>
      <c r="S1327">
        <v>1.6870000000000001</v>
      </c>
      <c r="T1327" t="s">
        <v>61</v>
      </c>
      <c r="U1327" s="1">
        <v>45476.427094907405</v>
      </c>
    </row>
    <row r="1328" spans="1:21" x14ac:dyDescent="0.25">
      <c r="A1328">
        <v>1327</v>
      </c>
      <c r="B1328" t="s">
        <v>36</v>
      </c>
      <c r="C1328" t="s">
        <v>40</v>
      </c>
      <c r="D1328" t="s">
        <v>38</v>
      </c>
      <c r="E1328">
        <v>7131</v>
      </c>
      <c r="F1328" t="s">
        <v>11</v>
      </c>
      <c r="G1328">
        <v>603401288</v>
      </c>
      <c r="H1328">
        <v>613077232</v>
      </c>
      <c r="I1328">
        <v>1.5029999999999999</v>
      </c>
      <c r="K1328">
        <v>5.8070000000000004</v>
      </c>
      <c r="L1328">
        <v>0.499</v>
      </c>
      <c r="M1328">
        <v>0.30299999999999999</v>
      </c>
      <c r="N1328">
        <v>6.9210000000000003</v>
      </c>
      <c r="O1328">
        <v>0.82699999999999996</v>
      </c>
      <c r="P1328">
        <v>1.175</v>
      </c>
      <c r="Q1328">
        <v>221.864</v>
      </c>
      <c r="R1328">
        <v>0.81699999999999995</v>
      </c>
      <c r="S1328">
        <v>1.298</v>
      </c>
      <c r="T1328" t="s">
        <v>61</v>
      </c>
      <c r="U1328" s="1">
        <v>45476.416678240741</v>
      </c>
    </row>
    <row r="1329" spans="1:21" x14ac:dyDescent="0.25">
      <c r="A1329">
        <v>1328</v>
      </c>
      <c r="B1329" t="s">
        <v>36</v>
      </c>
      <c r="C1329" t="s">
        <v>40</v>
      </c>
      <c r="D1329" t="s">
        <v>38</v>
      </c>
      <c r="E1329">
        <v>7131</v>
      </c>
      <c r="F1329" t="s">
        <v>11</v>
      </c>
      <c r="G1329">
        <v>587349048</v>
      </c>
      <c r="H1329">
        <v>813615280</v>
      </c>
      <c r="I1329">
        <v>0.98299999999999998</v>
      </c>
      <c r="K1329">
        <v>2.7429999999999999</v>
      </c>
      <c r="L1329">
        <v>1.552</v>
      </c>
      <c r="M1329">
        <v>1.9E-2</v>
      </c>
      <c r="N1329">
        <v>15.07</v>
      </c>
      <c r="O1329">
        <v>0.85</v>
      </c>
      <c r="P1329">
        <v>1.7589999999999999</v>
      </c>
      <c r="Q1329">
        <v>203.05699999999999</v>
      </c>
      <c r="R1329">
        <v>1.0129999999999999</v>
      </c>
      <c r="S1329">
        <v>1.552</v>
      </c>
      <c r="T1329" t="s">
        <v>61</v>
      </c>
      <c r="U1329" s="1">
        <v>45476.406261574077</v>
      </c>
    </row>
    <row r="1330" spans="1:21" x14ac:dyDescent="0.25">
      <c r="A1330">
        <v>1329</v>
      </c>
      <c r="B1330" t="s">
        <v>36</v>
      </c>
      <c r="C1330" t="s">
        <v>40</v>
      </c>
      <c r="D1330" t="s">
        <v>38</v>
      </c>
      <c r="E1330">
        <v>7131</v>
      </c>
      <c r="F1330" t="s">
        <v>11</v>
      </c>
      <c r="G1330">
        <v>619412536</v>
      </c>
      <c r="H1330">
        <v>904434256</v>
      </c>
      <c r="I1330">
        <v>0.97099999999999997</v>
      </c>
      <c r="K1330">
        <v>0.81799999999999995</v>
      </c>
      <c r="L1330">
        <v>2.0859999999999999</v>
      </c>
      <c r="M1330">
        <v>2.1000000000000001E-2</v>
      </c>
      <c r="N1330">
        <v>17.997</v>
      </c>
      <c r="O1330">
        <v>1.1739999999999999</v>
      </c>
      <c r="P1330">
        <v>4.242</v>
      </c>
      <c r="Q1330">
        <v>33.816000000000003</v>
      </c>
      <c r="R1330">
        <v>0.82</v>
      </c>
      <c r="S1330">
        <v>1.4350000000000001</v>
      </c>
      <c r="T1330" t="s">
        <v>61</v>
      </c>
      <c r="U1330" s="1">
        <v>45476.395844907405</v>
      </c>
    </row>
    <row r="1331" spans="1:21" x14ac:dyDescent="0.25">
      <c r="A1331">
        <v>1330</v>
      </c>
      <c r="B1331" t="s">
        <v>36</v>
      </c>
      <c r="C1331" t="s">
        <v>40</v>
      </c>
      <c r="D1331" t="s">
        <v>38</v>
      </c>
      <c r="E1331">
        <v>7131</v>
      </c>
      <c r="F1331" t="s">
        <v>11</v>
      </c>
      <c r="G1331">
        <v>595601216</v>
      </c>
      <c r="H1331">
        <v>551855168</v>
      </c>
      <c r="I1331">
        <v>0.98699999999999999</v>
      </c>
      <c r="K1331">
        <v>0.61</v>
      </c>
      <c r="L1331">
        <v>1.4159999999999999</v>
      </c>
      <c r="M1331">
        <v>2.1000000000000001E-2</v>
      </c>
      <c r="N1331">
        <v>11.537000000000001</v>
      </c>
      <c r="O1331">
        <v>1.8240000000000001</v>
      </c>
      <c r="P1331">
        <v>3.6920000000000002</v>
      </c>
      <c r="Q1331">
        <v>16.648</v>
      </c>
      <c r="R1331">
        <v>0.75</v>
      </c>
      <c r="S1331">
        <v>1.325</v>
      </c>
      <c r="T1331" t="s">
        <v>61</v>
      </c>
      <c r="U1331" s="1">
        <v>45476.385428240741</v>
      </c>
    </row>
    <row r="1332" spans="1:21" x14ac:dyDescent="0.25">
      <c r="A1332">
        <v>1331</v>
      </c>
      <c r="B1332" t="s">
        <v>36</v>
      </c>
      <c r="C1332" t="s">
        <v>40</v>
      </c>
      <c r="D1332" t="s">
        <v>38</v>
      </c>
      <c r="E1332">
        <v>7131</v>
      </c>
      <c r="F1332" t="s">
        <v>11</v>
      </c>
      <c r="G1332">
        <v>613288520</v>
      </c>
      <c r="H1332">
        <v>524037976</v>
      </c>
      <c r="I1332">
        <v>0.97899999999999998</v>
      </c>
      <c r="K1332">
        <v>0.49099999999999999</v>
      </c>
      <c r="L1332">
        <v>73.680999999999997</v>
      </c>
      <c r="M1332">
        <v>0.13600000000000001</v>
      </c>
      <c r="N1332">
        <v>857.72500000000002</v>
      </c>
      <c r="O1332">
        <v>3.16</v>
      </c>
      <c r="P1332">
        <v>278.35399999999998</v>
      </c>
      <c r="Q1332">
        <v>26.484000000000002</v>
      </c>
      <c r="R1332">
        <v>0.78300000000000003</v>
      </c>
      <c r="S1332">
        <v>1.23</v>
      </c>
      <c r="T1332" t="s">
        <v>61</v>
      </c>
      <c r="U1332" s="1">
        <v>45476.375011574077</v>
      </c>
    </row>
    <row r="1333" spans="1:21" x14ac:dyDescent="0.25">
      <c r="A1333">
        <v>1332</v>
      </c>
      <c r="B1333" t="s">
        <v>36</v>
      </c>
      <c r="C1333" t="s">
        <v>40</v>
      </c>
      <c r="D1333" t="s">
        <v>38</v>
      </c>
      <c r="E1333">
        <v>7131</v>
      </c>
      <c r="F1333" t="s">
        <v>11</v>
      </c>
      <c r="G1333">
        <v>609317632</v>
      </c>
      <c r="H1333">
        <v>847094280</v>
      </c>
      <c r="I1333">
        <v>1.0089999999999999</v>
      </c>
      <c r="K1333">
        <v>0.34499999999999997</v>
      </c>
      <c r="L1333">
        <v>5.4669999999999996</v>
      </c>
      <c r="M1333">
        <v>0.14699999999999999</v>
      </c>
      <c r="N1333">
        <v>116.366</v>
      </c>
      <c r="O1333">
        <v>3.633</v>
      </c>
      <c r="P1333">
        <v>35.779000000000003</v>
      </c>
      <c r="Q1333">
        <v>14.975</v>
      </c>
      <c r="R1333">
        <v>0.78</v>
      </c>
      <c r="S1333">
        <v>1.3049999999999999</v>
      </c>
      <c r="T1333" t="s">
        <v>61</v>
      </c>
      <c r="U1333" s="1">
        <v>45476.364594907405</v>
      </c>
    </row>
    <row r="1334" spans="1:21" x14ac:dyDescent="0.25">
      <c r="A1334">
        <v>1333</v>
      </c>
      <c r="B1334" t="s">
        <v>36</v>
      </c>
      <c r="C1334" t="s">
        <v>40</v>
      </c>
      <c r="D1334" t="s">
        <v>38</v>
      </c>
      <c r="E1334">
        <v>7131</v>
      </c>
      <c r="F1334" t="s">
        <v>11</v>
      </c>
      <c r="G1334">
        <v>612576128</v>
      </c>
      <c r="H1334">
        <v>677001680</v>
      </c>
      <c r="I1334">
        <v>1.028</v>
      </c>
      <c r="K1334">
        <v>2.4279999999999999</v>
      </c>
      <c r="L1334">
        <v>26.748000000000001</v>
      </c>
      <c r="M1334">
        <v>0.108</v>
      </c>
      <c r="N1334">
        <v>260.62799999999999</v>
      </c>
      <c r="O1334">
        <v>1.034</v>
      </c>
      <c r="P1334">
        <v>34.390999999999998</v>
      </c>
      <c r="Q1334">
        <v>202.97900000000001</v>
      </c>
      <c r="R1334">
        <v>0.75900000000000001</v>
      </c>
      <c r="S1334">
        <v>1.208</v>
      </c>
      <c r="T1334" t="s">
        <v>61</v>
      </c>
      <c r="U1334" s="1">
        <v>45476.354178240741</v>
      </c>
    </row>
    <row r="1335" spans="1:21" x14ac:dyDescent="0.25">
      <c r="A1335">
        <v>1334</v>
      </c>
      <c r="B1335" t="s">
        <v>36</v>
      </c>
      <c r="C1335" t="s">
        <v>39</v>
      </c>
      <c r="D1335" t="s">
        <v>38</v>
      </c>
      <c r="E1335">
        <v>7167</v>
      </c>
      <c r="F1335" t="s">
        <v>11</v>
      </c>
      <c r="G1335">
        <v>613913944</v>
      </c>
      <c r="H1335">
        <v>784103920</v>
      </c>
      <c r="I1335">
        <v>1.5649999999999999</v>
      </c>
      <c r="K1335">
        <v>0.36199999999999999</v>
      </c>
      <c r="L1335">
        <v>31.623000000000001</v>
      </c>
      <c r="M1335">
        <v>0.21099999999999999</v>
      </c>
      <c r="N1335">
        <v>367.89400000000001</v>
      </c>
      <c r="O1335">
        <v>2.81</v>
      </c>
      <c r="P1335">
        <v>66.768000000000001</v>
      </c>
      <c r="Q1335">
        <v>3.3530000000000002</v>
      </c>
      <c r="R1335">
        <v>1.0469999999999999</v>
      </c>
      <c r="S1335">
        <v>1.544</v>
      </c>
      <c r="T1335" t="s">
        <v>61</v>
      </c>
      <c r="U1335" s="1">
        <v>45476.343761574077</v>
      </c>
    </row>
    <row r="1336" spans="1:21" x14ac:dyDescent="0.25">
      <c r="A1336">
        <v>1335</v>
      </c>
      <c r="B1336" t="s">
        <v>36</v>
      </c>
      <c r="C1336" t="s">
        <v>39</v>
      </c>
      <c r="D1336" t="s">
        <v>38</v>
      </c>
      <c r="E1336">
        <v>7415</v>
      </c>
      <c r="F1336" t="s">
        <v>9</v>
      </c>
      <c r="G1336">
        <v>612814712</v>
      </c>
      <c r="H1336">
        <v>801474648</v>
      </c>
      <c r="I1336">
        <v>1.7110000000000001</v>
      </c>
      <c r="J1336">
        <v>0</v>
      </c>
      <c r="K1336">
        <v>0.78500000000000003</v>
      </c>
      <c r="L1336">
        <v>55.665999999999997</v>
      </c>
      <c r="M1336">
        <v>0.20599999999999999</v>
      </c>
      <c r="N1336">
        <v>673.26</v>
      </c>
      <c r="O1336">
        <v>1.714</v>
      </c>
      <c r="P1336">
        <v>191.87100000000001</v>
      </c>
      <c r="Q1336">
        <v>15.544</v>
      </c>
      <c r="R1336">
        <v>1.26</v>
      </c>
      <c r="S1336">
        <v>1.9830000000000001</v>
      </c>
      <c r="T1336" t="s">
        <v>61</v>
      </c>
      <c r="U1336" s="1">
        <v>45476.333344907405</v>
      </c>
    </row>
    <row r="1337" spans="1:21" x14ac:dyDescent="0.25">
      <c r="A1337">
        <v>1336</v>
      </c>
      <c r="B1337" t="s">
        <v>36</v>
      </c>
      <c r="C1337" t="s">
        <v>40</v>
      </c>
      <c r="D1337" t="s">
        <v>38</v>
      </c>
      <c r="E1337">
        <v>7131</v>
      </c>
      <c r="F1337" t="s">
        <v>11</v>
      </c>
      <c r="G1337">
        <v>619479544</v>
      </c>
      <c r="H1337">
        <v>630296200</v>
      </c>
      <c r="I1337">
        <v>1.0089999999999999</v>
      </c>
      <c r="K1337">
        <v>3.68</v>
      </c>
      <c r="L1337">
        <v>48.04</v>
      </c>
      <c r="M1337">
        <v>0.19900000000000001</v>
      </c>
      <c r="N1337">
        <v>504.12</v>
      </c>
      <c r="O1337">
        <v>1.738</v>
      </c>
      <c r="P1337">
        <v>114.639</v>
      </c>
      <c r="Q1337">
        <v>202.73099999999999</v>
      </c>
      <c r="R1337">
        <v>0.98799999999999999</v>
      </c>
      <c r="S1337">
        <v>1.4850000000000001</v>
      </c>
      <c r="T1337" t="s">
        <v>61</v>
      </c>
      <c r="U1337" s="1">
        <v>45476.322928240741</v>
      </c>
    </row>
    <row r="1338" spans="1:21" x14ac:dyDescent="0.25">
      <c r="A1338">
        <v>1337</v>
      </c>
      <c r="B1338" t="s">
        <v>36</v>
      </c>
      <c r="C1338" t="s">
        <v>40</v>
      </c>
      <c r="D1338" t="s">
        <v>38</v>
      </c>
      <c r="E1338">
        <v>7131</v>
      </c>
      <c r="F1338" t="s">
        <v>11</v>
      </c>
      <c r="G1338">
        <v>613231432</v>
      </c>
      <c r="H1338">
        <v>825312448</v>
      </c>
      <c r="I1338">
        <v>1.4450000000000001</v>
      </c>
      <c r="K1338">
        <v>2.512</v>
      </c>
      <c r="L1338">
        <v>2.923</v>
      </c>
      <c r="M1338">
        <v>0.14899999999999999</v>
      </c>
      <c r="N1338">
        <v>13.689</v>
      </c>
      <c r="O1338">
        <v>1.0649999999999999</v>
      </c>
      <c r="P1338">
        <v>3.734</v>
      </c>
      <c r="Q1338">
        <v>217.46899999999999</v>
      </c>
      <c r="R1338">
        <v>1.0529999999999999</v>
      </c>
      <c r="S1338">
        <v>1.52</v>
      </c>
      <c r="T1338" t="s">
        <v>61</v>
      </c>
      <c r="U1338" s="1">
        <v>45476.312511574077</v>
      </c>
    </row>
    <row r="1339" spans="1:21" x14ac:dyDescent="0.25">
      <c r="A1339">
        <v>1338</v>
      </c>
      <c r="B1339" t="s">
        <v>36</v>
      </c>
      <c r="C1339" t="s">
        <v>40</v>
      </c>
      <c r="D1339" t="s">
        <v>38</v>
      </c>
      <c r="E1339">
        <v>7131</v>
      </c>
      <c r="F1339" t="s">
        <v>11</v>
      </c>
      <c r="G1339">
        <v>613197328</v>
      </c>
      <c r="H1339">
        <v>703503464</v>
      </c>
      <c r="I1339">
        <v>0.98199999999999998</v>
      </c>
      <c r="K1339">
        <v>0.43099999999999999</v>
      </c>
      <c r="L1339">
        <v>12.206</v>
      </c>
      <c r="M1339">
        <v>7.9000000000000001E-2</v>
      </c>
      <c r="N1339">
        <v>60.24</v>
      </c>
      <c r="O1339">
        <v>1.8460000000000001</v>
      </c>
      <c r="P1339">
        <v>28.658000000000001</v>
      </c>
      <c r="Q1339">
        <v>15.218999999999999</v>
      </c>
      <c r="R1339">
        <v>0.82199999999999995</v>
      </c>
      <c r="S1339">
        <v>1.256</v>
      </c>
      <c r="T1339" t="s">
        <v>61</v>
      </c>
      <c r="U1339" s="1">
        <v>45476.302094907405</v>
      </c>
    </row>
    <row r="1340" spans="1:21" x14ac:dyDescent="0.25">
      <c r="A1340">
        <v>1339</v>
      </c>
      <c r="B1340" t="s">
        <v>36</v>
      </c>
      <c r="C1340" t="s">
        <v>40</v>
      </c>
      <c r="D1340" t="s">
        <v>38</v>
      </c>
      <c r="E1340">
        <v>7131</v>
      </c>
      <c r="F1340" t="s">
        <v>11</v>
      </c>
      <c r="G1340">
        <v>616402104</v>
      </c>
      <c r="H1340">
        <v>503471992</v>
      </c>
      <c r="I1340">
        <v>0.97599999999999998</v>
      </c>
      <c r="K1340">
        <v>0.36599999999999999</v>
      </c>
      <c r="L1340">
        <v>71.186000000000007</v>
      </c>
      <c r="M1340">
        <v>3.2000000000000001E-2</v>
      </c>
      <c r="N1340">
        <v>1688.211</v>
      </c>
      <c r="O1340">
        <v>2.4500000000000002</v>
      </c>
      <c r="P1340">
        <v>275.084</v>
      </c>
      <c r="Q1340">
        <v>8.4719999999999995</v>
      </c>
      <c r="R1340">
        <v>0.99</v>
      </c>
      <c r="S1340">
        <v>1.4550000000000001</v>
      </c>
      <c r="T1340" t="s">
        <v>61</v>
      </c>
      <c r="U1340" s="1">
        <v>45476.291678240741</v>
      </c>
    </row>
    <row r="1341" spans="1:21" x14ac:dyDescent="0.25">
      <c r="A1341">
        <v>1340</v>
      </c>
      <c r="B1341" t="s">
        <v>36</v>
      </c>
      <c r="C1341" t="s">
        <v>40</v>
      </c>
      <c r="D1341" t="s">
        <v>38</v>
      </c>
      <c r="E1341">
        <v>7131</v>
      </c>
      <c r="F1341" t="s">
        <v>11</v>
      </c>
      <c r="G1341">
        <v>628261296</v>
      </c>
      <c r="H1341">
        <v>598344672</v>
      </c>
      <c r="I1341">
        <v>0.96099999999999997</v>
      </c>
      <c r="K1341">
        <v>0.26200000000000001</v>
      </c>
      <c r="L1341">
        <v>59.252000000000002</v>
      </c>
      <c r="M1341">
        <v>0.10299999999999999</v>
      </c>
      <c r="N1341">
        <v>803.45100000000002</v>
      </c>
      <c r="O1341">
        <v>1.2549999999999999</v>
      </c>
      <c r="P1341">
        <v>129.25700000000001</v>
      </c>
      <c r="Q1341">
        <v>2.4809999999999999</v>
      </c>
      <c r="R1341">
        <v>0.78600000000000003</v>
      </c>
      <c r="S1341">
        <v>1.1870000000000001</v>
      </c>
      <c r="T1341" t="s">
        <v>61</v>
      </c>
      <c r="U1341" s="1">
        <v>45476.281261574077</v>
      </c>
    </row>
    <row r="1342" spans="1:21" x14ac:dyDescent="0.25">
      <c r="A1342">
        <v>1341</v>
      </c>
      <c r="B1342" t="s">
        <v>36</v>
      </c>
      <c r="C1342" t="s">
        <v>40</v>
      </c>
      <c r="D1342" t="s">
        <v>38</v>
      </c>
      <c r="E1342">
        <v>7131</v>
      </c>
      <c r="F1342" t="s">
        <v>11</v>
      </c>
      <c r="G1342">
        <v>612992584</v>
      </c>
      <c r="H1342">
        <v>843353136</v>
      </c>
      <c r="I1342">
        <v>0.98699999999999999</v>
      </c>
      <c r="K1342">
        <v>5.9729999999999999</v>
      </c>
      <c r="L1342">
        <v>4.0599999999999996</v>
      </c>
      <c r="M1342">
        <v>0.11899999999999999</v>
      </c>
      <c r="N1342">
        <v>19.98</v>
      </c>
      <c r="O1342">
        <v>1.2030000000000001</v>
      </c>
      <c r="P1342">
        <v>4.2670000000000003</v>
      </c>
      <c r="Q1342">
        <v>219.05099999999999</v>
      </c>
      <c r="R1342">
        <v>0.97799999999999998</v>
      </c>
      <c r="S1342">
        <v>1.49</v>
      </c>
      <c r="T1342" t="s">
        <v>61</v>
      </c>
      <c r="U1342" s="1">
        <v>45476.270844907405</v>
      </c>
    </row>
    <row r="1343" spans="1:21" x14ac:dyDescent="0.25">
      <c r="A1343">
        <v>1342</v>
      </c>
      <c r="B1343" t="s">
        <v>36</v>
      </c>
      <c r="C1343" t="s">
        <v>40</v>
      </c>
      <c r="D1343" t="s">
        <v>38</v>
      </c>
      <c r="E1343">
        <v>7131</v>
      </c>
      <c r="F1343" t="s">
        <v>11</v>
      </c>
      <c r="G1343">
        <v>614424952</v>
      </c>
      <c r="H1343">
        <v>867162240</v>
      </c>
      <c r="I1343">
        <v>1.421</v>
      </c>
      <c r="K1343">
        <v>1.0229999999999999</v>
      </c>
      <c r="L1343">
        <v>2.1720000000000002</v>
      </c>
      <c r="M1343">
        <v>5.7000000000000002E-2</v>
      </c>
      <c r="N1343">
        <v>12.852</v>
      </c>
      <c r="O1343">
        <v>1.282</v>
      </c>
      <c r="P1343">
        <v>3.3679999999999999</v>
      </c>
      <c r="Q1343">
        <v>23.890999999999998</v>
      </c>
      <c r="R1343">
        <v>0.95799999999999996</v>
      </c>
      <c r="S1343">
        <v>1.6279999999999999</v>
      </c>
      <c r="T1343" t="s">
        <v>61</v>
      </c>
      <c r="U1343" s="1">
        <v>45476.260428240741</v>
      </c>
    </row>
    <row r="1344" spans="1:21" x14ac:dyDescent="0.25">
      <c r="A1344">
        <v>1343</v>
      </c>
      <c r="B1344" t="s">
        <v>36</v>
      </c>
      <c r="C1344" t="s">
        <v>40</v>
      </c>
      <c r="D1344" t="s">
        <v>38</v>
      </c>
      <c r="E1344">
        <v>7131</v>
      </c>
      <c r="F1344" t="s">
        <v>11</v>
      </c>
      <c r="G1344">
        <v>619549528</v>
      </c>
      <c r="H1344">
        <v>653875496</v>
      </c>
      <c r="I1344">
        <v>1.2829999999999999</v>
      </c>
      <c r="K1344">
        <v>3.274</v>
      </c>
      <c r="L1344">
        <v>56.317999999999998</v>
      </c>
      <c r="M1344">
        <v>0.29699999999999999</v>
      </c>
      <c r="N1344">
        <v>487.512</v>
      </c>
      <c r="O1344">
        <v>1.0569999999999999</v>
      </c>
      <c r="P1344">
        <v>158.72900000000001</v>
      </c>
      <c r="Q1344">
        <v>226.965</v>
      </c>
      <c r="R1344">
        <v>0.94399999999999995</v>
      </c>
      <c r="S1344">
        <v>1.4710000000000001</v>
      </c>
      <c r="T1344" t="s">
        <v>61</v>
      </c>
      <c r="U1344" s="1">
        <v>45476.250011574077</v>
      </c>
    </row>
    <row r="1345" spans="1:21" x14ac:dyDescent="0.25">
      <c r="A1345">
        <v>1344</v>
      </c>
      <c r="B1345" t="s">
        <v>36</v>
      </c>
      <c r="C1345" t="s">
        <v>40</v>
      </c>
      <c r="D1345" t="s">
        <v>38</v>
      </c>
      <c r="E1345">
        <v>7131</v>
      </c>
      <c r="F1345" t="s">
        <v>11</v>
      </c>
      <c r="G1345">
        <v>614515608</v>
      </c>
      <c r="H1345">
        <v>897665096</v>
      </c>
      <c r="I1345">
        <v>0.98799999999999999</v>
      </c>
      <c r="K1345">
        <v>2.4740000000000002</v>
      </c>
      <c r="L1345">
        <v>5.5229999999999997</v>
      </c>
      <c r="M1345">
        <v>6.4000000000000001E-2</v>
      </c>
      <c r="N1345">
        <v>38.298999999999999</v>
      </c>
      <c r="O1345">
        <v>1.2569999999999999</v>
      </c>
      <c r="P1345">
        <v>7.8689999999999998</v>
      </c>
      <c r="Q1345">
        <v>203.4</v>
      </c>
      <c r="R1345">
        <v>0.80200000000000005</v>
      </c>
      <c r="S1345">
        <v>1.1950000000000001</v>
      </c>
      <c r="T1345" t="s">
        <v>61</v>
      </c>
      <c r="U1345" s="1">
        <v>45476.239594907405</v>
      </c>
    </row>
    <row r="1346" spans="1:21" x14ac:dyDescent="0.25">
      <c r="A1346">
        <v>1345</v>
      </c>
      <c r="B1346" t="s">
        <v>36</v>
      </c>
      <c r="C1346" t="s">
        <v>40</v>
      </c>
      <c r="D1346" t="s">
        <v>38</v>
      </c>
      <c r="E1346">
        <v>7131</v>
      </c>
      <c r="F1346" t="s">
        <v>11</v>
      </c>
      <c r="G1346">
        <v>616685720</v>
      </c>
      <c r="H1346">
        <v>836635184</v>
      </c>
      <c r="I1346">
        <v>0.96799999999999997</v>
      </c>
      <c r="K1346">
        <v>5.9329999999999998</v>
      </c>
      <c r="L1346">
        <v>6.6710000000000003</v>
      </c>
      <c r="M1346">
        <v>5.6000000000000001E-2</v>
      </c>
      <c r="N1346">
        <v>209.566</v>
      </c>
      <c r="O1346">
        <v>1.127</v>
      </c>
      <c r="P1346">
        <v>2.7869999999999999</v>
      </c>
      <c r="Q1346">
        <v>206.25200000000001</v>
      </c>
      <c r="R1346">
        <v>0.91100000000000003</v>
      </c>
      <c r="S1346">
        <v>1.3979999999999999</v>
      </c>
      <c r="T1346" t="s">
        <v>61</v>
      </c>
      <c r="U1346" s="1">
        <v>45476.229178240741</v>
      </c>
    </row>
    <row r="1347" spans="1:21" x14ac:dyDescent="0.25">
      <c r="A1347">
        <v>1346</v>
      </c>
      <c r="B1347" t="s">
        <v>36</v>
      </c>
      <c r="C1347" t="s">
        <v>39</v>
      </c>
      <c r="D1347" t="s">
        <v>38</v>
      </c>
      <c r="E1347">
        <v>7167</v>
      </c>
      <c r="F1347" t="s">
        <v>11</v>
      </c>
      <c r="G1347">
        <v>613302864</v>
      </c>
      <c r="H1347">
        <v>613180576</v>
      </c>
      <c r="I1347">
        <v>1.42</v>
      </c>
      <c r="K1347">
        <v>2.415</v>
      </c>
      <c r="L1347">
        <v>11.691000000000001</v>
      </c>
      <c r="M1347">
        <v>0.13700000000000001</v>
      </c>
      <c r="N1347">
        <v>215.185</v>
      </c>
      <c r="O1347">
        <v>0.97799999999999998</v>
      </c>
      <c r="P1347">
        <v>1.7010000000000001</v>
      </c>
      <c r="Q1347">
        <v>202.398</v>
      </c>
      <c r="R1347">
        <v>1.056</v>
      </c>
      <c r="S1347">
        <v>1.6020000000000001</v>
      </c>
      <c r="T1347" t="s">
        <v>61</v>
      </c>
      <c r="U1347" s="1">
        <v>45476.218761574077</v>
      </c>
    </row>
    <row r="1348" spans="1:21" x14ac:dyDescent="0.25">
      <c r="A1348">
        <v>1347</v>
      </c>
      <c r="B1348" t="s">
        <v>36</v>
      </c>
      <c r="C1348" t="s">
        <v>40</v>
      </c>
      <c r="D1348" t="s">
        <v>38</v>
      </c>
      <c r="E1348">
        <v>7131</v>
      </c>
      <c r="F1348" t="s">
        <v>11</v>
      </c>
      <c r="G1348">
        <v>558300848</v>
      </c>
      <c r="H1348">
        <v>613236000</v>
      </c>
      <c r="I1348">
        <v>0.95799999999999996</v>
      </c>
      <c r="K1348">
        <v>0.29399999999999998</v>
      </c>
      <c r="L1348">
        <v>9.4359999999999999</v>
      </c>
      <c r="M1348">
        <v>4.1000000000000002E-2</v>
      </c>
      <c r="N1348">
        <v>210.577</v>
      </c>
      <c r="O1348">
        <v>0.76200000000000001</v>
      </c>
      <c r="P1348">
        <v>1.5640000000000001</v>
      </c>
      <c r="Q1348">
        <v>3.3220000000000001</v>
      </c>
      <c r="R1348">
        <v>0.88200000000000001</v>
      </c>
      <c r="S1348">
        <v>1.367</v>
      </c>
      <c r="T1348" t="s">
        <v>61</v>
      </c>
      <c r="U1348" s="1">
        <v>45476.208344907405</v>
      </c>
    </row>
    <row r="1349" spans="1:21" x14ac:dyDescent="0.25">
      <c r="A1349">
        <v>1348</v>
      </c>
      <c r="B1349" t="s">
        <v>36</v>
      </c>
      <c r="C1349" t="s">
        <v>40</v>
      </c>
      <c r="D1349" t="s">
        <v>38</v>
      </c>
      <c r="E1349">
        <v>7131</v>
      </c>
      <c r="F1349" t="s">
        <v>11</v>
      </c>
      <c r="G1349">
        <v>618875352</v>
      </c>
      <c r="H1349">
        <v>862772240</v>
      </c>
      <c r="I1349">
        <v>0.94499999999999995</v>
      </c>
      <c r="K1349">
        <v>0.71</v>
      </c>
      <c r="L1349">
        <v>2.7850000000000001</v>
      </c>
      <c r="M1349">
        <v>6.5000000000000002E-2</v>
      </c>
      <c r="N1349">
        <v>16.806999999999999</v>
      </c>
      <c r="O1349">
        <v>1.2929999999999999</v>
      </c>
      <c r="P1349">
        <v>7.72</v>
      </c>
      <c r="Q1349">
        <v>38.616</v>
      </c>
      <c r="R1349">
        <v>0.98599999999999999</v>
      </c>
      <c r="S1349">
        <v>1.5489999999999999</v>
      </c>
      <c r="T1349" t="s">
        <v>61</v>
      </c>
      <c r="U1349" s="1">
        <v>45476.197928240741</v>
      </c>
    </row>
    <row r="1350" spans="1:21" x14ac:dyDescent="0.25">
      <c r="A1350">
        <v>1349</v>
      </c>
      <c r="B1350" t="s">
        <v>36</v>
      </c>
      <c r="C1350" t="s">
        <v>40</v>
      </c>
      <c r="D1350" t="s">
        <v>38</v>
      </c>
      <c r="E1350">
        <v>7131</v>
      </c>
      <c r="F1350" t="s">
        <v>11</v>
      </c>
      <c r="G1350">
        <v>627870616</v>
      </c>
      <c r="H1350">
        <v>668221384</v>
      </c>
      <c r="I1350">
        <v>1.3240000000000001</v>
      </c>
      <c r="K1350">
        <v>2.3330000000000002</v>
      </c>
      <c r="L1350">
        <v>0.996</v>
      </c>
      <c r="M1350">
        <v>0.33800000000000002</v>
      </c>
      <c r="N1350">
        <v>19.382999999999999</v>
      </c>
      <c r="O1350">
        <v>3.1760000000000002</v>
      </c>
      <c r="P1350">
        <v>16.387</v>
      </c>
      <c r="Q1350">
        <v>203.18899999999999</v>
      </c>
      <c r="R1350">
        <v>0.95</v>
      </c>
      <c r="S1350">
        <v>1.42</v>
      </c>
      <c r="T1350" t="s">
        <v>61</v>
      </c>
      <c r="U1350" s="1">
        <v>45476.187511574077</v>
      </c>
    </row>
    <row r="1351" spans="1:21" x14ac:dyDescent="0.25">
      <c r="A1351">
        <v>1350</v>
      </c>
      <c r="B1351" t="s">
        <v>36</v>
      </c>
      <c r="C1351" t="s">
        <v>40</v>
      </c>
      <c r="D1351" t="s">
        <v>38</v>
      </c>
      <c r="E1351">
        <v>7131</v>
      </c>
      <c r="F1351" t="s">
        <v>11</v>
      </c>
      <c r="G1351">
        <v>612618640</v>
      </c>
      <c r="H1351">
        <v>642860704</v>
      </c>
      <c r="I1351">
        <v>0.98199999999999998</v>
      </c>
      <c r="K1351">
        <v>13.247999999999999</v>
      </c>
      <c r="L1351">
        <v>10.409000000000001</v>
      </c>
      <c r="M1351">
        <v>4.9000000000000002E-2</v>
      </c>
      <c r="N1351">
        <v>299.58499999999998</v>
      </c>
      <c r="O1351">
        <v>1.0820000000000001</v>
      </c>
      <c r="P1351">
        <v>16.216999999999999</v>
      </c>
      <c r="Q1351">
        <v>205.411</v>
      </c>
      <c r="R1351">
        <v>0.88600000000000001</v>
      </c>
      <c r="S1351">
        <v>1.3460000000000001</v>
      </c>
      <c r="T1351" t="s">
        <v>61</v>
      </c>
      <c r="U1351" s="1">
        <v>45476.177083333336</v>
      </c>
    </row>
    <row r="1352" spans="1:21" x14ac:dyDescent="0.25">
      <c r="A1352">
        <v>1351</v>
      </c>
      <c r="B1352" t="s">
        <v>36</v>
      </c>
      <c r="C1352" t="s">
        <v>40</v>
      </c>
      <c r="D1352" t="s">
        <v>38</v>
      </c>
      <c r="E1352">
        <v>7131</v>
      </c>
      <c r="F1352" t="s">
        <v>11</v>
      </c>
      <c r="G1352">
        <v>622539816</v>
      </c>
      <c r="H1352">
        <v>609357592</v>
      </c>
      <c r="I1352">
        <v>0.96699999999999997</v>
      </c>
      <c r="K1352">
        <v>0.24199999999999999</v>
      </c>
      <c r="L1352">
        <v>1.256</v>
      </c>
      <c r="M1352">
        <v>5.0999999999999997E-2</v>
      </c>
      <c r="N1352">
        <v>11.507999999999999</v>
      </c>
      <c r="O1352">
        <v>0.80900000000000005</v>
      </c>
      <c r="P1352">
        <v>3.8450000000000002</v>
      </c>
      <c r="Q1352">
        <v>2.556</v>
      </c>
      <c r="R1352">
        <v>0.97599999999999998</v>
      </c>
      <c r="S1352">
        <v>1.4139999999999999</v>
      </c>
      <c r="T1352" t="s">
        <v>61</v>
      </c>
      <c r="U1352" s="1">
        <v>45476.166666666664</v>
      </c>
    </row>
    <row r="1353" spans="1:21" x14ac:dyDescent="0.25">
      <c r="A1353">
        <v>1352</v>
      </c>
      <c r="B1353" t="s">
        <v>36</v>
      </c>
      <c r="C1353" t="s">
        <v>39</v>
      </c>
      <c r="D1353" t="s">
        <v>38</v>
      </c>
      <c r="E1353">
        <v>7167</v>
      </c>
      <c r="F1353" t="s">
        <v>11</v>
      </c>
      <c r="G1353">
        <v>624823136</v>
      </c>
      <c r="H1353">
        <v>868370456</v>
      </c>
      <c r="I1353">
        <v>1.012</v>
      </c>
      <c r="K1353">
        <v>0.85899999999999999</v>
      </c>
      <c r="L1353">
        <v>3.613</v>
      </c>
      <c r="M1353">
        <v>0.22500000000000001</v>
      </c>
      <c r="N1353">
        <v>19.242999999999999</v>
      </c>
      <c r="O1353">
        <v>4.1550000000000002</v>
      </c>
      <c r="P1353">
        <v>10.968999999999999</v>
      </c>
      <c r="Q1353">
        <v>17.271999999999998</v>
      </c>
      <c r="R1353">
        <v>1.081</v>
      </c>
      <c r="S1353">
        <v>1.782</v>
      </c>
      <c r="T1353" t="s">
        <v>61</v>
      </c>
      <c r="U1353" s="1">
        <v>45476.156261574077</v>
      </c>
    </row>
    <row r="1354" spans="1:21" x14ac:dyDescent="0.25">
      <c r="A1354">
        <v>1353</v>
      </c>
      <c r="B1354" t="s">
        <v>36</v>
      </c>
      <c r="C1354" t="s">
        <v>39</v>
      </c>
      <c r="D1354" t="s">
        <v>38</v>
      </c>
      <c r="E1354">
        <v>7167</v>
      </c>
      <c r="F1354" t="s">
        <v>11</v>
      </c>
      <c r="G1354">
        <v>610400848</v>
      </c>
      <c r="H1354">
        <v>793094736</v>
      </c>
      <c r="I1354">
        <v>0.98199999999999998</v>
      </c>
      <c r="K1354">
        <v>10.586</v>
      </c>
      <c r="L1354">
        <v>21.974</v>
      </c>
      <c r="M1354">
        <v>2.1999999999999999E-2</v>
      </c>
      <c r="N1354">
        <v>212.518</v>
      </c>
      <c r="O1354">
        <v>7.4909999999999997</v>
      </c>
      <c r="P1354">
        <v>87.435000000000002</v>
      </c>
      <c r="Q1354">
        <v>209.18199999999999</v>
      </c>
      <c r="R1354">
        <v>1.014</v>
      </c>
      <c r="S1354">
        <v>1.581</v>
      </c>
      <c r="T1354" t="s">
        <v>61</v>
      </c>
      <c r="U1354" s="1">
        <v>45476.145833333336</v>
      </c>
    </row>
    <row r="1355" spans="1:21" x14ac:dyDescent="0.25">
      <c r="A1355">
        <v>1354</v>
      </c>
      <c r="B1355" t="s">
        <v>36</v>
      </c>
      <c r="C1355" t="s">
        <v>40</v>
      </c>
      <c r="D1355" t="s">
        <v>38</v>
      </c>
      <c r="E1355">
        <v>7131</v>
      </c>
      <c r="F1355" t="s">
        <v>11</v>
      </c>
      <c r="G1355">
        <v>621669448</v>
      </c>
      <c r="H1355">
        <v>613369776</v>
      </c>
      <c r="I1355">
        <v>0.98599999999999999</v>
      </c>
      <c r="K1355">
        <v>5.0209999999999999</v>
      </c>
      <c r="L1355">
        <v>14.135999999999999</v>
      </c>
      <c r="M1355">
        <v>0.17299999999999999</v>
      </c>
      <c r="N1355">
        <v>418.233</v>
      </c>
      <c r="O1355">
        <v>0.69599999999999995</v>
      </c>
      <c r="P1355">
        <v>1.673</v>
      </c>
      <c r="Q1355">
        <v>209.154</v>
      </c>
      <c r="R1355">
        <v>0.96799999999999997</v>
      </c>
      <c r="S1355">
        <v>1.5629999999999999</v>
      </c>
      <c r="T1355" t="s">
        <v>61</v>
      </c>
      <c r="U1355" s="1">
        <v>45476.135416666664</v>
      </c>
    </row>
    <row r="1356" spans="1:21" x14ac:dyDescent="0.25">
      <c r="A1356">
        <v>1355</v>
      </c>
      <c r="B1356" t="s">
        <v>36</v>
      </c>
      <c r="C1356" t="s">
        <v>40</v>
      </c>
      <c r="D1356" t="s">
        <v>38</v>
      </c>
      <c r="E1356">
        <v>7131</v>
      </c>
      <c r="F1356" t="s">
        <v>11</v>
      </c>
      <c r="G1356">
        <v>614222576</v>
      </c>
      <c r="H1356">
        <v>612835720</v>
      </c>
      <c r="I1356">
        <v>1.0960000000000001</v>
      </c>
      <c r="K1356">
        <v>0.88700000000000001</v>
      </c>
      <c r="L1356">
        <v>0.56399999999999995</v>
      </c>
      <c r="M1356">
        <v>0.31900000000000001</v>
      </c>
      <c r="N1356">
        <v>9.9770000000000003</v>
      </c>
      <c r="O1356">
        <v>0.871</v>
      </c>
      <c r="P1356">
        <v>1.304</v>
      </c>
      <c r="Q1356">
        <v>19.559000000000001</v>
      </c>
      <c r="R1356">
        <v>0.64900000000000002</v>
      </c>
      <c r="S1356">
        <v>1.359</v>
      </c>
      <c r="T1356" t="s">
        <v>61</v>
      </c>
      <c r="U1356" s="1">
        <v>45476.125</v>
      </c>
    </row>
    <row r="1357" spans="1:21" x14ac:dyDescent="0.25">
      <c r="A1357">
        <v>1356</v>
      </c>
      <c r="B1357" t="s">
        <v>36</v>
      </c>
      <c r="C1357" t="s">
        <v>40</v>
      </c>
      <c r="D1357" t="s">
        <v>38</v>
      </c>
      <c r="E1357">
        <v>7131</v>
      </c>
      <c r="F1357" t="s">
        <v>11</v>
      </c>
      <c r="G1357">
        <v>609232456</v>
      </c>
      <c r="H1357">
        <v>799140168</v>
      </c>
      <c r="I1357">
        <v>0.96499999999999997</v>
      </c>
      <c r="K1357">
        <v>0.52400000000000002</v>
      </c>
      <c r="L1357">
        <v>8.548</v>
      </c>
      <c r="M1357">
        <v>2.7E-2</v>
      </c>
      <c r="N1357">
        <v>58.898000000000003</v>
      </c>
      <c r="O1357">
        <v>0.94899999999999995</v>
      </c>
      <c r="P1357">
        <v>9.2680000000000007</v>
      </c>
      <c r="Q1357">
        <v>17.347999999999999</v>
      </c>
      <c r="R1357">
        <v>0.874</v>
      </c>
      <c r="S1357">
        <v>1.4330000000000001</v>
      </c>
      <c r="T1357" t="s">
        <v>61</v>
      </c>
      <c r="U1357" s="1">
        <v>45476.114583333336</v>
      </c>
    </row>
    <row r="1358" spans="1:21" x14ac:dyDescent="0.25">
      <c r="A1358">
        <v>1357</v>
      </c>
      <c r="B1358" t="s">
        <v>36</v>
      </c>
      <c r="C1358" t="s">
        <v>40</v>
      </c>
      <c r="D1358" t="s">
        <v>38</v>
      </c>
      <c r="E1358">
        <v>7131</v>
      </c>
      <c r="F1358" t="s">
        <v>11</v>
      </c>
      <c r="G1358">
        <v>612545528</v>
      </c>
      <c r="H1358">
        <v>613057456</v>
      </c>
      <c r="I1358">
        <v>0.95299999999999996</v>
      </c>
      <c r="K1358">
        <v>0.66500000000000004</v>
      </c>
      <c r="L1358">
        <v>0.92400000000000004</v>
      </c>
      <c r="M1358">
        <v>0.20100000000000001</v>
      </c>
      <c r="N1358">
        <v>22.335000000000001</v>
      </c>
      <c r="O1358">
        <v>0.86599999999999999</v>
      </c>
      <c r="P1358">
        <v>1.2889999999999999</v>
      </c>
      <c r="Q1358">
        <v>27.199000000000002</v>
      </c>
      <c r="R1358">
        <v>0.78300000000000003</v>
      </c>
      <c r="S1358">
        <v>1.3440000000000001</v>
      </c>
      <c r="T1358" t="s">
        <v>61</v>
      </c>
      <c r="U1358" s="1">
        <v>45476.104166666664</v>
      </c>
    </row>
    <row r="1359" spans="1:21" x14ac:dyDescent="0.25">
      <c r="A1359">
        <v>1358</v>
      </c>
      <c r="B1359" t="s">
        <v>36</v>
      </c>
      <c r="C1359" t="s">
        <v>40</v>
      </c>
      <c r="D1359" t="s">
        <v>38</v>
      </c>
      <c r="E1359">
        <v>7131</v>
      </c>
      <c r="F1359" t="s">
        <v>11</v>
      </c>
      <c r="G1359">
        <v>613259592</v>
      </c>
      <c r="H1359">
        <v>673812912</v>
      </c>
      <c r="I1359">
        <v>0.95199999999999996</v>
      </c>
      <c r="K1359">
        <v>0.33600000000000002</v>
      </c>
      <c r="L1359">
        <v>45.948999999999998</v>
      </c>
      <c r="M1359">
        <v>4.8000000000000001E-2</v>
      </c>
      <c r="N1359">
        <v>335.15499999999997</v>
      </c>
      <c r="O1359">
        <v>3.86</v>
      </c>
      <c r="P1359">
        <v>120.068</v>
      </c>
      <c r="Q1359">
        <v>13.552</v>
      </c>
      <c r="R1359">
        <v>0.96599999999999997</v>
      </c>
      <c r="S1359">
        <v>1.3480000000000001</v>
      </c>
      <c r="T1359" t="s">
        <v>61</v>
      </c>
      <c r="U1359" s="1">
        <v>45476.09375</v>
      </c>
    </row>
    <row r="1360" spans="1:21" x14ac:dyDescent="0.25">
      <c r="A1360">
        <v>1359</v>
      </c>
      <c r="B1360" t="s">
        <v>36</v>
      </c>
      <c r="C1360" t="s">
        <v>39</v>
      </c>
      <c r="D1360" t="s">
        <v>38</v>
      </c>
      <c r="E1360">
        <v>7167</v>
      </c>
      <c r="F1360" t="s">
        <v>11</v>
      </c>
      <c r="G1360">
        <v>616043824</v>
      </c>
      <c r="H1360">
        <v>640893560</v>
      </c>
      <c r="I1360">
        <v>1.518</v>
      </c>
      <c r="K1360">
        <v>8.2370000000000001</v>
      </c>
      <c r="L1360">
        <v>9.109</v>
      </c>
      <c r="M1360">
        <v>7.9000000000000001E-2</v>
      </c>
      <c r="N1360">
        <v>213.71199999999999</v>
      </c>
      <c r="O1360">
        <v>1.3160000000000001</v>
      </c>
      <c r="P1360">
        <v>4.6609999999999996</v>
      </c>
      <c r="Q1360">
        <v>275.00400000000002</v>
      </c>
      <c r="R1360">
        <v>1.0880000000000001</v>
      </c>
      <c r="S1360">
        <v>2.601</v>
      </c>
      <c r="T1360" t="s">
        <v>61</v>
      </c>
      <c r="U1360" s="1">
        <v>45476.083333333336</v>
      </c>
    </row>
    <row r="1361" spans="1:21" x14ac:dyDescent="0.25">
      <c r="A1361">
        <v>1360</v>
      </c>
      <c r="B1361" t="s">
        <v>36</v>
      </c>
      <c r="C1361" t="s">
        <v>40</v>
      </c>
      <c r="D1361" t="s">
        <v>38</v>
      </c>
      <c r="E1361">
        <v>7131</v>
      </c>
      <c r="F1361" t="s">
        <v>11</v>
      </c>
      <c r="G1361">
        <v>611746064</v>
      </c>
      <c r="H1361">
        <v>457680816</v>
      </c>
      <c r="I1361">
        <v>0.98799999999999999</v>
      </c>
      <c r="K1361">
        <v>10.96</v>
      </c>
      <c r="L1361">
        <v>87.31</v>
      </c>
      <c r="M1361">
        <v>0.25</v>
      </c>
      <c r="N1361">
        <v>1183.2719999999999</v>
      </c>
      <c r="O1361">
        <v>2.9430000000000001</v>
      </c>
      <c r="P1361">
        <v>510.70400000000001</v>
      </c>
      <c r="Q1361">
        <v>208.529</v>
      </c>
      <c r="R1361">
        <v>0.91100000000000003</v>
      </c>
      <c r="S1361">
        <v>2.4649999999999999</v>
      </c>
      <c r="T1361" t="s">
        <v>61</v>
      </c>
      <c r="U1361" s="1">
        <v>45476.072916666664</v>
      </c>
    </row>
    <row r="1362" spans="1:21" x14ac:dyDescent="0.25">
      <c r="A1362">
        <v>1361</v>
      </c>
      <c r="B1362" t="s">
        <v>36</v>
      </c>
      <c r="C1362" t="s">
        <v>40</v>
      </c>
      <c r="D1362" t="s">
        <v>38</v>
      </c>
      <c r="E1362">
        <v>7131</v>
      </c>
      <c r="F1362" t="s">
        <v>11</v>
      </c>
      <c r="G1362">
        <v>626206240</v>
      </c>
      <c r="H1362">
        <v>644632320</v>
      </c>
      <c r="I1362">
        <v>0.97499999999999998</v>
      </c>
      <c r="K1362">
        <v>2.278</v>
      </c>
      <c r="L1362">
        <v>62.378999999999998</v>
      </c>
      <c r="M1362">
        <v>0.02</v>
      </c>
      <c r="N1362">
        <v>355.851</v>
      </c>
      <c r="O1362">
        <v>5.3109999999999999</v>
      </c>
      <c r="P1362">
        <v>146.22999999999999</v>
      </c>
      <c r="Q1362">
        <v>202.96199999999999</v>
      </c>
      <c r="R1362">
        <v>0.76</v>
      </c>
      <c r="S1362">
        <v>1.2010000000000001</v>
      </c>
      <c r="T1362" t="s">
        <v>61</v>
      </c>
      <c r="U1362" s="1">
        <v>45476.0625</v>
      </c>
    </row>
    <row r="1363" spans="1:21" x14ac:dyDescent="0.25">
      <c r="A1363">
        <v>1362</v>
      </c>
      <c r="B1363" t="s">
        <v>36</v>
      </c>
      <c r="C1363" t="s">
        <v>40</v>
      </c>
      <c r="D1363" t="s">
        <v>38</v>
      </c>
      <c r="E1363">
        <v>7131</v>
      </c>
      <c r="F1363" t="s">
        <v>11</v>
      </c>
      <c r="G1363">
        <v>604392144</v>
      </c>
      <c r="H1363">
        <v>839202712</v>
      </c>
      <c r="I1363">
        <v>0.99099999999999999</v>
      </c>
      <c r="K1363">
        <v>2.66</v>
      </c>
      <c r="L1363">
        <v>5.694</v>
      </c>
      <c r="M1363">
        <v>0.18099999999999999</v>
      </c>
      <c r="N1363">
        <v>205.24199999999999</v>
      </c>
      <c r="O1363">
        <v>0.99299999999999999</v>
      </c>
      <c r="P1363">
        <v>1.589</v>
      </c>
      <c r="Q1363">
        <v>217.767</v>
      </c>
      <c r="R1363">
        <v>0.92900000000000005</v>
      </c>
      <c r="S1363">
        <v>1.4610000000000001</v>
      </c>
      <c r="T1363" t="s">
        <v>61</v>
      </c>
      <c r="U1363" s="1">
        <v>45476.052083333336</v>
      </c>
    </row>
    <row r="1364" spans="1:21" x14ac:dyDescent="0.25">
      <c r="A1364">
        <v>1363</v>
      </c>
      <c r="B1364" t="s">
        <v>36</v>
      </c>
      <c r="C1364" t="s">
        <v>40</v>
      </c>
      <c r="D1364" t="s">
        <v>38</v>
      </c>
      <c r="E1364">
        <v>7131</v>
      </c>
      <c r="F1364" t="s">
        <v>11</v>
      </c>
      <c r="G1364">
        <v>614902600</v>
      </c>
      <c r="H1364">
        <v>837231768</v>
      </c>
      <c r="I1364">
        <v>1.425</v>
      </c>
      <c r="K1364">
        <v>2.4620000000000002</v>
      </c>
      <c r="L1364">
        <v>10.204000000000001</v>
      </c>
      <c r="M1364">
        <v>4.8000000000000001E-2</v>
      </c>
      <c r="N1364">
        <v>124.908</v>
      </c>
      <c r="O1364">
        <v>6.8780000000000001</v>
      </c>
      <c r="P1364">
        <v>48.993000000000002</v>
      </c>
      <c r="Q1364">
        <v>203.18100000000001</v>
      </c>
      <c r="R1364">
        <v>1.0149999999999999</v>
      </c>
      <c r="S1364">
        <v>1.423</v>
      </c>
      <c r="T1364" t="s">
        <v>61</v>
      </c>
      <c r="U1364" s="1">
        <v>45476.041666666664</v>
      </c>
    </row>
    <row r="1365" spans="1:21" x14ac:dyDescent="0.25">
      <c r="A1365">
        <v>1364</v>
      </c>
      <c r="B1365" t="s">
        <v>36</v>
      </c>
      <c r="C1365" t="s">
        <v>40</v>
      </c>
      <c r="D1365" t="s">
        <v>38</v>
      </c>
      <c r="E1365">
        <v>7131</v>
      </c>
      <c r="F1365" t="s">
        <v>11</v>
      </c>
      <c r="G1365">
        <v>614171176</v>
      </c>
      <c r="H1365">
        <v>901626008</v>
      </c>
      <c r="I1365">
        <v>0.96499999999999997</v>
      </c>
      <c r="K1365">
        <v>2.3199999999999998</v>
      </c>
      <c r="L1365">
        <v>1.6379999999999999</v>
      </c>
      <c r="M1365">
        <v>4.7E-2</v>
      </c>
      <c r="N1365">
        <v>8.8970000000000002</v>
      </c>
      <c r="O1365">
        <v>0.98299999999999998</v>
      </c>
      <c r="P1365">
        <v>2.0990000000000002</v>
      </c>
      <c r="Q1365">
        <v>202.94800000000001</v>
      </c>
      <c r="R1365">
        <v>0.873</v>
      </c>
      <c r="S1365">
        <v>1.2829999999999999</v>
      </c>
      <c r="T1365" t="s">
        <v>61</v>
      </c>
      <c r="U1365" s="1">
        <v>45476.031261574077</v>
      </c>
    </row>
    <row r="1366" spans="1:21" x14ac:dyDescent="0.25">
      <c r="A1366">
        <v>1365</v>
      </c>
      <c r="B1366" t="s">
        <v>36</v>
      </c>
      <c r="C1366" t="s">
        <v>39</v>
      </c>
      <c r="D1366" t="s">
        <v>38</v>
      </c>
      <c r="E1366">
        <v>7167</v>
      </c>
      <c r="F1366" t="s">
        <v>11</v>
      </c>
      <c r="G1366">
        <v>626559640</v>
      </c>
      <c r="H1366">
        <v>878091544</v>
      </c>
      <c r="I1366">
        <v>1.1200000000000001</v>
      </c>
      <c r="K1366">
        <v>0.57899999999999996</v>
      </c>
      <c r="L1366">
        <v>17.177</v>
      </c>
      <c r="M1366">
        <v>0.13100000000000001</v>
      </c>
      <c r="N1366">
        <v>136.292</v>
      </c>
      <c r="O1366">
        <v>4.4880000000000004</v>
      </c>
      <c r="P1366">
        <v>74.542000000000002</v>
      </c>
      <c r="Q1366">
        <v>17.315999999999999</v>
      </c>
      <c r="R1366">
        <v>1.0740000000000001</v>
      </c>
      <c r="S1366">
        <v>1.655</v>
      </c>
      <c r="T1366" t="s">
        <v>61</v>
      </c>
      <c r="U1366" s="1">
        <v>45476.020844907405</v>
      </c>
    </row>
    <row r="1367" spans="1:21" x14ac:dyDescent="0.25">
      <c r="A1367">
        <v>1366</v>
      </c>
      <c r="B1367" t="s">
        <v>36</v>
      </c>
      <c r="C1367" t="s">
        <v>39</v>
      </c>
      <c r="D1367" t="s">
        <v>38</v>
      </c>
      <c r="E1367">
        <v>7167</v>
      </c>
      <c r="F1367" t="s">
        <v>11</v>
      </c>
      <c r="G1367">
        <v>616141520</v>
      </c>
      <c r="H1367">
        <v>798174992</v>
      </c>
      <c r="I1367">
        <v>0.99199999999999999</v>
      </c>
      <c r="K1367">
        <v>4.6289999999999996</v>
      </c>
      <c r="L1367">
        <v>2.0329999999999999</v>
      </c>
      <c r="M1367">
        <v>0.14299999999999999</v>
      </c>
      <c r="N1367">
        <v>15.08</v>
      </c>
      <c r="O1367">
        <v>1.0940000000000001</v>
      </c>
      <c r="P1367">
        <v>4.2009999999999996</v>
      </c>
      <c r="Q1367">
        <v>207.303</v>
      </c>
      <c r="R1367">
        <v>1.0309999999999999</v>
      </c>
      <c r="S1367">
        <v>1.63</v>
      </c>
      <c r="T1367" t="s">
        <v>61</v>
      </c>
      <c r="U1367" s="1">
        <v>45476.010428240741</v>
      </c>
    </row>
    <row r="1368" spans="1:21" x14ac:dyDescent="0.25">
      <c r="A1368">
        <v>1367</v>
      </c>
      <c r="B1368" t="s">
        <v>36</v>
      </c>
      <c r="C1368" t="s">
        <v>40</v>
      </c>
      <c r="D1368" t="s">
        <v>38</v>
      </c>
      <c r="E1368">
        <v>7131</v>
      </c>
      <c r="F1368" t="s">
        <v>11</v>
      </c>
      <c r="G1368">
        <v>622119688</v>
      </c>
      <c r="H1368">
        <v>653334760</v>
      </c>
      <c r="I1368">
        <v>1.054</v>
      </c>
      <c r="K1368">
        <v>4.04</v>
      </c>
      <c r="L1368">
        <v>12.302</v>
      </c>
      <c r="M1368">
        <v>0.16200000000000001</v>
      </c>
      <c r="N1368">
        <v>93.825999999999993</v>
      </c>
      <c r="O1368">
        <v>1.107</v>
      </c>
      <c r="P1368">
        <v>8.7279999999999998</v>
      </c>
      <c r="Q1368">
        <v>217.858</v>
      </c>
      <c r="R1368">
        <v>0.95699999999999996</v>
      </c>
      <c r="S1368">
        <v>1.4450000000000001</v>
      </c>
      <c r="T1368" t="s">
        <v>61</v>
      </c>
      <c r="U1368" s="1">
        <v>45476.000011574077</v>
      </c>
    </row>
    <row r="1369" spans="1:21" x14ac:dyDescent="0.25">
      <c r="A1369">
        <v>1368</v>
      </c>
      <c r="B1369" t="s">
        <v>36</v>
      </c>
      <c r="C1369" t="s">
        <v>39</v>
      </c>
      <c r="D1369" t="s">
        <v>38</v>
      </c>
      <c r="E1369">
        <v>7167</v>
      </c>
      <c r="F1369" t="s">
        <v>11</v>
      </c>
      <c r="G1369">
        <v>612805088</v>
      </c>
      <c r="H1369">
        <v>875631792</v>
      </c>
      <c r="I1369">
        <v>0.97399999999999998</v>
      </c>
      <c r="K1369">
        <v>0.372</v>
      </c>
      <c r="L1369">
        <v>1.3</v>
      </c>
      <c r="M1369">
        <v>3.7999999999999999E-2</v>
      </c>
      <c r="N1369">
        <v>14.593</v>
      </c>
      <c r="O1369">
        <v>1.952</v>
      </c>
      <c r="P1369">
        <v>8.7509999999999994</v>
      </c>
      <c r="Q1369">
        <v>15.151</v>
      </c>
      <c r="R1369">
        <v>1.0269999999999999</v>
      </c>
      <c r="S1369">
        <v>1.573</v>
      </c>
      <c r="T1369" t="s">
        <v>61</v>
      </c>
      <c r="U1369" s="1">
        <v>45475.989594907405</v>
      </c>
    </row>
    <row r="1370" spans="1:21" x14ac:dyDescent="0.25">
      <c r="A1370">
        <v>1369</v>
      </c>
      <c r="B1370" t="s">
        <v>36</v>
      </c>
      <c r="C1370" t="s">
        <v>40</v>
      </c>
      <c r="D1370" t="s">
        <v>38</v>
      </c>
      <c r="E1370">
        <v>7131</v>
      </c>
      <c r="F1370" t="s">
        <v>11</v>
      </c>
      <c r="G1370">
        <v>613052976</v>
      </c>
      <c r="H1370">
        <v>821886216</v>
      </c>
      <c r="I1370">
        <v>0.97199999999999998</v>
      </c>
      <c r="K1370">
        <v>2.4169999999999998</v>
      </c>
      <c r="L1370">
        <v>3.9750000000000001</v>
      </c>
      <c r="M1370">
        <v>2.8000000000000001E-2</v>
      </c>
      <c r="N1370">
        <v>31.286000000000001</v>
      </c>
      <c r="O1370">
        <v>2.5739999999999998</v>
      </c>
      <c r="P1370">
        <v>13.407999999999999</v>
      </c>
      <c r="Q1370">
        <v>203.084</v>
      </c>
      <c r="R1370">
        <v>0.997</v>
      </c>
      <c r="S1370">
        <v>1.4339999999999999</v>
      </c>
      <c r="T1370" t="s">
        <v>61</v>
      </c>
      <c r="U1370" s="1">
        <v>45475.979178240741</v>
      </c>
    </row>
    <row r="1371" spans="1:21" x14ac:dyDescent="0.25">
      <c r="A1371">
        <v>1370</v>
      </c>
      <c r="B1371" t="s">
        <v>36</v>
      </c>
      <c r="C1371" t="s">
        <v>40</v>
      </c>
      <c r="D1371" t="s">
        <v>38</v>
      </c>
      <c r="E1371">
        <v>7131</v>
      </c>
      <c r="F1371" t="s">
        <v>11</v>
      </c>
      <c r="G1371">
        <v>607734168</v>
      </c>
      <c r="H1371">
        <v>731101424</v>
      </c>
      <c r="I1371">
        <v>0.96099999999999997</v>
      </c>
      <c r="K1371">
        <v>2.2890000000000001</v>
      </c>
      <c r="L1371">
        <v>19.242000000000001</v>
      </c>
      <c r="M1371">
        <v>2.1999999999999999E-2</v>
      </c>
      <c r="N1371">
        <v>264.69099999999997</v>
      </c>
      <c r="O1371">
        <v>1.1140000000000001</v>
      </c>
      <c r="P1371">
        <v>12.449</v>
      </c>
      <c r="Q1371">
        <v>212.88900000000001</v>
      </c>
      <c r="R1371">
        <v>1.01</v>
      </c>
      <c r="S1371">
        <v>1.421</v>
      </c>
      <c r="T1371" t="s">
        <v>61</v>
      </c>
      <c r="U1371" s="1">
        <v>45475.968761574077</v>
      </c>
    </row>
    <row r="1372" spans="1:21" x14ac:dyDescent="0.25">
      <c r="A1372">
        <v>1371</v>
      </c>
      <c r="B1372" t="s">
        <v>36</v>
      </c>
      <c r="C1372" t="s">
        <v>39</v>
      </c>
      <c r="D1372" t="s">
        <v>38</v>
      </c>
      <c r="E1372">
        <v>7167</v>
      </c>
      <c r="F1372" t="s">
        <v>11</v>
      </c>
      <c r="G1372">
        <v>612946976</v>
      </c>
      <c r="H1372">
        <v>814245000</v>
      </c>
      <c r="I1372">
        <v>0.97299999999999998</v>
      </c>
      <c r="K1372">
        <v>0.38400000000000001</v>
      </c>
      <c r="L1372">
        <v>15.492000000000001</v>
      </c>
      <c r="M1372">
        <v>3.7999999999999999E-2</v>
      </c>
      <c r="N1372">
        <v>108.062</v>
      </c>
      <c r="O1372">
        <v>1.4590000000000001</v>
      </c>
      <c r="P1372">
        <v>20.902999999999999</v>
      </c>
      <c r="Q1372">
        <v>16.795999999999999</v>
      </c>
      <c r="R1372">
        <v>0.99099999999999999</v>
      </c>
      <c r="S1372">
        <v>1.5</v>
      </c>
      <c r="T1372" t="s">
        <v>61</v>
      </c>
      <c r="U1372" s="1">
        <v>45475.958344907405</v>
      </c>
    </row>
    <row r="1373" spans="1:21" x14ac:dyDescent="0.25">
      <c r="A1373">
        <v>1372</v>
      </c>
      <c r="B1373" t="s">
        <v>36</v>
      </c>
      <c r="C1373" t="s">
        <v>40</v>
      </c>
      <c r="D1373" t="s">
        <v>38</v>
      </c>
      <c r="E1373">
        <v>7131</v>
      </c>
      <c r="F1373" t="s">
        <v>11</v>
      </c>
      <c r="G1373">
        <v>624259920</v>
      </c>
      <c r="H1373">
        <v>895580848</v>
      </c>
      <c r="I1373">
        <v>1.27</v>
      </c>
      <c r="K1373">
        <v>0.438</v>
      </c>
      <c r="L1373">
        <v>8.58</v>
      </c>
      <c r="M1373">
        <v>0.24</v>
      </c>
      <c r="N1373">
        <v>125.255</v>
      </c>
      <c r="O1373">
        <v>2.1339999999999999</v>
      </c>
      <c r="P1373">
        <v>14.430999999999999</v>
      </c>
      <c r="Q1373">
        <v>17.722999999999999</v>
      </c>
      <c r="R1373">
        <v>0.90300000000000002</v>
      </c>
      <c r="S1373">
        <v>1.4259999999999999</v>
      </c>
      <c r="T1373" t="s">
        <v>61</v>
      </c>
      <c r="U1373" s="1">
        <v>45475.947928240741</v>
      </c>
    </row>
    <row r="1374" spans="1:21" x14ac:dyDescent="0.25">
      <c r="A1374">
        <v>1373</v>
      </c>
      <c r="B1374" t="s">
        <v>36</v>
      </c>
      <c r="C1374" t="s">
        <v>40</v>
      </c>
      <c r="D1374" t="s">
        <v>38</v>
      </c>
      <c r="E1374">
        <v>7131</v>
      </c>
      <c r="F1374" t="s">
        <v>11</v>
      </c>
      <c r="G1374">
        <v>626532224</v>
      </c>
      <c r="H1374">
        <v>888679408</v>
      </c>
      <c r="I1374">
        <v>0.99</v>
      </c>
      <c r="K1374">
        <v>2.2679999999999998</v>
      </c>
      <c r="L1374">
        <v>4.2939999999999996</v>
      </c>
      <c r="M1374">
        <v>0.128</v>
      </c>
      <c r="N1374">
        <v>210.95599999999999</v>
      </c>
      <c r="O1374">
        <v>1.0629999999999999</v>
      </c>
      <c r="P1374">
        <v>1.8839999999999999</v>
      </c>
      <c r="Q1374">
        <v>202.398</v>
      </c>
      <c r="R1374">
        <v>0.97399999999999998</v>
      </c>
      <c r="S1374">
        <v>1.472</v>
      </c>
      <c r="T1374" t="s">
        <v>61</v>
      </c>
      <c r="U1374" s="1">
        <v>45475.937511574077</v>
      </c>
    </row>
    <row r="1375" spans="1:21" x14ac:dyDescent="0.25">
      <c r="A1375">
        <v>1374</v>
      </c>
      <c r="B1375" t="s">
        <v>36</v>
      </c>
      <c r="C1375" t="s">
        <v>40</v>
      </c>
      <c r="D1375" t="s">
        <v>38</v>
      </c>
      <c r="E1375">
        <v>7131</v>
      </c>
      <c r="F1375" t="s">
        <v>11</v>
      </c>
      <c r="G1375">
        <v>615669608</v>
      </c>
      <c r="H1375">
        <v>770921912</v>
      </c>
      <c r="I1375">
        <v>0.96099999999999997</v>
      </c>
      <c r="K1375">
        <v>9.4480000000000004</v>
      </c>
      <c r="L1375">
        <v>2.46</v>
      </c>
      <c r="M1375">
        <v>0.16500000000000001</v>
      </c>
      <c r="N1375">
        <v>13.946999999999999</v>
      </c>
      <c r="O1375">
        <v>1.2509999999999999</v>
      </c>
      <c r="P1375">
        <v>4.2290000000000001</v>
      </c>
      <c r="Q1375">
        <v>253.19200000000001</v>
      </c>
      <c r="R1375">
        <v>0.89700000000000002</v>
      </c>
      <c r="S1375">
        <v>1.736</v>
      </c>
      <c r="T1375" t="s">
        <v>61</v>
      </c>
      <c r="U1375" s="1">
        <v>45475.927094907405</v>
      </c>
    </row>
    <row r="1376" spans="1:21" x14ac:dyDescent="0.25">
      <c r="A1376">
        <v>1375</v>
      </c>
      <c r="B1376" t="s">
        <v>36</v>
      </c>
      <c r="C1376" t="s">
        <v>39</v>
      </c>
      <c r="D1376" t="s">
        <v>38</v>
      </c>
      <c r="E1376">
        <v>7167</v>
      </c>
      <c r="F1376" t="s">
        <v>11</v>
      </c>
      <c r="G1376">
        <v>626886456</v>
      </c>
      <c r="H1376">
        <v>909510248</v>
      </c>
      <c r="I1376">
        <v>0.98</v>
      </c>
      <c r="K1376">
        <v>0.75700000000000001</v>
      </c>
      <c r="L1376">
        <v>24.324000000000002</v>
      </c>
      <c r="M1376">
        <v>0.2</v>
      </c>
      <c r="N1376">
        <v>270.35300000000001</v>
      </c>
      <c r="O1376">
        <v>4.5449999999999999</v>
      </c>
      <c r="P1376">
        <v>79.334999999999994</v>
      </c>
      <c r="Q1376">
        <v>39.872999999999998</v>
      </c>
      <c r="R1376">
        <v>0.995</v>
      </c>
      <c r="S1376">
        <v>1.79</v>
      </c>
      <c r="T1376" t="s">
        <v>61</v>
      </c>
      <c r="U1376" s="1">
        <v>45475.916678240741</v>
      </c>
    </row>
    <row r="1377" spans="1:21" x14ac:dyDescent="0.25">
      <c r="A1377">
        <v>1376</v>
      </c>
      <c r="B1377" t="s">
        <v>36</v>
      </c>
      <c r="C1377" t="s">
        <v>40</v>
      </c>
      <c r="D1377" t="s">
        <v>38</v>
      </c>
      <c r="E1377">
        <v>7131</v>
      </c>
      <c r="F1377" t="s">
        <v>11</v>
      </c>
      <c r="G1377">
        <v>614597448</v>
      </c>
      <c r="H1377">
        <v>803159232</v>
      </c>
      <c r="I1377">
        <v>1.2</v>
      </c>
      <c r="K1377">
        <v>0.42699999999999999</v>
      </c>
      <c r="L1377">
        <v>9.2170000000000005</v>
      </c>
      <c r="M1377">
        <v>0.22</v>
      </c>
      <c r="N1377">
        <v>333.12200000000001</v>
      </c>
      <c r="O1377">
        <v>0.84799999999999998</v>
      </c>
      <c r="P1377">
        <v>3.0179999999999998</v>
      </c>
      <c r="Q1377">
        <v>15.097</v>
      </c>
      <c r="R1377">
        <v>0.748</v>
      </c>
      <c r="S1377">
        <v>1.1339999999999999</v>
      </c>
      <c r="T1377" t="s">
        <v>61</v>
      </c>
      <c r="U1377" s="1">
        <v>45475.906261574077</v>
      </c>
    </row>
    <row r="1378" spans="1:21" x14ac:dyDescent="0.25">
      <c r="A1378">
        <v>1377</v>
      </c>
      <c r="B1378" t="s">
        <v>36</v>
      </c>
      <c r="C1378" t="s">
        <v>40</v>
      </c>
      <c r="D1378" t="s">
        <v>38</v>
      </c>
      <c r="E1378">
        <v>7131</v>
      </c>
      <c r="F1378" t="s">
        <v>11</v>
      </c>
      <c r="G1378">
        <v>589761376</v>
      </c>
      <c r="H1378">
        <v>907596232</v>
      </c>
      <c r="I1378">
        <v>0.90400000000000003</v>
      </c>
      <c r="K1378">
        <v>0.504</v>
      </c>
      <c r="L1378">
        <v>4.0709999999999997</v>
      </c>
      <c r="M1378">
        <v>9.4E-2</v>
      </c>
      <c r="N1378">
        <v>39.744</v>
      </c>
      <c r="O1378">
        <v>0.99299999999999999</v>
      </c>
      <c r="P1378">
        <v>3.55</v>
      </c>
      <c r="Q1378">
        <v>15.484</v>
      </c>
      <c r="R1378">
        <v>1.0089999999999999</v>
      </c>
      <c r="S1378">
        <v>1.4930000000000001</v>
      </c>
      <c r="T1378" t="s">
        <v>61</v>
      </c>
      <c r="U1378" s="1">
        <v>45475.895844907405</v>
      </c>
    </row>
    <row r="1379" spans="1:21" x14ac:dyDescent="0.25">
      <c r="A1379">
        <v>1378</v>
      </c>
      <c r="B1379" t="s">
        <v>36</v>
      </c>
      <c r="C1379" t="s">
        <v>40</v>
      </c>
      <c r="D1379" t="s">
        <v>38</v>
      </c>
      <c r="E1379">
        <v>7131</v>
      </c>
      <c r="F1379" t="s">
        <v>11</v>
      </c>
      <c r="G1379">
        <v>608387840</v>
      </c>
      <c r="H1379">
        <v>893555432</v>
      </c>
      <c r="I1379">
        <v>0.97199999999999998</v>
      </c>
      <c r="K1379">
        <v>2.9140000000000001</v>
      </c>
      <c r="L1379">
        <v>0.81200000000000006</v>
      </c>
      <c r="M1379">
        <v>0.06</v>
      </c>
      <c r="N1379">
        <v>13.61</v>
      </c>
      <c r="O1379">
        <v>0.98099999999999998</v>
      </c>
      <c r="P1379">
        <v>1.845</v>
      </c>
      <c r="Q1379">
        <v>210.542</v>
      </c>
      <c r="R1379">
        <v>0.79400000000000004</v>
      </c>
      <c r="S1379">
        <v>1.62</v>
      </c>
      <c r="T1379" t="s">
        <v>61</v>
      </c>
      <c r="U1379" s="1">
        <v>45475.885428240741</v>
      </c>
    </row>
    <row r="1380" spans="1:21" x14ac:dyDescent="0.25">
      <c r="A1380">
        <v>1379</v>
      </c>
      <c r="B1380" t="s">
        <v>36</v>
      </c>
      <c r="C1380" t="s">
        <v>39</v>
      </c>
      <c r="D1380" t="s">
        <v>38</v>
      </c>
      <c r="E1380">
        <v>7167</v>
      </c>
      <c r="F1380" t="s">
        <v>11</v>
      </c>
      <c r="G1380">
        <v>618128128</v>
      </c>
      <c r="H1380">
        <v>838119240</v>
      </c>
      <c r="I1380">
        <v>1.258</v>
      </c>
      <c r="K1380">
        <v>5.9630000000000001</v>
      </c>
      <c r="L1380">
        <v>47.887</v>
      </c>
      <c r="M1380">
        <v>0.38400000000000001</v>
      </c>
      <c r="N1380">
        <v>282.06200000000001</v>
      </c>
      <c r="O1380">
        <v>3.7829999999999999</v>
      </c>
      <c r="P1380">
        <v>149.99299999999999</v>
      </c>
      <c r="Q1380">
        <v>204.05199999999999</v>
      </c>
      <c r="R1380">
        <v>1.028</v>
      </c>
      <c r="S1380">
        <v>1.6830000000000001</v>
      </c>
      <c r="T1380" t="s">
        <v>61</v>
      </c>
      <c r="U1380" s="1">
        <v>45475.875011574077</v>
      </c>
    </row>
    <row r="1381" spans="1:21" x14ac:dyDescent="0.25">
      <c r="A1381">
        <v>1380</v>
      </c>
      <c r="B1381" t="s">
        <v>36</v>
      </c>
      <c r="C1381" t="s">
        <v>39</v>
      </c>
      <c r="D1381" t="s">
        <v>38</v>
      </c>
      <c r="E1381">
        <v>7167</v>
      </c>
      <c r="F1381" t="s">
        <v>11</v>
      </c>
      <c r="G1381">
        <v>617249984</v>
      </c>
      <c r="H1381">
        <v>679972216</v>
      </c>
      <c r="I1381">
        <v>1.097</v>
      </c>
      <c r="K1381">
        <v>3.629</v>
      </c>
      <c r="L1381">
        <v>33.561</v>
      </c>
      <c r="M1381">
        <v>0.28000000000000003</v>
      </c>
      <c r="N1381">
        <v>199.60499999999999</v>
      </c>
      <c r="O1381">
        <v>2.7890000000000001</v>
      </c>
      <c r="P1381">
        <v>93.941000000000003</v>
      </c>
      <c r="Q1381">
        <v>217.75</v>
      </c>
      <c r="R1381">
        <v>0.998</v>
      </c>
      <c r="S1381">
        <v>1.712</v>
      </c>
      <c r="T1381" t="s">
        <v>61</v>
      </c>
      <c r="U1381" s="1">
        <v>45475.864594907405</v>
      </c>
    </row>
    <row r="1382" spans="1:21" x14ac:dyDescent="0.25">
      <c r="A1382">
        <v>1381</v>
      </c>
      <c r="B1382" t="s">
        <v>36</v>
      </c>
      <c r="C1382" t="s">
        <v>39</v>
      </c>
      <c r="D1382" t="s">
        <v>38</v>
      </c>
      <c r="E1382">
        <v>7167</v>
      </c>
      <c r="F1382" t="s">
        <v>11</v>
      </c>
      <c r="G1382">
        <v>612437896</v>
      </c>
      <c r="H1382">
        <v>845433096</v>
      </c>
      <c r="I1382">
        <v>1.419</v>
      </c>
      <c r="K1382">
        <v>12.62</v>
      </c>
      <c r="L1382">
        <v>2.8340000000000001</v>
      </c>
      <c r="M1382">
        <v>0.13900000000000001</v>
      </c>
      <c r="N1382">
        <v>12.847</v>
      </c>
      <c r="O1382">
        <v>1.5589999999999999</v>
      </c>
      <c r="P1382">
        <v>4.4569999999999999</v>
      </c>
      <c r="Q1382">
        <v>221.64</v>
      </c>
      <c r="R1382">
        <v>1.0940000000000001</v>
      </c>
      <c r="S1382">
        <v>2.3130000000000002</v>
      </c>
      <c r="T1382" t="s">
        <v>61</v>
      </c>
      <c r="U1382" s="1">
        <v>45475.854178240741</v>
      </c>
    </row>
    <row r="1383" spans="1:21" x14ac:dyDescent="0.25">
      <c r="A1383">
        <v>1382</v>
      </c>
      <c r="B1383" t="s">
        <v>36</v>
      </c>
      <c r="C1383" t="s">
        <v>40</v>
      </c>
      <c r="D1383" t="s">
        <v>38</v>
      </c>
      <c r="E1383">
        <v>7131</v>
      </c>
      <c r="F1383" t="s">
        <v>11</v>
      </c>
      <c r="G1383">
        <v>613787416</v>
      </c>
      <c r="H1383">
        <v>868495176</v>
      </c>
      <c r="I1383">
        <v>0.98399999999999999</v>
      </c>
      <c r="K1383">
        <v>0.76</v>
      </c>
      <c r="L1383">
        <v>52.122999999999998</v>
      </c>
      <c r="M1383">
        <v>0.14199999999999999</v>
      </c>
      <c r="N1383">
        <v>490.22</v>
      </c>
      <c r="O1383">
        <v>0.98399999999999999</v>
      </c>
      <c r="P1383">
        <v>183.47499999999999</v>
      </c>
      <c r="Q1383">
        <v>28.72</v>
      </c>
      <c r="R1383">
        <v>0.76200000000000001</v>
      </c>
      <c r="S1383">
        <v>1.206</v>
      </c>
      <c r="T1383" t="s">
        <v>61</v>
      </c>
      <c r="U1383" s="1">
        <v>45475.843761574077</v>
      </c>
    </row>
    <row r="1384" spans="1:21" x14ac:dyDescent="0.25">
      <c r="A1384">
        <v>1383</v>
      </c>
      <c r="B1384" t="s">
        <v>36</v>
      </c>
      <c r="C1384" t="s">
        <v>39</v>
      </c>
      <c r="D1384" t="s">
        <v>38</v>
      </c>
      <c r="E1384">
        <v>7415</v>
      </c>
      <c r="F1384" t="s">
        <v>9</v>
      </c>
      <c r="G1384">
        <v>612661208</v>
      </c>
      <c r="H1384">
        <v>633326112</v>
      </c>
      <c r="I1384">
        <v>1.4179999999999999</v>
      </c>
      <c r="J1384">
        <v>0</v>
      </c>
      <c r="K1384">
        <v>2.5659999999999998</v>
      </c>
      <c r="L1384">
        <v>20.382999999999999</v>
      </c>
      <c r="M1384">
        <v>6.0999999999999999E-2</v>
      </c>
      <c r="N1384">
        <v>395.88799999999998</v>
      </c>
      <c r="O1384">
        <v>2.9129999999999998</v>
      </c>
      <c r="P1384">
        <v>42.798999999999999</v>
      </c>
      <c r="Q1384">
        <v>210.636</v>
      </c>
      <c r="R1384">
        <v>1.1299999999999999</v>
      </c>
      <c r="S1384">
        <v>1.8660000000000001</v>
      </c>
      <c r="T1384" t="s">
        <v>61</v>
      </c>
      <c r="U1384" s="1">
        <v>45475.833344907405</v>
      </c>
    </row>
    <row r="1385" spans="1:21" x14ac:dyDescent="0.25">
      <c r="A1385">
        <v>1416</v>
      </c>
      <c r="B1385" t="s">
        <v>36</v>
      </c>
      <c r="C1385" t="s">
        <v>40</v>
      </c>
      <c r="D1385" t="s">
        <v>38</v>
      </c>
      <c r="E1385">
        <v>7131</v>
      </c>
      <c r="F1385" t="s">
        <v>11</v>
      </c>
      <c r="G1385">
        <v>610327896</v>
      </c>
      <c r="H1385">
        <v>881071792</v>
      </c>
      <c r="I1385">
        <v>0.98099999999999998</v>
      </c>
      <c r="K1385">
        <v>0.38300000000000001</v>
      </c>
      <c r="L1385">
        <v>1.89</v>
      </c>
      <c r="M1385">
        <v>7.9000000000000001E-2</v>
      </c>
      <c r="N1385">
        <v>14.321</v>
      </c>
      <c r="O1385">
        <v>1.2050000000000001</v>
      </c>
      <c r="P1385">
        <v>2.6520000000000001</v>
      </c>
      <c r="Q1385">
        <v>14.278</v>
      </c>
      <c r="R1385">
        <v>0.95699999999999996</v>
      </c>
      <c r="S1385">
        <v>1.357</v>
      </c>
      <c r="T1385" t="s">
        <v>61</v>
      </c>
      <c r="U1385" s="1">
        <v>45475.822928240741</v>
      </c>
    </row>
    <row r="1386" spans="1:21" x14ac:dyDescent="0.25">
      <c r="A1386">
        <v>1417</v>
      </c>
      <c r="B1386" t="s">
        <v>36</v>
      </c>
      <c r="C1386" t="s">
        <v>40</v>
      </c>
      <c r="D1386" t="s">
        <v>38</v>
      </c>
      <c r="E1386">
        <v>7131</v>
      </c>
      <c r="F1386" t="s">
        <v>11</v>
      </c>
      <c r="G1386">
        <v>594594152</v>
      </c>
      <c r="H1386">
        <v>607455744</v>
      </c>
      <c r="I1386">
        <v>0.95099999999999996</v>
      </c>
      <c r="K1386">
        <v>0.57499999999999996</v>
      </c>
      <c r="L1386">
        <v>47.389000000000003</v>
      </c>
      <c r="M1386">
        <v>0.21299999999999999</v>
      </c>
      <c r="N1386">
        <v>535.80100000000004</v>
      </c>
      <c r="O1386">
        <v>1.1559999999999999</v>
      </c>
      <c r="P1386">
        <v>71.325999999999993</v>
      </c>
      <c r="Q1386">
        <v>14.794</v>
      </c>
      <c r="R1386">
        <v>0.92800000000000005</v>
      </c>
      <c r="S1386">
        <v>1.575</v>
      </c>
      <c r="T1386" t="s">
        <v>61</v>
      </c>
      <c r="U1386" s="1">
        <v>45475.812511574077</v>
      </c>
    </row>
    <row r="1387" spans="1:21" x14ac:dyDescent="0.25">
      <c r="A1387">
        <v>1418</v>
      </c>
      <c r="B1387" t="s">
        <v>36</v>
      </c>
      <c r="C1387" t="s">
        <v>40</v>
      </c>
      <c r="D1387" t="s">
        <v>38</v>
      </c>
      <c r="E1387">
        <v>7131</v>
      </c>
      <c r="F1387" t="s">
        <v>11</v>
      </c>
      <c r="G1387">
        <v>617509672</v>
      </c>
      <c r="H1387">
        <v>874733112</v>
      </c>
      <c r="I1387">
        <v>0.97399999999999998</v>
      </c>
      <c r="K1387">
        <v>11.414999999999999</v>
      </c>
      <c r="L1387">
        <v>11.752000000000001</v>
      </c>
      <c r="M1387">
        <v>0.216</v>
      </c>
      <c r="N1387">
        <v>131.63499999999999</v>
      </c>
      <c r="O1387">
        <v>3.1349999999999998</v>
      </c>
      <c r="P1387">
        <v>43.976999999999997</v>
      </c>
      <c r="Q1387">
        <v>237.56200000000001</v>
      </c>
      <c r="R1387">
        <v>0.73099999999999998</v>
      </c>
      <c r="S1387">
        <v>7.7679999999999998</v>
      </c>
      <c r="T1387" t="s">
        <v>61</v>
      </c>
      <c r="U1387" s="1">
        <v>45475.802094907405</v>
      </c>
    </row>
    <row r="1388" spans="1:21" x14ac:dyDescent="0.25">
      <c r="A1388">
        <v>1419</v>
      </c>
      <c r="B1388" t="s">
        <v>36</v>
      </c>
      <c r="C1388" t="s">
        <v>40</v>
      </c>
      <c r="D1388" t="s">
        <v>38</v>
      </c>
      <c r="E1388">
        <v>7131</v>
      </c>
      <c r="F1388" t="s">
        <v>11</v>
      </c>
      <c r="G1388">
        <v>625512208</v>
      </c>
      <c r="H1388">
        <v>645459656</v>
      </c>
      <c r="I1388">
        <v>0.98399999999999999</v>
      </c>
      <c r="K1388">
        <v>3.5150000000000001</v>
      </c>
      <c r="L1388">
        <v>22.408000000000001</v>
      </c>
      <c r="M1388">
        <v>0.20399999999999999</v>
      </c>
      <c r="N1388">
        <v>259.774</v>
      </c>
      <c r="O1388">
        <v>1.268</v>
      </c>
      <c r="P1388">
        <v>50.384</v>
      </c>
      <c r="Q1388">
        <v>202.864</v>
      </c>
      <c r="R1388">
        <v>0.878</v>
      </c>
      <c r="S1388">
        <v>1.4219999999999999</v>
      </c>
      <c r="T1388" t="s">
        <v>61</v>
      </c>
      <c r="U1388" s="1">
        <v>45475.791678240741</v>
      </c>
    </row>
    <row r="1389" spans="1:21" x14ac:dyDescent="0.25">
      <c r="A1389">
        <v>1420</v>
      </c>
      <c r="B1389" t="s">
        <v>36</v>
      </c>
      <c r="C1389" t="s">
        <v>39</v>
      </c>
      <c r="D1389" t="s">
        <v>38</v>
      </c>
      <c r="E1389">
        <v>7167</v>
      </c>
      <c r="F1389" t="s">
        <v>11</v>
      </c>
      <c r="G1389">
        <v>613334984</v>
      </c>
      <c r="H1389">
        <v>626390424</v>
      </c>
      <c r="I1389">
        <v>1.355</v>
      </c>
      <c r="K1389">
        <v>0.55300000000000005</v>
      </c>
      <c r="L1389">
        <v>9.2680000000000007</v>
      </c>
      <c r="M1389">
        <v>0.26</v>
      </c>
      <c r="N1389">
        <v>55.087000000000003</v>
      </c>
      <c r="O1389">
        <v>4.5830000000000002</v>
      </c>
      <c r="P1389">
        <v>16.975999999999999</v>
      </c>
      <c r="Q1389">
        <v>16.434999999999999</v>
      </c>
      <c r="R1389">
        <v>0.97699999999999998</v>
      </c>
      <c r="S1389">
        <v>1.5509999999999999</v>
      </c>
      <c r="T1389" t="s">
        <v>61</v>
      </c>
      <c r="U1389" s="1">
        <v>45475.781261574077</v>
      </c>
    </row>
    <row r="1390" spans="1:21" x14ac:dyDescent="0.25">
      <c r="A1390">
        <v>1421</v>
      </c>
      <c r="B1390" t="s">
        <v>36</v>
      </c>
      <c r="C1390" t="s">
        <v>40</v>
      </c>
      <c r="D1390" t="s">
        <v>38</v>
      </c>
      <c r="E1390">
        <v>7131</v>
      </c>
      <c r="F1390" t="s">
        <v>11</v>
      </c>
      <c r="G1390">
        <v>612143680</v>
      </c>
      <c r="H1390">
        <v>586444032</v>
      </c>
      <c r="I1390">
        <v>1.0660000000000001</v>
      </c>
      <c r="K1390">
        <v>0.47699999999999998</v>
      </c>
      <c r="L1390">
        <v>67.027000000000001</v>
      </c>
      <c r="M1390">
        <v>0.25700000000000001</v>
      </c>
      <c r="N1390">
        <v>924.02200000000005</v>
      </c>
      <c r="O1390">
        <v>1.4730000000000001</v>
      </c>
      <c r="P1390">
        <v>333.46300000000002</v>
      </c>
      <c r="Q1390">
        <v>15.779</v>
      </c>
      <c r="R1390">
        <v>0.93</v>
      </c>
      <c r="S1390">
        <v>1.444</v>
      </c>
      <c r="T1390" t="s">
        <v>61</v>
      </c>
      <c r="U1390" s="1">
        <v>45475.770844907405</v>
      </c>
    </row>
    <row r="1391" spans="1:21" x14ac:dyDescent="0.25">
      <c r="A1391">
        <v>1422</v>
      </c>
      <c r="B1391" t="s">
        <v>36</v>
      </c>
      <c r="C1391" t="s">
        <v>40</v>
      </c>
      <c r="D1391" t="s">
        <v>38</v>
      </c>
      <c r="E1391">
        <v>7131</v>
      </c>
      <c r="F1391" t="s">
        <v>11</v>
      </c>
      <c r="G1391">
        <v>615418256</v>
      </c>
      <c r="H1391">
        <v>902667584</v>
      </c>
      <c r="I1391">
        <v>0.96599999999999997</v>
      </c>
      <c r="K1391">
        <v>9.3130000000000006</v>
      </c>
      <c r="L1391">
        <v>6.1890000000000001</v>
      </c>
      <c r="M1391">
        <v>8.4000000000000005E-2</v>
      </c>
      <c r="N1391">
        <v>65.569000000000003</v>
      </c>
      <c r="O1391">
        <v>2.181</v>
      </c>
      <c r="P1391">
        <v>20.881</v>
      </c>
      <c r="Q1391">
        <v>204.46700000000001</v>
      </c>
      <c r="R1391">
        <v>0.94499999999999995</v>
      </c>
      <c r="S1391">
        <v>1.7330000000000001</v>
      </c>
      <c r="T1391" t="s">
        <v>61</v>
      </c>
      <c r="U1391" s="1">
        <v>45475.760439814818</v>
      </c>
    </row>
    <row r="1392" spans="1:21" x14ac:dyDescent="0.25">
      <c r="A1392">
        <v>1423</v>
      </c>
      <c r="B1392" t="s">
        <v>36</v>
      </c>
      <c r="C1392" t="s">
        <v>40</v>
      </c>
      <c r="D1392" t="s">
        <v>38</v>
      </c>
      <c r="E1392">
        <v>7131</v>
      </c>
      <c r="F1392" t="s">
        <v>11</v>
      </c>
      <c r="G1392">
        <v>624532192</v>
      </c>
      <c r="H1392">
        <v>613159872</v>
      </c>
      <c r="I1392">
        <v>1.01</v>
      </c>
      <c r="K1392">
        <v>5.2960000000000003</v>
      </c>
      <c r="L1392">
        <v>9.4610000000000003</v>
      </c>
      <c r="M1392">
        <v>0.2</v>
      </c>
      <c r="N1392">
        <v>413.99099999999999</v>
      </c>
      <c r="O1392">
        <v>0.85</v>
      </c>
      <c r="P1392">
        <v>1.452</v>
      </c>
      <c r="Q1392">
        <v>207.26</v>
      </c>
      <c r="R1392">
        <v>1.05</v>
      </c>
      <c r="S1392">
        <v>1.5449999999999999</v>
      </c>
      <c r="T1392" t="s">
        <v>61</v>
      </c>
      <c r="U1392" s="1">
        <v>45475.739594907405</v>
      </c>
    </row>
    <row r="1393" spans="1:21" x14ac:dyDescent="0.25">
      <c r="A1393">
        <v>1424</v>
      </c>
      <c r="B1393" t="s">
        <v>36</v>
      </c>
      <c r="C1393" t="s">
        <v>40</v>
      </c>
      <c r="D1393" t="s">
        <v>38</v>
      </c>
      <c r="E1393">
        <v>7131</v>
      </c>
      <c r="F1393" t="s">
        <v>11</v>
      </c>
      <c r="G1393">
        <v>613149040</v>
      </c>
      <c r="H1393">
        <v>722019280</v>
      </c>
      <c r="I1393">
        <v>1.0149999999999999</v>
      </c>
      <c r="K1393">
        <v>0.35699999999999998</v>
      </c>
      <c r="L1393">
        <v>14.875</v>
      </c>
      <c r="M1393">
        <v>0.157</v>
      </c>
      <c r="N1393">
        <v>318.71899999999999</v>
      </c>
      <c r="O1393">
        <v>1.0009999999999999</v>
      </c>
      <c r="P1393">
        <v>25.744</v>
      </c>
      <c r="Q1393">
        <v>9.1029999999999998</v>
      </c>
      <c r="R1393">
        <v>0.94099999999999995</v>
      </c>
      <c r="S1393">
        <v>1.3740000000000001</v>
      </c>
      <c r="T1393" t="s">
        <v>61</v>
      </c>
      <c r="U1393" s="1">
        <v>45475.729178240741</v>
      </c>
    </row>
    <row r="1394" spans="1:21" x14ac:dyDescent="0.25">
      <c r="A1394">
        <v>1425</v>
      </c>
      <c r="B1394" t="s">
        <v>36</v>
      </c>
      <c r="C1394" t="s">
        <v>40</v>
      </c>
      <c r="D1394" t="s">
        <v>38</v>
      </c>
      <c r="E1394">
        <v>7131</v>
      </c>
      <c r="F1394" t="s">
        <v>11</v>
      </c>
      <c r="G1394">
        <v>611284680</v>
      </c>
      <c r="H1394">
        <v>735864864</v>
      </c>
      <c r="I1394">
        <v>1.393</v>
      </c>
      <c r="K1394">
        <v>3.5950000000000002</v>
      </c>
      <c r="L1394">
        <v>7.6470000000000002</v>
      </c>
      <c r="M1394">
        <v>0.17899999999999999</v>
      </c>
      <c r="N1394">
        <v>244.13300000000001</v>
      </c>
      <c r="O1394">
        <v>0.98199999999999998</v>
      </c>
      <c r="P1394">
        <v>11.128</v>
      </c>
      <c r="Q1394">
        <v>202.10499999999999</v>
      </c>
      <c r="R1394">
        <v>0.83</v>
      </c>
      <c r="S1394">
        <v>1.1779999999999999</v>
      </c>
      <c r="T1394" t="s">
        <v>61</v>
      </c>
      <c r="U1394" s="1">
        <v>45475.718761574077</v>
      </c>
    </row>
    <row r="1395" spans="1:21" x14ac:dyDescent="0.25">
      <c r="A1395">
        <v>1426</v>
      </c>
      <c r="B1395" t="s">
        <v>36</v>
      </c>
      <c r="C1395" t="s">
        <v>39</v>
      </c>
      <c r="D1395" t="s">
        <v>38</v>
      </c>
      <c r="E1395">
        <v>7167</v>
      </c>
      <c r="F1395" t="s">
        <v>11</v>
      </c>
      <c r="G1395">
        <v>613908896</v>
      </c>
      <c r="H1395">
        <v>898711896</v>
      </c>
      <c r="I1395">
        <v>1.081</v>
      </c>
      <c r="K1395">
        <v>2.5059999999999998</v>
      </c>
      <c r="L1395">
        <v>2.556</v>
      </c>
      <c r="M1395">
        <v>0.38500000000000001</v>
      </c>
      <c r="N1395">
        <v>26.789000000000001</v>
      </c>
      <c r="O1395">
        <v>1.3109999999999999</v>
      </c>
      <c r="P1395">
        <v>4.077</v>
      </c>
      <c r="Q1395">
        <v>212.988</v>
      </c>
      <c r="R1395">
        <v>0.96699999999999997</v>
      </c>
      <c r="S1395">
        <v>1.5389999999999999</v>
      </c>
      <c r="T1395" t="s">
        <v>61</v>
      </c>
      <c r="U1395" s="1">
        <v>45475.708344907405</v>
      </c>
    </row>
    <row r="1396" spans="1:21" x14ac:dyDescent="0.25">
      <c r="A1396">
        <v>1427</v>
      </c>
      <c r="B1396" t="s">
        <v>36</v>
      </c>
      <c r="C1396" t="s">
        <v>39</v>
      </c>
      <c r="D1396" t="s">
        <v>38</v>
      </c>
      <c r="E1396">
        <v>7167</v>
      </c>
      <c r="F1396" t="s">
        <v>11</v>
      </c>
      <c r="G1396">
        <v>620217616</v>
      </c>
      <c r="H1396">
        <v>898429904</v>
      </c>
      <c r="I1396">
        <v>1.214</v>
      </c>
      <c r="K1396">
        <v>5.6849999999999996</v>
      </c>
      <c r="L1396">
        <v>1.4810000000000001</v>
      </c>
      <c r="M1396">
        <v>0.26100000000000001</v>
      </c>
      <c r="N1396">
        <v>14.382</v>
      </c>
      <c r="O1396">
        <v>1.26</v>
      </c>
      <c r="P1396">
        <v>2.8679999999999999</v>
      </c>
      <c r="Q1396">
        <v>228.53700000000001</v>
      </c>
      <c r="R1396">
        <v>0.97499999999999998</v>
      </c>
      <c r="S1396">
        <v>1.599</v>
      </c>
      <c r="T1396" t="s">
        <v>61</v>
      </c>
      <c r="U1396" s="1">
        <v>45475.697928240741</v>
      </c>
    </row>
    <row r="1397" spans="1:21" x14ac:dyDescent="0.25">
      <c r="A1397">
        <v>1428</v>
      </c>
      <c r="B1397" t="s">
        <v>36</v>
      </c>
      <c r="C1397" t="s">
        <v>40</v>
      </c>
      <c r="D1397" t="s">
        <v>38</v>
      </c>
      <c r="E1397">
        <v>7131</v>
      </c>
      <c r="F1397" t="s">
        <v>11</v>
      </c>
      <c r="G1397">
        <v>612698496</v>
      </c>
      <c r="H1397">
        <v>512940104</v>
      </c>
      <c r="I1397">
        <v>0.95</v>
      </c>
      <c r="K1397">
        <v>0.48499999999999999</v>
      </c>
      <c r="L1397">
        <v>2.91</v>
      </c>
      <c r="M1397">
        <v>7.0000000000000007E-2</v>
      </c>
      <c r="N1397">
        <v>239.66800000000001</v>
      </c>
      <c r="O1397">
        <v>3.2050000000000001</v>
      </c>
      <c r="P1397">
        <v>10.871</v>
      </c>
      <c r="Q1397">
        <v>14.04</v>
      </c>
      <c r="R1397">
        <v>0.95899999999999996</v>
      </c>
      <c r="S1397">
        <v>1.4810000000000001</v>
      </c>
      <c r="T1397" t="s">
        <v>61</v>
      </c>
      <c r="U1397" s="1">
        <v>45475.687511574077</v>
      </c>
    </row>
    <row r="1398" spans="1:21" x14ac:dyDescent="0.25">
      <c r="A1398">
        <v>1429</v>
      </c>
      <c r="B1398" t="s">
        <v>36</v>
      </c>
      <c r="C1398" t="s">
        <v>40</v>
      </c>
      <c r="D1398" t="s">
        <v>38</v>
      </c>
      <c r="E1398">
        <v>7131</v>
      </c>
      <c r="F1398" t="s">
        <v>11</v>
      </c>
      <c r="G1398">
        <v>617625712</v>
      </c>
      <c r="H1398">
        <v>859012928</v>
      </c>
      <c r="I1398">
        <v>1.4690000000000001</v>
      </c>
      <c r="K1398">
        <v>0.81399999999999995</v>
      </c>
      <c r="L1398">
        <v>1.2230000000000001</v>
      </c>
      <c r="M1398">
        <v>0.221</v>
      </c>
      <c r="N1398">
        <v>15.427</v>
      </c>
      <c r="O1398">
        <v>0.90700000000000003</v>
      </c>
      <c r="P1398">
        <v>2.1280000000000001</v>
      </c>
      <c r="Q1398">
        <v>15.548</v>
      </c>
      <c r="R1398">
        <v>0.89600000000000002</v>
      </c>
      <c r="S1398">
        <v>1.514</v>
      </c>
      <c r="T1398" t="s">
        <v>61</v>
      </c>
      <c r="U1398" s="1">
        <v>45475.666678240741</v>
      </c>
    </row>
    <row r="1399" spans="1:21" x14ac:dyDescent="0.25">
      <c r="A1399">
        <v>1430</v>
      </c>
      <c r="B1399" t="s">
        <v>36</v>
      </c>
      <c r="C1399" t="s">
        <v>40</v>
      </c>
      <c r="D1399" t="s">
        <v>38</v>
      </c>
      <c r="E1399">
        <v>7131</v>
      </c>
      <c r="F1399" t="s">
        <v>11</v>
      </c>
      <c r="G1399">
        <v>625813144</v>
      </c>
      <c r="H1399">
        <v>836480216</v>
      </c>
      <c r="I1399">
        <v>1.337</v>
      </c>
      <c r="K1399">
        <v>3.9910000000000001</v>
      </c>
      <c r="L1399">
        <v>6.83</v>
      </c>
      <c r="M1399">
        <v>0.19900000000000001</v>
      </c>
      <c r="N1399">
        <v>44.595999999999997</v>
      </c>
      <c r="O1399">
        <v>0.97899999999999998</v>
      </c>
      <c r="P1399">
        <v>7.7450000000000001</v>
      </c>
      <c r="Q1399">
        <v>202.69800000000001</v>
      </c>
      <c r="R1399">
        <v>0.98699999999999999</v>
      </c>
      <c r="S1399">
        <v>1.4570000000000001</v>
      </c>
      <c r="T1399" t="s">
        <v>61</v>
      </c>
      <c r="U1399" s="1">
        <v>45475.656261574077</v>
      </c>
    </row>
    <row r="1400" spans="1:21" x14ac:dyDescent="0.25">
      <c r="A1400">
        <v>1431</v>
      </c>
      <c r="B1400" t="s">
        <v>36</v>
      </c>
      <c r="C1400" t="s">
        <v>39</v>
      </c>
      <c r="D1400" t="s">
        <v>38</v>
      </c>
      <c r="E1400">
        <v>7415</v>
      </c>
      <c r="F1400" t="s">
        <v>9</v>
      </c>
      <c r="G1400">
        <v>613536920</v>
      </c>
      <c r="H1400">
        <v>626984848</v>
      </c>
      <c r="I1400">
        <v>1.385</v>
      </c>
      <c r="J1400">
        <v>0</v>
      </c>
      <c r="K1400">
        <v>2.5590000000000002</v>
      </c>
      <c r="L1400">
        <v>11.321999999999999</v>
      </c>
      <c r="M1400">
        <v>0.23599999999999999</v>
      </c>
      <c r="N1400">
        <v>45.685000000000002</v>
      </c>
      <c r="O1400">
        <v>1.282</v>
      </c>
      <c r="P1400">
        <v>9.7279999999999998</v>
      </c>
      <c r="Q1400">
        <v>204.47</v>
      </c>
      <c r="R1400">
        <v>1.2050000000000001</v>
      </c>
      <c r="S1400">
        <v>1.742</v>
      </c>
      <c r="T1400" t="s">
        <v>61</v>
      </c>
      <c r="U1400" s="1">
        <v>45475.645844907405</v>
      </c>
    </row>
    <row r="1401" spans="1:21" x14ac:dyDescent="0.25">
      <c r="A1401">
        <v>1432</v>
      </c>
      <c r="B1401" t="s">
        <v>36</v>
      </c>
      <c r="C1401" t="s">
        <v>43</v>
      </c>
      <c r="D1401" t="s">
        <v>38</v>
      </c>
      <c r="E1401">
        <v>36738</v>
      </c>
      <c r="F1401" t="s">
        <v>15</v>
      </c>
      <c r="G1401">
        <v>613914608</v>
      </c>
      <c r="H1401">
        <v>644389592</v>
      </c>
      <c r="I1401">
        <v>1.395</v>
      </c>
      <c r="K1401">
        <v>6.86</v>
      </c>
      <c r="L1401">
        <v>22.166</v>
      </c>
      <c r="M1401">
        <v>0.17100000000000001</v>
      </c>
      <c r="N1401">
        <v>182.18899999999999</v>
      </c>
      <c r="O1401">
        <v>2.3050000000000002</v>
      </c>
      <c r="P1401">
        <v>30.236999999999998</v>
      </c>
      <c r="Q1401">
        <v>213.88499999999999</v>
      </c>
      <c r="R1401">
        <v>1.224</v>
      </c>
      <c r="S1401">
        <v>1.7949999999999999</v>
      </c>
      <c r="T1401" t="s">
        <v>61</v>
      </c>
      <c r="U1401" s="1">
        <v>45475.635428240741</v>
      </c>
    </row>
    <row r="1402" spans="1:21" x14ac:dyDescent="0.25">
      <c r="A1402">
        <v>1433</v>
      </c>
      <c r="B1402" t="s">
        <v>36</v>
      </c>
      <c r="C1402" t="s">
        <v>40</v>
      </c>
      <c r="D1402" t="s">
        <v>38</v>
      </c>
      <c r="E1402">
        <v>7131</v>
      </c>
      <c r="F1402" t="s">
        <v>11</v>
      </c>
      <c r="G1402">
        <v>623921888</v>
      </c>
      <c r="H1402">
        <v>613229848</v>
      </c>
      <c r="I1402">
        <v>0.97399999999999998</v>
      </c>
      <c r="K1402">
        <v>3.4940000000000002</v>
      </c>
      <c r="L1402">
        <v>5.0250000000000004</v>
      </c>
      <c r="M1402">
        <v>0.152</v>
      </c>
      <c r="N1402">
        <v>209.691</v>
      </c>
      <c r="O1402">
        <v>0.98799999999999999</v>
      </c>
      <c r="P1402">
        <v>1.575</v>
      </c>
      <c r="Q1402">
        <v>206.387</v>
      </c>
      <c r="R1402">
        <v>0.93100000000000005</v>
      </c>
      <c r="S1402">
        <v>1.351</v>
      </c>
      <c r="T1402" t="s">
        <v>61</v>
      </c>
      <c r="U1402" s="1">
        <v>45477.729166666664</v>
      </c>
    </row>
    <row r="1403" spans="1:21" x14ac:dyDescent="0.25">
      <c r="A1403">
        <v>1434</v>
      </c>
      <c r="B1403" t="s">
        <v>36</v>
      </c>
      <c r="C1403" t="s">
        <v>40</v>
      </c>
      <c r="D1403" t="s">
        <v>38</v>
      </c>
      <c r="E1403">
        <v>7131</v>
      </c>
      <c r="F1403" t="s">
        <v>11</v>
      </c>
      <c r="G1403">
        <v>596946592</v>
      </c>
      <c r="H1403">
        <v>708684104</v>
      </c>
      <c r="I1403">
        <v>0.95099999999999996</v>
      </c>
      <c r="K1403">
        <v>0.97699999999999998</v>
      </c>
      <c r="L1403">
        <v>11.305</v>
      </c>
      <c r="M1403">
        <v>0.186</v>
      </c>
      <c r="N1403">
        <v>79.87</v>
      </c>
      <c r="O1403">
        <v>1.6950000000000001</v>
      </c>
      <c r="P1403">
        <v>25.018000000000001</v>
      </c>
      <c r="Q1403">
        <v>27.873000000000001</v>
      </c>
      <c r="R1403">
        <v>0.76100000000000001</v>
      </c>
      <c r="S1403">
        <v>1.4750000000000001</v>
      </c>
      <c r="T1403" t="s">
        <v>61</v>
      </c>
      <c r="U1403" s="1">
        <v>45477.71875</v>
      </c>
    </row>
    <row r="1404" spans="1:21" x14ac:dyDescent="0.25">
      <c r="A1404">
        <v>1435</v>
      </c>
      <c r="B1404" t="s">
        <v>36</v>
      </c>
      <c r="C1404" t="s">
        <v>40</v>
      </c>
      <c r="D1404" t="s">
        <v>38</v>
      </c>
      <c r="E1404">
        <v>7131</v>
      </c>
      <c r="F1404" t="s">
        <v>11</v>
      </c>
      <c r="G1404">
        <v>624516880</v>
      </c>
      <c r="H1404">
        <v>764198648</v>
      </c>
      <c r="I1404">
        <v>0.96399999999999997</v>
      </c>
      <c r="K1404">
        <v>0.224</v>
      </c>
      <c r="L1404">
        <v>8.4830000000000005</v>
      </c>
      <c r="M1404">
        <v>0.17100000000000001</v>
      </c>
      <c r="N1404">
        <v>50.911999999999999</v>
      </c>
      <c r="O1404">
        <v>4.4829999999999997</v>
      </c>
      <c r="P1404">
        <v>30.396999999999998</v>
      </c>
      <c r="Q1404">
        <v>2.41</v>
      </c>
      <c r="R1404">
        <v>0.81200000000000006</v>
      </c>
      <c r="S1404">
        <v>1.1950000000000001</v>
      </c>
      <c r="T1404" t="s">
        <v>61</v>
      </c>
      <c r="U1404" s="1">
        <v>45477.708333333336</v>
      </c>
    </row>
    <row r="1405" spans="1:21" x14ac:dyDescent="0.25">
      <c r="A1405">
        <v>1436</v>
      </c>
      <c r="B1405" t="s">
        <v>36</v>
      </c>
      <c r="C1405" t="s">
        <v>43</v>
      </c>
      <c r="D1405" t="s">
        <v>38</v>
      </c>
      <c r="E1405">
        <v>36738</v>
      </c>
      <c r="F1405" t="s">
        <v>15</v>
      </c>
      <c r="G1405">
        <v>612963808</v>
      </c>
      <c r="H1405">
        <v>690984320</v>
      </c>
      <c r="I1405">
        <v>1.393</v>
      </c>
      <c r="K1405">
        <v>3.8220000000000001</v>
      </c>
      <c r="L1405">
        <v>75.820999999999998</v>
      </c>
      <c r="M1405">
        <v>0.185</v>
      </c>
      <c r="N1405">
        <v>845.08900000000006</v>
      </c>
      <c r="O1405">
        <v>4.8760000000000003</v>
      </c>
      <c r="P1405">
        <v>244.17099999999999</v>
      </c>
      <c r="Q1405">
        <v>208.238</v>
      </c>
      <c r="R1405">
        <v>1.202</v>
      </c>
      <c r="S1405">
        <v>1.8140000000000001</v>
      </c>
      <c r="T1405" t="s">
        <v>61</v>
      </c>
      <c r="U1405" s="1">
        <v>45477.697916666664</v>
      </c>
    </row>
    <row r="1406" spans="1:21" x14ac:dyDescent="0.25">
      <c r="A1406">
        <v>1437</v>
      </c>
      <c r="B1406" t="s">
        <v>36</v>
      </c>
      <c r="C1406" t="s">
        <v>40</v>
      </c>
      <c r="D1406" t="s">
        <v>38</v>
      </c>
      <c r="E1406">
        <v>7131</v>
      </c>
      <c r="F1406" t="s">
        <v>11</v>
      </c>
      <c r="G1406">
        <v>614444240</v>
      </c>
      <c r="H1406">
        <v>822312744</v>
      </c>
      <c r="I1406">
        <v>1.06</v>
      </c>
      <c r="K1406">
        <v>0.93100000000000005</v>
      </c>
      <c r="L1406">
        <v>11.244</v>
      </c>
      <c r="M1406">
        <v>0.192</v>
      </c>
      <c r="N1406">
        <v>221.16</v>
      </c>
      <c r="O1406">
        <v>1.024</v>
      </c>
      <c r="P1406">
        <v>3.9060000000000001</v>
      </c>
      <c r="Q1406">
        <v>17.059999999999999</v>
      </c>
      <c r="R1406">
        <v>0.84099999999999997</v>
      </c>
      <c r="S1406">
        <v>1.571</v>
      </c>
      <c r="T1406" t="s">
        <v>61</v>
      </c>
      <c r="U1406" s="1">
        <v>45477.6875</v>
      </c>
    </row>
    <row r="1407" spans="1:21" x14ac:dyDescent="0.25">
      <c r="A1407">
        <v>1438</v>
      </c>
      <c r="B1407" t="s">
        <v>36</v>
      </c>
      <c r="C1407" t="s">
        <v>40</v>
      </c>
      <c r="D1407" t="s">
        <v>38</v>
      </c>
      <c r="E1407">
        <v>7131</v>
      </c>
      <c r="F1407" t="s">
        <v>11</v>
      </c>
      <c r="G1407">
        <v>613128352</v>
      </c>
      <c r="H1407">
        <v>733642112</v>
      </c>
      <c r="I1407">
        <v>1.0580000000000001</v>
      </c>
      <c r="K1407">
        <v>0.61799999999999999</v>
      </c>
      <c r="L1407">
        <v>4.2370000000000001</v>
      </c>
      <c r="M1407">
        <v>0.19700000000000001</v>
      </c>
      <c r="N1407">
        <v>65.451999999999998</v>
      </c>
      <c r="O1407">
        <v>3.1429999999999998</v>
      </c>
      <c r="P1407">
        <v>11.417</v>
      </c>
      <c r="Q1407">
        <v>19.183</v>
      </c>
      <c r="R1407">
        <v>0.81100000000000005</v>
      </c>
      <c r="S1407">
        <v>1.3779999999999999</v>
      </c>
      <c r="T1407" t="s">
        <v>61</v>
      </c>
      <c r="U1407" s="1">
        <v>45477.677083333336</v>
      </c>
    </row>
    <row r="1408" spans="1:21" x14ac:dyDescent="0.25">
      <c r="A1408">
        <v>1439</v>
      </c>
      <c r="B1408" t="s">
        <v>36</v>
      </c>
      <c r="C1408" t="s">
        <v>40</v>
      </c>
      <c r="D1408" t="s">
        <v>38</v>
      </c>
      <c r="E1408">
        <v>7131</v>
      </c>
      <c r="F1408" t="s">
        <v>11</v>
      </c>
      <c r="G1408">
        <v>624484648</v>
      </c>
      <c r="H1408">
        <v>700141272</v>
      </c>
      <c r="I1408">
        <v>1.0429999999999999</v>
      </c>
      <c r="K1408">
        <v>0.91900000000000004</v>
      </c>
      <c r="L1408">
        <v>60.191000000000003</v>
      </c>
      <c r="M1408">
        <v>0.16600000000000001</v>
      </c>
      <c r="N1408">
        <v>582.72400000000005</v>
      </c>
      <c r="O1408">
        <v>4.2560000000000002</v>
      </c>
      <c r="P1408">
        <v>231.80600000000001</v>
      </c>
      <c r="Q1408">
        <v>72.238</v>
      </c>
      <c r="R1408">
        <v>0.80500000000000005</v>
      </c>
      <c r="S1408">
        <v>1.393</v>
      </c>
      <c r="T1408" t="s">
        <v>61</v>
      </c>
      <c r="U1408" s="1">
        <v>45477.666666666664</v>
      </c>
    </row>
    <row r="1409" spans="1:21" x14ac:dyDescent="0.25">
      <c r="A1409">
        <v>1440</v>
      </c>
      <c r="B1409" t="s">
        <v>36</v>
      </c>
      <c r="C1409" t="s">
        <v>40</v>
      </c>
      <c r="D1409" t="s">
        <v>38</v>
      </c>
      <c r="E1409">
        <v>7131</v>
      </c>
      <c r="F1409" t="s">
        <v>11</v>
      </c>
      <c r="G1409">
        <v>613519400</v>
      </c>
      <c r="H1409">
        <v>909490568</v>
      </c>
      <c r="I1409">
        <v>0.95499999999999996</v>
      </c>
      <c r="K1409">
        <v>2.3530000000000002</v>
      </c>
      <c r="L1409">
        <v>4.0679999999999996</v>
      </c>
      <c r="M1409">
        <v>9.2999999999999999E-2</v>
      </c>
      <c r="N1409">
        <v>44.262</v>
      </c>
      <c r="O1409">
        <v>1.657</v>
      </c>
      <c r="P1409">
        <v>16.8</v>
      </c>
      <c r="Q1409">
        <v>202.18899999999999</v>
      </c>
      <c r="R1409">
        <v>0.84199999999999997</v>
      </c>
      <c r="S1409">
        <v>1.254</v>
      </c>
      <c r="T1409" t="s">
        <v>61</v>
      </c>
      <c r="U1409" s="1">
        <v>45477.65625</v>
      </c>
    </row>
    <row r="1410" spans="1:21" x14ac:dyDescent="0.25">
      <c r="A1410">
        <v>1441</v>
      </c>
      <c r="B1410" t="s">
        <v>36</v>
      </c>
      <c r="C1410" t="s">
        <v>40</v>
      </c>
      <c r="D1410" t="s">
        <v>38</v>
      </c>
      <c r="E1410">
        <v>7131</v>
      </c>
      <c r="F1410" t="s">
        <v>11</v>
      </c>
      <c r="G1410">
        <v>627825408</v>
      </c>
      <c r="H1410">
        <v>808314960</v>
      </c>
      <c r="I1410">
        <v>1.1020000000000001</v>
      </c>
      <c r="K1410">
        <v>0.29499999999999998</v>
      </c>
      <c r="L1410">
        <v>2.0859999999999999</v>
      </c>
      <c r="M1410">
        <v>0.17799999999999999</v>
      </c>
      <c r="N1410">
        <v>21.984000000000002</v>
      </c>
      <c r="O1410">
        <v>1.8149999999999999</v>
      </c>
      <c r="P1410">
        <v>7.7889999999999997</v>
      </c>
      <c r="Q1410">
        <v>3.1709999999999998</v>
      </c>
      <c r="R1410">
        <v>0.92200000000000004</v>
      </c>
      <c r="S1410">
        <v>1.393</v>
      </c>
      <c r="T1410" t="s">
        <v>61</v>
      </c>
      <c r="U1410" s="1">
        <v>45477.645844907405</v>
      </c>
    </row>
    <row r="1411" spans="1:21" x14ac:dyDescent="0.25">
      <c r="A1411">
        <v>1442</v>
      </c>
      <c r="B1411" t="s">
        <v>36</v>
      </c>
      <c r="C1411" t="s">
        <v>40</v>
      </c>
      <c r="D1411" t="s">
        <v>38</v>
      </c>
      <c r="E1411">
        <v>7131</v>
      </c>
      <c r="F1411" t="s">
        <v>11</v>
      </c>
      <c r="G1411">
        <v>617540480</v>
      </c>
      <c r="H1411">
        <v>547351456</v>
      </c>
      <c r="I1411">
        <v>0.98299999999999998</v>
      </c>
      <c r="K1411">
        <v>0.68899999999999995</v>
      </c>
      <c r="L1411">
        <v>4.5430000000000001</v>
      </c>
      <c r="M1411">
        <v>7.3999999999999996E-2</v>
      </c>
      <c r="N1411">
        <v>236.99299999999999</v>
      </c>
      <c r="O1411">
        <v>1.3959999999999999</v>
      </c>
      <c r="P1411">
        <v>10.535</v>
      </c>
      <c r="Q1411">
        <v>29.026</v>
      </c>
      <c r="R1411">
        <v>0.96699999999999997</v>
      </c>
      <c r="S1411">
        <v>1.466</v>
      </c>
      <c r="T1411" t="s">
        <v>61</v>
      </c>
      <c r="U1411" s="1">
        <v>45477.635428240741</v>
      </c>
    </row>
    <row r="1412" spans="1:21" x14ac:dyDescent="0.25">
      <c r="A1412">
        <v>1443</v>
      </c>
      <c r="B1412" t="s">
        <v>36</v>
      </c>
      <c r="C1412" t="s">
        <v>40</v>
      </c>
      <c r="D1412" t="s">
        <v>38</v>
      </c>
      <c r="E1412">
        <v>7131</v>
      </c>
      <c r="F1412" t="s">
        <v>11</v>
      </c>
      <c r="G1412">
        <v>626469800</v>
      </c>
      <c r="H1412">
        <v>834191592</v>
      </c>
      <c r="I1412">
        <v>1.4339999999999999</v>
      </c>
      <c r="K1412">
        <v>2.0129999999999999</v>
      </c>
      <c r="L1412">
        <v>2.1339999999999999</v>
      </c>
      <c r="M1412">
        <v>5.5E-2</v>
      </c>
      <c r="N1412">
        <v>12.505000000000001</v>
      </c>
      <c r="O1412">
        <v>0.998</v>
      </c>
      <c r="P1412">
        <v>2.8929999999999998</v>
      </c>
      <c r="Q1412">
        <v>202.99100000000001</v>
      </c>
      <c r="R1412">
        <v>0.95799999999999996</v>
      </c>
      <c r="S1412">
        <v>1.3380000000000001</v>
      </c>
      <c r="T1412" t="s">
        <v>61</v>
      </c>
      <c r="U1412" s="1">
        <v>45477.625011574077</v>
      </c>
    </row>
    <row r="1413" spans="1:21" x14ac:dyDescent="0.25">
      <c r="A1413">
        <v>1444</v>
      </c>
      <c r="B1413" t="s">
        <v>36</v>
      </c>
      <c r="C1413" t="s">
        <v>40</v>
      </c>
      <c r="D1413" t="s">
        <v>38</v>
      </c>
      <c r="E1413">
        <v>7131</v>
      </c>
      <c r="F1413" t="s">
        <v>11</v>
      </c>
      <c r="G1413">
        <v>617704736</v>
      </c>
      <c r="H1413">
        <v>465390328</v>
      </c>
      <c r="I1413">
        <v>0.998</v>
      </c>
      <c r="K1413">
        <v>0.53800000000000003</v>
      </c>
      <c r="L1413">
        <v>2.2160000000000002</v>
      </c>
      <c r="M1413">
        <v>0.17799999999999999</v>
      </c>
      <c r="N1413">
        <v>21.321000000000002</v>
      </c>
      <c r="O1413">
        <v>1.7</v>
      </c>
      <c r="P1413">
        <v>11.6</v>
      </c>
      <c r="Q1413">
        <v>32.552</v>
      </c>
      <c r="R1413">
        <v>0.83699999999999997</v>
      </c>
      <c r="S1413">
        <v>1.244</v>
      </c>
      <c r="T1413" t="s">
        <v>61</v>
      </c>
      <c r="U1413" s="1">
        <v>45477.614594907405</v>
      </c>
    </row>
    <row r="1414" spans="1:21" x14ac:dyDescent="0.25">
      <c r="A1414">
        <v>1445</v>
      </c>
      <c r="B1414" t="s">
        <v>36</v>
      </c>
      <c r="C1414" t="s">
        <v>40</v>
      </c>
      <c r="D1414" t="s">
        <v>38</v>
      </c>
      <c r="E1414">
        <v>7131</v>
      </c>
      <c r="F1414" t="s">
        <v>11</v>
      </c>
      <c r="G1414">
        <v>623668424</v>
      </c>
      <c r="H1414">
        <v>679472720</v>
      </c>
      <c r="I1414">
        <v>1.0289999999999999</v>
      </c>
      <c r="K1414">
        <v>0.51</v>
      </c>
      <c r="L1414">
        <v>1.6240000000000001</v>
      </c>
      <c r="M1414">
        <v>0.17499999999999999</v>
      </c>
      <c r="N1414">
        <v>22.263999999999999</v>
      </c>
      <c r="O1414">
        <v>1.018</v>
      </c>
      <c r="P1414">
        <v>3.7090000000000001</v>
      </c>
      <c r="Q1414">
        <v>33.628999999999998</v>
      </c>
      <c r="R1414">
        <v>0.78100000000000003</v>
      </c>
      <c r="S1414">
        <v>1.234</v>
      </c>
      <c r="T1414" t="s">
        <v>61</v>
      </c>
      <c r="U1414" s="1">
        <v>45477.604178240741</v>
      </c>
    </row>
    <row r="1415" spans="1:21" x14ac:dyDescent="0.25">
      <c r="A1415">
        <v>1446</v>
      </c>
      <c r="B1415" t="s">
        <v>36</v>
      </c>
      <c r="C1415" t="s">
        <v>43</v>
      </c>
      <c r="D1415" t="s">
        <v>38</v>
      </c>
      <c r="E1415">
        <v>36738</v>
      </c>
      <c r="F1415" t="s">
        <v>15</v>
      </c>
      <c r="G1415">
        <v>617865000</v>
      </c>
      <c r="H1415">
        <v>925012088</v>
      </c>
      <c r="I1415">
        <v>1.538</v>
      </c>
      <c r="K1415">
        <v>4.9400000000000004</v>
      </c>
      <c r="L1415">
        <v>11.862</v>
      </c>
      <c r="M1415">
        <v>9.0999999999999998E-2</v>
      </c>
      <c r="N1415">
        <v>102.681</v>
      </c>
      <c r="O1415">
        <v>1.5660000000000001</v>
      </c>
      <c r="P1415">
        <v>15.153</v>
      </c>
      <c r="Q1415">
        <v>205.69300000000001</v>
      </c>
      <c r="R1415">
        <v>1.214</v>
      </c>
      <c r="S1415">
        <v>1.9390000000000001</v>
      </c>
      <c r="T1415" t="s">
        <v>61</v>
      </c>
      <c r="U1415" s="1">
        <v>45477.593761574077</v>
      </c>
    </row>
    <row r="1416" spans="1:21" x14ac:dyDescent="0.25">
      <c r="A1416">
        <v>1447</v>
      </c>
      <c r="B1416" t="s">
        <v>36</v>
      </c>
      <c r="C1416" t="s">
        <v>40</v>
      </c>
      <c r="D1416" t="s">
        <v>38</v>
      </c>
      <c r="E1416">
        <v>7131</v>
      </c>
      <c r="F1416" t="s">
        <v>11</v>
      </c>
      <c r="G1416">
        <v>588968856</v>
      </c>
      <c r="H1416">
        <v>801500488</v>
      </c>
      <c r="I1416">
        <v>0.85299999999999998</v>
      </c>
      <c r="K1416">
        <v>0.56200000000000006</v>
      </c>
      <c r="L1416">
        <v>2.3980000000000001</v>
      </c>
      <c r="M1416">
        <v>0.17899999999999999</v>
      </c>
      <c r="N1416">
        <v>19.024999999999999</v>
      </c>
      <c r="O1416">
        <v>1.6439999999999999</v>
      </c>
      <c r="P1416">
        <v>8.1679999999999993</v>
      </c>
      <c r="Q1416">
        <v>14.808999999999999</v>
      </c>
      <c r="R1416">
        <v>0.77700000000000002</v>
      </c>
      <c r="S1416">
        <v>1.2789999999999999</v>
      </c>
      <c r="T1416" t="s">
        <v>61</v>
      </c>
      <c r="U1416" s="1">
        <v>45477.583344907405</v>
      </c>
    </row>
    <row r="1417" spans="1:21" x14ac:dyDescent="0.25">
      <c r="A1417">
        <v>1448</v>
      </c>
      <c r="B1417" t="s">
        <v>36</v>
      </c>
      <c r="C1417" t="s">
        <v>40</v>
      </c>
      <c r="D1417" t="s">
        <v>38</v>
      </c>
      <c r="E1417">
        <v>7131</v>
      </c>
      <c r="F1417" t="s">
        <v>11</v>
      </c>
      <c r="G1417">
        <v>622786136</v>
      </c>
      <c r="H1417">
        <v>728607568</v>
      </c>
      <c r="I1417">
        <v>0.98199999999999998</v>
      </c>
      <c r="K1417">
        <v>6.0709999999999997</v>
      </c>
      <c r="L1417">
        <v>5.75</v>
      </c>
      <c r="M1417">
        <v>0.16</v>
      </c>
      <c r="N1417">
        <v>220.52699999999999</v>
      </c>
      <c r="O1417">
        <v>0.94699999999999995</v>
      </c>
      <c r="P1417">
        <v>4.391</v>
      </c>
      <c r="Q1417">
        <v>203.172</v>
      </c>
      <c r="R1417">
        <v>0.96299999999999997</v>
      </c>
      <c r="S1417">
        <v>1.528</v>
      </c>
      <c r="T1417" t="s">
        <v>61</v>
      </c>
      <c r="U1417" s="1">
        <v>45477.572928240741</v>
      </c>
    </row>
    <row r="1418" spans="1:21" x14ac:dyDescent="0.25">
      <c r="A1418">
        <v>1449</v>
      </c>
      <c r="B1418" t="s">
        <v>36</v>
      </c>
      <c r="C1418" t="s">
        <v>37</v>
      </c>
      <c r="D1418" t="s">
        <v>38</v>
      </c>
      <c r="E1418">
        <v>7123</v>
      </c>
      <c r="F1418" t="s">
        <v>11</v>
      </c>
      <c r="G1418">
        <v>620289744</v>
      </c>
      <c r="H1418">
        <v>860782168</v>
      </c>
      <c r="I1418">
        <v>1.4750000000000001</v>
      </c>
      <c r="K1418">
        <v>0.68200000000000005</v>
      </c>
      <c r="L1418">
        <v>25.600999999999999</v>
      </c>
      <c r="M1418">
        <v>0.25</v>
      </c>
      <c r="N1418">
        <v>178.25299999999999</v>
      </c>
      <c r="O1418">
        <v>2.8380000000000001</v>
      </c>
      <c r="P1418">
        <v>87.373999999999995</v>
      </c>
      <c r="Q1418">
        <v>38.941000000000003</v>
      </c>
      <c r="R1418">
        <v>1.224</v>
      </c>
      <c r="S1418">
        <v>1.903</v>
      </c>
      <c r="T1418" t="s">
        <v>61</v>
      </c>
      <c r="U1418" s="1">
        <v>45477.562511574077</v>
      </c>
    </row>
    <row r="1419" spans="1:21" x14ac:dyDescent="0.25">
      <c r="A1419">
        <v>1450</v>
      </c>
      <c r="B1419" t="s">
        <v>36</v>
      </c>
      <c r="C1419" t="s">
        <v>40</v>
      </c>
      <c r="D1419" t="s">
        <v>38</v>
      </c>
      <c r="E1419">
        <v>7131</v>
      </c>
      <c r="F1419" t="s">
        <v>11</v>
      </c>
      <c r="G1419">
        <v>626578184</v>
      </c>
      <c r="H1419">
        <v>888005392</v>
      </c>
      <c r="I1419">
        <v>1.0329999999999999</v>
      </c>
      <c r="K1419">
        <v>5.8029999999999999</v>
      </c>
      <c r="L1419">
        <v>1.8069999999999999</v>
      </c>
      <c r="M1419">
        <v>0.115</v>
      </c>
      <c r="N1419">
        <v>15.667999999999999</v>
      </c>
      <c r="O1419">
        <v>1.347</v>
      </c>
      <c r="P1419">
        <v>4.7060000000000004</v>
      </c>
      <c r="Q1419">
        <v>211.215</v>
      </c>
      <c r="R1419">
        <v>0.93</v>
      </c>
      <c r="S1419">
        <v>1.4910000000000001</v>
      </c>
      <c r="T1419" t="s">
        <v>61</v>
      </c>
      <c r="U1419" s="1">
        <v>45477.552094907405</v>
      </c>
    </row>
    <row r="1420" spans="1:21" x14ac:dyDescent="0.25">
      <c r="A1420">
        <v>1451</v>
      </c>
      <c r="B1420" t="s">
        <v>36</v>
      </c>
      <c r="C1420" t="s">
        <v>40</v>
      </c>
      <c r="D1420" t="s">
        <v>38</v>
      </c>
      <c r="E1420">
        <v>7131</v>
      </c>
      <c r="F1420" t="s">
        <v>11</v>
      </c>
      <c r="G1420">
        <v>621220112</v>
      </c>
      <c r="H1420">
        <v>828390544</v>
      </c>
      <c r="I1420">
        <v>0.96299999999999997</v>
      </c>
      <c r="K1420">
        <v>2.323</v>
      </c>
      <c r="L1420">
        <v>7.4029999999999996</v>
      </c>
      <c r="M1420">
        <v>0.19500000000000001</v>
      </c>
      <c r="N1420">
        <v>222.23500000000001</v>
      </c>
      <c r="O1420">
        <v>1.075</v>
      </c>
      <c r="P1420">
        <v>3.665</v>
      </c>
      <c r="Q1420">
        <v>202.69800000000001</v>
      </c>
      <c r="R1420">
        <v>0.98399999999999999</v>
      </c>
      <c r="S1420">
        <v>1.4970000000000001</v>
      </c>
      <c r="T1420" t="s">
        <v>61</v>
      </c>
      <c r="U1420" s="1">
        <v>45477.541678240741</v>
      </c>
    </row>
    <row r="1421" spans="1:21" x14ac:dyDescent="0.25">
      <c r="A1421">
        <v>1452</v>
      </c>
      <c r="B1421" t="s">
        <v>36</v>
      </c>
      <c r="C1421" t="s">
        <v>40</v>
      </c>
      <c r="D1421" t="s">
        <v>38</v>
      </c>
      <c r="E1421">
        <v>7131</v>
      </c>
      <c r="F1421" t="s">
        <v>11</v>
      </c>
      <c r="G1421">
        <v>624756056</v>
      </c>
      <c r="H1421">
        <v>896773016</v>
      </c>
      <c r="I1421">
        <v>0.99099999999999999</v>
      </c>
      <c r="K1421">
        <v>2.1429999999999998</v>
      </c>
      <c r="L1421">
        <v>1.913</v>
      </c>
      <c r="M1421">
        <v>0.13100000000000001</v>
      </c>
      <c r="N1421">
        <v>13.538</v>
      </c>
      <c r="O1421">
        <v>1.4870000000000001</v>
      </c>
      <c r="P1421">
        <v>5.1070000000000002</v>
      </c>
      <c r="Q1421">
        <v>213.02199999999999</v>
      </c>
      <c r="R1421">
        <v>0.86499999999999999</v>
      </c>
      <c r="S1421">
        <v>1.29</v>
      </c>
      <c r="T1421" t="s">
        <v>61</v>
      </c>
      <c r="U1421" s="1">
        <v>45477.531261574077</v>
      </c>
    </row>
    <row r="1422" spans="1:21" x14ac:dyDescent="0.25">
      <c r="A1422">
        <v>1453</v>
      </c>
      <c r="B1422" t="s">
        <v>36</v>
      </c>
      <c r="C1422" t="s">
        <v>40</v>
      </c>
      <c r="D1422" t="s">
        <v>38</v>
      </c>
      <c r="E1422">
        <v>7131</v>
      </c>
      <c r="F1422" t="s">
        <v>11</v>
      </c>
      <c r="G1422">
        <v>621244360</v>
      </c>
      <c r="H1422">
        <v>901570152</v>
      </c>
      <c r="I1422">
        <v>0.98699999999999999</v>
      </c>
      <c r="K1422">
        <v>0.6</v>
      </c>
      <c r="L1422">
        <v>5.3330000000000002</v>
      </c>
      <c r="M1422">
        <v>0.151</v>
      </c>
      <c r="N1422">
        <v>52.161000000000001</v>
      </c>
      <c r="O1422">
        <v>2.1320000000000001</v>
      </c>
      <c r="P1422">
        <v>8.1980000000000004</v>
      </c>
      <c r="Q1422">
        <v>22.768999999999998</v>
      </c>
      <c r="R1422">
        <v>0.92100000000000004</v>
      </c>
      <c r="S1422">
        <v>1.4379999999999999</v>
      </c>
      <c r="T1422" t="s">
        <v>61</v>
      </c>
      <c r="U1422" s="1">
        <v>45477.520844907405</v>
      </c>
    </row>
    <row r="1423" spans="1:21" x14ac:dyDescent="0.25">
      <c r="A1423">
        <v>1454</v>
      </c>
      <c r="B1423" t="s">
        <v>36</v>
      </c>
      <c r="C1423" t="s">
        <v>40</v>
      </c>
      <c r="D1423" t="s">
        <v>38</v>
      </c>
      <c r="E1423">
        <v>7131</v>
      </c>
      <c r="F1423" t="s">
        <v>11</v>
      </c>
      <c r="G1423">
        <v>612846936</v>
      </c>
      <c r="H1423">
        <v>816292928</v>
      </c>
      <c r="I1423">
        <v>0.96499999999999997</v>
      </c>
      <c r="K1423">
        <v>0.41599999999999998</v>
      </c>
      <c r="L1423">
        <v>5.5209999999999999</v>
      </c>
      <c r="M1423">
        <v>0.20799999999999999</v>
      </c>
      <c r="N1423">
        <v>25.97</v>
      </c>
      <c r="O1423">
        <v>1.165</v>
      </c>
      <c r="P1423">
        <v>8.9459999999999997</v>
      </c>
      <c r="Q1423">
        <v>15.494</v>
      </c>
      <c r="R1423">
        <v>0.99</v>
      </c>
      <c r="S1423">
        <v>1.427</v>
      </c>
      <c r="T1423" t="s">
        <v>61</v>
      </c>
      <c r="U1423" s="1">
        <v>45477.510428240741</v>
      </c>
    </row>
    <row r="1424" spans="1:21" x14ac:dyDescent="0.25">
      <c r="A1424">
        <v>1455</v>
      </c>
      <c r="B1424" t="s">
        <v>36</v>
      </c>
      <c r="C1424" t="s">
        <v>40</v>
      </c>
      <c r="D1424" t="s">
        <v>38</v>
      </c>
      <c r="E1424">
        <v>7131</v>
      </c>
      <c r="F1424" t="s">
        <v>11</v>
      </c>
      <c r="G1424">
        <v>605075808</v>
      </c>
      <c r="H1424">
        <v>841169088</v>
      </c>
      <c r="I1424">
        <v>0.97699999999999998</v>
      </c>
      <c r="K1424">
        <v>0.77200000000000002</v>
      </c>
      <c r="L1424">
        <v>1.952</v>
      </c>
      <c r="M1424">
        <v>0.13700000000000001</v>
      </c>
      <c r="N1424">
        <v>31.847000000000001</v>
      </c>
      <c r="O1424">
        <v>3.339</v>
      </c>
      <c r="P1424">
        <v>15.628</v>
      </c>
      <c r="Q1424">
        <v>18.181000000000001</v>
      </c>
      <c r="R1424">
        <v>0.95</v>
      </c>
      <c r="S1424">
        <v>1.4930000000000001</v>
      </c>
      <c r="T1424" t="s">
        <v>61</v>
      </c>
      <c r="U1424" s="1">
        <v>45477.500011574077</v>
      </c>
    </row>
    <row r="1425" spans="1:21" x14ac:dyDescent="0.25">
      <c r="A1425">
        <v>1456</v>
      </c>
      <c r="B1425" t="s">
        <v>36</v>
      </c>
      <c r="C1425" t="s">
        <v>40</v>
      </c>
      <c r="D1425" t="s">
        <v>38</v>
      </c>
      <c r="E1425">
        <v>7131</v>
      </c>
      <c r="F1425" t="s">
        <v>11</v>
      </c>
      <c r="G1425">
        <v>612880664</v>
      </c>
      <c r="H1425">
        <v>854829304</v>
      </c>
      <c r="I1425">
        <v>0.995</v>
      </c>
      <c r="K1425">
        <v>2.4359999999999999</v>
      </c>
      <c r="L1425">
        <v>1.694</v>
      </c>
      <c r="M1425">
        <v>0.16600000000000001</v>
      </c>
      <c r="N1425">
        <v>10.182</v>
      </c>
      <c r="O1425">
        <v>1.0329999999999999</v>
      </c>
      <c r="P1425">
        <v>2.1840000000000002</v>
      </c>
      <c r="Q1425">
        <v>202.3</v>
      </c>
      <c r="R1425">
        <v>0.89400000000000002</v>
      </c>
      <c r="S1425">
        <v>1.4390000000000001</v>
      </c>
      <c r="T1425" t="s">
        <v>61</v>
      </c>
      <c r="U1425" s="1">
        <v>45477.489594907405</v>
      </c>
    </row>
    <row r="1426" spans="1:21" x14ac:dyDescent="0.25">
      <c r="A1426">
        <v>1457</v>
      </c>
      <c r="B1426" t="s">
        <v>36</v>
      </c>
      <c r="C1426" t="s">
        <v>40</v>
      </c>
      <c r="D1426" t="s">
        <v>38</v>
      </c>
      <c r="E1426">
        <v>7131</v>
      </c>
      <c r="F1426" t="s">
        <v>11</v>
      </c>
      <c r="G1426">
        <v>611623800</v>
      </c>
      <c r="H1426">
        <v>825615496</v>
      </c>
      <c r="I1426">
        <v>1.06</v>
      </c>
      <c r="K1426">
        <v>4.7930000000000001</v>
      </c>
      <c r="L1426">
        <v>7.6529999999999996</v>
      </c>
      <c r="M1426">
        <v>0.13300000000000001</v>
      </c>
      <c r="N1426">
        <v>74.841999999999999</v>
      </c>
      <c r="O1426">
        <v>3.5390000000000001</v>
      </c>
      <c r="P1426">
        <v>17.564</v>
      </c>
      <c r="Q1426">
        <v>216.37700000000001</v>
      </c>
      <c r="R1426">
        <v>0.97599999999999998</v>
      </c>
      <c r="S1426">
        <v>1.5640000000000001</v>
      </c>
      <c r="T1426" t="s">
        <v>61</v>
      </c>
      <c r="U1426" s="1">
        <v>45477.479178240741</v>
      </c>
    </row>
    <row r="1427" spans="1:21" x14ac:dyDescent="0.25">
      <c r="A1427">
        <v>1458</v>
      </c>
      <c r="B1427" t="s">
        <v>36</v>
      </c>
      <c r="C1427" t="s">
        <v>40</v>
      </c>
      <c r="D1427" t="s">
        <v>38</v>
      </c>
      <c r="E1427">
        <v>7131</v>
      </c>
      <c r="F1427" t="s">
        <v>11</v>
      </c>
      <c r="G1427">
        <v>615834944</v>
      </c>
      <c r="H1427">
        <v>461377968</v>
      </c>
      <c r="I1427">
        <v>1.0009999999999999</v>
      </c>
      <c r="K1427">
        <v>0.88200000000000001</v>
      </c>
      <c r="L1427">
        <v>2.3370000000000002</v>
      </c>
      <c r="M1427">
        <v>0.124</v>
      </c>
      <c r="N1427">
        <v>38.015000000000001</v>
      </c>
      <c r="O1427">
        <v>2.9660000000000002</v>
      </c>
      <c r="P1427">
        <v>14.776999999999999</v>
      </c>
      <c r="Q1427">
        <v>48.399000000000001</v>
      </c>
      <c r="R1427">
        <v>0.91100000000000003</v>
      </c>
      <c r="S1427">
        <v>1.546</v>
      </c>
      <c r="T1427" t="s">
        <v>61</v>
      </c>
      <c r="U1427" s="1">
        <v>45477.468761574077</v>
      </c>
    </row>
    <row r="1428" spans="1:21" x14ac:dyDescent="0.25">
      <c r="A1428">
        <v>1459</v>
      </c>
      <c r="B1428" t="s">
        <v>36</v>
      </c>
      <c r="C1428" t="s">
        <v>40</v>
      </c>
      <c r="D1428" t="s">
        <v>38</v>
      </c>
      <c r="E1428">
        <v>7131</v>
      </c>
      <c r="F1428" t="s">
        <v>11</v>
      </c>
      <c r="G1428">
        <v>616234224</v>
      </c>
      <c r="H1428">
        <v>846271032</v>
      </c>
      <c r="I1428">
        <v>1.4450000000000001</v>
      </c>
      <c r="K1428">
        <v>0.61699999999999999</v>
      </c>
      <c r="L1428">
        <v>3.641</v>
      </c>
      <c r="M1428">
        <v>0.14899999999999999</v>
      </c>
      <c r="N1428">
        <v>25.683</v>
      </c>
      <c r="O1428">
        <v>0.91800000000000004</v>
      </c>
      <c r="P1428">
        <v>6.4050000000000002</v>
      </c>
      <c r="Q1428">
        <v>30.716999999999999</v>
      </c>
      <c r="R1428">
        <v>0.76800000000000002</v>
      </c>
      <c r="S1428">
        <v>1.3149999999999999</v>
      </c>
      <c r="T1428" t="s">
        <v>61</v>
      </c>
      <c r="U1428" s="1">
        <v>45477.458344907405</v>
      </c>
    </row>
    <row r="1429" spans="1:21" x14ac:dyDescent="0.25">
      <c r="A1429">
        <v>1460</v>
      </c>
      <c r="B1429" t="s">
        <v>36</v>
      </c>
      <c r="C1429" t="s">
        <v>40</v>
      </c>
      <c r="D1429" t="s">
        <v>38</v>
      </c>
      <c r="E1429">
        <v>7131</v>
      </c>
      <c r="F1429" t="s">
        <v>11</v>
      </c>
      <c r="G1429">
        <v>612334112</v>
      </c>
      <c r="H1429">
        <v>592591816</v>
      </c>
      <c r="I1429">
        <v>0.97899999999999998</v>
      </c>
      <c r="K1429">
        <v>4.5010000000000003</v>
      </c>
      <c r="L1429">
        <v>25.954000000000001</v>
      </c>
      <c r="M1429">
        <v>0.14599999999999999</v>
      </c>
      <c r="N1429">
        <v>313.101</v>
      </c>
      <c r="O1429">
        <v>1.1040000000000001</v>
      </c>
      <c r="P1429">
        <v>47.411000000000001</v>
      </c>
      <c r="Q1429">
        <v>206.43799999999999</v>
      </c>
      <c r="R1429">
        <v>0.93700000000000006</v>
      </c>
      <c r="S1429">
        <v>1.4330000000000001</v>
      </c>
      <c r="T1429" t="s">
        <v>61</v>
      </c>
      <c r="U1429" s="1">
        <v>45477.447928240741</v>
      </c>
    </row>
    <row r="1430" spans="1:21" x14ac:dyDescent="0.25">
      <c r="A1430">
        <v>1461</v>
      </c>
      <c r="B1430" t="s">
        <v>36</v>
      </c>
      <c r="C1430" t="s">
        <v>40</v>
      </c>
      <c r="D1430" t="s">
        <v>38</v>
      </c>
      <c r="E1430">
        <v>7131</v>
      </c>
      <c r="F1430" t="s">
        <v>11</v>
      </c>
      <c r="G1430">
        <v>622786304</v>
      </c>
      <c r="H1430">
        <v>860245600</v>
      </c>
      <c r="I1430">
        <v>0.94599999999999995</v>
      </c>
      <c r="K1430">
        <v>3.2570000000000001</v>
      </c>
      <c r="L1430">
        <v>4.08</v>
      </c>
      <c r="M1430">
        <v>0.114</v>
      </c>
      <c r="N1430">
        <v>49.844999999999999</v>
      </c>
      <c r="O1430">
        <v>4.2649999999999997</v>
      </c>
      <c r="P1430">
        <v>20.329000000000001</v>
      </c>
      <c r="Q1430">
        <v>207.24</v>
      </c>
      <c r="R1430">
        <v>0.755</v>
      </c>
      <c r="S1430">
        <v>1.4</v>
      </c>
      <c r="T1430" t="s">
        <v>61</v>
      </c>
      <c r="U1430" s="1">
        <v>45477.437511574077</v>
      </c>
    </row>
    <row r="1431" spans="1:21" x14ac:dyDescent="0.25">
      <c r="A1431">
        <v>1462</v>
      </c>
      <c r="B1431" t="s">
        <v>36</v>
      </c>
      <c r="C1431" t="s">
        <v>40</v>
      </c>
      <c r="D1431" t="s">
        <v>38</v>
      </c>
      <c r="E1431">
        <v>7131</v>
      </c>
      <c r="F1431" t="s">
        <v>11</v>
      </c>
      <c r="G1431">
        <v>613230096</v>
      </c>
      <c r="H1431">
        <v>671055440</v>
      </c>
      <c r="I1431">
        <v>1.0920000000000001</v>
      </c>
      <c r="K1431">
        <v>4.5629999999999997</v>
      </c>
      <c r="L1431">
        <v>10.353999999999999</v>
      </c>
      <c r="M1431">
        <v>0.38</v>
      </c>
      <c r="N1431">
        <v>123.73399999999999</v>
      </c>
      <c r="O1431">
        <v>1.1579999999999999</v>
      </c>
      <c r="P1431">
        <v>22.567</v>
      </c>
      <c r="Q1431">
        <v>215.61799999999999</v>
      </c>
      <c r="R1431">
        <v>0.75</v>
      </c>
      <c r="S1431">
        <v>1.306</v>
      </c>
      <c r="T1431" t="s">
        <v>61</v>
      </c>
      <c r="U1431" s="1">
        <v>45477.427094907405</v>
      </c>
    </row>
    <row r="1432" spans="1:21" x14ac:dyDescent="0.25">
      <c r="A1432">
        <v>1463</v>
      </c>
      <c r="B1432" t="s">
        <v>36</v>
      </c>
      <c r="C1432" t="s">
        <v>40</v>
      </c>
      <c r="D1432" t="s">
        <v>38</v>
      </c>
      <c r="E1432">
        <v>7131</v>
      </c>
      <c r="F1432" t="s">
        <v>11</v>
      </c>
      <c r="G1432">
        <v>626778928</v>
      </c>
      <c r="H1432">
        <v>732373904</v>
      </c>
      <c r="I1432">
        <v>1.145</v>
      </c>
      <c r="K1432">
        <v>1.982</v>
      </c>
      <c r="L1432">
        <v>18.587</v>
      </c>
      <c r="M1432">
        <v>0.22800000000000001</v>
      </c>
      <c r="N1432">
        <v>184.99799999999999</v>
      </c>
      <c r="O1432">
        <v>5.0049999999999999</v>
      </c>
      <c r="P1432">
        <v>63.088999999999999</v>
      </c>
      <c r="Q1432">
        <v>204.548</v>
      </c>
      <c r="R1432">
        <v>0.99299999999999999</v>
      </c>
      <c r="S1432">
        <v>1.5429999999999999</v>
      </c>
      <c r="T1432" t="s">
        <v>61</v>
      </c>
      <c r="U1432" s="1">
        <v>45477.416678240741</v>
      </c>
    </row>
    <row r="1433" spans="1:21" x14ac:dyDescent="0.25">
      <c r="A1433">
        <v>1464</v>
      </c>
      <c r="B1433" t="s">
        <v>36</v>
      </c>
      <c r="C1433" t="s">
        <v>40</v>
      </c>
      <c r="D1433" t="s">
        <v>38</v>
      </c>
      <c r="E1433">
        <v>7131</v>
      </c>
      <c r="F1433" t="s">
        <v>11</v>
      </c>
      <c r="G1433">
        <v>617868208</v>
      </c>
      <c r="H1433">
        <v>869814896</v>
      </c>
      <c r="I1433">
        <v>1.0349999999999999</v>
      </c>
      <c r="K1433">
        <v>1.2310000000000001</v>
      </c>
      <c r="L1433">
        <v>5.6230000000000002</v>
      </c>
      <c r="M1433">
        <v>0.18</v>
      </c>
      <c r="N1433">
        <v>238.18600000000001</v>
      </c>
      <c r="O1433">
        <v>1.163</v>
      </c>
      <c r="P1433">
        <v>8.3770000000000007</v>
      </c>
      <c r="Q1433">
        <v>89.924999999999997</v>
      </c>
      <c r="R1433">
        <v>1.1339999999999999</v>
      </c>
      <c r="S1433">
        <v>1.7210000000000001</v>
      </c>
      <c r="T1433" t="s">
        <v>61</v>
      </c>
      <c r="U1433" s="1">
        <v>45477.406261574077</v>
      </c>
    </row>
    <row r="1434" spans="1:21" x14ac:dyDescent="0.25">
      <c r="A1434">
        <v>1465</v>
      </c>
      <c r="B1434" t="s">
        <v>36</v>
      </c>
      <c r="C1434" t="s">
        <v>43</v>
      </c>
      <c r="D1434" t="s">
        <v>38</v>
      </c>
      <c r="E1434">
        <v>36738</v>
      </c>
      <c r="F1434" t="s">
        <v>15</v>
      </c>
      <c r="G1434">
        <v>613306136</v>
      </c>
      <c r="H1434">
        <v>615744600</v>
      </c>
      <c r="I1434">
        <v>1.552</v>
      </c>
      <c r="K1434">
        <v>2.5249999999999999</v>
      </c>
      <c r="L1434">
        <v>8.69</v>
      </c>
      <c r="M1434">
        <v>0.35699999999999998</v>
      </c>
      <c r="N1434">
        <v>212.39400000000001</v>
      </c>
      <c r="O1434">
        <v>1.1299999999999999</v>
      </c>
      <c r="P1434">
        <v>1.944</v>
      </c>
      <c r="Q1434">
        <v>211.80600000000001</v>
      </c>
      <c r="R1434">
        <v>1.2749999999999999</v>
      </c>
      <c r="S1434">
        <v>1.778</v>
      </c>
      <c r="T1434" t="s">
        <v>61</v>
      </c>
      <c r="U1434" s="1">
        <v>45477.395844907405</v>
      </c>
    </row>
    <row r="1435" spans="1:21" x14ac:dyDescent="0.25">
      <c r="A1435">
        <v>1466</v>
      </c>
      <c r="B1435" t="s">
        <v>36</v>
      </c>
      <c r="C1435" t="s">
        <v>40</v>
      </c>
      <c r="D1435" t="s">
        <v>38</v>
      </c>
      <c r="E1435">
        <v>7131</v>
      </c>
      <c r="F1435" t="s">
        <v>11</v>
      </c>
      <c r="G1435">
        <v>618408880</v>
      </c>
      <c r="H1435">
        <v>784734288</v>
      </c>
      <c r="I1435">
        <v>1.1339999999999999</v>
      </c>
      <c r="K1435">
        <v>4.6079999999999997</v>
      </c>
      <c r="L1435">
        <v>4.1280000000000001</v>
      </c>
      <c r="M1435">
        <v>0.29799999999999999</v>
      </c>
      <c r="N1435">
        <v>48.994</v>
      </c>
      <c r="O1435">
        <v>0.92700000000000005</v>
      </c>
      <c r="P1435">
        <v>4.1829999999999998</v>
      </c>
      <c r="Q1435">
        <v>215.261</v>
      </c>
      <c r="R1435">
        <v>0.83199999999999996</v>
      </c>
      <c r="S1435">
        <v>5.9329999999999998</v>
      </c>
      <c r="T1435" t="s">
        <v>61</v>
      </c>
      <c r="U1435" s="1">
        <v>45477.385428240741</v>
      </c>
    </row>
    <row r="1436" spans="1:21" x14ac:dyDescent="0.25">
      <c r="A1436">
        <v>1467</v>
      </c>
      <c r="B1436" t="s">
        <v>36</v>
      </c>
      <c r="C1436" t="s">
        <v>40</v>
      </c>
      <c r="D1436" t="s">
        <v>38</v>
      </c>
      <c r="E1436">
        <v>7131</v>
      </c>
      <c r="F1436" t="s">
        <v>11</v>
      </c>
      <c r="G1436">
        <v>626498408</v>
      </c>
      <c r="H1436">
        <v>666920664</v>
      </c>
      <c r="I1436">
        <v>1.4159999999999999</v>
      </c>
      <c r="K1436">
        <v>0.40600000000000003</v>
      </c>
      <c r="L1436">
        <v>11.638999999999999</v>
      </c>
      <c r="M1436">
        <v>0.06</v>
      </c>
      <c r="N1436">
        <v>491.89299999999997</v>
      </c>
      <c r="O1436">
        <v>2.7730000000000001</v>
      </c>
      <c r="P1436">
        <v>25.797000000000001</v>
      </c>
      <c r="Q1436">
        <v>14.542999999999999</v>
      </c>
      <c r="R1436">
        <v>0.76900000000000002</v>
      </c>
      <c r="S1436">
        <v>1.224</v>
      </c>
      <c r="T1436" t="s">
        <v>61</v>
      </c>
      <c r="U1436" s="1">
        <v>45477.375011574077</v>
      </c>
    </row>
    <row r="1437" spans="1:21" x14ac:dyDescent="0.25">
      <c r="A1437">
        <v>1468</v>
      </c>
      <c r="B1437" t="s">
        <v>36</v>
      </c>
      <c r="C1437" t="s">
        <v>40</v>
      </c>
      <c r="D1437" t="s">
        <v>38</v>
      </c>
      <c r="E1437">
        <v>7131</v>
      </c>
      <c r="F1437" t="s">
        <v>11</v>
      </c>
      <c r="G1437">
        <v>613476464</v>
      </c>
      <c r="H1437">
        <v>695879064</v>
      </c>
      <c r="I1437">
        <v>1.0820000000000001</v>
      </c>
      <c r="K1437">
        <v>0.98799999999999999</v>
      </c>
      <c r="L1437">
        <v>48.643000000000001</v>
      </c>
      <c r="M1437">
        <v>0.19700000000000001</v>
      </c>
      <c r="N1437">
        <v>692.21</v>
      </c>
      <c r="O1437">
        <v>1.9350000000000001</v>
      </c>
      <c r="P1437">
        <v>158.494</v>
      </c>
      <c r="Q1437">
        <v>39.064</v>
      </c>
      <c r="R1437">
        <v>1.0009999999999999</v>
      </c>
      <c r="S1437">
        <v>1.554</v>
      </c>
      <c r="T1437" t="s">
        <v>61</v>
      </c>
      <c r="U1437" s="1">
        <v>45477.364594907405</v>
      </c>
    </row>
    <row r="1438" spans="1:21" x14ac:dyDescent="0.25">
      <c r="A1438">
        <v>1469</v>
      </c>
      <c r="B1438" t="s">
        <v>36</v>
      </c>
      <c r="C1438" t="s">
        <v>40</v>
      </c>
      <c r="D1438" t="s">
        <v>38</v>
      </c>
      <c r="E1438">
        <v>7131</v>
      </c>
      <c r="F1438" t="s">
        <v>11</v>
      </c>
      <c r="G1438">
        <v>612991728</v>
      </c>
      <c r="H1438">
        <v>841306400</v>
      </c>
      <c r="I1438">
        <v>0.94099999999999995</v>
      </c>
      <c r="K1438">
        <v>0.48199999999999998</v>
      </c>
      <c r="L1438">
        <v>0.91600000000000004</v>
      </c>
      <c r="M1438">
        <v>0.10299999999999999</v>
      </c>
      <c r="N1438">
        <v>12.246</v>
      </c>
      <c r="O1438">
        <v>1.0309999999999999</v>
      </c>
      <c r="P1438">
        <v>2.2410000000000001</v>
      </c>
      <c r="Q1438">
        <v>15.021000000000001</v>
      </c>
      <c r="R1438">
        <v>0.82299999999999995</v>
      </c>
      <c r="S1438">
        <v>1.3859999999999999</v>
      </c>
      <c r="T1438" t="s">
        <v>61</v>
      </c>
      <c r="U1438" s="1">
        <v>45477.354178240741</v>
      </c>
    </row>
    <row r="1439" spans="1:21" x14ac:dyDescent="0.25">
      <c r="A1439">
        <v>1470</v>
      </c>
      <c r="B1439" t="s">
        <v>36</v>
      </c>
      <c r="C1439" t="s">
        <v>40</v>
      </c>
      <c r="D1439" t="s">
        <v>38</v>
      </c>
      <c r="E1439">
        <v>7131</v>
      </c>
      <c r="F1439" t="s">
        <v>11</v>
      </c>
      <c r="G1439">
        <v>622633160</v>
      </c>
      <c r="H1439">
        <v>780185224</v>
      </c>
      <c r="I1439">
        <v>1.405</v>
      </c>
      <c r="K1439">
        <v>2.1619999999999999</v>
      </c>
      <c r="L1439">
        <v>63.731999999999999</v>
      </c>
      <c r="M1439">
        <v>0.08</v>
      </c>
      <c r="N1439">
        <v>695.49800000000005</v>
      </c>
      <c r="O1439">
        <v>4.6379999999999999</v>
      </c>
      <c r="P1439">
        <v>251.31899999999999</v>
      </c>
      <c r="Q1439">
        <v>203.74799999999999</v>
      </c>
      <c r="R1439">
        <v>0.79700000000000004</v>
      </c>
      <c r="S1439">
        <v>1.383</v>
      </c>
      <c r="T1439" t="s">
        <v>61</v>
      </c>
      <c r="U1439" s="1">
        <v>45477.343761574077</v>
      </c>
    </row>
    <row r="1440" spans="1:21" x14ac:dyDescent="0.25">
      <c r="A1440">
        <v>1471</v>
      </c>
      <c r="B1440" t="s">
        <v>36</v>
      </c>
      <c r="C1440" t="s">
        <v>40</v>
      </c>
      <c r="D1440" t="s">
        <v>38</v>
      </c>
      <c r="E1440">
        <v>7131</v>
      </c>
      <c r="F1440" t="s">
        <v>11</v>
      </c>
      <c r="G1440">
        <v>623685288</v>
      </c>
      <c r="H1440">
        <v>815693024</v>
      </c>
      <c r="I1440">
        <v>0.97499999999999998</v>
      </c>
      <c r="K1440">
        <v>6.5810000000000004</v>
      </c>
      <c r="L1440">
        <v>10.782999999999999</v>
      </c>
      <c r="M1440">
        <v>0.27800000000000002</v>
      </c>
      <c r="N1440">
        <v>94.495000000000005</v>
      </c>
      <c r="O1440">
        <v>4.2130000000000001</v>
      </c>
      <c r="P1440">
        <v>50.860999999999997</v>
      </c>
      <c r="Q1440">
        <v>212.435</v>
      </c>
      <c r="R1440">
        <v>0.745</v>
      </c>
      <c r="S1440">
        <v>1.5029999999999999</v>
      </c>
      <c r="T1440" t="s">
        <v>61</v>
      </c>
      <c r="U1440" s="1">
        <v>45477.333344907405</v>
      </c>
    </row>
    <row r="1441" spans="1:21" x14ac:dyDescent="0.25">
      <c r="A1441">
        <v>1472</v>
      </c>
      <c r="B1441" t="s">
        <v>36</v>
      </c>
      <c r="C1441" t="s">
        <v>40</v>
      </c>
      <c r="D1441" t="s">
        <v>38</v>
      </c>
      <c r="E1441">
        <v>7131</v>
      </c>
      <c r="F1441" t="s">
        <v>11</v>
      </c>
      <c r="G1441">
        <v>630852816</v>
      </c>
      <c r="H1441">
        <v>546305752</v>
      </c>
      <c r="I1441">
        <v>0.91300000000000003</v>
      </c>
      <c r="K1441">
        <v>0.74299999999999999</v>
      </c>
      <c r="L1441">
        <v>50.911999999999999</v>
      </c>
      <c r="M1441">
        <v>0.106</v>
      </c>
      <c r="N1441">
        <v>588.50099999999998</v>
      </c>
      <c r="O1441">
        <v>1.0329999999999999</v>
      </c>
      <c r="P1441">
        <v>93.106999999999999</v>
      </c>
      <c r="Q1441">
        <v>54.348999999999997</v>
      </c>
      <c r="R1441">
        <v>0.79</v>
      </c>
      <c r="S1441">
        <v>1.2130000000000001</v>
      </c>
      <c r="T1441" t="s">
        <v>61</v>
      </c>
      <c r="U1441" s="1">
        <v>45477.322928240741</v>
      </c>
    </row>
    <row r="1442" spans="1:21" x14ac:dyDescent="0.25">
      <c r="A1442">
        <v>1473</v>
      </c>
      <c r="B1442" t="s">
        <v>36</v>
      </c>
      <c r="C1442" t="s">
        <v>40</v>
      </c>
      <c r="D1442" t="s">
        <v>38</v>
      </c>
      <c r="E1442">
        <v>7131</v>
      </c>
      <c r="F1442" t="s">
        <v>11</v>
      </c>
      <c r="G1442">
        <v>618845416</v>
      </c>
      <c r="H1442">
        <v>814549488</v>
      </c>
      <c r="I1442">
        <v>0.97399999999999998</v>
      </c>
      <c r="K1442">
        <v>6.8129999999999997</v>
      </c>
      <c r="L1442">
        <v>12.124000000000001</v>
      </c>
      <c r="M1442">
        <v>0.22</v>
      </c>
      <c r="N1442">
        <v>104.938</v>
      </c>
      <c r="O1442">
        <v>5.2510000000000003</v>
      </c>
      <c r="P1442">
        <v>46.436999999999998</v>
      </c>
      <c r="Q1442">
        <v>237.96199999999999</v>
      </c>
      <c r="R1442">
        <v>0.93</v>
      </c>
      <c r="S1442">
        <v>8.8239999999999998</v>
      </c>
      <c r="T1442" t="s">
        <v>61</v>
      </c>
      <c r="U1442" s="1">
        <v>45477.312511574077</v>
      </c>
    </row>
    <row r="1443" spans="1:21" x14ac:dyDescent="0.25">
      <c r="A1443">
        <v>1474</v>
      </c>
      <c r="B1443" t="s">
        <v>36</v>
      </c>
      <c r="C1443" t="s">
        <v>40</v>
      </c>
      <c r="D1443" t="s">
        <v>38</v>
      </c>
      <c r="E1443">
        <v>7131</v>
      </c>
      <c r="F1443" t="s">
        <v>11</v>
      </c>
      <c r="G1443">
        <v>624311360</v>
      </c>
      <c r="H1443">
        <v>904841440</v>
      </c>
      <c r="I1443">
        <v>1.07</v>
      </c>
      <c r="K1443">
        <v>3.2469999999999999</v>
      </c>
      <c r="L1443">
        <v>27.635999999999999</v>
      </c>
      <c r="M1443">
        <v>0.222</v>
      </c>
      <c r="N1443">
        <v>182.89500000000001</v>
      </c>
      <c r="O1443">
        <v>3.6030000000000002</v>
      </c>
      <c r="P1443">
        <v>81.638999999999996</v>
      </c>
      <c r="Q1443">
        <v>226.911</v>
      </c>
      <c r="R1443">
        <v>0.80500000000000005</v>
      </c>
      <c r="S1443">
        <v>1.403</v>
      </c>
      <c r="T1443" t="s">
        <v>61</v>
      </c>
      <c r="U1443" s="1">
        <v>45477.302094907405</v>
      </c>
    </row>
    <row r="1444" spans="1:21" x14ac:dyDescent="0.25">
      <c r="A1444">
        <v>1475</v>
      </c>
      <c r="B1444" t="s">
        <v>36</v>
      </c>
      <c r="C1444" t="s">
        <v>40</v>
      </c>
      <c r="D1444" t="s">
        <v>38</v>
      </c>
      <c r="E1444">
        <v>7131</v>
      </c>
      <c r="F1444" t="s">
        <v>11</v>
      </c>
      <c r="G1444">
        <v>618202976</v>
      </c>
      <c r="H1444">
        <v>816965096</v>
      </c>
      <c r="I1444">
        <v>0.98399999999999999</v>
      </c>
      <c r="K1444">
        <v>4.3529999999999998</v>
      </c>
      <c r="L1444">
        <v>0.60899999999999999</v>
      </c>
      <c r="M1444">
        <v>0.20100000000000001</v>
      </c>
      <c r="N1444">
        <v>11.481999999999999</v>
      </c>
      <c r="O1444">
        <v>0.82399999999999995</v>
      </c>
      <c r="P1444">
        <v>1.262</v>
      </c>
      <c r="Q1444">
        <v>216.363</v>
      </c>
      <c r="R1444">
        <v>0.81200000000000006</v>
      </c>
      <c r="S1444">
        <v>1.3879999999999999</v>
      </c>
      <c r="T1444" t="s">
        <v>61</v>
      </c>
      <c r="U1444" s="1">
        <v>45477.291678240741</v>
      </c>
    </row>
    <row r="1445" spans="1:21" x14ac:dyDescent="0.25">
      <c r="A1445">
        <v>1476</v>
      </c>
      <c r="B1445" t="s">
        <v>36</v>
      </c>
      <c r="C1445" t="s">
        <v>40</v>
      </c>
      <c r="D1445" t="s">
        <v>38</v>
      </c>
      <c r="E1445">
        <v>7131</v>
      </c>
      <c r="F1445" t="s">
        <v>11</v>
      </c>
      <c r="G1445">
        <v>614438752</v>
      </c>
      <c r="H1445">
        <v>796090808</v>
      </c>
      <c r="I1445">
        <v>1.4359999999999999</v>
      </c>
      <c r="K1445">
        <v>0.58199999999999996</v>
      </c>
      <c r="L1445">
        <v>4.8220000000000001</v>
      </c>
      <c r="M1445">
        <v>0.23599999999999999</v>
      </c>
      <c r="N1445">
        <v>209.78299999999999</v>
      </c>
      <c r="O1445">
        <v>1.089</v>
      </c>
      <c r="P1445">
        <v>2.8820000000000001</v>
      </c>
      <c r="Q1445">
        <v>16.41</v>
      </c>
      <c r="R1445">
        <v>0.81299999999999994</v>
      </c>
      <c r="S1445">
        <v>1.1970000000000001</v>
      </c>
      <c r="T1445" t="s">
        <v>61</v>
      </c>
      <c r="U1445" s="1">
        <v>45477.281261574077</v>
      </c>
    </row>
    <row r="1446" spans="1:21" x14ac:dyDescent="0.25">
      <c r="A1446">
        <v>1477</v>
      </c>
      <c r="B1446" t="s">
        <v>36</v>
      </c>
      <c r="C1446" t="s">
        <v>40</v>
      </c>
      <c r="D1446" t="s">
        <v>38</v>
      </c>
      <c r="E1446">
        <v>7131</v>
      </c>
      <c r="F1446" t="s">
        <v>11</v>
      </c>
      <c r="G1446">
        <v>611063120</v>
      </c>
      <c r="H1446">
        <v>633846208</v>
      </c>
      <c r="I1446">
        <v>0.99299999999999999</v>
      </c>
      <c r="K1446">
        <v>0.65700000000000003</v>
      </c>
      <c r="L1446">
        <v>1.569</v>
      </c>
      <c r="M1446">
        <v>0.16700000000000001</v>
      </c>
      <c r="N1446">
        <v>39.499000000000002</v>
      </c>
      <c r="O1446">
        <v>1.0980000000000001</v>
      </c>
      <c r="P1446">
        <v>29.847000000000001</v>
      </c>
      <c r="Q1446">
        <v>22.873000000000001</v>
      </c>
      <c r="R1446">
        <v>0.77700000000000002</v>
      </c>
      <c r="S1446">
        <v>1.2929999999999999</v>
      </c>
      <c r="T1446" t="s">
        <v>61</v>
      </c>
      <c r="U1446" s="1">
        <v>45477.270833333336</v>
      </c>
    </row>
    <row r="1447" spans="1:21" x14ac:dyDescent="0.25">
      <c r="A1447">
        <v>1478</v>
      </c>
      <c r="B1447" t="s">
        <v>36</v>
      </c>
      <c r="C1447" t="s">
        <v>40</v>
      </c>
      <c r="D1447" t="s">
        <v>38</v>
      </c>
      <c r="E1447">
        <v>7131</v>
      </c>
      <c r="F1447" t="s">
        <v>11</v>
      </c>
      <c r="G1447">
        <v>613640280</v>
      </c>
      <c r="H1447">
        <v>622153344</v>
      </c>
      <c r="I1447">
        <v>0.97399999999999998</v>
      </c>
      <c r="K1447">
        <v>0.316</v>
      </c>
      <c r="L1447">
        <v>0.79100000000000004</v>
      </c>
      <c r="M1447">
        <v>8.5000000000000006E-2</v>
      </c>
      <c r="N1447">
        <v>12.27</v>
      </c>
      <c r="O1447">
        <v>3.4929999999999999</v>
      </c>
      <c r="P1447">
        <v>10.78</v>
      </c>
      <c r="Q1447">
        <v>3.3340000000000001</v>
      </c>
      <c r="R1447">
        <v>0.95799999999999996</v>
      </c>
      <c r="S1447">
        <v>1.391</v>
      </c>
      <c r="T1447" t="s">
        <v>61</v>
      </c>
      <c r="U1447" s="1">
        <v>45477.260416666664</v>
      </c>
    </row>
    <row r="1448" spans="1:21" x14ac:dyDescent="0.25">
      <c r="A1448">
        <v>1479</v>
      </c>
      <c r="B1448" t="s">
        <v>36</v>
      </c>
      <c r="C1448" t="s">
        <v>40</v>
      </c>
      <c r="D1448" t="s">
        <v>38</v>
      </c>
      <c r="E1448">
        <v>7131</v>
      </c>
      <c r="F1448" t="s">
        <v>11</v>
      </c>
      <c r="G1448">
        <v>625201144</v>
      </c>
      <c r="H1448">
        <v>616472904</v>
      </c>
      <c r="I1448">
        <v>1.377</v>
      </c>
      <c r="K1448">
        <v>3.5910000000000002</v>
      </c>
      <c r="L1448">
        <v>2.89</v>
      </c>
      <c r="M1448">
        <v>0.109</v>
      </c>
      <c r="N1448">
        <v>205.459</v>
      </c>
      <c r="O1448">
        <v>0.80600000000000005</v>
      </c>
      <c r="P1448">
        <v>1.351</v>
      </c>
      <c r="Q1448">
        <v>202.101</v>
      </c>
      <c r="R1448">
        <v>0.78</v>
      </c>
      <c r="S1448">
        <v>1.2809999999999999</v>
      </c>
      <c r="T1448" t="s">
        <v>61</v>
      </c>
      <c r="U1448" s="1">
        <v>45477.25</v>
      </c>
    </row>
    <row r="1449" spans="1:21" x14ac:dyDescent="0.25">
      <c r="A1449">
        <v>1480</v>
      </c>
      <c r="B1449" t="s">
        <v>36</v>
      </c>
      <c r="C1449" t="s">
        <v>40</v>
      </c>
      <c r="D1449" t="s">
        <v>38</v>
      </c>
      <c r="E1449">
        <v>7131</v>
      </c>
      <c r="F1449" t="s">
        <v>11</v>
      </c>
      <c r="G1449">
        <v>619347512</v>
      </c>
      <c r="H1449">
        <v>895544688</v>
      </c>
      <c r="I1449">
        <v>1.4430000000000001</v>
      </c>
      <c r="K1449">
        <v>0.75</v>
      </c>
      <c r="L1449">
        <v>12.209</v>
      </c>
      <c r="M1449">
        <v>0.47</v>
      </c>
      <c r="N1449">
        <v>49.652000000000001</v>
      </c>
      <c r="O1449">
        <v>4.5789999999999997</v>
      </c>
      <c r="P1449">
        <v>17.530999999999999</v>
      </c>
      <c r="Q1449">
        <v>39.936999999999998</v>
      </c>
      <c r="R1449">
        <v>0.79300000000000004</v>
      </c>
      <c r="S1449">
        <v>1.17</v>
      </c>
      <c r="T1449" t="s">
        <v>61</v>
      </c>
      <c r="U1449" s="1">
        <v>45477.239594907405</v>
      </c>
    </row>
    <row r="1450" spans="1:21" x14ac:dyDescent="0.25">
      <c r="A1450">
        <v>1481</v>
      </c>
      <c r="B1450" t="s">
        <v>36</v>
      </c>
      <c r="C1450" t="s">
        <v>40</v>
      </c>
      <c r="D1450" t="s">
        <v>38</v>
      </c>
      <c r="E1450">
        <v>7131</v>
      </c>
      <c r="F1450" t="s">
        <v>11</v>
      </c>
      <c r="G1450">
        <v>617130272</v>
      </c>
      <c r="H1450">
        <v>595383664</v>
      </c>
      <c r="I1450">
        <v>0.95799999999999996</v>
      </c>
      <c r="K1450">
        <v>4.5090000000000003</v>
      </c>
      <c r="L1450">
        <v>81.786000000000001</v>
      </c>
      <c r="M1450">
        <v>7.0000000000000007E-2</v>
      </c>
      <c r="N1450">
        <v>1580.2909999999999</v>
      </c>
      <c r="O1450">
        <v>1.238</v>
      </c>
      <c r="P1450">
        <v>703.28499999999997</v>
      </c>
      <c r="Q1450">
        <v>203.339</v>
      </c>
      <c r="R1450">
        <v>0.80100000000000005</v>
      </c>
      <c r="S1450">
        <v>1.286</v>
      </c>
      <c r="T1450" t="s">
        <v>61</v>
      </c>
      <c r="U1450" s="1">
        <v>45477.229166666664</v>
      </c>
    </row>
    <row r="1451" spans="1:21" x14ac:dyDescent="0.25">
      <c r="A1451">
        <v>1482</v>
      </c>
      <c r="B1451" t="s">
        <v>36</v>
      </c>
      <c r="C1451" t="s">
        <v>40</v>
      </c>
      <c r="D1451" t="s">
        <v>38</v>
      </c>
      <c r="E1451">
        <v>7131</v>
      </c>
      <c r="F1451" t="s">
        <v>11</v>
      </c>
      <c r="G1451">
        <v>625054080</v>
      </c>
      <c r="H1451">
        <v>854754472</v>
      </c>
      <c r="I1451">
        <v>0.95699999999999996</v>
      </c>
      <c r="K1451">
        <v>0.88400000000000001</v>
      </c>
      <c r="L1451">
        <v>6.54</v>
      </c>
      <c r="M1451">
        <v>0.10100000000000001</v>
      </c>
      <c r="N1451">
        <v>57.143000000000001</v>
      </c>
      <c r="O1451">
        <v>4.4870000000000001</v>
      </c>
      <c r="P1451">
        <v>26.556000000000001</v>
      </c>
      <c r="Q1451">
        <v>61.396000000000001</v>
      </c>
      <c r="R1451">
        <v>0.998</v>
      </c>
      <c r="S1451">
        <v>1.4059999999999999</v>
      </c>
      <c r="T1451" t="s">
        <v>61</v>
      </c>
      <c r="U1451" s="1">
        <v>45477.21875</v>
      </c>
    </row>
    <row r="1452" spans="1:21" x14ac:dyDescent="0.25">
      <c r="A1452">
        <v>1483</v>
      </c>
      <c r="B1452" t="s">
        <v>36</v>
      </c>
      <c r="C1452" t="s">
        <v>40</v>
      </c>
      <c r="D1452" t="s">
        <v>38</v>
      </c>
      <c r="E1452">
        <v>7131</v>
      </c>
      <c r="F1452" t="s">
        <v>11</v>
      </c>
      <c r="G1452">
        <v>623083224</v>
      </c>
      <c r="H1452">
        <v>870489736</v>
      </c>
      <c r="I1452">
        <v>1.278</v>
      </c>
      <c r="K1452">
        <v>4.383</v>
      </c>
      <c r="L1452">
        <v>7.1820000000000004</v>
      </c>
      <c r="M1452">
        <v>0.14399999999999999</v>
      </c>
      <c r="N1452">
        <v>40.822000000000003</v>
      </c>
      <c r="O1452">
        <v>1.4330000000000001</v>
      </c>
      <c r="P1452">
        <v>11.492000000000001</v>
      </c>
      <c r="Q1452">
        <v>221.946</v>
      </c>
      <c r="R1452">
        <v>0.91700000000000004</v>
      </c>
      <c r="S1452">
        <v>1.4410000000000001</v>
      </c>
      <c r="T1452" t="s">
        <v>61</v>
      </c>
      <c r="U1452" s="1">
        <v>45477.208333333336</v>
      </c>
    </row>
    <row r="1453" spans="1:21" x14ac:dyDescent="0.25">
      <c r="A1453">
        <v>1484</v>
      </c>
      <c r="B1453" t="s">
        <v>36</v>
      </c>
      <c r="C1453" t="s">
        <v>40</v>
      </c>
      <c r="D1453" t="s">
        <v>38</v>
      </c>
      <c r="E1453">
        <v>7131</v>
      </c>
      <c r="F1453" t="s">
        <v>11</v>
      </c>
      <c r="G1453">
        <v>613611240</v>
      </c>
      <c r="H1453">
        <v>654245272</v>
      </c>
      <c r="I1453">
        <v>0.97199999999999998</v>
      </c>
      <c r="K1453">
        <v>8.5809999999999995</v>
      </c>
      <c r="L1453">
        <v>11.13</v>
      </c>
      <c r="M1453">
        <v>8.7999999999999995E-2</v>
      </c>
      <c r="N1453">
        <v>61.720999999999997</v>
      </c>
      <c r="O1453">
        <v>0.88900000000000001</v>
      </c>
      <c r="P1453">
        <v>16.742999999999999</v>
      </c>
      <c r="Q1453">
        <v>215.24700000000001</v>
      </c>
      <c r="R1453">
        <v>0.90200000000000002</v>
      </c>
      <c r="S1453">
        <v>1.4159999999999999</v>
      </c>
      <c r="T1453" t="s">
        <v>61</v>
      </c>
      <c r="U1453" s="1">
        <v>45477.197928240741</v>
      </c>
    </row>
    <row r="1454" spans="1:21" x14ac:dyDescent="0.25">
      <c r="A1454">
        <v>1485</v>
      </c>
      <c r="B1454" t="s">
        <v>36</v>
      </c>
      <c r="C1454" t="s">
        <v>40</v>
      </c>
      <c r="D1454" t="s">
        <v>38</v>
      </c>
      <c r="E1454">
        <v>7131</v>
      </c>
      <c r="F1454" t="s">
        <v>11</v>
      </c>
      <c r="G1454">
        <v>617130168</v>
      </c>
      <c r="H1454">
        <v>629256504</v>
      </c>
      <c r="I1454">
        <v>0.90200000000000002</v>
      </c>
      <c r="K1454">
        <v>2.7890000000000001</v>
      </c>
      <c r="L1454">
        <v>0.38400000000000001</v>
      </c>
      <c r="M1454">
        <v>0.18</v>
      </c>
      <c r="N1454">
        <v>14.54</v>
      </c>
      <c r="O1454">
        <v>0.97899999999999998</v>
      </c>
      <c r="P1454">
        <v>1.391</v>
      </c>
      <c r="Q1454">
        <v>16.59</v>
      </c>
      <c r="R1454">
        <v>0.89800000000000002</v>
      </c>
      <c r="S1454">
        <v>5.0019999999999998</v>
      </c>
      <c r="T1454" t="s">
        <v>61</v>
      </c>
      <c r="U1454" s="1">
        <v>45477.1875</v>
      </c>
    </row>
    <row r="1455" spans="1:21" x14ac:dyDescent="0.25">
      <c r="A1455">
        <v>1486</v>
      </c>
      <c r="B1455" t="s">
        <v>36</v>
      </c>
      <c r="C1455" t="s">
        <v>40</v>
      </c>
      <c r="D1455" t="s">
        <v>38</v>
      </c>
      <c r="E1455">
        <v>7131</v>
      </c>
      <c r="F1455" t="s">
        <v>11</v>
      </c>
      <c r="G1455">
        <v>625665136</v>
      </c>
      <c r="H1455">
        <v>817272024</v>
      </c>
      <c r="I1455">
        <v>1.0189999999999999</v>
      </c>
      <c r="K1455">
        <v>0.33800000000000002</v>
      </c>
      <c r="L1455">
        <v>3.036</v>
      </c>
      <c r="M1455">
        <v>0.159</v>
      </c>
      <c r="N1455">
        <v>23.47</v>
      </c>
      <c r="O1455">
        <v>3.8650000000000002</v>
      </c>
      <c r="P1455">
        <v>10.279</v>
      </c>
      <c r="Q1455">
        <v>3.8849999999999998</v>
      </c>
      <c r="R1455">
        <v>0.84099999999999997</v>
      </c>
      <c r="S1455">
        <v>1.2869999999999999</v>
      </c>
      <c r="T1455" t="s">
        <v>61</v>
      </c>
      <c r="U1455" s="1">
        <v>45477.177083333336</v>
      </c>
    </row>
    <row r="1456" spans="1:21" x14ac:dyDescent="0.25">
      <c r="A1456">
        <v>1487</v>
      </c>
      <c r="B1456" t="s">
        <v>36</v>
      </c>
      <c r="C1456" t="s">
        <v>40</v>
      </c>
      <c r="D1456" t="s">
        <v>38</v>
      </c>
      <c r="E1456">
        <v>7131</v>
      </c>
      <c r="F1456" t="s">
        <v>11</v>
      </c>
      <c r="G1456">
        <v>613188392</v>
      </c>
      <c r="H1456">
        <v>811383248</v>
      </c>
      <c r="I1456">
        <v>0.96699999999999997</v>
      </c>
      <c r="K1456">
        <v>4.51</v>
      </c>
      <c r="L1456">
        <v>0.91900000000000004</v>
      </c>
      <c r="M1456">
        <v>8.5999999999999993E-2</v>
      </c>
      <c r="N1456">
        <v>12.303000000000001</v>
      </c>
      <c r="O1456">
        <v>1.046</v>
      </c>
      <c r="P1456">
        <v>2.3380000000000001</v>
      </c>
      <c r="Q1456">
        <v>204.96199999999999</v>
      </c>
      <c r="R1456">
        <v>0.94199999999999995</v>
      </c>
      <c r="S1456">
        <v>1.4279999999999999</v>
      </c>
      <c r="T1456" t="s">
        <v>61</v>
      </c>
      <c r="U1456" s="1">
        <v>45477.166666666664</v>
      </c>
    </row>
    <row r="1457" spans="1:21" x14ac:dyDescent="0.25">
      <c r="A1457">
        <v>1488</v>
      </c>
      <c r="B1457" t="s">
        <v>36</v>
      </c>
      <c r="C1457" t="s">
        <v>40</v>
      </c>
      <c r="D1457" t="s">
        <v>38</v>
      </c>
      <c r="E1457">
        <v>7131</v>
      </c>
      <c r="F1457" t="s">
        <v>11</v>
      </c>
      <c r="G1457">
        <v>611912248</v>
      </c>
      <c r="H1457">
        <v>713077696</v>
      </c>
      <c r="I1457">
        <v>1.385</v>
      </c>
      <c r="K1457">
        <v>0.80900000000000005</v>
      </c>
      <c r="L1457">
        <v>12.47</v>
      </c>
      <c r="M1457">
        <v>9.4E-2</v>
      </c>
      <c r="N1457">
        <v>97.331999999999994</v>
      </c>
      <c r="O1457">
        <v>1.026</v>
      </c>
      <c r="P1457">
        <v>16.526</v>
      </c>
      <c r="Q1457">
        <v>21.821999999999999</v>
      </c>
      <c r="R1457">
        <v>0.83599999999999997</v>
      </c>
      <c r="S1457">
        <v>1.2430000000000001</v>
      </c>
      <c r="T1457" t="s">
        <v>61</v>
      </c>
      <c r="U1457" s="1">
        <v>45477.15625</v>
      </c>
    </row>
    <row r="1458" spans="1:21" x14ac:dyDescent="0.25">
      <c r="A1458">
        <v>1489</v>
      </c>
      <c r="B1458" t="s">
        <v>36</v>
      </c>
      <c r="C1458" t="s">
        <v>40</v>
      </c>
      <c r="D1458" t="s">
        <v>38</v>
      </c>
      <c r="E1458">
        <v>7131</v>
      </c>
      <c r="F1458" t="s">
        <v>11</v>
      </c>
      <c r="G1458">
        <v>619898640</v>
      </c>
      <c r="H1458">
        <v>667410408</v>
      </c>
      <c r="I1458">
        <v>0.98</v>
      </c>
      <c r="K1458">
        <v>3.1779999999999999</v>
      </c>
      <c r="L1458">
        <v>3.2549999999999999</v>
      </c>
      <c r="M1458">
        <v>0.20799999999999999</v>
      </c>
      <c r="N1458">
        <v>202.577</v>
      </c>
      <c r="O1458">
        <v>0.80600000000000005</v>
      </c>
      <c r="P1458">
        <v>1.43</v>
      </c>
      <c r="Q1458">
        <v>223.53399999999999</v>
      </c>
      <c r="R1458">
        <v>0.93899999999999995</v>
      </c>
      <c r="S1458">
        <v>1.4079999999999999</v>
      </c>
      <c r="T1458" t="s">
        <v>61</v>
      </c>
      <c r="U1458" s="1">
        <v>45477.145833333336</v>
      </c>
    </row>
    <row r="1459" spans="1:21" x14ac:dyDescent="0.25">
      <c r="A1459">
        <v>1490</v>
      </c>
      <c r="B1459" t="s">
        <v>36</v>
      </c>
      <c r="C1459" t="s">
        <v>40</v>
      </c>
      <c r="D1459" t="s">
        <v>38</v>
      </c>
      <c r="E1459">
        <v>7131</v>
      </c>
      <c r="F1459" t="s">
        <v>11</v>
      </c>
      <c r="G1459">
        <v>627471864</v>
      </c>
      <c r="H1459">
        <v>712507792</v>
      </c>
      <c r="I1459">
        <v>1.2030000000000001</v>
      </c>
      <c r="K1459">
        <v>2.0710000000000002</v>
      </c>
      <c r="L1459">
        <v>54.533999999999999</v>
      </c>
      <c r="M1459">
        <v>0.215</v>
      </c>
      <c r="N1459">
        <v>537.5</v>
      </c>
      <c r="O1459">
        <v>3.41</v>
      </c>
      <c r="P1459">
        <v>209.553</v>
      </c>
      <c r="Q1459">
        <v>202.89500000000001</v>
      </c>
      <c r="R1459">
        <v>0.89600000000000002</v>
      </c>
      <c r="S1459">
        <v>1.34</v>
      </c>
      <c r="T1459" t="s">
        <v>61</v>
      </c>
      <c r="U1459" s="1">
        <v>45477.135416666664</v>
      </c>
    </row>
    <row r="1460" spans="1:21" x14ac:dyDescent="0.25">
      <c r="A1460">
        <v>1491</v>
      </c>
      <c r="B1460" t="s">
        <v>36</v>
      </c>
      <c r="C1460" t="s">
        <v>40</v>
      </c>
      <c r="D1460" t="s">
        <v>38</v>
      </c>
      <c r="E1460">
        <v>7131</v>
      </c>
      <c r="F1460" t="s">
        <v>11</v>
      </c>
      <c r="G1460">
        <v>617928144</v>
      </c>
      <c r="H1460">
        <v>892650112</v>
      </c>
      <c r="I1460">
        <v>1.0589999999999999</v>
      </c>
      <c r="K1460">
        <v>5.1890000000000001</v>
      </c>
      <c r="L1460">
        <v>8.7249999999999996</v>
      </c>
      <c r="M1460">
        <v>0.29199999999999998</v>
      </c>
      <c r="N1460">
        <v>135.88499999999999</v>
      </c>
      <c r="O1460">
        <v>5.1719999999999997</v>
      </c>
      <c r="P1460">
        <v>38.323</v>
      </c>
      <c r="Q1460">
        <v>218.93600000000001</v>
      </c>
      <c r="R1460">
        <v>0.85899999999999999</v>
      </c>
      <c r="S1460">
        <v>1.468</v>
      </c>
      <c r="T1460" t="s">
        <v>61</v>
      </c>
      <c r="U1460" s="1">
        <v>45477.125</v>
      </c>
    </row>
    <row r="1461" spans="1:21" x14ac:dyDescent="0.25">
      <c r="A1461">
        <v>1492</v>
      </c>
      <c r="B1461" t="s">
        <v>36</v>
      </c>
      <c r="C1461" t="s">
        <v>37</v>
      </c>
      <c r="D1461" t="s">
        <v>38</v>
      </c>
      <c r="E1461">
        <v>7123</v>
      </c>
      <c r="F1461" t="s">
        <v>11</v>
      </c>
      <c r="G1461">
        <v>608598560</v>
      </c>
      <c r="H1461">
        <v>831576952</v>
      </c>
      <c r="I1461">
        <v>1.4079999999999999</v>
      </c>
      <c r="K1461">
        <v>4.4390000000000001</v>
      </c>
      <c r="L1461">
        <v>10.523</v>
      </c>
      <c r="M1461">
        <v>8.5000000000000006E-2</v>
      </c>
      <c r="N1461">
        <v>40.433</v>
      </c>
      <c r="O1461">
        <v>1.47</v>
      </c>
      <c r="P1461">
        <v>11.159000000000001</v>
      </c>
      <c r="Q1461">
        <v>211.916</v>
      </c>
      <c r="R1461">
        <v>1.139</v>
      </c>
      <c r="S1461">
        <v>1.655</v>
      </c>
      <c r="T1461" t="s">
        <v>61</v>
      </c>
      <c r="U1461" s="1">
        <v>45477.114583333336</v>
      </c>
    </row>
    <row r="1462" spans="1:21" x14ac:dyDescent="0.25">
      <c r="A1462">
        <v>1493</v>
      </c>
      <c r="B1462" t="s">
        <v>36</v>
      </c>
      <c r="C1462" t="s">
        <v>40</v>
      </c>
      <c r="D1462" t="s">
        <v>38</v>
      </c>
      <c r="E1462">
        <v>7131</v>
      </c>
      <c r="F1462" t="s">
        <v>11</v>
      </c>
      <c r="G1462">
        <v>614877224</v>
      </c>
      <c r="H1462">
        <v>498240064</v>
      </c>
      <c r="I1462">
        <v>0.94299999999999995</v>
      </c>
      <c r="K1462">
        <v>4.5919999999999996</v>
      </c>
      <c r="L1462">
        <v>66.073999999999998</v>
      </c>
      <c r="M1462">
        <v>4.9000000000000002E-2</v>
      </c>
      <c r="N1462">
        <v>1267.886</v>
      </c>
      <c r="O1462">
        <v>1.1240000000000001</v>
      </c>
      <c r="P1462">
        <v>295.625</v>
      </c>
      <c r="Q1462">
        <v>205.95</v>
      </c>
      <c r="R1462">
        <v>0.92100000000000004</v>
      </c>
      <c r="S1462">
        <v>1.41</v>
      </c>
      <c r="T1462" t="s">
        <v>61</v>
      </c>
      <c r="U1462" s="1">
        <v>45477.104178240741</v>
      </c>
    </row>
    <row r="1463" spans="1:21" x14ac:dyDescent="0.25">
      <c r="A1463">
        <v>1494</v>
      </c>
      <c r="B1463" t="s">
        <v>36</v>
      </c>
      <c r="C1463" t="s">
        <v>40</v>
      </c>
      <c r="D1463" t="s">
        <v>38</v>
      </c>
      <c r="E1463">
        <v>7131</v>
      </c>
      <c r="F1463" t="s">
        <v>11</v>
      </c>
      <c r="G1463">
        <v>613507064</v>
      </c>
      <c r="H1463">
        <v>719837960</v>
      </c>
      <c r="I1463">
        <v>1.4379999999999999</v>
      </c>
      <c r="K1463">
        <v>3.7909999999999999</v>
      </c>
      <c r="L1463">
        <v>1.339</v>
      </c>
      <c r="M1463">
        <v>0.19500000000000001</v>
      </c>
      <c r="N1463">
        <v>24.704999999999998</v>
      </c>
      <c r="O1463">
        <v>4.016</v>
      </c>
      <c r="P1463">
        <v>15.598000000000001</v>
      </c>
      <c r="Q1463">
        <v>203.13200000000001</v>
      </c>
      <c r="R1463">
        <v>0.97499999999999998</v>
      </c>
      <c r="S1463">
        <v>1.546</v>
      </c>
      <c r="T1463" t="s">
        <v>61</v>
      </c>
      <c r="U1463" s="1">
        <v>45477.093761574077</v>
      </c>
    </row>
    <row r="1464" spans="1:21" x14ac:dyDescent="0.25">
      <c r="A1464">
        <v>1495</v>
      </c>
      <c r="B1464" t="s">
        <v>36</v>
      </c>
      <c r="C1464" t="s">
        <v>40</v>
      </c>
      <c r="D1464" t="s">
        <v>38</v>
      </c>
      <c r="E1464">
        <v>7131</v>
      </c>
      <c r="F1464" t="s">
        <v>11</v>
      </c>
      <c r="G1464">
        <v>627669528</v>
      </c>
      <c r="H1464">
        <v>613114272</v>
      </c>
      <c r="I1464">
        <v>0.93899999999999995</v>
      </c>
      <c r="K1464">
        <v>0.57399999999999995</v>
      </c>
      <c r="L1464">
        <v>5.54</v>
      </c>
      <c r="M1464">
        <v>9.7000000000000003E-2</v>
      </c>
      <c r="N1464">
        <v>211.30500000000001</v>
      </c>
      <c r="O1464">
        <v>0.89800000000000002</v>
      </c>
      <c r="P1464">
        <v>1.379</v>
      </c>
      <c r="Q1464">
        <v>22.773</v>
      </c>
      <c r="R1464">
        <v>0.73499999999999999</v>
      </c>
      <c r="S1464">
        <v>1.2649999999999999</v>
      </c>
      <c r="T1464" t="s">
        <v>61</v>
      </c>
      <c r="U1464" s="1">
        <v>45477.083344907405</v>
      </c>
    </row>
    <row r="1465" spans="1:21" x14ac:dyDescent="0.25">
      <c r="A1465">
        <v>1496</v>
      </c>
      <c r="B1465" t="s">
        <v>36</v>
      </c>
      <c r="C1465" t="s">
        <v>40</v>
      </c>
      <c r="D1465" t="s">
        <v>38</v>
      </c>
      <c r="E1465">
        <v>7131</v>
      </c>
      <c r="F1465" t="s">
        <v>11</v>
      </c>
      <c r="G1465">
        <v>617524744</v>
      </c>
      <c r="H1465">
        <v>613244536</v>
      </c>
      <c r="I1465">
        <v>1.08</v>
      </c>
      <c r="K1465">
        <v>0.7</v>
      </c>
      <c r="L1465">
        <v>0.56499999999999995</v>
      </c>
      <c r="M1465">
        <v>0.17899999999999999</v>
      </c>
      <c r="N1465">
        <v>9.5630000000000006</v>
      </c>
      <c r="O1465">
        <v>0.89300000000000002</v>
      </c>
      <c r="P1465">
        <v>1.3089999999999999</v>
      </c>
      <c r="Q1465">
        <v>16.335999999999999</v>
      </c>
      <c r="R1465">
        <v>0.88300000000000001</v>
      </c>
      <c r="S1465">
        <v>1.389</v>
      </c>
      <c r="T1465" t="s">
        <v>61</v>
      </c>
      <c r="U1465" s="1">
        <v>45477.072928240741</v>
      </c>
    </row>
    <row r="1466" spans="1:21" x14ac:dyDescent="0.25">
      <c r="A1466">
        <v>1497</v>
      </c>
      <c r="B1466" t="s">
        <v>36</v>
      </c>
      <c r="C1466" t="s">
        <v>40</v>
      </c>
      <c r="D1466" t="s">
        <v>38</v>
      </c>
      <c r="E1466">
        <v>7131</v>
      </c>
      <c r="F1466" t="s">
        <v>11</v>
      </c>
      <c r="G1466">
        <v>620132432</v>
      </c>
      <c r="H1466">
        <v>613206920</v>
      </c>
      <c r="I1466">
        <v>0.94899999999999995</v>
      </c>
      <c r="K1466">
        <v>0.59799999999999998</v>
      </c>
      <c r="L1466">
        <v>1.8220000000000001</v>
      </c>
      <c r="M1466">
        <v>0.113</v>
      </c>
      <c r="N1466">
        <v>19.395</v>
      </c>
      <c r="O1466">
        <v>0.94099999999999995</v>
      </c>
      <c r="P1466">
        <v>1.5509999999999999</v>
      </c>
      <c r="Q1466">
        <v>16.285</v>
      </c>
      <c r="R1466">
        <v>1.014</v>
      </c>
      <c r="S1466">
        <v>2.262</v>
      </c>
      <c r="T1466" t="s">
        <v>61</v>
      </c>
      <c r="U1466" s="1">
        <v>45477.062511574077</v>
      </c>
    </row>
    <row r="1467" spans="1:21" x14ac:dyDescent="0.25">
      <c r="A1467">
        <v>1498</v>
      </c>
      <c r="B1467" t="s">
        <v>36</v>
      </c>
      <c r="C1467" t="s">
        <v>40</v>
      </c>
      <c r="D1467" t="s">
        <v>38</v>
      </c>
      <c r="E1467">
        <v>7131</v>
      </c>
      <c r="F1467" t="s">
        <v>11</v>
      </c>
      <c r="G1467">
        <v>613153768</v>
      </c>
      <c r="H1467">
        <v>848751192</v>
      </c>
      <c r="I1467">
        <v>0.95</v>
      </c>
      <c r="K1467">
        <v>2.5630000000000002</v>
      </c>
      <c r="L1467">
        <v>2.3109999999999999</v>
      </c>
      <c r="M1467">
        <v>6.5000000000000002E-2</v>
      </c>
      <c r="N1467">
        <v>41.753999999999998</v>
      </c>
      <c r="O1467">
        <v>4.3049999999999997</v>
      </c>
      <c r="P1467">
        <v>26.568000000000001</v>
      </c>
      <c r="Q1467">
        <v>203.047</v>
      </c>
      <c r="R1467">
        <v>0.94599999999999995</v>
      </c>
      <c r="S1467">
        <v>1.4330000000000001</v>
      </c>
      <c r="T1467" t="s">
        <v>61</v>
      </c>
      <c r="U1467" s="1">
        <v>45477.052094907405</v>
      </c>
    </row>
    <row r="1468" spans="1:21" x14ac:dyDescent="0.25">
      <c r="A1468">
        <v>1499</v>
      </c>
      <c r="B1468" t="s">
        <v>36</v>
      </c>
      <c r="C1468" t="s">
        <v>40</v>
      </c>
      <c r="D1468" t="s">
        <v>38</v>
      </c>
      <c r="E1468">
        <v>7131</v>
      </c>
      <c r="F1468" t="s">
        <v>11</v>
      </c>
      <c r="G1468">
        <v>612495616</v>
      </c>
      <c r="H1468">
        <v>827463208</v>
      </c>
      <c r="I1468">
        <v>0.97499999999999998</v>
      </c>
      <c r="K1468">
        <v>0.622</v>
      </c>
      <c r="L1468">
        <v>7</v>
      </c>
      <c r="M1468">
        <v>7.0000000000000007E-2</v>
      </c>
      <c r="N1468">
        <v>163.577</v>
      </c>
      <c r="O1468">
        <v>1.1020000000000001</v>
      </c>
      <c r="P1468">
        <v>28.411999999999999</v>
      </c>
      <c r="Q1468">
        <v>27.137</v>
      </c>
      <c r="R1468">
        <v>0.78700000000000003</v>
      </c>
      <c r="S1468">
        <v>1.262</v>
      </c>
      <c r="T1468" t="s">
        <v>61</v>
      </c>
      <c r="U1468" s="1">
        <v>45477.041678240741</v>
      </c>
    </row>
    <row r="1469" spans="1:21" x14ac:dyDescent="0.25">
      <c r="A1469">
        <v>1500</v>
      </c>
      <c r="B1469" t="s">
        <v>36</v>
      </c>
      <c r="C1469" t="s">
        <v>40</v>
      </c>
      <c r="D1469" t="s">
        <v>38</v>
      </c>
      <c r="E1469">
        <v>7131</v>
      </c>
      <c r="F1469" t="s">
        <v>11</v>
      </c>
      <c r="G1469">
        <v>621800896</v>
      </c>
      <c r="H1469">
        <v>803312872</v>
      </c>
      <c r="I1469">
        <v>1.008</v>
      </c>
      <c r="K1469">
        <v>2.56</v>
      </c>
      <c r="L1469">
        <v>8.8940000000000001</v>
      </c>
      <c r="M1469">
        <v>5.2999999999999999E-2</v>
      </c>
      <c r="N1469">
        <v>222.07</v>
      </c>
      <c r="O1469">
        <v>0.86499999999999999</v>
      </c>
      <c r="P1469">
        <v>3.7759999999999998</v>
      </c>
      <c r="Q1469">
        <v>222.36500000000001</v>
      </c>
      <c r="R1469">
        <v>0.84799999999999998</v>
      </c>
      <c r="S1469">
        <v>1.4910000000000001</v>
      </c>
      <c r="T1469" t="s">
        <v>61</v>
      </c>
      <c r="U1469" s="1">
        <v>45477.031261574077</v>
      </c>
    </row>
    <row r="1470" spans="1:21" x14ac:dyDescent="0.25">
      <c r="A1470">
        <v>1501</v>
      </c>
      <c r="B1470" t="s">
        <v>36</v>
      </c>
      <c r="C1470" t="s">
        <v>40</v>
      </c>
      <c r="D1470" t="s">
        <v>38</v>
      </c>
      <c r="E1470">
        <v>7131</v>
      </c>
      <c r="F1470" t="s">
        <v>11</v>
      </c>
      <c r="G1470">
        <v>613546024</v>
      </c>
      <c r="H1470">
        <v>645947280</v>
      </c>
      <c r="I1470">
        <v>1.0069999999999999</v>
      </c>
      <c r="K1470">
        <v>2.4119999999999999</v>
      </c>
      <c r="L1470">
        <v>45.853999999999999</v>
      </c>
      <c r="M1470">
        <v>0.113</v>
      </c>
      <c r="N1470">
        <v>437.42099999999999</v>
      </c>
      <c r="O1470">
        <v>4.8079999999999998</v>
      </c>
      <c r="P1470">
        <v>62.970999999999997</v>
      </c>
      <c r="Q1470">
        <v>203.041</v>
      </c>
      <c r="R1470">
        <v>0.94499999999999995</v>
      </c>
      <c r="S1470">
        <v>1.385</v>
      </c>
      <c r="T1470" t="s">
        <v>61</v>
      </c>
      <c r="U1470" s="1">
        <v>45477.020844907405</v>
      </c>
    </row>
    <row r="1471" spans="1:21" x14ac:dyDescent="0.25">
      <c r="A1471">
        <v>1502</v>
      </c>
      <c r="B1471" t="s">
        <v>36</v>
      </c>
      <c r="C1471" t="s">
        <v>43</v>
      </c>
      <c r="D1471" t="s">
        <v>38</v>
      </c>
      <c r="E1471">
        <v>36738</v>
      </c>
      <c r="F1471" t="s">
        <v>15</v>
      </c>
      <c r="G1471">
        <v>613525520</v>
      </c>
      <c r="H1471">
        <v>613346000</v>
      </c>
      <c r="I1471">
        <v>1.542</v>
      </c>
      <c r="K1471">
        <v>0.78300000000000003</v>
      </c>
      <c r="L1471">
        <v>1.022</v>
      </c>
      <c r="M1471">
        <v>0.54</v>
      </c>
      <c r="N1471">
        <v>27.434999999999999</v>
      </c>
      <c r="O1471">
        <v>1.21</v>
      </c>
      <c r="P1471">
        <v>1.7609999999999999</v>
      </c>
      <c r="Q1471">
        <v>27.652000000000001</v>
      </c>
      <c r="R1471">
        <v>1.238</v>
      </c>
      <c r="S1471">
        <v>1.861</v>
      </c>
      <c r="T1471" t="s">
        <v>61</v>
      </c>
      <c r="U1471" s="1">
        <v>45477.010428240741</v>
      </c>
    </row>
    <row r="1472" spans="1:21" x14ac:dyDescent="0.25">
      <c r="A1472">
        <v>1503</v>
      </c>
      <c r="B1472" t="s">
        <v>36</v>
      </c>
      <c r="C1472" t="s">
        <v>40</v>
      </c>
      <c r="D1472" t="s">
        <v>38</v>
      </c>
      <c r="E1472">
        <v>7131</v>
      </c>
      <c r="F1472" t="s">
        <v>11</v>
      </c>
      <c r="G1472">
        <v>621791952</v>
      </c>
      <c r="H1472">
        <v>702956352</v>
      </c>
      <c r="I1472">
        <v>1.3180000000000001</v>
      </c>
      <c r="K1472">
        <v>7.89</v>
      </c>
      <c r="L1472">
        <v>19.419</v>
      </c>
      <c r="M1472">
        <v>0.16500000000000001</v>
      </c>
      <c r="N1472">
        <v>250.75</v>
      </c>
      <c r="O1472">
        <v>1.0760000000000001</v>
      </c>
      <c r="P1472">
        <v>12.804</v>
      </c>
      <c r="Q1472">
        <v>209.28100000000001</v>
      </c>
      <c r="R1472">
        <v>0.998</v>
      </c>
      <c r="S1472">
        <v>1.4490000000000001</v>
      </c>
      <c r="T1472" t="s">
        <v>61</v>
      </c>
      <c r="U1472" s="1">
        <v>45477.000023148146</v>
      </c>
    </row>
    <row r="1473" spans="1:21" x14ac:dyDescent="0.25">
      <c r="A1473">
        <v>1504</v>
      </c>
      <c r="B1473" t="s">
        <v>36</v>
      </c>
      <c r="C1473" t="s">
        <v>40</v>
      </c>
      <c r="D1473" t="s">
        <v>38</v>
      </c>
      <c r="E1473">
        <v>7131</v>
      </c>
      <c r="F1473" t="s">
        <v>11</v>
      </c>
      <c r="G1473">
        <v>619566224</v>
      </c>
      <c r="H1473">
        <v>613065112</v>
      </c>
      <c r="I1473">
        <v>1.0009999999999999</v>
      </c>
      <c r="K1473">
        <v>0.26800000000000002</v>
      </c>
      <c r="L1473">
        <v>1.0489999999999999</v>
      </c>
      <c r="M1473">
        <v>0.25800000000000001</v>
      </c>
      <c r="N1473">
        <v>16.013000000000002</v>
      </c>
      <c r="O1473">
        <v>0.80900000000000005</v>
      </c>
      <c r="P1473">
        <v>1.3080000000000001</v>
      </c>
      <c r="Q1473">
        <v>3.6379999999999999</v>
      </c>
      <c r="R1473">
        <v>0.95099999999999996</v>
      </c>
      <c r="S1473">
        <v>1.3879999999999999</v>
      </c>
      <c r="T1473" t="s">
        <v>61</v>
      </c>
      <c r="U1473" s="1">
        <v>45476.989594907405</v>
      </c>
    </row>
    <row r="1474" spans="1:21" x14ac:dyDescent="0.25">
      <c r="A1474">
        <v>1505</v>
      </c>
      <c r="B1474" t="s">
        <v>36</v>
      </c>
      <c r="C1474" t="s">
        <v>40</v>
      </c>
      <c r="D1474" t="s">
        <v>38</v>
      </c>
      <c r="E1474">
        <v>7131</v>
      </c>
      <c r="F1474" t="s">
        <v>11</v>
      </c>
      <c r="G1474">
        <v>621161384</v>
      </c>
      <c r="H1474">
        <v>681612704</v>
      </c>
      <c r="I1474">
        <v>1.4910000000000001</v>
      </c>
      <c r="K1474">
        <v>0.36799999999999999</v>
      </c>
      <c r="L1474">
        <v>3.01</v>
      </c>
      <c r="M1474">
        <v>0.122</v>
      </c>
      <c r="N1474">
        <v>237.197</v>
      </c>
      <c r="O1474">
        <v>2.9710000000000001</v>
      </c>
      <c r="P1474">
        <v>10.432</v>
      </c>
      <c r="Q1474">
        <v>15.273999999999999</v>
      </c>
      <c r="R1474">
        <v>0.86599999999999999</v>
      </c>
      <c r="S1474">
        <v>1.3089999999999999</v>
      </c>
      <c r="T1474" t="s">
        <v>61</v>
      </c>
      <c r="U1474" s="1">
        <v>45476.979178240741</v>
      </c>
    </row>
    <row r="1475" spans="1:21" x14ac:dyDescent="0.25">
      <c r="A1475">
        <v>1506</v>
      </c>
      <c r="B1475" t="s">
        <v>36</v>
      </c>
      <c r="C1475" t="s">
        <v>40</v>
      </c>
      <c r="D1475" t="s">
        <v>38</v>
      </c>
      <c r="E1475">
        <v>7131</v>
      </c>
      <c r="F1475" t="s">
        <v>11</v>
      </c>
      <c r="G1475">
        <v>626748808</v>
      </c>
      <c r="H1475">
        <v>889742272</v>
      </c>
      <c r="I1475">
        <v>0.98899999999999999</v>
      </c>
      <c r="K1475">
        <v>4.3860000000000001</v>
      </c>
      <c r="L1475">
        <v>1.19</v>
      </c>
      <c r="M1475">
        <v>5.8999999999999997E-2</v>
      </c>
      <c r="N1475">
        <v>13.102</v>
      </c>
      <c r="O1475">
        <v>0.92800000000000005</v>
      </c>
      <c r="P1475">
        <v>2.2570000000000001</v>
      </c>
      <c r="Q1475">
        <v>204.17500000000001</v>
      </c>
      <c r="R1475">
        <v>1.081</v>
      </c>
      <c r="S1475">
        <v>1.879</v>
      </c>
      <c r="T1475" t="s">
        <v>61</v>
      </c>
      <c r="U1475" s="1">
        <v>45476.968761574077</v>
      </c>
    </row>
    <row r="1476" spans="1:21" x14ac:dyDescent="0.25">
      <c r="A1476">
        <v>1507</v>
      </c>
      <c r="B1476" t="s">
        <v>36</v>
      </c>
      <c r="C1476" t="s">
        <v>40</v>
      </c>
      <c r="D1476" t="s">
        <v>38</v>
      </c>
      <c r="E1476">
        <v>7131</v>
      </c>
      <c r="F1476" t="s">
        <v>11</v>
      </c>
      <c r="G1476">
        <v>621760424</v>
      </c>
      <c r="H1476">
        <v>865319248</v>
      </c>
      <c r="I1476">
        <v>1.044</v>
      </c>
      <c r="K1476">
        <v>0.69599999999999995</v>
      </c>
      <c r="L1476">
        <v>0.73799999999999999</v>
      </c>
      <c r="M1476">
        <v>0.188</v>
      </c>
      <c r="N1476">
        <v>12.516999999999999</v>
      </c>
      <c r="O1476">
        <v>0.85499999999999998</v>
      </c>
      <c r="P1476">
        <v>1.585</v>
      </c>
      <c r="Q1476">
        <v>29.428000000000001</v>
      </c>
      <c r="R1476">
        <v>0.98399999999999999</v>
      </c>
      <c r="S1476">
        <v>1.4179999999999999</v>
      </c>
      <c r="T1476" t="s">
        <v>61</v>
      </c>
      <c r="U1476" s="1">
        <v>45476.958344907405</v>
      </c>
    </row>
    <row r="1477" spans="1:21" x14ac:dyDescent="0.25">
      <c r="A1477">
        <v>1508</v>
      </c>
      <c r="B1477" t="s">
        <v>36</v>
      </c>
      <c r="C1477" t="s">
        <v>40</v>
      </c>
      <c r="D1477" t="s">
        <v>38</v>
      </c>
      <c r="E1477">
        <v>7131</v>
      </c>
      <c r="F1477" t="s">
        <v>11</v>
      </c>
      <c r="G1477">
        <v>612803000</v>
      </c>
      <c r="H1477">
        <v>857155208</v>
      </c>
      <c r="I1477">
        <v>0.97199999999999998</v>
      </c>
      <c r="K1477">
        <v>2.399</v>
      </c>
      <c r="L1477">
        <v>11.805999999999999</v>
      </c>
      <c r="M1477">
        <v>7.3999999999999996E-2</v>
      </c>
      <c r="N1477">
        <v>159.386</v>
      </c>
      <c r="O1477">
        <v>4.3630000000000004</v>
      </c>
      <c r="P1477">
        <v>52.932000000000002</v>
      </c>
      <c r="Q1477">
        <v>202.25200000000001</v>
      </c>
      <c r="R1477">
        <v>0.94499999999999995</v>
      </c>
      <c r="S1477">
        <v>1.4530000000000001</v>
      </c>
      <c r="T1477" t="s">
        <v>61</v>
      </c>
      <c r="U1477" s="1">
        <v>45476.947928240741</v>
      </c>
    </row>
    <row r="1478" spans="1:21" x14ac:dyDescent="0.25">
      <c r="A1478">
        <v>1509</v>
      </c>
      <c r="B1478" t="s">
        <v>36</v>
      </c>
      <c r="C1478" t="s">
        <v>40</v>
      </c>
      <c r="D1478" t="s">
        <v>38</v>
      </c>
      <c r="E1478">
        <v>7131</v>
      </c>
      <c r="F1478" t="s">
        <v>11</v>
      </c>
      <c r="G1478">
        <v>583772192</v>
      </c>
      <c r="H1478">
        <v>835785016</v>
      </c>
      <c r="I1478">
        <v>0.99</v>
      </c>
      <c r="K1478">
        <v>3.7770000000000001</v>
      </c>
      <c r="L1478">
        <v>1.355</v>
      </c>
      <c r="M1478">
        <v>6.8000000000000005E-2</v>
      </c>
      <c r="N1478">
        <v>13.691000000000001</v>
      </c>
      <c r="O1478">
        <v>1.081</v>
      </c>
      <c r="P1478">
        <v>2.0670000000000002</v>
      </c>
      <c r="Q1478">
        <v>216.77799999999999</v>
      </c>
      <c r="R1478">
        <v>1.0349999999999999</v>
      </c>
      <c r="S1478">
        <v>1.7769999999999999</v>
      </c>
      <c r="T1478" t="s">
        <v>61</v>
      </c>
      <c r="U1478" s="1">
        <v>45476.937511574077</v>
      </c>
    </row>
    <row r="1479" spans="1:21" x14ac:dyDescent="0.25">
      <c r="A1479">
        <v>1510</v>
      </c>
      <c r="B1479" t="s">
        <v>36</v>
      </c>
      <c r="C1479" t="s">
        <v>40</v>
      </c>
      <c r="D1479" t="s">
        <v>38</v>
      </c>
      <c r="E1479">
        <v>7131</v>
      </c>
      <c r="F1479" t="s">
        <v>11</v>
      </c>
      <c r="G1479">
        <v>625587912</v>
      </c>
      <c r="H1479">
        <v>714536992</v>
      </c>
      <c r="I1479">
        <v>1.0209999999999999</v>
      </c>
      <c r="K1479">
        <v>8.8260000000000005</v>
      </c>
      <c r="L1479">
        <v>70.025000000000006</v>
      </c>
      <c r="M1479">
        <v>3.2000000000000001E-2</v>
      </c>
      <c r="N1479">
        <v>1330.7180000000001</v>
      </c>
      <c r="O1479">
        <v>4.8929999999999998</v>
      </c>
      <c r="P1479">
        <v>345.86900000000003</v>
      </c>
      <c r="Q1479">
        <v>203.21</v>
      </c>
      <c r="R1479">
        <v>0.91200000000000003</v>
      </c>
      <c r="S1479">
        <v>1.4790000000000001</v>
      </c>
      <c r="T1479" t="s">
        <v>61</v>
      </c>
      <c r="U1479" s="1">
        <v>45476.927094907405</v>
      </c>
    </row>
    <row r="1480" spans="1:21" x14ac:dyDescent="0.25">
      <c r="A1480">
        <v>1511</v>
      </c>
      <c r="B1480" t="s">
        <v>36</v>
      </c>
      <c r="C1480" t="s">
        <v>40</v>
      </c>
      <c r="D1480" t="s">
        <v>38</v>
      </c>
      <c r="E1480">
        <v>7131</v>
      </c>
      <c r="F1480" t="s">
        <v>11</v>
      </c>
      <c r="G1480">
        <v>627265776</v>
      </c>
      <c r="H1480">
        <v>845085760</v>
      </c>
      <c r="I1480">
        <v>0.97799999999999998</v>
      </c>
      <c r="K1480">
        <v>0.29099999999999998</v>
      </c>
      <c r="L1480">
        <v>0.98199999999999998</v>
      </c>
      <c r="M1480">
        <v>8.5000000000000006E-2</v>
      </c>
      <c r="N1480">
        <v>14.853999999999999</v>
      </c>
      <c r="O1480">
        <v>0.86199999999999999</v>
      </c>
      <c r="P1480">
        <v>1.694</v>
      </c>
      <c r="Q1480">
        <v>5.0419999999999998</v>
      </c>
      <c r="R1480">
        <v>0.80600000000000005</v>
      </c>
      <c r="S1480">
        <v>1.2330000000000001</v>
      </c>
      <c r="T1480" t="s">
        <v>61</v>
      </c>
      <c r="U1480" s="1">
        <v>45476.916678240741</v>
      </c>
    </row>
    <row r="1481" spans="1:21" x14ac:dyDescent="0.25">
      <c r="A1481">
        <v>1512</v>
      </c>
      <c r="B1481" t="s">
        <v>36</v>
      </c>
      <c r="C1481" t="s">
        <v>40</v>
      </c>
      <c r="D1481" t="s">
        <v>38</v>
      </c>
      <c r="E1481">
        <v>7131</v>
      </c>
      <c r="F1481" t="s">
        <v>11</v>
      </c>
      <c r="G1481">
        <v>619926456</v>
      </c>
      <c r="H1481">
        <v>872573352</v>
      </c>
      <c r="I1481">
        <v>1.45</v>
      </c>
      <c r="K1481">
        <v>2.0470000000000002</v>
      </c>
      <c r="L1481">
        <v>6.8760000000000003</v>
      </c>
      <c r="M1481">
        <v>0.19600000000000001</v>
      </c>
      <c r="N1481">
        <v>34.948999999999998</v>
      </c>
      <c r="O1481">
        <v>1.181</v>
      </c>
      <c r="P1481">
        <v>6.984</v>
      </c>
      <c r="Q1481">
        <v>202.857</v>
      </c>
      <c r="R1481">
        <v>0.71599999999999997</v>
      </c>
      <c r="S1481">
        <v>1.208</v>
      </c>
      <c r="T1481" t="s">
        <v>61</v>
      </c>
      <c r="U1481" s="1">
        <v>45476.906261574077</v>
      </c>
    </row>
    <row r="1482" spans="1:21" x14ac:dyDescent="0.25">
      <c r="A1482">
        <v>1513</v>
      </c>
      <c r="B1482" t="s">
        <v>36</v>
      </c>
      <c r="C1482" t="s">
        <v>40</v>
      </c>
      <c r="D1482" t="s">
        <v>38</v>
      </c>
      <c r="E1482">
        <v>7131</v>
      </c>
      <c r="F1482" t="s">
        <v>11</v>
      </c>
      <c r="G1482">
        <v>620170736</v>
      </c>
      <c r="H1482">
        <v>737436384</v>
      </c>
      <c r="I1482">
        <v>0.99299999999999999</v>
      </c>
      <c r="K1482">
        <v>0.49399999999999999</v>
      </c>
      <c r="L1482">
        <v>15.192</v>
      </c>
      <c r="M1482">
        <v>9.4E-2</v>
      </c>
      <c r="N1482">
        <v>88.838999999999999</v>
      </c>
      <c r="O1482">
        <v>1.2709999999999999</v>
      </c>
      <c r="P1482">
        <v>27.134</v>
      </c>
      <c r="Q1482">
        <v>21.597999999999999</v>
      </c>
      <c r="R1482">
        <v>0.78600000000000003</v>
      </c>
      <c r="S1482">
        <v>1.27</v>
      </c>
      <c r="T1482" t="s">
        <v>61</v>
      </c>
      <c r="U1482" s="1">
        <v>45476.895844907405</v>
      </c>
    </row>
    <row r="1483" spans="1:21" x14ac:dyDescent="0.25">
      <c r="A1483">
        <v>1514</v>
      </c>
      <c r="B1483" t="s">
        <v>36</v>
      </c>
      <c r="C1483" t="s">
        <v>40</v>
      </c>
      <c r="D1483" t="s">
        <v>38</v>
      </c>
      <c r="E1483">
        <v>7131</v>
      </c>
      <c r="F1483" t="s">
        <v>11</v>
      </c>
      <c r="G1483">
        <v>623794264</v>
      </c>
      <c r="H1483">
        <v>613104080</v>
      </c>
      <c r="I1483">
        <v>1.032</v>
      </c>
      <c r="K1483">
        <v>2.133</v>
      </c>
      <c r="L1483">
        <v>12.551</v>
      </c>
      <c r="M1483">
        <v>0.23699999999999999</v>
      </c>
      <c r="N1483">
        <v>214.113</v>
      </c>
      <c r="O1483">
        <v>0.90200000000000002</v>
      </c>
      <c r="P1483">
        <v>1.663</v>
      </c>
      <c r="Q1483">
        <v>203.65799999999999</v>
      </c>
      <c r="R1483">
        <v>0.99399999999999999</v>
      </c>
      <c r="S1483">
        <v>1.431</v>
      </c>
      <c r="T1483" t="s">
        <v>61</v>
      </c>
      <c r="U1483" s="1">
        <v>45476.885428240741</v>
      </c>
    </row>
    <row r="1484" spans="1:21" x14ac:dyDescent="0.25">
      <c r="A1484">
        <v>1515</v>
      </c>
      <c r="B1484" t="s">
        <v>36</v>
      </c>
      <c r="C1484" t="s">
        <v>40</v>
      </c>
      <c r="D1484" t="s">
        <v>38</v>
      </c>
      <c r="E1484">
        <v>7131</v>
      </c>
      <c r="F1484" t="s">
        <v>11</v>
      </c>
      <c r="G1484">
        <v>604677720</v>
      </c>
      <c r="H1484">
        <v>806769416</v>
      </c>
      <c r="I1484">
        <v>0.97</v>
      </c>
      <c r="K1484">
        <v>4.8710000000000004</v>
      </c>
      <c r="L1484">
        <v>4.0640000000000001</v>
      </c>
      <c r="M1484">
        <v>0.153</v>
      </c>
      <c r="N1484">
        <v>29.829000000000001</v>
      </c>
      <c r="O1484">
        <v>0.95799999999999996</v>
      </c>
      <c r="P1484">
        <v>4.2709999999999999</v>
      </c>
      <c r="Q1484">
        <v>217.63800000000001</v>
      </c>
      <c r="R1484">
        <v>0.71699999999999997</v>
      </c>
      <c r="S1484">
        <v>1.3859999999999999</v>
      </c>
      <c r="T1484" t="s">
        <v>61</v>
      </c>
      <c r="U1484" s="1">
        <v>45476.875011574077</v>
      </c>
    </row>
    <row r="1485" spans="1:21" x14ac:dyDescent="0.25">
      <c r="A1485">
        <v>1516</v>
      </c>
      <c r="B1485" t="s">
        <v>36</v>
      </c>
      <c r="C1485" t="s">
        <v>40</v>
      </c>
      <c r="D1485" t="s">
        <v>38</v>
      </c>
      <c r="E1485">
        <v>7131</v>
      </c>
      <c r="F1485" t="s">
        <v>11</v>
      </c>
      <c r="G1485">
        <v>618197448</v>
      </c>
      <c r="H1485">
        <v>809316712</v>
      </c>
      <c r="I1485">
        <v>1.0209999999999999</v>
      </c>
      <c r="K1485">
        <v>2.141</v>
      </c>
      <c r="L1485">
        <v>27.306000000000001</v>
      </c>
      <c r="M1485">
        <v>0.114</v>
      </c>
      <c r="N1485">
        <v>179.03299999999999</v>
      </c>
      <c r="O1485">
        <v>4.8209999999999997</v>
      </c>
      <c r="P1485">
        <v>97.617000000000004</v>
      </c>
      <c r="Q1485">
        <v>201.94200000000001</v>
      </c>
      <c r="R1485">
        <v>0.747</v>
      </c>
      <c r="S1485">
        <v>1.3149999999999999</v>
      </c>
      <c r="T1485" t="s">
        <v>61</v>
      </c>
      <c r="U1485" s="1">
        <v>45476.864594907405</v>
      </c>
    </row>
    <row r="1486" spans="1:21" x14ac:dyDescent="0.25">
      <c r="A1486">
        <v>1517</v>
      </c>
      <c r="B1486" t="s">
        <v>36</v>
      </c>
      <c r="C1486" t="s">
        <v>43</v>
      </c>
      <c r="D1486" t="s">
        <v>38</v>
      </c>
      <c r="E1486">
        <v>36738</v>
      </c>
      <c r="F1486" t="s">
        <v>15</v>
      </c>
      <c r="G1486">
        <v>627148224</v>
      </c>
      <c r="H1486">
        <v>537083104</v>
      </c>
      <c r="I1486">
        <v>1.4419999999999999</v>
      </c>
      <c r="K1486">
        <v>0.46500000000000002</v>
      </c>
      <c r="L1486">
        <v>65.293999999999997</v>
      </c>
      <c r="M1486">
        <v>0.23699999999999999</v>
      </c>
      <c r="N1486">
        <v>515.41899999999998</v>
      </c>
      <c r="O1486">
        <v>3.4710000000000001</v>
      </c>
      <c r="P1486">
        <v>151.02500000000001</v>
      </c>
      <c r="Q1486">
        <v>17.484999999999999</v>
      </c>
      <c r="R1486">
        <v>1.2270000000000001</v>
      </c>
      <c r="S1486">
        <v>1.84</v>
      </c>
      <c r="T1486" t="s">
        <v>61</v>
      </c>
      <c r="U1486" s="1">
        <v>45476.854178240741</v>
      </c>
    </row>
    <row r="1487" spans="1:21" x14ac:dyDescent="0.25">
      <c r="A1487">
        <v>1518</v>
      </c>
      <c r="B1487" t="s">
        <v>36</v>
      </c>
      <c r="C1487" t="s">
        <v>43</v>
      </c>
      <c r="D1487" t="s">
        <v>38</v>
      </c>
      <c r="E1487">
        <v>36738</v>
      </c>
      <c r="F1487" t="s">
        <v>15</v>
      </c>
      <c r="G1487">
        <v>621006032</v>
      </c>
      <c r="H1487">
        <v>857653176</v>
      </c>
      <c r="I1487">
        <v>1.7649999999999999</v>
      </c>
      <c r="K1487">
        <v>0.32</v>
      </c>
      <c r="L1487">
        <v>60.201000000000001</v>
      </c>
      <c r="M1487">
        <v>0.34399999999999997</v>
      </c>
      <c r="N1487">
        <v>462.065</v>
      </c>
      <c r="O1487">
        <v>2.99</v>
      </c>
      <c r="P1487">
        <v>188.76599999999999</v>
      </c>
      <c r="Q1487">
        <v>4.5919999999999996</v>
      </c>
      <c r="R1487">
        <v>1.117</v>
      </c>
      <c r="S1487">
        <v>1.7110000000000001</v>
      </c>
      <c r="T1487" t="s">
        <v>61</v>
      </c>
      <c r="U1487" s="1">
        <v>45476.843761574077</v>
      </c>
    </row>
    <row r="1488" spans="1:21" x14ac:dyDescent="0.25">
      <c r="A1488">
        <v>1519</v>
      </c>
      <c r="B1488" t="s">
        <v>36</v>
      </c>
      <c r="C1488" t="s">
        <v>40</v>
      </c>
      <c r="D1488" t="s">
        <v>38</v>
      </c>
      <c r="E1488">
        <v>7131</v>
      </c>
      <c r="F1488" t="s">
        <v>11</v>
      </c>
      <c r="G1488">
        <v>626029520</v>
      </c>
      <c r="H1488">
        <v>873962288</v>
      </c>
      <c r="I1488">
        <v>0.98299999999999998</v>
      </c>
      <c r="K1488">
        <v>2.1880000000000002</v>
      </c>
      <c r="L1488">
        <v>4.41</v>
      </c>
      <c r="M1488">
        <v>0.14499999999999999</v>
      </c>
      <c r="N1488">
        <v>105.167</v>
      </c>
      <c r="O1488">
        <v>4.7679999999999998</v>
      </c>
      <c r="P1488">
        <v>22.251000000000001</v>
      </c>
      <c r="Q1488">
        <v>202.68100000000001</v>
      </c>
      <c r="R1488">
        <v>0.89300000000000002</v>
      </c>
      <c r="S1488">
        <v>1.411</v>
      </c>
      <c r="T1488" t="s">
        <v>61</v>
      </c>
      <c r="U1488" s="1">
        <v>45476.833344907405</v>
      </c>
    </row>
    <row r="1489" spans="1:21" x14ac:dyDescent="0.25">
      <c r="A1489">
        <v>1520</v>
      </c>
      <c r="B1489" t="s">
        <v>36</v>
      </c>
      <c r="C1489" t="s">
        <v>40</v>
      </c>
      <c r="D1489" t="s">
        <v>38</v>
      </c>
      <c r="E1489">
        <v>7131</v>
      </c>
      <c r="F1489" t="s">
        <v>11</v>
      </c>
      <c r="G1489">
        <v>609402168</v>
      </c>
      <c r="H1489">
        <v>788391704</v>
      </c>
      <c r="I1489">
        <v>0.96299999999999997</v>
      </c>
      <c r="K1489">
        <v>2.4700000000000002</v>
      </c>
      <c r="L1489">
        <v>4.1150000000000002</v>
      </c>
      <c r="M1489">
        <v>0.14499999999999999</v>
      </c>
      <c r="N1489">
        <v>21.443999999999999</v>
      </c>
      <c r="O1489">
        <v>0.89800000000000002</v>
      </c>
      <c r="P1489">
        <v>3.9350000000000001</v>
      </c>
      <c r="Q1489">
        <v>212.76900000000001</v>
      </c>
      <c r="R1489">
        <v>0.83799999999999997</v>
      </c>
      <c r="S1489">
        <v>1.2709999999999999</v>
      </c>
      <c r="T1489" t="s">
        <v>61</v>
      </c>
      <c r="U1489" s="1">
        <v>45476.822928240741</v>
      </c>
    </row>
    <row r="1490" spans="1:21" x14ac:dyDescent="0.25">
      <c r="A1490">
        <v>1521</v>
      </c>
      <c r="B1490" t="s">
        <v>36</v>
      </c>
      <c r="C1490" t="s">
        <v>40</v>
      </c>
      <c r="D1490" t="s">
        <v>38</v>
      </c>
      <c r="E1490">
        <v>7131</v>
      </c>
      <c r="F1490" t="s">
        <v>11</v>
      </c>
      <c r="G1490">
        <v>618365928</v>
      </c>
      <c r="H1490">
        <v>842186760</v>
      </c>
      <c r="I1490">
        <v>0.99099999999999999</v>
      </c>
      <c r="K1490">
        <v>0.23899999999999999</v>
      </c>
      <c r="L1490">
        <v>8.8620000000000001</v>
      </c>
      <c r="M1490">
        <v>0.13900000000000001</v>
      </c>
      <c r="N1490">
        <v>209.24700000000001</v>
      </c>
      <c r="O1490">
        <v>1.095</v>
      </c>
      <c r="P1490">
        <v>5.423</v>
      </c>
      <c r="Q1490">
        <v>2.1549999999999998</v>
      </c>
      <c r="R1490">
        <v>0.89400000000000002</v>
      </c>
      <c r="S1490">
        <v>1.3859999999999999</v>
      </c>
      <c r="T1490" t="s">
        <v>61</v>
      </c>
      <c r="U1490" s="1">
        <v>45476.812511574077</v>
      </c>
    </row>
    <row r="1491" spans="1:21" x14ac:dyDescent="0.25">
      <c r="A1491">
        <v>1522</v>
      </c>
      <c r="B1491" t="s">
        <v>36</v>
      </c>
      <c r="C1491" t="s">
        <v>40</v>
      </c>
      <c r="D1491" t="s">
        <v>38</v>
      </c>
      <c r="E1491">
        <v>7131</v>
      </c>
      <c r="F1491" t="s">
        <v>11</v>
      </c>
      <c r="G1491">
        <v>620752360</v>
      </c>
      <c r="H1491">
        <v>874697472</v>
      </c>
      <c r="I1491">
        <v>1.0169999999999999</v>
      </c>
      <c r="K1491">
        <v>2.7320000000000002</v>
      </c>
      <c r="L1491">
        <v>8.1940000000000008</v>
      </c>
      <c r="M1491">
        <v>0.112</v>
      </c>
      <c r="N1491">
        <v>61.826000000000001</v>
      </c>
      <c r="O1491">
        <v>3.0939999999999999</v>
      </c>
      <c r="P1491">
        <v>23.856999999999999</v>
      </c>
      <c r="Q1491">
        <v>202.98699999999999</v>
      </c>
      <c r="R1491">
        <v>0.73799999999999999</v>
      </c>
      <c r="S1491">
        <v>1.3640000000000001</v>
      </c>
      <c r="T1491" t="s">
        <v>61</v>
      </c>
      <c r="U1491" s="1">
        <v>45476.802094907405</v>
      </c>
    </row>
    <row r="1492" spans="1:21" x14ac:dyDescent="0.25">
      <c r="A1492">
        <v>1523</v>
      </c>
      <c r="B1492" t="s">
        <v>36</v>
      </c>
      <c r="C1492" t="s">
        <v>40</v>
      </c>
      <c r="D1492" t="s">
        <v>38</v>
      </c>
      <c r="E1492">
        <v>7131</v>
      </c>
      <c r="F1492" t="s">
        <v>11</v>
      </c>
      <c r="G1492">
        <v>615879680</v>
      </c>
      <c r="H1492">
        <v>827001128</v>
      </c>
      <c r="I1492">
        <v>0.97799999999999998</v>
      </c>
      <c r="K1492">
        <v>1.9359999999999999</v>
      </c>
      <c r="L1492">
        <v>10.27</v>
      </c>
      <c r="M1492">
        <v>0.16300000000000001</v>
      </c>
      <c r="N1492">
        <v>139.429</v>
      </c>
      <c r="O1492">
        <v>4.2489999999999997</v>
      </c>
      <c r="P1492">
        <v>30.864000000000001</v>
      </c>
      <c r="Q1492">
        <v>45.62</v>
      </c>
      <c r="R1492">
        <v>0.998</v>
      </c>
      <c r="S1492">
        <v>2.1349999999999998</v>
      </c>
      <c r="T1492" t="s">
        <v>61</v>
      </c>
      <c r="U1492" s="1">
        <v>45476.791678240741</v>
      </c>
    </row>
    <row r="1493" spans="1:21" x14ac:dyDescent="0.25">
      <c r="A1493">
        <v>1524</v>
      </c>
      <c r="B1493" t="s">
        <v>36</v>
      </c>
      <c r="C1493" t="s">
        <v>40</v>
      </c>
      <c r="D1493" t="s">
        <v>38</v>
      </c>
      <c r="E1493">
        <v>7131</v>
      </c>
      <c r="F1493" t="s">
        <v>11</v>
      </c>
      <c r="G1493">
        <v>610468952</v>
      </c>
      <c r="H1493">
        <v>614002872</v>
      </c>
      <c r="I1493">
        <v>1.05</v>
      </c>
      <c r="K1493">
        <v>3.948</v>
      </c>
      <c r="L1493">
        <v>1.8580000000000001</v>
      </c>
      <c r="M1493">
        <v>0.124</v>
      </c>
      <c r="N1493">
        <v>71.242000000000004</v>
      </c>
      <c r="O1493">
        <v>0.82699999999999996</v>
      </c>
      <c r="P1493">
        <v>1.599</v>
      </c>
      <c r="Q1493">
        <v>227.85</v>
      </c>
      <c r="R1493">
        <v>0.91900000000000004</v>
      </c>
      <c r="S1493">
        <v>1.413</v>
      </c>
      <c r="T1493" t="s">
        <v>61</v>
      </c>
      <c r="U1493" s="1">
        <v>45476.781261574077</v>
      </c>
    </row>
    <row r="1494" spans="1:21" x14ac:dyDescent="0.25">
      <c r="A1494">
        <v>1525</v>
      </c>
      <c r="B1494" t="s">
        <v>36</v>
      </c>
      <c r="C1494" t="s">
        <v>40</v>
      </c>
      <c r="D1494" t="s">
        <v>38</v>
      </c>
      <c r="E1494">
        <v>7131</v>
      </c>
      <c r="F1494" t="s">
        <v>11</v>
      </c>
      <c r="G1494">
        <v>621048240</v>
      </c>
      <c r="H1494">
        <v>762542832</v>
      </c>
      <c r="I1494">
        <v>1.0529999999999999</v>
      </c>
      <c r="K1494">
        <v>2.2999999999999998</v>
      </c>
      <c r="L1494">
        <v>19.591999999999999</v>
      </c>
      <c r="M1494">
        <v>0.217</v>
      </c>
      <c r="N1494">
        <v>102.66</v>
      </c>
      <c r="O1494">
        <v>1.843</v>
      </c>
      <c r="P1494">
        <v>13.786</v>
      </c>
      <c r="Q1494">
        <v>203.96600000000001</v>
      </c>
      <c r="R1494">
        <v>0.84699999999999998</v>
      </c>
      <c r="S1494">
        <v>1.3</v>
      </c>
      <c r="T1494" t="s">
        <v>61</v>
      </c>
      <c r="U1494" s="1">
        <v>45476.770844907405</v>
      </c>
    </row>
    <row r="1495" spans="1:21" x14ac:dyDescent="0.25">
      <c r="A1495">
        <v>1526</v>
      </c>
      <c r="B1495" t="s">
        <v>36</v>
      </c>
      <c r="C1495" t="s">
        <v>40</v>
      </c>
      <c r="D1495" t="s">
        <v>38</v>
      </c>
      <c r="E1495">
        <v>7131</v>
      </c>
      <c r="F1495" t="s">
        <v>11</v>
      </c>
      <c r="G1495">
        <v>628595152</v>
      </c>
      <c r="H1495">
        <v>910725208</v>
      </c>
      <c r="I1495">
        <v>0.89</v>
      </c>
      <c r="K1495">
        <v>1.675</v>
      </c>
      <c r="L1495">
        <v>8.7639999999999993</v>
      </c>
      <c r="M1495">
        <v>0.13500000000000001</v>
      </c>
      <c r="N1495">
        <v>161.99</v>
      </c>
      <c r="O1495">
        <v>4.5380000000000003</v>
      </c>
      <c r="P1495">
        <v>39.512999999999998</v>
      </c>
      <c r="Q1495">
        <v>203.309</v>
      </c>
      <c r="R1495">
        <v>0.92900000000000005</v>
      </c>
      <c r="S1495">
        <v>1.419</v>
      </c>
      <c r="T1495" t="s">
        <v>61</v>
      </c>
      <c r="U1495" s="1">
        <v>45476.760428240741</v>
      </c>
    </row>
    <row r="1496" spans="1:21" x14ac:dyDescent="0.25">
      <c r="A1496">
        <v>1527</v>
      </c>
      <c r="B1496" t="s">
        <v>36</v>
      </c>
      <c r="C1496" t="s">
        <v>40</v>
      </c>
      <c r="D1496" t="s">
        <v>38</v>
      </c>
      <c r="E1496">
        <v>7131</v>
      </c>
      <c r="F1496" t="s">
        <v>11</v>
      </c>
      <c r="G1496">
        <v>611466744</v>
      </c>
      <c r="H1496">
        <v>549380616</v>
      </c>
      <c r="I1496">
        <v>1.028</v>
      </c>
      <c r="K1496">
        <v>0.41199999999999998</v>
      </c>
      <c r="L1496">
        <v>10.256</v>
      </c>
      <c r="M1496">
        <v>0.108</v>
      </c>
      <c r="N1496">
        <v>256.36399999999998</v>
      </c>
      <c r="O1496">
        <v>2.2669999999999999</v>
      </c>
      <c r="P1496">
        <v>11.497999999999999</v>
      </c>
      <c r="Q1496">
        <v>15.093</v>
      </c>
      <c r="R1496">
        <v>0.89300000000000002</v>
      </c>
      <c r="S1496">
        <v>1.41</v>
      </c>
      <c r="T1496" t="s">
        <v>61</v>
      </c>
      <c r="U1496" s="1">
        <v>45476.750011574077</v>
      </c>
    </row>
    <row r="1497" spans="1:21" x14ac:dyDescent="0.25">
      <c r="A1497">
        <v>1528</v>
      </c>
      <c r="B1497" t="s">
        <v>36</v>
      </c>
      <c r="C1497" t="s">
        <v>40</v>
      </c>
      <c r="D1497" t="s">
        <v>38</v>
      </c>
      <c r="E1497">
        <v>7131</v>
      </c>
      <c r="F1497" t="s">
        <v>11</v>
      </c>
      <c r="G1497">
        <v>625230248</v>
      </c>
      <c r="H1497">
        <v>676160840</v>
      </c>
      <c r="I1497">
        <v>0.98599999999999999</v>
      </c>
      <c r="K1497">
        <v>4.202</v>
      </c>
      <c r="L1497">
        <v>36.976999999999997</v>
      </c>
      <c r="M1497">
        <v>0.113</v>
      </c>
      <c r="N1497">
        <v>174.4</v>
      </c>
      <c r="O1497">
        <v>3.9420000000000002</v>
      </c>
      <c r="P1497">
        <v>91.738</v>
      </c>
      <c r="Q1497">
        <v>225.767</v>
      </c>
      <c r="R1497">
        <v>0.93700000000000006</v>
      </c>
      <c r="S1497">
        <v>1.45</v>
      </c>
      <c r="T1497" t="s">
        <v>61</v>
      </c>
      <c r="U1497" s="1">
        <v>45476.739594907405</v>
      </c>
    </row>
    <row r="1498" spans="1:21" x14ac:dyDescent="0.25">
      <c r="A1498">
        <v>1529</v>
      </c>
      <c r="B1498" t="s">
        <v>36</v>
      </c>
      <c r="C1498" t="s">
        <v>40</v>
      </c>
      <c r="D1498" t="s">
        <v>38</v>
      </c>
      <c r="E1498">
        <v>7131</v>
      </c>
      <c r="F1498" t="s">
        <v>11</v>
      </c>
      <c r="G1498">
        <v>624426296</v>
      </c>
      <c r="H1498">
        <v>866316928</v>
      </c>
      <c r="I1498">
        <v>1.081</v>
      </c>
      <c r="K1498">
        <v>2.2650000000000001</v>
      </c>
      <c r="L1498">
        <v>2.774</v>
      </c>
      <c r="M1498">
        <v>0.27700000000000002</v>
      </c>
      <c r="N1498">
        <v>12.86</v>
      </c>
      <c r="O1498">
        <v>1.1759999999999999</v>
      </c>
      <c r="P1498">
        <v>3.714</v>
      </c>
      <c r="Q1498">
        <v>208.69200000000001</v>
      </c>
      <c r="R1498">
        <v>0.94299999999999995</v>
      </c>
      <c r="S1498">
        <v>1.4179999999999999</v>
      </c>
      <c r="T1498" t="s">
        <v>61</v>
      </c>
      <c r="U1498" s="1">
        <v>45476.729178240741</v>
      </c>
    </row>
    <row r="1499" spans="1:21" x14ac:dyDescent="0.25">
      <c r="A1499">
        <v>1530</v>
      </c>
      <c r="B1499" t="s">
        <v>36</v>
      </c>
      <c r="C1499" t="s">
        <v>40</v>
      </c>
      <c r="D1499" t="s">
        <v>38</v>
      </c>
      <c r="E1499">
        <v>7131</v>
      </c>
      <c r="F1499" t="s">
        <v>11</v>
      </c>
      <c r="G1499">
        <v>618475064</v>
      </c>
      <c r="H1499">
        <v>886684576</v>
      </c>
      <c r="I1499">
        <v>0.96399999999999997</v>
      </c>
      <c r="K1499">
        <v>0.38900000000000001</v>
      </c>
      <c r="L1499">
        <v>48.8</v>
      </c>
      <c r="M1499">
        <v>0.14799999999999999</v>
      </c>
      <c r="N1499">
        <v>441.69499999999999</v>
      </c>
      <c r="O1499">
        <v>1.952</v>
      </c>
      <c r="P1499">
        <v>145.10900000000001</v>
      </c>
      <c r="Q1499">
        <v>13.180999999999999</v>
      </c>
      <c r="R1499">
        <v>0.72</v>
      </c>
      <c r="S1499">
        <v>1.143</v>
      </c>
      <c r="T1499" t="s">
        <v>61</v>
      </c>
      <c r="U1499" s="1">
        <v>45476.718761574077</v>
      </c>
    </row>
    <row r="1500" spans="1:21" x14ac:dyDescent="0.25">
      <c r="A1500">
        <v>1531</v>
      </c>
      <c r="B1500" t="s">
        <v>36</v>
      </c>
      <c r="C1500" t="s">
        <v>40</v>
      </c>
      <c r="D1500" t="s">
        <v>38</v>
      </c>
      <c r="E1500">
        <v>7131</v>
      </c>
      <c r="F1500" t="s">
        <v>11</v>
      </c>
      <c r="G1500">
        <v>611707656</v>
      </c>
      <c r="H1500">
        <v>876097264</v>
      </c>
      <c r="I1500">
        <v>0.94799999999999995</v>
      </c>
      <c r="K1500">
        <v>5.0819999999999999</v>
      </c>
      <c r="L1500">
        <v>4.9119999999999999</v>
      </c>
      <c r="M1500">
        <v>0.13500000000000001</v>
      </c>
      <c r="N1500">
        <v>33.027000000000001</v>
      </c>
      <c r="O1500">
        <v>1.1839999999999999</v>
      </c>
      <c r="P1500">
        <v>6.7380000000000004</v>
      </c>
      <c r="Q1500">
        <v>213.86199999999999</v>
      </c>
      <c r="R1500">
        <v>1.04</v>
      </c>
      <c r="S1500">
        <v>2.8929999999999998</v>
      </c>
      <c r="T1500" t="s">
        <v>61</v>
      </c>
      <c r="U1500" s="1">
        <v>45476.708333333336</v>
      </c>
    </row>
    <row r="1501" spans="1:21" x14ac:dyDescent="0.25">
      <c r="A1501">
        <v>1532</v>
      </c>
      <c r="B1501" t="s">
        <v>36</v>
      </c>
      <c r="C1501" t="s">
        <v>40</v>
      </c>
      <c r="D1501" t="s">
        <v>38</v>
      </c>
      <c r="E1501">
        <v>7131</v>
      </c>
      <c r="F1501" t="s">
        <v>11</v>
      </c>
      <c r="G1501">
        <v>612921936</v>
      </c>
      <c r="H1501">
        <v>684739672</v>
      </c>
      <c r="I1501">
        <v>0.96299999999999997</v>
      </c>
      <c r="K1501">
        <v>0.376</v>
      </c>
      <c r="L1501">
        <v>40.591000000000001</v>
      </c>
      <c r="M1501">
        <v>0.127</v>
      </c>
      <c r="N1501">
        <v>1226.9110000000001</v>
      </c>
      <c r="O1501">
        <v>1.0660000000000001</v>
      </c>
      <c r="P1501">
        <v>52.122999999999998</v>
      </c>
      <c r="Q1501">
        <v>17.128</v>
      </c>
      <c r="R1501">
        <v>0.93300000000000005</v>
      </c>
      <c r="S1501">
        <v>1.4239999999999999</v>
      </c>
      <c r="T1501" t="s">
        <v>61</v>
      </c>
      <c r="U1501" s="1">
        <v>45476.697928240741</v>
      </c>
    </row>
    <row r="1502" spans="1:21" x14ac:dyDescent="0.25">
      <c r="A1502">
        <v>1533</v>
      </c>
      <c r="B1502" t="s">
        <v>36</v>
      </c>
      <c r="C1502" t="s">
        <v>40</v>
      </c>
      <c r="D1502" t="s">
        <v>38</v>
      </c>
      <c r="E1502">
        <v>7131</v>
      </c>
      <c r="F1502" t="s">
        <v>11</v>
      </c>
      <c r="G1502">
        <v>614967848</v>
      </c>
      <c r="H1502">
        <v>749147840</v>
      </c>
      <c r="I1502">
        <v>0.98299999999999998</v>
      </c>
      <c r="K1502">
        <v>2.9889999999999999</v>
      </c>
      <c r="L1502">
        <v>2.9020000000000001</v>
      </c>
      <c r="M1502">
        <v>0.14299999999999999</v>
      </c>
      <c r="N1502">
        <v>70.39</v>
      </c>
      <c r="O1502">
        <v>1.0109999999999999</v>
      </c>
      <c r="P1502">
        <v>8.3409999999999993</v>
      </c>
      <c r="Q1502">
        <v>202.80699999999999</v>
      </c>
      <c r="R1502">
        <v>0.75</v>
      </c>
      <c r="S1502">
        <v>1.3</v>
      </c>
      <c r="T1502" t="s">
        <v>61</v>
      </c>
      <c r="U1502" s="1">
        <v>45478.770844907405</v>
      </c>
    </row>
    <row r="1503" spans="1:21" x14ac:dyDescent="0.25">
      <c r="A1503">
        <v>1534</v>
      </c>
      <c r="B1503" t="s">
        <v>36</v>
      </c>
      <c r="C1503" t="s">
        <v>40</v>
      </c>
      <c r="D1503" t="s">
        <v>38</v>
      </c>
      <c r="E1503">
        <v>7131</v>
      </c>
      <c r="F1503" t="s">
        <v>11</v>
      </c>
      <c r="G1503">
        <v>620041416</v>
      </c>
      <c r="H1503">
        <v>821285096</v>
      </c>
      <c r="I1503">
        <v>1.0740000000000001</v>
      </c>
      <c r="K1503">
        <v>2.3140000000000001</v>
      </c>
      <c r="L1503">
        <v>10.032999999999999</v>
      </c>
      <c r="M1503">
        <v>0.17799999999999999</v>
      </c>
      <c r="N1503">
        <v>136.904</v>
      </c>
      <c r="O1503">
        <v>3.363</v>
      </c>
      <c r="P1503">
        <v>36.021999999999998</v>
      </c>
      <c r="Q1503">
        <v>207.69800000000001</v>
      </c>
      <c r="R1503">
        <v>0.92700000000000005</v>
      </c>
      <c r="S1503">
        <v>1.498</v>
      </c>
      <c r="T1503" t="s">
        <v>61</v>
      </c>
      <c r="U1503" s="1">
        <v>45478.760428240741</v>
      </c>
    </row>
    <row r="1504" spans="1:21" x14ac:dyDescent="0.25">
      <c r="A1504">
        <v>1535</v>
      </c>
      <c r="B1504" t="s">
        <v>36</v>
      </c>
      <c r="C1504" t="s">
        <v>40</v>
      </c>
      <c r="D1504" t="s">
        <v>38</v>
      </c>
      <c r="E1504">
        <v>7131</v>
      </c>
      <c r="F1504" t="s">
        <v>11</v>
      </c>
      <c r="G1504">
        <v>617352752</v>
      </c>
      <c r="H1504">
        <v>671377312</v>
      </c>
      <c r="I1504">
        <v>0.97299999999999998</v>
      </c>
      <c r="K1504">
        <v>0.65600000000000003</v>
      </c>
      <c r="L1504">
        <v>48.777999999999999</v>
      </c>
      <c r="M1504">
        <v>0.16600000000000001</v>
      </c>
      <c r="N1504">
        <v>353.05399999999997</v>
      </c>
      <c r="O1504">
        <v>1.524</v>
      </c>
      <c r="P1504">
        <v>105.566</v>
      </c>
      <c r="Q1504">
        <v>15.276999999999999</v>
      </c>
      <c r="R1504">
        <v>0.82199999999999995</v>
      </c>
      <c r="S1504">
        <v>1.377</v>
      </c>
      <c r="T1504" t="s">
        <v>61</v>
      </c>
      <c r="U1504" s="1">
        <v>45478.750011574077</v>
      </c>
    </row>
    <row r="1505" spans="1:21" x14ac:dyDescent="0.25">
      <c r="A1505">
        <v>1536</v>
      </c>
      <c r="B1505" t="s">
        <v>36</v>
      </c>
      <c r="C1505" t="s">
        <v>40</v>
      </c>
      <c r="D1505" t="s">
        <v>38</v>
      </c>
      <c r="E1505">
        <v>7131</v>
      </c>
      <c r="F1505" t="s">
        <v>11</v>
      </c>
      <c r="G1505">
        <v>627791096</v>
      </c>
      <c r="H1505">
        <v>877406344</v>
      </c>
      <c r="I1505">
        <v>1.073</v>
      </c>
      <c r="K1505">
        <v>2.5739999999999998</v>
      </c>
      <c r="L1505">
        <v>2.9540000000000002</v>
      </c>
      <c r="M1505">
        <v>0.3</v>
      </c>
      <c r="N1505">
        <v>12.839</v>
      </c>
      <c r="O1505">
        <v>1.6830000000000001</v>
      </c>
      <c r="P1505">
        <v>5.9139999999999997</v>
      </c>
      <c r="Q1505">
        <v>203.321</v>
      </c>
      <c r="R1505">
        <v>0.876</v>
      </c>
      <c r="S1505">
        <v>1.304</v>
      </c>
      <c r="T1505" t="s">
        <v>61</v>
      </c>
      <c r="U1505" s="1">
        <v>45478.739594907405</v>
      </c>
    </row>
    <row r="1506" spans="1:21" x14ac:dyDescent="0.25">
      <c r="A1506">
        <v>1537</v>
      </c>
      <c r="B1506" t="s">
        <v>36</v>
      </c>
      <c r="C1506" t="s">
        <v>40</v>
      </c>
      <c r="D1506" t="s">
        <v>38</v>
      </c>
      <c r="E1506">
        <v>7131</v>
      </c>
      <c r="F1506" t="s">
        <v>11</v>
      </c>
      <c r="G1506">
        <v>622060936</v>
      </c>
      <c r="H1506">
        <v>857745600</v>
      </c>
      <c r="I1506">
        <v>0.98099999999999998</v>
      </c>
      <c r="K1506">
        <v>0.33500000000000002</v>
      </c>
      <c r="L1506">
        <v>3.86</v>
      </c>
      <c r="M1506">
        <v>0.19700000000000001</v>
      </c>
      <c r="N1506">
        <v>34.232999999999997</v>
      </c>
      <c r="O1506">
        <v>3.4209999999999998</v>
      </c>
      <c r="P1506">
        <v>13.91</v>
      </c>
      <c r="Q1506">
        <v>7.931</v>
      </c>
      <c r="R1506">
        <v>0.93899999999999995</v>
      </c>
      <c r="S1506">
        <v>1.365</v>
      </c>
      <c r="T1506" t="s">
        <v>61</v>
      </c>
      <c r="U1506" s="1">
        <v>45478.729178240741</v>
      </c>
    </row>
    <row r="1507" spans="1:21" x14ac:dyDescent="0.25">
      <c r="A1507">
        <v>1538</v>
      </c>
      <c r="B1507" t="s">
        <v>36</v>
      </c>
      <c r="C1507" t="s">
        <v>40</v>
      </c>
      <c r="D1507" t="s">
        <v>38</v>
      </c>
      <c r="E1507">
        <v>7131</v>
      </c>
      <c r="F1507" t="s">
        <v>11</v>
      </c>
      <c r="G1507">
        <v>612985368</v>
      </c>
      <c r="H1507">
        <v>513319968</v>
      </c>
      <c r="I1507">
        <v>0.96199999999999997</v>
      </c>
      <c r="K1507">
        <v>2.4060000000000001</v>
      </c>
      <c r="L1507">
        <v>2.7919999999999998</v>
      </c>
      <c r="M1507">
        <v>0.154</v>
      </c>
      <c r="N1507">
        <v>203.31200000000001</v>
      </c>
      <c r="O1507">
        <v>0.92200000000000004</v>
      </c>
      <c r="P1507">
        <v>1.5629999999999999</v>
      </c>
      <c r="Q1507">
        <v>210.75899999999999</v>
      </c>
      <c r="R1507">
        <v>0.84399999999999997</v>
      </c>
      <c r="S1507">
        <v>1.2709999999999999</v>
      </c>
      <c r="T1507" t="s">
        <v>61</v>
      </c>
      <c r="U1507" s="1">
        <v>45478.718761574077</v>
      </c>
    </row>
    <row r="1508" spans="1:21" x14ac:dyDescent="0.25">
      <c r="A1508">
        <v>1539</v>
      </c>
      <c r="B1508" t="s">
        <v>36</v>
      </c>
      <c r="C1508" t="s">
        <v>40</v>
      </c>
      <c r="D1508" t="s">
        <v>38</v>
      </c>
      <c r="E1508">
        <v>7131</v>
      </c>
      <c r="F1508" t="s">
        <v>11</v>
      </c>
      <c r="G1508">
        <v>566248464</v>
      </c>
      <c r="H1508">
        <v>697016560</v>
      </c>
      <c r="I1508">
        <v>0.97199999999999998</v>
      </c>
      <c r="K1508">
        <v>0.311</v>
      </c>
      <c r="L1508">
        <v>2.34</v>
      </c>
      <c r="M1508">
        <v>0.18099999999999999</v>
      </c>
      <c r="N1508">
        <v>202.828</v>
      </c>
      <c r="O1508">
        <v>1.0129999999999999</v>
      </c>
      <c r="P1508">
        <v>1.4179999999999999</v>
      </c>
      <c r="Q1508">
        <v>2.621</v>
      </c>
      <c r="R1508">
        <v>0.90800000000000003</v>
      </c>
      <c r="S1508">
        <v>1.389</v>
      </c>
      <c r="T1508" t="s">
        <v>61</v>
      </c>
      <c r="U1508" s="1">
        <v>45478.708344907405</v>
      </c>
    </row>
    <row r="1509" spans="1:21" x14ac:dyDescent="0.25">
      <c r="A1509">
        <v>1540</v>
      </c>
      <c r="B1509" t="s">
        <v>36</v>
      </c>
      <c r="C1509" t="s">
        <v>40</v>
      </c>
      <c r="D1509" t="s">
        <v>38</v>
      </c>
      <c r="E1509">
        <v>7131</v>
      </c>
      <c r="F1509" t="s">
        <v>11</v>
      </c>
      <c r="G1509">
        <v>612257744</v>
      </c>
      <c r="H1509">
        <v>812009488</v>
      </c>
      <c r="I1509">
        <v>1.0780000000000001</v>
      </c>
      <c r="K1509">
        <v>0.39</v>
      </c>
      <c r="L1509">
        <v>1.125</v>
      </c>
      <c r="M1509">
        <v>0.14499999999999999</v>
      </c>
      <c r="N1509">
        <v>12.257999999999999</v>
      </c>
      <c r="O1509">
        <v>0.82899999999999996</v>
      </c>
      <c r="P1509">
        <v>2.0099999999999998</v>
      </c>
      <c r="Q1509">
        <v>14.801</v>
      </c>
      <c r="R1509">
        <v>0.77200000000000002</v>
      </c>
      <c r="S1509">
        <v>1.276</v>
      </c>
      <c r="T1509" t="s">
        <v>61</v>
      </c>
      <c r="U1509" s="1">
        <v>45478.697928240741</v>
      </c>
    </row>
    <row r="1510" spans="1:21" x14ac:dyDescent="0.25">
      <c r="A1510">
        <v>1541</v>
      </c>
      <c r="B1510" t="s">
        <v>36</v>
      </c>
      <c r="C1510" t="s">
        <v>40</v>
      </c>
      <c r="D1510" t="s">
        <v>38</v>
      </c>
      <c r="E1510">
        <v>7131</v>
      </c>
      <c r="F1510" t="s">
        <v>11</v>
      </c>
      <c r="G1510">
        <v>613216432</v>
      </c>
      <c r="H1510">
        <v>865331632</v>
      </c>
      <c r="I1510">
        <v>0.96</v>
      </c>
      <c r="K1510">
        <v>0.44800000000000001</v>
      </c>
      <c r="L1510">
        <v>4.6139999999999999</v>
      </c>
      <c r="M1510">
        <v>6.2E-2</v>
      </c>
      <c r="N1510">
        <v>40.752000000000002</v>
      </c>
      <c r="O1510">
        <v>2.4129999999999998</v>
      </c>
      <c r="P1510">
        <v>15.622999999999999</v>
      </c>
      <c r="Q1510">
        <v>15.504</v>
      </c>
      <c r="R1510">
        <v>1.03</v>
      </c>
      <c r="S1510">
        <v>1.4570000000000001</v>
      </c>
      <c r="T1510" t="s">
        <v>61</v>
      </c>
      <c r="U1510" s="1">
        <v>45478.687511574077</v>
      </c>
    </row>
    <row r="1511" spans="1:21" x14ac:dyDescent="0.25">
      <c r="A1511">
        <v>1542</v>
      </c>
      <c r="B1511" t="s">
        <v>36</v>
      </c>
      <c r="C1511" t="s">
        <v>43</v>
      </c>
      <c r="D1511" t="s">
        <v>38</v>
      </c>
      <c r="E1511">
        <v>36738</v>
      </c>
      <c r="F1511" t="s">
        <v>15</v>
      </c>
      <c r="G1511">
        <v>623735912</v>
      </c>
      <c r="H1511">
        <v>915988664</v>
      </c>
      <c r="I1511">
        <v>1.419</v>
      </c>
      <c r="K1511">
        <v>8.8490000000000002</v>
      </c>
      <c r="L1511">
        <v>1.024</v>
      </c>
      <c r="M1511">
        <v>0.14499999999999999</v>
      </c>
      <c r="N1511">
        <v>13.368</v>
      </c>
      <c r="O1511">
        <v>1.196</v>
      </c>
      <c r="P1511">
        <v>2.786</v>
      </c>
      <c r="Q1511">
        <v>222.30799999999999</v>
      </c>
      <c r="R1511">
        <v>1.2609999999999999</v>
      </c>
      <c r="S1511">
        <v>2.2029999999999998</v>
      </c>
      <c r="T1511" t="s">
        <v>61</v>
      </c>
      <c r="U1511" s="1">
        <v>45478.677094907405</v>
      </c>
    </row>
    <row r="1512" spans="1:21" x14ac:dyDescent="0.25">
      <c r="A1512">
        <v>1543</v>
      </c>
      <c r="B1512" t="s">
        <v>36</v>
      </c>
      <c r="C1512" t="s">
        <v>40</v>
      </c>
      <c r="D1512" t="s">
        <v>38</v>
      </c>
      <c r="E1512">
        <v>7131</v>
      </c>
      <c r="F1512" t="s">
        <v>11</v>
      </c>
      <c r="G1512">
        <v>617372592</v>
      </c>
      <c r="H1512">
        <v>787583472</v>
      </c>
      <c r="I1512">
        <v>1.609</v>
      </c>
      <c r="K1512">
        <v>4.3940000000000001</v>
      </c>
      <c r="L1512">
        <v>19.317</v>
      </c>
      <c r="M1512">
        <v>0.47</v>
      </c>
      <c r="N1512">
        <v>157.96899999999999</v>
      </c>
      <c r="O1512">
        <v>9.1050000000000004</v>
      </c>
      <c r="P1512">
        <v>79.266999999999996</v>
      </c>
      <c r="Q1512">
        <v>203.25</v>
      </c>
      <c r="R1512">
        <v>0.91200000000000003</v>
      </c>
      <c r="S1512">
        <v>1.3839999999999999</v>
      </c>
      <c r="T1512" t="s">
        <v>61</v>
      </c>
      <c r="U1512" s="1">
        <v>45478.666678240741</v>
      </c>
    </row>
    <row r="1513" spans="1:21" x14ac:dyDescent="0.25">
      <c r="A1513">
        <v>1544</v>
      </c>
      <c r="B1513" t="s">
        <v>36</v>
      </c>
      <c r="C1513" t="s">
        <v>40</v>
      </c>
      <c r="D1513" t="s">
        <v>38</v>
      </c>
      <c r="E1513">
        <v>7131</v>
      </c>
      <c r="F1513" t="s">
        <v>11</v>
      </c>
      <c r="G1513">
        <v>623669648</v>
      </c>
      <c r="H1513">
        <v>904049072</v>
      </c>
      <c r="I1513">
        <v>1.327</v>
      </c>
      <c r="K1513">
        <v>0.84299999999999997</v>
      </c>
      <c r="L1513">
        <v>1.825</v>
      </c>
      <c r="M1513">
        <v>0.27300000000000002</v>
      </c>
      <c r="N1513">
        <v>15.41</v>
      </c>
      <c r="O1513">
        <v>1.274</v>
      </c>
      <c r="P1513">
        <v>6.0549999999999997</v>
      </c>
      <c r="Q1513">
        <v>55.463000000000001</v>
      </c>
      <c r="R1513">
        <v>0.85399999999999998</v>
      </c>
      <c r="S1513">
        <v>1.498</v>
      </c>
      <c r="T1513" t="s">
        <v>61</v>
      </c>
      <c r="U1513" s="1">
        <v>45478.656261574077</v>
      </c>
    </row>
    <row r="1514" spans="1:21" x14ac:dyDescent="0.25">
      <c r="A1514">
        <v>1545</v>
      </c>
      <c r="B1514" t="s">
        <v>36</v>
      </c>
      <c r="C1514" t="s">
        <v>37</v>
      </c>
      <c r="D1514" t="s">
        <v>38</v>
      </c>
      <c r="E1514">
        <v>7123</v>
      </c>
      <c r="F1514" t="s">
        <v>11</v>
      </c>
      <c r="G1514">
        <v>620040136</v>
      </c>
      <c r="H1514">
        <v>869947768</v>
      </c>
      <c r="I1514">
        <v>1.413</v>
      </c>
      <c r="K1514">
        <v>2.8460000000000001</v>
      </c>
      <c r="L1514">
        <v>1.2989999999999999</v>
      </c>
      <c r="M1514">
        <v>7.6999999999999999E-2</v>
      </c>
      <c r="N1514">
        <v>12.773</v>
      </c>
      <c r="O1514">
        <v>1.3160000000000001</v>
      </c>
      <c r="P1514">
        <v>3.6890000000000001</v>
      </c>
      <c r="Q1514">
        <v>228.06</v>
      </c>
      <c r="R1514">
        <v>1.167</v>
      </c>
      <c r="S1514">
        <v>1.8540000000000001</v>
      </c>
      <c r="T1514" t="s">
        <v>61</v>
      </c>
      <c r="U1514" s="1">
        <v>45478.645844907405</v>
      </c>
    </row>
    <row r="1515" spans="1:21" x14ac:dyDescent="0.25">
      <c r="A1515">
        <v>1546</v>
      </c>
      <c r="B1515" t="s">
        <v>36</v>
      </c>
      <c r="C1515" t="s">
        <v>40</v>
      </c>
      <c r="D1515" t="s">
        <v>38</v>
      </c>
      <c r="E1515">
        <v>7131</v>
      </c>
      <c r="F1515" t="s">
        <v>11</v>
      </c>
      <c r="G1515">
        <v>618603624</v>
      </c>
      <c r="H1515">
        <v>885141232</v>
      </c>
      <c r="I1515">
        <v>0.95899999999999996</v>
      </c>
      <c r="K1515">
        <v>7.58</v>
      </c>
      <c r="L1515">
        <v>1.379</v>
      </c>
      <c r="M1515">
        <v>9.1999999999999998E-2</v>
      </c>
      <c r="N1515">
        <v>10.281000000000001</v>
      </c>
      <c r="O1515">
        <v>1.4219999999999999</v>
      </c>
      <c r="P1515">
        <v>4.2930000000000001</v>
      </c>
      <c r="Q1515">
        <v>203.648</v>
      </c>
      <c r="R1515">
        <v>0.78400000000000003</v>
      </c>
      <c r="S1515">
        <v>1.3340000000000001</v>
      </c>
      <c r="T1515" t="s">
        <v>61</v>
      </c>
      <c r="U1515" s="1">
        <v>45478.635428240741</v>
      </c>
    </row>
    <row r="1516" spans="1:21" x14ac:dyDescent="0.25">
      <c r="A1516">
        <v>1547</v>
      </c>
      <c r="B1516" t="s">
        <v>36</v>
      </c>
      <c r="C1516" t="s">
        <v>40</v>
      </c>
      <c r="D1516" t="s">
        <v>38</v>
      </c>
      <c r="E1516">
        <v>7131</v>
      </c>
      <c r="F1516" t="s">
        <v>11</v>
      </c>
      <c r="G1516">
        <v>624726592</v>
      </c>
      <c r="H1516">
        <v>841240632</v>
      </c>
      <c r="I1516">
        <v>1.0780000000000001</v>
      </c>
      <c r="K1516">
        <v>0.60099999999999998</v>
      </c>
      <c r="L1516">
        <v>4.423</v>
      </c>
      <c r="M1516">
        <v>0.22900000000000001</v>
      </c>
      <c r="N1516">
        <v>26.231000000000002</v>
      </c>
      <c r="O1516">
        <v>2.2679999999999998</v>
      </c>
      <c r="P1516">
        <v>8.6229999999999993</v>
      </c>
      <c r="Q1516">
        <v>34.851999999999997</v>
      </c>
      <c r="R1516">
        <v>0.77100000000000002</v>
      </c>
      <c r="S1516">
        <v>1.282</v>
      </c>
      <c r="T1516" t="s">
        <v>61</v>
      </c>
      <c r="U1516" s="1">
        <v>45478.625011574077</v>
      </c>
    </row>
    <row r="1517" spans="1:21" x14ac:dyDescent="0.25">
      <c r="A1517">
        <v>1548</v>
      </c>
      <c r="B1517" t="s">
        <v>36</v>
      </c>
      <c r="C1517" t="s">
        <v>40</v>
      </c>
      <c r="D1517" t="s">
        <v>38</v>
      </c>
      <c r="E1517">
        <v>7131</v>
      </c>
      <c r="F1517" t="s">
        <v>11</v>
      </c>
      <c r="G1517">
        <v>579869256</v>
      </c>
      <c r="H1517">
        <v>807373072</v>
      </c>
      <c r="I1517">
        <v>0.88</v>
      </c>
      <c r="K1517">
        <v>0.50800000000000001</v>
      </c>
      <c r="L1517">
        <v>5.03</v>
      </c>
      <c r="M1517">
        <v>0.16800000000000001</v>
      </c>
      <c r="N1517">
        <v>36.814</v>
      </c>
      <c r="O1517">
        <v>1.0169999999999999</v>
      </c>
      <c r="P1517">
        <v>6.4470000000000001</v>
      </c>
      <c r="Q1517">
        <v>15.106999999999999</v>
      </c>
      <c r="R1517">
        <v>0.79800000000000004</v>
      </c>
      <c r="S1517">
        <v>1.31</v>
      </c>
      <c r="T1517" t="s">
        <v>61</v>
      </c>
      <c r="U1517" s="1">
        <v>45478.614594907405</v>
      </c>
    </row>
    <row r="1518" spans="1:21" x14ac:dyDescent="0.25">
      <c r="A1518">
        <v>1549</v>
      </c>
      <c r="B1518" t="s">
        <v>36</v>
      </c>
      <c r="C1518" t="s">
        <v>40</v>
      </c>
      <c r="D1518" t="s">
        <v>38</v>
      </c>
      <c r="E1518">
        <v>7131</v>
      </c>
      <c r="F1518" t="s">
        <v>11</v>
      </c>
      <c r="G1518">
        <v>602336688</v>
      </c>
      <c r="H1518">
        <v>823603424</v>
      </c>
      <c r="I1518">
        <v>0.90400000000000003</v>
      </c>
      <c r="K1518">
        <v>0.44</v>
      </c>
      <c r="L1518">
        <v>38.996000000000002</v>
      </c>
      <c r="M1518">
        <v>5.1999999999999998E-2</v>
      </c>
      <c r="N1518">
        <v>252.245</v>
      </c>
      <c r="O1518">
        <v>1.7430000000000001</v>
      </c>
      <c r="P1518">
        <v>109.694</v>
      </c>
      <c r="Q1518">
        <v>13.513</v>
      </c>
      <c r="R1518">
        <v>0.99299999999999999</v>
      </c>
      <c r="S1518">
        <v>1.516</v>
      </c>
      <c r="T1518" t="s">
        <v>61</v>
      </c>
      <c r="U1518" s="1">
        <v>45478.604178240741</v>
      </c>
    </row>
    <row r="1519" spans="1:21" x14ac:dyDescent="0.25">
      <c r="A1519">
        <v>1550</v>
      </c>
      <c r="B1519" t="s">
        <v>36</v>
      </c>
      <c r="C1519" t="s">
        <v>37</v>
      </c>
      <c r="D1519" t="s">
        <v>38</v>
      </c>
      <c r="E1519">
        <v>7123</v>
      </c>
      <c r="F1519" t="s">
        <v>11</v>
      </c>
      <c r="G1519">
        <v>605469112</v>
      </c>
      <c r="H1519">
        <v>621472328</v>
      </c>
      <c r="I1519">
        <v>9.9550000000000001</v>
      </c>
      <c r="K1519">
        <v>2.3860000000000001</v>
      </c>
      <c r="L1519">
        <v>44.082000000000001</v>
      </c>
      <c r="M1519">
        <v>3.3359999999999999</v>
      </c>
      <c r="N1519">
        <v>360.91500000000002</v>
      </c>
      <c r="O1519">
        <v>2.2719999999999998</v>
      </c>
      <c r="P1519">
        <v>93.311999999999998</v>
      </c>
      <c r="Q1519">
        <v>203.16399999999999</v>
      </c>
      <c r="R1519">
        <v>1.099</v>
      </c>
      <c r="S1519">
        <v>1.702</v>
      </c>
      <c r="T1519" t="s">
        <v>61</v>
      </c>
      <c r="U1519" s="1">
        <v>45478.593761574077</v>
      </c>
    </row>
    <row r="1520" spans="1:21" x14ac:dyDescent="0.25">
      <c r="A1520">
        <v>1551</v>
      </c>
      <c r="B1520" t="s">
        <v>36</v>
      </c>
      <c r="C1520" t="s">
        <v>37</v>
      </c>
      <c r="D1520" t="s">
        <v>38</v>
      </c>
      <c r="E1520">
        <v>7123</v>
      </c>
      <c r="F1520" t="s">
        <v>11</v>
      </c>
      <c r="G1520">
        <v>614556256</v>
      </c>
      <c r="H1520">
        <v>842955488</v>
      </c>
      <c r="I1520">
        <v>1.399</v>
      </c>
      <c r="K1520">
        <v>3.0430000000000001</v>
      </c>
      <c r="L1520">
        <v>2.8220000000000001</v>
      </c>
      <c r="M1520">
        <v>0.16700000000000001</v>
      </c>
      <c r="N1520">
        <v>16.448</v>
      </c>
      <c r="O1520">
        <v>1.645</v>
      </c>
      <c r="P1520">
        <v>3.972</v>
      </c>
      <c r="Q1520">
        <v>203.84100000000001</v>
      </c>
      <c r="R1520">
        <v>1.2070000000000001</v>
      </c>
      <c r="S1520">
        <v>1.8839999999999999</v>
      </c>
      <c r="T1520" t="s">
        <v>61</v>
      </c>
      <c r="U1520" s="1">
        <v>45478.583344907405</v>
      </c>
    </row>
    <row r="1521" spans="1:21" x14ac:dyDescent="0.25">
      <c r="A1521">
        <v>1552</v>
      </c>
      <c r="B1521" t="s">
        <v>36</v>
      </c>
      <c r="C1521" t="s">
        <v>40</v>
      </c>
      <c r="D1521" t="s">
        <v>38</v>
      </c>
      <c r="E1521">
        <v>7131</v>
      </c>
      <c r="F1521" t="s">
        <v>11</v>
      </c>
      <c r="G1521">
        <v>608519264</v>
      </c>
      <c r="H1521">
        <v>846024208</v>
      </c>
      <c r="I1521">
        <v>1.389</v>
      </c>
      <c r="K1521">
        <v>6.67</v>
      </c>
      <c r="L1521">
        <v>7.9320000000000004</v>
      </c>
      <c r="M1521">
        <v>0.315</v>
      </c>
      <c r="N1521">
        <v>60.284999999999997</v>
      </c>
      <c r="O1521">
        <v>3.6230000000000002</v>
      </c>
      <c r="P1521">
        <v>11.589</v>
      </c>
      <c r="Q1521">
        <v>203.13399999999999</v>
      </c>
      <c r="R1521">
        <v>0.81</v>
      </c>
      <c r="S1521">
        <v>1.379</v>
      </c>
      <c r="T1521" t="s">
        <v>61</v>
      </c>
      <c r="U1521" s="1">
        <v>45478.572928240741</v>
      </c>
    </row>
    <row r="1522" spans="1:21" x14ac:dyDescent="0.25">
      <c r="A1522">
        <v>1553</v>
      </c>
      <c r="B1522" t="s">
        <v>36</v>
      </c>
      <c r="C1522" t="s">
        <v>40</v>
      </c>
      <c r="D1522" t="s">
        <v>38</v>
      </c>
      <c r="E1522">
        <v>7131</v>
      </c>
      <c r="F1522" t="s">
        <v>11</v>
      </c>
      <c r="G1522">
        <v>611760336</v>
      </c>
      <c r="H1522">
        <v>902344120</v>
      </c>
      <c r="I1522">
        <v>0.96899999999999997</v>
      </c>
      <c r="K1522">
        <v>10.396000000000001</v>
      </c>
      <c r="L1522">
        <v>1.117</v>
      </c>
      <c r="M1522">
        <v>0.121</v>
      </c>
      <c r="N1522">
        <v>7.5110000000000001</v>
      </c>
      <c r="O1522">
        <v>0.90800000000000003</v>
      </c>
      <c r="P1522">
        <v>2.6659999999999999</v>
      </c>
      <c r="Q1522">
        <v>233.24</v>
      </c>
      <c r="R1522">
        <v>0.82</v>
      </c>
      <c r="S1522">
        <v>9.5890000000000004</v>
      </c>
      <c r="T1522" t="s">
        <v>61</v>
      </c>
      <c r="U1522" s="1">
        <v>45478.562511574077</v>
      </c>
    </row>
    <row r="1523" spans="1:21" x14ac:dyDescent="0.25">
      <c r="A1523">
        <v>1554</v>
      </c>
      <c r="B1523" t="s">
        <v>36</v>
      </c>
      <c r="C1523" t="s">
        <v>43</v>
      </c>
      <c r="D1523" t="s">
        <v>38</v>
      </c>
      <c r="E1523">
        <v>36738</v>
      </c>
      <c r="F1523" t="s">
        <v>15</v>
      </c>
      <c r="G1523">
        <v>625423968</v>
      </c>
      <c r="H1523">
        <v>711096672</v>
      </c>
      <c r="I1523">
        <v>1.4359999999999999</v>
      </c>
      <c r="K1523">
        <v>2.5419999999999998</v>
      </c>
      <c r="L1523">
        <v>3.8159999999999998</v>
      </c>
      <c r="M1523">
        <v>0.115</v>
      </c>
      <c r="N1523">
        <v>66.781999999999996</v>
      </c>
      <c r="O1523">
        <v>1.3460000000000001</v>
      </c>
      <c r="P1523">
        <v>10.805999999999999</v>
      </c>
      <c r="Q1523">
        <v>215.15700000000001</v>
      </c>
      <c r="R1523">
        <v>1.236</v>
      </c>
      <c r="S1523">
        <v>1.857</v>
      </c>
      <c r="T1523" t="s">
        <v>61</v>
      </c>
      <c r="U1523" s="1">
        <v>45478.552094907405</v>
      </c>
    </row>
    <row r="1524" spans="1:21" x14ac:dyDescent="0.25">
      <c r="A1524">
        <v>1555</v>
      </c>
      <c r="B1524" t="s">
        <v>36</v>
      </c>
      <c r="C1524" t="s">
        <v>40</v>
      </c>
      <c r="D1524" t="s">
        <v>38</v>
      </c>
      <c r="E1524">
        <v>7131</v>
      </c>
      <c r="F1524" t="s">
        <v>11</v>
      </c>
      <c r="G1524">
        <v>627004000</v>
      </c>
      <c r="H1524">
        <v>619262864</v>
      </c>
      <c r="I1524">
        <v>1.3979999999999999</v>
      </c>
      <c r="K1524">
        <v>2.2730000000000001</v>
      </c>
      <c r="L1524">
        <v>1.66</v>
      </c>
      <c r="M1524">
        <v>0.31900000000000001</v>
      </c>
      <c r="N1524">
        <v>30.472999999999999</v>
      </c>
      <c r="O1524">
        <v>2.0539999999999998</v>
      </c>
      <c r="P1524">
        <v>10.667999999999999</v>
      </c>
      <c r="Q1524">
        <v>202.74</v>
      </c>
      <c r="R1524">
        <v>0.92</v>
      </c>
      <c r="S1524">
        <v>1.4079999999999999</v>
      </c>
      <c r="T1524" t="s">
        <v>61</v>
      </c>
      <c r="U1524" s="1">
        <v>45478.541678240741</v>
      </c>
    </row>
    <row r="1525" spans="1:21" x14ac:dyDescent="0.25">
      <c r="A1525">
        <v>1556</v>
      </c>
      <c r="B1525" t="s">
        <v>36</v>
      </c>
      <c r="C1525" t="s">
        <v>40</v>
      </c>
      <c r="D1525" t="s">
        <v>38</v>
      </c>
      <c r="E1525">
        <v>7131</v>
      </c>
      <c r="F1525" t="s">
        <v>11</v>
      </c>
      <c r="G1525">
        <v>619031472</v>
      </c>
      <c r="H1525">
        <v>782665672</v>
      </c>
      <c r="I1525">
        <v>1.421</v>
      </c>
      <c r="K1525">
        <v>0.66</v>
      </c>
      <c r="L1525">
        <v>1.921</v>
      </c>
      <c r="M1525">
        <v>0.126</v>
      </c>
      <c r="N1525">
        <v>14.62</v>
      </c>
      <c r="O1525">
        <v>1.02</v>
      </c>
      <c r="P1525">
        <v>2.0099999999999998</v>
      </c>
      <c r="Q1525">
        <v>16.573</v>
      </c>
      <c r="R1525">
        <v>0.84099999999999997</v>
      </c>
      <c r="S1525">
        <v>1.3580000000000001</v>
      </c>
      <c r="T1525" t="s">
        <v>61</v>
      </c>
      <c r="U1525" s="1">
        <v>45478.531261574077</v>
      </c>
    </row>
    <row r="1526" spans="1:21" x14ac:dyDescent="0.25">
      <c r="A1526">
        <v>1557</v>
      </c>
      <c r="B1526" t="s">
        <v>36</v>
      </c>
      <c r="C1526" t="s">
        <v>40</v>
      </c>
      <c r="D1526" t="s">
        <v>38</v>
      </c>
      <c r="E1526">
        <v>7131</v>
      </c>
      <c r="F1526" t="s">
        <v>11</v>
      </c>
      <c r="G1526">
        <v>627388488</v>
      </c>
      <c r="H1526">
        <v>875600528</v>
      </c>
      <c r="I1526">
        <v>1.006</v>
      </c>
      <c r="K1526">
        <v>2.1040000000000001</v>
      </c>
      <c r="L1526">
        <v>2.8849999999999998</v>
      </c>
      <c r="M1526">
        <v>0.187</v>
      </c>
      <c r="N1526">
        <v>42.746000000000002</v>
      </c>
      <c r="O1526">
        <v>4.0060000000000002</v>
      </c>
      <c r="P1526">
        <v>20.007000000000001</v>
      </c>
      <c r="Q1526">
        <v>201.523</v>
      </c>
      <c r="R1526">
        <v>0.81899999999999995</v>
      </c>
      <c r="S1526">
        <v>1.2470000000000001</v>
      </c>
      <c r="T1526" t="s">
        <v>61</v>
      </c>
      <c r="U1526" s="1">
        <v>45478.520844907405</v>
      </c>
    </row>
    <row r="1527" spans="1:21" x14ac:dyDescent="0.25">
      <c r="A1527">
        <v>1558</v>
      </c>
      <c r="B1527" t="s">
        <v>36</v>
      </c>
      <c r="C1527" t="s">
        <v>40</v>
      </c>
      <c r="D1527" t="s">
        <v>38</v>
      </c>
      <c r="E1527">
        <v>7131</v>
      </c>
      <c r="F1527" t="s">
        <v>11</v>
      </c>
      <c r="G1527">
        <v>621324848</v>
      </c>
      <c r="H1527">
        <v>505990552</v>
      </c>
      <c r="I1527">
        <v>1.0089999999999999</v>
      </c>
      <c r="K1527">
        <v>3.8730000000000002</v>
      </c>
      <c r="L1527">
        <v>3.609</v>
      </c>
      <c r="M1527">
        <v>0.216</v>
      </c>
      <c r="N1527">
        <v>235.08</v>
      </c>
      <c r="O1527">
        <v>3.9159999999999999</v>
      </c>
      <c r="P1527">
        <v>10.818</v>
      </c>
      <c r="Q1527">
        <v>222.93199999999999</v>
      </c>
      <c r="R1527">
        <v>0.73799999999999999</v>
      </c>
      <c r="S1527">
        <v>1.304</v>
      </c>
      <c r="T1527" t="s">
        <v>61</v>
      </c>
      <c r="U1527" s="1">
        <v>45478.510428240741</v>
      </c>
    </row>
    <row r="1528" spans="1:21" x14ac:dyDescent="0.25">
      <c r="A1528">
        <v>1559</v>
      </c>
      <c r="B1528" t="s">
        <v>36</v>
      </c>
      <c r="C1528" t="s">
        <v>40</v>
      </c>
      <c r="D1528" t="s">
        <v>38</v>
      </c>
      <c r="E1528">
        <v>7131</v>
      </c>
      <c r="F1528" t="s">
        <v>11</v>
      </c>
      <c r="G1528">
        <v>621359824</v>
      </c>
      <c r="H1528">
        <v>821622624</v>
      </c>
      <c r="I1528">
        <v>0.95699999999999996</v>
      </c>
      <c r="K1528">
        <v>0.57699999999999996</v>
      </c>
      <c r="L1528">
        <v>7.6230000000000002</v>
      </c>
      <c r="M1528">
        <v>4.5999999999999999E-2</v>
      </c>
      <c r="N1528">
        <v>100.435</v>
      </c>
      <c r="O1528">
        <v>2.7309999999999999</v>
      </c>
      <c r="P1528">
        <v>22.14</v>
      </c>
      <c r="Q1528">
        <v>19.454000000000001</v>
      </c>
      <c r="R1528">
        <v>0.94699999999999995</v>
      </c>
      <c r="S1528">
        <v>1.4950000000000001</v>
      </c>
      <c r="T1528" t="s">
        <v>61</v>
      </c>
      <c r="U1528" s="1">
        <v>45478.500011574077</v>
      </c>
    </row>
    <row r="1529" spans="1:21" x14ac:dyDescent="0.25">
      <c r="A1529">
        <v>1560</v>
      </c>
      <c r="B1529" t="s">
        <v>36</v>
      </c>
      <c r="C1529" t="s">
        <v>40</v>
      </c>
      <c r="D1529" t="s">
        <v>38</v>
      </c>
      <c r="E1529">
        <v>7131</v>
      </c>
      <c r="F1529" t="s">
        <v>11</v>
      </c>
      <c r="G1529">
        <v>621400016</v>
      </c>
      <c r="H1529">
        <v>841383520</v>
      </c>
      <c r="I1529">
        <v>1.232</v>
      </c>
      <c r="K1529">
        <v>4.1769999999999996</v>
      </c>
      <c r="L1529">
        <v>1.468</v>
      </c>
      <c r="M1529">
        <v>0.318</v>
      </c>
      <c r="N1529">
        <v>12.41</v>
      </c>
      <c r="O1529">
        <v>1.04</v>
      </c>
      <c r="P1529">
        <v>2.3610000000000002</v>
      </c>
      <c r="Q1529">
        <v>204.697</v>
      </c>
      <c r="R1529">
        <v>0.81899999999999995</v>
      </c>
      <c r="S1529">
        <v>1.458</v>
      </c>
      <c r="T1529" t="s">
        <v>61</v>
      </c>
      <c r="U1529" s="1">
        <v>45478.489594907405</v>
      </c>
    </row>
    <row r="1530" spans="1:21" x14ac:dyDescent="0.25">
      <c r="A1530">
        <v>1561</v>
      </c>
      <c r="B1530" t="s">
        <v>36</v>
      </c>
      <c r="C1530" t="s">
        <v>40</v>
      </c>
      <c r="D1530" t="s">
        <v>38</v>
      </c>
      <c r="E1530">
        <v>7131</v>
      </c>
      <c r="F1530" t="s">
        <v>11</v>
      </c>
      <c r="G1530">
        <v>613381408</v>
      </c>
      <c r="H1530">
        <v>872159864</v>
      </c>
      <c r="I1530">
        <v>0.97899999999999998</v>
      </c>
      <c r="K1530">
        <v>0.42</v>
      </c>
      <c r="L1530">
        <v>1.077</v>
      </c>
      <c r="M1530">
        <v>0.1</v>
      </c>
      <c r="N1530">
        <v>6.7359999999999998</v>
      </c>
      <c r="O1530">
        <v>0.92300000000000004</v>
      </c>
      <c r="P1530">
        <v>2.2210000000000001</v>
      </c>
      <c r="Q1530">
        <v>15.887</v>
      </c>
      <c r="R1530">
        <v>0.80600000000000005</v>
      </c>
      <c r="S1530">
        <v>1.1839999999999999</v>
      </c>
      <c r="T1530" t="s">
        <v>61</v>
      </c>
      <c r="U1530" s="1">
        <v>45478.479178240741</v>
      </c>
    </row>
    <row r="1531" spans="1:21" x14ac:dyDescent="0.25">
      <c r="A1531">
        <v>1562</v>
      </c>
      <c r="B1531" t="s">
        <v>36</v>
      </c>
      <c r="C1531" t="s">
        <v>40</v>
      </c>
      <c r="D1531" t="s">
        <v>38</v>
      </c>
      <c r="E1531">
        <v>7131</v>
      </c>
      <c r="F1531" t="s">
        <v>11</v>
      </c>
      <c r="G1531">
        <v>610237848</v>
      </c>
      <c r="H1531">
        <v>876136976</v>
      </c>
      <c r="I1531">
        <v>0.95</v>
      </c>
      <c r="K1531">
        <v>3.1269999999999998</v>
      </c>
      <c r="L1531">
        <v>3.6179999999999999</v>
      </c>
      <c r="M1531">
        <v>6.4000000000000001E-2</v>
      </c>
      <c r="N1531">
        <v>42.692</v>
      </c>
      <c r="O1531">
        <v>2.6640000000000001</v>
      </c>
      <c r="P1531">
        <v>11.38</v>
      </c>
      <c r="Q1531">
        <v>204.958</v>
      </c>
      <c r="R1531">
        <v>0.81100000000000005</v>
      </c>
      <c r="S1531">
        <v>1.327</v>
      </c>
      <c r="T1531" t="s">
        <v>61</v>
      </c>
      <c r="U1531" s="1">
        <v>45478.468761574077</v>
      </c>
    </row>
    <row r="1532" spans="1:21" x14ac:dyDescent="0.25">
      <c r="A1532">
        <v>1563</v>
      </c>
      <c r="D1532" t="s">
        <v>38</v>
      </c>
      <c r="T1532" t="s">
        <v>61</v>
      </c>
      <c r="U1532" s="1">
        <v>45478.458344907405</v>
      </c>
    </row>
    <row r="1533" spans="1:21" x14ac:dyDescent="0.25">
      <c r="A1533">
        <v>1564</v>
      </c>
      <c r="D1533" t="s">
        <v>38</v>
      </c>
      <c r="T1533" t="s">
        <v>61</v>
      </c>
      <c r="U1533" s="1">
        <v>45478.447928240741</v>
      </c>
    </row>
    <row r="1534" spans="1:21" x14ac:dyDescent="0.25">
      <c r="A1534">
        <v>1565</v>
      </c>
      <c r="D1534" t="s">
        <v>38</v>
      </c>
      <c r="T1534" t="s">
        <v>61</v>
      </c>
      <c r="U1534" s="1">
        <v>45478.437511574077</v>
      </c>
    </row>
    <row r="1535" spans="1:21" x14ac:dyDescent="0.25">
      <c r="A1535">
        <v>1566</v>
      </c>
      <c r="B1535" t="s">
        <v>36</v>
      </c>
      <c r="C1535" t="s">
        <v>40</v>
      </c>
      <c r="D1535" t="s">
        <v>38</v>
      </c>
      <c r="E1535">
        <v>7131</v>
      </c>
      <c r="F1535" t="s">
        <v>11</v>
      </c>
      <c r="G1535">
        <v>610218920</v>
      </c>
      <c r="H1535">
        <v>464959920</v>
      </c>
      <c r="I1535">
        <v>0.94499999999999995</v>
      </c>
      <c r="K1535">
        <v>6.7549999999999999</v>
      </c>
      <c r="L1535">
        <v>9.2029999999999994</v>
      </c>
      <c r="M1535">
        <v>7.4999999999999997E-2</v>
      </c>
      <c r="N1535">
        <v>225.98500000000001</v>
      </c>
      <c r="O1535">
        <v>1.093</v>
      </c>
      <c r="P1535">
        <v>6.21</v>
      </c>
      <c r="Q1535">
        <v>220.96100000000001</v>
      </c>
      <c r="R1535">
        <v>0.81100000000000005</v>
      </c>
      <c r="S1535">
        <v>1.514</v>
      </c>
      <c r="T1535" t="s">
        <v>61</v>
      </c>
      <c r="U1535" s="1">
        <v>45478.427094907405</v>
      </c>
    </row>
    <row r="1536" spans="1:21" x14ac:dyDescent="0.25">
      <c r="A1536">
        <v>1567</v>
      </c>
      <c r="B1536" t="s">
        <v>36</v>
      </c>
      <c r="C1536" t="s">
        <v>40</v>
      </c>
      <c r="D1536" t="s">
        <v>38</v>
      </c>
      <c r="E1536">
        <v>7131</v>
      </c>
      <c r="F1536" t="s">
        <v>11</v>
      </c>
      <c r="G1536">
        <v>613010192</v>
      </c>
      <c r="H1536">
        <v>828301672</v>
      </c>
      <c r="I1536">
        <v>1.56</v>
      </c>
      <c r="K1536">
        <v>5.41</v>
      </c>
      <c r="L1536">
        <v>3.62</v>
      </c>
      <c r="M1536">
        <v>0.90600000000000003</v>
      </c>
      <c r="N1536">
        <v>48.301000000000002</v>
      </c>
      <c r="O1536">
        <v>3.27</v>
      </c>
      <c r="P1536">
        <v>10.664999999999999</v>
      </c>
      <c r="Q1536">
        <v>202.85</v>
      </c>
      <c r="R1536">
        <v>0.83699999999999997</v>
      </c>
      <c r="S1536">
        <v>1.423</v>
      </c>
      <c r="T1536" t="s">
        <v>61</v>
      </c>
      <c r="U1536" s="1">
        <v>45478.416678240741</v>
      </c>
    </row>
    <row r="1537" spans="1:21" x14ac:dyDescent="0.25">
      <c r="A1537">
        <v>1568</v>
      </c>
      <c r="B1537" t="s">
        <v>36</v>
      </c>
      <c r="C1537" t="s">
        <v>40</v>
      </c>
      <c r="D1537" t="s">
        <v>38</v>
      </c>
      <c r="E1537">
        <v>7131</v>
      </c>
      <c r="F1537" t="s">
        <v>11</v>
      </c>
      <c r="G1537">
        <v>621555552</v>
      </c>
      <c r="H1537">
        <v>848388728</v>
      </c>
      <c r="I1537">
        <v>0.96399999999999997</v>
      </c>
      <c r="K1537">
        <v>6.2560000000000002</v>
      </c>
      <c r="L1537">
        <v>6.5490000000000004</v>
      </c>
      <c r="M1537">
        <v>9.0999999999999998E-2</v>
      </c>
      <c r="N1537">
        <v>222.25399999999999</v>
      </c>
      <c r="O1537">
        <v>0.98899999999999999</v>
      </c>
      <c r="P1537">
        <v>4.18</v>
      </c>
      <c r="Q1537">
        <v>203</v>
      </c>
      <c r="R1537">
        <v>0.77300000000000002</v>
      </c>
      <c r="S1537">
        <v>1.484</v>
      </c>
      <c r="T1537" t="s">
        <v>61</v>
      </c>
      <c r="U1537" s="1">
        <v>45478.40625</v>
      </c>
    </row>
    <row r="1538" spans="1:21" x14ac:dyDescent="0.25">
      <c r="A1538">
        <v>1569</v>
      </c>
      <c r="B1538" t="s">
        <v>36</v>
      </c>
      <c r="C1538" t="s">
        <v>40</v>
      </c>
      <c r="D1538" t="s">
        <v>38</v>
      </c>
      <c r="E1538">
        <v>7131</v>
      </c>
      <c r="F1538" t="s">
        <v>11</v>
      </c>
      <c r="G1538">
        <v>612752816</v>
      </c>
      <c r="H1538">
        <v>827881856</v>
      </c>
      <c r="I1538">
        <v>1.234</v>
      </c>
      <c r="K1538">
        <v>4.7549999999999999</v>
      </c>
      <c r="L1538">
        <v>45.494999999999997</v>
      </c>
      <c r="M1538">
        <v>0.17499999999999999</v>
      </c>
      <c r="N1538">
        <v>286.10199999999998</v>
      </c>
      <c r="O1538">
        <v>4.415</v>
      </c>
      <c r="P1538">
        <v>152.488</v>
      </c>
      <c r="Q1538">
        <v>219.23400000000001</v>
      </c>
      <c r="R1538">
        <v>0.79100000000000004</v>
      </c>
      <c r="S1538">
        <v>1.387</v>
      </c>
      <c r="T1538" t="s">
        <v>61</v>
      </c>
      <c r="U1538" s="1">
        <v>45478.395844907405</v>
      </c>
    </row>
    <row r="1539" spans="1:21" x14ac:dyDescent="0.25">
      <c r="A1539">
        <v>1570</v>
      </c>
      <c r="B1539" t="s">
        <v>36</v>
      </c>
      <c r="C1539" t="s">
        <v>40</v>
      </c>
      <c r="D1539" t="s">
        <v>38</v>
      </c>
      <c r="E1539">
        <v>7131</v>
      </c>
      <c r="F1539" t="s">
        <v>11</v>
      </c>
      <c r="G1539">
        <v>614854568</v>
      </c>
      <c r="H1539">
        <v>776181496</v>
      </c>
      <c r="I1539">
        <v>0.96</v>
      </c>
      <c r="K1539">
        <v>2.589</v>
      </c>
      <c r="L1539">
        <v>20.158000000000001</v>
      </c>
      <c r="M1539">
        <v>0.12</v>
      </c>
      <c r="N1539">
        <v>277.55399999999997</v>
      </c>
      <c r="O1539">
        <v>4.5830000000000002</v>
      </c>
      <c r="P1539">
        <v>28.454000000000001</v>
      </c>
      <c r="Q1539">
        <v>204.29300000000001</v>
      </c>
      <c r="R1539">
        <v>0.753</v>
      </c>
      <c r="S1539">
        <v>1.361</v>
      </c>
      <c r="T1539" t="s">
        <v>61</v>
      </c>
      <c r="U1539" s="1">
        <v>45478.385416666664</v>
      </c>
    </row>
    <row r="1540" spans="1:21" x14ac:dyDescent="0.25">
      <c r="A1540">
        <v>1571</v>
      </c>
      <c r="B1540" t="s">
        <v>36</v>
      </c>
      <c r="C1540" t="s">
        <v>40</v>
      </c>
      <c r="D1540" t="s">
        <v>38</v>
      </c>
      <c r="E1540">
        <v>7131</v>
      </c>
      <c r="F1540" t="s">
        <v>11</v>
      </c>
      <c r="G1540">
        <v>611142768</v>
      </c>
      <c r="H1540">
        <v>817320680</v>
      </c>
      <c r="I1540">
        <v>0.96299999999999997</v>
      </c>
      <c r="K1540">
        <v>5.31</v>
      </c>
      <c r="L1540">
        <v>7.492</v>
      </c>
      <c r="M1540">
        <v>8.5000000000000006E-2</v>
      </c>
      <c r="N1540">
        <v>51.69</v>
      </c>
      <c r="O1540">
        <v>0.89</v>
      </c>
      <c r="P1540">
        <v>10.000999999999999</v>
      </c>
      <c r="Q1540">
        <v>211.86099999999999</v>
      </c>
      <c r="R1540">
        <v>0.65800000000000003</v>
      </c>
      <c r="S1540">
        <v>1.413</v>
      </c>
      <c r="T1540" t="s">
        <v>61</v>
      </c>
      <c r="U1540" s="1">
        <v>45478.375</v>
      </c>
    </row>
    <row r="1541" spans="1:21" x14ac:dyDescent="0.25">
      <c r="A1541">
        <v>1572</v>
      </c>
      <c r="B1541" t="s">
        <v>36</v>
      </c>
      <c r="C1541" t="s">
        <v>40</v>
      </c>
      <c r="D1541" t="s">
        <v>38</v>
      </c>
      <c r="E1541">
        <v>7131</v>
      </c>
      <c r="F1541" t="s">
        <v>11</v>
      </c>
      <c r="G1541">
        <v>611164464</v>
      </c>
      <c r="H1541">
        <v>879152024</v>
      </c>
      <c r="I1541">
        <v>0.95599999999999996</v>
      </c>
      <c r="K1541">
        <v>2.4550000000000001</v>
      </c>
      <c r="L1541">
        <v>1.9390000000000001</v>
      </c>
      <c r="M1541">
        <v>8.3000000000000004E-2</v>
      </c>
      <c r="N1541">
        <v>19.71</v>
      </c>
      <c r="O1541">
        <v>2.8039999999999998</v>
      </c>
      <c r="P1541">
        <v>11.355</v>
      </c>
      <c r="Q1541">
        <v>203.74</v>
      </c>
      <c r="R1541">
        <v>0.75800000000000001</v>
      </c>
      <c r="S1541">
        <v>1.3009999999999999</v>
      </c>
      <c r="T1541" t="s">
        <v>61</v>
      </c>
      <c r="U1541" s="1">
        <v>45478.364583333336</v>
      </c>
    </row>
    <row r="1542" spans="1:21" x14ac:dyDescent="0.25">
      <c r="A1542">
        <v>1573</v>
      </c>
      <c r="B1542" t="s">
        <v>36</v>
      </c>
      <c r="C1542" t="s">
        <v>40</v>
      </c>
      <c r="D1542" t="s">
        <v>38</v>
      </c>
      <c r="E1542">
        <v>7131</v>
      </c>
      <c r="F1542" t="s">
        <v>11</v>
      </c>
      <c r="G1542">
        <v>612975352</v>
      </c>
      <c r="H1542">
        <v>801500264</v>
      </c>
      <c r="I1542">
        <v>0.93899999999999995</v>
      </c>
      <c r="K1542">
        <v>6.444</v>
      </c>
      <c r="L1542">
        <v>1.421</v>
      </c>
      <c r="M1542">
        <v>0.13100000000000001</v>
      </c>
      <c r="N1542">
        <v>12.157999999999999</v>
      </c>
      <c r="O1542">
        <v>0.77</v>
      </c>
      <c r="P1542">
        <v>2.0859999999999999</v>
      </c>
      <c r="Q1542">
        <v>210.833</v>
      </c>
      <c r="R1542">
        <v>0.79</v>
      </c>
      <c r="S1542">
        <v>1.4</v>
      </c>
      <c r="T1542" t="s">
        <v>61</v>
      </c>
      <c r="U1542" s="1">
        <v>45478.354166666664</v>
      </c>
    </row>
    <row r="1543" spans="1:21" x14ac:dyDescent="0.25">
      <c r="A1543">
        <v>1574</v>
      </c>
      <c r="B1543" t="s">
        <v>36</v>
      </c>
      <c r="C1543" t="s">
        <v>40</v>
      </c>
      <c r="D1543" t="s">
        <v>38</v>
      </c>
      <c r="E1543">
        <v>7131</v>
      </c>
      <c r="F1543" t="s">
        <v>11</v>
      </c>
      <c r="G1543">
        <v>613840272</v>
      </c>
      <c r="H1543">
        <v>813044776</v>
      </c>
      <c r="I1543">
        <v>1</v>
      </c>
      <c r="K1543">
        <v>4.7060000000000004</v>
      </c>
      <c r="L1543">
        <v>6.7649999999999997</v>
      </c>
      <c r="M1543">
        <v>0.16800000000000001</v>
      </c>
      <c r="N1543">
        <v>208.876</v>
      </c>
      <c r="O1543">
        <v>0.84799999999999998</v>
      </c>
      <c r="P1543">
        <v>2.302</v>
      </c>
      <c r="Q1543">
        <v>203.03200000000001</v>
      </c>
      <c r="R1543">
        <v>0.81699999999999995</v>
      </c>
      <c r="S1543">
        <v>1.353</v>
      </c>
      <c r="T1543" t="s">
        <v>61</v>
      </c>
      <c r="U1543" s="1">
        <v>45478.34375</v>
      </c>
    </row>
    <row r="1544" spans="1:21" x14ac:dyDescent="0.25">
      <c r="A1544">
        <v>1575</v>
      </c>
      <c r="B1544" t="s">
        <v>36</v>
      </c>
      <c r="C1544" t="s">
        <v>40</v>
      </c>
      <c r="D1544" t="s">
        <v>38</v>
      </c>
      <c r="E1544">
        <v>7131</v>
      </c>
      <c r="F1544" t="s">
        <v>11</v>
      </c>
      <c r="G1544">
        <v>613678464</v>
      </c>
      <c r="H1544">
        <v>860148040</v>
      </c>
      <c r="I1544">
        <v>0.98199999999999998</v>
      </c>
      <c r="K1544">
        <v>0.42199999999999999</v>
      </c>
      <c r="L1544">
        <v>2.2869999999999999</v>
      </c>
      <c r="M1544">
        <v>0.126</v>
      </c>
      <c r="N1544">
        <v>36.445999999999998</v>
      </c>
      <c r="O1544">
        <v>1.5</v>
      </c>
      <c r="P1544">
        <v>12.121</v>
      </c>
      <c r="Q1544">
        <v>14.928000000000001</v>
      </c>
      <c r="R1544">
        <v>0.84299999999999997</v>
      </c>
      <c r="S1544">
        <v>1.3340000000000001</v>
      </c>
      <c r="T1544" t="s">
        <v>61</v>
      </c>
      <c r="U1544" s="1">
        <v>45478.333333333336</v>
      </c>
    </row>
    <row r="1545" spans="1:21" x14ac:dyDescent="0.25">
      <c r="A1545">
        <v>1576</v>
      </c>
      <c r="B1545" t="s">
        <v>36</v>
      </c>
      <c r="C1545" t="s">
        <v>40</v>
      </c>
      <c r="D1545" t="s">
        <v>38</v>
      </c>
      <c r="E1545">
        <v>7131</v>
      </c>
      <c r="F1545" t="s">
        <v>11</v>
      </c>
      <c r="G1545">
        <v>626016792</v>
      </c>
      <c r="H1545">
        <v>784436400</v>
      </c>
      <c r="I1545">
        <v>0.96099999999999997</v>
      </c>
      <c r="K1545">
        <v>4.3810000000000002</v>
      </c>
      <c r="M1545">
        <v>7.0999999999999994E-2</v>
      </c>
      <c r="Q1545">
        <v>229.036</v>
      </c>
      <c r="R1545">
        <v>0.80500000000000005</v>
      </c>
      <c r="S1545">
        <v>1.3959999999999999</v>
      </c>
      <c r="T1545" t="s">
        <v>61</v>
      </c>
      <c r="U1545" s="1">
        <v>45478.322916666664</v>
      </c>
    </row>
    <row r="1546" spans="1:21" x14ac:dyDescent="0.25">
      <c r="A1546">
        <v>1577</v>
      </c>
      <c r="B1546" t="s">
        <v>36</v>
      </c>
      <c r="C1546" t="s">
        <v>40</v>
      </c>
      <c r="D1546" t="s">
        <v>38</v>
      </c>
      <c r="E1546">
        <v>7131</v>
      </c>
      <c r="F1546" t="s">
        <v>11</v>
      </c>
      <c r="G1546">
        <v>613322384</v>
      </c>
      <c r="H1546">
        <v>657223128</v>
      </c>
      <c r="I1546">
        <v>1.33</v>
      </c>
      <c r="K1546">
        <v>1.155</v>
      </c>
      <c r="L1546">
        <v>75.947999999999993</v>
      </c>
      <c r="M1546">
        <v>0.3</v>
      </c>
      <c r="N1546">
        <v>611.904</v>
      </c>
      <c r="O1546">
        <v>3.0670000000000002</v>
      </c>
      <c r="P1546">
        <v>185.262</v>
      </c>
      <c r="Q1546">
        <v>35.104999999999997</v>
      </c>
      <c r="R1546">
        <v>0.79300000000000004</v>
      </c>
      <c r="S1546">
        <v>1.4770000000000001</v>
      </c>
      <c r="T1546" t="s">
        <v>61</v>
      </c>
      <c r="U1546" s="1">
        <v>45478.3125</v>
      </c>
    </row>
    <row r="1547" spans="1:21" x14ac:dyDescent="0.25">
      <c r="A1547">
        <v>1578</v>
      </c>
      <c r="B1547" t="s">
        <v>36</v>
      </c>
      <c r="C1547" t="s">
        <v>40</v>
      </c>
      <c r="D1547" t="s">
        <v>38</v>
      </c>
      <c r="E1547">
        <v>7131</v>
      </c>
      <c r="F1547" t="s">
        <v>11</v>
      </c>
      <c r="G1547">
        <v>615408968</v>
      </c>
      <c r="H1547">
        <v>785337640</v>
      </c>
      <c r="I1547">
        <v>0.95599999999999996</v>
      </c>
      <c r="K1547">
        <v>9.8629999999999995</v>
      </c>
      <c r="L1547">
        <v>5.2249999999999996</v>
      </c>
      <c r="M1547">
        <v>7.2999999999999995E-2</v>
      </c>
      <c r="N1547">
        <v>50.415999999999997</v>
      </c>
      <c r="O1547">
        <v>3.6160000000000001</v>
      </c>
      <c r="P1547">
        <v>26.81</v>
      </c>
      <c r="Q1547">
        <v>217.703</v>
      </c>
      <c r="R1547">
        <v>0.89400000000000002</v>
      </c>
      <c r="S1547">
        <v>1.919</v>
      </c>
      <c r="T1547" t="s">
        <v>61</v>
      </c>
      <c r="U1547" s="1">
        <v>45478.302083333336</v>
      </c>
    </row>
    <row r="1548" spans="1:21" x14ac:dyDescent="0.25">
      <c r="A1548">
        <v>1579</v>
      </c>
      <c r="B1548" t="s">
        <v>36</v>
      </c>
      <c r="C1548" t="s">
        <v>40</v>
      </c>
      <c r="D1548" t="s">
        <v>38</v>
      </c>
      <c r="E1548">
        <v>7131</v>
      </c>
      <c r="F1548" t="s">
        <v>11</v>
      </c>
      <c r="G1548">
        <v>613457616</v>
      </c>
      <c r="H1548">
        <v>788798256</v>
      </c>
      <c r="I1548">
        <v>0.98</v>
      </c>
      <c r="K1548">
        <v>2.7290000000000001</v>
      </c>
      <c r="L1548">
        <v>6.6440000000000001</v>
      </c>
      <c r="M1548">
        <v>0.22600000000000001</v>
      </c>
      <c r="N1548">
        <v>44.853999999999999</v>
      </c>
      <c r="O1548">
        <v>1.093</v>
      </c>
      <c r="P1548">
        <v>18.548999999999999</v>
      </c>
      <c r="Q1548">
        <v>214.99799999999999</v>
      </c>
      <c r="R1548">
        <v>0.75600000000000001</v>
      </c>
      <c r="S1548">
        <v>1.341</v>
      </c>
      <c r="T1548" t="s">
        <v>61</v>
      </c>
      <c r="U1548" s="1">
        <v>45478.291666666664</v>
      </c>
    </row>
    <row r="1549" spans="1:21" x14ac:dyDescent="0.25">
      <c r="A1549">
        <v>1580</v>
      </c>
      <c r="B1549" t="s">
        <v>36</v>
      </c>
      <c r="C1549" t="s">
        <v>40</v>
      </c>
      <c r="D1549" t="s">
        <v>38</v>
      </c>
      <c r="E1549">
        <v>7131</v>
      </c>
      <c r="F1549" t="s">
        <v>11</v>
      </c>
      <c r="G1549">
        <v>615714480</v>
      </c>
      <c r="H1549">
        <v>860564728</v>
      </c>
      <c r="I1549">
        <v>0.89300000000000002</v>
      </c>
      <c r="K1549">
        <v>2.4849999999999999</v>
      </c>
      <c r="L1549">
        <v>2.2679999999999998</v>
      </c>
      <c r="M1549">
        <v>0.121</v>
      </c>
      <c r="N1549">
        <v>10.346</v>
      </c>
      <c r="O1549">
        <v>0.81499999999999995</v>
      </c>
      <c r="P1549">
        <v>3.0550000000000002</v>
      </c>
      <c r="Q1549">
        <v>205.108</v>
      </c>
      <c r="R1549">
        <v>0.89700000000000002</v>
      </c>
      <c r="S1549">
        <v>1.3049999999999999</v>
      </c>
      <c r="T1549" t="s">
        <v>61</v>
      </c>
      <c r="U1549" s="1">
        <v>45478.28125</v>
      </c>
    </row>
    <row r="1550" spans="1:21" x14ac:dyDescent="0.25">
      <c r="A1550">
        <v>1581</v>
      </c>
      <c r="B1550" t="s">
        <v>36</v>
      </c>
      <c r="C1550" t="s">
        <v>40</v>
      </c>
      <c r="D1550" t="s">
        <v>38</v>
      </c>
      <c r="E1550">
        <v>7131</v>
      </c>
      <c r="F1550" t="s">
        <v>11</v>
      </c>
      <c r="G1550">
        <v>612736896</v>
      </c>
      <c r="H1550">
        <v>709895304</v>
      </c>
      <c r="I1550">
        <v>0.95799999999999996</v>
      </c>
      <c r="K1550">
        <v>2.5219999999999998</v>
      </c>
      <c r="L1550">
        <v>47.572000000000003</v>
      </c>
      <c r="M1550">
        <v>5.7000000000000002E-2</v>
      </c>
      <c r="N1550">
        <v>356.07600000000002</v>
      </c>
      <c r="O1550">
        <v>4.6050000000000004</v>
      </c>
      <c r="P1550">
        <v>155.523</v>
      </c>
      <c r="Q1550">
        <v>202.346</v>
      </c>
      <c r="R1550">
        <v>0.84</v>
      </c>
      <c r="S1550">
        <v>1.357</v>
      </c>
      <c r="T1550" t="s">
        <v>61</v>
      </c>
      <c r="U1550" s="1">
        <v>45478.270833333336</v>
      </c>
    </row>
    <row r="1551" spans="1:21" x14ac:dyDescent="0.25">
      <c r="A1551">
        <v>1582</v>
      </c>
      <c r="B1551" t="s">
        <v>36</v>
      </c>
      <c r="C1551" t="s">
        <v>40</v>
      </c>
      <c r="D1551" t="s">
        <v>38</v>
      </c>
      <c r="E1551">
        <v>7131</v>
      </c>
      <c r="F1551" t="s">
        <v>11</v>
      </c>
      <c r="G1551">
        <v>622769328</v>
      </c>
      <c r="H1551">
        <v>847496096</v>
      </c>
      <c r="I1551">
        <v>0.95199999999999996</v>
      </c>
      <c r="K1551">
        <v>2.2909999999999999</v>
      </c>
      <c r="L1551">
        <v>40.664000000000001</v>
      </c>
      <c r="M1551">
        <v>0.114</v>
      </c>
      <c r="N1551">
        <v>305.077</v>
      </c>
      <c r="O1551">
        <v>3.9649999999999999</v>
      </c>
      <c r="P1551">
        <v>104.26900000000001</v>
      </c>
      <c r="Q1551">
        <v>202.81</v>
      </c>
      <c r="R1551">
        <v>0.83799999999999997</v>
      </c>
      <c r="S1551">
        <v>1.534</v>
      </c>
      <c r="T1551" t="s">
        <v>61</v>
      </c>
      <c r="U1551" s="1">
        <v>45478.260416666664</v>
      </c>
    </row>
    <row r="1552" spans="1:21" x14ac:dyDescent="0.25">
      <c r="A1552">
        <v>1583</v>
      </c>
      <c r="B1552" t="s">
        <v>36</v>
      </c>
      <c r="C1552" t="s">
        <v>40</v>
      </c>
      <c r="D1552" t="s">
        <v>38</v>
      </c>
      <c r="E1552">
        <v>7131</v>
      </c>
      <c r="F1552" t="s">
        <v>11</v>
      </c>
      <c r="G1552">
        <v>622080488</v>
      </c>
      <c r="H1552">
        <v>818709816</v>
      </c>
      <c r="I1552">
        <v>1.0229999999999999</v>
      </c>
      <c r="K1552">
        <v>2.371</v>
      </c>
      <c r="L1552">
        <v>5.7789999999999999</v>
      </c>
      <c r="M1552">
        <v>0.16200000000000001</v>
      </c>
      <c r="N1552">
        <v>39.514000000000003</v>
      </c>
      <c r="O1552">
        <v>3.0289999999999999</v>
      </c>
      <c r="P1552">
        <v>23.244</v>
      </c>
      <c r="Q1552">
        <v>202.517</v>
      </c>
      <c r="R1552">
        <v>0.79500000000000004</v>
      </c>
      <c r="S1552">
        <v>1.393</v>
      </c>
      <c r="T1552" t="s">
        <v>61</v>
      </c>
      <c r="U1552" s="1">
        <v>45478.25</v>
      </c>
    </row>
    <row r="1553" spans="1:21" x14ac:dyDescent="0.25">
      <c r="A1553">
        <v>1584</v>
      </c>
      <c r="B1553" t="s">
        <v>36</v>
      </c>
      <c r="C1553" t="s">
        <v>40</v>
      </c>
      <c r="D1553" t="s">
        <v>38</v>
      </c>
      <c r="E1553">
        <v>7131</v>
      </c>
      <c r="F1553" t="s">
        <v>11</v>
      </c>
      <c r="G1553">
        <v>613178328</v>
      </c>
      <c r="H1553">
        <v>836115688</v>
      </c>
      <c r="I1553">
        <v>0.94099999999999995</v>
      </c>
      <c r="K1553">
        <v>6.444</v>
      </c>
      <c r="L1553">
        <v>3.3959999999999999</v>
      </c>
      <c r="M1553">
        <v>0.10100000000000001</v>
      </c>
      <c r="N1553">
        <v>19.597000000000001</v>
      </c>
      <c r="O1553">
        <v>1.0429999999999999</v>
      </c>
      <c r="P1553">
        <v>3.8210000000000002</v>
      </c>
      <c r="Q1553">
        <v>203.07900000000001</v>
      </c>
      <c r="R1553">
        <v>0.70899999999999996</v>
      </c>
      <c r="S1553">
        <v>1.359</v>
      </c>
      <c r="T1553" t="s">
        <v>61</v>
      </c>
      <c r="U1553" s="1">
        <v>45478.239583333336</v>
      </c>
    </row>
    <row r="1554" spans="1:21" x14ac:dyDescent="0.25">
      <c r="A1554">
        <v>1585</v>
      </c>
      <c r="B1554" t="s">
        <v>36</v>
      </c>
      <c r="C1554" t="s">
        <v>40</v>
      </c>
      <c r="D1554" t="s">
        <v>38</v>
      </c>
      <c r="E1554">
        <v>7131</v>
      </c>
      <c r="F1554" t="s">
        <v>11</v>
      </c>
      <c r="G1554">
        <v>616176920</v>
      </c>
      <c r="H1554">
        <v>817411600</v>
      </c>
      <c r="I1554">
        <v>1.03</v>
      </c>
      <c r="K1554">
        <v>9.5960000000000001</v>
      </c>
      <c r="L1554">
        <v>2.19</v>
      </c>
      <c r="M1554">
        <v>0.17</v>
      </c>
      <c r="N1554">
        <v>212.44300000000001</v>
      </c>
      <c r="O1554">
        <v>0.68899999999999995</v>
      </c>
      <c r="P1554">
        <v>1.371</v>
      </c>
      <c r="Q1554">
        <v>213.63</v>
      </c>
      <c r="R1554">
        <v>0.73</v>
      </c>
      <c r="S1554">
        <v>1.4950000000000001</v>
      </c>
      <c r="T1554" t="s">
        <v>61</v>
      </c>
      <c r="U1554" s="1">
        <v>45478.229166666664</v>
      </c>
    </row>
    <row r="1555" spans="1:21" x14ac:dyDescent="0.25">
      <c r="A1555">
        <v>1586</v>
      </c>
      <c r="B1555" t="s">
        <v>36</v>
      </c>
      <c r="C1555" t="s">
        <v>40</v>
      </c>
      <c r="D1555" t="s">
        <v>38</v>
      </c>
      <c r="E1555">
        <v>7131</v>
      </c>
      <c r="F1555" t="s">
        <v>11</v>
      </c>
      <c r="G1555">
        <v>624044864</v>
      </c>
      <c r="H1555">
        <v>710331392</v>
      </c>
      <c r="I1555">
        <v>0.94699999999999995</v>
      </c>
      <c r="K1555">
        <v>4.3959999999999999</v>
      </c>
      <c r="L1555">
        <v>40.061999999999998</v>
      </c>
      <c r="M1555">
        <v>0.05</v>
      </c>
      <c r="N1555">
        <v>330.274</v>
      </c>
      <c r="O1555">
        <v>3.3849999999999998</v>
      </c>
      <c r="P1555">
        <v>66.557000000000002</v>
      </c>
      <c r="Q1555">
        <v>202.57300000000001</v>
      </c>
      <c r="R1555">
        <v>0.80500000000000005</v>
      </c>
      <c r="S1555">
        <v>1.4550000000000001</v>
      </c>
      <c r="T1555" t="s">
        <v>61</v>
      </c>
      <c r="U1555" s="1">
        <v>45478.218761574077</v>
      </c>
    </row>
    <row r="1556" spans="1:21" x14ac:dyDescent="0.25">
      <c r="A1556">
        <v>1587</v>
      </c>
      <c r="B1556" t="s">
        <v>36</v>
      </c>
      <c r="C1556" t="s">
        <v>40</v>
      </c>
      <c r="D1556" t="s">
        <v>38</v>
      </c>
      <c r="E1556">
        <v>7131</v>
      </c>
      <c r="F1556" t="s">
        <v>11</v>
      </c>
      <c r="G1556">
        <v>614043664</v>
      </c>
      <c r="H1556">
        <v>785306800</v>
      </c>
      <c r="I1556">
        <v>1.125</v>
      </c>
      <c r="K1556">
        <v>0.41099999999999998</v>
      </c>
      <c r="L1556">
        <v>0.92400000000000004</v>
      </c>
      <c r="M1556">
        <v>0.35099999999999998</v>
      </c>
      <c r="N1556">
        <v>17.248000000000001</v>
      </c>
      <c r="O1556">
        <v>0.78900000000000003</v>
      </c>
      <c r="P1556">
        <v>1.552</v>
      </c>
      <c r="Q1556">
        <v>14.863</v>
      </c>
      <c r="R1556">
        <v>0.94</v>
      </c>
      <c r="S1556">
        <v>1.337</v>
      </c>
      <c r="T1556" t="s">
        <v>61</v>
      </c>
      <c r="U1556" s="1">
        <v>45478.208344907405</v>
      </c>
    </row>
    <row r="1557" spans="1:21" x14ac:dyDescent="0.25">
      <c r="A1557">
        <v>1588</v>
      </c>
      <c r="B1557" t="s">
        <v>36</v>
      </c>
      <c r="C1557" t="s">
        <v>40</v>
      </c>
      <c r="D1557" t="s">
        <v>38</v>
      </c>
      <c r="E1557">
        <v>7131</v>
      </c>
      <c r="F1557" t="s">
        <v>11</v>
      </c>
      <c r="G1557">
        <v>616036768</v>
      </c>
      <c r="H1557">
        <v>782041320</v>
      </c>
      <c r="I1557">
        <v>0.92</v>
      </c>
      <c r="K1557">
        <v>6.8659999999999997</v>
      </c>
      <c r="L1557">
        <v>17.414000000000001</v>
      </c>
      <c r="M1557">
        <v>0.156</v>
      </c>
      <c r="N1557">
        <v>315.91300000000001</v>
      </c>
      <c r="O1557">
        <v>1.294</v>
      </c>
      <c r="P1557">
        <v>36.808999999999997</v>
      </c>
      <c r="Q1557">
        <v>206.35599999999999</v>
      </c>
      <c r="R1557">
        <v>0.81899999999999995</v>
      </c>
      <c r="S1557">
        <v>1.5349999999999999</v>
      </c>
      <c r="T1557" t="s">
        <v>61</v>
      </c>
      <c r="U1557" s="1">
        <v>45478.197928240741</v>
      </c>
    </row>
    <row r="1558" spans="1:21" x14ac:dyDescent="0.25">
      <c r="A1558">
        <v>1589</v>
      </c>
      <c r="B1558" t="s">
        <v>36</v>
      </c>
      <c r="C1558" t="s">
        <v>40</v>
      </c>
      <c r="D1558" t="s">
        <v>38</v>
      </c>
      <c r="E1558">
        <v>7131</v>
      </c>
      <c r="F1558" t="s">
        <v>11</v>
      </c>
      <c r="G1558">
        <v>614068472</v>
      </c>
      <c r="H1558">
        <v>876829728</v>
      </c>
      <c r="I1558">
        <v>0.96199999999999997</v>
      </c>
      <c r="K1558">
        <v>4.66</v>
      </c>
      <c r="L1558">
        <v>6.62</v>
      </c>
      <c r="M1558">
        <v>4.7E-2</v>
      </c>
      <c r="N1558">
        <v>52.5</v>
      </c>
      <c r="O1558">
        <v>1.609</v>
      </c>
      <c r="P1558">
        <v>6.71</v>
      </c>
      <c r="Q1558">
        <v>202.97</v>
      </c>
      <c r="R1558">
        <v>0.65400000000000003</v>
      </c>
      <c r="S1558">
        <v>1.4450000000000001</v>
      </c>
      <c r="T1558" t="s">
        <v>61</v>
      </c>
      <c r="U1558" s="1">
        <v>45478.187511574077</v>
      </c>
    </row>
    <row r="1559" spans="1:21" x14ac:dyDescent="0.25">
      <c r="A1559">
        <v>1590</v>
      </c>
      <c r="B1559" t="s">
        <v>36</v>
      </c>
      <c r="C1559" t="s">
        <v>40</v>
      </c>
      <c r="D1559" t="s">
        <v>38</v>
      </c>
      <c r="E1559">
        <v>7131</v>
      </c>
      <c r="F1559" t="s">
        <v>11</v>
      </c>
      <c r="G1559">
        <v>612192528</v>
      </c>
      <c r="H1559">
        <v>823792776</v>
      </c>
      <c r="I1559">
        <v>0.95499999999999996</v>
      </c>
      <c r="K1559">
        <v>0.81100000000000005</v>
      </c>
      <c r="L1559">
        <v>2.472</v>
      </c>
      <c r="M1559">
        <v>4.2999999999999997E-2</v>
      </c>
      <c r="N1559">
        <v>16.898</v>
      </c>
      <c r="O1559">
        <v>1.046</v>
      </c>
      <c r="P1559">
        <v>2.4</v>
      </c>
      <c r="Q1559">
        <v>15.965</v>
      </c>
      <c r="R1559">
        <v>0.91200000000000003</v>
      </c>
      <c r="S1559">
        <v>1.623</v>
      </c>
      <c r="T1559" t="s">
        <v>61</v>
      </c>
      <c r="U1559" s="1">
        <v>45478.177094907405</v>
      </c>
    </row>
    <row r="1560" spans="1:21" x14ac:dyDescent="0.25">
      <c r="A1560">
        <v>1591</v>
      </c>
      <c r="B1560" t="s">
        <v>36</v>
      </c>
      <c r="C1560" t="s">
        <v>40</v>
      </c>
      <c r="D1560" t="s">
        <v>38</v>
      </c>
      <c r="E1560">
        <v>7131</v>
      </c>
      <c r="F1560" t="s">
        <v>11</v>
      </c>
      <c r="G1560">
        <v>613650952</v>
      </c>
      <c r="H1560">
        <v>785583096</v>
      </c>
      <c r="I1560">
        <v>0.95499999999999996</v>
      </c>
      <c r="K1560">
        <v>8.3360000000000003</v>
      </c>
      <c r="L1560">
        <v>0.54900000000000004</v>
      </c>
      <c r="M1560">
        <v>7.0999999999999994E-2</v>
      </c>
      <c r="N1560">
        <v>6.9870000000000001</v>
      </c>
      <c r="O1560">
        <v>0.76100000000000001</v>
      </c>
      <c r="P1560">
        <v>1.159</v>
      </c>
      <c r="Q1560">
        <v>205.827</v>
      </c>
      <c r="R1560">
        <v>0.82299999999999995</v>
      </c>
      <c r="S1560">
        <v>1.4119999999999999</v>
      </c>
      <c r="T1560" t="s">
        <v>61</v>
      </c>
      <c r="U1560" s="1">
        <v>45478.166678240741</v>
      </c>
    </row>
    <row r="1561" spans="1:21" x14ac:dyDescent="0.25">
      <c r="A1561">
        <v>1592</v>
      </c>
      <c r="B1561" t="s">
        <v>36</v>
      </c>
      <c r="C1561" t="s">
        <v>40</v>
      </c>
      <c r="D1561" t="s">
        <v>38</v>
      </c>
      <c r="E1561">
        <v>7131</v>
      </c>
      <c r="F1561" t="s">
        <v>11</v>
      </c>
      <c r="G1561">
        <v>618972712</v>
      </c>
      <c r="H1561">
        <v>829837800</v>
      </c>
      <c r="I1561">
        <v>0.99199999999999999</v>
      </c>
      <c r="K1561">
        <v>10.112</v>
      </c>
      <c r="L1561">
        <v>0.82599999999999996</v>
      </c>
      <c r="M1561">
        <v>0.19600000000000001</v>
      </c>
      <c r="N1561">
        <v>10.577999999999999</v>
      </c>
      <c r="O1561">
        <v>0.80800000000000005</v>
      </c>
      <c r="P1561">
        <v>1.5629999999999999</v>
      </c>
      <c r="Q1561">
        <v>207.62100000000001</v>
      </c>
      <c r="R1561">
        <v>0.84499999999999997</v>
      </c>
      <c r="S1561">
        <v>1.597</v>
      </c>
      <c r="T1561" t="s">
        <v>61</v>
      </c>
      <c r="U1561" s="1">
        <v>45478.156261574077</v>
      </c>
    </row>
    <row r="1562" spans="1:21" x14ac:dyDescent="0.25">
      <c r="A1562">
        <v>1593</v>
      </c>
      <c r="B1562" t="s">
        <v>36</v>
      </c>
      <c r="C1562" t="s">
        <v>40</v>
      </c>
      <c r="D1562" t="s">
        <v>38</v>
      </c>
      <c r="E1562">
        <v>7131</v>
      </c>
      <c r="F1562" t="s">
        <v>11</v>
      </c>
      <c r="G1562">
        <v>619786408</v>
      </c>
      <c r="H1562">
        <v>472669304</v>
      </c>
      <c r="I1562">
        <v>0.95</v>
      </c>
      <c r="K1562">
        <v>4.3330000000000002</v>
      </c>
      <c r="L1562">
        <v>59.735999999999997</v>
      </c>
      <c r="M1562">
        <v>6.9000000000000006E-2</v>
      </c>
      <c r="N1562">
        <v>789.54100000000005</v>
      </c>
      <c r="O1562">
        <v>0.86899999999999999</v>
      </c>
      <c r="P1562">
        <v>99.683999999999997</v>
      </c>
      <c r="Q1562">
        <v>203.30600000000001</v>
      </c>
      <c r="R1562">
        <v>0.86499999999999999</v>
      </c>
      <c r="S1562">
        <v>1.452</v>
      </c>
      <c r="T1562" t="s">
        <v>61</v>
      </c>
      <c r="U1562" s="1">
        <v>45478.145844907405</v>
      </c>
    </row>
    <row r="1563" spans="1:21" x14ac:dyDescent="0.25">
      <c r="A1563">
        <v>1594</v>
      </c>
      <c r="B1563" t="s">
        <v>36</v>
      </c>
      <c r="C1563" t="s">
        <v>40</v>
      </c>
      <c r="D1563" t="s">
        <v>38</v>
      </c>
      <c r="E1563">
        <v>7131</v>
      </c>
      <c r="F1563" t="s">
        <v>11</v>
      </c>
      <c r="G1563">
        <v>627194912</v>
      </c>
      <c r="H1563">
        <v>819749168</v>
      </c>
      <c r="I1563">
        <v>1.411</v>
      </c>
      <c r="K1563">
        <v>3.9169999999999998</v>
      </c>
      <c r="L1563">
        <v>25.545999999999999</v>
      </c>
      <c r="M1563">
        <v>2.58</v>
      </c>
      <c r="N1563">
        <v>161.13900000000001</v>
      </c>
      <c r="O1563">
        <v>3.7690000000000001</v>
      </c>
      <c r="P1563">
        <v>95.921000000000006</v>
      </c>
      <c r="Q1563">
        <v>216.87799999999999</v>
      </c>
      <c r="R1563">
        <v>0.85599999999999998</v>
      </c>
      <c r="S1563">
        <v>1.4990000000000001</v>
      </c>
      <c r="T1563" t="s">
        <v>61</v>
      </c>
      <c r="U1563" s="1">
        <v>45478.135428240741</v>
      </c>
    </row>
    <row r="1564" spans="1:21" x14ac:dyDescent="0.25">
      <c r="A1564">
        <v>1595</v>
      </c>
      <c r="B1564" t="s">
        <v>36</v>
      </c>
      <c r="C1564" t="s">
        <v>40</v>
      </c>
      <c r="D1564" t="s">
        <v>38</v>
      </c>
      <c r="E1564">
        <v>7131</v>
      </c>
      <c r="F1564" t="s">
        <v>11</v>
      </c>
      <c r="G1564">
        <v>627912944</v>
      </c>
      <c r="H1564">
        <v>811100400</v>
      </c>
      <c r="I1564">
        <v>1.417</v>
      </c>
      <c r="K1564">
        <v>1.863</v>
      </c>
      <c r="L1564">
        <v>1.59</v>
      </c>
      <c r="M1564">
        <v>0.184</v>
      </c>
      <c r="N1564">
        <v>9.1980000000000004</v>
      </c>
      <c r="O1564">
        <v>1.151</v>
      </c>
      <c r="P1564">
        <v>2.9729999999999999</v>
      </c>
      <c r="Q1564">
        <v>203.34200000000001</v>
      </c>
      <c r="R1564">
        <v>0.88900000000000001</v>
      </c>
      <c r="S1564">
        <v>1.3480000000000001</v>
      </c>
      <c r="T1564" t="s">
        <v>61</v>
      </c>
      <c r="U1564" s="1">
        <v>45478.125011574077</v>
      </c>
    </row>
    <row r="1565" spans="1:21" x14ac:dyDescent="0.25">
      <c r="A1565">
        <v>1596</v>
      </c>
      <c r="B1565" t="s">
        <v>36</v>
      </c>
      <c r="C1565" t="s">
        <v>40</v>
      </c>
      <c r="D1565" t="s">
        <v>38</v>
      </c>
      <c r="E1565">
        <v>7131</v>
      </c>
      <c r="F1565" t="s">
        <v>11</v>
      </c>
      <c r="G1565">
        <v>613409216</v>
      </c>
      <c r="H1565">
        <v>801432672</v>
      </c>
      <c r="I1565">
        <v>0.94099999999999995</v>
      </c>
      <c r="K1565">
        <v>0.439</v>
      </c>
      <c r="L1565">
        <v>1.6259999999999999</v>
      </c>
      <c r="M1565">
        <v>0.125</v>
      </c>
      <c r="N1565">
        <v>17.873000000000001</v>
      </c>
      <c r="O1565">
        <v>0.82499999999999996</v>
      </c>
      <c r="P1565">
        <v>1.954</v>
      </c>
      <c r="Q1565">
        <v>14.154999999999999</v>
      </c>
      <c r="R1565">
        <v>0.85099999999999998</v>
      </c>
      <c r="S1565">
        <v>1.3240000000000001</v>
      </c>
      <c r="T1565" t="s">
        <v>61</v>
      </c>
      <c r="U1565" s="1">
        <v>45478.114594907405</v>
      </c>
    </row>
    <row r="1566" spans="1:21" x14ac:dyDescent="0.25">
      <c r="A1566">
        <v>1597</v>
      </c>
      <c r="B1566" t="s">
        <v>36</v>
      </c>
      <c r="C1566" t="s">
        <v>40</v>
      </c>
      <c r="D1566" t="s">
        <v>38</v>
      </c>
      <c r="E1566">
        <v>7131</v>
      </c>
      <c r="F1566" t="s">
        <v>11</v>
      </c>
      <c r="G1566">
        <v>619402064</v>
      </c>
      <c r="H1566">
        <v>613226392</v>
      </c>
      <c r="I1566">
        <v>0.96599999999999997</v>
      </c>
      <c r="K1566">
        <v>0.64300000000000002</v>
      </c>
      <c r="L1566">
        <v>0.90500000000000003</v>
      </c>
      <c r="M1566">
        <v>0.13800000000000001</v>
      </c>
      <c r="N1566">
        <v>21.658000000000001</v>
      </c>
      <c r="O1566">
        <v>0.77400000000000002</v>
      </c>
      <c r="P1566">
        <v>1.36</v>
      </c>
      <c r="Q1566">
        <v>14.156000000000001</v>
      </c>
      <c r="R1566">
        <v>0.89700000000000002</v>
      </c>
      <c r="S1566">
        <v>1.359</v>
      </c>
      <c r="T1566" t="s">
        <v>61</v>
      </c>
      <c r="U1566" s="1">
        <v>45478.104178240741</v>
      </c>
    </row>
    <row r="1567" spans="1:21" x14ac:dyDescent="0.25">
      <c r="A1567">
        <v>1598</v>
      </c>
      <c r="B1567" t="s">
        <v>36</v>
      </c>
      <c r="C1567" t="s">
        <v>40</v>
      </c>
      <c r="D1567" t="s">
        <v>38</v>
      </c>
      <c r="E1567">
        <v>7131</v>
      </c>
      <c r="F1567" t="s">
        <v>11</v>
      </c>
      <c r="G1567">
        <v>624966248</v>
      </c>
      <c r="H1567">
        <v>876128080</v>
      </c>
      <c r="I1567">
        <v>1.107</v>
      </c>
      <c r="K1567">
        <v>4.1900000000000004</v>
      </c>
      <c r="L1567">
        <v>2.2749999999999999</v>
      </c>
      <c r="M1567">
        <v>0.184</v>
      </c>
      <c r="N1567">
        <v>24.411000000000001</v>
      </c>
      <c r="O1567">
        <v>1.651</v>
      </c>
      <c r="P1567">
        <v>6.2990000000000004</v>
      </c>
      <c r="Q1567">
        <v>203.08199999999999</v>
      </c>
      <c r="R1567">
        <v>0.86699999999999999</v>
      </c>
      <c r="S1567">
        <v>1.411</v>
      </c>
      <c r="T1567" t="s">
        <v>61</v>
      </c>
      <c r="U1567" s="1">
        <v>45478.093761574077</v>
      </c>
    </row>
    <row r="1568" spans="1:21" x14ac:dyDescent="0.25">
      <c r="A1568">
        <v>1599</v>
      </c>
      <c r="B1568" t="s">
        <v>36</v>
      </c>
      <c r="C1568" t="s">
        <v>40</v>
      </c>
      <c r="D1568" t="s">
        <v>38</v>
      </c>
      <c r="E1568">
        <v>7131</v>
      </c>
      <c r="F1568" t="s">
        <v>11</v>
      </c>
      <c r="G1568">
        <v>621336712</v>
      </c>
      <c r="H1568">
        <v>790090256</v>
      </c>
      <c r="I1568">
        <v>0.95599999999999996</v>
      </c>
      <c r="K1568">
        <v>2.407</v>
      </c>
      <c r="L1568">
        <v>1.631</v>
      </c>
      <c r="M1568">
        <v>0.13700000000000001</v>
      </c>
      <c r="N1568">
        <v>12.304</v>
      </c>
      <c r="O1568">
        <v>0.80900000000000005</v>
      </c>
      <c r="P1568">
        <v>2.0289999999999999</v>
      </c>
      <c r="Q1568">
        <v>203.21299999999999</v>
      </c>
      <c r="R1568">
        <v>0.78200000000000003</v>
      </c>
      <c r="S1568">
        <v>1.367</v>
      </c>
      <c r="T1568" t="s">
        <v>61</v>
      </c>
      <c r="U1568" s="1">
        <v>45478.083344907405</v>
      </c>
    </row>
    <row r="1569" spans="1:21" x14ac:dyDescent="0.25">
      <c r="A1569">
        <v>1600</v>
      </c>
      <c r="B1569" t="s">
        <v>36</v>
      </c>
      <c r="C1569" t="s">
        <v>40</v>
      </c>
      <c r="D1569" t="s">
        <v>38</v>
      </c>
      <c r="E1569">
        <v>7131</v>
      </c>
      <c r="F1569" t="s">
        <v>11</v>
      </c>
      <c r="G1569">
        <v>626635624</v>
      </c>
      <c r="H1569">
        <v>837025024</v>
      </c>
      <c r="I1569">
        <v>1.125</v>
      </c>
      <c r="K1569">
        <v>4.5229999999999997</v>
      </c>
      <c r="L1569">
        <v>3.5150000000000001</v>
      </c>
      <c r="M1569">
        <v>0.182</v>
      </c>
      <c r="N1569">
        <v>38.383000000000003</v>
      </c>
      <c r="O1569">
        <v>1.28</v>
      </c>
      <c r="P1569">
        <v>7.5960000000000001</v>
      </c>
      <c r="Q1569">
        <v>253.96299999999999</v>
      </c>
      <c r="R1569">
        <v>0.77400000000000002</v>
      </c>
      <c r="S1569">
        <v>1.492</v>
      </c>
      <c r="T1569" t="s">
        <v>61</v>
      </c>
      <c r="U1569" s="1">
        <v>45478.072928240741</v>
      </c>
    </row>
    <row r="1570" spans="1:21" x14ac:dyDescent="0.25">
      <c r="A1570">
        <v>1601</v>
      </c>
      <c r="B1570" t="s">
        <v>36</v>
      </c>
      <c r="C1570" t="s">
        <v>40</v>
      </c>
      <c r="D1570" t="s">
        <v>38</v>
      </c>
      <c r="E1570">
        <v>7131</v>
      </c>
      <c r="F1570" t="s">
        <v>11</v>
      </c>
      <c r="G1570">
        <v>624412704</v>
      </c>
      <c r="H1570">
        <v>838968704</v>
      </c>
      <c r="I1570">
        <v>0.97</v>
      </c>
      <c r="K1570">
        <v>11.382999999999999</v>
      </c>
      <c r="L1570">
        <v>21.077999999999999</v>
      </c>
      <c r="M1570">
        <v>0.16</v>
      </c>
      <c r="N1570">
        <v>386.22</v>
      </c>
      <c r="O1570">
        <v>2.37</v>
      </c>
      <c r="P1570">
        <v>15.436999999999999</v>
      </c>
      <c r="Q1570">
        <v>204.67</v>
      </c>
      <c r="R1570">
        <v>0.81899999999999995</v>
      </c>
      <c r="S1570">
        <v>1.498</v>
      </c>
      <c r="T1570" t="s">
        <v>61</v>
      </c>
      <c r="U1570" s="1">
        <v>45478.062511574077</v>
      </c>
    </row>
    <row r="1571" spans="1:21" x14ac:dyDescent="0.25">
      <c r="A1571">
        <v>1602</v>
      </c>
      <c r="B1571" t="s">
        <v>36</v>
      </c>
      <c r="C1571" t="s">
        <v>40</v>
      </c>
      <c r="D1571" t="s">
        <v>38</v>
      </c>
      <c r="E1571">
        <v>7131</v>
      </c>
      <c r="F1571" t="s">
        <v>11</v>
      </c>
      <c r="G1571">
        <v>627987936</v>
      </c>
      <c r="H1571">
        <v>839728640</v>
      </c>
      <c r="I1571">
        <v>0.96</v>
      </c>
      <c r="K1571">
        <v>5.1230000000000002</v>
      </c>
      <c r="L1571">
        <v>5.0350000000000001</v>
      </c>
      <c r="M1571">
        <v>0.13</v>
      </c>
      <c r="N1571">
        <v>137.95099999999999</v>
      </c>
      <c r="O1571">
        <v>1.413</v>
      </c>
      <c r="P1571">
        <v>8.1180000000000003</v>
      </c>
      <c r="Q1571">
        <v>204.61699999999999</v>
      </c>
      <c r="R1571">
        <v>0.85099999999999998</v>
      </c>
      <c r="S1571">
        <v>1.379</v>
      </c>
      <c r="T1571" t="s">
        <v>61</v>
      </c>
      <c r="U1571" s="1">
        <v>45478.052094907405</v>
      </c>
    </row>
    <row r="1572" spans="1:21" x14ac:dyDescent="0.25">
      <c r="A1572">
        <v>1603</v>
      </c>
      <c r="B1572" t="s">
        <v>36</v>
      </c>
      <c r="C1572" t="s">
        <v>40</v>
      </c>
      <c r="D1572" t="s">
        <v>38</v>
      </c>
      <c r="E1572">
        <v>7131</v>
      </c>
      <c r="F1572" t="s">
        <v>11</v>
      </c>
      <c r="G1572">
        <v>624768216</v>
      </c>
      <c r="H1572">
        <v>794340648</v>
      </c>
      <c r="I1572">
        <v>0.97099999999999997</v>
      </c>
      <c r="K1572">
        <v>4.1280000000000001</v>
      </c>
      <c r="L1572">
        <v>6.63</v>
      </c>
      <c r="M1572">
        <v>0.17100000000000001</v>
      </c>
      <c r="N1572">
        <v>76.55</v>
      </c>
      <c r="O1572">
        <v>2.077</v>
      </c>
      <c r="P1572">
        <v>21.379000000000001</v>
      </c>
      <c r="Q1572">
        <v>220.066</v>
      </c>
      <c r="R1572">
        <v>0.80500000000000005</v>
      </c>
      <c r="S1572">
        <v>1.4279999999999999</v>
      </c>
      <c r="T1572" t="s">
        <v>61</v>
      </c>
      <c r="U1572" s="1">
        <v>45478.041678240741</v>
      </c>
    </row>
    <row r="1573" spans="1:21" x14ac:dyDescent="0.25">
      <c r="A1573">
        <v>1604</v>
      </c>
      <c r="B1573" t="s">
        <v>36</v>
      </c>
      <c r="C1573" t="s">
        <v>40</v>
      </c>
      <c r="D1573" t="s">
        <v>38</v>
      </c>
      <c r="E1573">
        <v>7131</v>
      </c>
      <c r="F1573" t="s">
        <v>11</v>
      </c>
      <c r="G1573">
        <v>611635448</v>
      </c>
      <c r="H1573">
        <v>853083792</v>
      </c>
      <c r="I1573">
        <v>0.95199999999999996</v>
      </c>
      <c r="K1573">
        <v>0.39300000000000002</v>
      </c>
      <c r="L1573">
        <v>2.2719999999999998</v>
      </c>
      <c r="M1573">
        <v>0.129</v>
      </c>
      <c r="N1573">
        <v>12.27</v>
      </c>
      <c r="O1573">
        <v>1.2330000000000001</v>
      </c>
      <c r="P1573">
        <v>6.141</v>
      </c>
      <c r="Q1573">
        <v>4.734</v>
      </c>
      <c r="R1573">
        <v>0.86699999999999999</v>
      </c>
      <c r="S1573">
        <v>1.4430000000000001</v>
      </c>
      <c r="T1573" t="s">
        <v>61</v>
      </c>
      <c r="U1573" s="1">
        <v>45478.031261574077</v>
      </c>
    </row>
    <row r="1574" spans="1:21" x14ac:dyDescent="0.25">
      <c r="A1574">
        <v>1605</v>
      </c>
      <c r="B1574" t="s">
        <v>36</v>
      </c>
      <c r="C1574" t="s">
        <v>40</v>
      </c>
      <c r="D1574" t="s">
        <v>38</v>
      </c>
      <c r="E1574">
        <v>7131</v>
      </c>
      <c r="F1574" t="s">
        <v>11</v>
      </c>
      <c r="G1574">
        <v>613597072</v>
      </c>
      <c r="H1574">
        <v>824436704</v>
      </c>
      <c r="I1574">
        <v>0.97199999999999998</v>
      </c>
      <c r="K1574">
        <v>4.4729999999999999</v>
      </c>
      <c r="L1574">
        <v>4.7009999999999996</v>
      </c>
      <c r="M1574">
        <v>0.14899999999999999</v>
      </c>
      <c r="N1574">
        <v>39.125999999999998</v>
      </c>
      <c r="O1574">
        <v>3.54</v>
      </c>
      <c r="P1574">
        <v>21.431000000000001</v>
      </c>
      <c r="Q1574">
        <v>203.64699999999999</v>
      </c>
      <c r="R1574">
        <v>0.86799999999999999</v>
      </c>
      <c r="S1574">
        <v>1.3740000000000001</v>
      </c>
      <c r="T1574" t="s">
        <v>61</v>
      </c>
      <c r="U1574" s="1">
        <v>45478.020844907405</v>
      </c>
    </row>
    <row r="1575" spans="1:21" x14ac:dyDescent="0.25">
      <c r="A1575">
        <v>1606</v>
      </c>
      <c r="B1575" t="s">
        <v>36</v>
      </c>
      <c r="C1575" t="s">
        <v>40</v>
      </c>
      <c r="D1575" t="s">
        <v>38</v>
      </c>
      <c r="E1575">
        <v>7131</v>
      </c>
      <c r="F1575" t="s">
        <v>11</v>
      </c>
      <c r="G1575">
        <v>613927776</v>
      </c>
      <c r="H1575">
        <v>844041696</v>
      </c>
      <c r="I1575">
        <v>1.125</v>
      </c>
      <c r="K1575">
        <v>8.8889999999999993</v>
      </c>
      <c r="L1575">
        <v>13.859</v>
      </c>
      <c r="M1575">
        <v>0.16800000000000001</v>
      </c>
      <c r="N1575">
        <v>128.18199999999999</v>
      </c>
      <c r="O1575">
        <v>4.5410000000000004</v>
      </c>
      <c r="P1575">
        <v>38.335999999999999</v>
      </c>
      <c r="Q1575">
        <v>208.18</v>
      </c>
      <c r="R1575">
        <v>0.88400000000000001</v>
      </c>
      <c r="S1575">
        <v>1.4039999999999999</v>
      </c>
      <c r="T1575" t="s">
        <v>61</v>
      </c>
      <c r="U1575" s="1">
        <v>45478.010428240741</v>
      </c>
    </row>
    <row r="1576" spans="1:21" x14ac:dyDescent="0.25">
      <c r="A1576">
        <v>1607</v>
      </c>
      <c r="B1576" t="s">
        <v>36</v>
      </c>
      <c r="C1576" t="s">
        <v>40</v>
      </c>
      <c r="D1576" t="s">
        <v>38</v>
      </c>
      <c r="E1576">
        <v>7131</v>
      </c>
      <c r="F1576" t="s">
        <v>11</v>
      </c>
      <c r="G1576">
        <v>613632256</v>
      </c>
      <c r="H1576">
        <v>848427624</v>
      </c>
      <c r="I1576">
        <v>0.94799999999999995</v>
      </c>
      <c r="K1576">
        <v>4.5019999999999998</v>
      </c>
      <c r="L1576">
        <v>4.6920000000000002</v>
      </c>
      <c r="M1576">
        <v>9.6000000000000002E-2</v>
      </c>
      <c r="N1576">
        <v>204.72800000000001</v>
      </c>
      <c r="O1576">
        <v>0.94299999999999995</v>
      </c>
      <c r="P1576">
        <v>2.8279999999999998</v>
      </c>
      <c r="Q1576">
        <v>203.333</v>
      </c>
      <c r="R1576">
        <v>0.84499999999999997</v>
      </c>
      <c r="S1576">
        <v>1.359</v>
      </c>
      <c r="T1576" t="s">
        <v>61</v>
      </c>
      <c r="U1576" s="1">
        <v>45478.000023148146</v>
      </c>
    </row>
    <row r="1577" spans="1:21" x14ac:dyDescent="0.25">
      <c r="A1577">
        <v>1608</v>
      </c>
      <c r="B1577" t="s">
        <v>36</v>
      </c>
      <c r="C1577" t="s">
        <v>40</v>
      </c>
      <c r="D1577" t="s">
        <v>38</v>
      </c>
      <c r="E1577">
        <v>7131</v>
      </c>
      <c r="F1577" t="s">
        <v>11</v>
      </c>
      <c r="G1577">
        <v>614116488</v>
      </c>
      <c r="H1577">
        <v>821331168</v>
      </c>
      <c r="I1577">
        <v>0.999</v>
      </c>
      <c r="K1577">
        <v>10.683</v>
      </c>
      <c r="L1577">
        <v>2.9009999999999998</v>
      </c>
      <c r="M1577">
        <v>0.154</v>
      </c>
      <c r="N1577">
        <v>202.61699999999999</v>
      </c>
      <c r="O1577">
        <v>0.78400000000000003</v>
      </c>
      <c r="P1577">
        <v>2.4</v>
      </c>
      <c r="Q1577">
        <v>208.107</v>
      </c>
      <c r="R1577">
        <v>0.65900000000000003</v>
      </c>
      <c r="S1577">
        <v>1.2909999999999999</v>
      </c>
      <c r="T1577" t="s">
        <v>61</v>
      </c>
      <c r="U1577" s="1">
        <v>45477.989594907405</v>
      </c>
    </row>
    <row r="1578" spans="1:21" x14ac:dyDescent="0.25">
      <c r="A1578">
        <v>1609</v>
      </c>
      <c r="B1578" t="s">
        <v>36</v>
      </c>
      <c r="C1578" t="s">
        <v>40</v>
      </c>
      <c r="D1578" t="s">
        <v>38</v>
      </c>
      <c r="E1578">
        <v>7131</v>
      </c>
      <c r="F1578" t="s">
        <v>11</v>
      </c>
      <c r="G1578">
        <v>618228072</v>
      </c>
      <c r="H1578">
        <v>799133072</v>
      </c>
      <c r="I1578">
        <v>0.96599999999999997</v>
      </c>
      <c r="K1578">
        <v>2.4329999999999998</v>
      </c>
      <c r="L1578">
        <v>6.2729999999999997</v>
      </c>
      <c r="M1578">
        <v>0.14799999999999999</v>
      </c>
      <c r="N1578">
        <v>48.787999999999997</v>
      </c>
      <c r="O1578">
        <v>4.1449999999999996</v>
      </c>
      <c r="P1578">
        <v>16.016999999999999</v>
      </c>
      <c r="Q1578">
        <v>228.19800000000001</v>
      </c>
      <c r="R1578">
        <v>0.83099999999999996</v>
      </c>
      <c r="S1578">
        <v>1.3740000000000001</v>
      </c>
      <c r="T1578" t="s">
        <v>61</v>
      </c>
      <c r="U1578" s="1">
        <v>45477.979178240741</v>
      </c>
    </row>
    <row r="1579" spans="1:21" x14ac:dyDescent="0.25">
      <c r="A1579">
        <v>1610</v>
      </c>
      <c r="B1579" t="s">
        <v>36</v>
      </c>
      <c r="C1579" t="s">
        <v>40</v>
      </c>
      <c r="D1579" t="s">
        <v>38</v>
      </c>
      <c r="E1579">
        <v>7131</v>
      </c>
      <c r="F1579" t="s">
        <v>11</v>
      </c>
      <c r="G1579">
        <v>613066256</v>
      </c>
      <c r="H1579">
        <v>767565408</v>
      </c>
      <c r="I1579">
        <v>1.0389999999999999</v>
      </c>
      <c r="K1579">
        <v>0.57999999999999996</v>
      </c>
      <c r="L1579">
        <v>12.907999999999999</v>
      </c>
      <c r="M1579">
        <v>0.21</v>
      </c>
      <c r="N1579">
        <v>177.02500000000001</v>
      </c>
      <c r="O1579">
        <v>3.2469999999999999</v>
      </c>
      <c r="P1579">
        <v>39.853000000000002</v>
      </c>
      <c r="Q1579">
        <v>18.562999999999999</v>
      </c>
      <c r="R1579">
        <v>0.91100000000000003</v>
      </c>
      <c r="S1579">
        <v>1.4750000000000001</v>
      </c>
      <c r="T1579" t="s">
        <v>61</v>
      </c>
      <c r="U1579" s="1">
        <v>45477.968761574077</v>
      </c>
    </row>
    <row r="1580" spans="1:21" x14ac:dyDescent="0.25">
      <c r="A1580">
        <v>1611</v>
      </c>
      <c r="B1580" t="s">
        <v>36</v>
      </c>
      <c r="C1580" t="s">
        <v>40</v>
      </c>
      <c r="D1580" t="s">
        <v>38</v>
      </c>
      <c r="E1580">
        <v>7131</v>
      </c>
      <c r="F1580" t="s">
        <v>11</v>
      </c>
      <c r="G1580">
        <v>626178688</v>
      </c>
      <c r="H1580">
        <v>818063152</v>
      </c>
      <c r="I1580">
        <v>1.0589999999999999</v>
      </c>
      <c r="K1580">
        <v>0.33500000000000002</v>
      </c>
      <c r="L1580">
        <v>1.2410000000000001</v>
      </c>
      <c r="M1580">
        <v>0.16700000000000001</v>
      </c>
      <c r="N1580">
        <v>13.147</v>
      </c>
      <c r="O1580">
        <v>0.77600000000000002</v>
      </c>
      <c r="P1580">
        <v>1.6930000000000001</v>
      </c>
      <c r="Q1580">
        <v>5.0960000000000001</v>
      </c>
      <c r="R1580">
        <v>0.75800000000000001</v>
      </c>
      <c r="S1580">
        <v>1.333</v>
      </c>
      <c r="T1580" t="s">
        <v>61</v>
      </c>
      <c r="U1580" s="1">
        <v>45477.958344907405</v>
      </c>
    </row>
    <row r="1581" spans="1:21" x14ac:dyDescent="0.25">
      <c r="A1581">
        <v>1612</v>
      </c>
      <c r="B1581" t="s">
        <v>36</v>
      </c>
      <c r="C1581" t="s">
        <v>40</v>
      </c>
      <c r="D1581" t="s">
        <v>38</v>
      </c>
      <c r="E1581">
        <v>7131</v>
      </c>
      <c r="F1581" t="s">
        <v>11</v>
      </c>
      <c r="G1581">
        <v>626947848</v>
      </c>
      <c r="H1581">
        <v>740860320</v>
      </c>
      <c r="I1581">
        <v>0.98899999999999999</v>
      </c>
      <c r="K1581">
        <v>2.194</v>
      </c>
      <c r="L1581">
        <v>13.797000000000001</v>
      </c>
      <c r="M1581">
        <v>9.7000000000000003E-2</v>
      </c>
      <c r="N1581">
        <v>118.315</v>
      </c>
      <c r="O1581">
        <v>1.044</v>
      </c>
      <c r="P1581">
        <v>8.5739999999999998</v>
      </c>
      <c r="Q1581">
        <v>208.32</v>
      </c>
      <c r="R1581">
        <v>0.85499999999999998</v>
      </c>
      <c r="S1581">
        <v>1.3759999999999999</v>
      </c>
      <c r="T1581" t="s">
        <v>61</v>
      </c>
      <c r="U1581" s="1">
        <v>45477.947928240741</v>
      </c>
    </row>
    <row r="1582" spans="1:21" x14ac:dyDescent="0.25">
      <c r="A1582">
        <v>1613</v>
      </c>
      <c r="B1582" t="s">
        <v>36</v>
      </c>
      <c r="C1582" t="s">
        <v>40</v>
      </c>
      <c r="D1582" t="s">
        <v>38</v>
      </c>
      <c r="E1582">
        <v>7131</v>
      </c>
      <c r="F1582" t="s">
        <v>11</v>
      </c>
      <c r="G1582">
        <v>622247592</v>
      </c>
      <c r="H1582">
        <v>787988544</v>
      </c>
      <c r="I1582">
        <v>0.97099999999999997</v>
      </c>
      <c r="K1582">
        <v>4.0810000000000004</v>
      </c>
      <c r="L1582">
        <v>2.8929999999999998</v>
      </c>
      <c r="M1582">
        <v>0.155</v>
      </c>
      <c r="N1582">
        <v>15.568</v>
      </c>
      <c r="O1582">
        <v>0.94099999999999995</v>
      </c>
      <c r="P1582">
        <v>2.7909999999999999</v>
      </c>
      <c r="Q1582">
        <v>203.166</v>
      </c>
      <c r="R1582">
        <v>0.85099999999999998</v>
      </c>
      <c r="S1582">
        <v>1.4470000000000001</v>
      </c>
      <c r="T1582" t="s">
        <v>61</v>
      </c>
      <c r="U1582" s="1">
        <v>45477.937511574077</v>
      </c>
    </row>
    <row r="1583" spans="1:21" x14ac:dyDescent="0.25">
      <c r="A1583">
        <v>1614</v>
      </c>
      <c r="B1583" t="s">
        <v>36</v>
      </c>
      <c r="C1583" t="s">
        <v>40</v>
      </c>
      <c r="D1583" t="s">
        <v>38</v>
      </c>
      <c r="E1583">
        <v>7131</v>
      </c>
      <c r="F1583" t="s">
        <v>11</v>
      </c>
      <c r="G1583">
        <v>619271776</v>
      </c>
      <c r="H1583">
        <v>852361176</v>
      </c>
      <c r="I1583">
        <v>0.91200000000000003</v>
      </c>
      <c r="K1583">
        <v>5.1079999999999997</v>
      </c>
      <c r="L1583">
        <v>8.4700000000000006</v>
      </c>
      <c r="M1583">
        <v>0.14299999999999999</v>
      </c>
      <c r="N1583">
        <v>66.287999999999997</v>
      </c>
      <c r="O1583">
        <v>4.82</v>
      </c>
      <c r="P1583">
        <v>25.367999999999999</v>
      </c>
      <c r="Q1583">
        <v>203.25</v>
      </c>
      <c r="R1583">
        <v>0.86799999999999999</v>
      </c>
      <c r="S1583">
        <v>1.4430000000000001</v>
      </c>
      <c r="T1583" t="s">
        <v>61</v>
      </c>
      <c r="U1583" s="1">
        <v>45477.927094907405</v>
      </c>
    </row>
    <row r="1584" spans="1:21" x14ac:dyDescent="0.25">
      <c r="A1584">
        <v>1615</v>
      </c>
      <c r="B1584" t="s">
        <v>36</v>
      </c>
      <c r="C1584" t="s">
        <v>40</v>
      </c>
      <c r="D1584" t="s">
        <v>38</v>
      </c>
      <c r="E1584">
        <v>7131</v>
      </c>
      <c r="F1584" t="s">
        <v>11</v>
      </c>
      <c r="G1584">
        <v>615258688</v>
      </c>
      <c r="H1584">
        <v>852464880</v>
      </c>
      <c r="I1584">
        <v>1.3169999999999999</v>
      </c>
      <c r="K1584">
        <v>0.496</v>
      </c>
      <c r="L1584">
        <v>2.992</v>
      </c>
      <c r="M1584">
        <v>0.315</v>
      </c>
      <c r="N1584">
        <v>16.593</v>
      </c>
      <c r="O1584">
        <v>1.1120000000000001</v>
      </c>
      <c r="P1584">
        <v>4.1079999999999997</v>
      </c>
      <c r="Q1584">
        <v>16.065000000000001</v>
      </c>
      <c r="R1584">
        <v>0.88400000000000001</v>
      </c>
      <c r="S1584">
        <v>1.43</v>
      </c>
      <c r="T1584" t="s">
        <v>61</v>
      </c>
      <c r="U1584" s="1">
        <v>45477.916678240741</v>
      </c>
    </row>
    <row r="1585" spans="1:21" x14ac:dyDescent="0.25">
      <c r="A1585">
        <v>1616</v>
      </c>
      <c r="B1585" t="s">
        <v>36</v>
      </c>
      <c r="C1585" t="s">
        <v>40</v>
      </c>
      <c r="D1585" t="s">
        <v>38</v>
      </c>
      <c r="E1585">
        <v>7131</v>
      </c>
      <c r="F1585" t="s">
        <v>11</v>
      </c>
      <c r="G1585">
        <v>619555904</v>
      </c>
      <c r="H1585">
        <v>613128400</v>
      </c>
      <c r="I1585">
        <v>0.95899999999999996</v>
      </c>
      <c r="K1585">
        <v>4.3819999999999997</v>
      </c>
      <c r="L1585">
        <v>1.159</v>
      </c>
      <c r="M1585">
        <v>0.191</v>
      </c>
      <c r="N1585">
        <v>27.239000000000001</v>
      </c>
      <c r="O1585">
        <v>0.75800000000000001</v>
      </c>
      <c r="P1585">
        <v>1.246</v>
      </c>
      <c r="Q1585">
        <v>211.64599999999999</v>
      </c>
      <c r="R1585">
        <v>0.76900000000000002</v>
      </c>
      <c r="S1585">
        <v>1.472</v>
      </c>
      <c r="T1585" t="s">
        <v>61</v>
      </c>
      <c r="U1585" s="1">
        <v>45477.906261574077</v>
      </c>
    </row>
    <row r="1586" spans="1:21" x14ac:dyDescent="0.25">
      <c r="A1586">
        <v>1617</v>
      </c>
      <c r="B1586" t="s">
        <v>36</v>
      </c>
      <c r="C1586" t="s">
        <v>40</v>
      </c>
      <c r="D1586" t="s">
        <v>38</v>
      </c>
      <c r="E1586">
        <v>7131</v>
      </c>
      <c r="F1586" t="s">
        <v>11</v>
      </c>
      <c r="G1586">
        <v>622628480</v>
      </c>
      <c r="H1586">
        <v>812037232</v>
      </c>
      <c r="I1586">
        <v>1.0429999999999999</v>
      </c>
      <c r="K1586">
        <v>2.3330000000000002</v>
      </c>
      <c r="L1586">
        <v>1.331</v>
      </c>
      <c r="M1586">
        <v>0.17499999999999999</v>
      </c>
      <c r="N1586">
        <v>16.809000000000001</v>
      </c>
      <c r="O1586">
        <v>0.82599999999999996</v>
      </c>
      <c r="P1586">
        <v>2.9390000000000001</v>
      </c>
      <c r="Q1586">
        <v>203.07900000000001</v>
      </c>
      <c r="R1586">
        <v>0.84799999999999998</v>
      </c>
      <c r="S1586">
        <v>1.597</v>
      </c>
      <c r="T1586" t="s">
        <v>61</v>
      </c>
      <c r="U1586" s="1">
        <v>45477.895844907405</v>
      </c>
    </row>
    <row r="1587" spans="1:21" x14ac:dyDescent="0.25">
      <c r="A1587">
        <v>1618</v>
      </c>
      <c r="B1587" t="s">
        <v>36</v>
      </c>
      <c r="C1587" t="s">
        <v>40</v>
      </c>
      <c r="D1587" t="s">
        <v>38</v>
      </c>
      <c r="E1587">
        <v>7131</v>
      </c>
      <c r="F1587" t="s">
        <v>11</v>
      </c>
      <c r="G1587">
        <v>626184144</v>
      </c>
      <c r="H1587">
        <v>793240560</v>
      </c>
      <c r="I1587">
        <v>1.123</v>
      </c>
      <c r="K1587">
        <v>4.3470000000000004</v>
      </c>
      <c r="L1587">
        <v>5.9989999999999997</v>
      </c>
      <c r="M1587">
        <v>0.19</v>
      </c>
      <c r="N1587">
        <v>266.40499999999997</v>
      </c>
      <c r="O1587">
        <v>1.1659999999999999</v>
      </c>
      <c r="P1587">
        <v>19.606999999999999</v>
      </c>
      <c r="Q1587">
        <v>202.916</v>
      </c>
      <c r="R1587">
        <v>0.72199999999999998</v>
      </c>
      <c r="S1587">
        <v>1.37</v>
      </c>
      <c r="T1587" t="s">
        <v>61</v>
      </c>
      <c r="U1587" s="1">
        <v>45477.885428240741</v>
      </c>
    </row>
    <row r="1588" spans="1:21" x14ac:dyDescent="0.25">
      <c r="A1588">
        <v>1619</v>
      </c>
      <c r="B1588" t="s">
        <v>36</v>
      </c>
      <c r="C1588" t="s">
        <v>40</v>
      </c>
      <c r="D1588" t="s">
        <v>38</v>
      </c>
      <c r="E1588">
        <v>7131</v>
      </c>
      <c r="F1588" t="s">
        <v>11</v>
      </c>
      <c r="G1588">
        <v>617332824</v>
      </c>
      <c r="H1588">
        <v>846873784</v>
      </c>
      <c r="I1588">
        <v>0.999</v>
      </c>
      <c r="K1588">
        <v>3.7010000000000001</v>
      </c>
      <c r="L1588">
        <v>1.643</v>
      </c>
      <c r="M1588">
        <v>0.152</v>
      </c>
      <c r="N1588">
        <v>13.420999999999999</v>
      </c>
      <c r="O1588">
        <v>2.3140000000000001</v>
      </c>
      <c r="P1588">
        <v>6.8490000000000002</v>
      </c>
      <c r="Q1588">
        <v>202.136</v>
      </c>
      <c r="R1588">
        <v>0.86799999999999999</v>
      </c>
      <c r="S1588">
        <v>1.397</v>
      </c>
      <c r="T1588" t="s">
        <v>61</v>
      </c>
      <c r="U1588" s="1">
        <v>45477.875011574077</v>
      </c>
    </row>
    <row r="1589" spans="1:21" x14ac:dyDescent="0.25">
      <c r="A1589">
        <v>1620</v>
      </c>
      <c r="B1589" t="s">
        <v>36</v>
      </c>
      <c r="C1589" t="s">
        <v>40</v>
      </c>
      <c r="D1589" t="s">
        <v>38</v>
      </c>
      <c r="E1589">
        <v>7131</v>
      </c>
      <c r="F1589" t="s">
        <v>11</v>
      </c>
      <c r="G1589">
        <v>616956608</v>
      </c>
      <c r="H1589">
        <v>611418104</v>
      </c>
      <c r="I1589">
        <v>1.0129999999999999</v>
      </c>
      <c r="K1589">
        <v>8.94</v>
      </c>
      <c r="L1589">
        <v>0.27600000000000002</v>
      </c>
      <c r="M1589">
        <v>0.29699999999999999</v>
      </c>
      <c r="N1589">
        <v>8.9429999999999996</v>
      </c>
      <c r="O1589">
        <v>0.87</v>
      </c>
      <c r="P1589">
        <v>1.1399999999999999</v>
      </c>
      <c r="Q1589">
        <v>215.61699999999999</v>
      </c>
      <c r="R1589">
        <v>0.85699999999999998</v>
      </c>
      <c r="S1589">
        <v>1.393</v>
      </c>
      <c r="T1589" t="s">
        <v>61</v>
      </c>
      <c r="U1589" s="1">
        <v>45477.864594907405</v>
      </c>
    </row>
    <row r="1590" spans="1:21" x14ac:dyDescent="0.25">
      <c r="A1590">
        <v>1621</v>
      </c>
      <c r="B1590" t="s">
        <v>36</v>
      </c>
      <c r="C1590" t="s">
        <v>40</v>
      </c>
      <c r="D1590" t="s">
        <v>38</v>
      </c>
      <c r="E1590">
        <v>7131</v>
      </c>
      <c r="F1590" t="s">
        <v>11</v>
      </c>
      <c r="G1590">
        <v>621384928</v>
      </c>
      <c r="H1590">
        <v>615197584</v>
      </c>
      <c r="I1590">
        <v>0.97</v>
      </c>
      <c r="K1590">
        <v>3.9889999999999999</v>
      </c>
      <c r="L1590">
        <v>0.80400000000000005</v>
      </c>
      <c r="M1590">
        <v>0.20300000000000001</v>
      </c>
      <c r="N1590">
        <v>10.433</v>
      </c>
      <c r="O1590">
        <v>0.74199999999999999</v>
      </c>
      <c r="P1590">
        <v>1.3759999999999999</v>
      </c>
      <c r="Q1590">
        <v>202.85300000000001</v>
      </c>
      <c r="R1590">
        <v>0.81599999999999995</v>
      </c>
      <c r="S1590">
        <v>1.321</v>
      </c>
      <c r="T1590" t="s">
        <v>61</v>
      </c>
      <c r="U1590" s="1">
        <v>45477.854178240741</v>
      </c>
    </row>
    <row r="1591" spans="1:21" x14ac:dyDescent="0.25">
      <c r="A1591">
        <v>1622</v>
      </c>
      <c r="B1591" t="s">
        <v>36</v>
      </c>
      <c r="C1591" t="s">
        <v>40</v>
      </c>
      <c r="D1591" t="s">
        <v>38</v>
      </c>
      <c r="E1591">
        <v>7131</v>
      </c>
      <c r="F1591" t="s">
        <v>11</v>
      </c>
      <c r="G1591">
        <v>621108416</v>
      </c>
      <c r="H1591">
        <v>834866648</v>
      </c>
      <c r="I1591">
        <v>1.026</v>
      </c>
      <c r="K1591">
        <v>0.26400000000000001</v>
      </c>
      <c r="L1591">
        <v>46.097000000000001</v>
      </c>
      <c r="M1591">
        <v>0.13600000000000001</v>
      </c>
      <c r="N1591">
        <v>299.89299999999997</v>
      </c>
      <c r="O1591">
        <v>1.1299999999999999</v>
      </c>
      <c r="P1591">
        <v>158.357</v>
      </c>
      <c r="Q1591">
        <v>2.2429999999999999</v>
      </c>
      <c r="R1591">
        <v>0.82499999999999996</v>
      </c>
      <c r="S1591">
        <v>1.3540000000000001</v>
      </c>
      <c r="T1591" t="s">
        <v>61</v>
      </c>
      <c r="U1591" s="1">
        <v>45477.843761574077</v>
      </c>
    </row>
    <row r="1592" spans="1:21" x14ac:dyDescent="0.25">
      <c r="A1592">
        <v>1623</v>
      </c>
      <c r="B1592" t="s">
        <v>36</v>
      </c>
      <c r="C1592" t="s">
        <v>40</v>
      </c>
      <c r="D1592" t="s">
        <v>38</v>
      </c>
      <c r="E1592">
        <v>7131</v>
      </c>
      <c r="F1592" t="s">
        <v>11</v>
      </c>
      <c r="G1592">
        <v>614925776</v>
      </c>
      <c r="H1592">
        <v>867794400</v>
      </c>
      <c r="I1592">
        <v>0.97299999999999998</v>
      </c>
      <c r="K1592">
        <v>5.2759999999999998</v>
      </c>
      <c r="L1592">
        <v>4.593</v>
      </c>
      <c r="M1592">
        <v>0.16900000000000001</v>
      </c>
      <c r="N1592">
        <v>34.600999999999999</v>
      </c>
      <c r="O1592">
        <v>1.3140000000000001</v>
      </c>
      <c r="P1592">
        <v>6.2149999999999999</v>
      </c>
      <c r="Q1592">
        <v>215.19499999999999</v>
      </c>
      <c r="R1592">
        <v>0.91800000000000004</v>
      </c>
      <c r="S1592">
        <v>1.343</v>
      </c>
      <c r="T1592" t="s">
        <v>61</v>
      </c>
      <c r="U1592" s="1">
        <v>45477.833344907405</v>
      </c>
    </row>
    <row r="1593" spans="1:21" x14ac:dyDescent="0.25">
      <c r="A1593">
        <v>1624</v>
      </c>
      <c r="B1593" t="s">
        <v>36</v>
      </c>
      <c r="C1593" t="s">
        <v>40</v>
      </c>
      <c r="D1593" t="s">
        <v>38</v>
      </c>
      <c r="E1593">
        <v>7131</v>
      </c>
      <c r="F1593" t="s">
        <v>11</v>
      </c>
      <c r="G1593">
        <v>625811256</v>
      </c>
      <c r="H1593">
        <v>809945416</v>
      </c>
      <c r="I1593">
        <v>0.98299999999999998</v>
      </c>
      <c r="K1593">
        <v>2.4089999999999998</v>
      </c>
      <c r="L1593">
        <v>3.508</v>
      </c>
      <c r="M1593">
        <v>0.13100000000000001</v>
      </c>
      <c r="N1593">
        <v>72.488</v>
      </c>
      <c r="O1593">
        <v>4.1859999999999999</v>
      </c>
      <c r="P1593">
        <v>24.207999999999998</v>
      </c>
      <c r="Q1593">
        <v>202.911</v>
      </c>
      <c r="R1593">
        <v>0.82799999999999996</v>
      </c>
      <c r="S1593">
        <v>1.3560000000000001</v>
      </c>
      <c r="T1593" t="s">
        <v>61</v>
      </c>
      <c r="U1593" s="1">
        <v>45477.822916666664</v>
      </c>
    </row>
    <row r="1594" spans="1:21" x14ac:dyDescent="0.25">
      <c r="A1594">
        <v>1625</v>
      </c>
      <c r="B1594" t="s">
        <v>36</v>
      </c>
      <c r="C1594" t="s">
        <v>40</v>
      </c>
      <c r="D1594" t="s">
        <v>38</v>
      </c>
      <c r="E1594">
        <v>7131</v>
      </c>
      <c r="F1594" t="s">
        <v>11</v>
      </c>
      <c r="G1594">
        <v>622507184</v>
      </c>
      <c r="H1594">
        <v>845632016</v>
      </c>
      <c r="I1594">
        <v>1.018</v>
      </c>
      <c r="K1594">
        <v>3.8879999999999999</v>
      </c>
      <c r="L1594">
        <v>4.117</v>
      </c>
      <c r="M1594">
        <v>0.27400000000000002</v>
      </c>
      <c r="N1594">
        <v>42.341000000000001</v>
      </c>
      <c r="O1594">
        <v>2.6789999999999998</v>
      </c>
      <c r="P1594">
        <v>11.851000000000001</v>
      </c>
      <c r="Q1594">
        <v>213.50299999999999</v>
      </c>
      <c r="R1594">
        <v>0.90400000000000003</v>
      </c>
      <c r="S1594">
        <v>1.377</v>
      </c>
      <c r="T1594" t="s">
        <v>61</v>
      </c>
      <c r="U1594" s="1">
        <v>45477.8125</v>
      </c>
    </row>
    <row r="1595" spans="1:21" x14ac:dyDescent="0.25">
      <c r="A1595">
        <v>1626</v>
      </c>
      <c r="B1595" t="s">
        <v>36</v>
      </c>
      <c r="C1595" t="s">
        <v>40</v>
      </c>
      <c r="D1595" t="s">
        <v>38</v>
      </c>
      <c r="E1595">
        <v>7131</v>
      </c>
      <c r="F1595" t="s">
        <v>11</v>
      </c>
      <c r="G1595">
        <v>616020304</v>
      </c>
      <c r="H1595">
        <v>886311648</v>
      </c>
      <c r="I1595">
        <v>0.98099999999999998</v>
      </c>
      <c r="K1595">
        <v>2.5219999999999998</v>
      </c>
      <c r="L1595">
        <v>33.122999999999998</v>
      </c>
      <c r="M1595">
        <v>0.16200000000000001</v>
      </c>
      <c r="N1595">
        <v>186.24199999999999</v>
      </c>
      <c r="O1595">
        <v>4.4980000000000002</v>
      </c>
      <c r="P1595">
        <v>110.218</v>
      </c>
      <c r="Q1595">
        <v>203.30699999999999</v>
      </c>
      <c r="R1595">
        <v>0.80300000000000005</v>
      </c>
      <c r="S1595">
        <v>1.399</v>
      </c>
      <c r="T1595" t="s">
        <v>61</v>
      </c>
      <c r="U1595" s="1">
        <v>45477.802094907405</v>
      </c>
    </row>
    <row r="1596" spans="1:21" x14ac:dyDescent="0.25">
      <c r="A1596">
        <v>1627</v>
      </c>
      <c r="B1596" t="s">
        <v>36</v>
      </c>
      <c r="C1596" t="s">
        <v>40</v>
      </c>
      <c r="D1596" t="s">
        <v>38</v>
      </c>
      <c r="E1596">
        <v>7131</v>
      </c>
      <c r="F1596" t="s">
        <v>11</v>
      </c>
      <c r="G1596">
        <v>614446304</v>
      </c>
      <c r="H1596">
        <v>830373568</v>
      </c>
      <c r="I1596">
        <v>0.98899999999999999</v>
      </c>
      <c r="K1596">
        <v>2.7120000000000002</v>
      </c>
      <c r="L1596">
        <v>14.525</v>
      </c>
      <c r="M1596">
        <v>0.156</v>
      </c>
      <c r="N1596">
        <v>104.726</v>
      </c>
      <c r="O1596">
        <v>4.4009999999999998</v>
      </c>
      <c r="P1596">
        <v>31.547999999999998</v>
      </c>
      <c r="Q1596">
        <v>201.86600000000001</v>
      </c>
      <c r="R1596">
        <v>0.82699999999999996</v>
      </c>
      <c r="S1596">
        <v>1.2809999999999999</v>
      </c>
      <c r="T1596" t="s">
        <v>61</v>
      </c>
      <c r="U1596" s="1">
        <v>45477.791666666664</v>
      </c>
    </row>
    <row r="1597" spans="1:21" x14ac:dyDescent="0.25">
      <c r="A1597">
        <v>1628</v>
      </c>
      <c r="B1597" t="s">
        <v>36</v>
      </c>
      <c r="C1597" t="s">
        <v>40</v>
      </c>
      <c r="D1597" t="s">
        <v>38</v>
      </c>
      <c r="E1597">
        <v>7131</v>
      </c>
      <c r="F1597" t="s">
        <v>11</v>
      </c>
      <c r="G1597">
        <v>617540280</v>
      </c>
      <c r="H1597">
        <v>838008544</v>
      </c>
      <c r="I1597">
        <v>0.996</v>
      </c>
      <c r="K1597">
        <v>5.3479999999999999</v>
      </c>
      <c r="L1597">
        <v>19.297000000000001</v>
      </c>
      <c r="M1597">
        <v>0.17599999999999999</v>
      </c>
      <c r="N1597">
        <v>152.63900000000001</v>
      </c>
      <c r="O1597">
        <v>3.4569999999999999</v>
      </c>
      <c r="P1597">
        <v>86.495999999999995</v>
      </c>
      <c r="Q1597">
        <v>202.37</v>
      </c>
      <c r="R1597">
        <v>0.93300000000000005</v>
      </c>
      <c r="S1597">
        <v>1.5009999999999999</v>
      </c>
      <c r="T1597" t="s">
        <v>61</v>
      </c>
      <c r="U1597" s="1">
        <v>45477.78125</v>
      </c>
    </row>
    <row r="1598" spans="1:21" x14ac:dyDescent="0.25">
      <c r="A1598">
        <v>1629</v>
      </c>
      <c r="B1598" t="s">
        <v>36</v>
      </c>
      <c r="C1598" t="s">
        <v>40</v>
      </c>
      <c r="D1598" t="s">
        <v>38</v>
      </c>
      <c r="E1598">
        <v>7131</v>
      </c>
      <c r="F1598" t="s">
        <v>11</v>
      </c>
      <c r="G1598">
        <v>621171160</v>
      </c>
      <c r="H1598">
        <v>797208048</v>
      </c>
      <c r="I1598">
        <v>1.032</v>
      </c>
      <c r="K1598">
        <v>0.42899999999999999</v>
      </c>
      <c r="L1598">
        <v>3.2040000000000002</v>
      </c>
      <c r="M1598">
        <v>0.16900000000000001</v>
      </c>
      <c r="N1598">
        <v>14.55</v>
      </c>
      <c r="O1598">
        <v>0.93</v>
      </c>
      <c r="P1598">
        <v>6.9569999999999999</v>
      </c>
      <c r="Q1598">
        <v>18.292999999999999</v>
      </c>
      <c r="R1598">
        <v>0.871</v>
      </c>
      <c r="S1598">
        <v>1.3720000000000001</v>
      </c>
      <c r="T1598" t="s">
        <v>61</v>
      </c>
      <c r="U1598" s="1">
        <v>45477.770833333336</v>
      </c>
    </row>
    <row r="1599" spans="1:21" x14ac:dyDescent="0.25">
      <c r="A1599">
        <v>1630</v>
      </c>
      <c r="B1599" t="s">
        <v>36</v>
      </c>
      <c r="C1599" t="s">
        <v>40</v>
      </c>
      <c r="D1599" t="s">
        <v>38</v>
      </c>
      <c r="E1599">
        <v>7131</v>
      </c>
      <c r="F1599" t="s">
        <v>11</v>
      </c>
      <c r="G1599">
        <v>629052160</v>
      </c>
      <c r="H1599">
        <v>759007792</v>
      </c>
      <c r="I1599">
        <v>1.0629999999999999</v>
      </c>
      <c r="K1599">
        <v>2.448</v>
      </c>
      <c r="L1599">
        <v>27.212</v>
      </c>
      <c r="M1599">
        <v>0.19</v>
      </c>
      <c r="N1599">
        <v>907.71799999999996</v>
      </c>
      <c r="O1599">
        <v>1.073</v>
      </c>
      <c r="P1599">
        <v>42.997</v>
      </c>
      <c r="Q1599">
        <v>202.26300000000001</v>
      </c>
      <c r="R1599">
        <v>0.83699999999999997</v>
      </c>
      <c r="S1599">
        <v>1.333</v>
      </c>
      <c r="T1599" t="s">
        <v>61</v>
      </c>
      <c r="U1599" s="1">
        <v>45477.760416666664</v>
      </c>
    </row>
    <row r="1600" spans="1:21" x14ac:dyDescent="0.25">
      <c r="A1600">
        <v>1631</v>
      </c>
      <c r="B1600" t="s">
        <v>36</v>
      </c>
      <c r="C1600" t="s">
        <v>40</v>
      </c>
      <c r="D1600" t="s">
        <v>38</v>
      </c>
      <c r="E1600">
        <v>7131</v>
      </c>
      <c r="F1600" t="s">
        <v>11</v>
      </c>
      <c r="G1600">
        <v>614371400</v>
      </c>
      <c r="H1600">
        <v>615609736</v>
      </c>
      <c r="I1600">
        <v>0.96599999999999997</v>
      </c>
      <c r="K1600">
        <v>2.2850000000000001</v>
      </c>
      <c r="L1600">
        <v>10.693</v>
      </c>
      <c r="M1600">
        <v>0.214</v>
      </c>
      <c r="N1600">
        <v>424.22500000000002</v>
      </c>
      <c r="O1600">
        <v>0.75700000000000001</v>
      </c>
      <c r="P1600">
        <v>1.577</v>
      </c>
      <c r="Q1600">
        <v>202.94900000000001</v>
      </c>
      <c r="R1600">
        <v>0.77900000000000003</v>
      </c>
      <c r="S1600">
        <v>1.343</v>
      </c>
      <c r="T1600" t="s">
        <v>61</v>
      </c>
      <c r="U1600" s="1">
        <v>45477.75</v>
      </c>
    </row>
    <row r="1601" spans="1:21" x14ac:dyDescent="0.25">
      <c r="A1601">
        <v>1632</v>
      </c>
      <c r="B1601" t="s">
        <v>36</v>
      </c>
      <c r="C1601" t="s">
        <v>40</v>
      </c>
      <c r="D1601" t="s">
        <v>38</v>
      </c>
      <c r="E1601">
        <v>7131</v>
      </c>
      <c r="F1601" t="s">
        <v>11</v>
      </c>
      <c r="G1601">
        <v>623204464</v>
      </c>
      <c r="H1601">
        <v>875342936</v>
      </c>
      <c r="I1601">
        <v>1.2350000000000001</v>
      </c>
      <c r="K1601">
        <v>4.2880000000000003</v>
      </c>
      <c r="L1601">
        <v>10.861000000000001</v>
      </c>
      <c r="M1601">
        <v>0.317</v>
      </c>
      <c r="N1601">
        <v>110.152</v>
      </c>
      <c r="O1601">
        <v>2.0350000000000001</v>
      </c>
      <c r="P1601">
        <v>11.407</v>
      </c>
      <c r="Q1601">
        <v>205.96600000000001</v>
      </c>
      <c r="R1601">
        <v>0.91</v>
      </c>
      <c r="S1601">
        <v>1.8169999999999999</v>
      </c>
      <c r="T1601" t="s">
        <v>61</v>
      </c>
      <c r="U1601" s="1">
        <v>45477.739583333336</v>
      </c>
    </row>
    <row r="1602" spans="1:21" x14ac:dyDescent="0.25">
      <c r="A1602">
        <v>1633</v>
      </c>
      <c r="B1602" t="s">
        <v>36</v>
      </c>
      <c r="C1602" t="s">
        <v>40</v>
      </c>
      <c r="D1602" t="s">
        <v>38</v>
      </c>
      <c r="E1602">
        <v>7131</v>
      </c>
      <c r="F1602" t="s">
        <v>11</v>
      </c>
      <c r="G1602">
        <v>612725592</v>
      </c>
      <c r="H1602">
        <v>846510840</v>
      </c>
      <c r="I1602">
        <v>0.95499999999999996</v>
      </c>
      <c r="K1602">
        <v>4.5999999999999996</v>
      </c>
      <c r="L1602">
        <v>5.8029999999999999</v>
      </c>
      <c r="M1602">
        <v>7.4999999999999997E-2</v>
      </c>
      <c r="N1602">
        <v>205.185</v>
      </c>
      <c r="O1602">
        <v>1.0469999999999999</v>
      </c>
      <c r="P1602">
        <v>2.9649999999999999</v>
      </c>
      <c r="Q1602">
        <v>206.18199999999999</v>
      </c>
      <c r="R1602">
        <v>0.84799999999999998</v>
      </c>
      <c r="S1602">
        <v>1.361</v>
      </c>
      <c r="T1602" t="s">
        <v>61</v>
      </c>
      <c r="U1602" s="1">
        <v>45479.812511574077</v>
      </c>
    </row>
    <row r="1603" spans="1:21" x14ac:dyDescent="0.25">
      <c r="A1603">
        <v>1634</v>
      </c>
      <c r="B1603" t="s">
        <v>36</v>
      </c>
      <c r="C1603" t="s">
        <v>40</v>
      </c>
      <c r="D1603" t="s">
        <v>38</v>
      </c>
      <c r="E1603">
        <v>7131</v>
      </c>
      <c r="F1603" t="s">
        <v>11</v>
      </c>
      <c r="G1603">
        <v>612702776</v>
      </c>
      <c r="H1603">
        <v>882035184</v>
      </c>
      <c r="I1603">
        <v>1.0009999999999999</v>
      </c>
      <c r="K1603">
        <v>10.545</v>
      </c>
      <c r="L1603">
        <v>2.266</v>
      </c>
      <c r="M1603">
        <v>0.13300000000000001</v>
      </c>
      <c r="N1603">
        <v>16.311</v>
      </c>
      <c r="O1603">
        <v>1.417</v>
      </c>
      <c r="P1603">
        <v>3.9769999999999999</v>
      </c>
      <c r="Q1603">
        <v>205.511</v>
      </c>
      <c r="R1603">
        <v>0.78800000000000003</v>
      </c>
      <c r="S1603">
        <v>1.464</v>
      </c>
      <c r="T1603" t="s">
        <v>61</v>
      </c>
      <c r="U1603" s="1">
        <v>45479.802106481482</v>
      </c>
    </row>
    <row r="1604" spans="1:21" x14ac:dyDescent="0.25">
      <c r="A1604">
        <v>1635</v>
      </c>
      <c r="B1604" t="s">
        <v>36</v>
      </c>
      <c r="C1604" t="s">
        <v>40</v>
      </c>
      <c r="D1604" t="s">
        <v>38</v>
      </c>
      <c r="E1604">
        <v>7131</v>
      </c>
      <c r="F1604" t="s">
        <v>11</v>
      </c>
      <c r="G1604">
        <v>627643368</v>
      </c>
      <c r="H1604">
        <v>914276968</v>
      </c>
      <c r="I1604">
        <v>0.95699999999999996</v>
      </c>
      <c r="K1604">
        <v>2.0760000000000001</v>
      </c>
      <c r="L1604">
        <v>6.1959999999999997</v>
      </c>
      <c r="M1604">
        <v>5.0999999999999997E-2</v>
      </c>
      <c r="N1604">
        <v>35.04</v>
      </c>
      <c r="O1604">
        <v>1.224</v>
      </c>
      <c r="P1604">
        <v>10.108000000000001</v>
      </c>
      <c r="Q1604">
        <v>202.35900000000001</v>
      </c>
      <c r="R1604">
        <v>0.82</v>
      </c>
      <c r="S1604">
        <v>1.33</v>
      </c>
      <c r="T1604" t="s">
        <v>61</v>
      </c>
      <c r="U1604" s="1">
        <v>45479.791678240741</v>
      </c>
    </row>
    <row r="1605" spans="1:21" x14ac:dyDescent="0.25">
      <c r="A1605">
        <v>1636</v>
      </c>
      <c r="B1605" t="s">
        <v>36</v>
      </c>
      <c r="C1605" t="s">
        <v>40</v>
      </c>
      <c r="D1605" t="s">
        <v>38</v>
      </c>
      <c r="E1605">
        <v>7131</v>
      </c>
      <c r="F1605" t="s">
        <v>11</v>
      </c>
      <c r="G1605">
        <v>613481376</v>
      </c>
      <c r="H1605">
        <v>832467720</v>
      </c>
      <c r="I1605">
        <v>0.93700000000000006</v>
      </c>
      <c r="K1605">
        <v>6.1139999999999999</v>
      </c>
      <c r="L1605">
        <v>1.4419999999999999</v>
      </c>
      <c r="M1605">
        <v>0.10100000000000001</v>
      </c>
      <c r="N1605">
        <v>10.827999999999999</v>
      </c>
      <c r="O1605">
        <v>0.88100000000000001</v>
      </c>
      <c r="P1605">
        <v>2.4710000000000001</v>
      </c>
      <c r="Q1605">
        <v>202.83600000000001</v>
      </c>
      <c r="R1605">
        <v>0.81899999999999995</v>
      </c>
      <c r="S1605">
        <v>1.4630000000000001</v>
      </c>
      <c r="T1605" t="s">
        <v>61</v>
      </c>
      <c r="U1605" s="1">
        <v>45479.781261574077</v>
      </c>
    </row>
    <row r="1606" spans="1:21" x14ac:dyDescent="0.25">
      <c r="A1606">
        <v>1637</v>
      </c>
      <c r="B1606" t="s">
        <v>36</v>
      </c>
      <c r="C1606" t="s">
        <v>40</v>
      </c>
      <c r="D1606" t="s">
        <v>38</v>
      </c>
      <c r="E1606">
        <v>7131</v>
      </c>
      <c r="F1606" t="s">
        <v>11</v>
      </c>
      <c r="G1606">
        <v>614253776</v>
      </c>
      <c r="H1606">
        <v>862870512</v>
      </c>
      <c r="I1606">
        <v>0.97699999999999998</v>
      </c>
      <c r="K1606">
        <v>6.298</v>
      </c>
      <c r="L1606">
        <v>6.5110000000000001</v>
      </c>
      <c r="M1606">
        <v>0.13200000000000001</v>
      </c>
      <c r="N1606">
        <v>42.408000000000001</v>
      </c>
      <c r="O1606">
        <v>4.7480000000000002</v>
      </c>
      <c r="P1606">
        <v>17.375</v>
      </c>
      <c r="Q1606">
        <v>204.477</v>
      </c>
      <c r="R1606">
        <v>0.90900000000000003</v>
      </c>
      <c r="S1606">
        <v>2.266</v>
      </c>
      <c r="T1606" t="s">
        <v>61</v>
      </c>
      <c r="U1606" s="1">
        <v>45479.770844907405</v>
      </c>
    </row>
    <row r="1607" spans="1:21" x14ac:dyDescent="0.25">
      <c r="A1607">
        <v>1638</v>
      </c>
      <c r="B1607" t="s">
        <v>36</v>
      </c>
      <c r="C1607" t="s">
        <v>40</v>
      </c>
      <c r="D1607" t="s">
        <v>38</v>
      </c>
      <c r="E1607">
        <v>7131</v>
      </c>
      <c r="F1607" t="s">
        <v>11</v>
      </c>
      <c r="G1607">
        <v>613029688</v>
      </c>
      <c r="H1607">
        <v>708681984</v>
      </c>
      <c r="I1607">
        <v>0.96199999999999997</v>
      </c>
      <c r="K1607">
        <v>0.42699999999999999</v>
      </c>
      <c r="L1607">
        <v>59.503999999999998</v>
      </c>
      <c r="M1607">
        <v>8.4000000000000005E-2</v>
      </c>
      <c r="N1607">
        <v>787.00199999999995</v>
      </c>
      <c r="O1607">
        <v>0.93700000000000006</v>
      </c>
      <c r="P1607">
        <v>253.601</v>
      </c>
      <c r="Q1607">
        <v>14.984999999999999</v>
      </c>
      <c r="R1607">
        <v>0.80200000000000005</v>
      </c>
      <c r="S1607">
        <v>1.327</v>
      </c>
      <c r="T1607" t="s">
        <v>61</v>
      </c>
      <c r="U1607" s="1">
        <v>45479.760428240741</v>
      </c>
    </row>
    <row r="1608" spans="1:21" x14ac:dyDescent="0.25">
      <c r="A1608">
        <v>1639</v>
      </c>
      <c r="B1608" t="s">
        <v>36</v>
      </c>
      <c r="C1608" t="s">
        <v>40</v>
      </c>
      <c r="D1608" t="s">
        <v>38</v>
      </c>
      <c r="E1608">
        <v>7131</v>
      </c>
      <c r="F1608" t="s">
        <v>11</v>
      </c>
      <c r="G1608">
        <v>628958040</v>
      </c>
      <c r="H1608">
        <v>653554856</v>
      </c>
      <c r="I1608">
        <v>0.97699999999999998</v>
      </c>
      <c r="K1608">
        <v>0.68500000000000005</v>
      </c>
      <c r="L1608">
        <v>4.0599999999999996</v>
      </c>
      <c r="M1608">
        <v>0.19</v>
      </c>
      <c r="N1608">
        <v>237.56700000000001</v>
      </c>
      <c r="O1608">
        <v>2.948</v>
      </c>
      <c r="P1608">
        <v>11.364000000000001</v>
      </c>
      <c r="Q1608">
        <v>13.925000000000001</v>
      </c>
      <c r="R1608">
        <v>1.1020000000000001</v>
      </c>
      <c r="S1608">
        <v>4.2489999999999997</v>
      </c>
      <c r="T1608" t="s">
        <v>61</v>
      </c>
      <c r="U1608" s="1">
        <v>45479.750011574077</v>
      </c>
    </row>
    <row r="1609" spans="1:21" x14ac:dyDescent="0.25">
      <c r="A1609">
        <v>1640</v>
      </c>
      <c r="B1609" t="s">
        <v>36</v>
      </c>
      <c r="C1609" t="s">
        <v>40</v>
      </c>
      <c r="D1609" t="s">
        <v>38</v>
      </c>
      <c r="E1609">
        <v>7131</v>
      </c>
      <c r="F1609" t="s">
        <v>11</v>
      </c>
      <c r="G1609">
        <v>622894600</v>
      </c>
      <c r="H1609">
        <v>855490000</v>
      </c>
      <c r="I1609">
        <v>1.0900000000000001</v>
      </c>
      <c r="K1609">
        <v>5.7960000000000003</v>
      </c>
      <c r="L1609">
        <v>23.896000000000001</v>
      </c>
      <c r="M1609">
        <v>0.20599999999999999</v>
      </c>
      <c r="N1609">
        <v>258.61599999999999</v>
      </c>
      <c r="O1609">
        <v>3.0369999999999999</v>
      </c>
      <c r="P1609">
        <v>77.411000000000001</v>
      </c>
      <c r="Q1609">
        <v>216.06299999999999</v>
      </c>
      <c r="R1609">
        <v>0.78600000000000003</v>
      </c>
      <c r="S1609">
        <v>1.409</v>
      </c>
      <c r="T1609" t="s">
        <v>61</v>
      </c>
      <c r="U1609" s="1">
        <v>45479.739594907405</v>
      </c>
    </row>
    <row r="1610" spans="1:21" x14ac:dyDescent="0.25">
      <c r="A1610">
        <v>1641</v>
      </c>
      <c r="B1610" t="s">
        <v>36</v>
      </c>
      <c r="C1610" t="s">
        <v>40</v>
      </c>
      <c r="D1610" t="s">
        <v>38</v>
      </c>
      <c r="E1610">
        <v>7131</v>
      </c>
      <c r="F1610" t="s">
        <v>11</v>
      </c>
      <c r="G1610">
        <v>617758320</v>
      </c>
      <c r="H1610">
        <v>825752384</v>
      </c>
      <c r="I1610">
        <v>0.97899999999999998</v>
      </c>
      <c r="K1610">
        <v>3.2970000000000002</v>
      </c>
      <c r="L1610">
        <v>2.9460000000000002</v>
      </c>
      <c r="M1610">
        <v>7.3999999999999996E-2</v>
      </c>
      <c r="N1610">
        <v>31.007999999999999</v>
      </c>
      <c r="O1610">
        <v>1.262</v>
      </c>
      <c r="P1610">
        <v>3.6859999999999999</v>
      </c>
      <c r="Q1610">
        <v>234.315</v>
      </c>
      <c r="R1610">
        <v>0.91300000000000003</v>
      </c>
      <c r="S1610">
        <v>1.5620000000000001</v>
      </c>
      <c r="T1610" t="s">
        <v>61</v>
      </c>
      <c r="U1610" s="1">
        <v>45479.729178240741</v>
      </c>
    </row>
    <row r="1611" spans="1:21" x14ac:dyDescent="0.25">
      <c r="A1611">
        <v>1642</v>
      </c>
      <c r="B1611" t="s">
        <v>36</v>
      </c>
      <c r="C1611" t="s">
        <v>40</v>
      </c>
      <c r="D1611" t="s">
        <v>38</v>
      </c>
      <c r="E1611">
        <v>7131</v>
      </c>
      <c r="F1611" t="s">
        <v>11</v>
      </c>
      <c r="G1611">
        <v>618575992</v>
      </c>
      <c r="H1611">
        <v>706912088</v>
      </c>
      <c r="I1611">
        <v>1.111</v>
      </c>
      <c r="K1611">
        <v>5.8719999999999999</v>
      </c>
      <c r="L1611">
        <v>33.822000000000003</v>
      </c>
      <c r="M1611">
        <v>0.19</v>
      </c>
      <c r="N1611">
        <v>468.86500000000001</v>
      </c>
      <c r="O1611">
        <v>4.7859999999999996</v>
      </c>
      <c r="P1611">
        <v>98.462999999999994</v>
      </c>
      <c r="Q1611">
        <v>205.05199999999999</v>
      </c>
      <c r="R1611">
        <v>0.85499999999999998</v>
      </c>
      <c r="S1611">
        <v>1.41</v>
      </c>
      <c r="T1611" t="s">
        <v>61</v>
      </c>
      <c r="U1611" s="1">
        <v>45479.718761574077</v>
      </c>
    </row>
    <row r="1612" spans="1:21" x14ac:dyDescent="0.25">
      <c r="A1612">
        <v>1643</v>
      </c>
      <c r="B1612" t="s">
        <v>36</v>
      </c>
      <c r="C1612" t="s">
        <v>40</v>
      </c>
      <c r="D1612" t="s">
        <v>38</v>
      </c>
      <c r="E1612">
        <v>7131</v>
      </c>
      <c r="F1612" t="s">
        <v>11</v>
      </c>
      <c r="G1612">
        <v>612183600</v>
      </c>
      <c r="H1612">
        <v>854336448</v>
      </c>
      <c r="I1612">
        <v>1.083</v>
      </c>
      <c r="K1612">
        <v>4.24</v>
      </c>
      <c r="L1612">
        <v>9.1449999999999996</v>
      </c>
      <c r="M1612">
        <v>0.34499999999999997</v>
      </c>
      <c r="N1612">
        <v>69.769000000000005</v>
      </c>
      <c r="O1612">
        <v>2.5840000000000001</v>
      </c>
      <c r="P1612">
        <v>31.507999999999999</v>
      </c>
      <c r="Q1612">
        <v>202.96</v>
      </c>
      <c r="R1612">
        <v>0.91</v>
      </c>
      <c r="S1612">
        <v>1.5</v>
      </c>
      <c r="T1612" t="s">
        <v>61</v>
      </c>
      <c r="U1612" s="1">
        <v>45479.708344907405</v>
      </c>
    </row>
    <row r="1613" spans="1:21" x14ac:dyDescent="0.25">
      <c r="A1613">
        <v>1644</v>
      </c>
      <c r="B1613" t="s">
        <v>36</v>
      </c>
      <c r="C1613" t="s">
        <v>40</v>
      </c>
      <c r="D1613" t="s">
        <v>38</v>
      </c>
      <c r="E1613">
        <v>7131</v>
      </c>
      <c r="F1613" t="s">
        <v>11</v>
      </c>
      <c r="G1613">
        <v>613080480</v>
      </c>
      <c r="H1613">
        <v>824395312</v>
      </c>
      <c r="I1613">
        <v>1.012</v>
      </c>
      <c r="K1613">
        <v>2.4710000000000001</v>
      </c>
      <c r="L1613">
        <v>1.454</v>
      </c>
      <c r="M1613">
        <v>0.13700000000000001</v>
      </c>
      <c r="N1613">
        <v>13.483000000000001</v>
      </c>
      <c r="O1613">
        <v>0.93100000000000005</v>
      </c>
      <c r="P1613">
        <v>2.556</v>
      </c>
      <c r="Q1613">
        <v>202.721</v>
      </c>
      <c r="R1613">
        <v>0.86899999999999999</v>
      </c>
      <c r="S1613">
        <v>1.377</v>
      </c>
      <c r="T1613" t="s">
        <v>61</v>
      </c>
      <c r="U1613" s="1">
        <v>45479.697928240741</v>
      </c>
    </row>
    <row r="1614" spans="1:21" x14ac:dyDescent="0.25">
      <c r="A1614">
        <v>1645</v>
      </c>
      <c r="B1614" t="s">
        <v>36</v>
      </c>
      <c r="C1614" t="s">
        <v>40</v>
      </c>
      <c r="D1614" t="s">
        <v>38</v>
      </c>
      <c r="E1614">
        <v>7131</v>
      </c>
      <c r="F1614" t="s">
        <v>11</v>
      </c>
      <c r="G1614">
        <v>613610280</v>
      </c>
      <c r="H1614">
        <v>613392336</v>
      </c>
      <c r="I1614">
        <v>0.89900000000000002</v>
      </c>
      <c r="K1614">
        <v>2.4750000000000001</v>
      </c>
      <c r="L1614">
        <v>0.90400000000000003</v>
      </c>
      <c r="M1614">
        <v>0.14000000000000001</v>
      </c>
      <c r="N1614">
        <v>20.123999999999999</v>
      </c>
      <c r="O1614">
        <v>0.77400000000000002</v>
      </c>
      <c r="P1614">
        <v>1.306</v>
      </c>
      <c r="Q1614">
        <v>213.785</v>
      </c>
      <c r="R1614">
        <v>0.85899999999999999</v>
      </c>
      <c r="S1614">
        <v>1.3959999999999999</v>
      </c>
      <c r="T1614" t="s">
        <v>61</v>
      </c>
      <c r="U1614" s="1">
        <v>45479.687511574077</v>
      </c>
    </row>
    <row r="1615" spans="1:21" x14ac:dyDescent="0.25">
      <c r="A1615">
        <v>1646</v>
      </c>
      <c r="B1615" t="s">
        <v>36</v>
      </c>
      <c r="C1615" t="s">
        <v>40</v>
      </c>
      <c r="D1615" t="s">
        <v>38</v>
      </c>
      <c r="E1615">
        <v>7131</v>
      </c>
      <c r="F1615" t="s">
        <v>11</v>
      </c>
      <c r="G1615">
        <v>614218576</v>
      </c>
      <c r="H1615">
        <v>831796152</v>
      </c>
      <c r="I1615">
        <v>0.96</v>
      </c>
      <c r="K1615">
        <v>12.994</v>
      </c>
      <c r="L1615">
        <v>7.6440000000000001</v>
      </c>
      <c r="M1615">
        <v>4.7E-2</v>
      </c>
      <c r="N1615">
        <v>48.868000000000002</v>
      </c>
      <c r="O1615">
        <v>0.82399999999999995</v>
      </c>
      <c r="P1615">
        <v>8.9629999999999992</v>
      </c>
      <c r="Q1615">
        <v>214.08</v>
      </c>
      <c r="R1615">
        <v>0.86399999999999999</v>
      </c>
      <c r="S1615">
        <v>1.4910000000000001</v>
      </c>
      <c r="T1615" t="s">
        <v>61</v>
      </c>
      <c r="U1615" s="1">
        <v>45479.677094907405</v>
      </c>
    </row>
    <row r="1616" spans="1:21" x14ac:dyDescent="0.25">
      <c r="A1616">
        <v>1647</v>
      </c>
      <c r="B1616" t="s">
        <v>36</v>
      </c>
      <c r="C1616" t="s">
        <v>40</v>
      </c>
      <c r="D1616" t="s">
        <v>38</v>
      </c>
      <c r="E1616">
        <v>7131</v>
      </c>
      <c r="F1616" t="s">
        <v>11</v>
      </c>
      <c r="G1616">
        <v>620752600</v>
      </c>
      <c r="H1616">
        <v>809499160</v>
      </c>
      <c r="I1616">
        <v>1.004</v>
      </c>
      <c r="K1616">
        <v>4.4710000000000001</v>
      </c>
      <c r="L1616">
        <v>0.86299999999999999</v>
      </c>
      <c r="M1616">
        <v>0.222</v>
      </c>
      <c r="N1616">
        <v>5.8609999999999998</v>
      </c>
      <c r="O1616">
        <v>0.93200000000000005</v>
      </c>
      <c r="P1616">
        <v>2.0710000000000002</v>
      </c>
      <c r="Q1616">
        <v>205.18600000000001</v>
      </c>
      <c r="R1616">
        <v>0.73299999999999998</v>
      </c>
      <c r="S1616">
        <v>1.464</v>
      </c>
      <c r="T1616" t="s">
        <v>61</v>
      </c>
      <c r="U1616" s="1">
        <v>45479.666678240741</v>
      </c>
    </row>
    <row r="1617" spans="1:21" x14ac:dyDescent="0.25">
      <c r="A1617">
        <v>1648</v>
      </c>
      <c r="B1617" t="s">
        <v>36</v>
      </c>
      <c r="C1617" t="s">
        <v>40</v>
      </c>
      <c r="D1617" t="s">
        <v>38</v>
      </c>
      <c r="E1617">
        <v>7131</v>
      </c>
      <c r="F1617" t="s">
        <v>11</v>
      </c>
      <c r="G1617">
        <v>625123176</v>
      </c>
      <c r="H1617">
        <v>827381616</v>
      </c>
      <c r="I1617">
        <v>1.1240000000000001</v>
      </c>
      <c r="K1617">
        <v>4.016</v>
      </c>
      <c r="L1617">
        <v>2.3980000000000001</v>
      </c>
      <c r="M1617">
        <v>0.25800000000000001</v>
      </c>
      <c r="N1617">
        <v>38.067999999999998</v>
      </c>
      <c r="O1617">
        <v>3.4079999999999999</v>
      </c>
      <c r="P1617">
        <v>19.395</v>
      </c>
      <c r="Q1617">
        <v>216.017</v>
      </c>
      <c r="R1617">
        <v>0.95199999999999996</v>
      </c>
      <c r="S1617">
        <v>1.472</v>
      </c>
      <c r="T1617" t="s">
        <v>61</v>
      </c>
      <c r="U1617" s="1">
        <v>45479.656261574077</v>
      </c>
    </row>
    <row r="1618" spans="1:21" x14ac:dyDescent="0.25">
      <c r="A1618">
        <v>1649</v>
      </c>
      <c r="B1618" t="s">
        <v>36</v>
      </c>
      <c r="C1618" t="s">
        <v>40</v>
      </c>
      <c r="D1618" t="s">
        <v>38</v>
      </c>
      <c r="E1618">
        <v>7131</v>
      </c>
      <c r="F1618" t="s">
        <v>11</v>
      </c>
      <c r="G1618">
        <v>622761512</v>
      </c>
      <c r="H1618">
        <v>792573440</v>
      </c>
      <c r="I1618">
        <v>1.0009999999999999</v>
      </c>
      <c r="K1618">
        <v>2.278</v>
      </c>
      <c r="L1618">
        <v>2.8</v>
      </c>
      <c r="M1618">
        <v>0.155</v>
      </c>
      <c r="N1618">
        <v>16.904</v>
      </c>
      <c r="O1618">
        <v>0.9</v>
      </c>
      <c r="P1618">
        <v>3.22</v>
      </c>
      <c r="Q1618">
        <v>203.83799999999999</v>
      </c>
      <c r="R1618">
        <v>0.89300000000000002</v>
      </c>
      <c r="S1618">
        <v>1.5089999999999999</v>
      </c>
      <c r="T1618" t="s">
        <v>61</v>
      </c>
      <c r="U1618" s="1">
        <v>45479.645844907405</v>
      </c>
    </row>
    <row r="1619" spans="1:21" x14ac:dyDescent="0.25">
      <c r="A1619">
        <v>1650</v>
      </c>
      <c r="B1619" t="s">
        <v>36</v>
      </c>
      <c r="C1619" t="s">
        <v>40</v>
      </c>
      <c r="D1619" t="s">
        <v>38</v>
      </c>
      <c r="E1619">
        <v>7131</v>
      </c>
      <c r="F1619" t="s">
        <v>11</v>
      </c>
      <c r="G1619">
        <v>626005288</v>
      </c>
      <c r="H1619">
        <v>838991448</v>
      </c>
      <c r="I1619">
        <v>0.97899999999999998</v>
      </c>
      <c r="K1619">
        <v>5.6929999999999996</v>
      </c>
      <c r="L1619">
        <v>4.0449999999999999</v>
      </c>
      <c r="M1619">
        <v>0.214</v>
      </c>
      <c r="N1619">
        <v>40.734000000000002</v>
      </c>
      <c r="O1619">
        <v>2.802</v>
      </c>
      <c r="P1619">
        <v>17.155999999999999</v>
      </c>
      <c r="Q1619">
        <v>202.90299999999999</v>
      </c>
      <c r="R1619">
        <v>0.77500000000000002</v>
      </c>
      <c r="S1619">
        <v>1.4570000000000001</v>
      </c>
      <c r="T1619" t="s">
        <v>61</v>
      </c>
      <c r="U1619" s="1">
        <v>45479.635428240741</v>
      </c>
    </row>
    <row r="1620" spans="1:21" x14ac:dyDescent="0.25">
      <c r="A1620">
        <v>1651</v>
      </c>
      <c r="B1620" t="s">
        <v>36</v>
      </c>
      <c r="C1620" t="s">
        <v>40</v>
      </c>
      <c r="D1620" t="s">
        <v>38</v>
      </c>
      <c r="E1620">
        <v>7131</v>
      </c>
      <c r="F1620" t="s">
        <v>11</v>
      </c>
      <c r="G1620">
        <v>621682672</v>
      </c>
      <c r="H1620">
        <v>890568936</v>
      </c>
      <c r="I1620">
        <v>1.05</v>
      </c>
      <c r="K1620">
        <v>4.1379999999999999</v>
      </c>
      <c r="L1620">
        <v>0.82299999999999995</v>
      </c>
      <c r="M1620">
        <v>0.11600000000000001</v>
      </c>
      <c r="N1620">
        <v>7.0339999999999998</v>
      </c>
      <c r="O1620">
        <v>0.94499999999999995</v>
      </c>
      <c r="P1620">
        <v>1.8420000000000001</v>
      </c>
      <c r="Q1620">
        <v>207.178</v>
      </c>
      <c r="R1620">
        <v>0.93799999999999994</v>
      </c>
      <c r="S1620">
        <v>1.4630000000000001</v>
      </c>
      <c r="T1620" t="s">
        <v>61</v>
      </c>
      <c r="U1620" s="1">
        <v>45479.625011574077</v>
      </c>
    </row>
    <row r="1621" spans="1:21" x14ac:dyDescent="0.25">
      <c r="A1621">
        <v>1652</v>
      </c>
      <c r="B1621" t="s">
        <v>36</v>
      </c>
      <c r="C1621" t="s">
        <v>40</v>
      </c>
      <c r="D1621" t="s">
        <v>38</v>
      </c>
      <c r="E1621">
        <v>7131</v>
      </c>
      <c r="F1621" t="s">
        <v>11</v>
      </c>
      <c r="G1621">
        <v>613141448</v>
      </c>
      <c r="H1621">
        <v>856361976</v>
      </c>
      <c r="I1621">
        <v>1.3859999999999999</v>
      </c>
      <c r="K1621">
        <v>3.371</v>
      </c>
      <c r="L1621">
        <v>2.706</v>
      </c>
      <c r="M1621">
        <v>0.30599999999999999</v>
      </c>
      <c r="N1621">
        <v>31.44</v>
      </c>
      <c r="O1621">
        <v>1.3380000000000001</v>
      </c>
      <c r="P1621">
        <v>7.7619999999999996</v>
      </c>
      <c r="Q1621">
        <v>203.25399999999999</v>
      </c>
      <c r="R1621">
        <v>0.877</v>
      </c>
      <c r="S1621">
        <v>1.4259999999999999</v>
      </c>
      <c r="T1621" t="s">
        <v>61</v>
      </c>
      <c r="U1621" s="1">
        <v>45479.614594907405</v>
      </c>
    </row>
    <row r="1622" spans="1:21" x14ac:dyDescent="0.25">
      <c r="A1622">
        <v>1653</v>
      </c>
      <c r="B1622" t="s">
        <v>36</v>
      </c>
      <c r="C1622" t="s">
        <v>40</v>
      </c>
      <c r="D1622" t="s">
        <v>38</v>
      </c>
      <c r="E1622">
        <v>7131</v>
      </c>
      <c r="F1622" t="s">
        <v>11</v>
      </c>
      <c r="G1622">
        <v>612952360</v>
      </c>
      <c r="H1622">
        <v>893167184</v>
      </c>
      <c r="I1622">
        <v>0.93400000000000005</v>
      </c>
      <c r="K1622">
        <v>7.1189999999999998</v>
      </c>
      <c r="L1622">
        <v>52.046999999999997</v>
      </c>
      <c r="M1622">
        <v>0.11700000000000001</v>
      </c>
      <c r="N1622">
        <v>312.69299999999998</v>
      </c>
      <c r="O1622">
        <v>4.0679999999999996</v>
      </c>
      <c r="P1622">
        <v>179.16</v>
      </c>
      <c r="Q1622">
        <v>252.648</v>
      </c>
      <c r="R1622">
        <v>0.84699999999999998</v>
      </c>
      <c r="S1622">
        <v>1.508</v>
      </c>
      <c r="T1622" t="s">
        <v>61</v>
      </c>
      <c r="U1622" s="1">
        <v>45479.604178240741</v>
      </c>
    </row>
    <row r="1623" spans="1:21" x14ac:dyDescent="0.25">
      <c r="A1623">
        <v>1654</v>
      </c>
      <c r="B1623" t="s">
        <v>36</v>
      </c>
      <c r="C1623" t="s">
        <v>40</v>
      </c>
      <c r="D1623" t="s">
        <v>38</v>
      </c>
      <c r="E1623">
        <v>7131</v>
      </c>
      <c r="F1623" t="s">
        <v>11</v>
      </c>
      <c r="G1623">
        <v>612970360</v>
      </c>
      <c r="H1623">
        <v>646393688</v>
      </c>
      <c r="I1623">
        <v>0.97499999999999998</v>
      </c>
      <c r="K1623">
        <v>2.5209999999999999</v>
      </c>
      <c r="L1623">
        <v>18.113</v>
      </c>
      <c r="M1623">
        <v>9.0999999999999998E-2</v>
      </c>
      <c r="N1623">
        <v>278.30900000000003</v>
      </c>
      <c r="O1623">
        <v>2.7069999999999999</v>
      </c>
      <c r="P1623">
        <v>28.84</v>
      </c>
      <c r="Q1623">
        <v>202.66399999999999</v>
      </c>
      <c r="R1623">
        <v>0.86499999999999999</v>
      </c>
      <c r="S1623">
        <v>1.4079999999999999</v>
      </c>
      <c r="T1623" t="s">
        <v>61</v>
      </c>
      <c r="U1623" s="1">
        <v>45479.593761574077</v>
      </c>
    </row>
    <row r="1624" spans="1:21" x14ac:dyDescent="0.25">
      <c r="A1624">
        <v>1655</v>
      </c>
      <c r="B1624" t="s">
        <v>36</v>
      </c>
      <c r="C1624" t="s">
        <v>40</v>
      </c>
      <c r="D1624" t="s">
        <v>38</v>
      </c>
      <c r="E1624">
        <v>7131</v>
      </c>
      <c r="F1624" t="s">
        <v>11</v>
      </c>
      <c r="G1624">
        <v>623432992</v>
      </c>
      <c r="H1624">
        <v>736105384</v>
      </c>
      <c r="I1624">
        <v>0.93899999999999995</v>
      </c>
      <c r="K1624">
        <v>5.9729999999999999</v>
      </c>
      <c r="L1624">
        <v>12.351000000000001</v>
      </c>
      <c r="M1624">
        <v>0.11</v>
      </c>
      <c r="N1624">
        <v>124.224</v>
      </c>
      <c r="O1624">
        <v>4.165</v>
      </c>
      <c r="P1624">
        <v>29.241</v>
      </c>
      <c r="Q1624">
        <v>203.19200000000001</v>
      </c>
      <c r="R1624">
        <v>0.86199999999999999</v>
      </c>
      <c r="S1624">
        <v>1.4279999999999999</v>
      </c>
      <c r="T1624" t="s">
        <v>61</v>
      </c>
      <c r="U1624" s="1">
        <v>45479.583344907405</v>
      </c>
    </row>
    <row r="1625" spans="1:21" x14ac:dyDescent="0.25">
      <c r="A1625">
        <v>1656</v>
      </c>
      <c r="B1625" t="s">
        <v>36</v>
      </c>
      <c r="C1625" t="s">
        <v>40</v>
      </c>
      <c r="D1625" t="s">
        <v>38</v>
      </c>
      <c r="E1625">
        <v>7131</v>
      </c>
      <c r="F1625" t="s">
        <v>11</v>
      </c>
      <c r="G1625">
        <v>613961336</v>
      </c>
      <c r="H1625">
        <v>857813976</v>
      </c>
      <c r="I1625">
        <v>0.94</v>
      </c>
      <c r="K1625">
        <v>4.6520000000000001</v>
      </c>
      <c r="L1625">
        <v>5.117</v>
      </c>
      <c r="M1625">
        <v>0.16300000000000001</v>
      </c>
      <c r="N1625">
        <v>34.338000000000001</v>
      </c>
      <c r="O1625">
        <v>1.514</v>
      </c>
      <c r="P1625">
        <v>18.568000000000001</v>
      </c>
      <c r="Q1625">
        <v>212.084</v>
      </c>
      <c r="R1625">
        <v>0.85599999999999998</v>
      </c>
      <c r="S1625">
        <v>1.7789999999999999</v>
      </c>
      <c r="T1625" t="s">
        <v>61</v>
      </c>
      <c r="U1625" s="1">
        <v>45479.572928240741</v>
      </c>
    </row>
    <row r="1626" spans="1:21" x14ac:dyDescent="0.25">
      <c r="A1626">
        <v>1657</v>
      </c>
      <c r="B1626" t="s">
        <v>36</v>
      </c>
      <c r="C1626" t="s">
        <v>40</v>
      </c>
      <c r="D1626" t="s">
        <v>38</v>
      </c>
      <c r="E1626">
        <v>7131</v>
      </c>
      <c r="F1626" t="s">
        <v>11</v>
      </c>
      <c r="G1626">
        <v>618973200</v>
      </c>
      <c r="H1626">
        <v>904966440</v>
      </c>
      <c r="I1626">
        <v>0.96499999999999997</v>
      </c>
      <c r="K1626">
        <v>11.71</v>
      </c>
      <c r="L1626">
        <v>6.359</v>
      </c>
      <c r="M1626">
        <v>0.16900000000000001</v>
      </c>
      <c r="N1626">
        <v>54.345999999999997</v>
      </c>
      <c r="O1626">
        <v>3.4910000000000001</v>
      </c>
      <c r="P1626">
        <v>18.667999999999999</v>
      </c>
      <c r="Q1626">
        <v>204.68700000000001</v>
      </c>
      <c r="R1626">
        <v>0.74</v>
      </c>
      <c r="S1626">
        <v>1.4159999999999999</v>
      </c>
      <c r="T1626" t="s">
        <v>61</v>
      </c>
      <c r="U1626" s="1">
        <v>45479.562511574077</v>
      </c>
    </row>
    <row r="1627" spans="1:21" x14ac:dyDescent="0.25">
      <c r="A1627">
        <v>1658</v>
      </c>
      <c r="B1627" t="s">
        <v>36</v>
      </c>
      <c r="C1627" t="s">
        <v>40</v>
      </c>
      <c r="D1627" t="s">
        <v>38</v>
      </c>
      <c r="E1627">
        <v>7131</v>
      </c>
      <c r="F1627" t="s">
        <v>11</v>
      </c>
      <c r="G1627">
        <v>622556544</v>
      </c>
      <c r="H1627">
        <v>856348168</v>
      </c>
      <c r="I1627">
        <v>0.97199999999999998</v>
      </c>
      <c r="K1627">
        <v>2.214</v>
      </c>
      <c r="L1627">
        <v>6.5960000000000001</v>
      </c>
      <c r="M1627">
        <v>0.14799999999999999</v>
      </c>
      <c r="N1627">
        <v>37.768999999999998</v>
      </c>
      <c r="O1627">
        <v>0.97799999999999998</v>
      </c>
      <c r="P1627">
        <v>7.3079999999999998</v>
      </c>
      <c r="Q1627">
        <v>204.232</v>
      </c>
      <c r="R1627">
        <v>0.77400000000000002</v>
      </c>
      <c r="S1627">
        <v>1.3620000000000001</v>
      </c>
      <c r="T1627" t="s">
        <v>61</v>
      </c>
      <c r="U1627" s="1">
        <v>45479.552094907405</v>
      </c>
    </row>
    <row r="1628" spans="1:21" x14ac:dyDescent="0.25">
      <c r="A1628">
        <v>1659</v>
      </c>
      <c r="B1628" t="s">
        <v>36</v>
      </c>
      <c r="C1628" t="s">
        <v>40</v>
      </c>
      <c r="D1628" t="s">
        <v>38</v>
      </c>
      <c r="E1628">
        <v>7131</v>
      </c>
      <c r="F1628" t="s">
        <v>11</v>
      </c>
      <c r="G1628">
        <v>616737520</v>
      </c>
      <c r="H1628">
        <v>613068072</v>
      </c>
      <c r="I1628">
        <v>0.93400000000000005</v>
      </c>
      <c r="K1628">
        <v>0.78700000000000003</v>
      </c>
      <c r="L1628">
        <v>9.7240000000000002</v>
      </c>
      <c r="M1628">
        <v>0.19600000000000001</v>
      </c>
      <c r="N1628">
        <v>217.756</v>
      </c>
      <c r="O1628">
        <v>0.78600000000000003</v>
      </c>
      <c r="P1628">
        <v>1.5149999999999999</v>
      </c>
      <c r="Q1628">
        <v>35.759</v>
      </c>
      <c r="R1628">
        <v>0.82499999999999996</v>
      </c>
      <c r="S1628">
        <v>1.4510000000000001</v>
      </c>
      <c r="T1628" t="s">
        <v>61</v>
      </c>
      <c r="U1628" s="1">
        <v>45479.541678240741</v>
      </c>
    </row>
    <row r="1629" spans="1:21" x14ac:dyDescent="0.25">
      <c r="A1629">
        <v>1660</v>
      </c>
      <c r="B1629" t="s">
        <v>36</v>
      </c>
      <c r="C1629" t="s">
        <v>40</v>
      </c>
      <c r="D1629" t="s">
        <v>38</v>
      </c>
      <c r="E1629">
        <v>7131</v>
      </c>
      <c r="F1629" t="s">
        <v>11</v>
      </c>
      <c r="G1629">
        <v>612695400</v>
      </c>
      <c r="H1629">
        <v>799052568</v>
      </c>
      <c r="I1629">
        <v>1.069</v>
      </c>
      <c r="K1629">
        <v>6.226</v>
      </c>
      <c r="L1629">
        <v>1.9279999999999999</v>
      </c>
      <c r="M1629">
        <v>0.13200000000000001</v>
      </c>
      <c r="N1629">
        <v>12.22</v>
      </c>
      <c r="O1629">
        <v>0.79100000000000004</v>
      </c>
      <c r="P1629">
        <v>2.9809999999999999</v>
      </c>
      <c r="Q1629">
        <v>212.96199999999999</v>
      </c>
      <c r="R1629">
        <v>0.81599999999999995</v>
      </c>
      <c r="S1629">
        <v>1.403</v>
      </c>
      <c r="T1629" t="s">
        <v>61</v>
      </c>
      <c r="U1629" s="1">
        <v>45479.531261574077</v>
      </c>
    </row>
    <row r="1630" spans="1:21" x14ac:dyDescent="0.25">
      <c r="A1630">
        <v>1661</v>
      </c>
      <c r="B1630" t="s">
        <v>36</v>
      </c>
      <c r="C1630" t="s">
        <v>40</v>
      </c>
      <c r="D1630" t="s">
        <v>38</v>
      </c>
      <c r="E1630">
        <v>7131</v>
      </c>
      <c r="F1630" t="s">
        <v>11</v>
      </c>
      <c r="G1630">
        <v>617098672</v>
      </c>
      <c r="H1630">
        <v>482091680</v>
      </c>
      <c r="I1630">
        <v>0.93700000000000006</v>
      </c>
      <c r="K1630">
        <v>5.1230000000000002</v>
      </c>
      <c r="L1630">
        <v>54.597999999999999</v>
      </c>
      <c r="M1630">
        <v>5.5E-2</v>
      </c>
      <c r="N1630">
        <v>479.06099999999998</v>
      </c>
      <c r="O1630">
        <v>0.85299999999999998</v>
      </c>
      <c r="P1630">
        <v>176.745</v>
      </c>
      <c r="Q1630">
        <v>218.59200000000001</v>
      </c>
      <c r="R1630">
        <v>0.92300000000000004</v>
      </c>
      <c r="S1630">
        <v>1.4550000000000001</v>
      </c>
      <c r="T1630" t="s">
        <v>61</v>
      </c>
      <c r="U1630" s="1">
        <v>45479.520844907405</v>
      </c>
    </row>
    <row r="1631" spans="1:21" x14ac:dyDescent="0.25">
      <c r="A1631">
        <v>1662</v>
      </c>
      <c r="B1631" t="s">
        <v>36</v>
      </c>
      <c r="C1631" t="s">
        <v>40</v>
      </c>
      <c r="D1631" t="s">
        <v>38</v>
      </c>
      <c r="E1631">
        <v>7131</v>
      </c>
      <c r="F1631" t="s">
        <v>11</v>
      </c>
      <c r="G1631">
        <v>625526008</v>
      </c>
      <c r="H1631">
        <v>818206496</v>
      </c>
      <c r="I1631">
        <v>0.94699999999999995</v>
      </c>
      <c r="K1631">
        <v>0.873</v>
      </c>
      <c r="L1631">
        <v>2.8180000000000001</v>
      </c>
      <c r="M1631">
        <v>7.4999999999999997E-2</v>
      </c>
      <c r="N1631">
        <v>28.152000000000001</v>
      </c>
      <c r="O1631">
        <v>4.2</v>
      </c>
      <c r="P1631">
        <v>11.629</v>
      </c>
      <c r="Q1631">
        <v>27.565000000000001</v>
      </c>
      <c r="R1631">
        <v>0.876</v>
      </c>
      <c r="S1631">
        <v>1.4570000000000001</v>
      </c>
      <c r="T1631" t="s">
        <v>61</v>
      </c>
      <c r="U1631" s="1">
        <v>45479.510428240741</v>
      </c>
    </row>
    <row r="1632" spans="1:21" x14ac:dyDescent="0.25">
      <c r="A1632">
        <v>1663</v>
      </c>
      <c r="B1632" t="s">
        <v>36</v>
      </c>
      <c r="C1632" t="s">
        <v>40</v>
      </c>
      <c r="D1632" t="s">
        <v>38</v>
      </c>
      <c r="E1632">
        <v>7131</v>
      </c>
      <c r="F1632" t="s">
        <v>11</v>
      </c>
      <c r="G1632">
        <v>612857520</v>
      </c>
      <c r="H1632">
        <v>839746368</v>
      </c>
      <c r="I1632">
        <v>0.90600000000000003</v>
      </c>
      <c r="K1632">
        <v>2.452</v>
      </c>
      <c r="L1632">
        <v>4.2489999999999997</v>
      </c>
      <c r="M1632">
        <v>0.10299999999999999</v>
      </c>
      <c r="N1632">
        <v>38.106999999999999</v>
      </c>
      <c r="O1632">
        <v>3.1030000000000002</v>
      </c>
      <c r="P1632">
        <v>13.433</v>
      </c>
      <c r="Q1632">
        <v>203.30099999999999</v>
      </c>
      <c r="R1632">
        <v>0.82099999999999995</v>
      </c>
      <c r="S1632">
        <v>1.337</v>
      </c>
      <c r="T1632" t="s">
        <v>61</v>
      </c>
      <c r="U1632" s="1">
        <v>45479.500011574077</v>
      </c>
    </row>
    <row r="1633" spans="1:21" x14ac:dyDescent="0.25">
      <c r="A1633">
        <v>1664</v>
      </c>
      <c r="B1633" t="s">
        <v>36</v>
      </c>
      <c r="C1633" t="s">
        <v>40</v>
      </c>
      <c r="D1633" t="s">
        <v>38</v>
      </c>
      <c r="E1633">
        <v>7131</v>
      </c>
      <c r="F1633" t="s">
        <v>11</v>
      </c>
      <c r="G1633">
        <v>628203728</v>
      </c>
      <c r="H1633">
        <v>826382832</v>
      </c>
      <c r="I1633">
        <v>0.96699999999999997</v>
      </c>
      <c r="K1633">
        <v>5.4589999999999996</v>
      </c>
      <c r="L1633">
        <v>5.7270000000000003</v>
      </c>
      <c r="M1633">
        <v>6.8000000000000005E-2</v>
      </c>
      <c r="N1633">
        <v>38.616999999999997</v>
      </c>
      <c r="O1633">
        <v>1.694</v>
      </c>
      <c r="P1633">
        <v>16.279</v>
      </c>
      <c r="Q1633">
        <v>203.47300000000001</v>
      </c>
      <c r="R1633">
        <v>0.83899999999999997</v>
      </c>
      <c r="S1633">
        <v>1.41</v>
      </c>
      <c r="T1633" t="s">
        <v>61</v>
      </c>
      <c r="U1633" s="1">
        <v>45479.489594907405</v>
      </c>
    </row>
    <row r="1634" spans="1:21" x14ac:dyDescent="0.25">
      <c r="A1634">
        <v>1665</v>
      </c>
      <c r="B1634" t="s">
        <v>36</v>
      </c>
      <c r="C1634" t="s">
        <v>40</v>
      </c>
      <c r="D1634" t="s">
        <v>38</v>
      </c>
      <c r="E1634">
        <v>7131</v>
      </c>
      <c r="F1634" t="s">
        <v>11</v>
      </c>
      <c r="G1634">
        <v>613050680</v>
      </c>
      <c r="H1634">
        <v>860006040</v>
      </c>
      <c r="I1634">
        <v>0.94</v>
      </c>
      <c r="K1634">
        <v>4.5190000000000001</v>
      </c>
      <c r="L1634">
        <v>1.2330000000000001</v>
      </c>
      <c r="M1634">
        <v>0.114</v>
      </c>
      <c r="N1634">
        <v>23.728999999999999</v>
      </c>
      <c r="O1634">
        <v>3.9780000000000002</v>
      </c>
      <c r="P1634">
        <v>17.431999999999999</v>
      </c>
      <c r="Q1634">
        <v>204.28100000000001</v>
      </c>
      <c r="R1634">
        <v>0.83799999999999997</v>
      </c>
      <c r="S1634">
        <v>1.3819999999999999</v>
      </c>
      <c r="T1634" t="s">
        <v>61</v>
      </c>
      <c r="U1634" s="1">
        <v>45479.479178240741</v>
      </c>
    </row>
    <row r="1635" spans="1:21" x14ac:dyDescent="0.25">
      <c r="A1635">
        <v>1666</v>
      </c>
      <c r="B1635" t="s">
        <v>36</v>
      </c>
      <c r="C1635" t="s">
        <v>40</v>
      </c>
      <c r="D1635" t="s">
        <v>38</v>
      </c>
      <c r="E1635">
        <v>7131</v>
      </c>
      <c r="F1635" t="s">
        <v>11</v>
      </c>
      <c r="G1635">
        <v>613350680</v>
      </c>
      <c r="H1635">
        <v>612830096</v>
      </c>
      <c r="I1635">
        <v>0.97599999999999998</v>
      </c>
      <c r="K1635">
        <v>6.5350000000000001</v>
      </c>
      <c r="L1635">
        <v>11.307</v>
      </c>
      <c r="M1635">
        <v>5.0999999999999997E-2</v>
      </c>
      <c r="N1635">
        <v>213.05600000000001</v>
      </c>
      <c r="O1635">
        <v>0.73499999999999999</v>
      </c>
      <c r="P1635">
        <v>1.2250000000000001</v>
      </c>
      <c r="Q1635">
        <v>205.00200000000001</v>
      </c>
      <c r="R1635">
        <v>0.88700000000000001</v>
      </c>
      <c r="S1635">
        <v>1.3440000000000001</v>
      </c>
      <c r="T1635" t="s">
        <v>61</v>
      </c>
      <c r="U1635" s="1">
        <v>45479.468761574077</v>
      </c>
    </row>
    <row r="1636" spans="1:21" x14ac:dyDescent="0.25">
      <c r="A1636">
        <v>1667</v>
      </c>
      <c r="B1636" t="s">
        <v>36</v>
      </c>
      <c r="C1636" t="s">
        <v>40</v>
      </c>
      <c r="D1636" t="s">
        <v>38</v>
      </c>
      <c r="E1636">
        <v>7131</v>
      </c>
      <c r="F1636" t="s">
        <v>11</v>
      </c>
      <c r="G1636">
        <v>614004808</v>
      </c>
      <c r="H1636">
        <v>900366280</v>
      </c>
      <c r="I1636">
        <v>0.98</v>
      </c>
      <c r="K1636">
        <v>0.42199999999999999</v>
      </c>
      <c r="L1636">
        <v>5.43</v>
      </c>
      <c r="M1636">
        <v>0.14799999999999999</v>
      </c>
      <c r="N1636">
        <v>48.209000000000003</v>
      </c>
      <c r="O1636">
        <v>0.84899999999999998</v>
      </c>
      <c r="P1636">
        <v>5.2729999999999997</v>
      </c>
      <c r="Q1636">
        <v>14.034000000000001</v>
      </c>
      <c r="R1636">
        <v>0.80600000000000005</v>
      </c>
      <c r="S1636">
        <v>1.3069999999999999</v>
      </c>
      <c r="T1636" t="s">
        <v>61</v>
      </c>
      <c r="U1636" s="1">
        <v>45479.458333333336</v>
      </c>
    </row>
    <row r="1637" spans="1:21" x14ac:dyDescent="0.25">
      <c r="A1637">
        <v>1668</v>
      </c>
      <c r="B1637" t="s">
        <v>36</v>
      </c>
      <c r="C1637" t="s">
        <v>40</v>
      </c>
      <c r="D1637" t="s">
        <v>38</v>
      </c>
      <c r="E1637">
        <v>7131</v>
      </c>
      <c r="F1637" t="s">
        <v>11</v>
      </c>
      <c r="G1637">
        <v>620045112</v>
      </c>
      <c r="H1637">
        <v>758369024</v>
      </c>
      <c r="I1637">
        <v>0.94599999999999995</v>
      </c>
      <c r="K1637">
        <v>5.87</v>
      </c>
      <c r="L1637">
        <v>19.614999999999998</v>
      </c>
      <c r="M1637">
        <v>0.105</v>
      </c>
      <c r="N1637">
        <v>251.441</v>
      </c>
      <c r="O1637">
        <v>1.9039999999999999</v>
      </c>
      <c r="P1637">
        <v>30.898</v>
      </c>
      <c r="Q1637">
        <v>221.53100000000001</v>
      </c>
      <c r="R1637">
        <v>0.85099999999999998</v>
      </c>
      <c r="S1637">
        <v>1.43</v>
      </c>
      <c r="T1637" t="s">
        <v>61</v>
      </c>
      <c r="U1637" s="1">
        <v>45479.447916666664</v>
      </c>
    </row>
    <row r="1638" spans="1:21" x14ac:dyDescent="0.25">
      <c r="A1638">
        <v>1669</v>
      </c>
      <c r="B1638" t="s">
        <v>36</v>
      </c>
      <c r="C1638" t="s">
        <v>40</v>
      </c>
      <c r="D1638" t="s">
        <v>38</v>
      </c>
      <c r="E1638">
        <v>7131</v>
      </c>
      <c r="F1638" t="s">
        <v>11</v>
      </c>
      <c r="G1638">
        <v>613362192</v>
      </c>
      <c r="H1638">
        <v>820625064</v>
      </c>
      <c r="I1638">
        <v>0.96599999999999997</v>
      </c>
      <c r="K1638">
        <v>2.367</v>
      </c>
      <c r="L1638">
        <v>0.98199999999999998</v>
      </c>
      <c r="M1638">
        <v>0.06</v>
      </c>
      <c r="N1638">
        <v>16.579999999999998</v>
      </c>
      <c r="O1638">
        <v>0.77700000000000002</v>
      </c>
      <c r="P1638">
        <v>1.992</v>
      </c>
      <c r="Q1638">
        <v>210.53</v>
      </c>
      <c r="R1638">
        <v>0.83399999999999996</v>
      </c>
      <c r="S1638">
        <v>1.304</v>
      </c>
      <c r="T1638" t="s">
        <v>61</v>
      </c>
      <c r="U1638" s="1">
        <v>45479.437511574077</v>
      </c>
    </row>
    <row r="1639" spans="1:21" x14ac:dyDescent="0.25">
      <c r="A1639">
        <v>1670</v>
      </c>
      <c r="B1639" t="s">
        <v>36</v>
      </c>
      <c r="C1639" t="s">
        <v>40</v>
      </c>
      <c r="D1639" t="s">
        <v>38</v>
      </c>
      <c r="E1639">
        <v>7131</v>
      </c>
      <c r="F1639" t="s">
        <v>11</v>
      </c>
      <c r="G1639">
        <v>613223168</v>
      </c>
      <c r="H1639">
        <v>806903240</v>
      </c>
      <c r="I1639">
        <v>0.95</v>
      </c>
      <c r="K1639">
        <v>3.556</v>
      </c>
      <c r="L1639">
        <v>1.6990000000000001</v>
      </c>
      <c r="M1639">
        <v>0.09</v>
      </c>
      <c r="N1639">
        <v>14.182</v>
      </c>
      <c r="O1639">
        <v>1.506</v>
      </c>
      <c r="P1639">
        <v>7.7009999999999996</v>
      </c>
      <c r="Q1639">
        <v>216.81</v>
      </c>
      <c r="R1639">
        <v>0.755</v>
      </c>
      <c r="S1639">
        <v>1.387</v>
      </c>
      <c r="T1639" t="s">
        <v>61</v>
      </c>
      <c r="U1639" s="1">
        <v>45479.427083333336</v>
      </c>
    </row>
    <row r="1640" spans="1:21" x14ac:dyDescent="0.25">
      <c r="A1640">
        <v>1671</v>
      </c>
      <c r="B1640" t="s">
        <v>36</v>
      </c>
      <c r="C1640" t="s">
        <v>40</v>
      </c>
      <c r="D1640" t="s">
        <v>38</v>
      </c>
      <c r="E1640">
        <v>7131</v>
      </c>
      <c r="F1640" t="s">
        <v>11</v>
      </c>
      <c r="G1640">
        <v>623105560</v>
      </c>
      <c r="H1640">
        <v>868704456</v>
      </c>
      <c r="I1640">
        <v>0.96</v>
      </c>
      <c r="K1640">
        <v>0.90300000000000002</v>
      </c>
      <c r="L1640">
        <v>4.7670000000000003</v>
      </c>
      <c r="M1640">
        <v>0.158</v>
      </c>
      <c r="N1640">
        <v>78.415000000000006</v>
      </c>
      <c r="O1640">
        <v>4.6040000000000001</v>
      </c>
      <c r="P1640">
        <v>22.887</v>
      </c>
      <c r="Q1640">
        <v>55.164999999999999</v>
      </c>
      <c r="R1640">
        <v>0.94099999999999995</v>
      </c>
      <c r="S1640">
        <v>1.5389999999999999</v>
      </c>
      <c r="T1640" t="s">
        <v>61</v>
      </c>
      <c r="U1640" s="1">
        <v>45479.416666666664</v>
      </c>
    </row>
    <row r="1641" spans="1:21" x14ac:dyDescent="0.25">
      <c r="A1641">
        <v>1672</v>
      </c>
      <c r="B1641" t="s">
        <v>36</v>
      </c>
      <c r="C1641" t="s">
        <v>40</v>
      </c>
      <c r="D1641" t="s">
        <v>38</v>
      </c>
      <c r="E1641">
        <v>7131</v>
      </c>
      <c r="F1641" t="s">
        <v>11</v>
      </c>
      <c r="G1641">
        <v>616733264</v>
      </c>
      <c r="H1641">
        <v>857970328</v>
      </c>
      <c r="I1641">
        <v>0.95299999999999996</v>
      </c>
      <c r="K1641">
        <v>2.8439999999999999</v>
      </c>
      <c r="L1641">
        <v>3.9089999999999998</v>
      </c>
      <c r="M1641">
        <v>0.185</v>
      </c>
      <c r="N1641">
        <v>234.846</v>
      </c>
      <c r="O1641">
        <v>4.7249999999999996</v>
      </c>
      <c r="P1641">
        <v>9.7189999999999994</v>
      </c>
      <c r="Q1641">
        <v>218.70599999999999</v>
      </c>
      <c r="R1641">
        <v>0.85499999999999998</v>
      </c>
      <c r="S1641">
        <v>1.33</v>
      </c>
      <c r="T1641" t="s">
        <v>61</v>
      </c>
      <c r="U1641" s="1">
        <v>45479.406261574077</v>
      </c>
    </row>
    <row r="1642" spans="1:21" x14ac:dyDescent="0.25">
      <c r="A1642">
        <v>1673</v>
      </c>
      <c r="B1642" t="s">
        <v>36</v>
      </c>
      <c r="C1642" t="s">
        <v>40</v>
      </c>
      <c r="D1642" t="s">
        <v>38</v>
      </c>
      <c r="E1642">
        <v>7131</v>
      </c>
      <c r="F1642" t="s">
        <v>11</v>
      </c>
      <c r="G1642">
        <v>613214560</v>
      </c>
      <c r="H1642">
        <v>612945000</v>
      </c>
      <c r="I1642">
        <v>0.92900000000000005</v>
      </c>
      <c r="K1642">
        <v>2.4359999999999999</v>
      </c>
      <c r="L1642">
        <v>0.64400000000000002</v>
      </c>
      <c r="M1642">
        <v>8.5000000000000006E-2</v>
      </c>
      <c r="N1642">
        <v>12.286</v>
      </c>
      <c r="O1642">
        <v>0.745</v>
      </c>
      <c r="P1642">
        <v>1.143</v>
      </c>
      <c r="Q1642">
        <v>202.125</v>
      </c>
      <c r="R1642">
        <v>0.91500000000000004</v>
      </c>
      <c r="S1642">
        <v>1.3420000000000001</v>
      </c>
      <c r="T1642" t="s">
        <v>61</v>
      </c>
      <c r="U1642" s="1">
        <v>45479.395833333336</v>
      </c>
    </row>
    <row r="1643" spans="1:21" x14ac:dyDescent="0.25">
      <c r="A1643">
        <v>1674</v>
      </c>
      <c r="B1643" t="s">
        <v>36</v>
      </c>
      <c r="C1643" t="s">
        <v>40</v>
      </c>
      <c r="D1643" t="s">
        <v>38</v>
      </c>
      <c r="E1643">
        <v>7131</v>
      </c>
      <c r="F1643" t="s">
        <v>11</v>
      </c>
      <c r="G1643">
        <v>619960848</v>
      </c>
      <c r="H1643">
        <v>888773944</v>
      </c>
      <c r="I1643">
        <v>0.94099999999999995</v>
      </c>
      <c r="K1643">
        <v>0.57499999999999996</v>
      </c>
      <c r="L1643">
        <v>4.7619999999999996</v>
      </c>
      <c r="M1643">
        <v>0.09</v>
      </c>
      <c r="N1643">
        <v>44.97</v>
      </c>
      <c r="O1643">
        <v>1.252</v>
      </c>
      <c r="P1643">
        <v>12.603999999999999</v>
      </c>
      <c r="Q1643">
        <v>35.183999999999997</v>
      </c>
      <c r="R1643">
        <v>0.77700000000000002</v>
      </c>
      <c r="S1643">
        <v>1.3859999999999999</v>
      </c>
      <c r="T1643" t="s">
        <v>61</v>
      </c>
      <c r="U1643" s="1">
        <v>45479.385416666664</v>
      </c>
    </row>
    <row r="1644" spans="1:21" x14ac:dyDescent="0.25">
      <c r="A1644">
        <v>1675</v>
      </c>
      <c r="B1644" t="s">
        <v>36</v>
      </c>
      <c r="C1644" t="s">
        <v>40</v>
      </c>
      <c r="D1644" t="s">
        <v>38</v>
      </c>
      <c r="E1644">
        <v>7131</v>
      </c>
      <c r="F1644" t="s">
        <v>11</v>
      </c>
      <c r="G1644">
        <v>617600272</v>
      </c>
      <c r="H1644">
        <v>813214400</v>
      </c>
      <c r="I1644">
        <v>0.92700000000000005</v>
      </c>
      <c r="K1644">
        <v>0.67</v>
      </c>
      <c r="L1644">
        <v>0.86099999999999999</v>
      </c>
      <c r="M1644">
        <v>8.2000000000000003E-2</v>
      </c>
      <c r="N1644">
        <v>8.8870000000000005</v>
      </c>
      <c r="O1644">
        <v>0.88100000000000001</v>
      </c>
      <c r="P1644">
        <v>2.2029999999999998</v>
      </c>
      <c r="Q1644">
        <v>34.668999999999997</v>
      </c>
      <c r="R1644">
        <v>0.81299999999999994</v>
      </c>
      <c r="S1644">
        <v>1.4259999999999999</v>
      </c>
      <c r="T1644" t="s">
        <v>61</v>
      </c>
      <c r="U1644" s="1">
        <v>45479.375</v>
      </c>
    </row>
    <row r="1645" spans="1:21" x14ac:dyDescent="0.25">
      <c r="A1645">
        <v>1676</v>
      </c>
      <c r="B1645" t="s">
        <v>36</v>
      </c>
      <c r="C1645" t="s">
        <v>40</v>
      </c>
      <c r="D1645" t="s">
        <v>38</v>
      </c>
      <c r="E1645">
        <v>7131</v>
      </c>
      <c r="F1645" t="s">
        <v>11</v>
      </c>
      <c r="G1645">
        <v>612588592</v>
      </c>
      <c r="H1645">
        <v>752811208</v>
      </c>
      <c r="I1645">
        <v>0.97799999999999998</v>
      </c>
      <c r="K1645">
        <v>2.4340000000000002</v>
      </c>
      <c r="L1645">
        <v>2.8010000000000002</v>
      </c>
      <c r="M1645">
        <v>0.127</v>
      </c>
      <c r="N1645">
        <v>100.083</v>
      </c>
      <c r="O1645">
        <v>4.3040000000000003</v>
      </c>
      <c r="P1645">
        <v>16.449000000000002</v>
      </c>
      <c r="Q1645">
        <v>203.42</v>
      </c>
      <c r="R1645">
        <v>0.91100000000000003</v>
      </c>
      <c r="S1645">
        <v>1.319</v>
      </c>
      <c r="T1645" t="s">
        <v>61</v>
      </c>
      <c r="U1645" s="1">
        <v>45479.364583333336</v>
      </c>
    </row>
    <row r="1646" spans="1:21" x14ac:dyDescent="0.25">
      <c r="A1646">
        <v>1677</v>
      </c>
      <c r="B1646" t="s">
        <v>36</v>
      </c>
      <c r="C1646" t="s">
        <v>40</v>
      </c>
      <c r="D1646" t="s">
        <v>38</v>
      </c>
      <c r="E1646">
        <v>7131</v>
      </c>
      <c r="F1646" t="s">
        <v>11</v>
      </c>
      <c r="G1646">
        <v>613100648</v>
      </c>
      <c r="H1646">
        <v>674382000</v>
      </c>
      <c r="I1646">
        <v>1.006</v>
      </c>
      <c r="K1646">
        <v>4.5510000000000002</v>
      </c>
      <c r="L1646">
        <v>11.648</v>
      </c>
      <c r="M1646">
        <v>0.191</v>
      </c>
      <c r="N1646">
        <v>69.915999999999997</v>
      </c>
      <c r="O1646">
        <v>2.7280000000000002</v>
      </c>
      <c r="P1646">
        <v>31.457000000000001</v>
      </c>
      <c r="Q1646">
        <v>213.46700000000001</v>
      </c>
      <c r="R1646">
        <v>0.87</v>
      </c>
      <c r="S1646">
        <v>1.38</v>
      </c>
      <c r="T1646" t="s">
        <v>61</v>
      </c>
      <c r="U1646" s="1">
        <v>45479.354166666664</v>
      </c>
    </row>
    <row r="1647" spans="1:21" x14ac:dyDescent="0.25">
      <c r="A1647">
        <v>1678</v>
      </c>
      <c r="B1647" t="s">
        <v>36</v>
      </c>
      <c r="C1647" t="s">
        <v>40</v>
      </c>
      <c r="D1647" t="s">
        <v>38</v>
      </c>
      <c r="E1647">
        <v>7131</v>
      </c>
      <c r="F1647" t="s">
        <v>11</v>
      </c>
      <c r="G1647">
        <v>616154968</v>
      </c>
      <c r="H1647">
        <v>613015024</v>
      </c>
      <c r="I1647">
        <v>0.96</v>
      </c>
      <c r="K1647">
        <v>4.5819999999999999</v>
      </c>
      <c r="L1647">
        <v>5.3220000000000001</v>
      </c>
      <c r="M1647">
        <v>0.09</v>
      </c>
      <c r="N1647">
        <v>214.49199999999999</v>
      </c>
      <c r="O1647">
        <v>0.76300000000000001</v>
      </c>
      <c r="P1647">
        <v>1.1879999999999999</v>
      </c>
      <c r="Q1647">
        <v>202.31</v>
      </c>
      <c r="R1647">
        <v>0.76700000000000002</v>
      </c>
      <c r="S1647">
        <v>1.365</v>
      </c>
      <c r="T1647" t="s">
        <v>61</v>
      </c>
      <c r="U1647" s="1">
        <v>45479.34375</v>
      </c>
    </row>
    <row r="1648" spans="1:21" x14ac:dyDescent="0.25">
      <c r="A1648">
        <v>1679</v>
      </c>
      <c r="B1648" t="s">
        <v>36</v>
      </c>
      <c r="C1648" t="s">
        <v>40</v>
      </c>
      <c r="D1648" t="s">
        <v>38</v>
      </c>
      <c r="E1648">
        <v>7131</v>
      </c>
      <c r="F1648" t="s">
        <v>11</v>
      </c>
      <c r="G1648">
        <v>620160152</v>
      </c>
      <c r="H1648">
        <v>880447064</v>
      </c>
      <c r="I1648">
        <v>0.94099999999999995</v>
      </c>
      <c r="K1648">
        <v>5.3810000000000002</v>
      </c>
      <c r="L1648">
        <v>5.258</v>
      </c>
      <c r="M1648">
        <v>4.9000000000000002E-2</v>
      </c>
      <c r="N1648">
        <v>35.417999999999999</v>
      </c>
      <c r="O1648">
        <v>1.329</v>
      </c>
      <c r="P1648">
        <v>14.843999999999999</v>
      </c>
      <c r="Q1648">
        <v>215.453</v>
      </c>
      <c r="R1648">
        <v>0.84499999999999997</v>
      </c>
      <c r="S1648">
        <v>1.359</v>
      </c>
      <c r="T1648" t="s">
        <v>61</v>
      </c>
      <c r="U1648" s="1">
        <v>45479.333333333336</v>
      </c>
    </row>
    <row r="1649" spans="1:21" x14ac:dyDescent="0.25">
      <c r="A1649">
        <v>1680</v>
      </c>
      <c r="B1649" t="s">
        <v>36</v>
      </c>
      <c r="C1649" t="s">
        <v>40</v>
      </c>
      <c r="D1649" t="s">
        <v>38</v>
      </c>
      <c r="E1649">
        <v>7131</v>
      </c>
      <c r="F1649" t="s">
        <v>11</v>
      </c>
      <c r="G1649">
        <v>622091152</v>
      </c>
      <c r="H1649">
        <v>862947656</v>
      </c>
      <c r="I1649">
        <v>0.96599999999999997</v>
      </c>
      <c r="K1649">
        <v>1.1830000000000001</v>
      </c>
      <c r="L1649">
        <v>1.804</v>
      </c>
      <c r="M1649">
        <v>7.6999999999999999E-2</v>
      </c>
      <c r="N1649">
        <v>18.510000000000002</v>
      </c>
      <c r="O1649">
        <v>0.81899999999999995</v>
      </c>
      <c r="P1649">
        <v>3.5470000000000002</v>
      </c>
      <c r="Q1649">
        <v>33.177999999999997</v>
      </c>
      <c r="R1649">
        <v>0.70299999999999996</v>
      </c>
      <c r="S1649">
        <v>1.476</v>
      </c>
      <c r="T1649" t="s">
        <v>61</v>
      </c>
      <c r="U1649" s="1">
        <v>45479.322916666664</v>
      </c>
    </row>
    <row r="1650" spans="1:21" x14ac:dyDescent="0.25">
      <c r="A1650">
        <v>1681</v>
      </c>
      <c r="B1650" t="s">
        <v>36</v>
      </c>
      <c r="C1650" t="s">
        <v>40</v>
      </c>
      <c r="D1650" t="s">
        <v>38</v>
      </c>
      <c r="E1650">
        <v>7131</v>
      </c>
      <c r="F1650" t="s">
        <v>11</v>
      </c>
      <c r="G1650">
        <v>608784424</v>
      </c>
      <c r="H1650">
        <v>621273016</v>
      </c>
      <c r="I1650">
        <v>1.34</v>
      </c>
      <c r="K1650">
        <v>6.6630000000000003</v>
      </c>
      <c r="L1650">
        <v>12.811999999999999</v>
      </c>
      <c r="M1650">
        <v>0.437</v>
      </c>
      <c r="N1650">
        <v>1202.259</v>
      </c>
      <c r="O1650">
        <v>4.0730000000000004</v>
      </c>
      <c r="P1650">
        <v>12.507</v>
      </c>
      <c r="Q1650">
        <v>217.44300000000001</v>
      </c>
      <c r="R1650">
        <v>0.89</v>
      </c>
      <c r="S1650">
        <v>1.379</v>
      </c>
      <c r="T1650" t="s">
        <v>61</v>
      </c>
      <c r="U1650" s="1">
        <v>45479.3125</v>
      </c>
    </row>
    <row r="1651" spans="1:21" x14ac:dyDescent="0.25">
      <c r="A1651">
        <v>1682</v>
      </c>
      <c r="B1651" t="s">
        <v>36</v>
      </c>
      <c r="C1651" t="s">
        <v>40</v>
      </c>
      <c r="D1651" t="s">
        <v>38</v>
      </c>
      <c r="E1651">
        <v>7131</v>
      </c>
      <c r="F1651" t="s">
        <v>11</v>
      </c>
      <c r="G1651">
        <v>624976664</v>
      </c>
      <c r="H1651">
        <v>854733936</v>
      </c>
      <c r="I1651">
        <v>0.95299999999999996</v>
      </c>
      <c r="K1651">
        <v>5.8330000000000002</v>
      </c>
      <c r="L1651">
        <v>6.8079999999999998</v>
      </c>
      <c r="M1651">
        <v>0.318</v>
      </c>
      <c r="N1651">
        <v>47.811999999999998</v>
      </c>
      <c r="O1651">
        <v>1.1739999999999999</v>
      </c>
      <c r="P1651">
        <v>6.125</v>
      </c>
      <c r="Q1651">
        <v>214.62799999999999</v>
      </c>
      <c r="R1651">
        <v>0.73899999999999999</v>
      </c>
      <c r="S1651">
        <v>1.361</v>
      </c>
      <c r="T1651" t="s">
        <v>61</v>
      </c>
      <c r="U1651" s="1">
        <v>45479.302083333336</v>
      </c>
    </row>
    <row r="1652" spans="1:21" x14ac:dyDescent="0.25">
      <c r="A1652">
        <v>1683</v>
      </c>
      <c r="B1652" t="s">
        <v>36</v>
      </c>
      <c r="C1652" t="s">
        <v>40</v>
      </c>
      <c r="D1652" t="s">
        <v>38</v>
      </c>
      <c r="E1652">
        <v>7131</v>
      </c>
      <c r="F1652" t="s">
        <v>11</v>
      </c>
      <c r="G1652">
        <v>609783072</v>
      </c>
      <c r="H1652">
        <v>668563032</v>
      </c>
      <c r="I1652">
        <v>0.92800000000000005</v>
      </c>
      <c r="K1652">
        <v>4.3630000000000004</v>
      </c>
      <c r="L1652">
        <v>61.963000000000001</v>
      </c>
      <c r="M1652">
        <v>9.7000000000000003E-2</v>
      </c>
      <c r="N1652">
        <v>553.90200000000004</v>
      </c>
      <c r="O1652">
        <v>2.0960000000000001</v>
      </c>
      <c r="P1652">
        <v>169.18899999999999</v>
      </c>
      <c r="Q1652">
        <v>205.16300000000001</v>
      </c>
      <c r="R1652">
        <v>0.69599999999999995</v>
      </c>
      <c r="S1652">
        <v>1.393</v>
      </c>
      <c r="T1652" t="s">
        <v>61</v>
      </c>
      <c r="U1652" s="1">
        <v>45479.291678240741</v>
      </c>
    </row>
    <row r="1653" spans="1:21" x14ac:dyDescent="0.25">
      <c r="A1653">
        <v>1684</v>
      </c>
      <c r="B1653" t="s">
        <v>36</v>
      </c>
      <c r="C1653" t="s">
        <v>40</v>
      </c>
      <c r="D1653" t="s">
        <v>38</v>
      </c>
      <c r="E1653">
        <v>7131</v>
      </c>
      <c r="F1653" t="s">
        <v>11</v>
      </c>
      <c r="G1653">
        <v>603941848</v>
      </c>
      <c r="H1653">
        <v>860684088</v>
      </c>
      <c r="I1653">
        <v>0.96899999999999997</v>
      </c>
      <c r="K1653">
        <v>3.0979999999999999</v>
      </c>
      <c r="L1653">
        <v>5.1639999999999997</v>
      </c>
      <c r="M1653">
        <v>7.6999999999999999E-2</v>
      </c>
      <c r="N1653">
        <v>25.204000000000001</v>
      </c>
      <c r="O1653">
        <v>5.1459999999999999</v>
      </c>
      <c r="P1653">
        <v>12.206</v>
      </c>
      <c r="Q1653">
        <v>203.727</v>
      </c>
      <c r="R1653">
        <v>0.85899999999999999</v>
      </c>
      <c r="S1653">
        <v>1.4159999999999999</v>
      </c>
      <c r="T1653" t="s">
        <v>61</v>
      </c>
      <c r="U1653" s="1">
        <v>45479.281261574077</v>
      </c>
    </row>
    <row r="1654" spans="1:21" x14ac:dyDescent="0.25">
      <c r="A1654">
        <v>1685</v>
      </c>
      <c r="B1654" t="s">
        <v>36</v>
      </c>
      <c r="C1654" t="s">
        <v>40</v>
      </c>
      <c r="D1654" t="s">
        <v>38</v>
      </c>
      <c r="E1654">
        <v>7131</v>
      </c>
      <c r="F1654" t="s">
        <v>11</v>
      </c>
      <c r="G1654">
        <v>626122192</v>
      </c>
      <c r="H1654">
        <v>828700416</v>
      </c>
      <c r="I1654">
        <v>0.94199999999999995</v>
      </c>
      <c r="K1654">
        <v>7.532</v>
      </c>
      <c r="L1654">
        <v>1.7050000000000001</v>
      </c>
      <c r="M1654">
        <v>0.153</v>
      </c>
      <c r="N1654">
        <v>11.663</v>
      </c>
      <c r="O1654">
        <v>1.1870000000000001</v>
      </c>
      <c r="P1654">
        <v>5.0490000000000004</v>
      </c>
      <c r="Q1654">
        <v>229.94399999999999</v>
      </c>
      <c r="R1654">
        <v>0.77900000000000003</v>
      </c>
      <c r="S1654">
        <v>1.4059999999999999</v>
      </c>
      <c r="T1654" t="s">
        <v>61</v>
      </c>
      <c r="U1654" s="1">
        <v>45479.270844907405</v>
      </c>
    </row>
    <row r="1655" spans="1:21" x14ac:dyDescent="0.25">
      <c r="A1655">
        <v>1686</v>
      </c>
      <c r="B1655" t="s">
        <v>36</v>
      </c>
      <c r="C1655" t="s">
        <v>40</v>
      </c>
      <c r="D1655" t="s">
        <v>38</v>
      </c>
      <c r="E1655">
        <v>7131</v>
      </c>
      <c r="F1655" t="s">
        <v>11</v>
      </c>
      <c r="G1655">
        <v>604291928</v>
      </c>
      <c r="H1655">
        <v>810976736</v>
      </c>
      <c r="I1655">
        <v>0.91800000000000004</v>
      </c>
      <c r="K1655">
        <v>2.4449999999999998</v>
      </c>
      <c r="L1655">
        <v>4.7359999999999998</v>
      </c>
      <c r="M1655">
        <v>0.128</v>
      </c>
      <c r="N1655">
        <v>43.014000000000003</v>
      </c>
      <c r="O1655">
        <v>0.80200000000000005</v>
      </c>
      <c r="P1655">
        <v>5.0789999999999997</v>
      </c>
      <c r="Q1655">
        <v>210.84200000000001</v>
      </c>
      <c r="R1655">
        <v>0.91800000000000004</v>
      </c>
      <c r="S1655">
        <v>1.36</v>
      </c>
      <c r="T1655" t="s">
        <v>61</v>
      </c>
      <c r="U1655" s="1">
        <v>45479.260428240741</v>
      </c>
    </row>
    <row r="1656" spans="1:21" x14ac:dyDescent="0.25">
      <c r="A1656">
        <v>1687</v>
      </c>
      <c r="B1656" t="s">
        <v>36</v>
      </c>
      <c r="C1656" t="s">
        <v>40</v>
      </c>
      <c r="D1656" t="s">
        <v>38</v>
      </c>
      <c r="E1656">
        <v>7131</v>
      </c>
      <c r="F1656" t="s">
        <v>11</v>
      </c>
      <c r="G1656">
        <v>613555256</v>
      </c>
      <c r="H1656">
        <v>900016224</v>
      </c>
      <c r="I1656">
        <v>0.94199999999999995</v>
      </c>
      <c r="K1656">
        <v>4.3959999999999999</v>
      </c>
      <c r="L1656">
        <v>9.9909999999999997</v>
      </c>
      <c r="M1656">
        <v>8.6999999999999994E-2</v>
      </c>
      <c r="N1656">
        <v>47.506</v>
      </c>
      <c r="O1656">
        <v>1.5680000000000001</v>
      </c>
      <c r="P1656">
        <v>7.9980000000000002</v>
      </c>
      <c r="Q1656">
        <v>202.792</v>
      </c>
      <c r="R1656">
        <v>0.89200000000000002</v>
      </c>
      <c r="S1656">
        <v>1.3360000000000001</v>
      </c>
      <c r="T1656" t="s">
        <v>61</v>
      </c>
      <c r="U1656" s="1">
        <v>45479.250011574077</v>
      </c>
    </row>
    <row r="1657" spans="1:21" x14ac:dyDescent="0.25">
      <c r="A1657">
        <v>1688</v>
      </c>
      <c r="B1657" t="s">
        <v>36</v>
      </c>
      <c r="C1657" t="s">
        <v>40</v>
      </c>
      <c r="D1657" t="s">
        <v>38</v>
      </c>
      <c r="E1657">
        <v>7131</v>
      </c>
      <c r="F1657" t="s">
        <v>11</v>
      </c>
      <c r="G1657">
        <v>618496280</v>
      </c>
      <c r="H1657">
        <v>565342736</v>
      </c>
      <c r="I1657">
        <v>0.95499999999999996</v>
      </c>
      <c r="K1657">
        <v>1.1519999999999999</v>
      </c>
      <c r="L1657">
        <v>22.681000000000001</v>
      </c>
      <c r="M1657">
        <v>4.8000000000000001E-2</v>
      </c>
      <c r="N1657">
        <v>404.15100000000001</v>
      </c>
      <c r="O1657">
        <v>0.996</v>
      </c>
      <c r="P1657">
        <v>43.726999999999997</v>
      </c>
      <c r="Q1657">
        <v>41.654000000000003</v>
      </c>
      <c r="R1657">
        <v>0.86799999999999999</v>
      </c>
      <c r="S1657">
        <v>1.4379999999999999</v>
      </c>
      <c r="T1657" t="s">
        <v>61</v>
      </c>
      <c r="U1657" s="1">
        <v>45479.239594907405</v>
      </c>
    </row>
    <row r="1658" spans="1:21" x14ac:dyDescent="0.25">
      <c r="A1658">
        <v>1689</v>
      </c>
      <c r="B1658" t="s">
        <v>36</v>
      </c>
      <c r="C1658" t="s">
        <v>40</v>
      </c>
      <c r="D1658" t="s">
        <v>38</v>
      </c>
      <c r="E1658">
        <v>7131</v>
      </c>
      <c r="F1658" t="s">
        <v>11</v>
      </c>
      <c r="G1658">
        <v>616331272</v>
      </c>
      <c r="H1658">
        <v>854050336</v>
      </c>
      <c r="I1658">
        <v>0.92800000000000005</v>
      </c>
      <c r="K1658">
        <v>8.51</v>
      </c>
      <c r="L1658">
        <v>1.7769999999999999</v>
      </c>
      <c r="M1658">
        <v>7.2999999999999995E-2</v>
      </c>
      <c r="N1658">
        <v>11.96</v>
      </c>
      <c r="O1658">
        <v>0.81799999999999995</v>
      </c>
      <c r="P1658">
        <v>2.585</v>
      </c>
      <c r="Q1658">
        <v>219.21799999999999</v>
      </c>
      <c r="R1658">
        <v>0.89</v>
      </c>
      <c r="S1658">
        <v>1.5369999999999999</v>
      </c>
      <c r="T1658" t="s">
        <v>61</v>
      </c>
      <c r="U1658" s="1">
        <v>45479.229178240741</v>
      </c>
    </row>
    <row r="1659" spans="1:21" x14ac:dyDescent="0.25">
      <c r="A1659">
        <v>1690</v>
      </c>
      <c r="B1659" t="s">
        <v>36</v>
      </c>
      <c r="C1659" t="s">
        <v>40</v>
      </c>
      <c r="D1659" t="s">
        <v>38</v>
      </c>
      <c r="E1659">
        <v>7131</v>
      </c>
      <c r="F1659" t="s">
        <v>11</v>
      </c>
      <c r="G1659">
        <v>623016816</v>
      </c>
      <c r="H1659">
        <v>877856960</v>
      </c>
      <c r="I1659">
        <v>0.97899999999999998</v>
      </c>
      <c r="K1659">
        <v>3.972</v>
      </c>
      <c r="L1659">
        <v>10.079000000000001</v>
      </c>
      <c r="M1659">
        <v>0.126</v>
      </c>
      <c r="N1659">
        <v>55.420999999999999</v>
      </c>
      <c r="O1659">
        <v>2.347</v>
      </c>
      <c r="P1659">
        <v>16.57</v>
      </c>
      <c r="Q1659">
        <v>203.28700000000001</v>
      </c>
      <c r="R1659">
        <v>0.79800000000000004</v>
      </c>
      <c r="S1659">
        <v>1.427</v>
      </c>
      <c r="T1659" t="s">
        <v>61</v>
      </c>
      <c r="U1659" s="1">
        <v>45479.218761574077</v>
      </c>
    </row>
    <row r="1660" spans="1:21" x14ac:dyDescent="0.25">
      <c r="A1660">
        <v>1691</v>
      </c>
      <c r="B1660" t="s">
        <v>36</v>
      </c>
      <c r="C1660" t="s">
        <v>40</v>
      </c>
      <c r="D1660" t="s">
        <v>38</v>
      </c>
      <c r="E1660">
        <v>7131</v>
      </c>
      <c r="F1660" t="s">
        <v>11</v>
      </c>
      <c r="G1660">
        <v>616486368</v>
      </c>
      <c r="H1660">
        <v>898985488</v>
      </c>
      <c r="I1660">
        <v>1.0960000000000001</v>
      </c>
      <c r="K1660">
        <v>9.6620000000000008</v>
      </c>
      <c r="L1660">
        <v>16.05</v>
      </c>
      <c r="M1660">
        <v>0.25700000000000001</v>
      </c>
      <c r="N1660">
        <v>59.448</v>
      </c>
      <c r="O1660">
        <v>2.1019999999999999</v>
      </c>
      <c r="P1660">
        <v>28.788</v>
      </c>
      <c r="Q1660">
        <v>219.435</v>
      </c>
      <c r="R1660">
        <v>0.96399999999999997</v>
      </c>
      <c r="S1660">
        <v>1.4990000000000001</v>
      </c>
      <c r="T1660" t="s">
        <v>61</v>
      </c>
      <c r="U1660" s="1">
        <v>45479.208344907405</v>
      </c>
    </row>
    <row r="1661" spans="1:21" x14ac:dyDescent="0.25">
      <c r="A1661">
        <v>1692</v>
      </c>
      <c r="B1661" t="s">
        <v>36</v>
      </c>
      <c r="C1661" t="s">
        <v>40</v>
      </c>
      <c r="D1661" t="s">
        <v>38</v>
      </c>
      <c r="E1661">
        <v>7131</v>
      </c>
      <c r="F1661" t="s">
        <v>11</v>
      </c>
      <c r="G1661">
        <v>615250088</v>
      </c>
      <c r="H1661">
        <v>558980584</v>
      </c>
      <c r="I1661">
        <v>0.95099999999999996</v>
      </c>
      <c r="K1661">
        <v>4.6970000000000001</v>
      </c>
      <c r="L1661">
        <v>18.687000000000001</v>
      </c>
      <c r="M1661">
        <v>0.158</v>
      </c>
      <c r="N1661">
        <v>207.892</v>
      </c>
      <c r="O1661">
        <v>0.82899999999999996</v>
      </c>
      <c r="P1661">
        <v>3.2210000000000001</v>
      </c>
      <c r="Q1661">
        <v>203.24</v>
      </c>
      <c r="R1661">
        <v>1.0269999999999999</v>
      </c>
      <c r="S1661">
        <v>2.11</v>
      </c>
      <c r="T1661" t="s">
        <v>61</v>
      </c>
      <c r="U1661" s="1">
        <v>45479.197928240741</v>
      </c>
    </row>
    <row r="1662" spans="1:21" x14ac:dyDescent="0.25">
      <c r="A1662">
        <v>1693</v>
      </c>
      <c r="B1662" t="s">
        <v>36</v>
      </c>
      <c r="C1662" t="s">
        <v>40</v>
      </c>
      <c r="D1662" t="s">
        <v>38</v>
      </c>
      <c r="E1662">
        <v>7131</v>
      </c>
      <c r="F1662" t="s">
        <v>11</v>
      </c>
      <c r="G1662">
        <v>622250448</v>
      </c>
      <c r="H1662">
        <v>787622128</v>
      </c>
      <c r="I1662">
        <v>1.375</v>
      </c>
      <c r="K1662">
        <v>3.9350000000000001</v>
      </c>
      <c r="L1662">
        <v>2.86</v>
      </c>
      <c r="M1662">
        <v>0.41899999999999998</v>
      </c>
      <c r="N1662">
        <v>39.350999999999999</v>
      </c>
      <c r="O1662">
        <v>2.508</v>
      </c>
      <c r="P1662">
        <v>16.169</v>
      </c>
      <c r="Q1662">
        <v>224.52600000000001</v>
      </c>
      <c r="R1662">
        <v>0.82699999999999996</v>
      </c>
      <c r="S1662">
        <v>1.4219999999999999</v>
      </c>
      <c r="T1662" t="s">
        <v>61</v>
      </c>
      <c r="U1662" s="1">
        <v>45479.187511574077</v>
      </c>
    </row>
    <row r="1663" spans="1:21" x14ac:dyDescent="0.25">
      <c r="A1663">
        <v>1694</v>
      </c>
      <c r="B1663" t="s">
        <v>36</v>
      </c>
      <c r="C1663" t="s">
        <v>40</v>
      </c>
      <c r="D1663" t="s">
        <v>38</v>
      </c>
      <c r="E1663">
        <v>7131</v>
      </c>
      <c r="F1663" t="s">
        <v>11</v>
      </c>
      <c r="G1663">
        <v>587838232</v>
      </c>
      <c r="H1663">
        <v>614304960</v>
      </c>
      <c r="I1663">
        <v>0.86699999999999999</v>
      </c>
      <c r="K1663">
        <v>0.63600000000000001</v>
      </c>
      <c r="L1663">
        <v>4.9530000000000003</v>
      </c>
      <c r="M1663">
        <v>0.22900000000000001</v>
      </c>
      <c r="N1663">
        <v>188.73699999999999</v>
      </c>
      <c r="O1663">
        <v>0.78600000000000003</v>
      </c>
      <c r="P1663">
        <v>2.3420000000000001</v>
      </c>
      <c r="Q1663">
        <v>13.763</v>
      </c>
      <c r="R1663">
        <v>0.81299999999999994</v>
      </c>
      <c r="S1663">
        <v>1.5940000000000001</v>
      </c>
      <c r="T1663" t="s">
        <v>61</v>
      </c>
      <c r="U1663" s="1">
        <v>45479.177094907405</v>
      </c>
    </row>
    <row r="1664" spans="1:21" x14ac:dyDescent="0.25">
      <c r="A1664">
        <v>1695</v>
      </c>
      <c r="B1664" t="s">
        <v>36</v>
      </c>
      <c r="C1664" t="s">
        <v>40</v>
      </c>
      <c r="D1664" t="s">
        <v>38</v>
      </c>
      <c r="E1664">
        <v>7131</v>
      </c>
      <c r="F1664" t="s">
        <v>11</v>
      </c>
      <c r="G1664">
        <v>586833136</v>
      </c>
      <c r="H1664">
        <v>797378304</v>
      </c>
      <c r="I1664">
        <v>0.98099999999999998</v>
      </c>
      <c r="K1664">
        <v>7.2210000000000001</v>
      </c>
      <c r="L1664">
        <v>3.63</v>
      </c>
      <c r="M1664">
        <v>0.14299999999999999</v>
      </c>
      <c r="N1664">
        <v>24.13</v>
      </c>
      <c r="O1664">
        <v>1.228</v>
      </c>
      <c r="P1664">
        <v>6.7409999999999997</v>
      </c>
      <c r="Q1664">
        <v>221.226</v>
      </c>
      <c r="R1664">
        <v>0.874</v>
      </c>
      <c r="S1664">
        <v>1.476</v>
      </c>
      <c r="T1664" t="s">
        <v>61</v>
      </c>
      <c r="U1664" s="1">
        <v>45479.166678240741</v>
      </c>
    </row>
    <row r="1665" spans="1:21" x14ac:dyDescent="0.25">
      <c r="A1665">
        <v>1696</v>
      </c>
      <c r="B1665" t="s">
        <v>36</v>
      </c>
      <c r="C1665" t="s">
        <v>40</v>
      </c>
      <c r="D1665" t="s">
        <v>38</v>
      </c>
      <c r="E1665">
        <v>7131</v>
      </c>
      <c r="F1665" t="s">
        <v>11</v>
      </c>
      <c r="G1665">
        <v>613413416</v>
      </c>
      <c r="H1665">
        <v>839554184</v>
      </c>
      <c r="I1665">
        <v>0.97599999999999998</v>
      </c>
      <c r="K1665">
        <v>3.0720000000000001</v>
      </c>
      <c r="L1665">
        <v>5.4660000000000002</v>
      </c>
      <c r="M1665">
        <v>0.38600000000000001</v>
      </c>
      <c r="N1665">
        <v>47.567</v>
      </c>
      <c r="O1665">
        <v>0.874</v>
      </c>
      <c r="P1665">
        <v>8.9600000000000009</v>
      </c>
      <c r="Q1665">
        <v>202.976</v>
      </c>
      <c r="R1665">
        <v>0.745</v>
      </c>
      <c r="S1665">
        <v>1.359</v>
      </c>
      <c r="T1665" t="s">
        <v>61</v>
      </c>
      <c r="U1665" s="1">
        <v>45479.156261574077</v>
      </c>
    </row>
    <row r="1666" spans="1:21" x14ac:dyDescent="0.25">
      <c r="A1666">
        <v>1697</v>
      </c>
      <c r="B1666" t="s">
        <v>36</v>
      </c>
      <c r="C1666" t="s">
        <v>40</v>
      </c>
      <c r="D1666" t="s">
        <v>38</v>
      </c>
      <c r="E1666">
        <v>7131</v>
      </c>
      <c r="F1666" t="s">
        <v>11</v>
      </c>
      <c r="G1666">
        <v>586046024</v>
      </c>
      <c r="H1666">
        <v>869669488</v>
      </c>
      <c r="I1666">
        <v>0.95099999999999996</v>
      </c>
      <c r="K1666">
        <v>2.6259999999999999</v>
      </c>
      <c r="L1666">
        <v>1.71</v>
      </c>
      <c r="M1666">
        <v>0.19400000000000001</v>
      </c>
      <c r="N1666">
        <v>12.58</v>
      </c>
      <c r="O1666">
        <v>1.0660000000000001</v>
      </c>
      <c r="P1666">
        <v>2.758</v>
      </c>
      <c r="Q1666">
        <v>208.20400000000001</v>
      </c>
      <c r="R1666">
        <v>0.74299999999999999</v>
      </c>
      <c r="S1666">
        <v>1.389</v>
      </c>
      <c r="T1666" t="s">
        <v>61</v>
      </c>
      <c r="U1666" s="1">
        <v>45479.145844907405</v>
      </c>
    </row>
    <row r="1667" spans="1:21" x14ac:dyDescent="0.25">
      <c r="A1667">
        <v>1698</v>
      </c>
      <c r="B1667" t="s">
        <v>36</v>
      </c>
      <c r="C1667" t="s">
        <v>40</v>
      </c>
      <c r="D1667" t="s">
        <v>38</v>
      </c>
      <c r="E1667">
        <v>7131</v>
      </c>
      <c r="F1667" t="s">
        <v>11</v>
      </c>
      <c r="G1667">
        <v>592358016</v>
      </c>
      <c r="H1667">
        <v>613307232</v>
      </c>
      <c r="I1667">
        <v>0.93600000000000005</v>
      </c>
      <c r="K1667">
        <v>2.1280000000000001</v>
      </c>
      <c r="L1667">
        <v>1.0129999999999999</v>
      </c>
      <c r="M1667">
        <v>0.14199999999999999</v>
      </c>
      <c r="N1667">
        <v>26.920999999999999</v>
      </c>
      <c r="O1667">
        <v>0.73799999999999999</v>
      </c>
      <c r="P1667">
        <v>1.2969999999999999</v>
      </c>
      <c r="Q1667">
        <v>212.81700000000001</v>
      </c>
      <c r="R1667">
        <v>0.82599999999999996</v>
      </c>
      <c r="S1667">
        <v>1.39</v>
      </c>
      <c r="T1667" t="s">
        <v>61</v>
      </c>
      <c r="U1667" s="1">
        <v>45479.135428240741</v>
      </c>
    </row>
    <row r="1668" spans="1:21" x14ac:dyDescent="0.25">
      <c r="A1668">
        <v>1699</v>
      </c>
      <c r="B1668" t="s">
        <v>36</v>
      </c>
      <c r="C1668" t="s">
        <v>40</v>
      </c>
      <c r="D1668" t="s">
        <v>38</v>
      </c>
      <c r="E1668">
        <v>7131</v>
      </c>
      <c r="F1668" t="s">
        <v>11</v>
      </c>
      <c r="G1668">
        <v>615190216</v>
      </c>
      <c r="H1668">
        <v>827761688</v>
      </c>
      <c r="I1668">
        <v>0.95399999999999996</v>
      </c>
      <c r="K1668">
        <v>8.4510000000000005</v>
      </c>
      <c r="L1668">
        <v>17.010999999999999</v>
      </c>
      <c r="M1668">
        <v>0.111</v>
      </c>
      <c r="N1668">
        <v>227.96</v>
      </c>
      <c r="O1668">
        <v>1.4</v>
      </c>
      <c r="P1668">
        <v>11.724</v>
      </c>
      <c r="Q1668">
        <v>202.76599999999999</v>
      </c>
      <c r="R1668">
        <v>0.83099999999999996</v>
      </c>
      <c r="S1668">
        <v>1.365</v>
      </c>
      <c r="T1668" t="s">
        <v>61</v>
      </c>
      <c r="U1668" s="1">
        <v>45479.125011574077</v>
      </c>
    </row>
    <row r="1669" spans="1:21" x14ac:dyDescent="0.25">
      <c r="A1669">
        <v>1700</v>
      </c>
      <c r="B1669" t="s">
        <v>36</v>
      </c>
      <c r="C1669" t="s">
        <v>40</v>
      </c>
      <c r="D1669" t="s">
        <v>38</v>
      </c>
      <c r="E1669">
        <v>7131</v>
      </c>
      <c r="F1669" t="s">
        <v>11</v>
      </c>
      <c r="G1669">
        <v>623386272</v>
      </c>
      <c r="H1669">
        <v>858918760</v>
      </c>
      <c r="I1669">
        <v>0.95499999999999996</v>
      </c>
      <c r="K1669">
        <v>5.2779999999999996</v>
      </c>
      <c r="L1669">
        <v>1.776</v>
      </c>
      <c r="M1669">
        <v>0.16600000000000001</v>
      </c>
      <c r="N1669">
        <v>19.972999999999999</v>
      </c>
      <c r="O1669">
        <v>1.042</v>
      </c>
      <c r="P1669">
        <v>3.1589999999999998</v>
      </c>
      <c r="Q1669">
        <v>208.27099999999999</v>
      </c>
      <c r="R1669">
        <v>0.78700000000000003</v>
      </c>
      <c r="S1669">
        <v>1.4239999999999999</v>
      </c>
      <c r="T1669" t="s">
        <v>61</v>
      </c>
      <c r="U1669" s="1">
        <v>45479.114594907405</v>
      </c>
    </row>
    <row r="1670" spans="1:21" x14ac:dyDescent="0.25">
      <c r="A1670">
        <v>1701</v>
      </c>
      <c r="B1670" t="s">
        <v>36</v>
      </c>
      <c r="C1670" t="s">
        <v>40</v>
      </c>
      <c r="D1670" t="s">
        <v>38</v>
      </c>
      <c r="E1670">
        <v>7131</v>
      </c>
      <c r="F1670" t="s">
        <v>11</v>
      </c>
      <c r="G1670">
        <v>620721016</v>
      </c>
      <c r="H1670">
        <v>720711336</v>
      </c>
      <c r="I1670">
        <v>1.0509999999999999</v>
      </c>
      <c r="K1670">
        <v>4.3769999999999998</v>
      </c>
      <c r="L1670">
        <v>25.172999999999998</v>
      </c>
      <c r="M1670">
        <v>0.191</v>
      </c>
      <c r="N1670">
        <v>203.482</v>
      </c>
      <c r="O1670">
        <v>4.718</v>
      </c>
      <c r="P1670">
        <v>43.875999999999998</v>
      </c>
      <c r="Q1670">
        <v>202.803</v>
      </c>
      <c r="R1670">
        <v>0.73599999999999999</v>
      </c>
      <c r="S1670">
        <v>1.4610000000000001</v>
      </c>
      <c r="T1670" t="s">
        <v>61</v>
      </c>
      <c r="U1670" s="1">
        <v>45479.104178240741</v>
      </c>
    </row>
    <row r="1671" spans="1:21" x14ac:dyDescent="0.25">
      <c r="A1671">
        <v>1702</v>
      </c>
      <c r="B1671" t="s">
        <v>36</v>
      </c>
      <c r="C1671" t="s">
        <v>40</v>
      </c>
      <c r="D1671" t="s">
        <v>38</v>
      </c>
      <c r="E1671">
        <v>7131</v>
      </c>
      <c r="F1671" t="s">
        <v>11</v>
      </c>
      <c r="G1671">
        <v>622075720</v>
      </c>
      <c r="H1671">
        <v>795425848</v>
      </c>
      <c r="I1671">
        <v>0.96</v>
      </c>
      <c r="K1671">
        <v>2.8210000000000002</v>
      </c>
      <c r="L1671">
        <v>3.2349999999999999</v>
      </c>
      <c r="M1671">
        <v>0.17199999999999999</v>
      </c>
      <c r="N1671">
        <v>38.048999999999999</v>
      </c>
      <c r="O1671">
        <v>4.3719999999999999</v>
      </c>
      <c r="P1671">
        <v>15.545999999999999</v>
      </c>
      <c r="Q1671">
        <v>202.67599999999999</v>
      </c>
      <c r="R1671">
        <v>0.88600000000000001</v>
      </c>
      <c r="S1671">
        <v>1.7350000000000001</v>
      </c>
      <c r="T1671" t="s">
        <v>61</v>
      </c>
      <c r="U1671" s="1">
        <v>45479.093761574077</v>
      </c>
    </row>
    <row r="1672" spans="1:21" x14ac:dyDescent="0.25">
      <c r="A1672">
        <v>1703</v>
      </c>
      <c r="B1672" t="s">
        <v>36</v>
      </c>
      <c r="C1672" t="s">
        <v>40</v>
      </c>
      <c r="D1672" t="s">
        <v>38</v>
      </c>
      <c r="E1672">
        <v>7131</v>
      </c>
      <c r="F1672" t="s">
        <v>11</v>
      </c>
      <c r="G1672">
        <v>623843344</v>
      </c>
      <c r="H1672">
        <v>686722208</v>
      </c>
      <c r="I1672">
        <v>1.17</v>
      </c>
      <c r="K1672">
        <v>4.407</v>
      </c>
      <c r="L1672">
        <v>3.6469999999999998</v>
      </c>
      <c r="M1672">
        <v>0.17499999999999999</v>
      </c>
      <c r="N1672">
        <v>23.271000000000001</v>
      </c>
      <c r="O1672">
        <v>0.93700000000000006</v>
      </c>
      <c r="P1672">
        <v>8.6389999999999993</v>
      </c>
      <c r="Q1672">
        <v>202.56700000000001</v>
      </c>
      <c r="R1672">
        <v>0.92900000000000005</v>
      </c>
      <c r="S1672">
        <v>1.5980000000000001</v>
      </c>
      <c r="T1672" t="s">
        <v>61</v>
      </c>
      <c r="U1672" s="1">
        <v>45479.083344907405</v>
      </c>
    </row>
    <row r="1673" spans="1:21" x14ac:dyDescent="0.25">
      <c r="A1673">
        <v>1704</v>
      </c>
      <c r="B1673" t="s">
        <v>36</v>
      </c>
      <c r="C1673" t="s">
        <v>40</v>
      </c>
      <c r="D1673" t="s">
        <v>38</v>
      </c>
      <c r="E1673">
        <v>7131</v>
      </c>
      <c r="F1673" t="s">
        <v>11</v>
      </c>
      <c r="G1673">
        <v>625256216</v>
      </c>
      <c r="H1673">
        <v>667298392</v>
      </c>
      <c r="I1673">
        <v>1.5880000000000001</v>
      </c>
      <c r="K1673">
        <v>3.96</v>
      </c>
      <c r="L1673">
        <v>7.4509999999999996</v>
      </c>
      <c r="M1673">
        <v>0.24199999999999999</v>
      </c>
      <c r="N1673">
        <v>89.831999999999994</v>
      </c>
      <c r="O1673">
        <v>2.6629999999999998</v>
      </c>
      <c r="P1673">
        <v>22.478000000000002</v>
      </c>
      <c r="Q1673">
        <v>216.15299999999999</v>
      </c>
      <c r="R1673">
        <v>0.77300000000000002</v>
      </c>
      <c r="S1673">
        <v>1.4139999999999999</v>
      </c>
      <c r="T1673" t="s">
        <v>61</v>
      </c>
      <c r="U1673" s="1">
        <v>45479.072928240741</v>
      </c>
    </row>
    <row r="1674" spans="1:21" x14ac:dyDescent="0.25">
      <c r="A1674">
        <v>1705</v>
      </c>
      <c r="B1674" t="s">
        <v>36</v>
      </c>
      <c r="C1674" t="s">
        <v>40</v>
      </c>
      <c r="D1674" t="s">
        <v>38</v>
      </c>
      <c r="E1674">
        <v>7131</v>
      </c>
      <c r="F1674" t="s">
        <v>11</v>
      </c>
      <c r="G1674">
        <v>621974232</v>
      </c>
      <c r="H1674">
        <v>688211632</v>
      </c>
      <c r="I1674">
        <v>1.0069999999999999</v>
      </c>
      <c r="K1674">
        <v>5.391</v>
      </c>
      <c r="L1674">
        <v>11.569000000000001</v>
      </c>
      <c r="M1674">
        <v>0.13400000000000001</v>
      </c>
      <c r="N1674">
        <v>168.054</v>
      </c>
      <c r="O1674">
        <v>1.0429999999999999</v>
      </c>
      <c r="P1674">
        <v>8.3610000000000007</v>
      </c>
      <c r="Q1674">
        <v>202.92400000000001</v>
      </c>
      <c r="R1674">
        <v>0.80300000000000005</v>
      </c>
      <c r="S1674">
        <v>1.391</v>
      </c>
      <c r="T1674" t="s">
        <v>61</v>
      </c>
      <c r="U1674" s="1">
        <v>45479.062511574077</v>
      </c>
    </row>
    <row r="1675" spans="1:21" x14ac:dyDescent="0.25">
      <c r="A1675">
        <v>1706</v>
      </c>
      <c r="B1675" t="s">
        <v>36</v>
      </c>
      <c r="C1675" t="s">
        <v>40</v>
      </c>
      <c r="D1675" t="s">
        <v>38</v>
      </c>
      <c r="E1675">
        <v>7131</v>
      </c>
      <c r="F1675" t="s">
        <v>11</v>
      </c>
      <c r="G1675">
        <v>622678176</v>
      </c>
      <c r="H1675">
        <v>770519896</v>
      </c>
      <c r="I1675">
        <v>0.97499999999999998</v>
      </c>
      <c r="K1675">
        <v>4.1710000000000003</v>
      </c>
      <c r="L1675">
        <v>5.7510000000000003</v>
      </c>
      <c r="M1675">
        <v>0.14399999999999999</v>
      </c>
      <c r="N1675">
        <v>61.384999999999998</v>
      </c>
      <c r="O1675">
        <v>1.9470000000000001</v>
      </c>
      <c r="P1675">
        <v>17.454000000000001</v>
      </c>
      <c r="Q1675">
        <v>230.39099999999999</v>
      </c>
      <c r="R1675">
        <v>0.86099999999999999</v>
      </c>
      <c r="S1675">
        <v>1.431</v>
      </c>
      <c r="T1675" t="s">
        <v>61</v>
      </c>
      <c r="U1675" s="1">
        <v>45479.052094907405</v>
      </c>
    </row>
    <row r="1676" spans="1:21" x14ac:dyDescent="0.25">
      <c r="A1676">
        <v>1707</v>
      </c>
      <c r="B1676" t="s">
        <v>36</v>
      </c>
      <c r="C1676" t="s">
        <v>40</v>
      </c>
      <c r="D1676" t="s">
        <v>38</v>
      </c>
      <c r="E1676">
        <v>7131</v>
      </c>
      <c r="F1676" t="s">
        <v>11</v>
      </c>
      <c r="G1676">
        <v>606482920</v>
      </c>
      <c r="H1676">
        <v>830099432</v>
      </c>
      <c r="I1676">
        <v>1.0640000000000001</v>
      </c>
      <c r="K1676">
        <v>1.026</v>
      </c>
      <c r="L1676">
        <v>3.0379999999999998</v>
      </c>
      <c r="M1676">
        <v>0.13600000000000001</v>
      </c>
      <c r="N1676">
        <v>20.03</v>
      </c>
      <c r="O1676">
        <v>1.0649999999999999</v>
      </c>
      <c r="P1676">
        <v>3.4409999999999998</v>
      </c>
      <c r="Q1676">
        <v>49.256999999999998</v>
      </c>
      <c r="R1676">
        <v>0.91900000000000004</v>
      </c>
      <c r="S1676">
        <v>1.5409999999999999</v>
      </c>
      <c r="T1676" t="s">
        <v>61</v>
      </c>
      <c r="U1676" s="1">
        <v>45479.041678240741</v>
      </c>
    </row>
    <row r="1677" spans="1:21" x14ac:dyDescent="0.25">
      <c r="A1677">
        <v>1708</v>
      </c>
      <c r="B1677" t="s">
        <v>36</v>
      </c>
      <c r="C1677" t="s">
        <v>37</v>
      </c>
      <c r="D1677" t="s">
        <v>38</v>
      </c>
      <c r="E1677">
        <v>7123</v>
      </c>
      <c r="F1677" t="s">
        <v>11</v>
      </c>
      <c r="G1677">
        <v>612741280</v>
      </c>
      <c r="H1677">
        <v>873248304</v>
      </c>
      <c r="I1677">
        <v>1.4730000000000001</v>
      </c>
      <c r="K1677">
        <v>0.68100000000000005</v>
      </c>
      <c r="L1677">
        <v>9.0820000000000007</v>
      </c>
      <c r="M1677">
        <v>0.14399999999999999</v>
      </c>
      <c r="N1677">
        <v>77.539000000000001</v>
      </c>
      <c r="O1677">
        <v>3.8079999999999998</v>
      </c>
      <c r="P1677">
        <v>17.603000000000002</v>
      </c>
      <c r="Q1677">
        <v>28.724</v>
      </c>
      <c r="R1677">
        <v>1.1830000000000001</v>
      </c>
      <c r="S1677">
        <v>1.7689999999999999</v>
      </c>
      <c r="T1677" t="s">
        <v>61</v>
      </c>
      <c r="U1677" s="1">
        <v>45479.031261574077</v>
      </c>
    </row>
    <row r="1678" spans="1:21" x14ac:dyDescent="0.25">
      <c r="A1678">
        <v>1709</v>
      </c>
      <c r="B1678" t="s">
        <v>36</v>
      </c>
      <c r="C1678" t="s">
        <v>40</v>
      </c>
      <c r="D1678" t="s">
        <v>38</v>
      </c>
      <c r="E1678">
        <v>7131</v>
      </c>
      <c r="F1678" t="s">
        <v>11</v>
      </c>
      <c r="G1678">
        <v>614418848</v>
      </c>
      <c r="H1678">
        <v>782038944</v>
      </c>
      <c r="I1678">
        <v>1.0469999999999999</v>
      </c>
      <c r="K1678">
        <v>3.8620000000000001</v>
      </c>
      <c r="L1678">
        <v>0.89700000000000002</v>
      </c>
      <c r="M1678">
        <v>0.2</v>
      </c>
      <c r="N1678">
        <v>13.298999999999999</v>
      </c>
      <c r="O1678">
        <v>0.77</v>
      </c>
      <c r="P1678">
        <v>1.464</v>
      </c>
      <c r="Q1678">
        <v>203.149</v>
      </c>
      <c r="R1678">
        <v>0.86199999999999999</v>
      </c>
      <c r="S1678">
        <v>1.5309999999999999</v>
      </c>
      <c r="T1678" t="s">
        <v>61</v>
      </c>
      <c r="U1678" s="1">
        <v>45479.020844907405</v>
      </c>
    </row>
    <row r="1679" spans="1:21" x14ac:dyDescent="0.25">
      <c r="A1679">
        <v>1710</v>
      </c>
      <c r="B1679" t="s">
        <v>36</v>
      </c>
      <c r="C1679" t="s">
        <v>40</v>
      </c>
      <c r="D1679" t="s">
        <v>38</v>
      </c>
      <c r="E1679">
        <v>7131</v>
      </c>
      <c r="F1679" t="s">
        <v>11</v>
      </c>
      <c r="G1679">
        <v>593727776</v>
      </c>
      <c r="H1679">
        <v>888780128</v>
      </c>
      <c r="I1679">
        <v>0.95</v>
      </c>
      <c r="K1679">
        <v>0.55400000000000005</v>
      </c>
      <c r="L1679">
        <v>14.393000000000001</v>
      </c>
      <c r="M1679">
        <v>0.123</v>
      </c>
      <c r="N1679">
        <v>177.768</v>
      </c>
      <c r="O1679">
        <v>1.0940000000000001</v>
      </c>
      <c r="P1679">
        <v>46.609000000000002</v>
      </c>
      <c r="Q1679">
        <v>15.644</v>
      </c>
      <c r="R1679">
        <v>0.83699999999999997</v>
      </c>
      <c r="S1679">
        <v>1.4470000000000001</v>
      </c>
      <c r="T1679" t="s">
        <v>61</v>
      </c>
      <c r="U1679" s="1">
        <v>45479.010428240741</v>
      </c>
    </row>
    <row r="1680" spans="1:21" x14ac:dyDescent="0.25">
      <c r="A1680">
        <v>1711</v>
      </c>
      <c r="B1680" t="s">
        <v>36</v>
      </c>
      <c r="C1680" t="s">
        <v>40</v>
      </c>
      <c r="D1680" t="s">
        <v>38</v>
      </c>
      <c r="E1680">
        <v>7131</v>
      </c>
      <c r="F1680" t="s">
        <v>11</v>
      </c>
      <c r="G1680">
        <v>612401728</v>
      </c>
      <c r="H1680">
        <v>797397000</v>
      </c>
      <c r="I1680">
        <v>0.96699999999999997</v>
      </c>
      <c r="K1680">
        <v>0.42699999999999999</v>
      </c>
      <c r="L1680">
        <v>2.399</v>
      </c>
      <c r="M1680">
        <v>0.152</v>
      </c>
      <c r="N1680">
        <v>19.135999999999999</v>
      </c>
      <c r="O1680">
        <v>1.1399999999999999</v>
      </c>
      <c r="P1680">
        <v>9.0239999999999991</v>
      </c>
      <c r="Q1680">
        <v>14.705</v>
      </c>
      <c r="R1680">
        <v>0.86599999999999999</v>
      </c>
      <c r="S1680">
        <v>1.395</v>
      </c>
      <c r="T1680" t="s">
        <v>61</v>
      </c>
      <c r="U1680" s="1">
        <v>45479.000011574077</v>
      </c>
    </row>
    <row r="1681" spans="1:21" x14ac:dyDescent="0.25">
      <c r="A1681">
        <v>1712</v>
      </c>
      <c r="B1681" t="s">
        <v>36</v>
      </c>
      <c r="C1681" t="s">
        <v>40</v>
      </c>
      <c r="D1681" t="s">
        <v>38</v>
      </c>
      <c r="E1681">
        <v>7131</v>
      </c>
      <c r="F1681" t="s">
        <v>11</v>
      </c>
      <c r="G1681">
        <v>618256912</v>
      </c>
      <c r="H1681">
        <v>613656760</v>
      </c>
      <c r="I1681">
        <v>1.0569999999999999</v>
      </c>
      <c r="K1681">
        <v>5.7629999999999999</v>
      </c>
      <c r="L1681">
        <v>11.875</v>
      </c>
      <c r="M1681">
        <v>0.11</v>
      </c>
      <c r="N1681">
        <v>210.958</v>
      </c>
      <c r="O1681">
        <v>0.73099999999999998</v>
      </c>
      <c r="P1681">
        <v>1.429</v>
      </c>
      <c r="Q1681">
        <v>202.845</v>
      </c>
      <c r="R1681">
        <v>0.83</v>
      </c>
      <c r="S1681">
        <v>1.466</v>
      </c>
      <c r="T1681" t="s">
        <v>61</v>
      </c>
      <c r="U1681" s="1">
        <v>45478.989594907405</v>
      </c>
    </row>
    <row r="1682" spans="1:21" x14ac:dyDescent="0.25">
      <c r="A1682">
        <v>1713</v>
      </c>
      <c r="B1682" t="s">
        <v>36</v>
      </c>
      <c r="C1682" t="s">
        <v>40</v>
      </c>
      <c r="D1682" t="s">
        <v>38</v>
      </c>
      <c r="E1682">
        <v>7131</v>
      </c>
      <c r="F1682" t="s">
        <v>11</v>
      </c>
      <c r="G1682">
        <v>627501704</v>
      </c>
      <c r="H1682">
        <v>613104456</v>
      </c>
      <c r="I1682">
        <v>0.98299999999999998</v>
      </c>
      <c r="K1682">
        <v>5.5330000000000004</v>
      </c>
      <c r="L1682">
        <v>1.222</v>
      </c>
      <c r="M1682">
        <v>0.157</v>
      </c>
      <c r="N1682">
        <v>51.17</v>
      </c>
      <c r="O1682">
        <v>0.73499999999999999</v>
      </c>
      <c r="P1682">
        <v>1.3240000000000001</v>
      </c>
      <c r="Q1682">
        <v>255.95500000000001</v>
      </c>
      <c r="R1682">
        <v>0.76100000000000001</v>
      </c>
      <c r="S1682">
        <v>1.4079999999999999</v>
      </c>
      <c r="T1682" t="s">
        <v>61</v>
      </c>
      <c r="U1682" s="1">
        <v>45478.979178240741</v>
      </c>
    </row>
    <row r="1683" spans="1:21" x14ac:dyDescent="0.25">
      <c r="A1683">
        <v>1714</v>
      </c>
      <c r="B1683" t="s">
        <v>36</v>
      </c>
      <c r="C1683" t="s">
        <v>40</v>
      </c>
      <c r="D1683" t="s">
        <v>38</v>
      </c>
      <c r="E1683">
        <v>7131</v>
      </c>
      <c r="F1683" t="s">
        <v>11</v>
      </c>
      <c r="G1683">
        <v>628091544</v>
      </c>
      <c r="H1683">
        <v>839069720</v>
      </c>
      <c r="I1683">
        <v>0.96399999999999997</v>
      </c>
      <c r="K1683">
        <v>3.859</v>
      </c>
      <c r="L1683">
        <v>6.8360000000000003</v>
      </c>
      <c r="M1683">
        <v>0.16</v>
      </c>
      <c r="N1683">
        <v>46.857999999999997</v>
      </c>
      <c r="O1683">
        <v>0.91700000000000004</v>
      </c>
      <c r="P1683">
        <v>8.7799999999999994</v>
      </c>
      <c r="Q1683">
        <v>219.73</v>
      </c>
      <c r="R1683">
        <v>0.80700000000000005</v>
      </c>
      <c r="S1683">
        <v>1.423</v>
      </c>
      <c r="T1683" t="s">
        <v>61</v>
      </c>
      <c r="U1683" s="1">
        <v>45478.968761574077</v>
      </c>
    </row>
    <row r="1684" spans="1:21" x14ac:dyDescent="0.25">
      <c r="A1684">
        <v>1715</v>
      </c>
      <c r="B1684" t="s">
        <v>36</v>
      </c>
      <c r="C1684" t="s">
        <v>40</v>
      </c>
      <c r="D1684" t="s">
        <v>38</v>
      </c>
      <c r="E1684">
        <v>7131</v>
      </c>
      <c r="F1684" t="s">
        <v>11</v>
      </c>
      <c r="G1684">
        <v>624477152</v>
      </c>
      <c r="H1684">
        <v>832785240</v>
      </c>
      <c r="I1684">
        <v>1.5149999999999999</v>
      </c>
      <c r="K1684">
        <v>6.6219999999999999</v>
      </c>
      <c r="L1684">
        <v>10.268000000000001</v>
      </c>
      <c r="M1684">
        <v>0.109</v>
      </c>
      <c r="N1684">
        <v>56.930999999999997</v>
      </c>
      <c r="O1684">
        <v>3.153</v>
      </c>
      <c r="P1684">
        <v>34.438000000000002</v>
      </c>
      <c r="Q1684">
        <v>229.364</v>
      </c>
      <c r="R1684">
        <v>0.89900000000000002</v>
      </c>
      <c r="S1684">
        <v>1.5449999999999999</v>
      </c>
      <c r="T1684" t="s">
        <v>61</v>
      </c>
      <c r="U1684" s="1">
        <v>45478.958344907405</v>
      </c>
    </row>
    <row r="1685" spans="1:21" x14ac:dyDescent="0.25">
      <c r="A1685">
        <v>1716</v>
      </c>
      <c r="B1685" t="s">
        <v>36</v>
      </c>
      <c r="C1685" t="s">
        <v>40</v>
      </c>
      <c r="D1685" t="s">
        <v>38</v>
      </c>
      <c r="E1685">
        <v>7131</v>
      </c>
      <c r="F1685" t="s">
        <v>11</v>
      </c>
      <c r="G1685">
        <v>625502624</v>
      </c>
      <c r="H1685">
        <v>788289424</v>
      </c>
      <c r="I1685">
        <v>0.98299999999999998</v>
      </c>
      <c r="K1685">
        <v>4.1130000000000004</v>
      </c>
      <c r="L1685">
        <v>7.976</v>
      </c>
      <c r="M1685">
        <v>0.14099999999999999</v>
      </c>
      <c r="N1685">
        <v>211.37700000000001</v>
      </c>
      <c r="O1685">
        <v>1.4279999999999999</v>
      </c>
      <c r="P1685">
        <v>4.0529999999999999</v>
      </c>
      <c r="Q1685">
        <v>221.322</v>
      </c>
      <c r="R1685">
        <v>0.83099999999999996</v>
      </c>
      <c r="S1685">
        <v>1.369</v>
      </c>
      <c r="T1685" t="s">
        <v>61</v>
      </c>
      <c r="U1685" s="1">
        <v>45478.947928240741</v>
      </c>
    </row>
    <row r="1686" spans="1:21" x14ac:dyDescent="0.25">
      <c r="A1686">
        <v>1717</v>
      </c>
      <c r="B1686" t="s">
        <v>36</v>
      </c>
      <c r="C1686" t="s">
        <v>40</v>
      </c>
      <c r="D1686" t="s">
        <v>38</v>
      </c>
      <c r="E1686">
        <v>7131</v>
      </c>
      <c r="F1686" t="s">
        <v>11</v>
      </c>
      <c r="G1686">
        <v>614392432</v>
      </c>
      <c r="H1686">
        <v>650123360</v>
      </c>
      <c r="I1686">
        <v>0.94599999999999995</v>
      </c>
      <c r="K1686">
        <v>4.6369999999999996</v>
      </c>
      <c r="L1686">
        <v>9.7469999999999999</v>
      </c>
      <c r="M1686">
        <v>0.21099999999999999</v>
      </c>
      <c r="N1686">
        <v>52.87</v>
      </c>
      <c r="O1686">
        <v>1.0960000000000001</v>
      </c>
      <c r="P1686">
        <v>15.956</v>
      </c>
      <c r="Q1686">
        <v>203.21899999999999</v>
      </c>
      <c r="R1686">
        <v>0.92600000000000005</v>
      </c>
      <c r="S1686">
        <v>1.39</v>
      </c>
      <c r="T1686" t="s">
        <v>61</v>
      </c>
      <c r="U1686" s="1">
        <v>45478.937511574077</v>
      </c>
    </row>
    <row r="1687" spans="1:21" x14ac:dyDescent="0.25">
      <c r="A1687">
        <v>1718</v>
      </c>
      <c r="B1687" t="s">
        <v>36</v>
      </c>
      <c r="C1687" t="s">
        <v>40</v>
      </c>
      <c r="D1687" t="s">
        <v>38</v>
      </c>
      <c r="E1687">
        <v>7131</v>
      </c>
      <c r="F1687" t="s">
        <v>11</v>
      </c>
      <c r="G1687">
        <v>611061608</v>
      </c>
      <c r="H1687">
        <v>801093280</v>
      </c>
      <c r="I1687">
        <v>0.94899999999999995</v>
      </c>
      <c r="K1687">
        <v>2.5350000000000001</v>
      </c>
      <c r="L1687">
        <v>9.8149999999999995</v>
      </c>
      <c r="M1687">
        <v>9.1999999999999998E-2</v>
      </c>
      <c r="N1687">
        <v>253.82</v>
      </c>
      <c r="O1687">
        <v>0.72899999999999998</v>
      </c>
      <c r="P1687">
        <v>2.8759999999999999</v>
      </c>
      <c r="Q1687">
        <v>202.49799999999999</v>
      </c>
      <c r="R1687">
        <v>0.92</v>
      </c>
      <c r="S1687">
        <v>1.554</v>
      </c>
      <c r="T1687" t="s">
        <v>61</v>
      </c>
      <c r="U1687" s="1">
        <v>45478.927083333336</v>
      </c>
    </row>
    <row r="1688" spans="1:21" x14ac:dyDescent="0.25">
      <c r="A1688">
        <v>1719</v>
      </c>
      <c r="B1688" t="s">
        <v>36</v>
      </c>
      <c r="C1688" t="s">
        <v>40</v>
      </c>
      <c r="D1688" t="s">
        <v>38</v>
      </c>
      <c r="E1688">
        <v>7131</v>
      </c>
      <c r="F1688" t="s">
        <v>11</v>
      </c>
      <c r="G1688">
        <v>613210576</v>
      </c>
      <c r="H1688">
        <v>726803064</v>
      </c>
      <c r="I1688">
        <v>0.96499999999999997</v>
      </c>
      <c r="K1688">
        <v>8.5259999999999998</v>
      </c>
      <c r="L1688">
        <v>54.088999999999999</v>
      </c>
      <c r="M1688">
        <v>6.8000000000000005E-2</v>
      </c>
      <c r="N1688">
        <v>550.03800000000001</v>
      </c>
      <c r="O1688">
        <v>4.2619999999999996</v>
      </c>
      <c r="P1688">
        <v>181.91300000000001</v>
      </c>
      <c r="Q1688">
        <v>205.18</v>
      </c>
      <c r="R1688">
        <v>0.73299999999999998</v>
      </c>
      <c r="S1688">
        <v>1.4339999999999999</v>
      </c>
      <c r="T1688" t="s">
        <v>61</v>
      </c>
      <c r="U1688" s="1">
        <v>45478.916666666664</v>
      </c>
    </row>
    <row r="1689" spans="1:21" x14ac:dyDescent="0.25">
      <c r="A1689">
        <v>1720</v>
      </c>
      <c r="B1689" t="s">
        <v>36</v>
      </c>
      <c r="C1689" t="s">
        <v>40</v>
      </c>
      <c r="D1689" t="s">
        <v>38</v>
      </c>
      <c r="E1689">
        <v>7131</v>
      </c>
      <c r="F1689" t="s">
        <v>11</v>
      </c>
      <c r="G1689">
        <v>591356168</v>
      </c>
      <c r="H1689">
        <v>592350088</v>
      </c>
      <c r="I1689">
        <v>0.97099999999999997</v>
      </c>
      <c r="K1689">
        <v>8.99</v>
      </c>
      <c r="L1689">
        <v>1.4590000000000001</v>
      </c>
      <c r="M1689">
        <v>0.111</v>
      </c>
      <c r="N1689">
        <v>14.147</v>
      </c>
      <c r="O1689">
        <v>0.92100000000000004</v>
      </c>
      <c r="P1689">
        <v>10.419</v>
      </c>
      <c r="Q1689">
        <v>204.405</v>
      </c>
      <c r="R1689">
        <v>0.80200000000000005</v>
      </c>
      <c r="S1689">
        <v>1.944</v>
      </c>
      <c r="T1689" t="s">
        <v>61</v>
      </c>
      <c r="U1689" s="1">
        <v>45478.90625</v>
      </c>
    </row>
    <row r="1690" spans="1:21" x14ac:dyDescent="0.25">
      <c r="A1690">
        <v>1721</v>
      </c>
      <c r="B1690" t="s">
        <v>36</v>
      </c>
      <c r="C1690" t="s">
        <v>40</v>
      </c>
      <c r="D1690" t="s">
        <v>38</v>
      </c>
      <c r="E1690">
        <v>7131</v>
      </c>
      <c r="F1690" t="s">
        <v>11</v>
      </c>
      <c r="G1690">
        <v>614909616</v>
      </c>
      <c r="H1690">
        <v>777722352</v>
      </c>
      <c r="I1690">
        <v>1.071</v>
      </c>
      <c r="K1690">
        <v>0.63800000000000001</v>
      </c>
      <c r="L1690">
        <v>4.5970000000000004</v>
      </c>
      <c r="M1690">
        <v>0.25600000000000001</v>
      </c>
      <c r="N1690">
        <v>31.210999999999999</v>
      </c>
      <c r="O1690">
        <v>1.0069999999999999</v>
      </c>
      <c r="P1690">
        <v>4.5449999999999999</v>
      </c>
      <c r="Q1690">
        <v>17.998000000000001</v>
      </c>
      <c r="R1690">
        <v>0.82299999999999995</v>
      </c>
      <c r="S1690">
        <v>1.421</v>
      </c>
      <c r="T1690" t="s">
        <v>61</v>
      </c>
      <c r="U1690" s="1">
        <v>45478.895844907405</v>
      </c>
    </row>
    <row r="1691" spans="1:21" x14ac:dyDescent="0.25">
      <c r="A1691">
        <v>1722</v>
      </c>
      <c r="B1691" t="s">
        <v>36</v>
      </c>
      <c r="C1691" t="s">
        <v>40</v>
      </c>
      <c r="D1691" t="s">
        <v>38</v>
      </c>
      <c r="E1691">
        <v>7131</v>
      </c>
      <c r="F1691" t="s">
        <v>11</v>
      </c>
      <c r="G1691">
        <v>599911024</v>
      </c>
      <c r="H1691">
        <v>822262920</v>
      </c>
      <c r="I1691">
        <v>0.95199999999999996</v>
      </c>
      <c r="K1691">
        <v>10.175000000000001</v>
      </c>
      <c r="L1691">
        <v>3.2749999999999999</v>
      </c>
      <c r="M1691">
        <v>0.17499999999999999</v>
      </c>
      <c r="N1691">
        <v>25.038</v>
      </c>
      <c r="O1691">
        <v>1.046</v>
      </c>
      <c r="P1691">
        <v>3.2949999999999999</v>
      </c>
      <c r="Q1691">
        <v>212.899</v>
      </c>
      <c r="R1691">
        <v>0.86299999999999999</v>
      </c>
      <c r="S1691">
        <v>1.966</v>
      </c>
      <c r="T1691" t="s">
        <v>61</v>
      </c>
      <c r="U1691" s="1">
        <v>45478.885416666664</v>
      </c>
    </row>
    <row r="1692" spans="1:21" x14ac:dyDescent="0.25">
      <c r="A1692">
        <v>1723</v>
      </c>
      <c r="B1692" t="s">
        <v>36</v>
      </c>
      <c r="C1692" t="s">
        <v>40</v>
      </c>
      <c r="D1692" t="s">
        <v>38</v>
      </c>
      <c r="E1692">
        <v>7131</v>
      </c>
      <c r="F1692" t="s">
        <v>11</v>
      </c>
      <c r="G1692">
        <v>623246296</v>
      </c>
      <c r="H1692">
        <v>633769528</v>
      </c>
      <c r="I1692">
        <v>1.6080000000000001</v>
      </c>
      <c r="K1692">
        <v>6.4870000000000001</v>
      </c>
      <c r="L1692">
        <v>24.45</v>
      </c>
      <c r="M1692">
        <v>0.35</v>
      </c>
      <c r="N1692">
        <v>248.04300000000001</v>
      </c>
      <c r="O1692">
        <v>4.3019999999999996</v>
      </c>
      <c r="P1692">
        <v>75.75</v>
      </c>
      <c r="Q1692">
        <v>221.369</v>
      </c>
      <c r="R1692">
        <v>0.86</v>
      </c>
      <c r="S1692">
        <v>1.448</v>
      </c>
      <c r="T1692" t="s">
        <v>61</v>
      </c>
      <c r="U1692" s="1">
        <v>45478.875</v>
      </c>
    </row>
    <row r="1693" spans="1:21" x14ac:dyDescent="0.25">
      <c r="A1693">
        <v>1724</v>
      </c>
      <c r="B1693" t="s">
        <v>36</v>
      </c>
      <c r="C1693" t="s">
        <v>40</v>
      </c>
      <c r="D1693" t="s">
        <v>38</v>
      </c>
      <c r="E1693">
        <v>7131</v>
      </c>
      <c r="F1693" t="s">
        <v>11</v>
      </c>
      <c r="G1693">
        <v>563843224</v>
      </c>
      <c r="H1693">
        <v>689947760</v>
      </c>
      <c r="I1693">
        <v>1.1000000000000001</v>
      </c>
      <c r="K1693">
        <v>3.8149999999999999</v>
      </c>
      <c r="L1693">
        <v>55.808999999999997</v>
      </c>
      <c r="M1693">
        <v>0.17499999999999999</v>
      </c>
      <c r="N1693">
        <v>535.23099999999999</v>
      </c>
      <c r="O1693">
        <v>4.6379999999999999</v>
      </c>
      <c r="P1693">
        <v>164.55699999999999</v>
      </c>
      <c r="Q1693">
        <v>202.893</v>
      </c>
      <c r="R1693">
        <v>0.97599999999999998</v>
      </c>
      <c r="S1693">
        <v>1.5469999999999999</v>
      </c>
      <c r="T1693" t="s">
        <v>61</v>
      </c>
      <c r="U1693" s="1">
        <v>45478.864583333336</v>
      </c>
    </row>
    <row r="1694" spans="1:21" x14ac:dyDescent="0.25">
      <c r="A1694">
        <v>1725</v>
      </c>
      <c r="B1694" t="s">
        <v>36</v>
      </c>
      <c r="C1694" t="s">
        <v>40</v>
      </c>
      <c r="D1694" t="s">
        <v>38</v>
      </c>
      <c r="E1694">
        <v>7131</v>
      </c>
      <c r="F1694" t="s">
        <v>11</v>
      </c>
      <c r="G1694">
        <v>612605112</v>
      </c>
      <c r="H1694">
        <v>895348720</v>
      </c>
      <c r="I1694">
        <v>0.98299999999999998</v>
      </c>
      <c r="K1694">
        <v>5.6369999999999996</v>
      </c>
      <c r="L1694">
        <v>0.93200000000000005</v>
      </c>
      <c r="M1694">
        <v>0.108</v>
      </c>
      <c r="N1694">
        <v>23.276</v>
      </c>
      <c r="O1694">
        <v>0.93600000000000005</v>
      </c>
      <c r="P1694">
        <v>2.093</v>
      </c>
      <c r="Q1694">
        <v>230.613</v>
      </c>
      <c r="R1694">
        <v>0.90200000000000002</v>
      </c>
      <c r="S1694">
        <v>1.4570000000000001</v>
      </c>
      <c r="T1694" t="s">
        <v>61</v>
      </c>
      <c r="U1694" s="1">
        <v>45478.854166666664</v>
      </c>
    </row>
    <row r="1695" spans="1:21" x14ac:dyDescent="0.25">
      <c r="A1695">
        <v>1726</v>
      </c>
      <c r="B1695" t="s">
        <v>36</v>
      </c>
      <c r="C1695" t="s">
        <v>40</v>
      </c>
      <c r="D1695" t="s">
        <v>38</v>
      </c>
      <c r="E1695">
        <v>7131</v>
      </c>
      <c r="F1695" t="s">
        <v>11</v>
      </c>
      <c r="G1695">
        <v>514525608</v>
      </c>
      <c r="H1695">
        <v>614482536</v>
      </c>
      <c r="I1695">
        <v>3.9319999999999999</v>
      </c>
      <c r="K1695">
        <v>1.0209999999999999</v>
      </c>
      <c r="L1695">
        <v>71.704999999999998</v>
      </c>
      <c r="M1695">
        <v>1.9510000000000001</v>
      </c>
      <c r="N1695">
        <v>564.51800000000003</v>
      </c>
      <c r="O1695">
        <v>4.1950000000000003</v>
      </c>
      <c r="P1695">
        <v>173.46</v>
      </c>
      <c r="Q1695">
        <v>15.946999999999999</v>
      </c>
      <c r="R1695">
        <v>0.87</v>
      </c>
      <c r="S1695">
        <v>1.5920000000000001</v>
      </c>
      <c r="T1695" t="s">
        <v>61</v>
      </c>
      <c r="U1695" s="1">
        <v>45478.843761574077</v>
      </c>
    </row>
    <row r="1696" spans="1:21" x14ac:dyDescent="0.25">
      <c r="A1696">
        <v>1727</v>
      </c>
      <c r="B1696" t="s">
        <v>36</v>
      </c>
      <c r="C1696" t="s">
        <v>40</v>
      </c>
      <c r="D1696" t="s">
        <v>38</v>
      </c>
      <c r="E1696">
        <v>7131</v>
      </c>
      <c r="F1696" t="s">
        <v>11</v>
      </c>
      <c r="G1696">
        <v>611422952</v>
      </c>
      <c r="H1696">
        <v>804711936</v>
      </c>
      <c r="I1696">
        <v>1.0209999999999999</v>
      </c>
      <c r="K1696">
        <v>4.1740000000000004</v>
      </c>
      <c r="L1696">
        <v>3.6890000000000001</v>
      </c>
      <c r="M1696">
        <v>0.13900000000000001</v>
      </c>
      <c r="N1696">
        <v>29.888999999999999</v>
      </c>
      <c r="O1696">
        <v>0.95099999999999996</v>
      </c>
      <c r="P1696">
        <v>5.2380000000000004</v>
      </c>
      <c r="Q1696">
        <v>217.833</v>
      </c>
      <c r="R1696">
        <v>0.84299999999999997</v>
      </c>
      <c r="S1696">
        <v>1.4630000000000001</v>
      </c>
      <c r="T1696" t="s">
        <v>61</v>
      </c>
      <c r="U1696" s="1">
        <v>45478.833333333336</v>
      </c>
    </row>
    <row r="1697" spans="1:21" x14ac:dyDescent="0.25">
      <c r="A1697">
        <v>1728</v>
      </c>
      <c r="B1697" t="s">
        <v>36</v>
      </c>
      <c r="C1697" t="s">
        <v>40</v>
      </c>
      <c r="D1697" t="s">
        <v>38</v>
      </c>
      <c r="E1697">
        <v>7131</v>
      </c>
      <c r="F1697" t="s">
        <v>11</v>
      </c>
      <c r="G1697">
        <v>628349896</v>
      </c>
      <c r="H1697">
        <v>888413224</v>
      </c>
      <c r="I1697">
        <v>1.0189999999999999</v>
      </c>
      <c r="K1697">
        <v>5.2119999999999997</v>
      </c>
      <c r="L1697">
        <v>6.7229999999999999</v>
      </c>
      <c r="M1697">
        <v>0.11700000000000001</v>
      </c>
      <c r="N1697">
        <v>59.725999999999999</v>
      </c>
      <c r="O1697">
        <v>2.169</v>
      </c>
      <c r="P1697">
        <v>21.81</v>
      </c>
      <c r="Q1697">
        <v>203.25800000000001</v>
      </c>
      <c r="R1697">
        <v>0.751</v>
      </c>
      <c r="S1697">
        <v>1.365</v>
      </c>
      <c r="T1697" t="s">
        <v>61</v>
      </c>
      <c r="U1697" s="1">
        <v>45478.822916666664</v>
      </c>
    </row>
    <row r="1698" spans="1:21" x14ac:dyDescent="0.25">
      <c r="A1698">
        <v>1729</v>
      </c>
      <c r="B1698" t="s">
        <v>36</v>
      </c>
      <c r="C1698" t="s">
        <v>40</v>
      </c>
      <c r="D1698" t="s">
        <v>38</v>
      </c>
      <c r="E1698">
        <v>7131</v>
      </c>
      <c r="F1698" t="s">
        <v>11</v>
      </c>
      <c r="G1698">
        <v>613073312</v>
      </c>
      <c r="H1698">
        <v>815997784</v>
      </c>
      <c r="I1698">
        <v>1.859</v>
      </c>
      <c r="K1698">
        <v>0.67700000000000005</v>
      </c>
      <c r="L1698">
        <v>5.7569999999999997</v>
      </c>
      <c r="M1698">
        <v>0.67900000000000005</v>
      </c>
      <c r="N1698">
        <v>25.356000000000002</v>
      </c>
      <c r="O1698">
        <v>1.111</v>
      </c>
      <c r="P1698">
        <v>6.0670000000000002</v>
      </c>
      <c r="Q1698">
        <v>19.327000000000002</v>
      </c>
      <c r="R1698">
        <v>0.84399999999999997</v>
      </c>
      <c r="S1698">
        <v>1.468</v>
      </c>
      <c r="T1698" t="s">
        <v>61</v>
      </c>
      <c r="U1698" s="1">
        <v>45478.8125</v>
      </c>
    </row>
    <row r="1699" spans="1:21" x14ac:dyDescent="0.25">
      <c r="A1699">
        <v>1730</v>
      </c>
      <c r="B1699" t="s">
        <v>36</v>
      </c>
      <c r="C1699" t="s">
        <v>40</v>
      </c>
      <c r="D1699" t="s">
        <v>38</v>
      </c>
      <c r="E1699">
        <v>7131</v>
      </c>
      <c r="F1699" t="s">
        <v>11</v>
      </c>
      <c r="G1699">
        <v>626778640</v>
      </c>
      <c r="H1699">
        <v>840678328</v>
      </c>
      <c r="I1699">
        <v>0.98799999999999999</v>
      </c>
      <c r="K1699">
        <v>5.3310000000000004</v>
      </c>
      <c r="L1699">
        <v>4.2629999999999999</v>
      </c>
      <c r="M1699">
        <v>0.17</v>
      </c>
      <c r="N1699">
        <v>43.529000000000003</v>
      </c>
      <c r="O1699">
        <v>1.7549999999999999</v>
      </c>
      <c r="P1699">
        <v>10.759</v>
      </c>
      <c r="Q1699">
        <v>202.96</v>
      </c>
      <c r="R1699">
        <v>0.83399999999999996</v>
      </c>
      <c r="S1699">
        <v>1.488</v>
      </c>
      <c r="T1699" t="s">
        <v>61</v>
      </c>
      <c r="U1699" s="1">
        <v>45478.802083333336</v>
      </c>
    </row>
    <row r="1700" spans="1:21" x14ac:dyDescent="0.25">
      <c r="A1700">
        <v>1731</v>
      </c>
      <c r="B1700" t="s">
        <v>36</v>
      </c>
      <c r="C1700" t="s">
        <v>40</v>
      </c>
      <c r="D1700" t="s">
        <v>38</v>
      </c>
      <c r="E1700">
        <v>7131</v>
      </c>
      <c r="F1700" t="s">
        <v>11</v>
      </c>
      <c r="G1700">
        <v>619943808</v>
      </c>
      <c r="H1700">
        <v>690393960</v>
      </c>
      <c r="I1700">
        <v>0.98699999999999999</v>
      </c>
      <c r="K1700">
        <v>2.488</v>
      </c>
      <c r="L1700">
        <v>28.571000000000002</v>
      </c>
      <c r="M1700">
        <v>8.6999999999999994E-2</v>
      </c>
      <c r="N1700">
        <v>369.19</v>
      </c>
      <c r="O1700">
        <v>3.2170000000000001</v>
      </c>
      <c r="P1700">
        <v>22.968</v>
      </c>
      <c r="Q1700">
        <v>203.01599999999999</v>
      </c>
      <c r="R1700">
        <v>0.95399999999999996</v>
      </c>
      <c r="S1700">
        <v>1.581</v>
      </c>
      <c r="T1700" t="s">
        <v>61</v>
      </c>
      <c r="U1700" s="1">
        <v>45478.791666666664</v>
      </c>
    </row>
    <row r="1701" spans="1:21" x14ac:dyDescent="0.25">
      <c r="A1701">
        <v>1732</v>
      </c>
      <c r="B1701" t="s">
        <v>36</v>
      </c>
      <c r="C1701" t="s">
        <v>40</v>
      </c>
      <c r="D1701" t="s">
        <v>38</v>
      </c>
      <c r="E1701">
        <v>7131</v>
      </c>
      <c r="F1701" t="s">
        <v>11</v>
      </c>
      <c r="G1701">
        <v>621940480</v>
      </c>
      <c r="H1701">
        <v>844095280</v>
      </c>
      <c r="I1701">
        <v>1.147</v>
      </c>
      <c r="K1701">
        <v>2.5139999999999998</v>
      </c>
      <c r="L1701">
        <v>2.3319999999999999</v>
      </c>
      <c r="M1701">
        <v>0.193</v>
      </c>
      <c r="N1701">
        <v>28.806000000000001</v>
      </c>
      <c r="O1701">
        <v>2.0979999999999999</v>
      </c>
      <c r="P1701">
        <v>13.477</v>
      </c>
      <c r="Q1701">
        <v>203.00200000000001</v>
      </c>
      <c r="R1701">
        <v>0.86599999999999999</v>
      </c>
      <c r="S1701">
        <v>1.4490000000000001</v>
      </c>
      <c r="T1701" t="s">
        <v>61</v>
      </c>
      <c r="U1701" s="1">
        <v>45478.781261574077</v>
      </c>
    </row>
    <row r="1702" spans="1:21" x14ac:dyDescent="0.25">
      <c r="A1702">
        <v>1733</v>
      </c>
      <c r="B1702" t="s">
        <v>36</v>
      </c>
      <c r="C1702" t="s">
        <v>40</v>
      </c>
      <c r="D1702" t="s">
        <v>38</v>
      </c>
      <c r="E1702">
        <v>7131</v>
      </c>
      <c r="F1702" t="s">
        <v>11</v>
      </c>
      <c r="G1702">
        <v>618797288</v>
      </c>
      <c r="H1702">
        <v>820157336</v>
      </c>
      <c r="I1702">
        <v>0.95699999999999996</v>
      </c>
      <c r="K1702">
        <v>7.1520000000000001</v>
      </c>
      <c r="L1702">
        <v>0.84</v>
      </c>
      <c r="M1702">
        <v>0.151</v>
      </c>
      <c r="N1702">
        <v>13.888999999999999</v>
      </c>
      <c r="O1702">
        <v>0.77600000000000002</v>
      </c>
      <c r="P1702">
        <v>1.534</v>
      </c>
      <c r="Q1702">
        <v>215.00399999999999</v>
      </c>
      <c r="R1702">
        <v>0.79</v>
      </c>
      <c r="S1702">
        <v>1.411</v>
      </c>
      <c r="T1702" t="s">
        <v>61</v>
      </c>
      <c r="U1702" s="1">
        <v>45480.854178240741</v>
      </c>
    </row>
    <row r="1703" spans="1:21" x14ac:dyDescent="0.25">
      <c r="A1703">
        <v>1734</v>
      </c>
      <c r="B1703" t="s">
        <v>36</v>
      </c>
      <c r="C1703" t="s">
        <v>40</v>
      </c>
      <c r="D1703" t="s">
        <v>38</v>
      </c>
      <c r="E1703">
        <v>7131</v>
      </c>
      <c r="F1703" t="s">
        <v>11</v>
      </c>
      <c r="G1703">
        <v>619312584</v>
      </c>
      <c r="H1703">
        <v>679824488</v>
      </c>
      <c r="I1703">
        <v>1.32</v>
      </c>
      <c r="K1703">
        <v>4.4630000000000001</v>
      </c>
      <c r="L1703">
        <v>32.603000000000002</v>
      </c>
      <c r="M1703">
        <v>0.19400000000000001</v>
      </c>
      <c r="N1703">
        <v>358.11099999999999</v>
      </c>
      <c r="O1703">
        <v>1.0960000000000001</v>
      </c>
      <c r="P1703">
        <v>21.968</v>
      </c>
      <c r="Q1703">
        <v>203.26</v>
      </c>
      <c r="R1703">
        <v>0.82899999999999996</v>
      </c>
      <c r="S1703">
        <v>1.421</v>
      </c>
      <c r="T1703" t="s">
        <v>61</v>
      </c>
      <c r="U1703" s="1">
        <v>45480.843761574077</v>
      </c>
    </row>
    <row r="1704" spans="1:21" x14ac:dyDescent="0.25">
      <c r="A1704">
        <v>1735</v>
      </c>
      <c r="B1704" t="s">
        <v>36</v>
      </c>
      <c r="C1704" t="s">
        <v>40</v>
      </c>
      <c r="D1704" t="s">
        <v>38</v>
      </c>
      <c r="E1704">
        <v>7131</v>
      </c>
      <c r="F1704" t="s">
        <v>11</v>
      </c>
      <c r="G1704">
        <v>614807664</v>
      </c>
      <c r="H1704">
        <v>824384440</v>
      </c>
      <c r="I1704">
        <v>0.98499999999999999</v>
      </c>
      <c r="K1704">
        <v>0.66800000000000004</v>
      </c>
      <c r="L1704">
        <v>14.805999999999999</v>
      </c>
      <c r="M1704">
        <v>0.107</v>
      </c>
      <c r="N1704">
        <v>413.61099999999999</v>
      </c>
      <c r="O1704">
        <v>0.81899999999999995</v>
      </c>
      <c r="P1704">
        <v>1.8879999999999999</v>
      </c>
      <c r="Q1704">
        <v>26.082000000000001</v>
      </c>
      <c r="R1704">
        <v>0.89100000000000001</v>
      </c>
      <c r="S1704">
        <v>1.47</v>
      </c>
      <c r="T1704" t="s">
        <v>61</v>
      </c>
      <c r="U1704" s="1">
        <v>45480.833344907405</v>
      </c>
    </row>
    <row r="1705" spans="1:21" x14ac:dyDescent="0.25">
      <c r="A1705">
        <v>1736</v>
      </c>
      <c r="B1705" t="s">
        <v>36</v>
      </c>
      <c r="C1705" t="s">
        <v>40</v>
      </c>
      <c r="D1705" t="s">
        <v>38</v>
      </c>
      <c r="E1705">
        <v>7131</v>
      </c>
      <c r="F1705" t="s">
        <v>11</v>
      </c>
      <c r="G1705">
        <v>612948312</v>
      </c>
      <c r="H1705">
        <v>852398320</v>
      </c>
      <c r="I1705">
        <v>0.69499999999999995</v>
      </c>
      <c r="K1705">
        <v>4.4889999999999999</v>
      </c>
      <c r="L1705">
        <v>2.4209999999999998</v>
      </c>
      <c r="M1705">
        <v>5.6000000000000001E-2</v>
      </c>
      <c r="N1705">
        <v>22.108000000000001</v>
      </c>
      <c r="O1705">
        <v>0.85</v>
      </c>
      <c r="P1705">
        <v>2.4540000000000002</v>
      </c>
      <c r="Q1705">
        <v>202.59700000000001</v>
      </c>
      <c r="R1705">
        <v>0.69199999999999995</v>
      </c>
      <c r="S1705">
        <v>1.351</v>
      </c>
      <c r="T1705" t="s">
        <v>61</v>
      </c>
      <c r="U1705" s="1">
        <v>45480.822928240741</v>
      </c>
    </row>
    <row r="1706" spans="1:21" x14ac:dyDescent="0.25">
      <c r="A1706">
        <v>1737</v>
      </c>
      <c r="B1706" t="s">
        <v>36</v>
      </c>
      <c r="C1706" t="s">
        <v>40</v>
      </c>
      <c r="D1706" t="s">
        <v>38</v>
      </c>
      <c r="E1706">
        <v>7131</v>
      </c>
      <c r="F1706" t="s">
        <v>11</v>
      </c>
      <c r="G1706">
        <v>627472928</v>
      </c>
      <c r="H1706">
        <v>855411560</v>
      </c>
      <c r="I1706">
        <v>0.97</v>
      </c>
      <c r="K1706">
        <v>6.96</v>
      </c>
      <c r="L1706">
        <v>1.4710000000000001</v>
      </c>
      <c r="M1706">
        <v>7.9000000000000001E-2</v>
      </c>
      <c r="N1706">
        <v>8.7349999999999994</v>
      </c>
      <c r="O1706">
        <v>0.748</v>
      </c>
      <c r="P1706">
        <v>3.1539999999999999</v>
      </c>
      <c r="Q1706">
        <v>220.63399999999999</v>
      </c>
      <c r="R1706">
        <v>0.76200000000000001</v>
      </c>
      <c r="S1706">
        <v>1.4239999999999999</v>
      </c>
      <c r="T1706" t="s">
        <v>61</v>
      </c>
      <c r="U1706" s="1">
        <v>45480.812511574077</v>
      </c>
    </row>
    <row r="1707" spans="1:21" x14ac:dyDescent="0.25">
      <c r="A1707">
        <v>1738</v>
      </c>
      <c r="B1707" t="s">
        <v>36</v>
      </c>
      <c r="C1707" t="s">
        <v>37</v>
      </c>
      <c r="D1707" t="s">
        <v>38</v>
      </c>
      <c r="E1707">
        <v>7123</v>
      </c>
      <c r="F1707" t="s">
        <v>11</v>
      </c>
      <c r="G1707">
        <v>619524496</v>
      </c>
      <c r="H1707">
        <v>852743536</v>
      </c>
      <c r="I1707">
        <v>1.3919999999999999</v>
      </c>
      <c r="K1707">
        <v>2.411</v>
      </c>
      <c r="L1707">
        <v>4.8659999999999997</v>
      </c>
      <c r="M1707">
        <v>0.122</v>
      </c>
      <c r="N1707">
        <v>205.137</v>
      </c>
      <c r="O1707">
        <v>1.379</v>
      </c>
      <c r="P1707">
        <v>4.0830000000000002</v>
      </c>
      <c r="Q1707">
        <v>203.435</v>
      </c>
      <c r="R1707">
        <v>1.093</v>
      </c>
      <c r="S1707">
        <v>1.647</v>
      </c>
      <c r="T1707" t="s">
        <v>61</v>
      </c>
      <c r="U1707" s="1">
        <v>45480.802094907405</v>
      </c>
    </row>
    <row r="1708" spans="1:21" x14ac:dyDescent="0.25">
      <c r="A1708">
        <v>1739</v>
      </c>
      <c r="B1708" t="s">
        <v>36</v>
      </c>
      <c r="C1708" t="s">
        <v>40</v>
      </c>
      <c r="D1708" t="s">
        <v>38</v>
      </c>
      <c r="E1708">
        <v>7131</v>
      </c>
      <c r="F1708" t="s">
        <v>11</v>
      </c>
      <c r="G1708">
        <v>612310240</v>
      </c>
      <c r="H1708">
        <v>662715048</v>
      </c>
      <c r="I1708">
        <v>1.444</v>
      </c>
      <c r="K1708">
        <v>6.9530000000000003</v>
      </c>
      <c r="L1708">
        <v>1.5329999999999999</v>
      </c>
      <c r="M1708">
        <v>0.65300000000000002</v>
      </c>
      <c r="N1708">
        <v>10.265000000000001</v>
      </c>
      <c r="O1708">
        <v>0.91800000000000004</v>
      </c>
      <c r="P1708">
        <v>2.117</v>
      </c>
      <c r="Q1708">
        <v>213.57400000000001</v>
      </c>
      <c r="R1708">
        <v>0.97299999999999998</v>
      </c>
      <c r="S1708">
        <v>1.8129999999999999</v>
      </c>
      <c r="T1708" t="s">
        <v>61</v>
      </c>
      <c r="U1708" s="1">
        <v>45480.791678240741</v>
      </c>
    </row>
    <row r="1709" spans="1:21" x14ac:dyDescent="0.25">
      <c r="A1709">
        <v>1740</v>
      </c>
      <c r="B1709" t="s">
        <v>36</v>
      </c>
      <c r="C1709" t="s">
        <v>40</v>
      </c>
      <c r="D1709" t="s">
        <v>38</v>
      </c>
      <c r="E1709">
        <v>7131</v>
      </c>
      <c r="F1709" t="s">
        <v>11</v>
      </c>
      <c r="G1709">
        <v>611789512</v>
      </c>
      <c r="H1709">
        <v>642232400</v>
      </c>
      <c r="I1709">
        <v>0.92300000000000004</v>
      </c>
      <c r="K1709">
        <v>9.44</v>
      </c>
      <c r="L1709">
        <v>7.4</v>
      </c>
      <c r="M1709">
        <v>5.8999999999999997E-2</v>
      </c>
      <c r="N1709">
        <v>86.129000000000005</v>
      </c>
      <c r="O1709">
        <v>4.6989999999999998</v>
      </c>
      <c r="P1709">
        <v>26.158999999999999</v>
      </c>
      <c r="Q1709">
        <v>210.446</v>
      </c>
      <c r="R1709">
        <v>0.92200000000000004</v>
      </c>
      <c r="S1709">
        <v>2.1080000000000001</v>
      </c>
      <c r="T1709" t="s">
        <v>61</v>
      </c>
      <c r="U1709" s="1">
        <v>45480.781261574077</v>
      </c>
    </row>
    <row r="1710" spans="1:21" x14ac:dyDescent="0.25">
      <c r="A1710">
        <v>1741</v>
      </c>
      <c r="B1710" t="s">
        <v>36</v>
      </c>
      <c r="C1710" t="s">
        <v>40</v>
      </c>
      <c r="D1710" t="s">
        <v>38</v>
      </c>
      <c r="E1710">
        <v>7131</v>
      </c>
      <c r="F1710" t="s">
        <v>11</v>
      </c>
      <c r="G1710">
        <v>614643296</v>
      </c>
      <c r="H1710">
        <v>770540416</v>
      </c>
      <c r="I1710">
        <v>1.56</v>
      </c>
      <c r="K1710">
        <v>4.8449999999999998</v>
      </c>
      <c r="L1710">
        <v>38.268000000000001</v>
      </c>
      <c r="M1710">
        <v>0.40699999999999997</v>
      </c>
      <c r="N1710">
        <v>279.22500000000002</v>
      </c>
      <c r="O1710">
        <v>4.6680000000000001</v>
      </c>
      <c r="P1710">
        <v>122.42100000000001</v>
      </c>
      <c r="Q1710">
        <v>211.97800000000001</v>
      </c>
      <c r="R1710">
        <v>0.84399999999999997</v>
      </c>
      <c r="S1710">
        <v>1.661</v>
      </c>
      <c r="T1710" t="s">
        <v>61</v>
      </c>
      <c r="U1710" s="1">
        <v>45480.770844907405</v>
      </c>
    </row>
    <row r="1711" spans="1:21" x14ac:dyDescent="0.25">
      <c r="A1711">
        <v>1742</v>
      </c>
      <c r="B1711" t="s">
        <v>36</v>
      </c>
      <c r="C1711" t="s">
        <v>40</v>
      </c>
      <c r="D1711" t="s">
        <v>38</v>
      </c>
      <c r="E1711">
        <v>7131</v>
      </c>
      <c r="F1711" t="s">
        <v>11</v>
      </c>
      <c r="G1711">
        <v>622999784</v>
      </c>
      <c r="H1711">
        <v>349885080</v>
      </c>
      <c r="I1711">
        <v>1.6339999999999999</v>
      </c>
      <c r="K1711">
        <v>9.1869999999999994</v>
      </c>
      <c r="L1711">
        <v>50.012999999999998</v>
      </c>
      <c r="M1711">
        <v>1.099</v>
      </c>
      <c r="N1711">
        <v>318.22000000000003</v>
      </c>
      <c r="O1711">
        <v>8.4420000000000002</v>
      </c>
      <c r="P1711">
        <v>169.18700000000001</v>
      </c>
      <c r="Q1711">
        <v>205.571</v>
      </c>
      <c r="R1711">
        <v>1.1200000000000001</v>
      </c>
      <c r="S1711">
        <v>2.3769999999999998</v>
      </c>
      <c r="T1711" t="s">
        <v>61</v>
      </c>
      <c r="U1711" s="1">
        <v>45480.760428240741</v>
      </c>
    </row>
    <row r="1712" spans="1:21" x14ac:dyDescent="0.25">
      <c r="A1712">
        <v>1743</v>
      </c>
      <c r="B1712" t="s">
        <v>36</v>
      </c>
      <c r="C1712" t="s">
        <v>40</v>
      </c>
      <c r="D1712" t="s">
        <v>38</v>
      </c>
      <c r="E1712">
        <v>7131</v>
      </c>
      <c r="F1712" t="s">
        <v>11</v>
      </c>
      <c r="G1712">
        <v>626601176</v>
      </c>
      <c r="H1712">
        <v>630719288</v>
      </c>
      <c r="I1712">
        <v>1.4019999999999999</v>
      </c>
      <c r="K1712">
        <v>5.67</v>
      </c>
      <c r="L1712">
        <v>6.9160000000000004</v>
      </c>
      <c r="M1712">
        <v>0.52</v>
      </c>
      <c r="N1712">
        <v>239.816</v>
      </c>
      <c r="O1712">
        <v>0.95399999999999996</v>
      </c>
      <c r="P1712">
        <v>18.073</v>
      </c>
      <c r="Q1712">
        <v>204.09899999999999</v>
      </c>
      <c r="R1712">
        <v>0.79700000000000004</v>
      </c>
      <c r="S1712">
        <v>1.6819999999999999</v>
      </c>
      <c r="T1712" t="s">
        <v>61</v>
      </c>
      <c r="U1712" s="1">
        <v>45480.750011574077</v>
      </c>
    </row>
    <row r="1713" spans="1:21" x14ac:dyDescent="0.25">
      <c r="A1713">
        <v>1744</v>
      </c>
      <c r="B1713" t="s">
        <v>36</v>
      </c>
      <c r="C1713" t="s">
        <v>40</v>
      </c>
      <c r="D1713" t="s">
        <v>38</v>
      </c>
      <c r="E1713">
        <v>7131</v>
      </c>
      <c r="F1713" t="s">
        <v>11</v>
      </c>
      <c r="G1713">
        <v>615052616</v>
      </c>
      <c r="H1713">
        <v>791824896</v>
      </c>
      <c r="I1713">
        <v>0.96</v>
      </c>
      <c r="K1713">
        <v>4.5259999999999998</v>
      </c>
      <c r="L1713">
        <v>1.7</v>
      </c>
      <c r="M1713">
        <v>8.7999999999999995E-2</v>
      </c>
      <c r="N1713">
        <v>10.438000000000001</v>
      </c>
      <c r="O1713">
        <v>0.83499999999999996</v>
      </c>
      <c r="P1713">
        <v>2.0299999999999998</v>
      </c>
      <c r="Q1713">
        <v>202.62700000000001</v>
      </c>
      <c r="R1713">
        <v>0.90300000000000002</v>
      </c>
      <c r="S1713">
        <v>1.3859999999999999</v>
      </c>
      <c r="T1713" t="s">
        <v>61</v>
      </c>
      <c r="U1713" s="1">
        <v>45480.739594907405</v>
      </c>
    </row>
    <row r="1714" spans="1:21" x14ac:dyDescent="0.25">
      <c r="A1714">
        <v>1745</v>
      </c>
      <c r="B1714" t="s">
        <v>36</v>
      </c>
      <c r="C1714" t="s">
        <v>40</v>
      </c>
      <c r="D1714" t="s">
        <v>38</v>
      </c>
      <c r="E1714">
        <v>7131</v>
      </c>
      <c r="F1714" t="s">
        <v>11</v>
      </c>
      <c r="G1714">
        <v>608846272</v>
      </c>
      <c r="H1714">
        <v>860051792</v>
      </c>
      <c r="I1714">
        <v>1.196</v>
      </c>
      <c r="L1714">
        <v>0.9</v>
      </c>
      <c r="M1714">
        <v>0.14000000000000001</v>
      </c>
      <c r="N1714">
        <v>12.441000000000001</v>
      </c>
      <c r="O1714">
        <v>0.82299999999999995</v>
      </c>
      <c r="P1714">
        <v>1.64</v>
      </c>
      <c r="T1714" t="s">
        <v>61</v>
      </c>
      <c r="U1714" s="1">
        <v>45480.729178240741</v>
      </c>
    </row>
    <row r="1715" spans="1:21" x14ac:dyDescent="0.25">
      <c r="A1715">
        <v>1746</v>
      </c>
      <c r="B1715" t="s">
        <v>36</v>
      </c>
      <c r="C1715" t="s">
        <v>40</v>
      </c>
      <c r="D1715" t="s">
        <v>38</v>
      </c>
      <c r="E1715">
        <v>7131</v>
      </c>
      <c r="F1715" t="s">
        <v>11</v>
      </c>
      <c r="G1715">
        <v>596260456</v>
      </c>
      <c r="H1715">
        <v>771890208</v>
      </c>
      <c r="I1715">
        <v>0.96299999999999997</v>
      </c>
      <c r="K1715">
        <v>7.8380000000000001</v>
      </c>
      <c r="L1715">
        <v>8.8610000000000007</v>
      </c>
      <c r="M1715">
        <v>0.52200000000000002</v>
      </c>
      <c r="N1715">
        <v>139.666</v>
      </c>
      <c r="O1715">
        <v>2.129</v>
      </c>
      <c r="P1715">
        <v>11.307</v>
      </c>
      <c r="Q1715">
        <v>220.92599999999999</v>
      </c>
      <c r="R1715">
        <v>0.85099999999999998</v>
      </c>
      <c r="S1715">
        <v>1.4750000000000001</v>
      </c>
      <c r="T1715" t="s">
        <v>61</v>
      </c>
      <c r="U1715" s="1">
        <v>45480.718761574077</v>
      </c>
    </row>
    <row r="1716" spans="1:21" x14ac:dyDescent="0.25">
      <c r="A1716">
        <v>1747</v>
      </c>
      <c r="B1716" t="s">
        <v>36</v>
      </c>
      <c r="C1716" t="s">
        <v>40</v>
      </c>
      <c r="D1716" t="s">
        <v>38</v>
      </c>
      <c r="E1716">
        <v>7131</v>
      </c>
      <c r="F1716" t="s">
        <v>11</v>
      </c>
      <c r="G1716">
        <v>622172352</v>
      </c>
      <c r="H1716">
        <v>637047872</v>
      </c>
      <c r="I1716">
        <v>23.428000000000001</v>
      </c>
      <c r="K1716">
        <v>0.68600000000000005</v>
      </c>
      <c r="L1716">
        <v>0.70599999999999996</v>
      </c>
      <c r="M1716">
        <v>5.36</v>
      </c>
      <c r="N1716">
        <v>12.712</v>
      </c>
      <c r="O1716">
        <v>0.92100000000000004</v>
      </c>
      <c r="P1716">
        <v>1.2649999999999999</v>
      </c>
      <c r="Q1716">
        <v>20.238</v>
      </c>
      <c r="R1716">
        <v>0.89400000000000002</v>
      </c>
      <c r="S1716">
        <v>1.417</v>
      </c>
      <c r="T1716" t="s">
        <v>61</v>
      </c>
      <c r="U1716" s="1">
        <v>45480.708344907405</v>
      </c>
    </row>
    <row r="1717" spans="1:21" x14ac:dyDescent="0.25">
      <c r="A1717">
        <v>1748</v>
      </c>
      <c r="B1717" t="s">
        <v>36</v>
      </c>
      <c r="C1717" t="s">
        <v>40</v>
      </c>
      <c r="D1717" t="s">
        <v>38</v>
      </c>
      <c r="E1717">
        <v>7131</v>
      </c>
      <c r="F1717" t="s">
        <v>11</v>
      </c>
      <c r="G1717">
        <v>619267184</v>
      </c>
      <c r="H1717">
        <v>897813592</v>
      </c>
      <c r="I1717">
        <v>0.97299999999999998</v>
      </c>
      <c r="K1717">
        <v>2.4500000000000002</v>
      </c>
      <c r="L1717">
        <v>1.639</v>
      </c>
      <c r="M1717">
        <v>5.0999999999999997E-2</v>
      </c>
      <c r="N1717">
        <v>8.7959999999999994</v>
      </c>
      <c r="O1717">
        <v>0.91100000000000003</v>
      </c>
      <c r="P1717">
        <v>3.0920000000000001</v>
      </c>
      <c r="Q1717">
        <v>203.184</v>
      </c>
      <c r="R1717">
        <v>0.84499999999999997</v>
      </c>
      <c r="S1717">
        <v>1.4279999999999999</v>
      </c>
      <c r="T1717" t="s">
        <v>61</v>
      </c>
      <c r="U1717" s="1">
        <v>45480.697928240741</v>
      </c>
    </row>
    <row r="1718" spans="1:21" x14ac:dyDescent="0.25">
      <c r="A1718">
        <v>1749</v>
      </c>
      <c r="B1718" t="s">
        <v>36</v>
      </c>
      <c r="C1718" t="s">
        <v>40</v>
      </c>
      <c r="D1718" t="s">
        <v>38</v>
      </c>
      <c r="E1718">
        <v>7131</v>
      </c>
      <c r="F1718" t="s">
        <v>11</v>
      </c>
      <c r="G1718">
        <v>612720272</v>
      </c>
      <c r="H1718">
        <v>851905960</v>
      </c>
      <c r="I1718">
        <v>0.93</v>
      </c>
      <c r="K1718">
        <v>4.5220000000000002</v>
      </c>
      <c r="L1718">
        <v>1.7210000000000001</v>
      </c>
      <c r="M1718">
        <v>0.23</v>
      </c>
      <c r="N1718">
        <v>16.611999999999998</v>
      </c>
      <c r="O1718">
        <v>0.80600000000000005</v>
      </c>
      <c r="P1718">
        <v>2.2509999999999999</v>
      </c>
      <c r="Q1718">
        <v>203.1</v>
      </c>
      <c r="R1718">
        <v>0.81299999999999994</v>
      </c>
      <c r="S1718">
        <v>1.387</v>
      </c>
      <c r="T1718" t="s">
        <v>61</v>
      </c>
      <c r="U1718" s="1">
        <v>45480.687511574077</v>
      </c>
    </row>
    <row r="1719" spans="1:21" x14ac:dyDescent="0.25">
      <c r="A1719">
        <v>1750</v>
      </c>
      <c r="B1719" t="s">
        <v>36</v>
      </c>
      <c r="C1719" t="s">
        <v>40</v>
      </c>
      <c r="D1719" t="s">
        <v>38</v>
      </c>
      <c r="E1719">
        <v>7131</v>
      </c>
      <c r="F1719" t="s">
        <v>11</v>
      </c>
      <c r="G1719">
        <v>613803880</v>
      </c>
      <c r="H1719">
        <v>772630680</v>
      </c>
      <c r="I1719">
        <v>1.111</v>
      </c>
      <c r="K1719">
        <v>8.843</v>
      </c>
      <c r="L1719">
        <v>12.474</v>
      </c>
      <c r="M1719">
        <v>0.29199999999999998</v>
      </c>
      <c r="N1719">
        <v>147.298</v>
      </c>
      <c r="O1719">
        <v>2.7869999999999999</v>
      </c>
      <c r="P1719">
        <v>48.6</v>
      </c>
      <c r="Q1719">
        <v>202.923</v>
      </c>
      <c r="R1719">
        <v>0.93100000000000005</v>
      </c>
      <c r="S1719">
        <v>1.67</v>
      </c>
      <c r="T1719" t="s">
        <v>61</v>
      </c>
      <c r="U1719" s="1">
        <v>45480.677094907405</v>
      </c>
    </row>
    <row r="1720" spans="1:21" x14ac:dyDescent="0.25">
      <c r="A1720">
        <v>1751</v>
      </c>
      <c r="B1720" t="s">
        <v>36</v>
      </c>
      <c r="C1720" t="s">
        <v>40</v>
      </c>
      <c r="D1720" t="s">
        <v>38</v>
      </c>
      <c r="E1720">
        <v>7131</v>
      </c>
      <c r="F1720" t="s">
        <v>11</v>
      </c>
      <c r="G1720">
        <v>619219528</v>
      </c>
      <c r="H1720">
        <v>849062152</v>
      </c>
      <c r="I1720">
        <v>0.95799999999999996</v>
      </c>
      <c r="K1720">
        <v>6.1020000000000003</v>
      </c>
      <c r="L1720">
        <v>4.1680000000000001</v>
      </c>
      <c r="M1720">
        <v>0.11799999999999999</v>
      </c>
      <c r="N1720">
        <v>33.131999999999998</v>
      </c>
      <c r="O1720">
        <v>1.27</v>
      </c>
      <c r="P1720">
        <v>8.5730000000000004</v>
      </c>
      <c r="Q1720">
        <v>203.45599999999999</v>
      </c>
      <c r="R1720">
        <v>0.875</v>
      </c>
      <c r="S1720">
        <v>1.704</v>
      </c>
      <c r="T1720" t="s">
        <v>61</v>
      </c>
      <c r="U1720" s="1">
        <v>45480.666678240741</v>
      </c>
    </row>
    <row r="1721" spans="1:21" x14ac:dyDescent="0.25">
      <c r="A1721">
        <v>1752</v>
      </c>
      <c r="B1721" t="s">
        <v>36</v>
      </c>
      <c r="C1721" t="s">
        <v>40</v>
      </c>
      <c r="D1721" t="s">
        <v>38</v>
      </c>
      <c r="E1721">
        <v>7131</v>
      </c>
      <c r="F1721" t="s">
        <v>11</v>
      </c>
      <c r="G1721">
        <v>613789752</v>
      </c>
      <c r="H1721">
        <v>903634624</v>
      </c>
      <c r="I1721">
        <v>0.96099999999999997</v>
      </c>
      <c r="K1721">
        <v>0.748</v>
      </c>
      <c r="L1721">
        <v>1.4119999999999999</v>
      </c>
      <c r="M1721">
        <v>0.25600000000000001</v>
      </c>
      <c r="N1721">
        <v>9.9260000000000002</v>
      </c>
      <c r="O1721">
        <v>0.88400000000000001</v>
      </c>
      <c r="P1721">
        <v>2.5329999999999999</v>
      </c>
      <c r="Q1721">
        <v>25.867999999999999</v>
      </c>
      <c r="R1721">
        <v>0.85799999999999998</v>
      </c>
      <c r="S1721">
        <v>1.4259999999999999</v>
      </c>
      <c r="T1721" t="s">
        <v>61</v>
      </c>
      <c r="U1721" s="1">
        <v>45480.656261574077</v>
      </c>
    </row>
    <row r="1722" spans="1:21" x14ac:dyDescent="0.25">
      <c r="A1722">
        <v>1753</v>
      </c>
      <c r="B1722" t="s">
        <v>36</v>
      </c>
      <c r="C1722" t="s">
        <v>40</v>
      </c>
      <c r="D1722" t="s">
        <v>38</v>
      </c>
      <c r="E1722">
        <v>7131</v>
      </c>
      <c r="F1722" t="s">
        <v>11</v>
      </c>
      <c r="G1722">
        <v>617581552</v>
      </c>
      <c r="H1722">
        <v>905655368</v>
      </c>
      <c r="I1722">
        <v>0.95</v>
      </c>
      <c r="K1722">
        <v>0.90400000000000003</v>
      </c>
      <c r="L1722">
        <v>2.46</v>
      </c>
      <c r="M1722">
        <v>7.8E-2</v>
      </c>
      <c r="N1722">
        <v>19.885000000000002</v>
      </c>
      <c r="O1722">
        <v>1.5489999999999999</v>
      </c>
      <c r="P1722">
        <v>6.8650000000000002</v>
      </c>
      <c r="Q1722">
        <v>15.555</v>
      </c>
      <c r="R1722">
        <v>0.94299999999999995</v>
      </c>
      <c r="S1722">
        <v>1.6419999999999999</v>
      </c>
      <c r="T1722" t="s">
        <v>61</v>
      </c>
      <c r="U1722" s="1">
        <v>45480.645844907405</v>
      </c>
    </row>
    <row r="1723" spans="1:21" x14ac:dyDescent="0.25">
      <c r="A1723">
        <v>1754</v>
      </c>
      <c r="B1723" t="s">
        <v>36</v>
      </c>
      <c r="C1723" t="s">
        <v>40</v>
      </c>
      <c r="D1723" t="s">
        <v>38</v>
      </c>
      <c r="E1723">
        <v>7131</v>
      </c>
      <c r="F1723" t="s">
        <v>11</v>
      </c>
      <c r="G1723">
        <v>614092736</v>
      </c>
      <c r="H1723">
        <v>788796016</v>
      </c>
      <c r="I1723">
        <v>0.97699999999999998</v>
      </c>
      <c r="K1723">
        <v>4.6639999999999997</v>
      </c>
      <c r="L1723">
        <v>8.4250000000000007</v>
      </c>
      <c r="M1723">
        <v>8.7999999999999995E-2</v>
      </c>
      <c r="N1723">
        <v>51.95</v>
      </c>
      <c r="O1723">
        <v>2.7290000000000001</v>
      </c>
      <c r="P1723">
        <v>18.468</v>
      </c>
      <c r="Q1723">
        <v>203.352</v>
      </c>
      <c r="R1723">
        <v>0.68899999999999995</v>
      </c>
      <c r="S1723">
        <v>1.458</v>
      </c>
      <c r="T1723" t="s">
        <v>61</v>
      </c>
      <c r="U1723" s="1">
        <v>45480.635428240741</v>
      </c>
    </row>
    <row r="1724" spans="1:21" x14ac:dyDescent="0.25">
      <c r="A1724">
        <v>1755</v>
      </c>
      <c r="B1724" t="s">
        <v>36</v>
      </c>
      <c r="C1724" t="s">
        <v>40</v>
      </c>
      <c r="D1724" t="s">
        <v>38</v>
      </c>
      <c r="E1724">
        <v>7131</v>
      </c>
      <c r="F1724" t="s">
        <v>11</v>
      </c>
      <c r="G1724">
        <v>631188640</v>
      </c>
      <c r="H1724">
        <v>612850784</v>
      </c>
      <c r="I1724">
        <v>0.97299999999999998</v>
      </c>
      <c r="K1724">
        <v>3.0550000000000002</v>
      </c>
      <c r="L1724">
        <v>0.64700000000000002</v>
      </c>
      <c r="M1724">
        <v>8.3000000000000004E-2</v>
      </c>
      <c r="N1724">
        <v>9.2409999999999997</v>
      </c>
      <c r="O1724">
        <v>0.745</v>
      </c>
      <c r="P1724">
        <v>1.1870000000000001</v>
      </c>
      <c r="Q1724">
        <v>202.238</v>
      </c>
      <c r="R1724">
        <v>0.82199999999999995</v>
      </c>
      <c r="S1724">
        <v>1.5189999999999999</v>
      </c>
      <c r="T1724" t="s">
        <v>61</v>
      </c>
      <c r="U1724" s="1">
        <v>45480.625011574077</v>
      </c>
    </row>
    <row r="1725" spans="1:21" x14ac:dyDescent="0.25">
      <c r="A1725">
        <v>1756</v>
      </c>
      <c r="B1725" t="s">
        <v>36</v>
      </c>
      <c r="C1725" t="s">
        <v>40</v>
      </c>
      <c r="D1725" t="s">
        <v>38</v>
      </c>
      <c r="E1725">
        <v>7131</v>
      </c>
      <c r="F1725" t="s">
        <v>11</v>
      </c>
      <c r="G1725">
        <v>625350872</v>
      </c>
      <c r="H1725">
        <v>762701336</v>
      </c>
      <c r="I1725">
        <v>0.97099999999999997</v>
      </c>
      <c r="K1725">
        <v>5.609</v>
      </c>
      <c r="L1725">
        <v>3.4169999999999998</v>
      </c>
      <c r="M1725">
        <v>0.114</v>
      </c>
      <c r="N1725">
        <v>27.344999999999999</v>
      </c>
      <c r="O1725">
        <v>0.84799999999999998</v>
      </c>
      <c r="P1725">
        <v>2.488</v>
      </c>
      <c r="Q1725">
        <v>211.96199999999999</v>
      </c>
      <c r="R1725">
        <v>0.78400000000000003</v>
      </c>
      <c r="S1725">
        <v>1.4019999999999999</v>
      </c>
      <c r="T1725" t="s">
        <v>61</v>
      </c>
      <c r="U1725" s="1">
        <v>45480.614594907405</v>
      </c>
    </row>
    <row r="1726" spans="1:21" x14ac:dyDescent="0.25">
      <c r="A1726">
        <v>1757</v>
      </c>
      <c r="B1726" t="s">
        <v>36</v>
      </c>
      <c r="C1726" t="s">
        <v>40</v>
      </c>
      <c r="D1726" t="s">
        <v>38</v>
      </c>
      <c r="E1726">
        <v>7131</v>
      </c>
      <c r="F1726" t="s">
        <v>11</v>
      </c>
      <c r="G1726">
        <v>612868224</v>
      </c>
      <c r="H1726">
        <v>741692344</v>
      </c>
      <c r="I1726">
        <v>1.0920000000000001</v>
      </c>
      <c r="K1726">
        <v>3.8540000000000001</v>
      </c>
      <c r="L1726">
        <v>1.595</v>
      </c>
      <c r="M1726">
        <v>0.24399999999999999</v>
      </c>
      <c r="N1726">
        <v>16.353999999999999</v>
      </c>
      <c r="O1726">
        <v>1.8680000000000001</v>
      </c>
      <c r="P1726">
        <v>9.9540000000000006</v>
      </c>
      <c r="Q1726">
        <v>205.161</v>
      </c>
      <c r="R1726">
        <v>0.95899999999999996</v>
      </c>
      <c r="S1726">
        <v>1.8460000000000001</v>
      </c>
      <c r="T1726" t="s">
        <v>61</v>
      </c>
      <c r="U1726" s="1">
        <v>45480.604178240741</v>
      </c>
    </row>
    <row r="1727" spans="1:21" x14ac:dyDescent="0.25">
      <c r="A1727">
        <v>1758</v>
      </c>
      <c r="B1727" t="s">
        <v>36</v>
      </c>
      <c r="C1727" t="s">
        <v>40</v>
      </c>
      <c r="D1727" t="s">
        <v>38</v>
      </c>
      <c r="E1727">
        <v>7131</v>
      </c>
      <c r="F1727" t="s">
        <v>11</v>
      </c>
      <c r="G1727">
        <v>613698632</v>
      </c>
      <c r="H1727">
        <v>605235176</v>
      </c>
      <c r="I1727">
        <v>0.97799999999999998</v>
      </c>
      <c r="K1727">
        <v>2.4550000000000001</v>
      </c>
      <c r="L1727">
        <v>64.83</v>
      </c>
      <c r="M1727">
        <v>0.13200000000000001</v>
      </c>
      <c r="N1727">
        <v>1227.99</v>
      </c>
      <c r="O1727">
        <v>1.8109999999999999</v>
      </c>
      <c r="P1727">
        <v>176.096</v>
      </c>
      <c r="Q1727">
        <v>211.38800000000001</v>
      </c>
      <c r="R1727">
        <v>0.83899999999999997</v>
      </c>
      <c r="S1727">
        <v>1.331</v>
      </c>
      <c r="T1727" t="s">
        <v>61</v>
      </c>
      <c r="U1727" s="1">
        <v>45480.593761574077</v>
      </c>
    </row>
    <row r="1728" spans="1:21" x14ac:dyDescent="0.25">
      <c r="A1728">
        <v>1759</v>
      </c>
      <c r="B1728" t="s">
        <v>36</v>
      </c>
      <c r="C1728" t="s">
        <v>40</v>
      </c>
      <c r="D1728" t="s">
        <v>38</v>
      </c>
      <c r="E1728">
        <v>7131</v>
      </c>
      <c r="F1728" t="s">
        <v>11</v>
      </c>
      <c r="G1728">
        <v>613494232</v>
      </c>
      <c r="H1728">
        <v>777992168</v>
      </c>
      <c r="I1728">
        <v>0.997</v>
      </c>
      <c r="K1728">
        <v>0.70699999999999996</v>
      </c>
      <c r="L1728">
        <v>5.14</v>
      </c>
      <c r="M1728">
        <v>0.28499999999999998</v>
      </c>
      <c r="N1728">
        <v>30.434999999999999</v>
      </c>
      <c r="O1728">
        <v>1.056</v>
      </c>
      <c r="P1728">
        <v>10.417999999999999</v>
      </c>
      <c r="Q1728">
        <v>21.548999999999999</v>
      </c>
      <c r="R1728">
        <v>0.85399999999999998</v>
      </c>
      <c r="S1728">
        <v>1.399</v>
      </c>
      <c r="T1728" t="s">
        <v>61</v>
      </c>
      <c r="U1728" s="1">
        <v>45480.583344907405</v>
      </c>
    </row>
    <row r="1729" spans="1:21" x14ac:dyDescent="0.25">
      <c r="A1729">
        <v>1760</v>
      </c>
      <c r="B1729" t="s">
        <v>36</v>
      </c>
      <c r="C1729" t="s">
        <v>40</v>
      </c>
      <c r="D1729" t="s">
        <v>38</v>
      </c>
      <c r="E1729">
        <v>7131</v>
      </c>
      <c r="F1729" t="s">
        <v>11</v>
      </c>
      <c r="G1729">
        <v>614359200</v>
      </c>
      <c r="H1729">
        <v>613166416</v>
      </c>
      <c r="I1729">
        <v>0.94599999999999995</v>
      </c>
      <c r="K1729">
        <v>4.069</v>
      </c>
      <c r="L1729">
        <v>12.266999999999999</v>
      </c>
      <c r="M1729">
        <v>7.4999999999999997E-2</v>
      </c>
      <c r="N1729">
        <v>214.899</v>
      </c>
      <c r="O1729">
        <v>0.749</v>
      </c>
      <c r="P1729">
        <v>1.5940000000000001</v>
      </c>
      <c r="Q1729">
        <v>220.07</v>
      </c>
      <c r="R1729">
        <v>0.89700000000000002</v>
      </c>
      <c r="S1729">
        <v>1.6439999999999999</v>
      </c>
      <c r="T1729" t="s">
        <v>61</v>
      </c>
      <c r="U1729" s="1">
        <v>45480.572928240741</v>
      </c>
    </row>
    <row r="1730" spans="1:21" x14ac:dyDescent="0.25">
      <c r="A1730">
        <v>1761</v>
      </c>
      <c r="B1730" t="s">
        <v>36</v>
      </c>
      <c r="C1730" t="s">
        <v>40</v>
      </c>
      <c r="D1730" t="s">
        <v>38</v>
      </c>
      <c r="E1730">
        <v>7131</v>
      </c>
      <c r="F1730" t="s">
        <v>11</v>
      </c>
      <c r="G1730">
        <v>613267880</v>
      </c>
      <c r="H1730">
        <v>827003064</v>
      </c>
      <c r="I1730">
        <v>0.96099999999999997</v>
      </c>
      <c r="K1730">
        <v>0.68200000000000005</v>
      </c>
      <c r="L1730">
        <v>1.466</v>
      </c>
      <c r="M1730">
        <v>5.1999999999999998E-2</v>
      </c>
      <c r="N1730">
        <v>12.423999999999999</v>
      </c>
      <c r="O1730">
        <v>0.97699999999999998</v>
      </c>
      <c r="P1730">
        <v>2.266</v>
      </c>
      <c r="Q1730">
        <v>17.870999999999999</v>
      </c>
      <c r="R1730">
        <v>0.80900000000000005</v>
      </c>
      <c r="S1730">
        <v>1.383</v>
      </c>
      <c r="T1730" t="s">
        <v>61</v>
      </c>
      <c r="U1730" s="1">
        <v>45480.562511574077</v>
      </c>
    </row>
    <row r="1731" spans="1:21" x14ac:dyDescent="0.25">
      <c r="A1731">
        <v>1762</v>
      </c>
      <c r="B1731" t="s">
        <v>36</v>
      </c>
      <c r="C1731" t="s">
        <v>40</v>
      </c>
      <c r="D1731" t="s">
        <v>38</v>
      </c>
      <c r="E1731">
        <v>7131</v>
      </c>
      <c r="F1731" t="s">
        <v>11</v>
      </c>
      <c r="G1731">
        <v>628773872</v>
      </c>
      <c r="H1731">
        <v>789568864</v>
      </c>
      <c r="I1731">
        <v>0.90100000000000002</v>
      </c>
      <c r="K1731">
        <v>2.7610000000000001</v>
      </c>
      <c r="L1731">
        <v>1.9950000000000001</v>
      </c>
      <c r="M1731">
        <v>7.0000000000000007E-2</v>
      </c>
      <c r="N1731">
        <v>12.875</v>
      </c>
      <c r="O1731">
        <v>1.147</v>
      </c>
      <c r="P1731">
        <v>6.0720000000000001</v>
      </c>
      <c r="Q1731">
        <v>202.81100000000001</v>
      </c>
      <c r="R1731">
        <v>0.81699999999999995</v>
      </c>
      <c r="S1731">
        <v>1.425</v>
      </c>
      <c r="T1731" t="s">
        <v>61</v>
      </c>
      <c r="U1731" s="1">
        <v>45480.552094907405</v>
      </c>
    </row>
    <row r="1732" spans="1:21" x14ac:dyDescent="0.25">
      <c r="A1732">
        <v>1763</v>
      </c>
      <c r="B1732" t="s">
        <v>36</v>
      </c>
      <c r="C1732" t="s">
        <v>40</v>
      </c>
      <c r="D1732" t="s">
        <v>38</v>
      </c>
      <c r="E1732">
        <v>7131</v>
      </c>
      <c r="F1732" t="s">
        <v>11</v>
      </c>
      <c r="G1732">
        <v>621005696</v>
      </c>
      <c r="H1732">
        <v>721357384</v>
      </c>
      <c r="I1732">
        <v>0.93500000000000005</v>
      </c>
      <c r="K1732">
        <v>2.331</v>
      </c>
      <c r="L1732">
        <v>8.7650000000000006</v>
      </c>
      <c r="M1732">
        <v>8.5000000000000006E-2</v>
      </c>
      <c r="N1732">
        <v>226.73</v>
      </c>
      <c r="O1732">
        <v>0.72099999999999997</v>
      </c>
      <c r="P1732">
        <v>4.4779999999999998</v>
      </c>
      <c r="Q1732">
        <v>203.31100000000001</v>
      </c>
      <c r="R1732">
        <v>0.86</v>
      </c>
      <c r="S1732">
        <v>1.4470000000000001</v>
      </c>
      <c r="T1732" t="s">
        <v>61</v>
      </c>
      <c r="U1732" s="1">
        <v>45480.541678240741</v>
      </c>
    </row>
    <row r="1733" spans="1:21" x14ac:dyDescent="0.25">
      <c r="A1733">
        <v>1764</v>
      </c>
      <c r="B1733" t="s">
        <v>36</v>
      </c>
      <c r="C1733" t="s">
        <v>40</v>
      </c>
      <c r="D1733" t="s">
        <v>38</v>
      </c>
      <c r="E1733">
        <v>7131</v>
      </c>
      <c r="F1733" t="s">
        <v>11</v>
      </c>
      <c r="G1733">
        <v>620647792</v>
      </c>
      <c r="H1733">
        <v>805139888</v>
      </c>
      <c r="I1733">
        <v>0.97899999999999998</v>
      </c>
      <c r="K1733">
        <v>4.657</v>
      </c>
      <c r="L1733">
        <v>6.6210000000000004</v>
      </c>
      <c r="M1733">
        <v>2.1000000000000001E-2</v>
      </c>
      <c r="N1733">
        <v>38.340000000000003</v>
      </c>
      <c r="O1733">
        <v>1</v>
      </c>
      <c r="P1733">
        <v>15.629</v>
      </c>
      <c r="Q1733">
        <v>220.738</v>
      </c>
      <c r="R1733">
        <v>0.83499999999999996</v>
      </c>
      <c r="S1733">
        <v>1.4119999999999999</v>
      </c>
      <c r="T1733" t="s">
        <v>61</v>
      </c>
      <c r="U1733" s="1">
        <v>45480.531261574077</v>
      </c>
    </row>
    <row r="1734" spans="1:21" x14ac:dyDescent="0.25">
      <c r="A1734">
        <v>1765</v>
      </c>
      <c r="B1734" t="s">
        <v>36</v>
      </c>
      <c r="C1734" t="s">
        <v>40</v>
      </c>
      <c r="D1734" t="s">
        <v>38</v>
      </c>
      <c r="E1734">
        <v>7131</v>
      </c>
      <c r="F1734" t="s">
        <v>11</v>
      </c>
      <c r="G1734">
        <v>610357752</v>
      </c>
      <c r="H1734">
        <v>855941664</v>
      </c>
      <c r="I1734">
        <v>0.96699999999999997</v>
      </c>
      <c r="K1734">
        <v>4.5090000000000003</v>
      </c>
      <c r="L1734">
        <v>5.12</v>
      </c>
      <c r="M1734">
        <v>0.216</v>
      </c>
      <c r="N1734">
        <v>47.345999999999997</v>
      </c>
      <c r="O1734">
        <v>1.591</v>
      </c>
      <c r="P1734">
        <v>12.266999999999999</v>
      </c>
      <c r="Q1734">
        <v>203.142</v>
      </c>
      <c r="R1734">
        <v>0.85499999999999998</v>
      </c>
      <c r="S1734">
        <v>1.4079999999999999</v>
      </c>
      <c r="T1734" t="s">
        <v>61</v>
      </c>
      <c r="U1734" s="1">
        <v>45480.520844907405</v>
      </c>
    </row>
    <row r="1735" spans="1:21" x14ac:dyDescent="0.25">
      <c r="A1735">
        <v>1766</v>
      </c>
      <c r="B1735" t="s">
        <v>36</v>
      </c>
      <c r="C1735" t="s">
        <v>40</v>
      </c>
      <c r="D1735" t="s">
        <v>38</v>
      </c>
      <c r="E1735">
        <v>7131</v>
      </c>
      <c r="F1735" t="s">
        <v>11</v>
      </c>
      <c r="G1735">
        <v>613007248</v>
      </c>
      <c r="H1735">
        <v>885506936</v>
      </c>
      <c r="I1735">
        <v>0.98099999999999998</v>
      </c>
      <c r="K1735">
        <v>4.7210000000000001</v>
      </c>
      <c r="L1735">
        <v>3.028</v>
      </c>
      <c r="M1735">
        <v>0.153</v>
      </c>
      <c r="N1735">
        <v>23.486999999999998</v>
      </c>
      <c r="O1735">
        <v>1.173</v>
      </c>
      <c r="P1735">
        <v>8.1720000000000006</v>
      </c>
      <c r="Q1735">
        <v>213.845</v>
      </c>
      <c r="R1735">
        <v>0.92900000000000005</v>
      </c>
      <c r="S1735">
        <v>1.522</v>
      </c>
      <c r="T1735" t="s">
        <v>61</v>
      </c>
      <c r="U1735" s="1">
        <v>45480.510428240741</v>
      </c>
    </row>
    <row r="1736" spans="1:21" x14ac:dyDescent="0.25">
      <c r="A1736">
        <v>1767</v>
      </c>
      <c r="B1736" t="s">
        <v>36</v>
      </c>
      <c r="C1736" t="s">
        <v>40</v>
      </c>
      <c r="D1736" t="s">
        <v>38</v>
      </c>
      <c r="E1736">
        <v>7131</v>
      </c>
      <c r="F1736" t="s">
        <v>11</v>
      </c>
      <c r="G1736">
        <v>625510144</v>
      </c>
      <c r="H1736">
        <v>849205616</v>
      </c>
      <c r="I1736">
        <v>0.97699999999999998</v>
      </c>
      <c r="K1736">
        <v>4.0179999999999998</v>
      </c>
      <c r="L1736">
        <v>10.49</v>
      </c>
      <c r="M1736">
        <v>8.5000000000000006E-2</v>
      </c>
      <c r="N1736">
        <v>213.16200000000001</v>
      </c>
      <c r="O1736">
        <v>1.0640000000000001</v>
      </c>
      <c r="P1736">
        <v>4.4800000000000004</v>
      </c>
      <c r="Q1736">
        <v>203.215</v>
      </c>
      <c r="R1736">
        <v>0.79600000000000004</v>
      </c>
      <c r="S1736">
        <v>1.3460000000000001</v>
      </c>
      <c r="T1736" t="s">
        <v>61</v>
      </c>
      <c r="U1736" s="1">
        <v>45480.500011574077</v>
      </c>
    </row>
    <row r="1737" spans="1:21" x14ac:dyDescent="0.25">
      <c r="A1737">
        <v>1768</v>
      </c>
      <c r="B1737" t="s">
        <v>36</v>
      </c>
      <c r="C1737" t="s">
        <v>37</v>
      </c>
      <c r="D1737" t="s">
        <v>38</v>
      </c>
      <c r="E1737">
        <v>7123</v>
      </c>
      <c r="F1737" t="s">
        <v>11</v>
      </c>
      <c r="G1737">
        <v>613449368</v>
      </c>
      <c r="H1737">
        <v>816887688</v>
      </c>
      <c r="I1737">
        <v>1.4319999999999999</v>
      </c>
      <c r="K1737">
        <v>0.54100000000000004</v>
      </c>
      <c r="L1737">
        <v>22.068999999999999</v>
      </c>
      <c r="M1737">
        <v>8.7999999999999995E-2</v>
      </c>
      <c r="N1737">
        <v>185.15700000000001</v>
      </c>
      <c r="O1737">
        <v>4.2510000000000003</v>
      </c>
      <c r="P1737">
        <v>92.613</v>
      </c>
      <c r="Q1737">
        <v>14.489000000000001</v>
      </c>
      <c r="R1737">
        <v>1.147</v>
      </c>
      <c r="S1737">
        <v>1.782</v>
      </c>
      <c r="T1737" t="s">
        <v>61</v>
      </c>
      <c r="U1737" s="1">
        <v>45480.489594907405</v>
      </c>
    </row>
    <row r="1738" spans="1:21" x14ac:dyDescent="0.25">
      <c r="A1738">
        <v>1769</v>
      </c>
      <c r="B1738" t="s">
        <v>36</v>
      </c>
      <c r="C1738" t="s">
        <v>40</v>
      </c>
      <c r="D1738" t="s">
        <v>38</v>
      </c>
      <c r="E1738">
        <v>7131</v>
      </c>
      <c r="F1738" t="s">
        <v>11</v>
      </c>
      <c r="G1738">
        <v>613589896</v>
      </c>
      <c r="H1738">
        <v>741914368</v>
      </c>
      <c r="I1738">
        <v>1.0109999999999999</v>
      </c>
      <c r="K1738">
        <v>3.95</v>
      </c>
      <c r="L1738">
        <v>52.581000000000003</v>
      </c>
      <c r="M1738">
        <v>0.17199999999999999</v>
      </c>
      <c r="N1738">
        <v>550.53800000000001</v>
      </c>
      <c r="O1738">
        <v>3.8650000000000002</v>
      </c>
      <c r="P1738">
        <v>114.511</v>
      </c>
      <c r="Q1738">
        <v>213.53200000000001</v>
      </c>
      <c r="R1738">
        <v>0.80100000000000005</v>
      </c>
      <c r="S1738">
        <v>1.544</v>
      </c>
      <c r="T1738" t="s">
        <v>61</v>
      </c>
      <c r="U1738" s="1">
        <v>45480.479178240741</v>
      </c>
    </row>
    <row r="1739" spans="1:21" x14ac:dyDescent="0.25">
      <c r="A1739">
        <v>1770</v>
      </c>
      <c r="B1739" t="s">
        <v>36</v>
      </c>
      <c r="C1739" t="s">
        <v>40</v>
      </c>
      <c r="D1739" t="s">
        <v>38</v>
      </c>
      <c r="E1739">
        <v>7131</v>
      </c>
      <c r="F1739" t="s">
        <v>11</v>
      </c>
      <c r="G1739">
        <v>616499664</v>
      </c>
      <c r="H1739">
        <v>710845376</v>
      </c>
      <c r="I1739">
        <v>1.006</v>
      </c>
      <c r="K1739">
        <v>4.4480000000000004</v>
      </c>
      <c r="L1739">
        <v>24.888999999999999</v>
      </c>
      <c r="M1739">
        <v>0.39200000000000002</v>
      </c>
      <c r="N1739">
        <v>188.244</v>
      </c>
      <c r="O1739">
        <v>3.9039999999999999</v>
      </c>
      <c r="P1739">
        <v>53.877000000000002</v>
      </c>
      <c r="Q1739">
        <v>212.084</v>
      </c>
      <c r="R1739">
        <v>1.008</v>
      </c>
      <c r="S1739">
        <v>11.273</v>
      </c>
      <c r="T1739" t="s">
        <v>61</v>
      </c>
      <c r="U1739" s="1">
        <v>45480.468761574077</v>
      </c>
    </row>
    <row r="1740" spans="1:21" x14ac:dyDescent="0.25">
      <c r="A1740">
        <v>1771</v>
      </c>
      <c r="B1740" t="s">
        <v>36</v>
      </c>
      <c r="C1740" t="s">
        <v>40</v>
      </c>
      <c r="D1740" t="s">
        <v>38</v>
      </c>
      <c r="E1740">
        <v>7131</v>
      </c>
      <c r="F1740" t="s">
        <v>11</v>
      </c>
      <c r="G1740">
        <v>612976696</v>
      </c>
      <c r="H1740">
        <v>886537608</v>
      </c>
      <c r="I1740">
        <v>1.357</v>
      </c>
      <c r="K1740">
        <v>7.0129999999999999</v>
      </c>
      <c r="L1740">
        <v>4.4349999999999996</v>
      </c>
      <c r="M1740">
        <v>0.51100000000000001</v>
      </c>
      <c r="N1740">
        <v>21.466999999999999</v>
      </c>
      <c r="O1740">
        <v>1.2050000000000001</v>
      </c>
      <c r="P1740">
        <v>6.6909999999999998</v>
      </c>
      <c r="Q1740">
        <v>230.51400000000001</v>
      </c>
      <c r="R1740">
        <v>0.83799999999999997</v>
      </c>
      <c r="S1740">
        <v>1.39</v>
      </c>
      <c r="T1740" t="s">
        <v>61</v>
      </c>
      <c r="U1740" s="1">
        <v>45480.458344907405</v>
      </c>
    </row>
    <row r="1741" spans="1:21" x14ac:dyDescent="0.25">
      <c r="A1741">
        <v>1772</v>
      </c>
      <c r="B1741" t="s">
        <v>36</v>
      </c>
      <c r="C1741" t="s">
        <v>40</v>
      </c>
      <c r="D1741" t="s">
        <v>38</v>
      </c>
      <c r="E1741">
        <v>7131</v>
      </c>
      <c r="F1741" t="s">
        <v>11</v>
      </c>
      <c r="G1741">
        <v>619168032</v>
      </c>
      <c r="H1741">
        <v>832376536</v>
      </c>
      <c r="I1741">
        <v>0.98099999999999998</v>
      </c>
      <c r="K1741">
        <v>4.5599999999999996</v>
      </c>
      <c r="L1741">
        <v>1.3580000000000001</v>
      </c>
      <c r="M1741">
        <v>0.13400000000000001</v>
      </c>
      <c r="N1741">
        <v>16.271000000000001</v>
      </c>
      <c r="O1741">
        <v>1.1160000000000001</v>
      </c>
      <c r="P1741">
        <v>2.6949999999999998</v>
      </c>
      <c r="Q1741">
        <v>211.67500000000001</v>
      </c>
      <c r="R1741">
        <v>0.74099999999999999</v>
      </c>
      <c r="S1741">
        <v>1.4490000000000001</v>
      </c>
      <c r="T1741" t="s">
        <v>61</v>
      </c>
      <c r="U1741" s="1">
        <v>45480.447928240741</v>
      </c>
    </row>
    <row r="1742" spans="1:21" x14ac:dyDescent="0.25">
      <c r="A1742">
        <v>1773</v>
      </c>
      <c r="B1742" t="s">
        <v>36</v>
      </c>
      <c r="C1742" t="s">
        <v>40</v>
      </c>
      <c r="D1742" t="s">
        <v>38</v>
      </c>
      <c r="E1742">
        <v>7131</v>
      </c>
      <c r="F1742" t="s">
        <v>11</v>
      </c>
      <c r="G1742">
        <v>621036152</v>
      </c>
      <c r="H1742">
        <v>865082152</v>
      </c>
      <c r="I1742">
        <v>0.97199999999999998</v>
      </c>
      <c r="K1742">
        <v>4.9139999999999997</v>
      </c>
      <c r="L1742">
        <v>1.252</v>
      </c>
      <c r="M1742">
        <v>9.0999999999999998E-2</v>
      </c>
      <c r="N1742">
        <v>9.8450000000000006</v>
      </c>
      <c r="O1742">
        <v>0.79800000000000004</v>
      </c>
      <c r="P1742">
        <v>1.8819999999999999</v>
      </c>
      <c r="Q1742">
        <v>203.02500000000001</v>
      </c>
      <c r="R1742">
        <v>0.69899999999999995</v>
      </c>
      <c r="S1742">
        <v>1.4279999999999999</v>
      </c>
      <c r="T1742" t="s">
        <v>61</v>
      </c>
      <c r="U1742" s="1">
        <v>45480.4375</v>
      </c>
    </row>
    <row r="1743" spans="1:21" x14ac:dyDescent="0.25">
      <c r="A1743">
        <v>1774</v>
      </c>
      <c r="B1743" t="s">
        <v>36</v>
      </c>
      <c r="C1743" t="s">
        <v>40</v>
      </c>
      <c r="D1743" t="s">
        <v>38</v>
      </c>
      <c r="E1743">
        <v>7131</v>
      </c>
      <c r="F1743" t="s">
        <v>11</v>
      </c>
      <c r="G1743">
        <v>424178432</v>
      </c>
      <c r="H1743">
        <v>748130504</v>
      </c>
      <c r="I1743">
        <v>0.97199999999999998</v>
      </c>
      <c r="K1743">
        <v>0.28799999999999998</v>
      </c>
      <c r="L1743">
        <v>1.048</v>
      </c>
      <c r="M1743">
        <v>0.23499999999999999</v>
      </c>
      <c r="N1743">
        <v>10.154999999999999</v>
      </c>
      <c r="O1743">
        <v>0.78100000000000003</v>
      </c>
      <c r="P1743">
        <v>1.2929999999999999</v>
      </c>
      <c r="Q1743">
        <v>2.0350000000000001</v>
      </c>
      <c r="R1743">
        <v>0.78100000000000003</v>
      </c>
      <c r="S1743">
        <v>1.1819999999999999</v>
      </c>
      <c r="T1743" t="s">
        <v>61</v>
      </c>
      <c r="U1743" s="1">
        <v>45480.427083333336</v>
      </c>
    </row>
    <row r="1744" spans="1:21" x14ac:dyDescent="0.25">
      <c r="A1744">
        <v>1775</v>
      </c>
      <c r="B1744" t="s">
        <v>36</v>
      </c>
      <c r="C1744" t="s">
        <v>40</v>
      </c>
      <c r="D1744" t="s">
        <v>38</v>
      </c>
      <c r="E1744">
        <v>7131</v>
      </c>
      <c r="F1744" t="s">
        <v>11</v>
      </c>
      <c r="G1744">
        <v>606953656</v>
      </c>
      <c r="H1744">
        <v>883263016</v>
      </c>
      <c r="I1744">
        <v>0.94</v>
      </c>
      <c r="K1744">
        <v>0.59</v>
      </c>
      <c r="L1744">
        <v>5.6609999999999996</v>
      </c>
      <c r="M1744">
        <v>0.126</v>
      </c>
      <c r="N1744">
        <v>32.536999999999999</v>
      </c>
      <c r="O1744">
        <v>0.97299999999999998</v>
      </c>
      <c r="P1744">
        <v>13.564</v>
      </c>
      <c r="Q1744">
        <v>15.276999999999999</v>
      </c>
      <c r="R1744">
        <v>0.77200000000000002</v>
      </c>
      <c r="S1744">
        <v>1.371</v>
      </c>
      <c r="T1744" t="s">
        <v>61</v>
      </c>
      <c r="U1744" s="1">
        <v>45480.416678240741</v>
      </c>
    </row>
    <row r="1745" spans="1:21" x14ac:dyDescent="0.25">
      <c r="A1745">
        <v>1776</v>
      </c>
      <c r="B1745" t="s">
        <v>36</v>
      </c>
      <c r="C1745" t="s">
        <v>40</v>
      </c>
      <c r="D1745" t="s">
        <v>38</v>
      </c>
      <c r="E1745">
        <v>7131</v>
      </c>
      <c r="F1745" t="s">
        <v>11</v>
      </c>
      <c r="G1745">
        <v>618098360</v>
      </c>
      <c r="H1745">
        <v>759641744</v>
      </c>
      <c r="I1745">
        <v>0.94299999999999995</v>
      </c>
      <c r="K1745">
        <v>4.8840000000000003</v>
      </c>
      <c r="L1745">
        <v>18.094999999999999</v>
      </c>
      <c r="M1745">
        <v>7.3999999999999996E-2</v>
      </c>
      <c r="N1745">
        <v>334.13799999999998</v>
      </c>
      <c r="O1745">
        <v>3.0870000000000002</v>
      </c>
      <c r="P1745">
        <v>55.048999999999999</v>
      </c>
      <c r="Q1745">
        <v>217.108</v>
      </c>
      <c r="R1745">
        <v>0.83499999999999996</v>
      </c>
      <c r="S1745">
        <v>1.3240000000000001</v>
      </c>
      <c r="T1745" t="s">
        <v>61</v>
      </c>
      <c r="U1745" s="1">
        <v>45480.40625</v>
      </c>
    </row>
    <row r="1746" spans="1:21" x14ac:dyDescent="0.25">
      <c r="A1746">
        <v>1777</v>
      </c>
      <c r="B1746" t="s">
        <v>36</v>
      </c>
      <c r="C1746" t="s">
        <v>40</v>
      </c>
      <c r="D1746" t="s">
        <v>38</v>
      </c>
      <c r="E1746">
        <v>7131</v>
      </c>
      <c r="F1746" t="s">
        <v>11</v>
      </c>
      <c r="G1746">
        <v>613841184</v>
      </c>
      <c r="H1746">
        <v>911860072</v>
      </c>
      <c r="I1746">
        <v>0.95899999999999996</v>
      </c>
      <c r="K1746">
        <v>8.3559999999999999</v>
      </c>
      <c r="L1746">
        <v>1.1220000000000001</v>
      </c>
      <c r="M1746">
        <v>0.112</v>
      </c>
      <c r="N1746">
        <v>21.920999999999999</v>
      </c>
      <c r="O1746">
        <v>3.2010000000000001</v>
      </c>
      <c r="P1746">
        <v>14.081</v>
      </c>
      <c r="Q1746">
        <v>219.196</v>
      </c>
      <c r="R1746">
        <v>0.77100000000000002</v>
      </c>
      <c r="S1746">
        <v>1.405</v>
      </c>
      <c r="T1746" t="s">
        <v>61</v>
      </c>
      <c r="U1746" s="1">
        <v>45480.395833333336</v>
      </c>
    </row>
    <row r="1747" spans="1:21" x14ac:dyDescent="0.25">
      <c r="A1747">
        <v>1778</v>
      </c>
      <c r="B1747" t="s">
        <v>36</v>
      </c>
      <c r="C1747" t="s">
        <v>40</v>
      </c>
      <c r="D1747" t="s">
        <v>38</v>
      </c>
      <c r="E1747">
        <v>7131</v>
      </c>
      <c r="F1747" t="s">
        <v>11</v>
      </c>
      <c r="G1747">
        <v>618114872</v>
      </c>
      <c r="H1747">
        <v>704589432</v>
      </c>
      <c r="I1747">
        <v>0.97099999999999997</v>
      </c>
      <c r="K1747">
        <v>4.6970000000000001</v>
      </c>
      <c r="L1747">
        <v>6.7889999999999997</v>
      </c>
      <c r="M1747">
        <v>0.18</v>
      </c>
      <c r="N1747">
        <v>59.784999999999997</v>
      </c>
      <c r="O1747">
        <v>1.0680000000000001</v>
      </c>
      <c r="P1747">
        <v>5.2990000000000004</v>
      </c>
      <c r="Q1747">
        <v>202.703</v>
      </c>
      <c r="R1747">
        <v>0.877</v>
      </c>
      <c r="S1747">
        <v>1.3480000000000001</v>
      </c>
      <c r="T1747" t="s">
        <v>61</v>
      </c>
      <c r="U1747" s="1">
        <v>45480.385428240741</v>
      </c>
    </row>
    <row r="1748" spans="1:21" x14ac:dyDescent="0.25">
      <c r="A1748">
        <v>1779</v>
      </c>
      <c r="B1748" t="s">
        <v>36</v>
      </c>
      <c r="C1748" t="s">
        <v>40</v>
      </c>
      <c r="D1748" t="s">
        <v>38</v>
      </c>
      <c r="E1748">
        <v>7131</v>
      </c>
      <c r="F1748" t="s">
        <v>11</v>
      </c>
      <c r="G1748">
        <v>612353512</v>
      </c>
      <c r="H1748">
        <v>880618984</v>
      </c>
      <c r="I1748">
        <v>0.96199999999999997</v>
      </c>
      <c r="K1748">
        <v>6.5419999999999998</v>
      </c>
      <c r="L1748">
        <v>1.21</v>
      </c>
      <c r="M1748">
        <v>5.0999999999999997E-2</v>
      </c>
      <c r="N1748">
        <v>9.9109999999999996</v>
      </c>
      <c r="O1748">
        <v>0.92100000000000004</v>
      </c>
      <c r="P1748">
        <v>2.5369999999999999</v>
      </c>
      <c r="Q1748">
        <v>204.09399999999999</v>
      </c>
      <c r="R1748">
        <v>0.69799999999999995</v>
      </c>
      <c r="S1748">
        <v>1.383</v>
      </c>
      <c r="T1748" t="s">
        <v>61</v>
      </c>
      <c r="U1748" s="1">
        <v>45480.375</v>
      </c>
    </row>
    <row r="1749" spans="1:21" x14ac:dyDescent="0.25">
      <c r="A1749">
        <v>1780</v>
      </c>
      <c r="B1749" t="s">
        <v>36</v>
      </c>
      <c r="C1749" t="s">
        <v>40</v>
      </c>
      <c r="D1749" t="s">
        <v>38</v>
      </c>
      <c r="E1749">
        <v>7131</v>
      </c>
      <c r="F1749" t="s">
        <v>11</v>
      </c>
      <c r="G1749">
        <v>632169880</v>
      </c>
      <c r="H1749">
        <v>831279720</v>
      </c>
      <c r="I1749">
        <v>0.91600000000000004</v>
      </c>
      <c r="K1749">
        <v>3.121</v>
      </c>
      <c r="L1749">
        <v>2.2130000000000001</v>
      </c>
      <c r="M1749">
        <v>0.14000000000000001</v>
      </c>
      <c r="N1749">
        <v>18.317</v>
      </c>
      <c r="O1749">
        <v>2.0619999999999998</v>
      </c>
      <c r="P1749">
        <v>9.1539999999999999</v>
      </c>
      <c r="Q1749">
        <v>202.42500000000001</v>
      </c>
      <c r="R1749">
        <v>0.91800000000000004</v>
      </c>
      <c r="S1749">
        <v>1.393</v>
      </c>
      <c r="T1749" t="s">
        <v>61</v>
      </c>
      <c r="U1749" s="1">
        <v>45480.364583333336</v>
      </c>
    </row>
    <row r="1750" spans="1:21" x14ac:dyDescent="0.25">
      <c r="A1750">
        <v>1781</v>
      </c>
      <c r="B1750" t="s">
        <v>36</v>
      </c>
      <c r="C1750" t="s">
        <v>40</v>
      </c>
      <c r="D1750" t="s">
        <v>38</v>
      </c>
      <c r="E1750">
        <v>7131</v>
      </c>
      <c r="F1750" t="s">
        <v>11</v>
      </c>
      <c r="G1750">
        <v>617364600</v>
      </c>
      <c r="H1750">
        <v>646486592</v>
      </c>
      <c r="I1750">
        <v>0.96899999999999997</v>
      </c>
      <c r="K1750">
        <v>2.4630000000000001</v>
      </c>
      <c r="L1750">
        <v>14.375999999999999</v>
      </c>
      <c r="M1750">
        <v>0.21</v>
      </c>
      <c r="N1750">
        <v>80.122</v>
      </c>
      <c r="O1750">
        <v>1.0509999999999999</v>
      </c>
      <c r="P1750">
        <v>31.166</v>
      </c>
      <c r="Q1750">
        <v>203.03899999999999</v>
      </c>
      <c r="R1750">
        <v>0.82899999999999996</v>
      </c>
      <c r="S1750">
        <v>1.41</v>
      </c>
      <c r="T1750" t="s">
        <v>61</v>
      </c>
      <c r="U1750" s="1">
        <v>45480.354166666664</v>
      </c>
    </row>
    <row r="1751" spans="1:21" x14ac:dyDescent="0.25">
      <c r="A1751">
        <v>1782</v>
      </c>
      <c r="B1751" t="s">
        <v>36</v>
      </c>
      <c r="C1751" t="s">
        <v>40</v>
      </c>
      <c r="D1751" t="s">
        <v>38</v>
      </c>
      <c r="E1751">
        <v>7131</v>
      </c>
      <c r="F1751" t="s">
        <v>11</v>
      </c>
      <c r="G1751">
        <v>618815160</v>
      </c>
      <c r="H1751">
        <v>893081272</v>
      </c>
      <c r="I1751">
        <v>0.94599999999999995</v>
      </c>
      <c r="K1751">
        <v>4.1870000000000003</v>
      </c>
      <c r="L1751">
        <v>2.4180000000000001</v>
      </c>
      <c r="M1751">
        <v>7.1999999999999995E-2</v>
      </c>
      <c r="N1751">
        <v>22.172000000000001</v>
      </c>
      <c r="O1751">
        <v>1.3779999999999999</v>
      </c>
      <c r="P1751">
        <v>5.3920000000000003</v>
      </c>
      <c r="Q1751">
        <v>203.32300000000001</v>
      </c>
      <c r="R1751">
        <v>0.78900000000000003</v>
      </c>
      <c r="S1751">
        <v>1.536</v>
      </c>
      <c r="T1751" t="s">
        <v>61</v>
      </c>
      <c r="U1751" s="1">
        <v>45480.34375</v>
      </c>
    </row>
    <row r="1752" spans="1:21" x14ac:dyDescent="0.25">
      <c r="A1752">
        <v>1783</v>
      </c>
      <c r="B1752" t="s">
        <v>36</v>
      </c>
      <c r="C1752" t="s">
        <v>40</v>
      </c>
      <c r="D1752" t="s">
        <v>38</v>
      </c>
      <c r="E1752">
        <v>7131</v>
      </c>
      <c r="F1752" t="s">
        <v>11</v>
      </c>
      <c r="G1752">
        <v>616726720</v>
      </c>
      <c r="H1752">
        <v>849985256</v>
      </c>
      <c r="I1752">
        <v>0.94699999999999995</v>
      </c>
      <c r="K1752">
        <v>0.88500000000000001</v>
      </c>
      <c r="L1752">
        <v>4.6970000000000001</v>
      </c>
      <c r="M1752">
        <v>8.8999999999999996E-2</v>
      </c>
      <c r="N1752">
        <v>55.851999999999997</v>
      </c>
      <c r="O1752">
        <v>3.738</v>
      </c>
      <c r="P1752">
        <v>13.925000000000001</v>
      </c>
      <c r="Q1752">
        <v>23.567</v>
      </c>
      <c r="R1752">
        <v>0.76300000000000001</v>
      </c>
      <c r="S1752">
        <v>1.379</v>
      </c>
      <c r="T1752" t="s">
        <v>61</v>
      </c>
      <c r="U1752" s="1">
        <v>45480.333333333336</v>
      </c>
    </row>
    <row r="1753" spans="1:21" x14ac:dyDescent="0.25">
      <c r="A1753">
        <v>1784</v>
      </c>
      <c r="B1753" t="s">
        <v>36</v>
      </c>
      <c r="C1753" t="s">
        <v>40</v>
      </c>
      <c r="D1753" t="s">
        <v>38</v>
      </c>
      <c r="E1753">
        <v>7131</v>
      </c>
      <c r="F1753" t="s">
        <v>11</v>
      </c>
      <c r="G1753">
        <v>618092176</v>
      </c>
      <c r="H1753">
        <v>892540296</v>
      </c>
      <c r="I1753">
        <v>0.96</v>
      </c>
      <c r="K1753">
        <v>3.976</v>
      </c>
      <c r="L1753">
        <v>1.054</v>
      </c>
      <c r="M1753">
        <v>0.19600000000000001</v>
      </c>
      <c r="N1753">
        <v>10.54</v>
      </c>
      <c r="O1753">
        <v>1.0049999999999999</v>
      </c>
      <c r="P1753">
        <v>2.2650000000000001</v>
      </c>
      <c r="Q1753">
        <v>207.63900000000001</v>
      </c>
      <c r="R1753">
        <v>0.82699999999999996</v>
      </c>
      <c r="S1753">
        <v>1.3169999999999999</v>
      </c>
      <c r="T1753" t="s">
        <v>61</v>
      </c>
      <c r="U1753" s="1">
        <v>45480.322916666664</v>
      </c>
    </row>
    <row r="1754" spans="1:21" x14ac:dyDescent="0.25">
      <c r="A1754">
        <v>1785</v>
      </c>
      <c r="B1754" t="s">
        <v>36</v>
      </c>
      <c r="C1754" t="s">
        <v>40</v>
      </c>
      <c r="D1754" t="s">
        <v>38</v>
      </c>
      <c r="E1754">
        <v>7131</v>
      </c>
      <c r="F1754" t="s">
        <v>11</v>
      </c>
      <c r="G1754">
        <v>623164432</v>
      </c>
      <c r="H1754">
        <v>892005440</v>
      </c>
      <c r="I1754">
        <v>0.98399999999999999</v>
      </c>
      <c r="K1754">
        <v>4.7309999999999999</v>
      </c>
      <c r="L1754">
        <v>1.2969999999999999</v>
      </c>
      <c r="M1754">
        <v>4.8000000000000001E-2</v>
      </c>
      <c r="N1754">
        <v>8.2870000000000008</v>
      </c>
      <c r="O1754">
        <v>1.0760000000000001</v>
      </c>
      <c r="P1754">
        <v>2.391</v>
      </c>
      <c r="Q1754">
        <v>214.12899999999999</v>
      </c>
      <c r="R1754">
        <v>0.83799999999999997</v>
      </c>
      <c r="S1754">
        <v>1.417</v>
      </c>
      <c r="T1754" t="s">
        <v>61</v>
      </c>
      <c r="U1754" s="1">
        <v>45480.3125</v>
      </c>
    </row>
    <row r="1755" spans="1:21" x14ac:dyDescent="0.25">
      <c r="A1755">
        <v>1786</v>
      </c>
      <c r="B1755" t="s">
        <v>36</v>
      </c>
      <c r="C1755" t="s">
        <v>40</v>
      </c>
      <c r="D1755" t="s">
        <v>38</v>
      </c>
      <c r="E1755">
        <v>7131</v>
      </c>
      <c r="F1755" t="s">
        <v>11</v>
      </c>
      <c r="G1755">
        <v>619458224</v>
      </c>
      <c r="H1755">
        <v>636041616</v>
      </c>
      <c r="I1755">
        <v>0.92400000000000004</v>
      </c>
      <c r="K1755">
        <v>6.4370000000000003</v>
      </c>
      <c r="L1755">
        <v>15.486000000000001</v>
      </c>
      <c r="M1755">
        <v>7.9000000000000001E-2</v>
      </c>
      <c r="N1755">
        <v>239.10599999999999</v>
      </c>
      <c r="O1755">
        <v>1.0069999999999999</v>
      </c>
      <c r="P1755">
        <v>22.439</v>
      </c>
      <c r="Q1755">
        <v>205.108</v>
      </c>
      <c r="R1755">
        <v>0.77500000000000002</v>
      </c>
      <c r="S1755">
        <v>1.6950000000000001</v>
      </c>
      <c r="T1755" t="s">
        <v>61</v>
      </c>
      <c r="U1755" s="1">
        <v>45480.302094907405</v>
      </c>
    </row>
    <row r="1756" spans="1:21" x14ac:dyDescent="0.25">
      <c r="A1756">
        <v>1787</v>
      </c>
      <c r="B1756" t="s">
        <v>36</v>
      </c>
      <c r="C1756" t="s">
        <v>40</v>
      </c>
      <c r="D1756" t="s">
        <v>38</v>
      </c>
      <c r="E1756">
        <v>7131</v>
      </c>
      <c r="F1756" t="s">
        <v>11</v>
      </c>
      <c r="G1756">
        <v>622714256</v>
      </c>
      <c r="H1756">
        <v>856730320</v>
      </c>
      <c r="I1756">
        <v>0.95399999999999996</v>
      </c>
      <c r="K1756">
        <v>3.9239999999999999</v>
      </c>
      <c r="L1756">
        <v>7.7279999999999998</v>
      </c>
      <c r="M1756">
        <v>8.3000000000000004E-2</v>
      </c>
      <c r="N1756">
        <v>58.996000000000002</v>
      </c>
      <c r="O1756">
        <v>1.129</v>
      </c>
      <c r="P1756">
        <v>8.1579999999999995</v>
      </c>
      <c r="Q1756">
        <v>202.79900000000001</v>
      </c>
      <c r="R1756">
        <v>0.82199999999999995</v>
      </c>
      <c r="S1756">
        <v>1.3169999999999999</v>
      </c>
      <c r="T1756" t="s">
        <v>61</v>
      </c>
      <c r="U1756" s="1">
        <v>45480.291678240741</v>
      </c>
    </row>
    <row r="1757" spans="1:21" x14ac:dyDescent="0.25">
      <c r="A1757">
        <v>1788</v>
      </c>
      <c r="B1757" t="s">
        <v>36</v>
      </c>
      <c r="C1757" t="s">
        <v>40</v>
      </c>
      <c r="D1757" t="s">
        <v>38</v>
      </c>
      <c r="E1757">
        <v>7131</v>
      </c>
      <c r="F1757" t="s">
        <v>11</v>
      </c>
      <c r="G1757">
        <v>613157216</v>
      </c>
      <c r="H1757">
        <v>662341784</v>
      </c>
      <c r="I1757">
        <v>0.94</v>
      </c>
      <c r="K1757">
        <v>6.5759999999999996</v>
      </c>
      <c r="L1757">
        <v>1.484</v>
      </c>
      <c r="M1757">
        <v>0.109</v>
      </c>
      <c r="N1757">
        <v>31.023</v>
      </c>
      <c r="O1757">
        <v>0.67900000000000005</v>
      </c>
      <c r="P1757">
        <v>11.254</v>
      </c>
      <c r="Q1757">
        <v>205.476</v>
      </c>
      <c r="R1757">
        <v>0.84099999999999997</v>
      </c>
      <c r="S1757">
        <v>1.383</v>
      </c>
      <c r="T1757" t="s">
        <v>61</v>
      </c>
      <c r="U1757" s="1">
        <v>45480.281261574077</v>
      </c>
    </row>
    <row r="1758" spans="1:21" x14ac:dyDescent="0.25">
      <c r="A1758">
        <v>1789</v>
      </c>
      <c r="B1758" t="s">
        <v>36</v>
      </c>
      <c r="C1758" t="s">
        <v>40</v>
      </c>
      <c r="D1758" t="s">
        <v>38</v>
      </c>
      <c r="E1758">
        <v>7131</v>
      </c>
      <c r="F1758" t="s">
        <v>11</v>
      </c>
      <c r="G1758">
        <v>613824944</v>
      </c>
      <c r="H1758">
        <v>832365864</v>
      </c>
      <c r="I1758">
        <v>0.96099999999999997</v>
      </c>
      <c r="K1758">
        <v>1.5640000000000001</v>
      </c>
      <c r="L1758">
        <v>16.661999999999999</v>
      </c>
      <c r="M1758">
        <v>0.221</v>
      </c>
      <c r="N1758">
        <v>261.86399999999998</v>
      </c>
      <c r="O1758">
        <v>5.58</v>
      </c>
      <c r="P1758">
        <v>44.923000000000002</v>
      </c>
      <c r="Q1758">
        <v>27.896999999999998</v>
      </c>
      <c r="R1758">
        <v>0.95399999999999996</v>
      </c>
      <c r="S1758">
        <v>1.7430000000000001</v>
      </c>
      <c r="T1758" t="s">
        <v>61</v>
      </c>
      <c r="U1758" s="1">
        <v>45480.270844907405</v>
      </c>
    </row>
    <row r="1759" spans="1:21" x14ac:dyDescent="0.25">
      <c r="A1759">
        <v>1790</v>
      </c>
      <c r="B1759" t="s">
        <v>36</v>
      </c>
      <c r="C1759" t="s">
        <v>40</v>
      </c>
      <c r="D1759" t="s">
        <v>38</v>
      </c>
      <c r="E1759">
        <v>7131</v>
      </c>
      <c r="F1759" t="s">
        <v>11</v>
      </c>
      <c r="G1759">
        <v>617364392</v>
      </c>
      <c r="H1759">
        <v>718896320</v>
      </c>
      <c r="I1759">
        <v>1.375</v>
      </c>
      <c r="K1759">
        <v>2.532</v>
      </c>
      <c r="L1759">
        <v>3.81</v>
      </c>
      <c r="M1759">
        <v>0.44</v>
      </c>
      <c r="N1759">
        <v>204.86500000000001</v>
      </c>
      <c r="O1759">
        <v>0.81899999999999995</v>
      </c>
      <c r="P1759">
        <v>1.764</v>
      </c>
      <c r="Q1759">
        <v>203.20500000000001</v>
      </c>
      <c r="R1759">
        <v>0.81200000000000006</v>
      </c>
      <c r="S1759">
        <v>1.4339999999999999</v>
      </c>
      <c r="T1759" t="s">
        <v>61</v>
      </c>
      <c r="U1759" s="1">
        <v>45480.260428240741</v>
      </c>
    </row>
    <row r="1760" spans="1:21" x14ac:dyDescent="0.25">
      <c r="A1760">
        <v>1791</v>
      </c>
      <c r="B1760" t="s">
        <v>36</v>
      </c>
      <c r="C1760" t="s">
        <v>40</v>
      </c>
      <c r="D1760" t="s">
        <v>38</v>
      </c>
      <c r="E1760">
        <v>7131</v>
      </c>
      <c r="F1760" t="s">
        <v>11</v>
      </c>
      <c r="G1760">
        <v>617154304</v>
      </c>
      <c r="H1760">
        <v>790517440</v>
      </c>
      <c r="I1760">
        <v>0.98299999999999998</v>
      </c>
      <c r="K1760">
        <v>2.367</v>
      </c>
      <c r="L1760">
        <v>4.4470000000000001</v>
      </c>
      <c r="M1760">
        <v>0.14499999999999999</v>
      </c>
      <c r="N1760">
        <v>75.484999999999999</v>
      </c>
      <c r="O1760">
        <v>0.78900000000000003</v>
      </c>
      <c r="P1760">
        <v>3.093</v>
      </c>
      <c r="Q1760">
        <v>202.351</v>
      </c>
      <c r="R1760">
        <v>0.81699999999999995</v>
      </c>
      <c r="S1760">
        <v>1.4379999999999999</v>
      </c>
      <c r="T1760" t="s">
        <v>61</v>
      </c>
      <c r="U1760" s="1">
        <v>45480.250011574077</v>
      </c>
    </row>
    <row r="1761" spans="1:21" x14ac:dyDescent="0.25">
      <c r="A1761">
        <v>1792</v>
      </c>
      <c r="B1761" t="s">
        <v>36</v>
      </c>
      <c r="C1761" t="s">
        <v>40</v>
      </c>
      <c r="D1761" t="s">
        <v>38</v>
      </c>
      <c r="E1761">
        <v>7131</v>
      </c>
      <c r="F1761" t="s">
        <v>11</v>
      </c>
      <c r="G1761">
        <v>629418600</v>
      </c>
      <c r="H1761">
        <v>858799728</v>
      </c>
      <c r="I1761">
        <v>0.96399999999999997</v>
      </c>
      <c r="K1761">
        <v>2.5339999999999998</v>
      </c>
      <c r="L1761">
        <v>5.7690000000000001</v>
      </c>
      <c r="M1761">
        <v>5.1999999999999998E-2</v>
      </c>
      <c r="N1761">
        <v>39.116999999999997</v>
      </c>
      <c r="O1761">
        <v>3.9129999999999998</v>
      </c>
      <c r="P1761">
        <v>24.585999999999999</v>
      </c>
      <c r="Q1761">
        <v>202.66200000000001</v>
      </c>
      <c r="R1761">
        <v>0.82899999999999996</v>
      </c>
      <c r="S1761">
        <v>1.3360000000000001</v>
      </c>
      <c r="T1761" t="s">
        <v>61</v>
      </c>
      <c r="U1761" s="1">
        <v>45480.239594907405</v>
      </c>
    </row>
    <row r="1762" spans="1:21" x14ac:dyDescent="0.25">
      <c r="A1762">
        <v>1793</v>
      </c>
      <c r="B1762" t="s">
        <v>36</v>
      </c>
      <c r="C1762" t="s">
        <v>40</v>
      </c>
      <c r="D1762" t="s">
        <v>38</v>
      </c>
      <c r="E1762">
        <v>7131</v>
      </c>
      <c r="F1762" t="s">
        <v>11</v>
      </c>
      <c r="G1762">
        <v>632378064</v>
      </c>
      <c r="H1762">
        <v>869131712</v>
      </c>
      <c r="I1762">
        <v>1.052</v>
      </c>
      <c r="K1762">
        <v>3.077</v>
      </c>
      <c r="L1762">
        <v>4.2140000000000004</v>
      </c>
      <c r="M1762">
        <v>0.223</v>
      </c>
      <c r="N1762">
        <v>38.927999999999997</v>
      </c>
      <c r="O1762">
        <v>1.96</v>
      </c>
      <c r="P1762">
        <v>21.344999999999999</v>
      </c>
      <c r="Q1762">
        <v>201.53800000000001</v>
      </c>
      <c r="R1762">
        <v>0.77600000000000002</v>
      </c>
      <c r="S1762">
        <v>1.333</v>
      </c>
      <c r="T1762" t="s">
        <v>61</v>
      </c>
      <c r="U1762" s="1">
        <v>45480.229178240741</v>
      </c>
    </row>
    <row r="1763" spans="1:21" x14ac:dyDescent="0.25">
      <c r="A1763">
        <v>1794</v>
      </c>
      <c r="B1763" t="s">
        <v>36</v>
      </c>
      <c r="C1763" t="s">
        <v>40</v>
      </c>
      <c r="D1763" t="s">
        <v>38</v>
      </c>
      <c r="E1763">
        <v>7131</v>
      </c>
      <c r="F1763" t="s">
        <v>11</v>
      </c>
      <c r="G1763">
        <v>612866992</v>
      </c>
      <c r="H1763">
        <v>613136800</v>
      </c>
      <c r="I1763">
        <v>0.95399999999999996</v>
      </c>
      <c r="K1763">
        <v>3.6419999999999999</v>
      </c>
      <c r="L1763">
        <v>0.751</v>
      </c>
      <c r="M1763">
        <v>0.123</v>
      </c>
      <c r="N1763">
        <v>15.173999999999999</v>
      </c>
      <c r="O1763">
        <v>0.745</v>
      </c>
      <c r="P1763">
        <v>1.216</v>
      </c>
      <c r="Q1763">
        <v>213.739</v>
      </c>
      <c r="R1763">
        <v>0.85099999999999998</v>
      </c>
      <c r="S1763">
        <v>1.4410000000000001</v>
      </c>
      <c r="T1763" t="s">
        <v>61</v>
      </c>
      <c r="U1763" s="1">
        <v>45480.218761574077</v>
      </c>
    </row>
    <row r="1764" spans="1:21" x14ac:dyDescent="0.25">
      <c r="A1764">
        <v>1795</v>
      </c>
      <c r="B1764" t="s">
        <v>36</v>
      </c>
      <c r="C1764" t="s">
        <v>40</v>
      </c>
      <c r="D1764" t="s">
        <v>38</v>
      </c>
      <c r="E1764">
        <v>7131</v>
      </c>
      <c r="F1764" t="s">
        <v>11</v>
      </c>
      <c r="G1764">
        <v>628211808</v>
      </c>
      <c r="H1764">
        <v>628590728</v>
      </c>
      <c r="I1764">
        <v>1.0509999999999999</v>
      </c>
      <c r="K1764">
        <v>2.4689999999999999</v>
      </c>
      <c r="L1764">
        <v>56.286000000000001</v>
      </c>
      <c r="M1764">
        <v>0.219</v>
      </c>
      <c r="N1764">
        <v>569.245</v>
      </c>
      <c r="O1764">
        <v>1.7270000000000001</v>
      </c>
      <c r="P1764">
        <v>90.108000000000004</v>
      </c>
      <c r="Q1764">
        <v>202.21299999999999</v>
      </c>
      <c r="R1764">
        <v>0.71299999999999997</v>
      </c>
      <c r="S1764">
        <v>1.4059999999999999</v>
      </c>
      <c r="T1764" t="s">
        <v>61</v>
      </c>
      <c r="U1764" s="1">
        <v>45480.208344907405</v>
      </c>
    </row>
    <row r="1765" spans="1:21" x14ac:dyDescent="0.25">
      <c r="A1765">
        <v>1796</v>
      </c>
      <c r="B1765" t="s">
        <v>36</v>
      </c>
      <c r="C1765" t="s">
        <v>40</v>
      </c>
      <c r="D1765" t="s">
        <v>38</v>
      </c>
      <c r="E1765">
        <v>7131</v>
      </c>
      <c r="F1765" t="s">
        <v>11</v>
      </c>
      <c r="G1765">
        <v>614629056</v>
      </c>
      <c r="H1765">
        <v>706478664</v>
      </c>
      <c r="I1765">
        <v>0.97599999999999998</v>
      </c>
      <c r="K1765">
        <v>0.60699999999999998</v>
      </c>
      <c r="L1765">
        <v>7.7430000000000003</v>
      </c>
      <c r="M1765">
        <v>0.35399999999999998</v>
      </c>
      <c r="N1765">
        <v>260.96100000000001</v>
      </c>
      <c r="O1765">
        <v>3.65</v>
      </c>
      <c r="P1765">
        <v>20.103999999999999</v>
      </c>
      <c r="Q1765">
        <v>14.731999999999999</v>
      </c>
      <c r="R1765">
        <v>0.86699999999999999</v>
      </c>
      <c r="S1765">
        <v>1.387</v>
      </c>
      <c r="T1765" t="s">
        <v>61</v>
      </c>
      <c r="U1765" s="1">
        <v>45480.197928240741</v>
      </c>
    </row>
    <row r="1766" spans="1:21" x14ac:dyDescent="0.25">
      <c r="A1766">
        <v>1797</v>
      </c>
      <c r="B1766" t="s">
        <v>36</v>
      </c>
      <c r="C1766" t="s">
        <v>40</v>
      </c>
      <c r="D1766" t="s">
        <v>38</v>
      </c>
      <c r="E1766">
        <v>7131</v>
      </c>
      <c r="F1766" t="s">
        <v>11</v>
      </c>
      <c r="G1766">
        <v>620184624</v>
      </c>
      <c r="H1766">
        <v>872110616</v>
      </c>
      <c r="I1766">
        <v>0.93799999999999994</v>
      </c>
      <c r="K1766">
        <v>4.12</v>
      </c>
      <c r="L1766">
        <v>1.43</v>
      </c>
      <c r="M1766">
        <v>6.5000000000000002E-2</v>
      </c>
      <c r="N1766">
        <v>17.282</v>
      </c>
      <c r="O1766">
        <v>0.90400000000000003</v>
      </c>
      <c r="P1766">
        <v>2.4420000000000002</v>
      </c>
      <c r="Q1766">
        <v>206.471</v>
      </c>
      <c r="R1766">
        <v>0.82</v>
      </c>
      <c r="S1766">
        <v>1.385</v>
      </c>
      <c r="T1766" t="s">
        <v>61</v>
      </c>
      <c r="U1766" s="1">
        <v>45480.187511574077</v>
      </c>
    </row>
    <row r="1767" spans="1:21" x14ac:dyDescent="0.25">
      <c r="A1767">
        <v>1798</v>
      </c>
      <c r="B1767" t="s">
        <v>36</v>
      </c>
      <c r="C1767" t="s">
        <v>40</v>
      </c>
      <c r="D1767" t="s">
        <v>38</v>
      </c>
      <c r="E1767">
        <v>7131</v>
      </c>
      <c r="F1767" t="s">
        <v>11</v>
      </c>
      <c r="G1767">
        <v>620109792</v>
      </c>
      <c r="H1767">
        <v>873465680</v>
      </c>
      <c r="I1767">
        <v>0.96099999999999997</v>
      </c>
      <c r="K1767">
        <v>4.5339999999999998</v>
      </c>
      <c r="L1767">
        <v>3.742</v>
      </c>
      <c r="M1767">
        <v>8.8999999999999996E-2</v>
      </c>
      <c r="N1767">
        <v>26.591000000000001</v>
      </c>
      <c r="O1767">
        <v>2.714</v>
      </c>
      <c r="P1767">
        <v>14.161</v>
      </c>
      <c r="Q1767">
        <v>206.54</v>
      </c>
      <c r="R1767">
        <v>0.78400000000000003</v>
      </c>
      <c r="S1767">
        <v>1.4950000000000001</v>
      </c>
      <c r="T1767" t="s">
        <v>61</v>
      </c>
      <c r="U1767" s="1">
        <v>45480.177094907405</v>
      </c>
    </row>
    <row r="1768" spans="1:21" x14ac:dyDescent="0.25">
      <c r="A1768">
        <v>1799</v>
      </c>
      <c r="B1768" t="s">
        <v>36</v>
      </c>
      <c r="C1768" t="s">
        <v>40</v>
      </c>
      <c r="D1768" t="s">
        <v>38</v>
      </c>
      <c r="E1768">
        <v>7131</v>
      </c>
      <c r="F1768" t="s">
        <v>11</v>
      </c>
      <c r="G1768">
        <v>622707032</v>
      </c>
      <c r="H1768">
        <v>494709432</v>
      </c>
      <c r="I1768">
        <v>0.95699999999999996</v>
      </c>
      <c r="K1768">
        <v>5.7779999999999996</v>
      </c>
      <c r="L1768">
        <v>69.635000000000005</v>
      </c>
      <c r="M1768">
        <v>5.1999999999999998E-2</v>
      </c>
      <c r="N1768">
        <v>968.69399999999996</v>
      </c>
      <c r="O1768">
        <v>1.1279999999999999</v>
      </c>
      <c r="P1768">
        <v>200.017</v>
      </c>
      <c r="Q1768">
        <v>214.62100000000001</v>
      </c>
      <c r="R1768">
        <v>0.76900000000000002</v>
      </c>
      <c r="S1768">
        <v>1.4350000000000001</v>
      </c>
      <c r="T1768" t="s">
        <v>61</v>
      </c>
      <c r="U1768" s="1">
        <v>45480.166678240741</v>
      </c>
    </row>
    <row r="1769" spans="1:21" x14ac:dyDescent="0.25">
      <c r="A1769">
        <v>1800</v>
      </c>
      <c r="B1769" t="s">
        <v>36</v>
      </c>
      <c r="C1769" t="s">
        <v>40</v>
      </c>
      <c r="D1769" t="s">
        <v>38</v>
      </c>
      <c r="E1769">
        <v>7131</v>
      </c>
      <c r="F1769" t="s">
        <v>11</v>
      </c>
      <c r="G1769">
        <v>628718376</v>
      </c>
      <c r="H1769">
        <v>832004368</v>
      </c>
      <c r="I1769">
        <v>0.96</v>
      </c>
      <c r="K1769">
        <v>3.7210000000000001</v>
      </c>
      <c r="L1769">
        <v>0.79500000000000004</v>
      </c>
      <c r="M1769">
        <v>6.2E-2</v>
      </c>
      <c r="N1769">
        <v>9.4779999999999998</v>
      </c>
      <c r="O1769">
        <v>0.95599999999999996</v>
      </c>
      <c r="P1769">
        <v>1.78</v>
      </c>
      <c r="Q1769">
        <v>208.327</v>
      </c>
      <c r="R1769">
        <v>0.98699999999999999</v>
      </c>
      <c r="S1769">
        <v>6.5069999999999997</v>
      </c>
      <c r="T1769" t="s">
        <v>61</v>
      </c>
      <c r="U1769" s="1">
        <v>45480.156261574077</v>
      </c>
    </row>
    <row r="1770" spans="1:21" x14ac:dyDescent="0.25">
      <c r="A1770">
        <v>1801</v>
      </c>
      <c r="B1770" t="s">
        <v>36</v>
      </c>
      <c r="C1770" t="s">
        <v>40</v>
      </c>
      <c r="D1770" t="s">
        <v>38</v>
      </c>
      <c r="E1770">
        <v>7131</v>
      </c>
      <c r="F1770" t="s">
        <v>11</v>
      </c>
      <c r="G1770">
        <v>613108560</v>
      </c>
      <c r="H1770">
        <v>856150320</v>
      </c>
      <c r="I1770">
        <v>0.96099999999999997</v>
      </c>
      <c r="K1770">
        <v>2.5409999999999999</v>
      </c>
      <c r="L1770">
        <v>2.036</v>
      </c>
      <c r="M1770">
        <v>5.7000000000000002E-2</v>
      </c>
      <c r="N1770">
        <v>12.614000000000001</v>
      </c>
      <c r="O1770">
        <v>1.0669999999999999</v>
      </c>
      <c r="P1770">
        <v>3.5329999999999999</v>
      </c>
      <c r="Q1770">
        <v>203.34100000000001</v>
      </c>
      <c r="R1770">
        <v>0.82699999999999996</v>
      </c>
      <c r="S1770">
        <v>1.3959999999999999</v>
      </c>
      <c r="T1770" t="s">
        <v>61</v>
      </c>
      <c r="U1770" s="1">
        <v>45480.145844907405</v>
      </c>
    </row>
    <row r="1771" spans="1:21" x14ac:dyDescent="0.25">
      <c r="A1771">
        <v>1802</v>
      </c>
      <c r="B1771" t="s">
        <v>36</v>
      </c>
      <c r="C1771" t="s">
        <v>40</v>
      </c>
      <c r="D1771" t="s">
        <v>38</v>
      </c>
      <c r="E1771">
        <v>7131</v>
      </c>
      <c r="F1771" t="s">
        <v>11</v>
      </c>
      <c r="G1771">
        <v>618660128</v>
      </c>
      <c r="H1771">
        <v>880943312</v>
      </c>
      <c r="I1771">
        <v>0.97899999999999998</v>
      </c>
      <c r="K1771">
        <v>2.3919999999999999</v>
      </c>
      <c r="L1771">
        <v>5.0990000000000002</v>
      </c>
      <c r="M1771">
        <v>0.21199999999999999</v>
      </c>
      <c r="N1771">
        <v>220.732</v>
      </c>
      <c r="O1771">
        <v>1.0640000000000001</v>
      </c>
      <c r="P1771">
        <v>6.4320000000000004</v>
      </c>
      <c r="Q1771">
        <v>217.964</v>
      </c>
      <c r="R1771">
        <v>0.91500000000000004</v>
      </c>
      <c r="S1771">
        <v>1.4590000000000001</v>
      </c>
      <c r="T1771" t="s">
        <v>61</v>
      </c>
      <c r="U1771" s="1">
        <v>45480.135428240741</v>
      </c>
    </row>
    <row r="1772" spans="1:21" x14ac:dyDescent="0.25">
      <c r="A1772">
        <v>1803</v>
      </c>
      <c r="B1772" t="s">
        <v>36</v>
      </c>
      <c r="C1772" t="s">
        <v>40</v>
      </c>
      <c r="D1772" t="s">
        <v>38</v>
      </c>
      <c r="E1772">
        <v>7131</v>
      </c>
      <c r="F1772" t="s">
        <v>11</v>
      </c>
      <c r="G1772">
        <v>614269984</v>
      </c>
      <c r="H1772">
        <v>855515816</v>
      </c>
      <c r="I1772">
        <v>0.95299999999999996</v>
      </c>
      <c r="K1772">
        <v>13.461</v>
      </c>
      <c r="L1772">
        <v>6.8680000000000003</v>
      </c>
      <c r="M1772">
        <v>0.53800000000000003</v>
      </c>
      <c r="N1772">
        <v>427.61700000000002</v>
      </c>
      <c r="O1772">
        <v>1.327</v>
      </c>
      <c r="P1772">
        <v>5.5919999999999996</v>
      </c>
      <c r="Q1772">
        <v>226.477</v>
      </c>
      <c r="R1772">
        <v>0.876</v>
      </c>
      <c r="S1772">
        <v>2.0790000000000002</v>
      </c>
      <c r="T1772" t="s">
        <v>61</v>
      </c>
      <c r="U1772" s="1">
        <v>45480.125011574077</v>
      </c>
    </row>
    <row r="1773" spans="1:21" x14ac:dyDescent="0.25">
      <c r="A1773">
        <v>1804</v>
      </c>
      <c r="B1773" t="s">
        <v>36</v>
      </c>
      <c r="C1773" t="s">
        <v>40</v>
      </c>
      <c r="D1773" t="s">
        <v>38</v>
      </c>
      <c r="E1773">
        <v>7131</v>
      </c>
      <c r="F1773" t="s">
        <v>11</v>
      </c>
      <c r="G1773">
        <v>620869128</v>
      </c>
      <c r="H1773">
        <v>858305592</v>
      </c>
      <c r="I1773">
        <v>0.95</v>
      </c>
      <c r="K1773">
        <v>2.4780000000000002</v>
      </c>
      <c r="L1773">
        <v>3.2810000000000001</v>
      </c>
      <c r="M1773">
        <v>0.03</v>
      </c>
      <c r="N1773">
        <v>20.376000000000001</v>
      </c>
      <c r="O1773">
        <v>1.47</v>
      </c>
      <c r="P1773">
        <v>4.4950000000000001</v>
      </c>
      <c r="Q1773">
        <v>204.42500000000001</v>
      </c>
      <c r="R1773">
        <v>0.86599999999999999</v>
      </c>
      <c r="S1773">
        <v>1.446</v>
      </c>
      <c r="T1773" t="s">
        <v>61</v>
      </c>
      <c r="U1773" s="1">
        <v>45480.114594907405</v>
      </c>
    </row>
    <row r="1774" spans="1:21" x14ac:dyDescent="0.25">
      <c r="A1774">
        <v>1805</v>
      </c>
      <c r="B1774" t="s">
        <v>36</v>
      </c>
      <c r="C1774" t="s">
        <v>40</v>
      </c>
      <c r="D1774" t="s">
        <v>38</v>
      </c>
      <c r="E1774">
        <v>7131</v>
      </c>
      <c r="F1774" t="s">
        <v>11</v>
      </c>
      <c r="G1774">
        <v>615414688</v>
      </c>
      <c r="H1774">
        <v>583812360</v>
      </c>
      <c r="I1774">
        <v>1.018</v>
      </c>
      <c r="K1774">
        <v>2.4700000000000002</v>
      </c>
      <c r="L1774">
        <v>34.820999999999998</v>
      </c>
      <c r="M1774">
        <v>0.32100000000000001</v>
      </c>
      <c r="N1774">
        <v>367.25799999999998</v>
      </c>
      <c r="O1774">
        <v>2.9340000000000002</v>
      </c>
      <c r="P1774">
        <v>74.096000000000004</v>
      </c>
      <c r="Q1774">
        <v>203.131</v>
      </c>
      <c r="R1774">
        <v>0.90800000000000003</v>
      </c>
      <c r="S1774">
        <v>1.38</v>
      </c>
      <c r="T1774" t="s">
        <v>61</v>
      </c>
      <c r="U1774" s="1">
        <v>45480.104166666664</v>
      </c>
    </row>
    <row r="1775" spans="1:21" x14ac:dyDescent="0.25">
      <c r="A1775">
        <v>1806</v>
      </c>
      <c r="B1775" t="s">
        <v>36</v>
      </c>
      <c r="C1775" t="s">
        <v>40</v>
      </c>
      <c r="D1775" t="s">
        <v>38</v>
      </c>
      <c r="E1775">
        <v>7131</v>
      </c>
      <c r="F1775" t="s">
        <v>11</v>
      </c>
      <c r="G1775">
        <v>604834192</v>
      </c>
      <c r="H1775">
        <v>766200432</v>
      </c>
      <c r="I1775">
        <v>0.95199999999999996</v>
      </c>
      <c r="K1775">
        <v>2.851</v>
      </c>
      <c r="L1775">
        <v>1.339</v>
      </c>
      <c r="M1775">
        <v>7.2999999999999995E-2</v>
      </c>
      <c r="N1775">
        <v>11.574999999999999</v>
      </c>
      <c r="O1775">
        <v>0.89300000000000002</v>
      </c>
      <c r="P1775">
        <v>2.48</v>
      </c>
      <c r="Q1775">
        <v>206.89</v>
      </c>
      <c r="R1775">
        <v>0.92</v>
      </c>
      <c r="S1775">
        <v>1.514</v>
      </c>
      <c r="T1775" t="s">
        <v>61</v>
      </c>
      <c r="U1775" s="1">
        <v>45480.09375</v>
      </c>
    </row>
    <row r="1776" spans="1:21" x14ac:dyDescent="0.25">
      <c r="A1776">
        <v>1807</v>
      </c>
      <c r="B1776" t="s">
        <v>36</v>
      </c>
      <c r="C1776" t="s">
        <v>40</v>
      </c>
      <c r="D1776" t="s">
        <v>38</v>
      </c>
      <c r="E1776">
        <v>7131</v>
      </c>
      <c r="F1776" t="s">
        <v>11</v>
      </c>
      <c r="G1776">
        <v>613603416</v>
      </c>
      <c r="H1776">
        <v>602242296</v>
      </c>
      <c r="I1776">
        <v>0.96199999999999997</v>
      </c>
      <c r="K1776">
        <v>3.5720000000000001</v>
      </c>
      <c r="L1776">
        <v>30.954999999999998</v>
      </c>
      <c r="M1776">
        <v>6.5000000000000002E-2</v>
      </c>
      <c r="N1776">
        <v>434.01400000000001</v>
      </c>
      <c r="O1776">
        <v>1.0649999999999999</v>
      </c>
      <c r="P1776">
        <v>34.308</v>
      </c>
      <c r="Q1776">
        <v>204.54300000000001</v>
      </c>
      <c r="R1776">
        <v>0.93500000000000005</v>
      </c>
      <c r="S1776">
        <v>1.5489999999999999</v>
      </c>
      <c r="T1776" t="s">
        <v>61</v>
      </c>
      <c r="U1776" s="1">
        <v>45480.083344907405</v>
      </c>
    </row>
    <row r="1777" spans="1:21" x14ac:dyDescent="0.25">
      <c r="A1777">
        <v>1808</v>
      </c>
      <c r="B1777" t="s">
        <v>36</v>
      </c>
      <c r="C1777" t="s">
        <v>40</v>
      </c>
      <c r="D1777" t="s">
        <v>38</v>
      </c>
      <c r="E1777">
        <v>7131</v>
      </c>
      <c r="F1777" t="s">
        <v>11</v>
      </c>
      <c r="G1777">
        <v>622498640</v>
      </c>
      <c r="H1777">
        <v>863850752</v>
      </c>
      <c r="I1777">
        <v>0.98799999999999999</v>
      </c>
      <c r="K1777">
        <v>4.6399999999999997</v>
      </c>
      <c r="L1777">
        <v>2.5230000000000001</v>
      </c>
      <c r="M1777">
        <v>0.05</v>
      </c>
      <c r="N1777">
        <v>17.995000000000001</v>
      </c>
      <c r="O1777">
        <v>0.92100000000000004</v>
      </c>
      <c r="P1777">
        <v>3.089</v>
      </c>
      <c r="Q1777">
        <v>203.994</v>
      </c>
      <c r="R1777">
        <v>0.84</v>
      </c>
      <c r="S1777">
        <v>1.4339999999999999</v>
      </c>
      <c r="T1777" t="s">
        <v>61</v>
      </c>
      <c r="U1777" s="1">
        <v>45480.072916666664</v>
      </c>
    </row>
    <row r="1778" spans="1:21" x14ac:dyDescent="0.25">
      <c r="A1778">
        <v>1809</v>
      </c>
      <c r="B1778" t="s">
        <v>36</v>
      </c>
      <c r="C1778" t="s">
        <v>40</v>
      </c>
      <c r="D1778" t="s">
        <v>38</v>
      </c>
      <c r="E1778">
        <v>7131</v>
      </c>
      <c r="F1778" t="s">
        <v>11</v>
      </c>
      <c r="G1778">
        <v>613155048</v>
      </c>
      <c r="H1778">
        <v>821077552</v>
      </c>
      <c r="I1778">
        <v>0.95799999999999996</v>
      </c>
      <c r="K1778">
        <v>2.4129999999999998</v>
      </c>
      <c r="L1778">
        <v>1.982</v>
      </c>
      <c r="M1778">
        <v>0.14299999999999999</v>
      </c>
      <c r="N1778">
        <v>10.007</v>
      </c>
      <c r="O1778">
        <v>1.4119999999999999</v>
      </c>
      <c r="P1778">
        <v>4.3899999999999997</v>
      </c>
      <c r="Q1778">
        <v>202.21100000000001</v>
      </c>
      <c r="R1778">
        <v>0.78800000000000003</v>
      </c>
      <c r="S1778">
        <v>1.403</v>
      </c>
      <c r="T1778" t="s">
        <v>61</v>
      </c>
      <c r="U1778" s="1">
        <v>45480.0625</v>
      </c>
    </row>
    <row r="1779" spans="1:21" x14ac:dyDescent="0.25">
      <c r="A1779">
        <v>1810</v>
      </c>
      <c r="B1779" t="s">
        <v>36</v>
      </c>
      <c r="C1779" t="s">
        <v>40</v>
      </c>
      <c r="D1779" t="s">
        <v>38</v>
      </c>
      <c r="E1779">
        <v>7131</v>
      </c>
      <c r="F1779" t="s">
        <v>11</v>
      </c>
      <c r="G1779">
        <v>626319560</v>
      </c>
      <c r="H1779">
        <v>885009432</v>
      </c>
      <c r="I1779">
        <v>0.94699999999999995</v>
      </c>
      <c r="K1779">
        <v>4.3970000000000002</v>
      </c>
      <c r="L1779">
        <v>12.260999999999999</v>
      </c>
      <c r="M1779">
        <v>6.9000000000000006E-2</v>
      </c>
      <c r="N1779">
        <v>45.984999999999999</v>
      </c>
      <c r="O1779">
        <v>2.2949999999999999</v>
      </c>
      <c r="P1779">
        <v>12.804</v>
      </c>
      <c r="Q1779">
        <v>211.31399999999999</v>
      </c>
      <c r="R1779">
        <v>0.89900000000000002</v>
      </c>
      <c r="S1779">
        <v>1.4790000000000001</v>
      </c>
      <c r="T1779" t="s">
        <v>61</v>
      </c>
      <c r="U1779" s="1">
        <v>45480.052094907405</v>
      </c>
    </row>
    <row r="1780" spans="1:21" x14ac:dyDescent="0.25">
      <c r="A1780">
        <v>1811</v>
      </c>
      <c r="B1780" t="s">
        <v>36</v>
      </c>
      <c r="C1780" t="s">
        <v>40</v>
      </c>
      <c r="D1780" t="s">
        <v>38</v>
      </c>
      <c r="E1780">
        <v>7131</v>
      </c>
      <c r="F1780" t="s">
        <v>11</v>
      </c>
      <c r="G1780">
        <v>623315072</v>
      </c>
      <c r="H1780">
        <v>843429872</v>
      </c>
      <c r="I1780">
        <v>0.97899999999999998</v>
      </c>
      <c r="K1780">
        <v>8.1010000000000009</v>
      </c>
      <c r="L1780">
        <v>7.1310000000000002</v>
      </c>
      <c r="M1780">
        <v>1.7000000000000001E-2</v>
      </c>
      <c r="N1780">
        <v>427.75</v>
      </c>
      <c r="O1780">
        <v>0.74399999999999999</v>
      </c>
      <c r="P1780">
        <v>4.6639999999999997</v>
      </c>
      <c r="Q1780">
        <v>212.79499999999999</v>
      </c>
      <c r="R1780">
        <v>0.83499999999999996</v>
      </c>
      <c r="S1780">
        <v>1.399</v>
      </c>
      <c r="T1780" t="s">
        <v>61</v>
      </c>
      <c r="U1780" s="1">
        <v>45480.041666666664</v>
      </c>
    </row>
    <row r="1781" spans="1:21" x14ac:dyDescent="0.25">
      <c r="A1781">
        <v>1812</v>
      </c>
      <c r="B1781" t="s">
        <v>36</v>
      </c>
      <c r="C1781" t="s">
        <v>40</v>
      </c>
      <c r="D1781" t="s">
        <v>38</v>
      </c>
      <c r="E1781">
        <v>7131</v>
      </c>
      <c r="F1781" t="s">
        <v>11</v>
      </c>
      <c r="G1781">
        <v>625024168</v>
      </c>
      <c r="H1781">
        <v>874353344</v>
      </c>
      <c r="I1781">
        <v>0.97199999999999998</v>
      </c>
      <c r="K1781">
        <v>3.702</v>
      </c>
      <c r="L1781">
        <v>2.4390000000000001</v>
      </c>
      <c r="M1781">
        <v>0.05</v>
      </c>
      <c r="N1781">
        <v>16.943000000000001</v>
      </c>
      <c r="O1781">
        <v>2.024</v>
      </c>
      <c r="P1781">
        <v>6.9039999999999999</v>
      </c>
      <c r="Q1781">
        <v>206.001</v>
      </c>
      <c r="R1781">
        <v>0.91600000000000004</v>
      </c>
      <c r="S1781">
        <v>1.3859999999999999</v>
      </c>
      <c r="T1781" t="s">
        <v>61</v>
      </c>
      <c r="U1781" s="1">
        <v>45480.03125</v>
      </c>
    </row>
    <row r="1782" spans="1:21" x14ac:dyDescent="0.25">
      <c r="A1782">
        <v>1813</v>
      </c>
      <c r="B1782" t="s">
        <v>36</v>
      </c>
      <c r="C1782" t="s">
        <v>40</v>
      </c>
      <c r="D1782" t="s">
        <v>38</v>
      </c>
      <c r="E1782">
        <v>7131</v>
      </c>
      <c r="F1782" t="s">
        <v>11</v>
      </c>
      <c r="G1782">
        <v>615990728</v>
      </c>
      <c r="H1782">
        <v>864458856</v>
      </c>
      <c r="I1782">
        <v>0.98799999999999999</v>
      </c>
      <c r="K1782">
        <v>2.2959999999999998</v>
      </c>
      <c r="L1782">
        <v>0.42399999999999999</v>
      </c>
      <c r="M1782">
        <v>3.1E-2</v>
      </c>
      <c r="N1782">
        <v>7.7210000000000001</v>
      </c>
      <c r="O1782">
        <v>0.85299999999999998</v>
      </c>
      <c r="P1782">
        <v>1.292</v>
      </c>
      <c r="Q1782">
        <v>202.45699999999999</v>
      </c>
      <c r="R1782">
        <v>0.79100000000000004</v>
      </c>
      <c r="S1782">
        <v>1.429</v>
      </c>
      <c r="T1782" t="s">
        <v>61</v>
      </c>
      <c r="U1782" s="1">
        <v>45480.020844907405</v>
      </c>
    </row>
    <row r="1783" spans="1:21" x14ac:dyDescent="0.25">
      <c r="A1783">
        <v>1814</v>
      </c>
      <c r="B1783" t="s">
        <v>36</v>
      </c>
      <c r="C1783" t="s">
        <v>40</v>
      </c>
      <c r="D1783" t="s">
        <v>38</v>
      </c>
      <c r="E1783">
        <v>7131</v>
      </c>
      <c r="F1783" t="s">
        <v>11</v>
      </c>
      <c r="G1783">
        <v>623137712</v>
      </c>
      <c r="H1783">
        <v>850460592</v>
      </c>
      <c r="I1783">
        <v>0.96899999999999997</v>
      </c>
      <c r="K1783">
        <v>3.2050000000000001</v>
      </c>
      <c r="L1783">
        <v>5.5659999999999998</v>
      </c>
      <c r="M1783">
        <v>0.04</v>
      </c>
      <c r="N1783">
        <v>55.509</v>
      </c>
      <c r="O1783">
        <v>2.4929999999999999</v>
      </c>
      <c r="P1783">
        <v>17.838000000000001</v>
      </c>
      <c r="Q1783">
        <v>202.46299999999999</v>
      </c>
      <c r="R1783">
        <v>0.83</v>
      </c>
      <c r="S1783">
        <v>1.4079999999999999</v>
      </c>
      <c r="T1783" t="s">
        <v>61</v>
      </c>
      <c r="U1783" s="1">
        <v>45480.010416666664</v>
      </c>
    </row>
    <row r="1784" spans="1:21" x14ac:dyDescent="0.25">
      <c r="A1784">
        <v>1815</v>
      </c>
      <c r="B1784" t="s">
        <v>36</v>
      </c>
      <c r="C1784" t="s">
        <v>40</v>
      </c>
      <c r="D1784" t="s">
        <v>38</v>
      </c>
      <c r="E1784">
        <v>7131</v>
      </c>
      <c r="F1784" t="s">
        <v>11</v>
      </c>
      <c r="G1784">
        <v>607128472</v>
      </c>
      <c r="H1784">
        <v>482194248</v>
      </c>
      <c r="I1784">
        <v>0.93799999999999994</v>
      </c>
      <c r="K1784">
        <v>4.5190000000000001</v>
      </c>
      <c r="L1784">
        <v>47.804000000000002</v>
      </c>
      <c r="M1784">
        <v>0.113</v>
      </c>
      <c r="N1784">
        <v>520.94500000000005</v>
      </c>
      <c r="O1784">
        <v>1.002</v>
      </c>
      <c r="P1784">
        <v>62.286000000000001</v>
      </c>
      <c r="Q1784">
        <v>220.477</v>
      </c>
      <c r="R1784">
        <v>0.79400000000000004</v>
      </c>
      <c r="S1784">
        <v>1.377</v>
      </c>
      <c r="T1784" t="s">
        <v>61</v>
      </c>
      <c r="U1784" s="1">
        <v>45480.000011574077</v>
      </c>
    </row>
    <row r="1785" spans="1:21" x14ac:dyDescent="0.25">
      <c r="A1785">
        <v>1816</v>
      </c>
      <c r="B1785" t="s">
        <v>36</v>
      </c>
      <c r="C1785" t="s">
        <v>40</v>
      </c>
      <c r="D1785" t="s">
        <v>38</v>
      </c>
      <c r="E1785">
        <v>7131</v>
      </c>
      <c r="F1785" t="s">
        <v>11</v>
      </c>
      <c r="G1785">
        <v>600450904</v>
      </c>
      <c r="H1785">
        <v>836354928</v>
      </c>
      <c r="I1785">
        <v>0.95399999999999996</v>
      </c>
      <c r="K1785">
        <v>0.42399999999999999</v>
      </c>
      <c r="L1785">
        <v>4.6680000000000001</v>
      </c>
      <c r="M1785">
        <v>2.5000000000000001E-2</v>
      </c>
      <c r="N1785">
        <v>35.101999999999997</v>
      </c>
      <c r="O1785">
        <v>2.137</v>
      </c>
      <c r="P1785">
        <v>12.000999999999999</v>
      </c>
      <c r="Q1785">
        <v>15.042</v>
      </c>
      <c r="R1785">
        <v>0.86099999999999999</v>
      </c>
      <c r="S1785">
        <v>1.3939999999999999</v>
      </c>
      <c r="T1785" t="s">
        <v>61</v>
      </c>
      <c r="U1785" s="1">
        <v>45479.989583333336</v>
      </c>
    </row>
    <row r="1786" spans="1:21" x14ac:dyDescent="0.25">
      <c r="A1786">
        <v>1817</v>
      </c>
      <c r="B1786" t="s">
        <v>36</v>
      </c>
      <c r="C1786" t="s">
        <v>40</v>
      </c>
      <c r="D1786" t="s">
        <v>38</v>
      </c>
      <c r="E1786">
        <v>7131</v>
      </c>
      <c r="F1786" t="s">
        <v>11</v>
      </c>
      <c r="G1786">
        <v>597161704</v>
      </c>
      <c r="H1786">
        <v>605960784</v>
      </c>
      <c r="I1786">
        <v>0.97699999999999998</v>
      </c>
      <c r="K1786">
        <v>6.8840000000000003</v>
      </c>
      <c r="L1786">
        <v>70.728999999999999</v>
      </c>
      <c r="M1786">
        <v>2.9000000000000001E-2</v>
      </c>
      <c r="N1786">
        <v>1155.0039999999999</v>
      </c>
      <c r="O1786">
        <v>1.147</v>
      </c>
      <c r="P1786">
        <v>277.61200000000002</v>
      </c>
      <c r="Q1786">
        <v>206.33</v>
      </c>
      <c r="R1786">
        <v>0.874</v>
      </c>
      <c r="S1786">
        <v>1.3939999999999999</v>
      </c>
      <c r="T1786" t="s">
        <v>61</v>
      </c>
      <c r="U1786" s="1">
        <v>45479.979166666664</v>
      </c>
    </row>
    <row r="1787" spans="1:21" x14ac:dyDescent="0.25">
      <c r="A1787">
        <v>1818</v>
      </c>
      <c r="B1787" t="s">
        <v>36</v>
      </c>
      <c r="C1787" t="s">
        <v>40</v>
      </c>
      <c r="D1787" t="s">
        <v>38</v>
      </c>
      <c r="E1787">
        <v>7131</v>
      </c>
      <c r="F1787" t="s">
        <v>11</v>
      </c>
      <c r="G1787">
        <v>601807784</v>
      </c>
      <c r="H1787">
        <v>816939520</v>
      </c>
      <c r="I1787">
        <v>0.97699999999999998</v>
      </c>
      <c r="K1787">
        <v>9.9420000000000002</v>
      </c>
      <c r="L1787">
        <v>9.6479999999999997</v>
      </c>
      <c r="M1787">
        <v>0.14599999999999999</v>
      </c>
      <c r="N1787">
        <v>110.383</v>
      </c>
      <c r="O1787">
        <v>4.29</v>
      </c>
      <c r="P1787">
        <v>18.614999999999998</v>
      </c>
      <c r="Q1787">
        <v>218.6</v>
      </c>
      <c r="R1787">
        <v>0.86899999999999999</v>
      </c>
      <c r="S1787">
        <v>1.4950000000000001</v>
      </c>
      <c r="T1787" t="s">
        <v>61</v>
      </c>
      <c r="U1787" s="1">
        <v>45479.96875</v>
      </c>
    </row>
    <row r="1788" spans="1:21" x14ac:dyDescent="0.25">
      <c r="A1788">
        <v>1819</v>
      </c>
      <c r="B1788" t="s">
        <v>36</v>
      </c>
      <c r="C1788" t="s">
        <v>40</v>
      </c>
      <c r="D1788" t="s">
        <v>38</v>
      </c>
      <c r="E1788">
        <v>7131</v>
      </c>
      <c r="F1788" t="s">
        <v>11</v>
      </c>
      <c r="G1788">
        <v>617499216</v>
      </c>
      <c r="H1788">
        <v>901739056</v>
      </c>
      <c r="I1788">
        <v>0.98</v>
      </c>
      <c r="K1788">
        <v>2.4990000000000001</v>
      </c>
      <c r="L1788">
        <v>6.2160000000000002</v>
      </c>
      <c r="M1788">
        <v>8.7999999999999995E-2</v>
      </c>
      <c r="N1788">
        <v>65.361999999999995</v>
      </c>
      <c r="O1788">
        <v>1.6639999999999999</v>
      </c>
      <c r="P1788">
        <v>6.9409999999999998</v>
      </c>
      <c r="Q1788">
        <v>204.33699999999999</v>
      </c>
      <c r="R1788">
        <v>0.76400000000000001</v>
      </c>
      <c r="S1788">
        <v>1.456</v>
      </c>
      <c r="T1788" t="s">
        <v>61</v>
      </c>
      <c r="U1788" s="1">
        <v>45479.958333333336</v>
      </c>
    </row>
    <row r="1789" spans="1:21" x14ac:dyDescent="0.25">
      <c r="A1789">
        <v>1820</v>
      </c>
      <c r="B1789" t="s">
        <v>36</v>
      </c>
      <c r="C1789" t="s">
        <v>40</v>
      </c>
      <c r="D1789" t="s">
        <v>38</v>
      </c>
      <c r="E1789">
        <v>7131</v>
      </c>
      <c r="F1789" t="s">
        <v>11</v>
      </c>
      <c r="G1789">
        <v>609930104</v>
      </c>
      <c r="H1789">
        <v>741547400</v>
      </c>
      <c r="I1789">
        <v>0.97899999999999998</v>
      </c>
      <c r="K1789">
        <v>2.778</v>
      </c>
      <c r="L1789">
        <v>6.0490000000000004</v>
      </c>
      <c r="M1789">
        <v>8.9999999999999993E-3</v>
      </c>
      <c r="N1789">
        <v>43.177</v>
      </c>
      <c r="O1789">
        <v>1.3759999999999999</v>
      </c>
      <c r="P1789">
        <v>7.5119999999999996</v>
      </c>
      <c r="Q1789">
        <v>214.376</v>
      </c>
      <c r="R1789">
        <v>0.85199999999999998</v>
      </c>
      <c r="S1789">
        <v>1.3919999999999999</v>
      </c>
      <c r="T1789" t="s">
        <v>61</v>
      </c>
      <c r="U1789" s="1">
        <v>45479.947916666664</v>
      </c>
    </row>
    <row r="1790" spans="1:21" x14ac:dyDescent="0.25">
      <c r="A1790">
        <v>1821</v>
      </c>
      <c r="B1790" t="s">
        <v>36</v>
      </c>
      <c r="C1790" t="s">
        <v>40</v>
      </c>
      <c r="D1790" t="s">
        <v>38</v>
      </c>
      <c r="E1790">
        <v>7131</v>
      </c>
      <c r="F1790" t="s">
        <v>11</v>
      </c>
      <c r="G1790">
        <v>613039080</v>
      </c>
      <c r="H1790">
        <v>793860584</v>
      </c>
      <c r="I1790">
        <v>0.98399999999999999</v>
      </c>
      <c r="K1790">
        <v>9.8030000000000008</v>
      </c>
      <c r="L1790">
        <v>2.0219999999999998</v>
      </c>
      <c r="M1790">
        <v>7.2999999999999995E-2</v>
      </c>
      <c r="N1790">
        <v>24.37</v>
      </c>
      <c r="O1790">
        <v>1.0860000000000001</v>
      </c>
      <c r="P1790">
        <v>2.952</v>
      </c>
      <c r="Q1790">
        <v>225.80500000000001</v>
      </c>
      <c r="R1790">
        <v>0.85799999999999998</v>
      </c>
      <c r="S1790">
        <v>1.53</v>
      </c>
      <c r="T1790" t="s">
        <v>61</v>
      </c>
      <c r="U1790" s="1">
        <v>45479.9375</v>
      </c>
    </row>
    <row r="1791" spans="1:21" x14ac:dyDescent="0.25">
      <c r="A1791">
        <v>1822</v>
      </c>
      <c r="B1791" t="s">
        <v>36</v>
      </c>
      <c r="C1791" t="s">
        <v>40</v>
      </c>
      <c r="D1791" t="s">
        <v>38</v>
      </c>
      <c r="E1791">
        <v>7131</v>
      </c>
      <c r="F1791" t="s">
        <v>11</v>
      </c>
      <c r="G1791">
        <v>605358080</v>
      </c>
      <c r="H1791">
        <v>867646872</v>
      </c>
      <c r="I1791">
        <v>0.95399999999999996</v>
      </c>
      <c r="K1791">
        <v>4.085</v>
      </c>
      <c r="L1791">
        <v>24.256</v>
      </c>
      <c r="M1791">
        <v>0.10299999999999999</v>
      </c>
      <c r="N1791">
        <v>186.87299999999999</v>
      </c>
      <c r="O1791">
        <v>2.9020000000000001</v>
      </c>
      <c r="P1791">
        <v>86.265000000000001</v>
      </c>
      <c r="Q1791">
        <v>202.55199999999999</v>
      </c>
      <c r="R1791">
        <v>0.95299999999999996</v>
      </c>
      <c r="S1791">
        <v>1.4750000000000001</v>
      </c>
      <c r="T1791" t="s">
        <v>61</v>
      </c>
      <c r="U1791" s="1">
        <v>45479.927094907405</v>
      </c>
    </row>
    <row r="1792" spans="1:21" x14ac:dyDescent="0.25">
      <c r="A1792">
        <v>1823</v>
      </c>
      <c r="B1792" t="s">
        <v>36</v>
      </c>
      <c r="C1792" t="s">
        <v>40</v>
      </c>
      <c r="D1792" t="s">
        <v>38</v>
      </c>
      <c r="E1792">
        <v>7131</v>
      </c>
      <c r="F1792" t="s">
        <v>11</v>
      </c>
      <c r="G1792">
        <v>606964112</v>
      </c>
      <c r="H1792">
        <v>775931384</v>
      </c>
      <c r="I1792">
        <v>0.98099999999999998</v>
      </c>
      <c r="K1792">
        <v>7.28</v>
      </c>
      <c r="L1792">
        <v>1.6060000000000001</v>
      </c>
      <c r="M1792">
        <v>8.8999999999999996E-2</v>
      </c>
      <c r="N1792">
        <v>22.280999999999999</v>
      </c>
      <c r="O1792">
        <v>3.2679999999999998</v>
      </c>
      <c r="P1792">
        <v>10.942</v>
      </c>
      <c r="Q1792">
        <v>215.512</v>
      </c>
      <c r="R1792">
        <v>0.79300000000000004</v>
      </c>
      <c r="S1792">
        <v>1.373</v>
      </c>
      <c r="T1792" t="s">
        <v>61</v>
      </c>
      <c r="U1792" s="1">
        <v>45479.916689814818</v>
      </c>
    </row>
    <row r="1793" spans="1:21" x14ac:dyDescent="0.25">
      <c r="A1793">
        <v>1824</v>
      </c>
      <c r="B1793" t="s">
        <v>36</v>
      </c>
      <c r="C1793" t="s">
        <v>40</v>
      </c>
      <c r="D1793" t="s">
        <v>38</v>
      </c>
      <c r="E1793">
        <v>7131</v>
      </c>
      <c r="F1793" t="s">
        <v>11</v>
      </c>
      <c r="G1793">
        <v>605413384</v>
      </c>
      <c r="H1793">
        <v>608128320</v>
      </c>
      <c r="I1793">
        <v>0.96599999999999997</v>
      </c>
      <c r="K1793">
        <v>3.891</v>
      </c>
      <c r="L1793">
        <v>6.8810000000000002</v>
      </c>
      <c r="M1793">
        <v>3.3000000000000002E-2</v>
      </c>
      <c r="N1793">
        <v>203.196</v>
      </c>
      <c r="O1793">
        <v>0.86199999999999999</v>
      </c>
      <c r="P1793">
        <v>1.93</v>
      </c>
      <c r="Q1793">
        <v>222.67</v>
      </c>
      <c r="R1793">
        <v>0.98399999999999999</v>
      </c>
      <c r="S1793">
        <v>1.472</v>
      </c>
      <c r="T1793" t="s">
        <v>61</v>
      </c>
      <c r="U1793" s="1">
        <v>45479.906273148146</v>
      </c>
    </row>
    <row r="1794" spans="1:21" x14ac:dyDescent="0.25">
      <c r="A1794">
        <v>1825</v>
      </c>
      <c r="B1794" t="s">
        <v>36</v>
      </c>
      <c r="C1794" t="s">
        <v>40</v>
      </c>
      <c r="D1794" t="s">
        <v>38</v>
      </c>
      <c r="E1794">
        <v>7131</v>
      </c>
      <c r="F1794" t="s">
        <v>11</v>
      </c>
      <c r="G1794">
        <v>596239192</v>
      </c>
      <c r="H1794">
        <v>640022808</v>
      </c>
      <c r="I1794">
        <v>1.282</v>
      </c>
      <c r="K1794">
        <v>2.9430000000000001</v>
      </c>
      <c r="L1794">
        <v>2.298</v>
      </c>
      <c r="M1794">
        <v>0.28999999999999998</v>
      </c>
      <c r="N1794">
        <v>21.757999999999999</v>
      </c>
      <c r="O1794">
        <v>0.76900000000000002</v>
      </c>
      <c r="P1794">
        <v>4.0960000000000001</v>
      </c>
      <c r="Q1794">
        <v>203.39400000000001</v>
      </c>
      <c r="R1794">
        <v>0.93700000000000006</v>
      </c>
      <c r="S1794">
        <v>1.458</v>
      </c>
      <c r="T1794" t="s">
        <v>61</v>
      </c>
      <c r="U1794" s="1">
        <v>45479.895844907405</v>
      </c>
    </row>
    <row r="1795" spans="1:21" x14ac:dyDescent="0.25">
      <c r="A1795">
        <v>1826</v>
      </c>
      <c r="B1795" t="s">
        <v>36</v>
      </c>
      <c r="C1795" t="s">
        <v>37</v>
      </c>
      <c r="D1795" t="s">
        <v>38</v>
      </c>
      <c r="E1795">
        <v>7123</v>
      </c>
      <c r="F1795" t="s">
        <v>11</v>
      </c>
      <c r="G1795">
        <v>574274760</v>
      </c>
      <c r="H1795">
        <v>603304288</v>
      </c>
      <c r="I1795">
        <v>1.4850000000000001</v>
      </c>
      <c r="K1795">
        <v>10.789</v>
      </c>
      <c r="L1795">
        <v>49.033000000000001</v>
      </c>
      <c r="M1795">
        <v>6.5000000000000002E-2</v>
      </c>
      <c r="N1795">
        <v>549.78399999999999</v>
      </c>
      <c r="O1795">
        <v>2.359</v>
      </c>
      <c r="P1795">
        <v>94.004999999999995</v>
      </c>
      <c r="Q1795">
        <v>211.82599999999999</v>
      </c>
      <c r="R1795">
        <v>1.206</v>
      </c>
      <c r="S1795">
        <v>1.77</v>
      </c>
      <c r="T1795" t="s">
        <v>61</v>
      </c>
      <c r="U1795" s="1">
        <v>45479.885428240741</v>
      </c>
    </row>
    <row r="1796" spans="1:21" x14ac:dyDescent="0.25">
      <c r="A1796">
        <v>1827</v>
      </c>
      <c r="B1796" t="s">
        <v>36</v>
      </c>
      <c r="C1796" t="s">
        <v>40</v>
      </c>
      <c r="D1796" t="s">
        <v>38</v>
      </c>
      <c r="E1796">
        <v>7131</v>
      </c>
      <c r="F1796" t="s">
        <v>11</v>
      </c>
      <c r="G1796">
        <v>518203128</v>
      </c>
      <c r="H1796">
        <v>833836984</v>
      </c>
      <c r="I1796">
        <v>0.99299999999999999</v>
      </c>
      <c r="K1796">
        <v>3.2410000000000001</v>
      </c>
      <c r="L1796">
        <v>2.1779999999999999</v>
      </c>
      <c r="M1796">
        <v>0.40500000000000003</v>
      </c>
      <c r="N1796">
        <v>17.332999999999998</v>
      </c>
      <c r="O1796">
        <v>1.069</v>
      </c>
      <c r="P1796">
        <v>6.9089999999999998</v>
      </c>
      <c r="Q1796">
        <v>202.792</v>
      </c>
      <c r="R1796">
        <v>0.90200000000000002</v>
      </c>
      <c r="S1796">
        <v>1.5669999999999999</v>
      </c>
      <c r="T1796" t="s">
        <v>61</v>
      </c>
      <c r="U1796" s="1">
        <v>45479.875011574077</v>
      </c>
    </row>
    <row r="1797" spans="1:21" x14ac:dyDescent="0.25">
      <c r="A1797">
        <v>1828</v>
      </c>
      <c r="B1797" t="s">
        <v>36</v>
      </c>
      <c r="C1797" t="s">
        <v>40</v>
      </c>
      <c r="D1797" t="s">
        <v>38</v>
      </c>
      <c r="E1797">
        <v>7131</v>
      </c>
      <c r="F1797" t="s">
        <v>11</v>
      </c>
      <c r="G1797">
        <v>602447984</v>
      </c>
      <c r="H1797">
        <v>839635984</v>
      </c>
      <c r="I1797">
        <v>0.97299999999999998</v>
      </c>
      <c r="K1797">
        <v>9.4459999999999997</v>
      </c>
      <c r="L1797">
        <v>2.0049999999999999</v>
      </c>
      <c r="M1797">
        <v>4.3999999999999997E-2</v>
      </c>
      <c r="N1797">
        <v>12.632999999999999</v>
      </c>
      <c r="O1797">
        <v>0.86399999999999999</v>
      </c>
      <c r="P1797">
        <v>2.9990000000000001</v>
      </c>
      <c r="Q1797">
        <v>212.11</v>
      </c>
      <c r="R1797">
        <v>0.754</v>
      </c>
      <c r="S1797">
        <v>1.454</v>
      </c>
      <c r="T1797" t="s">
        <v>61</v>
      </c>
      <c r="U1797" s="1">
        <v>45479.864594907405</v>
      </c>
    </row>
    <row r="1798" spans="1:21" x14ac:dyDescent="0.25">
      <c r="A1798">
        <v>1829</v>
      </c>
      <c r="B1798" t="s">
        <v>36</v>
      </c>
      <c r="C1798" t="s">
        <v>40</v>
      </c>
      <c r="D1798" t="s">
        <v>38</v>
      </c>
      <c r="E1798">
        <v>7131</v>
      </c>
      <c r="F1798" t="s">
        <v>11</v>
      </c>
      <c r="G1798">
        <v>606837696</v>
      </c>
      <c r="H1798">
        <v>835548672</v>
      </c>
      <c r="I1798">
        <v>0.97799999999999998</v>
      </c>
      <c r="K1798">
        <v>3.5289999999999999</v>
      </c>
      <c r="L1798">
        <v>4.2270000000000003</v>
      </c>
      <c r="M1798">
        <v>8.2000000000000003E-2</v>
      </c>
      <c r="N1798">
        <v>23.463000000000001</v>
      </c>
      <c r="O1798">
        <v>1.0089999999999999</v>
      </c>
      <c r="P1798">
        <v>4.702</v>
      </c>
      <c r="Q1798">
        <v>202.95500000000001</v>
      </c>
      <c r="R1798">
        <v>0.84099999999999997</v>
      </c>
      <c r="S1798">
        <v>1.448</v>
      </c>
      <c r="T1798" t="s">
        <v>61</v>
      </c>
      <c r="U1798" s="1">
        <v>45479.854178240741</v>
      </c>
    </row>
    <row r="1799" spans="1:21" x14ac:dyDescent="0.25">
      <c r="A1799">
        <v>1830</v>
      </c>
      <c r="B1799" t="s">
        <v>36</v>
      </c>
      <c r="C1799" t="s">
        <v>37</v>
      </c>
      <c r="D1799" t="s">
        <v>38</v>
      </c>
      <c r="E1799">
        <v>7123</v>
      </c>
      <c r="F1799" t="s">
        <v>11</v>
      </c>
      <c r="G1799">
        <v>620540712</v>
      </c>
      <c r="H1799">
        <v>645216616</v>
      </c>
      <c r="I1799">
        <v>1.409</v>
      </c>
      <c r="K1799">
        <v>0.92400000000000004</v>
      </c>
      <c r="L1799">
        <v>7.7960000000000003</v>
      </c>
      <c r="M1799">
        <v>0.16200000000000001</v>
      </c>
      <c r="N1799">
        <v>66.363</v>
      </c>
      <c r="O1799">
        <v>1.571</v>
      </c>
      <c r="P1799">
        <v>32.340000000000003</v>
      </c>
      <c r="Q1799">
        <v>39.636000000000003</v>
      </c>
      <c r="R1799">
        <v>1.2649999999999999</v>
      </c>
      <c r="S1799">
        <v>1.96</v>
      </c>
      <c r="T1799" t="s">
        <v>61</v>
      </c>
      <c r="U1799" s="1">
        <v>45479.843761574077</v>
      </c>
    </row>
    <row r="1800" spans="1:21" x14ac:dyDescent="0.25">
      <c r="A1800">
        <v>1831</v>
      </c>
      <c r="B1800" t="s">
        <v>36</v>
      </c>
      <c r="C1800" t="s">
        <v>40</v>
      </c>
      <c r="D1800" t="s">
        <v>38</v>
      </c>
      <c r="E1800">
        <v>7131</v>
      </c>
      <c r="F1800" t="s">
        <v>11</v>
      </c>
      <c r="G1800">
        <v>613223048</v>
      </c>
      <c r="H1800">
        <v>433487360</v>
      </c>
      <c r="I1800">
        <v>1.42</v>
      </c>
      <c r="K1800">
        <v>6.5490000000000004</v>
      </c>
      <c r="L1800">
        <v>69.441999999999993</v>
      </c>
      <c r="M1800">
        <v>9.2999999999999999E-2</v>
      </c>
      <c r="N1800">
        <v>698.62400000000002</v>
      </c>
      <c r="O1800">
        <v>3.5379999999999998</v>
      </c>
      <c r="P1800">
        <v>243.61799999999999</v>
      </c>
      <c r="Q1800">
        <v>214.29900000000001</v>
      </c>
      <c r="R1800">
        <v>0.93799999999999994</v>
      </c>
      <c r="S1800">
        <v>1.393</v>
      </c>
      <c r="T1800" t="s">
        <v>61</v>
      </c>
      <c r="U1800" s="1">
        <v>45479.833344907405</v>
      </c>
    </row>
    <row r="1801" spans="1:21" x14ac:dyDescent="0.25">
      <c r="A1801">
        <v>1832</v>
      </c>
      <c r="B1801" t="s">
        <v>36</v>
      </c>
      <c r="C1801" t="s">
        <v>40</v>
      </c>
      <c r="D1801" t="s">
        <v>38</v>
      </c>
      <c r="E1801">
        <v>7131</v>
      </c>
      <c r="F1801" t="s">
        <v>11</v>
      </c>
      <c r="G1801">
        <v>613966400</v>
      </c>
      <c r="H1801">
        <v>828846184</v>
      </c>
      <c r="I1801">
        <v>0.98199999999999998</v>
      </c>
      <c r="K1801">
        <v>9.7089999999999996</v>
      </c>
      <c r="L1801">
        <v>8.3059999999999992</v>
      </c>
      <c r="M1801">
        <v>0.17</v>
      </c>
      <c r="N1801">
        <v>45.939</v>
      </c>
      <c r="O1801">
        <v>1.645</v>
      </c>
      <c r="P1801">
        <v>12.154</v>
      </c>
      <c r="Q1801">
        <v>216.874</v>
      </c>
      <c r="R1801">
        <v>0.98799999999999999</v>
      </c>
      <c r="S1801">
        <v>1.6120000000000001</v>
      </c>
      <c r="T1801" t="s">
        <v>61</v>
      </c>
      <c r="U1801" s="1">
        <v>45479.822928240741</v>
      </c>
    </row>
    <row r="1802" spans="1:21" x14ac:dyDescent="0.25">
      <c r="A1802">
        <v>1833</v>
      </c>
      <c r="B1802" t="s">
        <v>36</v>
      </c>
      <c r="C1802" t="s">
        <v>37</v>
      </c>
      <c r="D1802" t="s">
        <v>38</v>
      </c>
      <c r="E1802">
        <v>7123</v>
      </c>
      <c r="F1802" t="s">
        <v>11</v>
      </c>
      <c r="G1802">
        <v>610441016</v>
      </c>
      <c r="H1802">
        <v>826315120</v>
      </c>
      <c r="I1802">
        <v>1.8320000000000001</v>
      </c>
      <c r="K1802">
        <v>2.4750000000000001</v>
      </c>
      <c r="L1802">
        <v>8.3079999999999998</v>
      </c>
      <c r="M1802">
        <v>0.16200000000000001</v>
      </c>
      <c r="N1802">
        <v>46.621000000000002</v>
      </c>
      <c r="O1802">
        <v>4.2480000000000002</v>
      </c>
      <c r="P1802">
        <v>25.757000000000001</v>
      </c>
      <c r="Q1802">
        <v>203.74799999999999</v>
      </c>
      <c r="R1802">
        <v>1.137</v>
      </c>
      <c r="S1802">
        <v>1.7629999999999999</v>
      </c>
      <c r="T1802" t="s">
        <v>61</v>
      </c>
      <c r="U1802" s="1">
        <v>45481.895844907405</v>
      </c>
    </row>
    <row r="1803" spans="1:21" x14ac:dyDescent="0.25">
      <c r="A1803">
        <v>1834</v>
      </c>
      <c r="B1803" t="s">
        <v>36</v>
      </c>
      <c r="C1803" t="s">
        <v>40</v>
      </c>
      <c r="D1803" t="s">
        <v>38</v>
      </c>
      <c r="E1803">
        <v>7131</v>
      </c>
      <c r="F1803" t="s">
        <v>11</v>
      </c>
      <c r="G1803">
        <v>612304600</v>
      </c>
      <c r="H1803">
        <v>811545128</v>
      </c>
      <c r="I1803">
        <v>0.96899999999999997</v>
      </c>
      <c r="K1803">
        <v>2.4470000000000001</v>
      </c>
      <c r="L1803">
        <v>3.919</v>
      </c>
      <c r="M1803">
        <v>1.7000000000000001E-2</v>
      </c>
      <c r="N1803">
        <v>18.468</v>
      </c>
      <c r="O1803">
        <v>1.0660000000000001</v>
      </c>
      <c r="P1803">
        <v>3.0539999999999998</v>
      </c>
      <c r="Q1803">
        <v>202.57599999999999</v>
      </c>
      <c r="R1803">
        <v>0.77200000000000002</v>
      </c>
      <c r="S1803">
        <v>1.3540000000000001</v>
      </c>
      <c r="T1803" t="s">
        <v>61</v>
      </c>
      <c r="U1803" s="1">
        <v>45481.885428240741</v>
      </c>
    </row>
    <row r="1804" spans="1:21" x14ac:dyDescent="0.25">
      <c r="A1804">
        <v>1835</v>
      </c>
      <c r="B1804" t="s">
        <v>36</v>
      </c>
      <c r="C1804" t="s">
        <v>40</v>
      </c>
      <c r="D1804" t="s">
        <v>38</v>
      </c>
      <c r="E1804">
        <v>7131</v>
      </c>
      <c r="F1804" t="s">
        <v>11</v>
      </c>
      <c r="G1804">
        <v>611179544</v>
      </c>
      <c r="H1804">
        <v>887772552</v>
      </c>
      <c r="I1804">
        <v>0.97399999999999998</v>
      </c>
      <c r="K1804">
        <v>2.8940000000000001</v>
      </c>
      <c r="L1804">
        <v>5.3150000000000004</v>
      </c>
      <c r="M1804">
        <v>2.3E-2</v>
      </c>
      <c r="N1804">
        <v>55.207999999999998</v>
      </c>
      <c r="O1804">
        <v>2.944</v>
      </c>
      <c r="P1804">
        <v>12.212</v>
      </c>
      <c r="Q1804">
        <v>208.173</v>
      </c>
      <c r="R1804">
        <v>0.90700000000000003</v>
      </c>
      <c r="S1804">
        <v>1.4550000000000001</v>
      </c>
      <c r="T1804" t="s">
        <v>61</v>
      </c>
      <c r="U1804" s="1">
        <v>45481.875011574077</v>
      </c>
    </row>
    <row r="1805" spans="1:21" x14ac:dyDescent="0.25">
      <c r="A1805">
        <v>1836</v>
      </c>
      <c r="B1805" t="s">
        <v>36</v>
      </c>
      <c r="C1805" t="s">
        <v>40</v>
      </c>
      <c r="D1805" t="s">
        <v>38</v>
      </c>
      <c r="E1805">
        <v>7131</v>
      </c>
      <c r="F1805" t="s">
        <v>11</v>
      </c>
      <c r="G1805">
        <v>607928800</v>
      </c>
      <c r="H1805">
        <v>807789800</v>
      </c>
      <c r="I1805">
        <v>0.96599999999999997</v>
      </c>
      <c r="K1805">
        <v>2.38</v>
      </c>
      <c r="L1805">
        <v>1.1970000000000001</v>
      </c>
      <c r="M1805">
        <v>0.28799999999999998</v>
      </c>
      <c r="N1805">
        <v>9.67</v>
      </c>
      <c r="O1805">
        <v>0.90500000000000003</v>
      </c>
      <c r="P1805">
        <v>2.194</v>
      </c>
      <c r="Q1805">
        <v>202.78299999999999</v>
      </c>
      <c r="R1805">
        <v>0.90800000000000003</v>
      </c>
      <c r="S1805">
        <v>1.371</v>
      </c>
      <c r="T1805" t="s">
        <v>61</v>
      </c>
      <c r="U1805" s="1">
        <v>45481.864594907405</v>
      </c>
    </row>
    <row r="1806" spans="1:21" x14ac:dyDescent="0.25">
      <c r="A1806">
        <v>1837</v>
      </c>
      <c r="B1806" t="s">
        <v>36</v>
      </c>
      <c r="C1806" t="s">
        <v>40</v>
      </c>
      <c r="D1806" t="s">
        <v>38</v>
      </c>
      <c r="E1806">
        <v>7131</v>
      </c>
      <c r="F1806" t="s">
        <v>11</v>
      </c>
      <c r="G1806">
        <v>609719616</v>
      </c>
      <c r="H1806">
        <v>872493304</v>
      </c>
      <c r="I1806">
        <v>0.97699999999999998</v>
      </c>
      <c r="K1806">
        <v>12.609</v>
      </c>
      <c r="L1806">
        <v>3.758</v>
      </c>
      <c r="M1806">
        <v>1.7000000000000001E-2</v>
      </c>
      <c r="N1806">
        <v>31.42</v>
      </c>
      <c r="O1806">
        <v>1.746</v>
      </c>
      <c r="P1806">
        <v>8.4730000000000008</v>
      </c>
      <c r="Q1806">
        <v>219.46299999999999</v>
      </c>
      <c r="R1806">
        <v>0.76500000000000001</v>
      </c>
      <c r="S1806">
        <v>4.01</v>
      </c>
      <c r="T1806" t="s">
        <v>61</v>
      </c>
      <c r="U1806" s="1">
        <v>45481.854178240741</v>
      </c>
    </row>
    <row r="1807" spans="1:21" x14ac:dyDescent="0.25">
      <c r="A1807">
        <v>1838</v>
      </c>
      <c r="B1807" t="s">
        <v>36</v>
      </c>
      <c r="C1807" t="s">
        <v>40</v>
      </c>
      <c r="D1807" t="s">
        <v>38</v>
      </c>
      <c r="E1807">
        <v>7131</v>
      </c>
      <c r="F1807" t="s">
        <v>11</v>
      </c>
      <c r="G1807">
        <v>619878992</v>
      </c>
      <c r="H1807">
        <v>894845752</v>
      </c>
      <c r="I1807">
        <v>0.97599999999999998</v>
      </c>
      <c r="K1807">
        <v>6.0519999999999996</v>
      </c>
      <c r="L1807">
        <v>6.57</v>
      </c>
      <c r="M1807">
        <v>5.2999999999999999E-2</v>
      </c>
      <c r="N1807">
        <v>24.045999999999999</v>
      </c>
      <c r="O1807">
        <v>1.2889999999999999</v>
      </c>
      <c r="P1807">
        <v>7.2160000000000002</v>
      </c>
      <c r="Q1807">
        <v>207.99600000000001</v>
      </c>
      <c r="R1807">
        <v>0.84499999999999997</v>
      </c>
      <c r="S1807">
        <v>1.4379999999999999</v>
      </c>
      <c r="T1807" t="s">
        <v>61</v>
      </c>
      <c r="U1807" s="1">
        <v>45481.843761574077</v>
      </c>
    </row>
    <row r="1808" spans="1:21" x14ac:dyDescent="0.25">
      <c r="A1808">
        <v>1839</v>
      </c>
      <c r="B1808" t="s">
        <v>36</v>
      </c>
      <c r="C1808" t="s">
        <v>40</v>
      </c>
      <c r="D1808" t="s">
        <v>38</v>
      </c>
      <c r="E1808">
        <v>7131</v>
      </c>
      <c r="F1808" t="s">
        <v>11</v>
      </c>
      <c r="G1808">
        <v>622552600</v>
      </c>
      <c r="H1808">
        <v>836249240</v>
      </c>
      <c r="I1808">
        <v>0.98599999999999999</v>
      </c>
      <c r="K1808">
        <v>5.2770000000000001</v>
      </c>
      <c r="L1808">
        <v>3.5289999999999999</v>
      </c>
      <c r="M1808">
        <v>0.15</v>
      </c>
      <c r="N1808">
        <v>51.048000000000002</v>
      </c>
      <c r="O1808">
        <v>1.663</v>
      </c>
      <c r="P1808">
        <v>18.093</v>
      </c>
      <c r="Q1808">
        <v>203.36099999999999</v>
      </c>
      <c r="R1808">
        <v>0.84399999999999997</v>
      </c>
      <c r="S1808">
        <v>1.385</v>
      </c>
      <c r="T1808" t="s">
        <v>61</v>
      </c>
      <c r="U1808" s="1">
        <v>45481.833344907405</v>
      </c>
    </row>
    <row r="1809" spans="1:21" x14ac:dyDescent="0.25">
      <c r="A1809">
        <v>1840</v>
      </c>
      <c r="B1809" t="s">
        <v>36</v>
      </c>
      <c r="C1809" t="s">
        <v>40</v>
      </c>
      <c r="D1809" t="s">
        <v>38</v>
      </c>
      <c r="E1809">
        <v>7131</v>
      </c>
      <c r="F1809" t="s">
        <v>11</v>
      </c>
      <c r="G1809">
        <v>623351672</v>
      </c>
      <c r="H1809">
        <v>842608520</v>
      </c>
      <c r="I1809">
        <v>0.98399999999999999</v>
      </c>
      <c r="K1809">
        <v>5.4390000000000001</v>
      </c>
      <c r="L1809">
        <v>7.3029999999999999</v>
      </c>
      <c r="M1809">
        <v>8.6999999999999994E-2</v>
      </c>
      <c r="N1809">
        <v>36.621000000000002</v>
      </c>
      <c r="O1809">
        <v>2.621</v>
      </c>
      <c r="P1809">
        <v>14.351000000000001</v>
      </c>
      <c r="Q1809">
        <v>205.447</v>
      </c>
      <c r="R1809">
        <v>0.85599999999999998</v>
      </c>
      <c r="S1809">
        <v>1.48</v>
      </c>
      <c r="T1809" t="s">
        <v>61</v>
      </c>
      <c r="U1809" s="1">
        <v>45481.822928240741</v>
      </c>
    </row>
    <row r="1810" spans="1:21" x14ac:dyDescent="0.25">
      <c r="A1810">
        <v>1841</v>
      </c>
      <c r="B1810" t="s">
        <v>36</v>
      </c>
      <c r="C1810" t="s">
        <v>40</v>
      </c>
      <c r="D1810" t="s">
        <v>38</v>
      </c>
      <c r="E1810">
        <v>7131</v>
      </c>
      <c r="F1810" t="s">
        <v>11</v>
      </c>
      <c r="G1810">
        <v>618883616</v>
      </c>
      <c r="H1810">
        <v>813147496</v>
      </c>
      <c r="I1810">
        <v>0.98299999999999998</v>
      </c>
      <c r="K1810">
        <v>2.093</v>
      </c>
      <c r="L1810">
        <v>3.88</v>
      </c>
      <c r="M1810">
        <v>2.3E-2</v>
      </c>
      <c r="N1810">
        <v>25.888000000000002</v>
      </c>
      <c r="O1810">
        <v>1.734</v>
      </c>
      <c r="P1810">
        <v>12.667999999999999</v>
      </c>
      <c r="Q1810">
        <v>202.74299999999999</v>
      </c>
      <c r="R1810">
        <v>0.95199999999999996</v>
      </c>
      <c r="S1810">
        <v>1.347</v>
      </c>
      <c r="T1810" t="s">
        <v>61</v>
      </c>
      <c r="U1810" s="1">
        <v>45481.812511574077</v>
      </c>
    </row>
    <row r="1811" spans="1:21" x14ac:dyDescent="0.25">
      <c r="A1811">
        <v>1842</v>
      </c>
      <c r="B1811" t="s">
        <v>36</v>
      </c>
      <c r="C1811" t="s">
        <v>40</v>
      </c>
      <c r="D1811" t="s">
        <v>38</v>
      </c>
      <c r="E1811">
        <v>7131</v>
      </c>
      <c r="F1811" t="s">
        <v>11</v>
      </c>
      <c r="G1811">
        <v>619843352</v>
      </c>
      <c r="H1811">
        <v>806014232</v>
      </c>
      <c r="I1811">
        <v>0.95099999999999996</v>
      </c>
      <c r="K1811">
        <v>3.5129999999999999</v>
      </c>
      <c r="L1811">
        <v>4.5609999999999999</v>
      </c>
      <c r="M1811">
        <v>5.1999999999999998E-2</v>
      </c>
      <c r="N1811">
        <v>43.232999999999997</v>
      </c>
      <c r="O1811">
        <v>4.3470000000000004</v>
      </c>
      <c r="P1811">
        <v>15.981999999999999</v>
      </c>
      <c r="Q1811">
        <v>202.321</v>
      </c>
      <c r="R1811">
        <v>0.77900000000000003</v>
      </c>
      <c r="S1811">
        <v>1.421</v>
      </c>
      <c r="T1811" t="s">
        <v>61</v>
      </c>
      <c r="U1811" s="1">
        <v>45481.802094907405</v>
      </c>
    </row>
    <row r="1812" spans="1:21" x14ac:dyDescent="0.25">
      <c r="A1812">
        <v>1843</v>
      </c>
      <c r="B1812" t="s">
        <v>36</v>
      </c>
      <c r="C1812" t="s">
        <v>40</v>
      </c>
      <c r="D1812" t="s">
        <v>38</v>
      </c>
      <c r="E1812">
        <v>7131</v>
      </c>
      <c r="F1812" t="s">
        <v>11</v>
      </c>
      <c r="G1812">
        <v>605142480</v>
      </c>
      <c r="H1812">
        <v>621873840</v>
      </c>
      <c r="I1812">
        <v>0.97399999999999998</v>
      </c>
      <c r="K1812">
        <v>7.4630000000000001</v>
      </c>
      <c r="L1812">
        <v>23.885999999999999</v>
      </c>
      <c r="M1812">
        <v>8.9999999999999993E-3</v>
      </c>
      <c r="N1812">
        <v>589.48199999999997</v>
      </c>
      <c r="O1812">
        <v>0.755</v>
      </c>
      <c r="P1812">
        <v>6.2290000000000001</v>
      </c>
      <c r="Q1812">
        <v>214.625</v>
      </c>
      <c r="R1812">
        <v>0.88500000000000001</v>
      </c>
      <c r="S1812">
        <v>1.627</v>
      </c>
      <c r="T1812" t="s">
        <v>61</v>
      </c>
      <c r="U1812" s="1">
        <v>45481.791678240741</v>
      </c>
    </row>
    <row r="1813" spans="1:21" x14ac:dyDescent="0.25">
      <c r="A1813">
        <v>1844</v>
      </c>
      <c r="B1813" t="s">
        <v>36</v>
      </c>
      <c r="C1813" t="s">
        <v>40</v>
      </c>
      <c r="D1813" t="s">
        <v>38</v>
      </c>
      <c r="E1813">
        <v>7131</v>
      </c>
      <c r="F1813" t="s">
        <v>11</v>
      </c>
      <c r="G1813">
        <v>603310848</v>
      </c>
      <c r="H1813">
        <v>882563880</v>
      </c>
      <c r="I1813">
        <v>0.95299999999999996</v>
      </c>
      <c r="K1813">
        <v>7.4660000000000002</v>
      </c>
      <c r="L1813">
        <v>3.093</v>
      </c>
      <c r="M1813">
        <v>7.9000000000000001E-2</v>
      </c>
      <c r="N1813">
        <v>26.376000000000001</v>
      </c>
      <c r="O1813">
        <v>4.2240000000000002</v>
      </c>
      <c r="P1813">
        <v>8.0510000000000002</v>
      </c>
      <c r="Q1813">
        <v>207.36</v>
      </c>
      <c r="R1813">
        <v>0.83599999999999997</v>
      </c>
      <c r="S1813">
        <v>1.423</v>
      </c>
      <c r="T1813" t="s">
        <v>61</v>
      </c>
      <c r="U1813" s="1">
        <v>45481.781261574077</v>
      </c>
    </row>
    <row r="1814" spans="1:21" x14ac:dyDescent="0.25">
      <c r="A1814">
        <v>1845</v>
      </c>
      <c r="B1814" t="s">
        <v>36</v>
      </c>
      <c r="C1814" t="s">
        <v>40</v>
      </c>
      <c r="D1814" t="s">
        <v>38</v>
      </c>
      <c r="E1814">
        <v>7131</v>
      </c>
      <c r="F1814" t="s">
        <v>11</v>
      </c>
      <c r="G1814">
        <v>621972488</v>
      </c>
      <c r="H1814">
        <v>790653160</v>
      </c>
      <c r="I1814">
        <v>0.93200000000000005</v>
      </c>
      <c r="K1814">
        <v>2.5339999999999998</v>
      </c>
      <c r="L1814">
        <v>4.2039999999999997</v>
      </c>
      <c r="M1814">
        <v>0.125</v>
      </c>
      <c r="N1814">
        <v>231.52</v>
      </c>
      <c r="O1814">
        <v>0.84299999999999997</v>
      </c>
      <c r="P1814">
        <v>8.7460000000000004</v>
      </c>
      <c r="Q1814">
        <v>202.392</v>
      </c>
      <c r="R1814">
        <v>0.81200000000000006</v>
      </c>
      <c r="S1814">
        <v>1.3520000000000001</v>
      </c>
      <c r="T1814" t="s">
        <v>61</v>
      </c>
      <c r="U1814" s="1">
        <v>45481.770844907405</v>
      </c>
    </row>
    <row r="1815" spans="1:21" x14ac:dyDescent="0.25">
      <c r="A1815">
        <v>1846</v>
      </c>
      <c r="B1815" t="s">
        <v>36</v>
      </c>
      <c r="C1815" t="s">
        <v>40</v>
      </c>
      <c r="D1815" t="s">
        <v>38</v>
      </c>
      <c r="E1815">
        <v>7131</v>
      </c>
      <c r="F1815" t="s">
        <v>11</v>
      </c>
      <c r="G1815">
        <v>614696984</v>
      </c>
      <c r="H1815">
        <v>758893120</v>
      </c>
      <c r="I1815">
        <v>1.679</v>
      </c>
      <c r="K1815">
        <v>11.475</v>
      </c>
      <c r="L1815">
        <v>1.417</v>
      </c>
      <c r="M1815">
        <v>0.39200000000000002</v>
      </c>
      <c r="N1815">
        <v>18.158999999999999</v>
      </c>
      <c r="O1815">
        <v>0.86499999999999999</v>
      </c>
      <c r="P1815">
        <v>2.133</v>
      </c>
      <c r="Q1815">
        <v>223.04499999999999</v>
      </c>
      <c r="R1815">
        <v>0.88700000000000001</v>
      </c>
      <c r="S1815">
        <v>1.804</v>
      </c>
      <c r="T1815" t="s">
        <v>61</v>
      </c>
      <c r="U1815" s="1">
        <v>45481.760428240741</v>
      </c>
    </row>
    <row r="1816" spans="1:21" x14ac:dyDescent="0.25">
      <c r="A1816">
        <v>1847</v>
      </c>
      <c r="B1816" t="s">
        <v>36</v>
      </c>
      <c r="C1816" t="s">
        <v>40</v>
      </c>
      <c r="D1816" t="s">
        <v>38</v>
      </c>
      <c r="E1816">
        <v>7131</v>
      </c>
      <c r="F1816" t="s">
        <v>11</v>
      </c>
      <c r="G1816">
        <v>622119648</v>
      </c>
      <c r="H1816">
        <v>816500168</v>
      </c>
      <c r="I1816">
        <v>0.92400000000000004</v>
      </c>
      <c r="K1816">
        <v>4.5750000000000002</v>
      </c>
      <c r="L1816">
        <v>2.4390000000000001</v>
      </c>
      <c r="M1816">
        <v>9.9000000000000005E-2</v>
      </c>
      <c r="N1816">
        <v>37.679000000000002</v>
      </c>
      <c r="O1816">
        <v>3.694</v>
      </c>
      <c r="P1816">
        <v>13.414</v>
      </c>
      <c r="Q1816">
        <v>226.012</v>
      </c>
      <c r="R1816">
        <v>0.89900000000000002</v>
      </c>
      <c r="S1816">
        <v>1.4370000000000001</v>
      </c>
      <c r="T1816" t="s">
        <v>61</v>
      </c>
      <c r="U1816" s="1">
        <v>45481.750011574077</v>
      </c>
    </row>
    <row r="1817" spans="1:21" x14ac:dyDescent="0.25">
      <c r="A1817">
        <v>1848</v>
      </c>
      <c r="B1817" t="s">
        <v>36</v>
      </c>
      <c r="C1817" t="s">
        <v>40</v>
      </c>
      <c r="D1817" t="s">
        <v>38</v>
      </c>
      <c r="E1817">
        <v>7131</v>
      </c>
      <c r="F1817" t="s">
        <v>11</v>
      </c>
      <c r="G1817">
        <v>622180184</v>
      </c>
      <c r="H1817">
        <v>874064608</v>
      </c>
      <c r="I1817">
        <v>0.95499999999999996</v>
      </c>
      <c r="K1817">
        <v>3.7679999999999998</v>
      </c>
      <c r="L1817">
        <v>9.9440000000000008</v>
      </c>
      <c r="M1817">
        <v>8.5000000000000006E-2</v>
      </c>
      <c r="N1817">
        <v>150.40100000000001</v>
      </c>
      <c r="O1817">
        <v>5.335</v>
      </c>
      <c r="P1817">
        <v>53.692</v>
      </c>
      <c r="Q1817">
        <v>207.35900000000001</v>
      </c>
      <c r="R1817">
        <v>0.83099999999999996</v>
      </c>
      <c r="S1817">
        <v>1.3460000000000001</v>
      </c>
      <c r="T1817" t="s">
        <v>61</v>
      </c>
      <c r="U1817" s="1">
        <v>45481.739594907405</v>
      </c>
    </row>
    <row r="1818" spans="1:21" x14ac:dyDescent="0.25">
      <c r="A1818">
        <v>1849</v>
      </c>
      <c r="B1818" t="s">
        <v>36</v>
      </c>
      <c r="C1818" t="s">
        <v>40</v>
      </c>
      <c r="D1818" t="s">
        <v>38</v>
      </c>
      <c r="E1818">
        <v>7131</v>
      </c>
      <c r="F1818" t="s">
        <v>11</v>
      </c>
      <c r="G1818">
        <v>614002240</v>
      </c>
      <c r="H1818">
        <v>905398352</v>
      </c>
      <c r="I1818">
        <v>0.94799999999999995</v>
      </c>
      <c r="K1818">
        <v>12.446</v>
      </c>
      <c r="L1818">
        <v>3.782</v>
      </c>
      <c r="M1818">
        <v>7.6999999999999999E-2</v>
      </c>
      <c r="N1818">
        <v>29.673999999999999</v>
      </c>
      <c r="O1818">
        <v>2.5739999999999998</v>
      </c>
      <c r="P1818">
        <v>14.256</v>
      </c>
      <c r="Q1818">
        <v>206.80799999999999</v>
      </c>
      <c r="R1818">
        <v>0.81200000000000006</v>
      </c>
      <c r="S1818">
        <v>1.468</v>
      </c>
      <c r="T1818" t="s">
        <v>61</v>
      </c>
      <c r="U1818" s="1">
        <v>45481.729178240741</v>
      </c>
    </row>
    <row r="1819" spans="1:21" x14ac:dyDescent="0.25">
      <c r="A1819">
        <v>1850</v>
      </c>
      <c r="B1819" t="s">
        <v>36</v>
      </c>
      <c r="C1819" t="s">
        <v>40</v>
      </c>
      <c r="D1819" t="s">
        <v>38</v>
      </c>
      <c r="E1819">
        <v>7131</v>
      </c>
      <c r="F1819" t="s">
        <v>11</v>
      </c>
      <c r="G1819">
        <v>612707896</v>
      </c>
      <c r="H1819">
        <v>880247360</v>
      </c>
      <c r="I1819">
        <v>0.996</v>
      </c>
      <c r="K1819">
        <v>2.4489999999999998</v>
      </c>
      <c r="L1819">
        <v>5.4989999999999997</v>
      </c>
      <c r="M1819">
        <v>0.17599999999999999</v>
      </c>
      <c r="N1819">
        <v>66.965000000000003</v>
      </c>
      <c r="O1819">
        <v>1.4419999999999999</v>
      </c>
      <c r="P1819">
        <v>10.901</v>
      </c>
      <c r="Q1819">
        <v>202.61099999999999</v>
      </c>
      <c r="R1819">
        <v>0.77600000000000002</v>
      </c>
      <c r="S1819">
        <v>1.3640000000000001</v>
      </c>
      <c r="T1819" t="s">
        <v>61</v>
      </c>
      <c r="U1819" s="1">
        <v>45481.718761574077</v>
      </c>
    </row>
    <row r="1820" spans="1:21" x14ac:dyDescent="0.25">
      <c r="A1820">
        <v>1851</v>
      </c>
      <c r="B1820" t="s">
        <v>36</v>
      </c>
      <c r="C1820" t="s">
        <v>40</v>
      </c>
      <c r="D1820" t="s">
        <v>38</v>
      </c>
      <c r="E1820">
        <v>7131</v>
      </c>
      <c r="F1820" t="s">
        <v>11</v>
      </c>
      <c r="G1820">
        <v>612815536</v>
      </c>
      <c r="H1820">
        <v>787153152</v>
      </c>
      <c r="I1820">
        <v>1.036</v>
      </c>
      <c r="K1820">
        <v>2.4750000000000001</v>
      </c>
      <c r="L1820">
        <v>2.056</v>
      </c>
      <c r="M1820">
        <v>0.26400000000000001</v>
      </c>
      <c r="N1820">
        <v>29.021000000000001</v>
      </c>
      <c r="O1820">
        <v>1.7330000000000001</v>
      </c>
      <c r="P1820">
        <v>6.0469999999999997</v>
      </c>
      <c r="Q1820">
        <v>203.15</v>
      </c>
      <c r="R1820">
        <v>0.88900000000000001</v>
      </c>
      <c r="S1820">
        <v>1.4530000000000001</v>
      </c>
      <c r="T1820" t="s">
        <v>61</v>
      </c>
      <c r="U1820" s="1">
        <v>45481.708333333336</v>
      </c>
    </row>
    <row r="1821" spans="1:21" x14ac:dyDescent="0.25">
      <c r="A1821">
        <v>1852</v>
      </c>
      <c r="B1821" t="s">
        <v>36</v>
      </c>
      <c r="C1821" t="s">
        <v>40</v>
      </c>
      <c r="D1821" t="s">
        <v>38</v>
      </c>
      <c r="E1821">
        <v>7131</v>
      </c>
      <c r="F1821" t="s">
        <v>11</v>
      </c>
      <c r="G1821">
        <v>623517272</v>
      </c>
      <c r="H1821">
        <v>715041984</v>
      </c>
      <c r="I1821">
        <v>0.97399999999999998</v>
      </c>
      <c r="K1821">
        <v>12.448</v>
      </c>
      <c r="L1821">
        <v>4.0119999999999996</v>
      </c>
      <c r="M1821">
        <v>3.5999999999999997E-2</v>
      </c>
      <c r="N1821">
        <v>203.11699999999999</v>
      </c>
      <c r="O1821">
        <v>0.83899999999999997</v>
      </c>
      <c r="P1821">
        <v>1.5980000000000001</v>
      </c>
      <c r="Q1821">
        <v>207.887</v>
      </c>
      <c r="R1821">
        <v>0.88900000000000001</v>
      </c>
      <c r="S1821">
        <v>1.681</v>
      </c>
      <c r="T1821" t="s">
        <v>61</v>
      </c>
      <c r="U1821" s="1">
        <v>45481.697928240741</v>
      </c>
    </row>
    <row r="1822" spans="1:21" x14ac:dyDescent="0.25">
      <c r="A1822">
        <v>1853</v>
      </c>
      <c r="B1822" t="s">
        <v>36</v>
      </c>
      <c r="C1822" t="s">
        <v>40</v>
      </c>
      <c r="D1822" t="s">
        <v>38</v>
      </c>
      <c r="E1822">
        <v>7131</v>
      </c>
      <c r="F1822" t="s">
        <v>11</v>
      </c>
      <c r="G1822">
        <v>601528448</v>
      </c>
      <c r="H1822">
        <v>894586000</v>
      </c>
      <c r="I1822">
        <v>0.95199999999999996</v>
      </c>
      <c r="K1822">
        <v>7.7569999999999997</v>
      </c>
      <c r="L1822">
        <v>1.202</v>
      </c>
      <c r="M1822">
        <v>0.14699999999999999</v>
      </c>
      <c r="N1822">
        <v>9.7240000000000002</v>
      </c>
      <c r="O1822">
        <v>0.97599999999999998</v>
      </c>
      <c r="P1822">
        <v>2.6709999999999998</v>
      </c>
      <c r="Q1822">
        <v>208.20099999999999</v>
      </c>
      <c r="R1822">
        <v>0.90200000000000002</v>
      </c>
      <c r="S1822">
        <v>1.7050000000000001</v>
      </c>
      <c r="T1822" t="s">
        <v>61</v>
      </c>
      <c r="U1822" s="1">
        <v>45481.6875</v>
      </c>
    </row>
    <row r="1823" spans="1:21" x14ac:dyDescent="0.25">
      <c r="A1823">
        <v>1854</v>
      </c>
      <c r="B1823" t="s">
        <v>36</v>
      </c>
      <c r="C1823" t="s">
        <v>40</v>
      </c>
      <c r="D1823" t="s">
        <v>38</v>
      </c>
      <c r="E1823">
        <v>7131</v>
      </c>
      <c r="F1823" t="s">
        <v>11</v>
      </c>
      <c r="G1823">
        <v>612316168</v>
      </c>
      <c r="H1823">
        <v>691524224</v>
      </c>
      <c r="I1823">
        <v>0.98899999999999999</v>
      </c>
      <c r="K1823">
        <v>6.4139999999999997</v>
      </c>
      <c r="L1823">
        <v>44.704999999999998</v>
      </c>
      <c r="M1823">
        <v>4.7E-2</v>
      </c>
      <c r="N1823">
        <v>504.74700000000001</v>
      </c>
      <c r="O1823">
        <v>4.117</v>
      </c>
      <c r="P1823">
        <v>79.186999999999998</v>
      </c>
      <c r="Q1823">
        <v>202.62200000000001</v>
      </c>
      <c r="R1823">
        <v>0.78900000000000003</v>
      </c>
      <c r="S1823">
        <v>1.4119999999999999</v>
      </c>
      <c r="T1823" t="s">
        <v>61</v>
      </c>
      <c r="U1823" s="1">
        <v>45481.677083333336</v>
      </c>
    </row>
    <row r="1824" spans="1:21" x14ac:dyDescent="0.25">
      <c r="A1824">
        <v>1855</v>
      </c>
      <c r="B1824" t="s">
        <v>36</v>
      </c>
      <c r="C1824" t="s">
        <v>40</v>
      </c>
      <c r="D1824" t="s">
        <v>38</v>
      </c>
      <c r="E1824">
        <v>7131</v>
      </c>
      <c r="F1824" t="s">
        <v>11</v>
      </c>
      <c r="G1824">
        <v>613219568</v>
      </c>
      <c r="H1824">
        <v>699284840</v>
      </c>
      <c r="I1824">
        <v>0.97299999999999998</v>
      </c>
      <c r="K1824">
        <v>2.4940000000000002</v>
      </c>
      <c r="L1824">
        <v>56.884999999999998</v>
      </c>
      <c r="M1824">
        <v>2.4E-2</v>
      </c>
      <c r="N1824">
        <v>614.69299999999998</v>
      </c>
      <c r="O1824">
        <v>2.157</v>
      </c>
      <c r="P1824">
        <v>186.73</v>
      </c>
      <c r="Q1824">
        <v>214.43799999999999</v>
      </c>
      <c r="R1824">
        <v>0.96299999999999997</v>
      </c>
      <c r="S1824">
        <v>1.4019999999999999</v>
      </c>
      <c r="T1824" t="s">
        <v>61</v>
      </c>
      <c r="U1824" s="1">
        <v>45481.666666666664</v>
      </c>
    </row>
    <row r="1825" spans="1:21" x14ac:dyDescent="0.25">
      <c r="A1825">
        <v>1856</v>
      </c>
      <c r="B1825" t="s">
        <v>36</v>
      </c>
      <c r="C1825" t="s">
        <v>40</v>
      </c>
      <c r="D1825" t="s">
        <v>38</v>
      </c>
      <c r="E1825">
        <v>7131</v>
      </c>
      <c r="F1825" t="s">
        <v>11</v>
      </c>
      <c r="G1825">
        <v>622984440</v>
      </c>
      <c r="H1825">
        <v>796131752</v>
      </c>
      <c r="I1825">
        <v>0.95599999999999996</v>
      </c>
      <c r="K1825">
        <v>4.7530000000000001</v>
      </c>
      <c r="L1825">
        <v>5.4640000000000004</v>
      </c>
      <c r="M1825">
        <v>0.16500000000000001</v>
      </c>
      <c r="N1825">
        <v>42.817999999999998</v>
      </c>
      <c r="O1825">
        <v>0.996</v>
      </c>
      <c r="P1825">
        <v>8.7149999999999999</v>
      </c>
      <c r="Q1825">
        <v>202.78299999999999</v>
      </c>
      <c r="R1825">
        <v>0.82899999999999996</v>
      </c>
      <c r="S1825">
        <v>1.365</v>
      </c>
      <c r="T1825" t="s">
        <v>61</v>
      </c>
      <c r="U1825" s="1">
        <v>45481.65625</v>
      </c>
    </row>
    <row r="1826" spans="1:21" x14ac:dyDescent="0.25">
      <c r="A1826">
        <v>1857</v>
      </c>
      <c r="B1826" t="s">
        <v>36</v>
      </c>
      <c r="C1826" t="s">
        <v>40</v>
      </c>
      <c r="D1826" t="s">
        <v>38</v>
      </c>
      <c r="E1826">
        <v>7131</v>
      </c>
      <c r="F1826" t="s">
        <v>11</v>
      </c>
      <c r="G1826">
        <v>622601760</v>
      </c>
      <c r="H1826">
        <v>815604816</v>
      </c>
      <c r="I1826">
        <v>0.95899999999999996</v>
      </c>
      <c r="K1826">
        <v>7.899</v>
      </c>
      <c r="L1826">
        <v>6.3129999999999997</v>
      </c>
      <c r="M1826">
        <v>4.9000000000000002E-2</v>
      </c>
      <c r="N1826">
        <v>79.728999999999999</v>
      </c>
      <c r="O1826">
        <v>2.524</v>
      </c>
      <c r="P1826">
        <v>43.819000000000003</v>
      </c>
      <c r="Q1826">
        <v>219.482</v>
      </c>
      <c r="R1826">
        <v>0.89900000000000002</v>
      </c>
      <c r="S1826">
        <v>1.413</v>
      </c>
      <c r="T1826" t="s">
        <v>61</v>
      </c>
      <c r="U1826" s="1">
        <v>45481.645833333336</v>
      </c>
    </row>
    <row r="1827" spans="1:21" x14ac:dyDescent="0.25">
      <c r="A1827">
        <v>1858</v>
      </c>
      <c r="B1827" t="s">
        <v>36</v>
      </c>
      <c r="C1827" t="s">
        <v>40</v>
      </c>
      <c r="D1827" t="s">
        <v>38</v>
      </c>
      <c r="E1827">
        <v>7131</v>
      </c>
      <c r="F1827" t="s">
        <v>11</v>
      </c>
      <c r="G1827">
        <v>622959112</v>
      </c>
      <c r="H1827">
        <v>862577120</v>
      </c>
      <c r="I1827">
        <v>0.96499999999999997</v>
      </c>
      <c r="K1827">
        <v>6.1870000000000003</v>
      </c>
      <c r="L1827">
        <v>10.135999999999999</v>
      </c>
      <c r="M1827">
        <v>0.14599999999999999</v>
      </c>
      <c r="N1827">
        <v>63.862000000000002</v>
      </c>
      <c r="O1827">
        <v>0.80400000000000005</v>
      </c>
      <c r="P1827">
        <v>27.326000000000001</v>
      </c>
      <c r="Q1827">
        <v>225.608</v>
      </c>
      <c r="R1827">
        <v>0.85199999999999998</v>
      </c>
      <c r="S1827">
        <v>1.619</v>
      </c>
      <c r="T1827" t="s">
        <v>61</v>
      </c>
      <c r="U1827" s="1">
        <v>45481.635416666664</v>
      </c>
    </row>
    <row r="1828" spans="1:21" x14ac:dyDescent="0.25">
      <c r="A1828">
        <v>1859</v>
      </c>
      <c r="B1828" t="s">
        <v>36</v>
      </c>
      <c r="C1828" t="s">
        <v>40</v>
      </c>
      <c r="D1828" t="s">
        <v>38</v>
      </c>
      <c r="E1828">
        <v>7131</v>
      </c>
      <c r="F1828" t="s">
        <v>11</v>
      </c>
      <c r="G1828">
        <v>613300704</v>
      </c>
      <c r="H1828">
        <v>865556368</v>
      </c>
      <c r="I1828">
        <v>0.98099999999999998</v>
      </c>
      <c r="K1828">
        <v>3.552</v>
      </c>
      <c r="L1828">
        <v>1.766</v>
      </c>
      <c r="M1828">
        <v>7.2999999999999995E-2</v>
      </c>
      <c r="N1828">
        <v>10.927</v>
      </c>
      <c r="O1828">
        <v>0.92700000000000005</v>
      </c>
      <c r="P1828">
        <v>4.1879999999999997</v>
      </c>
      <c r="Q1828">
        <v>202.845</v>
      </c>
      <c r="R1828">
        <v>1.0660000000000001</v>
      </c>
      <c r="S1828">
        <v>1.6220000000000001</v>
      </c>
      <c r="T1828" t="s">
        <v>61</v>
      </c>
      <c r="U1828" s="1">
        <v>45481.625</v>
      </c>
    </row>
    <row r="1829" spans="1:21" x14ac:dyDescent="0.25">
      <c r="A1829">
        <v>1860</v>
      </c>
      <c r="B1829" t="s">
        <v>36</v>
      </c>
      <c r="C1829" t="s">
        <v>40</v>
      </c>
      <c r="D1829" t="s">
        <v>38</v>
      </c>
      <c r="E1829">
        <v>7131</v>
      </c>
      <c r="F1829" t="s">
        <v>11</v>
      </c>
      <c r="G1829">
        <v>624884800</v>
      </c>
      <c r="H1829">
        <v>728905472</v>
      </c>
      <c r="I1829">
        <v>0.97299999999999998</v>
      </c>
      <c r="K1829">
        <v>6.0670000000000002</v>
      </c>
      <c r="L1829">
        <v>1.9379999999999999</v>
      </c>
      <c r="M1829">
        <v>6.4000000000000001E-2</v>
      </c>
      <c r="N1829">
        <v>23.954999999999998</v>
      </c>
      <c r="O1829">
        <v>0.998</v>
      </c>
      <c r="P1829">
        <v>14.596</v>
      </c>
      <c r="Q1829">
        <v>220.87899999999999</v>
      </c>
      <c r="R1829">
        <v>0.83699999999999997</v>
      </c>
      <c r="S1829">
        <v>1.409</v>
      </c>
      <c r="T1829" t="s">
        <v>61</v>
      </c>
      <c r="U1829" s="1">
        <v>45481.614583333336</v>
      </c>
    </row>
    <row r="1830" spans="1:21" x14ac:dyDescent="0.25">
      <c r="A1830">
        <v>1861</v>
      </c>
      <c r="B1830" t="s">
        <v>36</v>
      </c>
      <c r="C1830" t="s">
        <v>40</v>
      </c>
      <c r="D1830" t="s">
        <v>38</v>
      </c>
      <c r="E1830">
        <v>7131</v>
      </c>
      <c r="F1830" t="s">
        <v>11</v>
      </c>
      <c r="G1830">
        <v>613418816</v>
      </c>
      <c r="H1830">
        <v>907343760</v>
      </c>
      <c r="I1830">
        <v>0.96899999999999997</v>
      </c>
      <c r="K1830">
        <v>3.8370000000000002</v>
      </c>
      <c r="L1830">
        <v>2.4119999999999999</v>
      </c>
      <c r="M1830">
        <v>5.3999999999999999E-2</v>
      </c>
      <c r="N1830">
        <v>11.246</v>
      </c>
      <c r="O1830">
        <v>1.1919999999999999</v>
      </c>
      <c r="P1830">
        <v>3.9750000000000001</v>
      </c>
      <c r="Q1830">
        <v>203.00399999999999</v>
      </c>
      <c r="R1830">
        <v>0.81899999999999995</v>
      </c>
      <c r="S1830">
        <v>1.4630000000000001</v>
      </c>
      <c r="T1830" t="s">
        <v>61</v>
      </c>
      <c r="U1830" s="1">
        <v>45481.604166666664</v>
      </c>
    </row>
    <row r="1831" spans="1:21" x14ac:dyDescent="0.25">
      <c r="A1831">
        <v>1862</v>
      </c>
      <c r="B1831" t="s">
        <v>36</v>
      </c>
      <c r="C1831" t="s">
        <v>40</v>
      </c>
      <c r="D1831" t="s">
        <v>38</v>
      </c>
      <c r="E1831">
        <v>7131</v>
      </c>
      <c r="F1831" t="s">
        <v>11</v>
      </c>
      <c r="G1831">
        <v>617903960</v>
      </c>
      <c r="H1831">
        <v>862765832</v>
      </c>
      <c r="I1831">
        <v>0.98699999999999999</v>
      </c>
      <c r="K1831">
        <v>6.0220000000000002</v>
      </c>
      <c r="L1831">
        <v>10.48</v>
      </c>
      <c r="M1831">
        <v>2.1000000000000001E-2</v>
      </c>
      <c r="N1831">
        <v>135.98099999999999</v>
      </c>
      <c r="O1831">
        <v>6.431</v>
      </c>
      <c r="P1831">
        <v>33.03</v>
      </c>
      <c r="Q1831">
        <v>214.49199999999999</v>
      </c>
      <c r="R1831">
        <v>1.012</v>
      </c>
      <c r="S1831">
        <v>2.0099999999999998</v>
      </c>
      <c r="T1831" t="s">
        <v>61</v>
      </c>
      <c r="U1831" s="1">
        <v>45481.59375</v>
      </c>
    </row>
    <row r="1832" spans="1:21" x14ac:dyDescent="0.25">
      <c r="A1832">
        <v>1863</v>
      </c>
      <c r="B1832" t="s">
        <v>36</v>
      </c>
      <c r="C1832" t="s">
        <v>40</v>
      </c>
      <c r="D1832" t="s">
        <v>38</v>
      </c>
      <c r="E1832">
        <v>7131</v>
      </c>
      <c r="F1832" t="s">
        <v>11</v>
      </c>
      <c r="G1832">
        <v>626466232</v>
      </c>
      <c r="H1832">
        <v>888331000</v>
      </c>
      <c r="I1832">
        <v>0.98499999999999999</v>
      </c>
      <c r="K1832">
        <v>5.8040000000000003</v>
      </c>
      <c r="L1832">
        <v>1.173</v>
      </c>
      <c r="M1832">
        <v>4.5999999999999999E-2</v>
      </c>
      <c r="N1832">
        <v>10.218</v>
      </c>
      <c r="O1832">
        <v>1.121</v>
      </c>
      <c r="P1832">
        <v>2.4020000000000001</v>
      </c>
      <c r="Q1832">
        <v>202.739</v>
      </c>
      <c r="R1832">
        <v>0.80800000000000005</v>
      </c>
      <c r="S1832">
        <v>1.37</v>
      </c>
      <c r="T1832" t="s">
        <v>61</v>
      </c>
      <c r="U1832" s="1">
        <v>45481.583333333336</v>
      </c>
    </row>
    <row r="1833" spans="1:21" x14ac:dyDescent="0.25">
      <c r="A1833">
        <v>1864</v>
      </c>
      <c r="B1833" t="s">
        <v>36</v>
      </c>
      <c r="C1833" t="s">
        <v>40</v>
      </c>
      <c r="D1833" t="s">
        <v>38</v>
      </c>
      <c r="E1833">
        <v>7131</v>
      </c>
      <c r="F1833" t="s">
        <v>11</v>
      </c>
      <c r="G1833">
        <v>613852952</v>
      </c>
      <c r="H1833">
        <v>856718360</v>
      </c>
      <c r="I1833">
        <v>1.2769999999999999</v>
      </c>
      <c r="K1833">
        <v>3.415</v>
      </c>
      <c r="L1833">
        <v>0.60299999999999998</v>
      </c>
      <c r="M1833">
        <v>0.36599999999999999</v>
      </c>
      <c r="N1833">
        <v>9.5909999999999993</v>
      </c>
      <c r="O1833">
        <v>0.90500000000000003</v>
      </c>
      <c r="P1833">
        <v>1.4079999999999999</v>
      </c>
      <c r="Q1833">
        <v>203.87799999999999</v>
      </c>
      <c r="R1833">
        <v>0.89500000000000002</v>
      </c>
      <c r="S1833">
        <v>1.405</v>
      </c>
      <c r="T1833" t="s">
        <v>61</v>
      </c>
      <c r="U1833" s="1">
        <v>45481.572916666664</v>
      </c>
    </row>
    <row r="1834" spans="1:21" x14ac:dyDescent="0.25">
      <c r="A1834">
        <v>1865</v>
      </c>
      <c r="B1834" t="s">
        <v>36</v>
      </c>
      <c r="C1834" t="s">
        <v>40</v>
      </c>
      <c r="D1834" t="s">
        <v>38</v>
      </c>
      <c r="E1834">
        <v>7131</v>
      </c>
      <c r="F1834" t="s">
        <v>11</v>
      </c>
      <c r="G1834">
        <v>613208376</v>
      </c>
      <c r="H1834">
        <v>824134520</v>
      </c>
      <c r="I1834">
        <v>0.97899999999999998</v>
      </c>
      <c r="K1834">
        <v>3.4209999999999998</v>
      </c>
      <c r="L1834">
        <v>2.5720000000000001</v>
      </c>
      <c r="M1834">
        <v>0.02</v>
      </c>
      <c r="N1834">
        <v>14.907</v>
      </c>
      <c r="O1834">
        <v>0.86499999999999999</v>
      </c>
      <c r="P1834">
        <v>4.3170000000000002</v>
      </c>
      <c r="Q1834">
        <v>220.86699999999999</v>
      </c>
      <c r="R1834">
        <v>0.98199999999999998</v>
      </c>
      <c r="S1834">
        <v>1.4239999999999999</v>
      </c>
      <c r="T1834" t="s">
        <v>61</v>
      </c>
      <c r="U1834" s="1">
        <v>45481.5625</v>
      </c>
    </row>
    <row r="1835" spans="1:21" x14ac:dyDescent="0.25">
      <c r="A1835">
        <v>1866</v>
      </c>
      <c r="B1835" t="s">
        <v>36</v>
      </c>
      <c r="C1835" t="s">
        <v>40</v>
      </c>
      <c r="D1835" t="s">
        <v>38</v>
      </c>
      <c r="E1835">
        <v>7131</v>
      </c>
      <c r="F1835" t="s">
        <v>11</v>
      </c>
      <c r="G1835">
        <v>620331768</v>
      </c>
      <c r="H1835">
        <v>905601544</v>
      </c>
      <c r="I1835">
        <v>0.99099999999999999</v>
      </c>
      <c r="K1835">
        <v>2.403</v>
      </c>
      <c r="L1835">
        <v>2.3359999999999999</v>
      </c>
      <c r="M1835">
        <v>3.5999999999999997E-2</v>
      </c>
      <c r="N1835">
        <v>15.81</v>
      </c>
      <c r="O1835">
        <v>1.2450000000000001</v>
      </c>
      <c r="P1835">
        <v>4.9550000000000001</v>
      </c>
      <c r="Q1835">
        <v>202.90799999999999</v>
      </c>
      <c r="R1835">
        <v>0.85499999999999998</v>
      </c>
      <c r="S1835">
        <v>1.448</v>
      </c>
      <c r="T1835" t="s">
        <v>61</v>
      </c>
      <c r="U1835" s="1">
        <v>45481.552083333336</v>
      </c>
    </row>
    <row r="1836" spans="1:21" x14ac:dyDescent="0.25">
      <c r="A1836">
        <v>1867</v>
      </c>
      <c r="B1836" t="s">
        <v>36</v>
      </c>
      <c r="C1836" t="s">
        <v>40</v>
      </c>
      <c r="D1836" t="s">
        <v>38</v>
      </c>
      <c r="E1836">
        <v>7131</v>
      </c>
      <c r="F1836" t="s">
        <v>11</v>
      </c>
      <c r="G1836">
        <v>621444696</v>
      </c>
      <c r="H1836">
        <v>698935960</v>
      </c>
      <c r="I1836">
        <v>0.95199999999999996</v>
      </c>
      <c r="K1836">
        <v>2.4910000000000001</v>
      </c>
      <c r="L1836">
        <v>2.8719999999999999</v>
      </c>
      <c r="M1836">
        <v>0.06</v>
      </c>
      <c r="N1836">
        <v>27.024000000000001</v>
      </c>
      <c r="O1836">
        <v>0.94299999999999995</v>
      </c>
      <c r="P1836">
        <v>4.8109999999999999</v>
      </c>
      <c r="Q1836">
        <v>202.33500000000001</v>
      </c>
      <c r="R1836">
        <v>0.754</v>
      </c>
      <c r="S1836">
        <v>1.401</v>
      </c>
      <c r="T1836" t="s">
        <v>61</v>
      </c>
      <c r="U1836" s="1">
        <v>45481.541678240741</v>
      </c>
    </row>
    <row r="1837" spans="1:21" x14ac:dyDescent="0.25">
      <c r="A1837">
        <v>1868</v>
      </c>
      <c r="B1837" t="s">
        <v>36</v>
      </c>
      <c r="C1837" t="s">
        <v>40</v>
      </c>
      <c r="D1837" t="s">
        <v>38</v>
      </c>
      <c r="E1837">
        <v>7131</v>
      </c>
      <c r="F1837" t="s">
        <v>11</v>
      </c>
      <c r="G1837">
        <v>624251696</v>
      </c>
      <c r="H1837">
        <v>613019464</v>
      </c>
      <c r="I1837">
        <v>0.96099999999999997</v>
      </c>
      <c r="K1837">
        <v>4.91</v>
      </c>
      <c r="L1837">
        <v>11.837</v>
      </c>
      <c r="M1837">
        <v>0.14799999999999999</v>
      </c>
      <c r="N1837">
        <v>212.78200000000001</v>
      </c>
      <c r="O1837">
        <v>0.72399999999999998</v>
      </c>
      <c r="P1837">
        <v>1.504</v>
      </c>
      <c r="Q1837">
        <v>215.80099999999999</v>
      </c>
      <c r="R1837">
        <v>0.82799999999999996</v>
      </c>
      <c r="S1837">
        <v>1.456</v>
      </c>
      <c r="T1837" t="s">
        <v>61</v>
      </c>
      <c r="U1837" s="1">
        <v>45481.531261574077</v>
      </c>
    </row>
    <row r="1838" spans="1:21" x14ac:dyDescent="0.25">
      <c r="A1838">
        <v>1869</v>
      </c>
      <c r="B1838" t="s">
        <v>36</v>
      </c>
      <c r="C1838" t="s">
        <v>40</v>
      </c>
      <c r="D1838" t="s">
        <v>38</v>
      </c>
      <c r="E1838">
        <v>7131</v>
      </c>
      <c r="F1838" t="s">
        <v>11</v>
      </c>
      <c r="G1838">
        <v>613134088</v>
      </c>
      <c r="H1838">
        <v>849177088</v>
      </c>
      <c r="I1838">
        <v>1.0669999999999999</v>
      </c>
      <c r="K1838">
        <v>4.3879999999999999</v>
      </c>
      <c r="L1838">
        <v>1.706</v>
      </c>
      <c r="M1838">
        <v>0.224</v>
      </c>
      <c r="N1838">
        <v>13.750999999999999</v>
      </c>
      <c r="O1838">
        <v>1.272</v>
      </c>
      <c r="P1838">
        <v>9.2110000000000003</v>
      </c>
      <c r="Q1838">
        <v>211.57900000000001</v>
      </c>
      <c r="R1838">
        <v>0.81499999999999995</v>
      </c>
      <c r="S1838">
        <v>1.4</v>
      </c>
      <c r="T1838" t="s">
        <v>61</v>
      </c>
      <c r="U1838" s="1">
        <v>45481.520844907405</v>
      </c>
    </row>
    <row r="1839" spans="1:21" x14ac:dyDescent="0.25">
      <c r="A1839">
        <v>1870</v>
      </c>
      <c r="B1839" t="s">
        <v>36</v>
      </c>
      <c r="C1839" t="s">
        <v>40</v>
      </c>
      <c r="D1839" t="s">
        <v>38</v>
      </c>
      <c r="E1839">
        <v>7131</v>
      </c>
      <c r="F1839" t="s">
        <v>11</v>
      </c>
      <c r="G1839">
        <v>613852656</v>
      </c>
      <c r="H1839">
        <v>876831320</v>
      </c>
      <c r="I1839">
        <v>0.97499999999999998</v>
      </c>
      <c r="K1839">
        <v>2.823</v>
      </c>
      <c r="L1839">
        <v>2.907</v>
      </c>
      <c r="M1839">
        <v>4.2000000000000003E-2</v>
      </c>
      <c r="N1839">
        <v>15.738</v>
      </c>
      <c r="O1839">
        <v>1.137</v>
      </c>
      <c r="P1839">
        <v>3.375</v>
      </c>
      <c r="Q1839">
        <v>202.73099999999999</v>
      </c>
      <c r="R1839">
        <v>0.72899999999999998</v>
      </c>
      <c r="S1839">
        <v>1.3660000000000001</v>
      </c>
      <c r="T1839" t="s">
        <v>61</v>
      </c>
      <c r="U1839" s="1">
        <v>45481.510428240741</v>
      </c>
    </row>
    <row r="1840" spans="1:21" x14ac:dyDescent="0.25">
      <c r="A1840">
        <v>1871</v>
      </c>
      <c r="B1840" t="s">
        <v>36</v>
      </c>
      <c r="C1840" t="s">
        <v>40</v>
      </c>
      <c r="D1840" t="s">
        <v>38</v>
      </c>
      <c r="E1840">
        <v>7131</v>
      </c>
      <c r="F1840" t="s">
        <v>11</v>
      </c>
      <c r="G1840">
        <v>622675504</v>
      </c>
      <c r="H1840">
        <v>774818328</v>
      </c>
      <c r="I1840">
        <v>0.96099999999999997</v>
      </c>
      <c r="K1840">
        <v>0.68600000000000005</v>
      </c>
      <c r="L1840">
        <v>21.643999999999998</v>
      </c>
      <c r="M1840">
        <v>5.3999999999999999E-2</v>
      </c>
      <c r="N1840">
        <v>437.05900000000003</v>
      </c>
      <c r="O1840">
        <v>4.9930000000000003</v>
      </c>
      <c r="P1840">
        <v>70.19</v>
      </c>
      <c r="Q1840">
        <v>8.3610000000000007</v>
      </c>
      <c r="R1840">
        <v>0.754</v>
      </c>
      <c r="S1840">
        <v>1.383</v>
      </c>
      <c r="T1840" t="s">
        <v>61</v>
      </c>
      <c r="U1840" s="1">
        <v>45481.500011574077</v>
      </c>
    </row>
    <row r="1841" spans="1:21" x14ac:dyDescent="0.25">
      <c r="A1841">
        <v>1872</v>
      </c>
      <c r="B1841" t="s">
        <v>36</v>
      </c>
      <c r="C1841" t="s">
        <v>40</v>
      </c>
      <c r="D1841" t="s">
        <v>38</v>
      </c>
      <c r="E1841">
        <v>7131</v>
      </c>
      <c r="F1841" t="s">
        <v>11</v>
      </c>
      <c r="G1841">
        <v>627934816</v>
      </c>
      <c r="H1841">
        <v>771172048</v>
      </c>
      <c r="I1841">
        <v>0.97899999999999998</v>
      </c>
      <c r="K1841">
        <v>2.1059999999999999</v>
      </c>
      <c r="L1841">
        <v>10.946</v>
      </c>
      <c r="M1841">
        <v>1.7000000000000001E-2</v>
      </c>
      <c r="N1841">
        <v>155.96899999999999</v>
      </c>
      <c r="O1841">
        <v>3.6459999999999999</v>
      </c>
      <c r="P1841">
        <v>62.36</v>
      </c>
      <c r="Q1841">
        <v>203.666</v>
      </c>
      <c r="R1841">
        <v>0.81799999999999995</v>
      </c>
      <c r="S1841">
        <v>1.387</v>
      </c>
      <c r="T1841" t="s">
        <v>61</v>
      </c>
      <c r="U1841" s="1">
        <v>45481.489594907405</v>
      </c>
    </row>
    <row r="1842" spans="1:21" x14ac:dyDescent="0.25">
      <c r="A1842">
        <v>1873</v>
      </c>
      <c r="B1842" t="s">
        <v>36</v>
      </c>
      <c r="C1842" t="s">
        <v>40</v>
      </c>
      <c r="D1842" t="s">
        <v>38</v>
      </c>
      <c r="E1842">
        <v>7131</v>
      </c>
      <c r="F1842" t="s">
        <v>11</v>
      </c>
      <c r="G1842">
        <v>619039776</v>
      </c>
      <c r="H1842">
        <v>838233384</v>
      </c>
      <c r="I1842">
        <v>0.95099999999999996</v>
      </c>
      <c r="K1842">
        <v>5.57</v>
      </c>
      <c r="L1842">
        <v>8.3000000000000007</v>
      </c>
      <c r="M1842">
        <v>2.8000000000000001E-2</v>
      </c>
      <c r="N1842">
        <v>45.094999999999999</v>
      </c>
      <c r="O1842">
        <v>4.1319999999999997</v>
      </c>
      <c r="P1842">
        <v>16.073</v>
      </c>
      <c r="Q1842">
        <v>213.11600000000001</v>
      </c>
      <c r="R1842">
        <v>0.83</v>
      </c>
      <c r="S1842">
        <v>1.375</v>
      </c>
      <c r="T1842" t="s">
        <v>61</v>
      </c>
      <c r="U1842" s="1">
        <v>45481.479178240741</v>
      </c>
    </row>
    <row r="1843" spans="1:21" x14ac:dyDescent="0.25">
      <c r="A1843">
        <v>1874</v>
      </c>
      <c r="B1843" t="s">
        <v>36</v>
      </c>
      <c r="C1843" t="s">
        <v>37</v>
      </c>
      <c r="D1843" t="s">
        <v>38</v>
      </c>
      <c r="E1843">
        <v>7123</v>
      </c>
      <c r="F1843" t="s">
        <v>11</v>
      </c>
      <c r="G1843">
        <v>621304400</v>
      </c>
      <c r="H1843">
        <v>811635080</v>
      </c>
      <c r="I1843">
        <v>1.4419999999999999</v>
      </c>
      <c r="K1843">
        <v>2.8679999999999999</v>
      </c>
      <c r="L1843">
        <v>3.823</v>
      </c>
      <c r="M1843">
        <v>0.17</v>
      </c>
      <c r="N1843">
        <v>29.19</v>
      </c>
      <c r="O1843">
        <v>1.141</v>
      </c>
      <c r="P1843">
        <v>4.5609999999999999</v>
      </c>
      <c r="Q1843">
        <v>202.928</v>
      </c>
      <c r="R1843">
        <v>1.2589999999999999</v>
      </c>
      <c r="S1843">
        <v>1.78</v>
      </c>
      <c r="T1843" t="s">
        <v>61</v>
      </c>
      <c r="U1843" s="1">
        <v>45481.468761574077</v>
      </c>
    </row>
    <row r="1844" spans="1:21" x14ac:dyDescent="0.25">
      <c r="A1844">
        <v>1875</v>
      </c>
      <c r="B1844" t="s">
        <v>36</v>
      </c>
      <c r="C1844" t="s">
        <v>40</v>
      </c>
      <c r="D1844" t="s">
        <v>38</v>
      </c>
      <c r="E1844">
        <v>7131</v>
      </c>
      <c r="F1844" t="s">
        <v>11</v>
      </c>
      <c r="G1844">
        <v>615372632</v>
      </c>
      <c r="H1844">
        <v>819795952</v>
      </c>
      <c r="I1844">
        <v>0.95699999999999996</v>
      </c>
      <c r="K1844">
        <v>2.6</v>
      </c>
      <c r="L1844">
        <v>1.899</v>
      </c>
      <c r="M1844">
        <v>9.2999999999999999E-2</v>
      </c>
      <c r="N1844">
        <v>17.63</v>
      </c>
      <c r="O1844">
        <v>2.1949999999999998</v>
      </c>
      <c r="P1844">
        <v>10.670999999999999</v>
      </c>
      <c r="Q1844">
        <v>202.49600000000001</v>
      </c>
      <c r="R1844">
        <v>0.94899999999999995</v>
      </c>
      <c r="S1844">
        <v>1.3959999999999999</v>
      </c>
      <c r="T1844" t="s">
        <v>61</v>
      </c>
      <c r="U1844" s="1">
        <v>45481.458344907405</v>
      </c>
    </row>
    <row r="1845" spans="1:21" x14ac:dyDescent="0.25">
      <c r="A1845">
        <v>1876</v>
      </c>
      <c r="B1845" t="s">
        <v>36</v>
      </c>
      <c r="C1845" t="s">
        <v>40</v>
      </c>
      <c r="D1845" t="s">
        <v>38</v>
      </c>
      <c r="E1845">
        <v>7131</v>
      </c>
      <c r="F1845" t="s">
        <v>11</v>
      </c>
      <c r="G1845">
        <v>617950784</v>
      </c>
      <c r="H1845">
        <v>871686800</v>
      </c>
      <c r="I1845">
        <v>0.96</v>
      </c>
      <c r="K1845">
        <v>4.5460000000000003</v>
      </c>
      <c r="L1845">
        <v>4.1159999999999997</v>
      </c>
      <c r="M1845">
        <v>3.7999999999999999E-2</v>
      </c>
      <c r="N1845">
        <v>228.83099999999999</v>
      </c>
      <c r="O1845">
        <v>0.88200000000000001</v>
      </c>
      <c r="P1845">
        <v>2.8730000000000002</v>
      </c>
      <c r="Q1845">
        <v>202.84700000000001</v>
      </c>
      <c r="R1845">
        <v>0.83</v>
      </c>
      <c r="S1845">
        <v>1.4279999999999999</v>
      </c>
      <c r="T1845" t="s">
        <v>61</v>
      </c>
      <c r="U1845" s="1">
        <v>45481.447928240741</v>
      </c>
    </row>
    <row r="1846" spans="1:21" x14ac:dyDescent="0.25">
      <c r="A1846">
        <v>1877</v>
      </c>
      <c r="B1846" t="s">
        <v>36</v>
      </c>
      <c r="C1846" t="s">
        <v>40</v>
      </c>
      <c r="D1846" t="s">
        <v>38</v>
      </c>
      <c r="E1846">
        <v>7131</v>
      </c>
      <c r="F1846" t="s">
        <v>11</v>
      </c>
      <c r="G1846">
        <v>625244016</v>
      </c>
      <c r="H1846">
        <v>771813776</v>
      </c>
      <c r="I1846">
        <v>0.96499999999999997</v>
      </c>
      <c r="K1846">
        <v>5.3719999999999999</v>
      </c>
      <c r="L1846">
        <v>33.625999999999998</v>
      </c>
      <c r="M1846">
        <v>4.5999999999999999E-2</v>
      </c>
      <c r="N1846">
        <v>274.04199999999997</v>
      </c>
      <c r="O1846">
        <v>0.96499999999999997</v>
      </c>
      <c r="P1846">
        <v>31.620999999999999</v>
      </c>
      <c r="Q1846">
        <v>211.274</v>
      </c>
      <c r="R1846">
        <v>0.84599999999999997</v>
      </c>
      <c r="S1846">
        <v>1.409</v>
      </c>
      <c r="T1846" t="s">
        <v>61</v>
      </c>
      <c r="U1846" s="1">
        <v>45481.437511574077</v>
      </c>
    </row>
    <row r="1847" spans="1:21" x14ac:dyDescent="0.25">
      <c r="A1847">
        <v>1878</v>
      </c>
      <c r="B1847" t="s">
        <v>36</v>
      </c>
      <c r="C1847" t="s">
        <v>40</v>
      </c>
      <c r="D1847" t="s">
        <v>38</v>
      </c>
      <c r="E1847">
        <v>7131</v>
      </c>
      <c r="F1847" t="s">
        <v>11</v>
      </c>
      <c r="G1847">
        <v>619477416</v>
      </c>
      <c r="H1847">
        <v>801513344</v>
      </c>
      <c r="I1847">
        <v>1.0389999999999999</v>
      </c>
      <c r="K1847">
        <v>8.0220000000000002</v>
      </c>
      <c r="L1847">
        <v>1.599</v>
      </c>
      <c r="M1847">
        <v>0.21199999999999999</v>
      </c>
      <c r="N1847">
        <v>10.065</v>
      </c>
      <c r="O1847">
        <v>0.96599999999999997</v>
      </c>
      <c r="P1847">
        <v>2.4359999999999999</v>
      </c>
      <c r="Q1847">
        <v>212.089</v>
      </c>
      <c r="R1847">
        <v>0.80400000000000005</v>
      </c>
      <c r="S1847">
        <v>1.423</v>
      </c>
      <c r="T1847" t="s">
        <v>61</v>
      </c>
      <c r="U1847" s="1">
        <v>45481.427094907405</v>
      </c>
    </row>
    <row r="1848" spans="1:21" x14ac:dyDescent="0.25">
      <c r="A1848">
        <v>1879</v>
      </c>
      <c r="B1848" t="s">
        <v>36</v>
      </c>
      <c r="C1848" t="s">
        <v>40</v>
      </c>
      <c r="D1848" t="s">
        <v>38</v>
      </c>
      <c r="E1848">
        <v>7131</v>
      </c>
      <c r="F1848" t="s">
        <v>11</v>
      </c>
      <c r="G1848">
        <v>612940008</v>
      </c>
      <c r="H1848">
        <v>642235160</v>
      </c>
      <c r="I1848">
        <v>0.95699999999999996</v>
      </c>
      <c r="K1848">
        <v>2.399</v>
      </c>
      <c r="L1848">
        <v>0.68400000000000005</v>
      </c>
      <c r="M1848">
        <v>1.4E-2</v>
      </c>
      <c r="N1848">
        <v>9.8379999999999992</v>
      </c>
      <c r="O1848">
        <v>0.78800000000000003</v>
      </c>
      <c r="P1848">
        <v>1.536</v>
      </c>
      <c r="Q1848">
        <v>202.64500000000001</v>
      </c>
      <c r="R1848">
        <v>0.84499999999999997</v>
      </c>
      <c r="S1848">
        <v>1.365</v>
      </c>
      <c r="T1848" t="s">
        <v>61</v>
      </c>
      <c r="U1848" s="1">
        <v>45481.416678240741</v>
      </c>
    </row>
    <row r="1849" spans="1:21" x14ac:dyDescent="0.25">
      <c r="A1849">
        <v>1880</v>
      </c>
      <c r="B1849" t="s">
        <v>36</v>
      </c>
      <c r="C1849" t="s">
        <v>40</v>
      </c>
      <c r="D1849" t="s">
        <v>38</v>
      </c>
      <c r="E1849">
        <v>7131</v>
      </c>
      <c r="F1849" t="s">
        <v>11</v>
      </c>
      <c r="G1849">
        <v>626727792</v>
      </c>
      <c r="H1849">
        <v>872925912</v>
      </c>
      <c r="I1849">
        <v>0.96299999999999997</v>
      </c>
      <c r="K1849">
        <v>2.0920000000000001</v>
      </c>
      <c r="L1849">
        <v>0.94699999999999995</v>
      </c>
      <c r="M1849">
        <v>3.5000000000000003E-2</v>
      </c>
      <c r="N1849">
        <v>9.9909999999999997</v>
      </c>
      <c r="O1849">
        <v>0.81100000000000005</v>
      </c>
      <c r="P1849">
        <v>1.8480000000000001</v>
      </c>
      <c r="Q1849">
        <v>202.69200000000001</v>
      </c>
      <c r="R1849">
        <v>0.85099999999999998</v>
      </c>
      <c r="S1849">
        <v>1.341</v>
      </c>
      <c r="T1849" t="s">
        <v>61</v>
      </c>
      <c r="U1849" s="1">
        <v>45481.406261574077</v>
      </c>
    </row>
    <row r="1850" spans="1:21" x14ac:dyDescent="0.25">
      <c r="A1850">
        <v>1881</v>
      </c>
      <c r="B1850" t="s">
        <v>36</v>
      </c>
      <c r="C1850" t="s">
        <v>40</v>
      </c>
      <c r="D1850" t="s">
        <v>38</v>
      </c>
      <c r="E1850">
        <v>7131</v>
      </c>
      <c r="F1850" t="s">
        <v>11</v>
      </c>
      <c r="G1850">
        <v>613813136</v>
      </c>
      <c r="H1850">
        <v>812874536</v>
      </c>
      <c r="I1850">
        <v>0.96199999999999997</v>
      </c>
      <c r="K1850">
        <v>6.4349999999999996</v>
      </c>
      <c r="L1850">
        <v>5.3570000000000002</v>
      </c>
      <c r="M1850">
        <v>6.2E-2</v>
      </c>
      <c r="N1850">
        <v>45.963999999999999</v>
      </c>
      <c r="O1850">
        <v>1.147</v>
      </c>
      <c r="P1850">
        <v>8.2569999999999997</v>
      </c>
      <c r="Q1850">
        <v>202.91800000000001</v>
      </c>
      <c r="R1850">
        <v>0.749</v>
      </c>
      <c r="S1850">
        <v>1.5369999999999999</v>
      </c>
      <c r="T1850" t="s">
        <v>61</v>
      </c>
      <c r="U1850" s="1">
        <v>45481.395844907405</v>
      </c>
    </row>
    <row r="1851" spans="1:21" x14ac:dyDescent="0.25">
      <c r="A1851">
        <v>1882</v>
      </c>
      <c r="B1851" t="s">
        <v>36</v>
      </c>
      <c r="C1851" t="s">
        <v>40</v>
      </c>
      <c r="D1851" t="s">
        <v>38</v>
      </c>
      <c r="E1851">
        <v>7131</v>
      </c>
      <c r="F1851" t="s">
        <v>11</v>
      </c>
      <c r="G1851">
        <v>613076064</v>
      </c>
      <c r="H1851">
        <v>828145776</v>
      </c>
      <c r="I1851">
        <v>0.95399999999999996</v>
      </c>
      <c r="K1851">
        <v>2.383</v>
      </c>
      <c r="L1851">
        <v>2.5459999999999998</v>
      </c>
      <c r="M1851">
        <v>8.5000000000000006E-2</v>
      </c>
      <c r="N1851">
        <v>29.213000000000001</v>
      </c>
      <c r="O1851">
        <v>1.111</v>
      </c>
      <c r="P1851">
        <v>2.488</v>
      </c>
      <c r="Q1851">
        <v>204.71299999999999</v>
      </c>
      <c r="R1851">
        <v>0.79400000000000004</v>
      </c>
      <c r="S1851">
        <v>1.357</v>
      </c>
      <c r="T1851" t="s">
        <v>61</v>
      </c>
      <c r="U1851" s="1">
        <v>45481.385428240741</v>
      </c>
    </row>
    <row r="1852" spans="1:21" x14ac:dyDescent="0.25">
      <c r="A1852">
        <v>1883</v>
      </c>
      <c r="B1852" t="s">
        <v>36</v>
      </c>
      <c r="C1852" t="s">
        <v>40</v>
      </c>
      <c r="D1852" t="s">
        <v>38</v>
      </c>
      <c r="E1852">
        <v>7131</v>
      </c>
      <c r="F1852" t="s">
        <v>11</v>
      </c>
      <c r="G1852">
        <v>612943248</v>
      </c>
      <c r="H1852">
        <v>629328336</v>
      </c>
      <c r="I1852">
        <v>0.96799999999999997</v>
      </c>
      <c r="K1852">
        <v>2.4980000000000002</v>
      </c>
      <c r="L1852">
        <v>1.0680000000000001</v>
      </c>
      <c r="M1852">
        <v>0.13</v>
      </c>
      <c r="N1852">
        <v>23.251999999999999</v>
      </c>
      <c r="O1852">
        <v>0.751</v>
      </c>
      <c r="P1852">
        <v>12.288</v>
      </c>
      <c r="Q1852">
        <v>204.702</v>
      </c>
      <c r="R1852">
        <v>0.84599999999999997</v>
      </c>
      <c r="S1852">
        <v>1.4119999999999999</v>
      </c>
      <c r="T1852" t="s">
        <v>61</v>
      </c>
      <c r="U1852" s="1">
        <v>45481.375011574077</v>
      </c>
    </row>
    <row r="1853" spans="1:21" x14ac:dyDescent="0.25">
      <c r="A1853">
        <v>1884</v>
      </c>
      <c r="B1853" t="s">
        <v>36</v>
      </c>
      <c r="C1853" t="s">
        <v>40</v>
      </c>
      <c r="D1853" t="s">
        <v>38</v>
      </c>
      <c r="E1853">
        <v>7131</v>
      </c>
      <c r="F1853" t="s">
        <v>11</v>
      </c>
      <c r="G1853">
        <v>614052224</v>
      </c>
      <c r="H1853">
        <v>820211064</v>
      </c>
      <c r="I1853">
        <v>1.0960000000000001</v>
      </c>
      <c r="K1853">
        <v>2.472</v>
      </c>
      <c r="L1853">
        <v>3.891</v>
      </c>
      <c r="M1853">
        <v>0.27800000000000002</v>
      </c>
      <c r="N1853">
        <v>28.417000000000002</v>
      </c>
      <c r="O1853">
        <v>1.22</v>
      </c>
      <c r="P1853">
        <v>5.0380000000000003</v>
      </c>
      <c r="Q1853">
        <v>202.99</v>
      </c>
      <c r="R1853">
        <v>0.85599999999999998</v>
      </c>
      <c r="S1853">
        <v>1.4590000000000001</v>
      </c>
      <c r="T1853" t="s">
        <v>61</v>
      </c>
      <c r="U1853" s="1">
        <v>45481.364594907405</v>
      </c>
    </row>
    <row r="1854" spans="1:21" x14ac:dyDescent="0.25">
      <c r="A1854">
        <v>1885</v>
      </c>
      <c r="B1854" t="s">
        <v>36</v>
      </c>
      <c r="C1854" t="s">
        <v>40</v>
      </c>
      <c r="D1854" t="s">
        <v>38</v>
      </c>
      <c r="E1854">
        <v>7131</v>
      </c>
      <c r="F1854" t="s">
        <v>11</v>
      </c>
      <c r="G1854">
        <v>626527896</v>
      </c>
      <c r="H1854">
        <v>619030856</v>
      </c>
      <c r="I1854">
        <v>0.97399999999999998</v>
      </c>
      <c r="K1854">
        <v>3.9209999999999998</v>
      </c>
      <c r="L1854">
        <v>0.98599999999999999</v>
      </c>
      <c r="M1854">
        <v>8.5999999999999993E-2</v>
      </c>
      <c r="N1854">
        <v>6.976</v>
      </c>
      <c r="O1854">
        <v>0.76100000000000001</v>
      </c>
      <c r="P1854">
        <v>1.8140000000000001</v>
      </c>
      <c r="Q1854">
        <v>203.291</v>
      </c>
      <c r="R1854">
        <v>0.81399999999999995</v>
      </c>
      <c r="S1854">
        <v>1.4350000000000001</v>
      </c>
      <c r="T1854" t="s">
        <v>61</v>
      </c>
      <c r="U1854" s="1">
        <v>45481.354178240741</v>
      </c>
    </row>
    <row r="1855" spans="1:21" x14ac:dyDescent="0.25">
      <c r="A1855">
        <v>1886</v>
      </c>
      <c r="B1855" t="s">
        <v>36</v>
      </c>
      <c r="C1855" t="s">
        <v>40</v>
      </c>
      <c r="D1855" t="s">
        <v>38</v>
      </c>
      <c r="E1855">
        <v>7131</v>
      </c>
      <c r="F1855" t="s">
        <v>11</v>
      </c>
      <c r="G1855">
        <v>625082648</v>
      </c>
      <c r="H1855">
        <v>676102896</v>
      </c>
      <c r="I1855">
        <v>0.97699999999999998</v>
      </c>
      <c r="K1855">
        <v>2.1829999999999998</v>
      </c>
      <c r="L1855">
        <v>5.2190000000000003</v>
      </c>
      <c r="M1855">
        <v>0.20100000000000001</v>
      </c>
      <c r="N1855">
        <v>49.765000000000001</v>
      </c>
      <c r="O1855">
        <v>0.86099999999999999</v>
      </c>
      <c r="P1855">
        <v>6.7610000000000001</v>
      </c>
      <c r="Q1855">
        <v>202.541</v>
      </c>
      <c r="R1855">
        <v>0.77700000000000002</v>
      </c>
      <c r="S1855">
        <v>1.3720000000000001</v>
      </c>
      <c r="T1855" t="s">
        <v>61</v>
      </c>
      <c r="U1855" s="1">
        <v>45481.343761574077</v>
      </c>
    </row>
    <row r="1856" spans="1:21" x14ac:dyDescent="0.25">
      <c r="A1856">
        <v>1887</v>
      </c>
      <c r="B1856" t="s">
        <v>36</v>
      </c>
      <c r="C1856" t="s">
        <v>40</v>
      </c>
      <c r="D1856" t="s">
        <v>38</v>
      </c>
      <c r="E1856">
        <v>7131</v>
      </c>
      <c r="F1856" t="s">
        <v>11</v>
      </c>
      <c r="G1856">
        <v>610350448</v>
      </c>
      <c r="H1856">
        <v>721990256</v>
      </c>
      <c r="I1856">
        <v>0.90600000000000003</v>
      </c>
      <c r="K1856">
        <v>8.4469999999999992</v>
      </c>
      <c r="L1856">
        <v>3.5150000000000001</v>
      </c>
      <c r="M1856">
        <v>0.14499999999999999</v>
      </c>
      <c r="N1856">
        <v>19.536000000000001</v>
      </c>
      <c r="O1856">
        <v>2.5369999999999999</v>
      </c>
      <c r="P1856">
        <v>10.86</v>
      </c>
      <c r="Q1856">
        <v>224.20099999999999</v>
      </c>
      <c r="R1856">
        <v>0.85299999999999998</v>
      </c>
      <c r="S1856">
        <v>1.5620000000000001</v>
      </c>
      <c r="T1856" t="s">
        <v>61</v>
      </c>
      <c r="U1856" s="1">
        <v>45481.333344907405</v>
      </c>
    </row>
    <row r="1857" spans="1:21" x14ac:dyDescent="0.25">
      <c r="A1857">
        <v>1888</v>
      </c>
      <c r="B1857" t="s">
        <v>36</v>
      </c>
      <c r="C1857" t="s">
        <v>40</v>
      </c>
      <c r="D1857" t="s">
        <v>38</v>
      </c>
      <c r="E1857">
        <v>7131</v>
      </c>
      <c r="F1857" t="s">
        <v>11</v>
      </c>
      <c r="G1857">
        <v>614505344</v>
      </c>
      <c r="H1857">
        <v>831165280</v>
      </c>
      <c r="I1857">
        <v>0.95</v>
      </c>
      <c r="K1857">
        <v>2.4430000000000001</v>
      </c>
      <c r="L1857">
        <v>2.2080000000000002</v>
      </c>
      <c r="M1857">
        <v>4.8000000000000001E-2</v>
      </c>
      <c r="N1857">
        <v>21.891999999999999</v>
      </c>
      <c r="O1857">
        <v>1.7609999999999999</v>
      </c>
      <c r="P1857">
        <v>8.3879999999999999</v>
      </c>
      <c r="Q1857">
        <v>202.16</v>
      </c>
      <c r="R1857">
        <v>0.86599999999999999</v>
      </c>
      <c r="S1857">
        <v>1.3779999999999999</v>
      </c>
      <c r="T1857" t="s">
        <v>61</v>
      </c>
      <c r="U1857" s="1">
        <v>45481.322928240741</v>
      </c>
    </row>
    <row r="1858" spans="1:21" x14ac:dyDescent="0.25">
      <c r="A1858">
        <v>1889</v>
      </c>
      <c r="B1858" t="s">
        <v>36</v>
      </c>
      <c r="C1858" t="s">
        <v>40</v>
      </c>
      <c r="D1858" t="s">
        <v>38</v>
      </c>
      <c r="E1858">
        <v>7131</v>
      </c>
      <c r="F1858" t="s">
        <v>11</v>
      </c>
      <c r="G1858">
        <v>625575720</v>
      </c>
      <c r="H1858">
        <v>817132552</v>
      </c>
      <c r="I1858">
        <v>0.95299999999999996</v>
      </c>
      <c r="K1858">
        <v>4.226</v>
      </c>
      <c r="L1858">
        <v>6.6950000000000003</v>
      </c>
      <c r="M1858">
        <v>0.124</v>
      </c>
      <c r="N1858">
        <v>37.920999999999999</v>
      </c>
      <c r="O1858">
        <v>4.1109999999999998</v>
      </c>
      <c r="P1858">
        <v>19.631</v>
      </c>
      <c r="Q1858">
        <v>205.09800000000001</v>
      </c>
      <c r="R1858">
        <v>0.84099999999999997</v>
      </c>
      <c r="S1858">
        <v>1.413</v>
      </c>
      <c r="T1858" t="s">
        <v>61</v>
      </c>
      <c r="U1858" s="1">
        <v>45481.312511574077</v>
      </c>
    </row>
    <row r="1859" spans="1:21" x14ac:dyDescent="0.25">
      <c r="A1859">
        <v>1890</v>
      </c>
      <c r="B1859" t="s">
        <v>36</v>
      </c>
      <c r="C1859" t="s">
        <v>40</v>
      </c>
      <c r="D1859" t="s">
        <v>38</v>
      </c>
      <c r="E1859">
        <v>7131</v>
      </c>
      <c r="F1859" t="s">
        <v>11</v>
      </c>
      <c r="G1859">
        <v>613682664</v>
      </c>
      <c r="H1859">
        <v>852252448</v>
      </c>
      <c r="I1859">
        <v>0.97199999999999998</v>
      </c>
      <c r="K1859">
        <v>0.505</v>
      </c>
      <c r="L1859">
        <v>3.8319999999999999</v>
      </c>
      <c r="M1859">
        <v>9.4E-2</v>
      </c>
      <c r="N1859">
        <v>27.954000000000001</v>
      </c>
      <c r="O1859">
        <v>1.18</v>
      </c>
      <c r="P1859">
        <v>11.252000000000001</v>
      </c>
      <c r="Q1859">
        <v>15.269</v>
      </c>
      <c r="R1859">
        <v>0.91800000000000004</v>
      </c>
      <c r="S1859">
        <v>1.4630000000000001</v>
      </c>
      <c r="T1859" t="s">
        <v>61</v>
      </c>
      <c r="U1859" s="1">
        <v>45481.302094907405</v>
      </c>
    </row>
    <row r="1860" spans="1:21" x14ac:dyDescent="0.25">
      <c r="A1860">
        <v>1891</v>
      </c>
      <c r="B1860" t="s">
        <v>36</v>
      </c>
      <c r="C1860" t="s">
        <v>40</v>
      </c>
      <c r="D1860" t="s">
        <v>38</v>
      </c>
      <c r="E1860">
        <v>7131</v>
      </c>
      <c r="F1860" t="s">
        <v>11</v>
      </c>
      <c r="G1860">
        <v>613082240</v>
      </c>
      <c r="H1860">
        <v>684204984</v>
      </c>
      <c r="I1860">
        <v>0.92300000000000004</v>
      </c>
      <c r="K1860">
        <v>0.38200000000000001</v>
      </c>
      <c r="L1860">
        <v>1.1459999999999999</v>
      </c>
      <c r="M1860">
        <v>7.3999999999999996E-2</v>
      </c>
      <c r="N1860">
        <v>12.929</v>
      </c>
      <c r="O1860">
        <v>0.87</v>
      </c>
      <c r="P1860">
        <v>1.446</v>
      </c>
      <c r="Q1860">
        <v>14.186999999999999</v>
      </c>
      <c r="R1860">
        <v>0.88600000000000001</v>
      </c>
      <c r="S1860">
        <v>1.355</v>
      </c>
      <c r="T1860" t="s">
        <v>61</v>
      </c>
      <c r="U1860" s="1">
        <v>45481.291678240741</v>
      </c>
    </row>
    <row r="1861" spans="1:21" x14ac:dyDescent="0.25">
      <c r="A1861">
        <v>1892</v>
      </c>
      <c r="B1861" t="s">
        <v>36</v>
      </c>
      <c r="C1861" t="s">
        <v>40</v>
      </c>
      <c r="D1861" t="s">
        <v>38</v>
      </c>
      <c r="E1861">
        <v>7131</v>
      </c>
      <c r="F1861" t="s">
        <v>11</v>
      </c>
      <c r="G1861">
        <v>629081992</v>
      </c>
      <c r="H1861">
        <v>829591576</v>
      </c>
      <c r="I1861">
        <v>0.94499999999999995</v>
      </c>
      <c r="K1861">
        <v>0.55700000000000005</v>
      </c>
      <c r="L1861">
        <v>5.1239999999999997</v>
      </c>
      <c r="M1861">
        <v>8.1000000000000003E-2</v>
      </c>
      <c r="N1861">
        <v>40.5</v>
      </c>
      <c r="O1861">
        <v>3.7469999999999999</v>
      </c>
      <c r="P1861">
        <v>17.805</v>
      </c>
      <c r="Q1861">
        <v>32.834000000000003</v>
      </c>
      <c r="R1861">
        <v>0.84499999999999997</v>
      </c>
      <c r="S1861">
        <v>1.417</v>
      </c>
      <c r="T1861" t="s">
        <v>61</v>
      </c>
      <c r="U1861" s="1">
        <v>45481.281261574077</v>
      </c>
    </row>
    <row r="1862" spans="1:21" x14ac:dyDescent="0.25">
      <c r="A1862">
        <v>1893</v>
      </c>
      <c r="B1862" t="s">
        <v>36</v>
      </c>
      <c r="C1862" t="s">
        <v>40</v>
      </c>
      <c r="D1862" t="s">
        <v>38</v>
      </c>
      <c r="E1862">
        <v>7131</v>
      </c>
      <c r="F1862" t="s">
        <v>11</v>
      </c>
      <c r="G1862">
        <v>614091400</v>
      </c>
      <c r="H1862">
        <v>911541944</v>
      </c>
      <c r="I1862">
        <v>0.97799999999999998</v>
      </c>
      <c r="K1862">
        <v>0.71599999999999997</v>
      </c>
      <c r="L1862">
        <v>13.750999999999999</v>
      </c>
      <c r="M1862">
        <v>0.14099999999999999</v>
      </c>
      <c r="N1862">
        <v>64.069999999999993</v>
      </c>
      <c r="O1862">
        <v>3.794</v>
      </c>
      <c r="P1862">
        <v>20.294</v>
      </c>
      <c r="Q1862">
        <v>27.899000000000001</v>
      </c>
      <c r="R1862">
        <v>0.80100000000000005</v>
      </c>
      <c r="S1862">
        <v>1.399</v>
      </c>
      <c r="T1862" t="s">
        <v>61</v>
      </c>
      <c r="U1862" s="1">
        <v>45481.270844907405</v>
      </c>
    </row>
    <row r="1863" spans="1:21" x14ac:dyDescent="0.25">
      <c r="A1863">
        <v>1894</v>
      </c>
      <c r="B1863" t="s">
        <v>36</v>
      </c>
      <c r="C1863" t="s">
        <v>40</v>
      </c>
      <c r="D1863" t="s">
        <v>38</v>
      </c>
      <c r="E1863">
        <v>7131</v>
      </c>
      <c r="F1863" t="s">
        <v>11</v>
      </c>
      <c r="G1863">
        <v>613842136</v>
      </c>
      <c r="H1863">
        <v>911015592</v>
      </c>
      <c r="I1863">
        <v>0.98</v>
      </c>
      <c r="K1863">
        <v>3.4340000000000002</v>
      </c>
      <c r="L1863">
        <v>5.5609999999999999</v>
      </c>
      <c r="M1863">
        <v>9.1999999999999998E-2</v>
      </c>
      <c r="N1863">
        <v>25.117000000000001</v>
      </c>
      <c r="O1863">
        <v>1.22</v>
      </c>
      <c r="P1863">
        <v>10.039999999999999</v>
      </c>
      <c r="Q1863">
        <v>202.886</v>
      </c>
      <c r="R1863">
        <v>0.84199999999999997</v>
      </c>
      <c r="S1863">
        <v>1.3879999999999999</v>
      </c>
      <c r="T1863" t="s">
        <v>61</v>
      </c>
      <c r="U1863" s="1">
        <v>45481.260428240741</v>
      </c>
    </row>
    <row r="1864" spans="1:21" x14ac:dyDescent="0.25">
      <c r="A1864">
        <v>1895</v>
      </c>
      <c r="B1864" t="s">
        <v>36</v>
      </c>
      <c r="C1864" t="s">
        <v>40</v>
      </c>
      <c r="D1864" t="s">
        <v>38</v>
      </c>
      <c r="E1864">
        <v>7131</v>
      </c>
      <c r="F1864" t="s">
        <v>11</v>
      </c>
      <c r="G1864">
        <v>613230896</v>
      </c>
      <c r="H1864">
        <v>854670824</v>
      </c>
      <c r="I1864">
        <v>0.94</v>
      </c>
      <c r="K1864">
        <v>6.9470000000000001</v>
      </c>
      <c r="L1864">
        <v>1.9450000000000001</v>
      </c>
      <c r="M1864">
        <v>0.13300000000000001</v>
      </c>
      <c r="N1864">
        <v>16.030999999999999</v>
      </c>
      <c r="O1864">
        <v>2.024</v>
      </c>
      <c r="P1864">
        <v>6.9729999999999999</v>
      </c>
      <c r="Q1864">
        <v>214.23699999999999</v>
      </c>
      <c r="R1864">
        <v>0.89700000000000002</v>
      </c>
      <c r="S1864">
        <v>1.4550000000000001</v>
      </c>
      <c r="T1864" t="s">
        <v>61</v>
      </c>
      <c r="U1864" s="1">
        <v>45481.250011574077</v>
      </c>
    </row>
    <row r="1865" spans="1:21" x14ac:dyDescent="0.25">
      <c r="A1865">
        <v>1896</v>
      </c>
      <c r="B1865" t="s">
        <v>36</v>
      </c>
      <c r="C1865" t="s">
        <v>40</v>
      </c>
      <c r="D1865" t="s">
        <v>38</v>
      </c>
      <c r="E1865">
        <v>7131</v>
      </c>
      <c r="F1865" t="s">
        <v>11</v>
      </c>
      <c r="G1865">
        <v>620511248</v>
      </c>
      <c r="H1865">
        <v>844149112</v>
      </c>
      <c r="I1865">
        <v>0.92700000000000005</v>
      </c>
      <c r="K1865">
        <v>0.57799999999999996</v>
      </c>
      <c r="L1865">
        <v>21.132000000000001</v>
      </c>
      <c r="M1865">
        <v>0.115</v>
      </c>
      <c r="N1865">
        <v>258.97000000000003</v>
      </c>
      <c r="O1865">
        <v>4.12</v>
      </c>
      <c r="P1865">
        <v>71.022000000000006</v>
      </c>
      <c r="Q1865">
        <v>27.434999999999999</v>
      </c>
      <c r="R1865">
        <v>0.88</v>
      </c>
      <c r="S1865">
        <v>1.38</v>
      </c>
      <c r="T1865" t="s">
        <v>61</v>
      </c>
      <c r="U1865" s="1">
        <v>45481.239594907405</v>
      </c>
    </row>
    <row r="1866" spans="1:21" x14ac:dyDescent="0.25">
      <c r="A1866">
        <v>1897</v>
      </c>
      <c r="B1866" t="s">
        <v>36</v>
      </c>
      <c r="C1866" t="s">
        <v>40</v>
      </c>
      <c r="D1866" t="s">
        <v>38</v>
      </c>
      <c r="E1866">
        <v>7131</v>
      </c>
      <c r="F1866" t="s">
        <v>11</v>
      </c>
      <c r="G1866">
        <v>621073704</v>
      </c>
      <c r="H1866">
        <v>607311032</v>
      </c>
      <c r="I1866">
        <v>0.96499999999999997</v>
      </c>
      <c r="K1866">
        <v>0.29499999999999998</v>
      </c>
      <c r="L1866">
        <v>0.36699999999999999</v>
      </c>
      <c r="M1866">
        <v>8.2000000000000003E-2</v>
      </c>
      <c r="N1866">
        <v>10.897</v>
      </c>
      <c r="O1866">
        <v>0.89500000000000002</v>
      </c>
      <c r="P1866">
        <v>1.1839999999999999</v>
      </c>
      <c r="Q1866">
        <v>4.1639999999999997</v>
      </c>
      <c r="R1866">
        <v>0.88800000000000001</v>
      </c>
      <c r="S1866">
        <v>1.3140000000000001</v>
      </c>
      <c r="T1866" t="s">
        <v>61</v>
      </c>
      <c r="U1866" s="1">
        <v>45481.229178240741</v>
      </c>
    </row>
    <row r="1867" spans="1:21" x14ac:dyDescent="0.25">
      <c r="A1867">
        <v>1898</v>
      </c>
      <c r="B1867" t="s">
        <v>36</v>
      </c>
      <c r="C1867" t="s">
        <v>40</v>
      </c>
      <c r="D1867" t="s">
        <v>38</v>
      </c>
      <c r="E1867">
        <v>7131</v>
      </c>
      <c r="F1867" t="s">
        <v>11</v>
      </c>
      <c r="G1867">
        <v>613142032</v>
      </c>
      <c r="H1867">
        <v>898260560</v>
      </c>
      <c r="I1867">
        <v>0.90400000000000003</v>
      </c>
      <c r="K1867">
        <v>4.4669999999999996</v>
      </c>
      <c r="L1867">
        <v>6.0060000000000002</v>
      </c>
      <c r="M1867">
        <v>0.13800000000000001</v>
      </c>
      <c r="N1867">
        <v>49.603999999999999</v>
      </c>
      <c r="O1867">
        <v>1.387</v>
      </c>
      <c r="P1867">
        <v>9.3469999999999995</v>
      </c>
      <c r="Q1867">
        <v>212.75800000000001</v>
      </c>
      <c r="R1867">
        <v>0.82199999999999995</v>
      </c>
      <c r="S1867">
        <v>1.385</v>
      </c>
      <c r="T1867" t="s">
        <v>61</v>
      </c>
      <c r="U1867" s="1">
        <v>45481.218761574077</v>
      </c>
    </row>
    <row r="1868" spans="1:21" x14ac:dyDescent="0.25">
      <c r="A1868">
        <v>1899</v>
      </c>
      <c r="B1868" t="s">
        <v>36</v>
      </c>
      <c r="C1868" t="s">
        <v>40</v>
      </c>
      <c r="D1868" t="s">
        <v>38</v>
      </c>
      <c r="E1868">
        <v>7131</v>
      </c>
      <c r="F1868" t="s">
        <v>11</v>
      </c>
      <c r="G1868">
        <v>623385736</v>
      </c>
      <c r="H1868">
        <v>842890680</v>
      </c>
      <c r="I1868">
        <v>0.96599999999999997</v>
      </c>
      <c r="K1868">
        <v>0.374</v>
      </c>
      <c r="L1868">
        <v>56.392000000000003</v>
      </c>
      <c r="M1868">
        <v>5.7000000000000002E-2</v>
      </c>
      <c r="N1868">
        <v>520.91099999999994</v>
      </c>
      <c r="O1868">
        <v>5.0880000000000001</v>
      </c>
      <c r="P1868">
        <v>199.37100000000001</v>
      </c>
      <c r="Q1868">
        <v>6.9359999999999999</v>
      </c>
      <c r="R1868">
        <v>0.88100000000000001</v>
      </c>
      <c r="S1868">
        <v>1.331</v>
      </c>
      <c r="T1868" t="s">
        <v>61</v>
      </c>
      <c r="U1868" s="1">
        <v>45481.208344907405</v>
      </c>
    </row>
    <row r="1869" spans="1:21" x14ac:dyDescent="0.25">
      <c r="A1869">
        <v>1900</v>
      </c>
      <c r="B1869" t="s">
        <v>36</v>
      </c>
      <c r="C1869" t="s">
        <v>40</v>
      </c>
      <c r="D1869" t="s">
        <v>38</v>
      </c>
      <c r="E1869">
        <v>7131</v>
      </c>
      <c r="F1869" t="s">
        <v>11</v>
      </c>
      <c r="G1869">
        <v>626894144</v>
      </c>
      <c r="H1869">
        <v>802203752</v>
      </c>
      <c r="I1869">
        <v>1.091</v>
      </c>
      <c r="K1869">
        <v>0.35099999999999998</v>
      </c>
      <c r="L1869">
        <v>3.2519999999999998</v>
      </c>
      <c r="M1869">
        <v>0.182</v>
      </c>
      <c r="N1869">
        <v>30.957999999999998</v>
      </c>
      <c r="O1869">
        <v>1.069</v>
      </c>
      <c r="P1869">
        <v>2.9329999999999998</v>
      </c>
      <c r="Q1869">
        <v>3.3170000000000002</v>
      </c>
      <c r="R1869">
        <v>0.80800000000000005</v>
      </c>
      <c r="S1869">
        <v>1.3280000000000001</v>
      </c>
      <c r="T1869" t="s">
        <v>61</v>
      </c>
      <c r="U1869" s="1">
        <v>45481.197928240741</v>
      </c>
    </row>
    <row r="1870" spans="1:21" x14ac:dyDescent="0.25">
      <c r="A1870">
        <v>1901</v>
      </c>
      <c r="B1870" t="s">
        <v>36</v>
      </c>
      <c r="C1870" t="s">
        <v>40</v>
      </c>
      <c r="D1870" t="s">
        <v>38</v>
      </c>
      <c r="E1870">
        <v>7131</v>
      </c>
      <c r="F1870" t="s">
        <v>11</v>
      </c>
      <c r="G1870">
        <v>620058384</v>
      </c>
      <c r="H1870">
        <v>892252288</v>
      </c>
      <c r="I1870">
        <v>0.92300000000000004</v>
      </c>
      <c r="K1870">
        <v>0.93300000000000005</v>
      </c>
      <c r="L1870">
        <v>0.92100000000000004</v>
      </c>
      <c r="M1870">
        <v>5.8000000000000003E-2</v>
      </c>
      <c r="N1870">
        <v>7.7320000000000002</v>
      </c>
      <c r="O1870">
        <v>0.80800000000000005</v>
      </c>
      <c r="P1870">
        <v>2.1080000000000001</v>
      </c>
      <c r="Q1870">
        <v>15.452</v>
      </c>
      <c r="R1870">
        <v>0.93799999999999994</v>
      </c>
      <c r="S1870">
        <v>1.502</v>
      </c>
      <c r="T1870" t="s">
        <v>61</v>
      </c>
      <c r="U1870" s="1">
        <v>45481.187511574077</v>
      </c>
    </row>
    <row r="1871" spans="1:21" x14ac:dyDescent="0.25">
      <c r="A1871">
        <v>1902</v>
      </c>
      <c r="B1871" t="s">
        <v>36</v>
      </c>
      <c r="C1871" t="s">
        <v>40</v>
      </c>
      <c r="D1871" t="s">
        <v>38</v>
      </c>
      <c r="E1871">
        <v>7131</v>
      </c>
      <c r="F1871" t="s">
        <v>11</v>
      </c>
      <c r="G1871">
        <v>613472016</v>
      </c>
      <c r="H1871">
        <v>869554248</v>
      </c>
      <c r="I1871">
        <v>1.3440000000000001</v>
      </c>
      <c r="K1871">
        <v>5.8360000000000003</v>
      </c>
      <c r="L1871">
        <v>4.7969999999999997</v>
      </c>
      <c r="M1871">
        <v>0.22600000000000001</v>
      </c>
      <c r="N1871">
        <v>36.363</v>
      </c>
      <c r="O1871">
        <v>3.097</v>
      </c>
      <c r="P1871">
        <v>14.087999999999999</v>
      </c>
      <c r="Q1871">
        <v>221.41900000000001</v>
      </c>
      <c r="R1871">
        <v>0.89400000000000002</v>
      </c>
      <c r="S1871">
        <v>1.454</v>
      </c>
      <c r="T1871" t="s">
        <v>61</v>
      </c>
      <c r="U1871" s="1">
        <v>45481.177094907405</v>
      </c>
    </row>
    <row r="1872" spans="1:21" x14ac:dyDescent="0.25">
      <c r="A1872">
        <v>1903</v>
      </c>
      <c r="B1872" t="s">
        <v>36</v>
      </c>
      <c r="C1872" t="s">
        <v>40</v>
      </c>
      <c r="D1872" t="s">
        <v>38</v>
      </c>
      <c r="E1872">
        <v>7131</v>
      </c>
      <c r="F1872" t="s">
        <v>11</v>
      </c>
      <c r="G1872">
        <v>625440128</v>
      </c>
      <c r="H1872">
        <v>783889280</v>
      </c>
      <c r="I1872">
        <v>0.97199999999999998</v>
      </c>
      <c r="K1872">
        <v>3.8889999999999998</v>
      </c>
      <c r="L1872">
        <v>37.284999999999997</v>
      </c>
      <c r="M1872">
        <v>0.13100000000000001</v>
      </c>
      <c r="N1872">
        <v>520.16600000000005</v>
      </c>
      <c r="O1872">
        <v>0.90400000000000003</v>
      </c>
      <c r="P1872">
        <v>115.40300000000001</v>
      </c>
      <c r="Q1872">
        <v>202.87899999999999</v>
      </c>
      <c r="R1872">
        <v>0.81299999999999994</v>
      </c>
      <c r="S1872">
        <v>1.4430000000000001</v>
      </c>
      <c r="T1872" t="s">
        <v>61</v>
      </c>
      <c r="U1872" s="1">
        <v>45481.166678240741</v>
      </c>
    </row>
    <row r="1873" spans="1:21" x14ac:dyDescent="0.25">
      <c r="A1873">
        <v>1904</v>
      </c>
      <c r="B1873" t="s">
        <v>36</v>
      </c>
      <c r="C1873" t="s">
        <v>40</v>
      </c>
      <c r="D1873" t="s">
        <v>38</v>
      </c>
      <c r="E1873">
        <v>7131</v>
      </c>
      <c r="F1873" t="s">
        <v>11</v>
      </c>
      <c r="G1873">
        <v>621335664</v>
      </c>
      <c r="H1873">
        <v>613032384</v>
      </c>
      <c r="I1873">
        <v>0.95399999999999996</v>
      </c>
      <c r="K1873">
        <v>0.73399999999999999</v>
      </c>
      <c r="L1873">
        <v>1.0569999999999999</v>
      </c>
      <c r="M1873">
        <v>7.2999999999999995E-2</v>
      </c>
      <c r="N1873">
        <v>40.256999999999998</v>
      </c>
      <c r="O1873">
        <v>0.77900000000000003</v>
      </c>
      <c r="P1873">
        <v>1.179</v>
      </c>
      <c r="Q1873">
        <v>38.933</v>
      </c>
      <c r="R1873">
        <v>0.81</v>
      </c>
      <c r="S1873">
        <v>1.413</v>
      </c>
      <c r="T1873" t="s">
        <v>61</v>
      </c>
      <c r="U1873" s="1">
        <v>45481.156261574077</v>
      </c>
    </row>
    <row r="1874" spans="1:21" x14ac:dyDescent="0.25">
      <c r="A1874">
        <v>1905</v>
      </c>
      <c r="B1874" t="s">
        <v>36</v>
      </c>
      <c r="C1874" t="s">
        <v>40</v>
      </c>
      <c r="D1874" t="s">
        <v>38</v>
      </c>
      <c r="E1874">
        <v>7131</v>
      </c>
      <c r="F1874" t="s">
        <v>11</v>
      </c>
      <c r="G1874">
        <v>605842768</v>
      </c>
      <c r="H1874">
        <v>788779984</v>
      </c>
      <c r="I1874">
        <v>0.95599999999999996</v>
      </c>
      <c r="K1874">
        <v>2.4510000000000001</v>
      </c>
      <c r="L1874">
        <v>1.4319999999999999</v>
      </c>
      <c r="M1874">
        <v>0.20200000000000001</v>
      </c>
      <c r="N1874">
        <v>12.391999999999999</v>
      </c>
      <c r="O1874">
        <v>0.83699999999999997</v>
      </c>
      <c r="P1874">
        <v>1.6839999999999999</v>
      </c>
      <c r="Q1874">
        <v>214.94</v>
      </c>
      <c r="R1874">
        <v>0.76100000000000001</v>
      </c>
      <c r="S1874">
        <v>1.4039999999999999</v>
      </c>
      <c r="T1874" t="s">
        <v>61</v>
      </c>
      <c r="U1874" s="1">
        <v>45481.145833333336</v>
      </c>
    </row>
    <row r="1875" spans="1:21" x14ac:dyDescent="0.25">
      <c r="A1875">
        <v>1906</v>
      </c>
      <c r="B1875" t="s">
        <v>36</v>
      </c>
      <c r="C1875" t="s">
        <v>40</v>
      </c>
      <c r="D1875" t="s">
        <v>38</v>
      </c>
      <c r="E1875">
        <v>7131</v>
      </c>
      <c r="F1875" t="s">
        <v>11</v>
      </c>
      <c r="G1875">
        <v>613418504</v>
      </c>
      <c r="H1875">
        <v>894317104</v>
      </c>
      <c r="I1875">
        <v>0.93100000000000005</v>
      </c>
      <c r="K1875">
        <v>0.443</v>
      </c>
      <c r="L1875">
        <v>1.694</v>
      </c>
      <c r="M1875">
        <v>4.3999999999999997E-2</v>
      </c>
      <c r="N1875">
        <v>10.336</v>
      </c>
      <c r="O1875">
        <v>0.83599999999999997</v>
      </c>
      <c r="P1875">
        <v>3.633</v>
      </c>
      <c r="Q1875">
        <v>15.022</v>
      </c>
      <c r="R1875">
        <v>0.84899999999999998</v>
      </c>
      <c r="S1875">
        <v>1.3520000000000001</v>
      </c>
      <c r="T1875" t="s">
        <v>61</v>
      </c>
      <c r="U1875" s="1">
        <v>45481.135416666664</v>
      </c>
    </row>
    <row r="1876" spans="1:21" x14ac:dyDescent="0.25">
      <c r="A1876">
        <v>1907</v>
      </c>
      <c r="B1876" t="s">
        <v>36</v>
      </c>
      <c r="C1876" t="s">
        <v>40</v>
      </c>
      <c r="D1876" t="s">
        <v>38</v>
      </c>
      <c r="E1876">
        <v>7131</v>
      </c>
      <c r="F1876" t="s">
        <v>11</v>
      </c>
      <c r="G1876">
        <v>612357016</v>
      </c>
      <c r="H1876">
        <v>906369832</v>
      </c>
      <c r="I1876">
        <v>0.99099999999999999</v>
      </c>
      <c r="K1876">
        <v>2.6469999999999998</v>
      </c>
      <c r="L1876">
        <v>2.669</v>
      </c>
      <c r="M1876">
        <v>0.115</v>
      </c>
      <c r="N1876">
        <v>15.055999999999999</v>
      </c>
      <c r="O1876">
        <v>1.085</v>
      </c>
      <c r="P1876">
        <v>3.5710000000000002</v>
      </c>
      <c r="Q1876">
        <v>202.928</v>
      </c>
      <c r="R1876">
        <v>0.74199999999999999</v>
      </c>
      <c r="S1876">
        <v>1.4019999999999999</v>
      </c>
      <c r="T1876" t="s">
        <v>61</v>
      </c>
      <c r="U1876" s="1">
        <v>45481.125011574077</v>
      </c>
    </row>
    <row r="1877" spans="1:21" x14ac:dyDescent="0.25">
      <c r="A1877">
        <v>1908</v>
      </c>
      <c r="B1877" t="s">
        <v>36</v>
      </c>
      <c r="C1877" t="s">
        <v>40</v>
      </c>
      <c r="D1877" t="s">
        <v>38</v>
      </c>
      <c r="E1877">
        <v>7131</v>
      </c>
      <c r="F1877" t="s">
        <v>11</v>
      </c>
      <c r="G1877">
        <v>618308896</v>
      </c>
      <c r="H1877">
        <v>669347760</v>
      </c>
      <c r="I1877">
        <v>1.002</v>
      </c>
      <c r="K1877">
        <v>0.871</v>
      </c>
      <c r="L1877">
        <v>1.905</v>
      </c>
      <c r="M1877">
        <v>0.20499999999999999</v>
      </c>
      <c r="N1877">
        <v>19.036000000000001</v>
      </c>
      <c r="O1877">
        <v>1.544</v>
      </c>
      <c r="P1877">
        <v>5.9489999999999998</v>
      </c>
      <c r="Q1877">
        <v>22.366</v>
      </c>
      <c r="R1877">
        <v>0.90900000000000003</v>
      </c>
      <c r="S1877">
        <v>1.522</v>
      </c>
      <c r="T1877" t="s">
        <v>61</v>
      </c>
      <c r="U1877" s="1">
        <v>45481.114583333336</v>
      </c>
    </row>
    <row r="1878" spans="1:21" x14ac:dyDescent="0.25">
      <c r="A1878">
        <v>1909</v>
      </c>
      <c r="B1878" t="s">
        <v>36</v>
      </c>
      <c r="C1878" t="s">
        <v>40</v>
      </c>
      <c r="D1878" t="s">
        <v>38</v>
      </c>
      <c r="E1878">
        <v>7131</v>
      </c>
      <c r="F1878" t="s">
        <v>11</v>
      </c>
      <c r="G1878">
        <v>601870800</v>
      </c>
      <c r="H1878">
        <v>810821488</v>
      </c>
      <c r="I1878">
        <v>0.91300000000000003</v>
      </c>
      <c r="K1878">
        <v>0.434</v>
      </c>
      <c r="L1878">
        <v>4.1829999999999998</v>
      </c>
      <c r="M1878">
        <v>9.4E-2</v>
      </c>
      <c r="N1878">
        <v>228.429</v>
      </c>
      <c r="O1878">
        <v>1.377</v>
      </c>
      <c r="P1878">
        <v>8.5809999999999995</v>
      </c>
      <c r="Q1878">
        <v>13.352</v>
      </c>
      <c r="R1878">
        <v>0.86599999999999999</v>
      </c>
      <c r="S1878">
        <v>1.371</v>
      </c>
      <c r="T1878" t="s">
        <v>61</v>
      </c>
      <c r="U1878" s="1">
        <v>45481.104166666664</v>
      </c>
    </row>
    <row r="1879" spans="1:21" x14ac:dyDescent="0.25">
      <c r="A1879">
        <v>1910</v>
      </c>
      <c r="B1879" t="s">
        <v>36</v>
      </c>
      <c r="C1879" t="s">
        <v>40</v>
      </c>
      <c r="D1879" t="s">
        <v>38</v>
      </c>
      <c r="E1879">
        <v>7131</v>
      </c>
      <c r="F1879" t="s">
        <v>11</v>
      </c>
      <c r="G1879">
        <v>622085320</v>
      </c>
      <c r="H1879">
        <v>724950944</v>
      </c>
      <c r="I1879">
        <v>0.93500000000000005</v>
      </c>
      <c r="K1879">
        <v>2.0209999999999999</v>
      </c>
      <c r="L1879">
        <v>51.021999999999998</v>
      </c>
      <c r="M1879">
        <v>0.128</v>
      </c>
      <c r="N1879">
        <v>438.149</v>
      </c>
      <c r="O1879">
        <v>2.9350000000000001</v>
      </c>
      <c r="P1879">
        <v>71.736000000000004</v>
      </c>
      <c r="Q1879">
        <v>202.673</v>
      </c>
      <c r="R1879">
        <v>0.89200000000000002</v>
      </c>
      <c r="S1879">
        <v>1.321</v>
      </c>
      <c r="T1879" t="s">
        <v>61</v>
      </c>
      <c r="U1879" s="1">
        <v>45481.09375</v>
      </c>
    </row>
    <row r="1880" spans="1:21" x14ac:dyDescent="0.25">
      <c r="A1880">
        <v>1911</v>
      </c>
      <c r="B1880" t="s">
        <v>36</v>
      </c>
      <c r="C1880" t="s">
        <v>40</v>
      </c>
      <c r="D1880" t="s">
        <v>38</v>
      </c>
      <c r="E1880">
        <v>7131</v>
      </c>
      <c r="F1880" t="s">
        <v>11</v>
      </c>
      <c r="G1880">
        <v>604180392</v>
      </c>
      <c r="H1880">
        <v>802343096</v>
      </c>
      <c r="I1880">
        <v>0.94599999999999995</v>
      </c>
      <c r="K1880">
        <v>0.76900000000000002</v>
      </c>
      <c r="L1880">
        <v>1.798</v>
      </c>
      <c r="M1880">
        <v>9.1999999999999998E-2</v>
      </c>
      <c r="N1880">
        <v>8.359</v>
      </c>
      <c r="O1880">
        <v>0.88600000000000001</v>
      </c>
      <c r="P1880">
        <v>3.4369999999999998</v>
      </c>
      <c r="Q1880">
        <v>34.844000000000001</v>
      </c>
      <c r="R1880">
        <v>0.755</v>
      </c>
      <c r="S1880">
        <v>1.401</v>
      </c>
      <c r="T1880" t="s">
        <v>61</v>
      </c>
      <c r="U1880" s="1">
        <v>45481.083333333336</v>
      </c>
    </row>
    <row r="1881" spans="1:21" x14ac:dyDescent="0.25">
      <c r="A1881">
        <v>1912</v>
      </c>
      <c r="B1881" t="s">
        <v>36</v>
      </c>
      <c r="C1881" t="s">
        <v>40</v>
      </c>
      <c r="D1881" t="s">
        <v>38</v>
      </c>
      <c r="E1881">
        <v>7131</v>
      </c>
      <c r="F1881" t="s">
        <v>11</v>
      </c>
      <c r="G1881">
        <v>618025112</v>
      </c>
      <c r="H1881">
        <v>816641928</v>
      </c>
      <c r="I1881">
        <v>0.96399999999999997</v>
      </c>
      <c r="K1881">
        <v>4.9409999999999998</v>
      </c>
      <c r="L1881">
        <v>7.6630000000000003</v>
      </c>
      <c r="M1881">
        <v>7.1999999999999995E-2</v>
      </c>
      <c r="N1881">
        <v>230.12799999999999</v>
      </c>
      <c r="O1881">
        <v>0.81399999999999995</v>
      </c>
      <c r="P1881">
        <v>2.4279999999999999</v>
      </c>
      <c r="Q1881">
        <v>202.86199999999999</v>
      </c>
      <c r="R1881">
        <v>0.84899999999999998</v>
      </c>
      <c r="S1881">
        <v>1.3759999999999999</v>
      </c>
      <c r="T1881" t="s">
        <v>61</v>
      </c>
      <c r="U1881" s="1">
        <v>45481.072916666664</v>
      </c>
    </row>
    <row r="1882" spans="1:21" x14ac:dyDescent="0.25">
      <c r="A1882">
        <v>1913</v>
      </c>
      <c r="B1882" t="s">
        <v>36</v>
      </c>
      <c r="C1882" t="s">
        <v>40</v>
      </c>
      <c r="D1882" t="s">
        <v>38</v>
      </c>
      <c r="E1882">
        <v>7131</v>
      </c>
      <c r="F1882" t="s">
        <v>11</v>
      </c>
      <c r="G1882">
        <v>622213112</v>
      </c>
      <c r="H1882">
        <v>715767216</v>
      </c>
      <c r="I1882">
        <v>0.96799999999999997</v>
      </c>
      <c r="K1882">
        <v>4.5750000000000002</v>
      </c>
      <c r="L1882">
        <v>2.2200000000000002</v>
      </c>
      <c r="M1882">
        <v>0.15</v>
      </c>
      <c r="N1882">
        <v>15.875999999999999</v>
      </c>
      <c r="O1882">
        <v>1.228</v>
      </c>
      <c r="P1882">
        <v>10.43</v>
      </c>
      <c r="Q1882">
        <v>202.83199999999999</v>
      </c>
      <c r="R1882">
        <v>0.755</v>
      </c>
      <c r="S1882">
        <v>1.3740000000000001</v>
      </c>
      <c r="T1882" t="s">
        <v>61</v>
      </c>
      <c r="U1882" s="1">
        <v>45481.0625</v>
      </c>
    </row>
    <row r="1883" spans="1:21" x14ac:dyDescent="0.25">
      <c r="A1883">
        <v>1914</v>
      </c>
      <c r="B1883" t="s">
        <v>36</v>
      </c>
      <c r="C1883" t="s">
        <v>40</v>
      </c>
      <c r="D1883" t="s">
        <v>38</v>
      </c>
      <c r="E1883">
        <v>7131</v>
      </c>
      <c r="F1883" t="s">
        <v>11</v>
      </c>
      <c r="G1883">
        <v>599188192</v>
      </c>
      <c r="H1883">
        <v>904068400</v>
      </c>
      <c r="I1883">
        <v>1.0920000000000001</v>
      </c>
      <c r="K1883">
        <v>0.97099999999999997</v>
      </c>
      <c r="L1883">
        <v>11.939</v>
      </c>
      <c r="M1883">
        <v>0.28599999999999998</v>
      </c>
      <c r="N1883">
        <v>53.168999999999997</v>
      </c>
      <c r="O1883">
        <v>1.9219999999999999</v>
      </c>
      <c r="P1883">
        <v>13.393000000000001</v>
      </c>
      <c r="Q1883">
        <v>27.45</v>
      </c>
      <c r="R1883">
        <v>0.96499999999999997</v>
      </c>
      <c r="S1883">
        <v>1.4119999999999999</v>
      </c>
      <c r="T1883" t="s">
        <v>61</v>
      </c>
      <c r="U1883" s="1">
        <v>45481.052083333336</v>
      </c>
    </row>
    <row r="1884" spans="1:21" x14ac:dyDescent="0.25">
      <c r="A1884">
        <v>1915</v>
      </c>
      <c r="B1884" t="s">
        <v>36</v>
      </c>
      <c r="C1884" t="s">
        <v>40</v>
      </c>
      <c r="D1884" t="s">
        <v>38</v>
      </c>
      <c r="E1884">
        <v>7131</v>
      </c>
      <c r="F1884" t="s">
        <v>11</v>
      </c>
      <c r="G1884">
        <v>618345128</v>
      </c>
      <c r="H1884">
        <v>766172744</v>
      </c>
      <c r="I1884">
        <v>0.94799999999999995</v>
      </c>
      <c r="K1884">
        <v>6.6319999999999997</v>
      </c>
      <c r="L1884">
        <v>6.4050000000000002</v>
      </c>
      <c r="M1884">
        <v>0.25900000000000001</v>
      </c>
      <c r="N1884">
        <v>26.791</v>
      </c>
      <c r="O1884">
        <v>5.7119999999999997</v>
      </c>
      <c r="P1884">
        <v>13.651999999999999</v>
      </c>
      <c r="Q1884">
        <v>222.30500000000001</v>
      </c>
      <c r="R1884">
        <v>0.92900000000000005</v>
      </c>
      <c r="S1884">
        <v>1.5329999999999999</v>
      </c>
      <c r="T1884" t="s">
        <v>61</v>
      </c>
      <c r="U1884" s="1">
        <v>45481.041678240741</v>
      </c>
    </row>
    <row r="1885" spans="1:21" x14ac:dyDescent="0.25">
      <c r="A1885">
        <v>1916</v>
      </c>
      <c r="B1885" t="s">
        <v>36</v>
      </c>
      <c r="C1885" t="s">
        <v>40</v>
      </c>
      <c r="D1885" t="s">
        <v>38</v>
      </c>
      <c r="E1885">
        <v>7131</v>
      </c>
      <c r="F1885" t="s">
        <v>11</v>
      </c>
      <c r="G1885">
        <v>578042392</v>
      </c>
      <c r="H1885">
        <v>849379960</v>
      </c>
      <c r="I1885">
        <v>1.3620000000000001</v>
      </c>
      <c r="K1885">
        <v>0.65600000000000003</v>
      </c>
      <c r="L1885">
        <v>1.56</v>
      </c>
      <c r="M1885">
        <v>0.217</v>
      </c>
      <c r="N1885">
        <v>9.0570000000000004</v>
      </c>
      <c r="O1885">
        <v>1.2330000000000001</v>
      </c>
      <c r="P1885">
        <v>4.2590000000000003</v>
      </c>
      <c r="Q1885">
        <v>23.905000000000001</v>
      </c>
      <c r="R1885">
        <v>0.86599999999999999</v>
      </c>
      <c r="S1885">
        <v>1.3460000000000001</v>
      </c>
      <c r="T1885" t="s">
        <v>61</v>
      </c>
      <c r="U1885" s="1">
        <v>45481.03125</v>
      </c>
    </row>
    <row r="1886" spans="1:21" x14ac:dyDescent="0.25">
      <c r="A1886">
        <v>1917</v>
      </c>
      <c r="B1886" t="s">
        <v>36</v>
      </c>
      <c r="C1886" t="s">
        <v>40</v>
      </c>
      <c r="D1886" t="s">
        <v>38</v>
      </c>
      <c r="E1886">
        <v>7131</v>
      </c>
      <c r="F1886" t="s">
        <v>11</v>
      </c>
      <c r="G1886">
        <v>613464464</v>
      </c>
      <c r="H1886">
        <v>532628392</v>
      </c>
      <c r="I1886">
        <v>0.94399999999999995</v>
      </c>
      <c r="K1886">
        <v>4.9800000000000004</v>
      </c>
      <c r="L1886">
        <v>7.7439999999999998</v>
      </c>
      <c r="M1886">
        <v>4.8000000000000001E-2</v>
      </c>
      <c r="N1886">
        <v>341.90699999999998</v>
      </c>
      <c r="O1886">
        <v>4.0289999999999999</v>
      </c>
      <c r="P1886">
        <v>43.637</v>
      </c>
      <c r="Q1886">
        <v>202.92599999999999</v>
      </c>
      <c r="R1886">
        <v>0.89700000000000002</v>
      </c>
      <c r="S1886">
        <v>1.3919999999999999</v>
      </c>
      <c r="T1886" t="s">
        <v>61</v>
      </c>
      <c r="U1886" s="1">
        <v>45481.020833333336</v>
      </c>
    </row>
    <row r="1887" spans="1:21" x14ac:dyDescent="0.25">
      <c r="A1887">
        <v>1918</v>
      </c>
      <c r="B1887" t="s">
        <v>36</v>
      </c>
      <c r="C1887" t="s">
        <v>40</v>
      </c>
      <c r="D1887" t="s">
        <v>38</v>
      </c>
      <c r="E1887">
        <v>7131</v>
      </c>
      <c r="F1887" t="s">
        <v>11</v>
      </c>
      <c r="G1887">
        <v>609310000</v>
      </c>
      <c r="H1887">
        <v>851912096</v>
      </c>
      <c r="I1887">
        <v>0.96499999999999997</v>
      </c>
      <c r="K1887">
        <v>4.5069999999999997</v>
      </c>
      <c r="L1887">
        <v>13.396000000000001</v>
      </c>
      <c r="M1887">
        <v>7.1999999999999995E-2</v>
      </c>
      <c r="N1887">
        <v>75.608999999999995</v>
      </c>
      <c r="O1887">
        <v>6.6029999999999998</v>
      </c>
      <c r="P1887">
        <v>37.921999999999997</v>
      </c>
      <c r="Q1887">
        <v>203.21799999999999</v>
      </c>
      <c r="R1887">
        <v>0.80600000000000005</v>
      </c>
      <c r="S1887">
        <v>1.415</v>
      </c>
      <c r="T1887" t="s">
        <v>61</v>
      </c>
      <c r="U1887" s="1">
        <v>45481.010416666664</v>
      </c>
    </row>
    <row r="1888" spans="1:21" x14ac:dyDescent="0.25">
      <c r="A1888">
        <v>1919</v>
      </c>
      <c r="B1888" t="s">
        <v>36</v>
      </c>
      <c r="C1888" t="s">
        <v>40</v>
      </c>
      <c r="D1888" t="s">
        <v>38</v>
      </c>
      <c r="E1888">
        <v>7131</v>
      </c>
      <c r="F1888" t="s">
        <v>11</v>
      </c>
      <c r="G1888">
        <v>625063848</v>
      </c>
      <c r="H1888">
        <v>861603216</v>
      </c>
      <c r="I1888">
        <v>0.95899999999999996</v>
      </c>
      <c r="K1888">
        <v>7.093</v>
      </c>
      <c r="L1888">
        <v>1.0669999999999999</v>
      </c>
      <c r="M1888">
        <v>4.3999999999999997E-2</v>
      </c>
      <c r="N1888">
        <v>9.6189999999999998</v>
      </c>
      <c r="O1888">
        <v>0.872</v>
      </c>
      <c r="P1888">
        <v>1.978</v>
      </c>
      <c r="Q1888">
        <v>226.86199999999999</v>
      </c>
      <c r="R1888">
        <v>0.91500000000000004</v>
      </c>
      <c r="S1888">
        <v>1.425</v>
      </c>
      <c r="T1888" t="s">
        <v>61</v>
      </c>
      <c r="U1888" s="1">
        <v>45481</v>
      </c>
    </row>
    <row r="1889" spans="1:21" x14ac:dyDescent="0.25">
      <c r="A1889">
        <v>1920</v>
      </c>
      <c r="B1889" t="s">
        <v>36</v>
      </c>
      <c r="C1889" t="s">
        <v>40</v>
      </c>
      <c r="D1889" t="s">
        <v>38</v>
      </c>
      <c r="E1889">
        <v>7131</v>
      </c>
      <c r="F1889" t="s">
        <v>11</v>
      </c>
      <c r="G1889">
        <v>616643816</v>
      </c>
      <c r="H1889">
        <v>852240664</v>
      </c>
      <c r="I1889">
        <v>0.96499999999999997</v>
      </c>
      <c r="K1889">
        <v>5.6059999999999999</v>
      </c>
      <c r="L1889">
        <v>2.6549999999999998</v>
      </c>
      <c r="M1889">
        <v>0.2</v>
      </c>
      <c r="N1889">
        <v>24.952999999999999</v>
      </c>
      <c r="O1889">
        <v>6.9889999999999999</v>
      </c>
      <c r="P1889">
        <v>15.061999999999999</v>
      </c>
      <c r="Q1889">
        <v>221.33500000000001</v>
      </c>
      <c r="R1889">
        <v>0.79700000000000004</v>
      </c>
      <c r="S1889">
        <v>1.357</v>
      </c>
      <c r="T1889" t="s">
        <v>61</v>
      </c>
      <c r="U1889" s="1">
        <v>45480.989583333336</v>
      </c>
    </row>
    <row r="1890" spans="1:21" x14ac:dyDescent="0.25">
      <c r="A1890">
        <v>1921</v>
      </c>
      <c r="B1890" t="s">
        <v>36</v>
      </c>
      <c r="C1890" t="s">
        <v>40</v>
      </c>
      <c r="D1890" t="s">
        <v>38</v>
      </c>
      <c r="E1890">
        <v>7131</v>
      </c>
      <c r="F1890" t="s">
        <v>11</v>
      </c>
      <c r="G1890">
        <v>618919256</v>
      </c>
      <c r="H1890">
        <v>789574296</v>
      </c>
      <c r="I1890">
        <v>0.96899999999999997</v>
      </c>
      <c r="K1890">
        <v>0.51600000000000001</v>
      </c>
      <c r="L1890">
        <v>24.75</v>
      </c>
      <c r="M1890">
        <v>6.8000000000000005E-2</v>
      </c>
      <c r="N1890">
        <v>474.96199999999999</v>
      </c>
      <c r="O1890">
        <v>0.77500000000000002</v>
      </c>
      <c r="P1890">
        <v>23.632000000000001</v>
      </c>
      <c r="Q1890">
        <v>31.913</v>
      </c>
      <c r="R1890">
        <v>0.876</v>
      </c>
      <c r="S1890">
        <v>1.4239999999999999</v>
      </c>
      <c r="T1890" t="s">
        <v>61</v>
      </c>
      <c r="U1890" s="1">
        <v>45480.979166666664</v>
      </c>
    </row>
    <row r="1891" spans="1:21" x14ac:dyDescent="0.25">
      <c r="A1891">
        <v>1922</v>
      </c>
      <c r="B1891" t="s">
        <v>36</v>
      </c>
      <c r="C1891" t="s">
        <v>40</v>
      </c>
      <c r="D1891" t="s">
        <v>38</v>
      </c>
      <c r="E1891">
        <v>7131</v>
      </c>
      <c r="F1891" t="s">
        <v>11</v>
      </c>
      <c r="G1891">
        <v>612012368</v>
      </c>
      <c r="H1891">
        <v>838453480</v>
      </c>
      <c r="I1891">
        <v>0.92</v>
      </c>
      <c r="K1891">
        <v>8.3330000000000002</v>
      </c>
      <c r="L1891">
        <v>2.7410000000000001</v>
      </c>
      <c r="M1891">
        <v>0.20100000000000001</v>
      </c>
      <c r="N1891">
        <v>24.875</v>
      </c>
      <c r="O1891">
        <v>0.98499999999999999</v>
      </c>
      <c r="P1891">
        <v>3.0579999999999998</v>
      </c>
      <c r="Q1891">
        <v>203.1</v>
      </c>
      <c r="R1891">
        <v>0.83899999999999997</v>
      </c>
      <c r="S1891">
        <v>1.3660000000000001</v>
      </c>
      <c r="T1891" t="s">
        <v>61</v>
      </c>
      <c r="U1891" s="1">
        <v>45480.968761574077</v>
      </c>
    </row>
    <row r="1892" spans="1:21" x14ac:dyDescent="0.25">
      <c r="A1892">
        <v>1923</v>
      </c>
      <c r="B1892" t="s">
        <v>36</v>
      </c>
      <c r="C1892" t="s">
        <v>40</v>
      </c>
      <c r="D1892" t="s">
        <v>38</v>
      </c>
      <c r="E1892">
        <v>7131</v>
      </c>
      <c r="F1892" t="s">
        <v>11</v>
      </c>
      <c r="G1892">
        <v>614794872</v>
      </c>
      <c r="H1892">
        <v>855688832</v>
      </c>
      <c r="I1892">
        <v>0.97899999999999998</v>
      </c>
      <c r="K1892">
        <v>2.3679999999999999</v>
      </c>
      <c r="L1892">
        <v>5.9279999999999999</v>
      </c>
      <c r="M1892">
        <v>3.7999999999999999E-2</v>
      </c>
      <c r="N1892">
        <v>20.265000000000001</v>
      </c>
      <c r="O1892">
        <v>1.56</v>
      </c>
      <c r="P1892">
        <v>7.6189999999999998</v>
      </c>
      <c r="Q1892">
        <v>203.05199999999999</v>
      </c>
      <c r="R1892">
        <v>0.748</v>
      </c>
      <c r="S1892">
        <v>1.387</v>
      </c>
      <c r="T1892" t="s">
        <v>61</v>
      </c>
      <c r="U1892" s="1">
        <v>45480.958344907405</v>
      </c>
    </row>
    <row r="1893" spans="1:21" x14ac:dyDescent="0.25">
      <c r="A1893">
        <v>1924</v>
      </c>
      <c r="B1893" t="s">
        <v>36</v>
      </c>
      <c r="C1893" t="s">
        <v>40</v>
      </c>
      <c r="D1893" t="s">
        <v>38</v>
      </c>
      <c r="E1893">
        <v>7131</v>
      </c>
      <c r="F1893" t="s">
        <v>11</v>
      </c>
      <c r="G1893">
        <v>628635128</v>
      </c>
      <c r="H1893">
        <v>820314960</v>
      </c>
      <c r="I1893">
        <v>0.94099999999999995</v>
      </c>
      <c r="K1893">
        <v>2.9340000000000002</v>
      </c>
      <c r="L1893">
        <v>0.52800000000000002</v>
      </c>
      <c r="M1893">
        <v>0.1</v>
      </c>
      <c r="N1893">
        <v>6.8410000000000002</v>
      </c>
      <c r="O1893">
        <v>0.81599999999999995</v>
      </c>
      <c r="P1893">
        <v>1.4330000000000001</v>
      </c>
      <c r="Q1893">
        <v>211.113</v>
      </c>
      <c r="R1893">
        <v>0.88800000000000001</v>
      </c>
      <c r="S1893">
        <v>1.494</v>
      </c>
      <c r="T1893" t="s">
        <v>61</v>
      </c>
      <c r="U1893" s="1">
        <v>45480.947928240741</v>
      </c>
    </row>
    <row r="1894" spans="1:21" x14ac:dyDescent="0.25">
      <c r="A1894">
        <v>1925</v>
      </c>
      <c r="B1894" t="s">
        <v>36</v>
      </c>
      <c r="C1894" t="s">
        <v>40</v>
      </c>
      <c r="D1894" t="s">
        <v>38</v>
      </c>
      <c r="E1894">
        <v>7131</v>
      </c>
      <c r="F1894" t="s">
        <v>11</v>
      </c>
      <c r="G1894">
        <v>611303040</v>
      </c>
      <c r="H1894">
        <v>906329096</v>
      </c>
      <c r="I1894">
        <v>0.92500000000000004</v>
      </c>
      <c r="K1894">
        <v>4.43</v>
      </c>
      <c r="L1894">
        <v>2.113</v>
      </c>
      <c r="M1894">
        <v>0.129</v>
      </c>
      <c r="N1894">
        <v>18.352</v>
      </c>
      <c r="O1894">
        <v>1.3049999999999999</v>
      </c>
      <c r="P1894">
        <v>6.2160000000000002</v>
      </c>
      <c r="Q1894">
        <v>214.709</v>
      </c>
      <c r="R1894">
        <v>0.71299999999999997</v>
      </c>
      <c r="S1894">
        <v>1.4490000000000001</v>
      </c>
      <c r="T1894" t="s">
        <v>61</v>
      </c>
      <c r="U1894" s="1">
        <v>45480.937511574077</v>
      </c>
    </row>
    <row r="1895" spans="1:21" x14ac:dyDescent="0.25">
      <c r="A1895">
        <v>1926</v>
      </c>
      <c r="B1895" t="s">
        <v>36</v>
      </c>
      <c r="C1895" t="s">
        <v>40</v>
      </c>
      <c r="D1895" t="s">
        <v>38</v>
      </c>
      <c r="E1895">
        <v>7131</v>
      </c>
      <c r="F1895" t="s">
        <v>11</v>
      </c>
      <c r="G1895">
        <v>613196800</v>
      </c>
      <c r="H1895">
        <v>820836176</v>
      </c>
      <c r="I1895">
        <v>0.99199999999999999</v>
      </c>
      <c r="K1895">
        <v>4.9210000000000003</v>
      </c>
      <c r="L1895">
        <v>5.3330000000000002</v>
      </c>
      <c r="M1895">
        <v>0.19500000000000001</v>
      </c>
      <c r="N1895">
        <v>220.31</v>
      </c>
      <c r="O1895">
        <v>0.94699999999999995</v>
      </c>
      <c r="P1895">
        <v>2.806</v>
      </c>
      <c r="Q1895">
        <v>202.71600000000001</v>
      </c>
      <c r="R1895">
        <v>0.80600000000000005</v>
      </c>
      <c r="S1895">
        <v>1.4359999999999999</v>
      </c>
      <c r="T1895" t="s">
        <v>61</v>
      </c>
      <c r="U1895" s="1">
        <v>45480.927094907405</v>
      </c>
    </row>
    <row r="1896" spans="1:21" x14ac:dyDescent="0.25">
      <c r="A1896">
        <v>1927</v>
      </c>
      <c r="B1896" t="s">
        <v>36</v>
      </c>
      <c r="C1896" t="s">
        <v>40</v>
      </c>
      <c r="D1896" t="s">
        <v>38</v>
      </c>
      <c r="E1896">
        <v>7131</v>
      </c>
      <c r="F1896" t="s">
        <v>11</v>
      </c>
      <c r="G1896">
        <v>606574528</v>
      </c>
      <c r="H1896">
        <v>911131760</v>
      </c>
      <c r="I1896">
        <v>1.155</v>
      </c>
      <c r="K1896">
        <v>6.0970000000000004</v>
      </c>
      <c r="L1896">
        <v>6.0750000000000002</v>
      </c>
      <c r="M1896">
        <v>0.32400000000000001</v>
      </c>
      <c r="N1896">
        <v>57.835000000000001</v>
      </c>
      <c r="O1896">
        <v>4.5739999999999998</v>
      </c>
      <c r="P1896">
        <v>25.335999999999999</v>
      </c>
      <c r="Q1896">
        <v>220.066</v>
      </c>
      <c r="R1896">
        <v>0.92400000000000004</v>
      </c>
      <c r="S1896">
        <v>2.1339999999999999</v>
      </c>
      <c r="T1896" t="s">
        <v>61</v>
      </c>
      <c r="U1896" s="1">
        <v>45480.916678240741</v>
      </c>
    </row>
    <row r="1897" spans="1:21" x14ac:dyDescent="0.25">
      <c r="A1897">
        <v>1928</v>
      </c>
      <c r="B1897" t="s">
        <v>36</v>
      </c>
      <c r="C1897" t="s">
        <v>40</v>
      </c>
      <c r="D1897" t="s">
        <v>38</v>
      </c>
      <c r="E1897">
        <v>7131</v>
      </c>
      <c r="F1897" t="s">
        <v>11</v>
      </c>
      <c r="G1897">
        <v>619526912</v>
      </c>
      <c r="H1897">
        <v>457473080</v>
      </c>
      <c r="I1897">
        <v>0.95799999999999996</v>
      </c>
      <c r="K1897">
        <v>0.77200000000000002</v>
      </c>
      <c r="L1897">
        <v>3.5009999999999999</v>
      </c>
      <c r="M1897">
        <v>0.17599999999999999</v>
      </c>
      <c r="N1897">
        <v>56.616999999999997</v>
      </c>
      <c r="O1897">
        <v>3.395</v>
      </c>
      <c r="P1897">
        <v>15.743</v>
      </c>
      <c r="Q1897">
        <v>50.127000000000002</v>
      </c>
      <c r="R1897">
        <v>0.84299999999999997</v>
      </c>
      <c r="S1897">
        <v>1.375</v>
      </c>
      <c r="T1897" t="s">
        <v>61</v>
      </c>
      <c r="U1897" s="1">
        <v>45480.906261574077</v>
      </c>
    </row>
    <row r="1898" spans="1:21" x14ac:dyDescent="0.25">
      <c r="A1898">
        <v>1929</v>
      </c>
      <c r="B1898" t="s">
        <v>36</v>
      </c>
      <c r="C1898" t="s">
        <v>37</v>
      </c>
      <c r="D1898" t="s">
        <v>38</v>
      </c>
      <c r="E1898">
        <v>7123</v>
      </c>
      <c r="F1898" t="s">
        <v>11</v>
      </c>
      <c r="G1898">
        <v>605154536</v>
      </c>
      <c r="H1898">
        <v>767604632</v>
      </c>
      <c r="I1898">
        <v>1.716</v>
      </c>
      <c r="K1898">
        <v>11.772</v>
      </c>
      <c r="L1898">
        <v>2.7839999999999998</v>
      </c>
      <c r="M1898">
        <v>0.115</v>
      </c>
      <c r="N1898">
        <v>23.701000000000001</v>
      </c>
      <c r="O1898">
        <v>1.621</v>
      </c>
      <c r="P1898">
        <v>6.5910000000000002</v>
      </c>
      <c r="Q1898">
        <v>210.09800000000001</v>
      </c>
      <c r="R1898">
        <v>1.1519999999999999</v>
      </c>
      <c r="S1898">
        <v>2.4380000000000002</v>
      </c>
      <c r="T1898" t="s">
        <v>61</v>
      </c>
      <c r="U1898" s="1">
        <v>45480.895844907405</v>
      </c>
    </row>
    <row r="1899" spans="1:21" x14ac:dyDescent="0.25">
      <c r="A1899">
        <v>1930</v>
      </c>
      <c r="B1899" t="s">
        <v>36</v>
      </c>
      <c r="C1899" t="s">
        <v>40</v>
      </c>
      <c r="D1899" t="s">
        <v>38</v>
      </c>
      <c r="E1899">
        <v>7131</v>
      </c>
      <c r="F1899" t="s">
        <v>11</v>
      </c>
      <c r="G1899">
        <v>620799584</v>
      </c>
      <c r="H1899">
        <v>670599128</v>
      </c>
      <c r="I1899">
        <v>0.89700000000000002</v>
      </c>
      <c r="K1899">
        <v>11.76</v>
      </c>
      <c r="L1899">
        <v>1.2529999999999999</v>
      </c>
      <c r="M1899">
        <v>0.185</v>
      </c>
      <c r="N1899">
        <v>9.8219999999999992</v>
      </c>
      <c r="O1899">
        <v>0.94</v>
      </c>
      <c r="P1899">
        <v>1.746</v>
      </c>
      <c r="Q1899">
        <v>220.05500000000001</v>
      </c>
      <c r="R1899">
        <v>0.85799999999999998</v>
      </c>
      <c r="S1899">
        <v>1.496</v>
      </c>
      <c r="T1899" t="s">
        <v>61</v>
      </c>
      <c r="U1899" s="1">
        <v>45480.885428240741</v>
      </c>
    </row>
    <row r="1900" spans="1:21" x14ac:dyDescent="0.25">
      <c r="A1900">
        <v>1931</v>
      </c>
      <c r="B1900" t="s">
        <v>36</v>
      </c>
      <c r="C1900" t="s">
        <v>40</v>
      </c>
      <c r="D1900" t="s">
        <v>38</v>
      </c>
      <c r="E1900">
        <v>7131</v>
      </c>
      <c r="F1900" t="s">
        <v>11</v>
      </c>
      <c r="G1900">
        <v>618923008</v>
      </c>
      <c r="H1900">
        <v>815582544</v>
      </c>
      <c r="I1900">
        <v>0.95699999999999996</v>
      </c>
      <c r="K1900">
        <v>7.9429999999999996</v>
      </c>
      <c r="L1900">
        <v>10.029</v>
      </c>
      <c r="M1900">
        <v>4.7E-2</v>
      </c>
      <c r="N1900">
        <v>103.261</v>
      </c>
      <c r="O1900">
        <v>1.7889999999999999</v>
      </c>
      <c r="P1900">
        <v>28.295999999999999</v>
      </c>
      <c r="Q1900">
        <v>205.52799999999999</v>
      </c>
      <c r="R1900">
        <v>0.84499999999999997</v>
      </c>
      <c r="S1900">
        <v>1.5529999999999999</v>
      </c>
      <c r="T1900" t="s">
        <v>61</v>
      </c>
      <c r="U1900" s="1">
        <v>45480.875057870369</v>
      </c>
    </row>
    <row r="1901" spans="1:21" x14ac:dyDescent="0.25">
      <c r="A1901">
        <v>1932</v>
      </c>
      <c r="B1901" t="s">
        <v>36</v>
      </c>
      <c r="C1901" t="s">
        <v>62</v>
      </c>
      <c r="D1901" t="s">
        <v>38</v>
      </c>
      <c r="E1901">
        <v>60900</v>
      </c>
      <c r="F1901" t="s">
        <v>63</v>
      </c>
      <c r="G1901">
        <v>483494552</v>
      </c>
      <c r="H1901">
        <v>680432</v>
      </c>
      <c r="I1901">
        <v>186.863</v>
      </c>
      <c r="J1901">
        <v>18.050541516245001</v>
      </c>
      <c r="K1901">
        <v>83.447000000000003</v>
      </c>
      <c r="L1901">
        <v>82.531999999999996</v>
      </c>
      <c r="M1901">
        <v>0.21199999999999999</v>
      </c>
      <c r="N1901">
        <v>1414.212</v>
      </c>
      <c r="O1901">
        <v>185.648</v>
      </c>
      <c r="P1901">
        <v>401.52800000000002</v>
      </c>
      <c r="Q1901">
        <v>1493.4059999999999</v>
      </c>
      <c r="R1901">
        <v>177.626</v>
      </c>
      <c r="S1901">
        <v>452.63099999999997</v>
      </c>
      <c r="T1901" t="s">
        <v>61</v>
      </c>
      <c r="U1901" s="1">
        <v>45480.864606481482</v>
      </c>
    </row>
    <row r="1902" spans="1:21" x14ac:dyDescent="0.25">
      <c r="A1902">
        <v>1933</v>
      </c>
      <c r="B1902" t="s">
        <v>36</v>
      </c>
      <c r="C1902" t="s">
        <v>40</v>
      </c>
      <c r="D1902" t="s">
        <v>38</v>
      </c>
      <c r="E1902">
        <v>7131</v>
      </c>
      <c r="F1902" t="s">
        <v>11</v>
      </c>
      <c r="G1902">
        <v>619133488</v>
      </c>
      <c r="H1902">
        <v>883121024</v>
      </c>
      <c r="I1902">
        <v>0.95499999999999996</v>
      </c>
      <c r="K1902">
        <v>2.3090000000000002</v>
      </c>
      <c r="L1902">
        <v>1.649</v>
      </c>
      <c r="M1902">
        <v>5.3999999999999999E-2</v>
      </c>
      <c r="N1902">
        <v>14.260999999999999</v>
      </c>
      <c r="O1902">
        <v>1.228</v>
      </c>
      <c r="P1902">
        <v>8.2129999999999992</v>
      </c>
      <c r="Q1902">
        <v>203.03700000000001</v>
      </c>
      <c r="R1902">
        <v>0.80400000000000005</v>
      </c>
      <c r="S1902">
        <v>1.425</v>
      </c>
      <c r="T1902" t="s">
        <v>61</v>
      </c>
      <c r="U1902" s="1">
        <v>45482.937511574077</v>
      </c>
    </row>
    <row r="1903" spans="1:21" x14ac:dyDescent="0.25">
      <c r="A1903">
        <v>1934</v>
      </c>
      <c r="B1903" t="s">
        <v>36</v>
      </c>
      <c r="C1903" t="s">
        <v>40</v>
      </c>
      <c r="D1903" t="s">
        <v>38</v>
      </c>
      <c r="E1903">
        <v>7131</v>
      </c>
      <c r="F1903" t="s">
        <v>11</v>
      </c>
      <c r="G1903">
        <v>613230008</v>
      </c>
      <c r="H1903">
        <v>753811296</v>
      </c>
      <c r="I1903">
        <v>0.95</v>
      </c>
      <c r="K1903">
        <v>0.47699999999999998</v>
      </c>
      <c r="L1903">
        <v>0.89300000000000002</v>
      </c>
      <c r="M1903">
        <v>7.4999999999999997E-2</v>
      </c>
      <c r="N1903">
        <v>12.147</v>
      </c>
      <c r="O1903">
        <v>0.749</v>
      </c>
      <c r="P1903">
        <v>1.3819999999999999</v>
      </c>
      <c r="Q1903">
        <v>15.885999999999999</v>
      </c>
      <c r="R1903">
        <v>0.73599999999999999</v>
      </c>
      <c r="S1903">
        <v>1.3340000000000001</v>
      </c>
      <c r="T1903" t="s">
        <v>61</v>
      </c>
      <c r="U1903" s="1">
        <v>45482.927094907405</v>
      </c>
    </row>
    <row r="1904" spans="1:21" x14ac:dyDescent="0.25">
      <c r="A1904">
        <v>1935</v>
      </c>
      <c r="B1904" t="s">
        <v>36</v>
      </c>
      <c r="C1904" t="s">
        <v>40</v>
      </c>
      <c r="D1904" t="s">
        <v>38</v>
      </c>
      <c r="E1904">
        <v>7131</v>
      </c>
      <c r="F1904" t="s">
        <v>11</v>
      </c>
      <c r="G1904">
        <v>603783776</v>
      </c>
      <c r="H1904">
        <v>454761832</v>
      </c>
      <c r="I1904">
        <v>0.98599999999999999</v>
      </c>
      <c r="K1904">
        <v>4.883</v>
      </c>
      <c r="L1904">
        <v>6.5090000000000003</v>
      </c>
      <c r="M1904">
        <v>0.112</v>
      </c>
      <c r="N1904">
        <v>235.88499999999999</v>
      </c>
      <c r="O1904">
        <v>4.5640000000000001</v>
      </c>
      <c r="P1904">
        <v>10.63</v>
      </c>
      <c r="Q1904">
        <v>205.352</v>
      </c>
      <c r="R1904">
        <v>0.93700000000000006</v>
      </c>
      <c r="S1904">
        <v>1.4810000000000001</v>
      </c>
      <c r="T1904" t="s">
        <v>61</v>
      </c>
      <c r="U1904" s="1">
        <v>45482.916678240741</v>
      </c>
    </row>
    <row r="1905" spans="1:21" x14ac:dyDescent="0.25">
      <c r="A1905">
        <v>1936</v>
      </c>
      <c r="B1905" t="s">
        <v>36</v>
      </c>
      <c r="C1905" t="s">
        <v>40</v>
      </c>
      <c r="D1905" t="s">
        <v>38</v>
      </c>
      <c r="E1905">
        <v>7131</v>
      </c>
      <c r="F1905" t="s">
        <v>11</v>
      </c>
      <c r="G1905">
        <v>610820192</v>
      </c>
      <c r="H1905">
        <v>871731904</v>
      </c>
      <c r="I1905">
        <v>0.91900000000000004</v>
      </c>
      <c r="K1905">
        <v>6.5549999999999997</v>
      </c>
      <c r="L1905">
        <v>11.506</v>
      </c>
      <c r="M1905">
        <v>2.7E-2</v>
      </c>
      <c r="N1905">
        <v>111.173</v>
      </c>
      <c r="O1905">
        <v>3.7</v>
      </c>
      <c r="P1905">
        <v>23.856999999999999</v>
      </c>
      <c r="Q1905">
        <v>203.30799999999999</v>
      </c>
      <c r="R1905">
        <v>0.8</v>
      </c>
      <c r="S1905">
        <v>1.429</v>
      </c>
      <c r="T1905" t="s">
        <v>61</v>
      </c>
      <c r="U1905" s="1">
        <v>45482.906261574077</v>
      </c>
    </row>
    <row r="1906" spans="1:21" x14ac:dyDescent="0.25">
      <c r="A1906">
        <v>1937</v>
      </c>
      <c r="B1906" t="s">
        <v>36</v>
      </c>
      <c r="C1906" t="s">
        <v>40</v>
      </c>
      <c r="D1906" t="s">
        <v>38</v>
      </c>
      <c r="E1906">
        <v>7131</v>
      </c>
      <c r="F1906" t="s">
        <v>11</v>
      </c>
      <c r="G1906">
        <v>618613024</v>
      </c>
      <c r="H1906">
        <v>613267280</v>
      </c>
      <c r="I1906">
        <v>0.93100000000000005</v>
      </c>
      <c r="K1906">
        <v>2.8839999999999999</v>
      </c>
      <c r="L1906">
        <v>0.79900000000000004</v>
      </c>
      <c r="M1906">
        <v>0.14799999999999999</v>
      </c>
      <c r="N1906">
        <v>12.598000000000001</v>
      </c>
      <c r="O1906">
        <v>0.80200000000000005</v>
      </c>
      <c r="P1906">
        <v>1.3</v>
      </c>
      <c r="Q1906">
        <v>202.43100000000001</v>
      </c>
      <c r="R1906">
        <v>0.83699999999999997</v>
      </c>
      <c r="S1906">
        <v>1.472</v>
      </c>
      <c r="T1906" t="s">
        <v>61</v>
      </c>
      <c r="U1906" s="1">
        <v>45482.895844907405</v>
      </c>
    </row>
    <row r="1907" spans="1:21" x14ac:dyDescent="0.25">
      <c r="A1907">
        <v>1938</v>
      </c>
      <c r="B1907" t="s">
        <v>36</v>
      </c>
      <c r="C1907" t="s">
        <v>40</v>
      </c>
      <c r="D1907" t="s">
        <v>38</v>
      </c>
      <c r="E1907">
        <v>7131</v>
      </c>
      <c r="F1907" t="s">
        <v>11</v>
      </c>
      <c r="G1907">
        <v>612472160</v>
      </c>
      <c r="H1907">
        <v>615027144</v>
      </c>
      <c r="I1907">
        <v>0.95099999999999996</v>
      </c>
      <c r="K1907">
        <v>4.5830000000000002</v>
      </c>
      <c r="L1907">
        <v>1.577</v>
      </c>
      <c r="M1907">
        <v>8.3000000000000004E-2</v>
      </c>
      <c r="N1907">
        <v>22.503</v>
      </c>
      <c r="O1907">
        <v>0.78300000000000003</v>
      </c>
      <c r="P1907">
        <v>1.63</v>
      </c>
      <c r="Q1907">
        <v>212.125</v>
      </c>
      <c r="R1907">
        <v>0.93500000000000005</v>
      </c>
      <c r="S1907">
        <v>1.512</v>
      </c>
      <c r="T1907" t="s">
        <v>61</v>
      </c>
      <c r="U1907" s="1">
        <v>45482.885428240741</v>
      </c>
    </row>
    <row r="1908" spans="1:21" x14ac:dyDescent="0.25">
      <c r="A1908">
        <v>1939</v>
      </c>
      <c r="B1908" t="s">
        <v>36</v>
      </c>
      <c r="C1908" t="s">
        <v>40</v>
      </c>
      <c r="D1908" t="s">
        <v>38</v>
      </c>
      <c r="E1908">
        <v>7131</v>
      </c>
      <c r="F1908" t="s">
        <v>11</v>
      </c>
      <c r="G1908">
        <v>624801328</v>
      </c>
      <c r="H1908">
        <v>827195216</v>
      </c>
      <c r="I1908">
        <v>0.95099999999999996</v>
      </c>
      <c r="K1908">
        <v>4.1429999999999998</v>
      </c>
      <c r="L1908">
        <v>4.9249999999999998</v>
      </c>
      <c r="M1908">
        <v>4.5999999999999999E-2</v>
      </c>
      <c r="N1908">
        <v>46.606999999999999</v>
      </c>
      <c r="O1908">
        <v>0.78200000000000003</v>
      </c>
      <c r="P1908">
        <v>3.613</v>
      </c>
      <c r="Q1908">
        <v>219.90899999999999</v>
      </c>
      <c r="R1908">
        <v>0.90100000000000002</v>
      </c>
      <c r="S1908">
        <v>1.4650000000000001</v>
      </c>
      <c r="T1908" t="s">
        <v>61</v>
      </c>
      <c r="U1908" s="1">
        <v>45482.875011574077</v>
      </c>
    </row>
    <row r="1909" spans="1:21" x14ac:dyDescent="0.25">
      <c r="A1909">
        <v>1940</v>
      </c>
      <c r="B1909" t="s">
        <v>36</v>
      </c>
      <c r="C1909" t="s">
        <v>40</v>
      </c>
      <c r="D1909" t="s">
        <v>38</v>
      </c>
      <c r="E1909">
        <v>7131</v>
      </c>
      <c r="F1909" t="s">
        <v>11</v>
      </c>
      <c r="G1909">
        <v>611732152</v>
      </c>
      <c r="H1909">
        <v>816314336</v>
      </c>
      <c r="I1909">
        <v>0.98299999999999998</v>
      </c>
      <c r="K1909">
        <v>3.1779999999999999</v>
      </c>
      <c r="L1909">
        <v>1.7030000000000001</v>
      </c>
      <c r="M1909">
        <v>0.17199999999999999</v>
      </c>
      <c r="N1909">
        <v>12.734</v>
      </c>
      <c r="O1909">
        <v>0.83299999999999996</v>
      </c>
      <c r="P1909">
        <v>2.9590000000000001</v>
      </c>
      <c r="Q1909">
        <v>203.05199999999999</v>
      </c>
      <c r="R1909">
        <v>0.72199999999999998</v>
      </c>
      <c r="S1909">
        <v>1.321</v>
      </c>
      <c r="T1909" t="s">
        <v>61</v>
      </c>
      <c r="U1909" s="1">
        <v>45482.864594907405</v>
      </c>
    </row>
    <row r="1910" spans="1:21" x14ac:dyDescent="0.25">
      <c r="A1910">
        <v>1941</v>
      </c>
      <c r="B1910" t="s">
        <v>36</v>
      </c>
      <c r="C1910" t="s">
        <v>40</v>
      </c>
      <c r="D1910" t="s">
        <v>38</v>
      </c>
      <c r="E1910">
        <v>7131</v>
      </c>
      <c r="F1910" t="s">
        <v>11</v>
      </c>
      <c r="G1910">
        <v>618570064</v>
      </c>
      <c r="H1910">
        <v>848627800</v>
      </c>
      <c r="I1910">
        <v>0.95399999999999996</v>
      </c>
      <c r="K1910">
        <v>4.7699999999999996</v>
      </c>
      <c r="L1910">
        <v>20.526</v>
      </c>
      <c r="M1910">
        <v>5.3999999999999999E-2</v>
      </c>
      <c r="N1910">
        <v>161.29300000000001</v>
      </c>
      <c r="O1910">
        <v>1.776</v>
      </c>
      <c r="P1910">
        <v>82.215999999999994</v>
      </c>
      <c r="Q1910">
        <v>224.01900000000001</v>
      </c>
      <c r="R1910">
        <v>0.88600000000000001</v>
      </c>
      <c r="S1910">
        <v>1.4630000000000001</v>
      </c>
      <c r="T1910" t="s">
        <v>61</v>
      </c>
      <c r="U1910" s="1">
        <v>45482.854178240741</v>
      </c>
    </row>
    <row r="1911" spans="1:21" x14ac:dyDescent="0.25">
      <c r="A1911">
        <v>1942</v>
      </c>
      <c r="B1911" t="s">
        <v>36</v>
      </c>
      <c r="C1911" t="s">
        <v>40</v>
      </c>
      <c r="D1911" t="s">
        <v>38</v>
      </c>
      <c r="E1911">
        <v>7131</v>
      </c>
      <c r="F1911" t="s">
        <v>11</v>
      </c>
      <c r="G1911">
        <v>608102560</v>
      </c>
      <c r="H1911">
        <v>765454912</v>
      </c>
      <c r="I1911">
        <v>1.117</v>
      </c>
      <c r="K1911">
        <v>6.2409999999999997</v>
      </c>
      <c r="L1911">
        <v>1.181</v>
      </c>
      <c r="M1911">
        <v>0.13300000000000001</v>
      </c>
      <c r="N1911">
        <v>13.661</v>
      </c>
      <c r="O1911">
        <v>0.96</v>
      </c>
      <c r="P1911">
        <v>1.992</v>
      </c>
      <c r="Q1911">
        <v>212.99600000000001</v>
      </c>
      <c r="R1911">
        <v>1.0640000000000001</v>
      </c>
      <c r="S1911">
        <v>2.2389999999999999</v>
      </c>
      <c r="T1911" t="s">
        <v>61</v>
      </c>
      <c r="U1911" s="1">
        <v>45482.843761574077</v>
      </c>
    </row>
    <row r="1912" spans="1:21" x14ac:dyDescent="0.25">
      <c r="A1912">
        <v>1943</v>
      </c>
      <c r="B1912" t="s">
        <v>36</v>
      </c>
      <c r="C1912" t="s">
        <v>40</v>
      </c>
      <c r="D1912" t="s">
        <v>38</v>
      </c>
      <c r="E1912">
        <v>7131</v>
      </c>
      <c r="F1912" t="s">
        <v>11</v>
      </c>
      <c r="G1912">
        <v>620115672</v>
      </c>
      <c r="H1912">
        <v>461032000</v>
      </c>
      <c r="I1912">
        <v>0.98</v>
      </c>
      <c r="K1912">
        <v>2.879</v>
      </c>
      <c r="L1912">
        <v>84.727999999999994</v>
      </c>
      <c r="M1912">
        <v>0.22</v>
      </c>
      <c r="N1912">
        <v>1205.6780000000001</v>
      </c>
      <c r="O1912">
        <v>2.637</v>
      </c>
      <c r="P1912">
        <v>580.88599999999997</v>
      </c>
      <c r="Q1912">
        <v>203.39099999999999</v>
      </c>
      <c r="R1912">
        <v>0.86299999999999999</v>
      </c>
      <c r="S1912">
        <v>1.4530000000000001</v>
      </c>
      <c r="T1912" t="s">
        <v>61</v>
      </c>
      <c r="U1912" s="1">
        <v>45482.833344907405</v>
      </c>
    </row>
    <row r="1913" spans="1:21" x14ac:dyDescent="0.25">
      <c r="A1913">
        <v>1944</v>
      </c>
      <c r="B1913" t="s">
        <v>36</v>
      </c>
      <c r="C1913" t="s">
        <v>40</v>
      </c>
      <c r="D1913" t="s">
        <v>38</v>
      </c>
      <c r="E1913">
        <v>7131</v>
      </c>
      <c r="F1913" t="s">
        <v>11</v>
      </c>
      <c r="G1913">
        <v>622231656</v>
      </c>
      <c r="H1913">
        <v>553194480</v>
      </c>
      <c r="I1913">
        <v>0.97099999999999997</v>
      </c>
      <c r="K1913">
        <v>3.7330000000000001</v>
      </c>
      <c r="L1913">
        <v>3.694</v>
      </c>
      <c r="M1913">
        <v>0.16600000000000001</v>
      </c>
      <c r="N1913">
        <v>206.86500000000001</v>
      </c>
      <c r="O1913">
        <v>0.96699999999999997</v>
      </c>
      <c r="P1913">
        <v>1.7589999999999999</v>
      </c>
      <c r="Q1913">
        <v>203.29400000000001</v>
      </c>
      <c r="R1913">
        <v>0.85</v>
      </c>
      <c r="S1913">
        <v>1.373</v>
      </c>
      <c r="T1913" t="s">
        <v>61</v>
      </c>
      <c r="U1913" s="1">
        <v>45482.822928240741</v>
      </c>
    </row>
    <row r="1914" spans="1:21" x14ac:dyDescent="0.25">
      <c r="A1914">
        <v>1945</v>
      </c>
      <c r="B1914" t="s">
        <v>36</v>
      </c>
      <c r="C1914" t="s">
        <v>40</v>
      </c>
      <c r="D1914" t="s">
        <v>38</v>
      </c>
      <c r="E1914">
        <v>7131</v>
      </c>
      <c r="F1914" t="s">
        <v>11</v>
      </c>
      <c r="G1914">
        <v>612909888</v>
      </c>
      <c r="H1914">
        <v>842899584</v>
      </c>
      <c r="I1914">
        <v>0.96799999999999997</v>
      </c>
      <c r="K1914">
        <v>3.2789999999999999</v>
      </c>
      <c r="L1914">
        <v>1.5680000000000001</v>
      </c>
      <c r="M1914">
        <v>5.1999999999999998E-2</v>
      </c>
      <c r="N1914">
        <v>14.641999999999999</v>
      </c>
      <c r="O1914">
        <v>0.82</v>
      </c>
      <c r="P1914">
        <v>2.5219999999999998</v>
      </c>
      <c r="Q1914">
        <v>202.80600000000001</v>
      </c>
      <c r="R1914">
        <v>0.83099999999999996</v>
      </c>
      <c r="S1914">
        <v>1.391</v>
      </c>
      <c r="T1914" t="s">
        <v>61</v>
      </c>
      <c r="U1914" s="1">
        <v>45482.812511574077</v>
      </c>
    </row>
    <row r="1915" spans="1:21" x14ac:dyDescent="0.25">
      <c r="A1915">
        <v>1946</v>
      </c>
      <c r="B1915" t="s">
        <v>36</v>
      </c>
      <c r="C1915" t="s">
        <v>40</v>
      </c>
      <c r="D1915" t="s">
        <v>38</v>
      </c>
      <c r="E1915">
        <v>7131</v>
      </c>
      <c r="F1915" t="s">
        <v>11</v>
      </c>
      <c r="G1915">
        <v>623109024</v>
      </c>
      <c r="H1915">
        <v>887574784</v>
      </c>
      <c r="I1915">
        <v>0.93400000000000005</v>
      </c>
      <c r="K1915">
        <v>2.8759999999999999</v>
      </c>
      <c r="L1915">
        <v>5.9210000000000003</v>
      </c>
      <c r="M1915">
        <v>7.0000000000000007E-2</v>
      </c>
      <c r="N1915">
        <v>56.831000000000003</v>
      </c>
      <c r="O1915">
        <v>4.6829999999999998</v>
      </c>
      <c r="P1915">
        <v>33.841999999999999</v>
      </c>
      <c r="Q1915">
        <v>203.32</v>
      </c>
      <c r="R1915">
        <v>0.79600000000000004</v>
      </c>
      <c r="S1915">
        <v>1.4530000000000001</v>
      </c>
      <c r="T1915" t="s">
        <v>61</v>
      </c>
      <c r="U1915" s="1">
        <v>45482.802094907405</v>
      </c>
    </row>
    <row r="1916" spans="1:21" x14ac:dyDescent="0.25">
      <c r="A1916">
        <v>1947</v>
      </c>
      <c r="B1916" t="s">
        <v>36</v>
      </c>
      <c r="C1916" t="s">
        <v>40</v>
      </c>
      <c r="D1916" t="s">
        <v>38</v>
      </c>
      <c r="E1916">
        <v>7131</v>
      </c>
      <c r="F1916" t="s">
        <v>11</v>
      </c>
      <c r="G1916">
        <v>615753360</v>
      </c>
      <c r="H1916">
        <v>850397128</v>
      </c>
      <c r="I1916">
        <v>0.93500000000000005</v>
      </c>
      <c r="K1916">
        <v>0.93</v>
      </c>
      <c r="L1916">
        <v>8.2840000000000007</v>
      </c>
      <c r="M1916">
        <v>3.9E-2</v>
      </c>
      <c r="N1916">
        <v>90.048000000000002</v>
      </c>
      <c r="O1916">
        <v>4.2889999999999997</v>
      </c>
      <c r="P1916">
        <v>40.725000000000001</v>
      </c>
      <c r="Q1916">
        <v>43.808</v>
      </c>
      <c r="R1916">
        <v>0.8</v>
      </c>
      <c r="S1916">
        <v>1.371</v>
      </c>
      <c r="T1916" t="s">
        <v>61</v>
      </c>
      <c r="U1916" s="1">
        <v>45482.791678240741</v>
      </c>
    </row>
    <row r="1917" spans="1:21" x14ac:dyDescent="0.25">
      <c r="A1917">
        <v>1948</v>
      </c>
      <c r="B1917" t="s">
        <v>36</v>
      </c>
      <c r="C1917" t="s">
        <v>40</v>
      </c>
      <c r="D1917" t="s">
        <v>38</v>
      </c>
      <c r="E1917">
        <v>7131</v>
      </c>
      <c r="F1917" t="s">
        <v>11</v>
      </c>
      <c r="G1917">
        <v>625067232</v>
      </c>
      <c r="H1917">
        <v>822177536</v>
      </c>
      <c r="I1917">
        <v>0.97099999999999997</v>
      </c>
      <c r="K1917">
        <v>5.9329999999999998</v>
      </c>
      <c r="L1917">
        <v>16.827999999999999</v>
      </c>
      <c r="M1917">
        <v>0.20300000000000001</v>
      </c>
      <c r="N1917">
        <v>153.28</v>
      </c>
      <c r="O1917">
        <v>5.109</v>
      </c>
      <c r="P1917">
        <v>62.273000000000003</v>
      </c>
      <c r="Q1917">
        <v>221.89099999999999</v>
      </c>
      <c r="R1917">
        <v>0.878</v>
      </c>
      <c r="S1917">
        <v>1.4490000000000001</v>
      </c>
      <c r="T1917" t="s">
        <v>61</v>
      </c>
      <c r="U1917" s="1">
        <v>45482.781261574077</v>
      </c>
    </row>
    <row r="1918" spans="1:21" x14ac:dyDescent="0.25">
      <c r="A1918">
        <v>1949</v>
      </c>
      <c r="B1918" t="s">
        <v>36</v>
      </c>
      <c r="C1918" t="s">
        <v>40</v>
      </c>
      <c r="D1918" t="s">
        <v>38</v>
      </c>
      <c r="E1918">
        <v>7131</v>
      </c>
      <c r="F1918" t="s">
        <v>11</v>
      </c>
      <c r="G1918">
        <v>612302296</v>
      </c>
      <c r="H1918">
        <v>784697456</v>
      </c>
      <c r="I1918">
        <v>0.92200000000000004</v>
      </c>
      <c r="K1918">
        <v>3.3860000000000001</v>
      </c>
      <c r="L1918">
        <v>9.16</v>
      </c>
      <c r="M1918">
        <v>0.54200000000000004</v>
      </c>
      <c r="N1918">
        <v>58.341000000000001</v>
      </c>
      <c r="O1918">
        <v>3.9910000000000001</v>
      </c>
      <c r="P1918">
        <v>24.466999999999999</v>
      </c>
      <c r="Q1918">
        <v>202.917</v>
      </c>
      <c r="R1918">
        <v>0.876</v>
      </c>
      <c r="S1918">
        <v>1.5009999999999999</v>
      </c>
      <c r="T1918" t="s">
        <v>61</v>
      </c>
      <c r="U1918" s="1">
        <v>45482.770844907405</v>
      </c>
    </row>
    <row r="1919" spans="1:21" x14ac:dyDescent="0.25">
      <c r="A1919">
        <v>1950</v>
      </c>
      <c r="B1919" t="s">
        <v>36</v>
      </c>
      <c r="C1919" t="s">
        <v>40</v>
      </c>
      <c r="D1919" t="s">
        <v>38</v>
      </c>
      <c r="E1919">
        <v>7131</v>
      </c>
      <c r="F1919" t="s">
        <v>11</v>
      </c>
      <c r="G1919">
        <v>624303328</v>
      </c>
      <c r="H1919">
        <v>713982272</v>
      </c>
      <c r="I1919">
        <v>0.95899999999999996</v>
      </c>
      <c r="K1919">
        <v>6.16</v>
      </c>
      <c r="L1919">
        <v>35.049999999999997</v>
      </c>
      <c r="M1919">
        <v>7.2999999999999995E-2</v>
      </c>
      <c r="N1919">
        <v>376.75299999999999</v>
      </c>
      <c r="O1919">
        <v>5.4530000000000003</v>
      </c>
      <c r="P1919">
        <v>89.085999999999999</v>
      </c>
      <c r="Q1919">
        <v>226.08</v>
      </c>
      <c r="R1919">
        <v>0.80900000000000005</v>
      </c>
      <c r="S1919">
        <v>1.423</v>
      </c>
      <c r="T1919" t="s">
        <v>61</v>
      </c>
      <c r="U1919" s="1">
        <v>45482.760428240741</v>
      </c>
    </row>
    <row r="1920" spans="1:21" x14ac:dyDescent="0.25">
      <c r="A1920">
        <v>1951</v>
      </c>
      <c r="B1920" t="s">
        <v>36</v>
      </c>
      <c r="C1920" t="s">
        <v>37</v>
      </c>
      <c r="D1920" t="s">
        <v>38</v>
      </c>
      <c r="E1920">
        <v>7123</v>
      </c>
      <c r="F1920" t="s">
        <v>11</v>
      </c>
      <c r="G1920">
        <v>615280912</v>
      </c>
      <c r="H1920">
        <v>787785096</v>
      </c>
      <c r="I1920">
        <v>1.4490000000000001</v>
      </c>
      <c r="K1920">
        <v>0.93799999999999994</v>
      </c>
      <c r="L1920">
        <v>10.084</v>
      </c>
      <c r="M1920">
        <v>5.6000000000000001E-2</v>
      </c>
      <c r="N1920">
        <v>250.881</v>
      </c>
      <c r="O1920">
        <v>3.742</v>
      </c>
      <c r="P1920">
        <v>22.17</v>
      </c>
      <c r="Q1920">
        <v>20.702999999999999</v>
      </c>
      <c r="R1920">
        <v>1.1890000000000001</v>
      </c>
      <c r="S1920">
        <v>1.671</v>
      </c>
      <c r="T1920" t="s">
        <v>61</v>
      </c>
      <c r="U1920" s="1">
        <v>45482.750011574077</v>
      </c>
    </row>
    <row r="1921" spans="1:21" x14ac:dyDescent="0.25">
      <c r="A1921">
        <v>1952</v>
      </c>
      <c r="B1921" t="s">
        <v>36</v>
      </c>
      <c r="C1921" t="s">
        <v>40</v>
      </c>
      <c r="D1921" t="s">
        <v>38</v>
      </c>
      <c r="E1921">
        <v>7131</v>
      </c>
      <c r="F1921" t="s">
        <v>11</v>
      </c>
      <c r="G1921">
        <v>625468472</v>
      </c>
      <c r="H1921">
        <v>613173728</v>
      </c>
      <c r="I1921">
        <v>0.96</v>
      </c>
      <c r="K1921">
        <v>8.6859999999999999</v>
      </c>
      <c r="L1921">
        <v>11.868</v>
      </c>
      <c r="M1921">
        <v>7.6999999999999999E-2</v>
      </c>
      <c r="N1921">
        <v>210.11699999999999</v>
      </c>
      <c r="O1921">
        <v>0.73899999999999999</v>
      </c>
      <c r="P1921">
        <v>1.4179999999999999</v>
      </c>
      <c r="Q1921">
        <v>207.42</v>
      </c>
      <c r="R1921">
        <v>0.78</v>
      </c>
      <c r="S1921">
        <v>1.4330000000000001</v>
      </c>
      <c r="T1921" t="s">
        <v>61</v>
      </c>
      <c r="U1921" s="1">
        <v>45482.739594907405</v>
      </c>
    </row>
    <row r="1922" spans="1:21" x14ac:dyDescent="0.25">
      <c r="A1922">
        <v>1953</v>
      </c>
      <c r="B1922" t="s">
        <v>36</v>
      </c>
      <c r="C1922" t="s">
        <v>40</v>
      </c>
      <c r="D1922" t="s">
        <v>38</v>
      </c>
      <c r="E1922">
        <v>7131</v>
      </c>
      <c r="F1922" t="s">
        <v>11</v>
      </c>
      <c r="G1922">
        <v>622378944</v>
      </c>
      <c r="H1922">
        <v>614897936</v>
      </c>
      <c r="I1922">
        <v>0.92200000000000004</v>
      </c>
      <c r="K1922">
        <v>0.33400000000000002</v>
      </c>
      <c r="L1922">
        <v>10.988</v>
      </c>
      <c r="M1922">
        <v>5.7000000000000002E-2</v>
      </c>
      <c r="N1922">
        <v>211.59200000000001</v>
      </c>
      <c r="O1922">
        <v>0.78300000000000003</v>
      </c>
      <c r="P1922">
        <v>2.21</v>
      </c>
      <c r="Q1922">
        <v>3.923</v>
      </c>
      <c r="R1922">
        <v>0.91800000000000004</v>
      </c>
      <c r="S1922">
        <v>1.349</v>
      </c>
      <c r="T1922" t="s">
        <v>61</v>
      </c>
      <c r="U1922" s="1">
        <v>45482.729166666664</v>
      </c>
    </row>
    <row r="1923" spans="1:21" x14ac:dyDescent="0.25">
      <c r="A1923">
        <v>1954</v>
      </c>
      <c r="B1923" t="s">
        <v>36</v>
      </c>
      <c r="C1923" t="s">
        <v>40</v>
      </c>
      <c r="D1923" t="s">
        <v>38</v>
      </c>
      <c r="E1923">
        <v>7131</v>
      </c>
      <c r="F1923" t="s">
        <v>11</v>
      </c>
      <c r="G1923">
        <v>612992184</v>
      </c>
      <c r="H1923">
        <v>868754152</v>
      </c>
      <c r="I1923">
        <v>0.95499999999999996</v>
      </c>
      <c r="K1923">
        <v>2.5070000000000001</v>
      </c>
      <c r="L1923">
        <v>0.94199999999999995</v>
      </c>
      <c r="M1923">
        <v>0.24299999999999999</v>
      </c>
      <c r="N1923">
        <v>12.848000000000001</v>
      </c>
      <c r="O1923">
        <v>0.89500000000000002</v>
      </c>
      <c r="P1923">
        <v>1.734</v>
      </c>
      <c r="Q1923">
        <v>202.732</v>
      </c>
      <c r="R1923">
        <v>0.84899999999999998</v>
      </c>
      <c r="S1923">
        <v>1.397</v>
      </c>
      <c r="T1923" t="s">
        <v>61</v>
      </c>
      <c r="U1923" s="1">
        <v>45482.71875</v>
      </c>
    </row>
    <row r="1924" spans="1:21" x14ac:dyDescent="0.25">
      <c r="A1924">
        <v>1955</v>
      </c>
      <c r="B1924" t="s">
        <v>36</v>
      </c>
      <c r="C1924" t="s">
        <v>40</v>
      </c>
      <c r="D1924" t="s">
        <v>38</v>
      </c>
      <c r="E1924">
        <v>7131</v>
      </c>
      <c r="F1924" t="s">
        <v>11</v>
      </c>
      <c r="G1924">
        <v>625230464</v>
      </c>
      <c r="H1924">
        <v>842040296</v>
      </c>
      <c r="I1924">
        <v>1.3220000000000001</v>
      </c>
      <c r="K1924">
        <v>0.42799999999999999</v>
      </c>
      <c r="L1924">
        <v>0.53100000000000003</v>
      </c>
      <c r="M1924">
        <v>0.186</v>
      </c>
      <c r="N1924">
        <v>9.6539999999999999</v>
      </c>
      <c r="O1924">
        <v>0.85</v>
      </c>
      <c r="P1924">
        <v>1.31</v>
      </c>
      <c r="Q1924">
        <v>14.954000000000001</v>
      </c>
      <c r="R1924">
        <v>0.85399999999999998</v>
      </c>
      <c r="S1924">
        <v>1.3220000000000001</v>
      </c>
      <c r="T1924" t="s">
        <v>61</v>
      </c>
      <c r="U1924" s="1">
        <v>45482.708333333336</v>
      </c>
    </row>
    <row r="1925" spans="1:21" x14ac:dyDescent="0.25">
      <c r="A1925">
        <v>1956</v>
      </c>
      <c r="B1925" t="s">
        <v>36</v>
      </c>
      <c r="C1925" t="s">
        <v>40</v>
      </c>
      <c r="D1925" t="s">
        <v>38</v>
      </c>
      <c r="E1925">
        <v>7131</v>
      </c>
      <c r="F1925" t="s">
        <v>11</v>
      </c>
      <c r="G1925">
        <v>613763096</v>
      </c>
      <c r="H1925">
        <v>734155568</v>
      </c>
      <c r="I1925">
        <v>0.95599999999999996</v>
      </c>
      <c r="K1925">
        <v>0.497</v>
      </c>
      <c r="L1925">
        <v>3.0939999999999999</v>
      </c>
      <c r="M1925">
        <v>0.20399999999999999</v>
      </c>
      <c r="N1925">
        <v>37.030999999999999</v>
      </c>
      <c r="O1925">
        <v>0.90800000000000003</v>
      </c>
      <c r="P1925">
        <v>3.1040000000000001</v>
      </c>
      <c r="Q1925">
        <v>14.007</v>
      </c>
      <c r="R1925">
        <v>0.84399999999999997</v>
      </c>
      <c r="S1925">
        <v>1.335</v>
      </c>
      <c r="T1925" t="s">
        <v>61</v>
      </c>
      <c r="U1925" s="1">
        <v>45482.697916666664</v>
      </c>
    </row>
    <row r="1926" spans="1:21" x14ac:dyDescent="0.25">
      <c r="A1926">
        <v>1957</v>
      </c>
      <c r="B1926" t="s">
        <v>36</v>
      </c>
      <c r="C1926" t="s">
        <v>40</v>
      </c>
      <c r="D1926" t="s">
        <v>38</v>
      </c>
      <c r="E1926">
        <v>7131</v>
      </c>
      <c r="F1926" t="s">
        <v>11</v>
      </c>
      <c r="G1926">
        <v>619186960</v>
      </c>
      <c r="H1926">
        <v>900689520</v>
      </c>
      <c r="I1926">
        <v>0.95799999999999996</v>
      </c>
      <c r="K1926">
        <v>2.169</v>
      </c>
      <c r="L1926">
        <v>3.5139999999999998</v>
      </c>
      <c r="M1926">
        <v>7.0000000000000007E-2</v>
      </c>
      <c r="N1926">
        <v>20.635999999999999</v>
      </c>
      <c r="O1926">
        <v>1.006</v>
      </c>
      <c r="P1926">
        <v>4.4539999999999997</v>
      </c>
      <c r="Q1926">
        <v>202.36699999999999</v>
      </c>
      <c r="R1926">
        <v>0.82199999999999995</v>
      </c>
      <c r="S1926">
        <v>1.3260000000000001</v>
      </c>
      <c r="T1926" t="s">
        <v>61</v>
      </c>
      <c r="U1926" s="1">
        <v>45482.6875</v>
      </c>
    </row>
    <row r="1927" spans="1:21" x14ac:dyDescent="0.25">
      <c r="A1927">
        <v>1958</v>
      </c>
      <c r="B1927" t="s">
        <v>36</v>
      </c>
      <c r="C1927" t="s">
        <v>40</v>
      </c>
      <c r="D1927" t="s">
        <v>38</v>
      </c>
      <c r="E1927">
        <v>7131</v>
      </c>
      <c r="F1927" t="s">
        <v>11</v>
      </c>
      <c r="G1927">
        <v>625533896</v>
      </c>
      <c r="H1927">
        <v>803513648</v>
      </c>
      <c r="I1927">
        <v>0.96099999999999997</v>
      </c>
      <c r="K1927">
        <v>3.887</v>
      </c>
      <c r="L1927">
        <v>7.15</v>
      </c>
      <c r="M1927">
        <v>0.36599999999999999</v>
      </c>
      <c r="N1927">
        <v>52.744999999999997</v>
      </c>
      <c r="O1927">
        <v>4.13</v>
      </c>
      <c r="P1927">
        <v>29.48</v>
      </c>
      <c r="Q1927">
        <v>205.21</v>
      </c>
      <c r="R1927">
        <v>0.82499999999999996</v>
      </c>
      <c r="S1927">
        <v>1.274</v>
      </c>
      <c r="T1927" t="s">
        <v>61</v>
      </c>
      <c r="U1927" s="1">
        <v>45482.677083333336</v>
      </c>
    </row>
    <row r="1928" spans="1:21" x14ac:dyDescent="0.25">
      <c r="A1928">
        <v>1959</v>
      </c>
      <c r="B1928" t="s">
        <v>36</v>
      </c>
      <c r="C1928" t="s">
        <v>40</v>
      </c>
      <c r="D1928" t="s">
        <v>38</v>
      </c>
      <c r="E1928">
        <v>7131</v>
      </c>
      <c r="F1928" t="s">
        <v>11</v>
      </c>
      <c r="G1928">
        <v>611852648</v>
      </c>
      <c r="H1928">
        <v>759750768</v>
      </c>
      <c r="I1928">
        <v>0.94799999999999995</v>
      </c>
      <c r="K1928">
        <v>3.7690000000000001</v>
      </c>
      <c r="L1928">
        <v>16.704999999999998</v>
      </c>
      <c r="M1928">
        <v>0.22500000000000001</v>
      </c>
      <c r="N1928">
        <v>302.88600000000002</v>
      </c>
      <c r="O1928">
        <v>1.865</v>
      </c>
      <c r="P1928">
        <v>19.082000000000001</v>
      </c>
      <c r="Q1928">
        <v>224.89099999999999</v>
      </c>
      <c r="R1928">
        <v>0.82799999999999996</v>
      </c>
      <c r="S1928">
        <v>1.3680000000000001</v>
      </c>
      <c r="T1928" t="s">
        <v>61</v>
      </c>
      <c r="U1928" s="1">
        <v>45482.666666666664</v>
      </c>
    </row>
    <row r="1929" spans="1:21" x14ac:dyDescent="0.25">
      <c r="A1929">
        <v>1960</v>
      </c>
      <c r="B1929" t="s">
        <v>36</v>
      </c>
      <c r="C1929" t="s">
        <v>40</v>
      </c>
      <c r="D1929" t="s">
        <v>38</v>
      </c>
      <c r="E1929">
        <v>7131</v>
      </c>
      <c r="F1929" t="s">
        <v>11</v>
      </c>
      <c r="G1929">
        <v>609932712</v>
      </c>
      <c r="H1929">
        <v>877590272</v>
      </c>
      <c r="I1929">
        <v>0.97499999999999998</v>
      </c>
      <c r="K1929">
        <v>6.3710000000000004</v>
      </c>
      <c r="L1929">
        <v>11.224</v>
      </c>
      <c r="M1929">
        <v>0.16</v>
      </c>
      <c r="N1929">
        <v>288.37799999999999</v>
      </c>
      <c r="O1929">
        <v>4.819</v>
      </c>
      <c r="P1929">
        <v>25.652999999999999</v>
      </c>
      <c r="Q1929">
        <v>213.40700000000001</v>
      </c>
      <c r="R1929">
        <v>0.878</v>
      </c>
      <c r="S1929">
        <v>1.554</v>
      </c>
      <c r="T1929" t="s">
        <v>61</v>
      </c>
      <c r="U1929" s="1">
        <v>45482.65625</v>
      </c>
    </row>
    <row r="1930" spans="1:21" x14ac:dyDescent="0.25">
      <c r="A1930">
        <v>1961</v>
      </c>
      <c r="B1930" t="s">
        <v>36</v>
      </c>
      <c r="C1930" t="s">
        <v>40</v>
      </c>
      <c r="D1930" t="s">
        <v>38</v>
      </c>
      <c r="E1930">
        <v>7131</v>
      </c>
      <c r="F1930" t="s">
        <v>11</v>
      </c>
      <c r="G1930">
        <v>612962856</v>
      </c>
      <c r="H1930">
        <v>897123136</v>
      </c>
      <c r="I1930">
        <v>0.95899999999999996</v>
      </c>
      <c r="K1930">
        <v>0.45600000000000002</v>
      </c>
      <c r="L1930">
        <v>6.23</v>
      </c>
      <c r="M1930">
        <v>0.14000000000000001</v>
      </c>
      <c r="N1930">
        <v>46.338000000000001</v>
      </c>
      <c r="O1930">
        <v>1.8260000000000001</v>
      </c>
      <c r="P1930">
        <v>21.733000000000001</v>
      </c>
      <c r="Q1930">
        <v>15.7</v>
      </c>
      <c r="R1930">
        <v>0.78</v>
      </c>
      <c r="S1930">
        <v>1.3460000000000001</v>
      </c>
      <c r="T1930" t="s">
        <v>61</v>
      </c>
      <c r="U1930" s="1">
        <v>45482.645833333336</v>
      </c>
    </row>
    <row r="1931" spans="1:21" x14ac:dyDescent="0.25">
      <c r="A1931">
        <v>1962</v>
      </c>
      <c r="B1931" t="s">
        <v>36</v>
      </c>
      <c r="C1931" t="s">
        <v>40</v>
      </c>
      <c r="D1931" t="s">
        <v>38</v>
      </c>
      <c r="E1931">
        <v>7131</v>
      </c>
      <c r="F1931" t="s">
        <v>11</v>
      </c>
      <c r="G1931">
        <v>624000544</v>
      </c>
      <c r="H1931">
        <v>881850000</v>
      </c>
      <c r="I1931">
        <v>0.97699999999999998</v>
      </c>
      <c r="K1931">
        <v>0.73199999999999998</v>
      </c>
      <c r="L1931">
        <v>67.424000000000007</v>
      </c>
      <c r="M1931">
        <v>0.17</v>
      </c>
      <c r="N1931">
        <v>644.827</v>
      </c>
      <c r="O1931">
        <v>4.4420000000000002</v>
      </c>
      <c r="P1931">
        <v>286.65899999999999</v>
      </c>
      <c r="Q1931">
        <v>43.578000000000003</v>
      </c>
      <c r="R1931">
        <v>0.9</v>
      </c>
      <c r="S1931">
        <v>1.3759999999999999</v>
      </c>
      <c r="T1931" t="s">
        <v>61</v>
      </c>
      <c r="U1931" s="1">
        <v>45482.635416666664</v>
      </c>
    </row>
    <row r="1932" spans="1:21" x14ac:dyDescent="0.25">
      <c r="A1932">
        <v>1963</v>
      </c>
      <c r="B1932" t="s">
        <v>36</v>
      </c>
      <c r="C1932" t="s">
        <v>40</v>
      </c>
      <c r="D1932" t="s">
        <v>38</v>
      </c>
      <c r="E1932">
        <v>7131</v>
      </c>
      <c r="F1932" t="s">
        <v>11</v>
      </c>
      <c r="G1932">
        <v>612703392</v>
      </c>
      <c r="H1932">
        <v>789248472</v>
      </c>
      <c r="I1932">
        <v>0.98599999999999999</v>
      </c>
      <c r="K1932">
        <v>2.762</v>
      </c>
      <c r="L1932">
        <v>3.4940000000000002</v>
      </c>
      <c r="M1932">
        <v>0.216</v>
      </c>
      <c r="N1932">
        <v>24.584</v>
      </c>
      <c r="O1932">
        <v>0.83499999999999996</v>
      </c>
      <c r="P1932">
        <v>2.8919999999999999</v>
      </c>
      <c r="Q1932">
        <v>202.94200000000001</v>
      </c>
      <c r="R1932">
        <v>0.83599999999999997</v>
      </c>
      <c r="S1932">
        <v>1.4630000000000001</v>
      </c>
      <c r="T1932" t="s">
        <v>61</v>
      </c>
      <c r="U1932" s="1">
        <v>45482.625</v>
      </c>
    </row>
    <row r="1933" spans="1:21" x14ac:dyDescent="0.25">
      <c r="A1933">
        <v>1964</v>
      </c>
      <c r="B1933" t="s">
        <v>36</v>
      </c>
      <c r="C1933" t="s">
        <v>40</v>
      </c>
      <c r="D1933" t="s">
        <v>38</v>
      </c>
      <c r="E1933">
        <v>7131</v>
      </c>
      <c r="F1933" t="s">
        <v>11</v>
      </c>
      <c r="G1933">
        <v>614158976</v>
      </c>
      <c r="H1933">
        <v>797913712</v>
      </c>
      <c r="I1933">
        <v>0.92600000000000005</v>
      </c>
      <c r="K1933">
        <v>4.306</v>
      </c>
      <c r="L1933">
        <v>3.133</v>
      </c>
      <c r="M1933">
        <v>7.1999999999999995E-2</v>
      </c>
      <c r="N1933">
        <v>31.861000000000001</v>
      </c>
      <c r="O1933">
        <v>0.71099999999999997</v>
      </c>
      <c r="P1933">
        <v>4.0709999999999997</v>
      </c>
      <c r="Q1933">
        <v>202.715</v>
      </c>
      <c r="R1933">
        <v>0.82699999999999996</v>
      </c>
      <c r="S1933">
        <v>1.3069999999999999</v>
      </c>
      <c r="T1933" t="s">
        <v>61</v>
      </c>
      <c r="U1933" s="1">
        <v>45482.614583333336</v>
      </c>
    </row>
    <row r="1934" spans="1:21" x14ac:dyDescent="0.25">
      <c r="A1934">
        <v>1965</v>
      </c>
      <c r="B1934" t="s">
        <v>36</v>
      </c>
      <c r="C1934" t="s">
        <v>40</v>
      </c>
      <c r="D1934" t="s">
        <v>38</v>
      </c>
      <c r="E1934">
        <v>7131</v>
      </c>
      <c r="F1934" t="s">
        <v>11</v>
      </c>
      <c r="G1934">
        <v>613325400</v>
      </c>
      <c r="H1934">
        <v>894518464</v>
      </c>
      <c r="I1934">
        <v>0.95799999999999996</v>
      </c>
      <c r="K1934">
        <v>8.6059999999999999</v>
      </c>
      <c r="L1934">
        <v>9.3510000000000009</v>
      </c>
      <c r="M1934">
        <v>4.2999999999999997E-2</v>
      </c>
      <c r="N1934">
        <v>54.207000000000001</v>
      </c>
      <c r="O1934">
        <v>1.98</v>
      </c>
      <c r="P1934">
        <v>9.8290000000000006</v>
      </c>
      <c r="Q1934">
        <v>211.874</v>
      </c>
      <c r="R1934">
        <v>0.83</v>
      </c>
      <c r="S1934">
        <v>1.478</v>
      </c>
      <c r="T1934" t="s">
        <v>61</v>
      </c>
      <c r="U1934" s="1">
        <v>45482.604166666664</v>
      </c>
    </row>
    <row r="1935" spans="1:21" x14ac:dyDescent="0.25">
      <c r="A1935">
        <v>1966</v>
      </c>
      <c r="B1935" t="s">
        <v>36</v>
      </c>
      <c r="C1935" t="s">
        <v>40</v>
      </c>
      <c r="D1935" t="s">
        <v>38</v>
      </c>
      <c r="E1935">
        <v>7131</v>
      </c>
      <c r="F1935" t="s">
        <v>11</v>
      </c>
      <c r="G1935">
        <v>623462392</v>
      </c>
      <c r="H1935">
        <v>622411360</v>
      </c>
      <c r="I1935">
        <v>0.98599999999999999</v>
      </c>
      <c r="K1935">
        <v>10.667999999999999</v>
      </c>
      <c r="L1935">
        <v>4.2750000000000004</v>
      </c>
      <c r="M1935">
        <v>0.27500000000000002</v>
      </c>
      <c r="N1935">
        <v>110.64100000000001</v>
      </c>
      <c r="O1935">
        <v>0.67300000000000004</v>
      </c>
      <c r="P1935">
        <v>4.8600000000000003</v>
      </c>
      <c r="Q1935">
        <v>205.06</v>
      </c>
      <c r="R1935">
        <v>0.81100000000000005</v>
      </c>
      <c r="S1935">
        <v>1.298</v>
      </c>
      <c r="T1935" t="s">
        <v>61</v>
      </c>
      <c r="U1935" s="1">
        <v>45482.59375</v>
      </c>
    </row>
    <row r="1936" spans="1:21" x14ac:dyDescent="0.25">
      <c r="A1936">
        <v>1967</v>
      </c>
      <c r="B1936" t="s">
        <v>36</v>
      </c>
      <c r="C1936" t="s">
        <v>40</v>
      </c>
      <c r="D1936" t="s">
        <v>38</v>
      </c>
      <c r="E1936">
        <v>7131</v>
      </c>
      <c r="F1936" t="s">
        <v>11</v>
      </c>
      <c r="G1936">
        <v>624603392</v>
      </c>
      <c r="H1936">
        <v>560494920</v>
      </c>
      <c r="I1936">
        <v>0.97099999999999997</v>
      </c>
      <c r="K1936">
        <v>0.67800000000000005</v>
      </c>
      <c r="L1936">
        <v>6.7830000000000004</v>
      </c>
      <c r="M1936">
        <v>0.14899999999999999</v>
      </c>
      <c r="N1936">
        <v>246.376</v>
      </c>
      <c r="O1936">
        <v>1.528</v>
      </c>
      <c r="P1936">
        <v>10.528</v>
      </c>
      <c r="Q1936">
        <v>50.429000000000002</v>
      </c>
      <c r="R1936">
        <v>0.877</v>
      </c>
      <c r="S1936">
        <v>1.421</v>
      </c>
      <c r="T1936" t="s">
        <v>61</v>
      </c>
      <c r="U1936" s="1">
        <v>45482.583344907405</v>
      </c>
    </row>
    <row r="1937" spans="1:21" x14ac:dyDescent="0.25">
      <c r="A1937">
        <v>1968</v>
      </c>
      <c r="B1937" t="s">
        <v>36</v>
      </c>
      <c r="C1937" t="s">
        <v>40</v>
      </c>
      <c r="D1937" t="s">
        <v>38</v>
      </c>
      <c r="E1937">
        <v>7131</v>
      </c>
      <c r="F1937" t="s">
        <v>11</v>
      </c>
      <c r="G1937">
        <v>623805240</v>
      </c>
      <c r="H1937">
        <v>833462320</v>
      </c>
      <c r="I1937">
        <v>0.96399999999999997</v>
      </c>
      <c r="K1937">
        <v>2.415</v>
      </c>
      <c r="L1937">
        <v>1.2170000000000001</v>
      </c>
      <c r="M1937">
        <v>0.24299999999999999</v>
      </c>
      <c r="N1937">
        <v>11.244</v>
      </c>
      <c r="O1937">
        <v>0.76900000000000002</v>
      </c>
      <c r="P1937">
        <v>1.81</v>
      </c>
      <c r="Q1937">
        <v>219.71299999999999</v>
      </c>
      <c r="R1937">
        <v>0.85599999999999998</v>
      </c>
      <c r="S1937">
        <v>1.3939999999999999</v>
      </c>
      <c r="T1937" t="s">
        <v>61</v>
      </c>
      <c r="U1937" s="1">
        <v>45482.572928240741</v>
      </c>
    </row>
    <row r="1938" spans="1:21" x14ac:dyDescent="0.25">
      <c r="A1938">
        <v>1969</v>
      </c>
      <c r="B1938" t="s">
        <v>36</v>
      </c>
      <c r="C1938" t="s">
        <v>40</v>
      </c>
      <c r="D1938" t="s">
        <v>38</v>
      </c>
      <c r="E1938">
        <v>7131</v>
      </c>
      <c r="F1938" t="s">
        <v>11</v>
      </c>
      <c r="G1938">
        <v>625829672</v>
      </c>
      <c r="H1938">
        <v>873801112</v>
      </c>
      <c r="I1938">
        <v>1.3049999999999999</v>
      </c>
      <c r="K1938">
        <v>2.2799999999999998</v>
      </c>
      <c r="L1938">
        <v>8.7370000000000001</v>
      </c>
      <c r="M1938">
        <v>0.30199999999999999</v>
      </c>
      <c r="N1938">
        <v>41.648000000000003</v>
      </c>
      <c r="O1938">
        <v>1.6240000000000001</v>
      </c>
      <c r="P1938">
        <v>13.349</v>
      </c>
      <c r="Q1938">
        <v>203.12100000000001</v>
      </c>
      <c r="R1938">
        <v>0.85299999999999998</v>
      </c>
      <c r="S1938">
        <v>1.3089999999999999</v>
      </c>
      <c r="T1938" t="s">
        <v>61</v>
      </c>
      <c r="U1938" s="1">
        <v>45482.562511574077</v>
      </c>
    </row>
    <row r="1939" spans="1:21" x14ac:dyDescent="0.25">
      <c r="A1939">
        <v>1970</v>
      </c>
      <c r="B1939" t="s">
        <v>36</v>
      </c>
      <c r="C1939" t="s">
        <v>40</v>
      </c>
      <c r="D1939" t="s">
        <v>38</v>
      </c>
      <c r="E1939">
        <v>7131</v>
      </c>
      <c r="F1939" t="s">
        <v>11</v>
      </c>
      <c r="G1939">
        <v>611699664</v>
      </c>
      <c r="H1939">
        <v>822158384</v>
      </c>
      <c r="I1939">
        <v>0.97099999999999997</v>
      </c>
      <c r="K1939">
        <v>6.492</v>
      </c>
      <c r="L1939">
        <v>1.7909999999999999</v>
      </c>
      <c r="M1939">
        <v>5.6000000000000001E-2</v>
      </c>
      <c r="N1939">
        <v>12.614000000000001</v>
      </c>
      <c r="O1939">
        <v>0.95699999999999996</v>
      </c>
      <c r="P1939">
        <v>2.544</v>
      </c>
      <c r="Q1939">
        <v>211.25399999999999</v>
      </c>
      <c r="R1939">
        <v>0.77800000000000002</v>
      </c>
      <c r="S1939">
        <v>1.3140000000000001</v>
      </c>
      <c r="T1939" t="s">
        <v>61</v>
      </c>
      <c r="U1939" s="1">
        <v>45482.552094907405</v>
      </c>
    </row>
    <row r="1940" spans="1:21" x14ac:dyDescent="0.25">
      <c r="A1940">
        <v>1971</v>
      </c>
      <c r="B1940" t="s">
        <v>36</v>
      </c>
      <c r="C1940" t="s">
        <v>40</v>
      </c>
      <c r="D1940" t="s">
        <v>38</v>
      </c>
      <c r="E1940">
        <v>7131</v>
      </c>
      <c r="F1940" t="s">
        <v>11</v>
      </c>
      <c r="G1940">
        <v>612918552</v>
      </c>
      <c r="H1940">
        <v>795759504</v>
      </c>
      <c r="I1940">
        <v>0.95499999999999996</v>
      </c>
      <c r="K1940">
        <v>8.6170000000000009</v>
      </c>
      <c r="L1940">
        <v>7.633</v>
      </c>
      <c r="M1940">
        <v>8.8999999999999996E-2</v>
      </c>
      <c r="N1940">
        <v>51.786999999999999</v>
      </c>
      <c r="O1940">
        <v>5.2709999999999999</v>
      </c>
      <c r="P1940">
        <v>29.302</v>
      </c>
      <c r="Q1940">
        <v>213.261</v>
      </c>
      <c r="R1940">
        <v>0.749</v>
      </c>
      <c r="S1940">
        <v>1.3779999999999999</v>
      </c>
      <c r="T1940" t="s">
        <v>61</v>
      </c>
      <c r="U1940" s="1">
        <v>45482.541678240741</v>
      </c>
    </row>
    <row r="1941" spans="1:21" x14ac:dyDescent="0.25">
      <c r="A1941">
        <v>1972</v>
      </c>
      <c r="B1941" t="s">
        <v>36</v>
      </c>
      <c r="C1941" t="s">
        <v>40</v>
      </c>
      <c r="D1941" t="s">
        <v>38</v>
      </c>
      <c r="E1941">
        <v>7131</v>
      </c>
      <c r="F1941" t="s">
        <v>11</v>
      </c>
      <c r="G1941">
        <v>613530160</v>
      </c>
      <c r="H1941">
        <v>642682488</v>
      </c>
      <c r="I1941">
        <v>0.94299999999999995</v>
      </c>
      <c r="K1941">
        <v>2.4060000000000001</v>
      </c>
      <c r="L1941">
        <v>16.937000000000001</v>
      </c>
      <c r="M1941">
        <v>0.28599999999999998</v>
      </c>
      <c r="N1941">
        <v>152.50700000000001</v>
      </c>
      <c r="O1941">
        <v>0.94599999999999995</v>
      </c>
      <c r="P1941">
        <v>20.83</v>
      </c>
      <c r="Q1941">
        <v>201.774</v>
      </c>
      <c r="R1941">
        <v>0.86</v>
      </c>
      <c r="S1941">
        <v>1.319</v>
      </c>
      <c r="T1941" t="s">
        <v>61</v>
      </c>
      <c r="U1941" s="1">
        <v>45482.531261574077</v>
      </c>
    </row>
    <row r="1942" spans="1:21" x14ac:dyDescent="0.25">
      <c r="A1942">
        <v>1973</v>
      </c>
      <c r="B1942" t="s">
        <v>36</v>
      </c>
      <c r="C1942" t="s">
        <v>40</v>
      </c>
      <c r="D1942" t="s">
        <v>38</v>
      </c>
      <c r="E1942">
        <v>7131</v>
      </c>
      <c r="F1942" t="s">
        <v>11</v>
      </c>
      <c r="G1942">
        <v>617257024</v>
      </c>
      <c r="H1942">
        <v>613238944</v>
      </c>
      <c r="I1942">
        <v>0.95</v>
      </c>
      <c r="K1942">
        <v>4.2869999999999999</v>
      </c>
      <c r="L1942">
        <v>4.8049999999999997</v>
      </c>
      <c r="M1942">
        <v>4.3999999999999997E-2</v>
      </c>
      <c r="N1942">
        <v>207.85300000000001</v>
      </c>
      <c r="O1942">
        <v>0.73</v>
      </c>
      <c r="P1942">
        <v>1.238</v>
      </c>
      <c r="Q1942">
        <v>202.47200000000001</v>
      </c>
      <c r="R1942">
        <v>0.78400000000000003</v>
      </c>
      <c r="S1942">
        <v>1.3720000000000001</v>
      </c>
      <c r="T1942" t="s">
        <v>61</v>
      </c>
      <c r="U1942" s="1">
        <v>45482.520844907405</v>
      </c>
    </row>
    <row r="1943" spans="1:21" x14ac:dyDescent="0.25">
      <c r="A1943">
        <v>1974</v>
      </c>
      <c r="B1943" t="s">
        <v>36</v>
      </c>
      <c r="C1943" t="s">
        <v>40</v>
      </c>
      <c r="D1943" t="s">
        <v>38</v>
      </c>
      <c r="E1943">
        <v>7131</v>
      </c>
      <c r="F1943" t="s">
        <v>11</v>
      </c>
      <c r="G1943">
        <v>614863416</v>
      </c>
      <c r="H1943">
        <v>906669288</v>
      </c>
      <c r="I1943">
        <v>0.999</v>
      </c>
      <c r="K1943">
        <v>5.68</v>
      </c>
      <c r="L1943">
        <v>5.85</v>
      </c>
      <c r="M1943">
        <v>0.16900000000000001</v>
      </c>
      <c r="N1943">
        <v>43.929000000000002</v>
      </c>
      <c r="O1943">
        <v>1.1040000000000001</v>
      </c>
      <c r="P1943">
        <v>16.957000000000001</v>
      </c>
      <c r="Q1943">
        <v>205.678</v>
      </c>
      <c r="R1943">
        <v>0.85099999999999998</v>
      </c>
      <c r="S1943">
        <v>1.411</v>
      </c>
      <c r="T1943" t="s">
        <v>61</v>
      </c>
      <c r="U1943" s="1">
        <v>45482.510428240741</v>
      </c>
    </row>
    <row r="1944" spans="1:21" x14ac:dyDescent="0.25">
      <c r="A1944">
        <v>1975</v>
      </c>
      <c r="B1944" t="s">
        <v>36</v>
      </c>
      <c r="C1944" t="s">
        <v>40</v>
      </c>
      <c r="D1944" t="s">
        <v>38</v>
      </c>
      <c r="E1944">
        <v>7131</v>
      </c>
      <c r="F1944" t="s">
        <v>11</v>
      </c>
      <c r="G1944">
        <v>622404488</v>
      </c>
      <c r="H1944">
        <v>795931816</v>
      </c>
      <c r="I1944">
        <v>1.004</v>
      </c>
      <c r="K1944">
        <v>6.085</v>
      </c>
      <c r="L1944">
        <v>3.641</v>
      </c>
      <c r="M1944">
        <v>0.154</v>
      </c>
      <c r="N1944">
        <v>204.02099999999999</v>
      </c>
      <c r="O1944">
        <v>0.876</v>
      </c>
      <c r="P1944">
        <v>2.3420000000000001</v>
      </c>
      <c r="Q1944">
        <v>215.029</v>
      </c>
      <c r="R1944">
        <v>0.78200000000000003</v>
      </c>
      <c r="S1944">
        <v>1.397</v>
      </c>
      <c r="T1944" t="s">
        <v>61</v>
      </c>
      <c r="U1944" s="1">
        <v>45482.500011574077</v>
      </c>
    </row>
    <row r="1945" spans="1:21" x14ac:dyDescent="0.25">
      <c r="A1945">
        <v>1976</v>
      </c>
      <c r="B1945" t="s">
        <v>36</v>
      </c>
      <c r="C1945" t="s">
        <v>40</v>
      </c>
      <c r="D1945" t="s">
        <v>38</v>
      </c>
      <c r="E1945">
        <v>7131</v>
      </c>
      <c r="F1945" t="s">
        <v>11</v>
      </c>
      <c r="G1945">
        <v>625165120</v>
      </c>
      <c r="H1945">
        <v>904030824</v>
      </c>
      <c r="I1945">
        <v>1.079</v>
      </c>
      <c r="K1945">
        <v>5.766</v>
      </c>
      <c r="L1945">
        <v>2.3809999999999998</v>
      </c>
      <c r="M1945">
        <v>0.32500000000000001</v>
      </c>
      <c r="N1945">
        <v>20.295999999999999</v>
      </c>
      <c r="O1945">
        <v>0.89800000000000002</v>
      </c>
      <c r="P1945">
        <v>4.4400000000000004</v>
      </c>
      <c r="Q1945">
        <v>209.33199999999999</v>
      </c>
      <c r="R1945">
        <v>0.84099999999999997</v>
      </c>
      <c r="S1945">
        <v>1.4650000000000001</v>
      </c>
      <c r="T1945" t="s">
        <v>61</v>
      </c>
      <c r="U1945" s="1">
        <v>45482.489594907405</v>
      </c>
    </row>
    <row r="1946" spans="1:21" x14ac:dyDescent="0.25">
      <c r="A1946">
        <v>1977</v>
      </c>
      <c r="B1946" t="s">
        <v>36</v>
      </c>
      <c r="C1946" t="s">
        <v>40</v>
      </c>
      <c r="D1946" t="s">
        <v>38</v>
      </c>
      <c r="E1946">
        <v>7131</v>
      </c>
      <c r="F1946" t="s">
        <v>11</v>
      </c>
      <c r="G1946">
        <v>533754408</v>
      </c>
      <c r="H1946">
        <v>635529560</v>
      </c>
      <c r="I1946">
        <v>0.93899999999999995</v>
      </c>
      <c r="K1946">
        <v>0.32200000000000001</v>
      </c>
      <c r="L1946">
        <v>2.1789999999999998</v>
      </c>
      <c r="M1946">
        <v>0.19600000000000001</v>
      </c>
      <c r="N1946">
        <v>45.05</v>
      </c>
      <c r="O1946">
        <v>1.036</v>
      </c>
      <c r="P1946">
        <v>8.1809999999999992</v>
      </c>
      <c r="Q1946">
        <v>2.4060000000000001</v>
      </c>
      <c r="R1946">
        <v>0.71599999999999997</v>
      </c>
      <c r="S1946">
        <v>1.1970000000000001</v>
      </c>
      <c r="T1946" t="s">
        <v>61</v>
      </c>
      <c r="U1946" s="1">
        <v>45482.479178240741</v>
      </c>
    </row>
    <row r="1947" spans="1:21" x14ac:dyDescent="0.25">
      <c r="A1947">
        <v>1978</v>
      </c>
      <c r="B1947" t="s">
        <v>36</v>
      </c>
      <c r="C1947" t="s">
        <v>40</v>
      </c>
      <c r="D1947" t="s">
        <v>38</v>
      </c>
      <c r="E1947">
        <v>7131</v>
      </c>
      <c r="F1947" t="s">
        <v>11</v>
      </c>
      <c r="G1947">
        <v>613899896</v>
      </c>
      <c r="H1947">
        <v>813665888</v>
      </c>
      <c r="I1947">
        <v>0.95799999999999996</v>
      </c>
      <c r="K1947">
        <v>8.6029999999999998</v>
      </c>
      <c r="L1947">
        <v>35.933</v>
      </c>
      <c r="M1947">
        <v>8.2000000000000003E-2</v>
      </c>
      <c r="N1947">
        <v>391.11500000000001</v>
      </c>
      <c r="O1947">
        <v>3.05</v>
      </c>
      <c r="P1947">
        <v>28.937999999999999</v>
      </c>
      <c r="Q1947">
        <v>207.25399999999999</v>
      </c>
      <c r="R1947">
        <v>0.83</v>
      </c>
      <c r="S1947">
        <v>1.3420000000000001</v>
      </c>
      <c r="T1947" t="s">
        <v>61</v>
      </c>
      <c r="U1947" s="1">
        <v>45482.468761574077</v>
      </c>
    </row>
    <row r="1948" spans="1:21" x14ac:dyDescent="0.25">
      <c r="A1948">
        <v>1979</v>
      </c>
      <c r="B1948" t="s">
        <v>36</v>
      </c>
      <c r="C1948" t="s">
        <v>40</v>
      </c>
      <c r="D1948" t="s">
        <v>38</v>
      </c>
      <c r="E1948">
        <v>7131</v>
      </c>
      <c r="F1948" t="s">
        <v>11</v>
      </c>
      <c r="G1948">
        <v>623465664</v>
      </c>
      <c r="H1948">
        <v>834404664</v>
      </c>
      <c r="I1948">
        <v>1.008</v>
      </c>
      <c r="K1948">
        <v>2.7149999999999999</v>
      </c>
      <c r="L1948">
        <v>1.859</v>
      </c>
      <c r="M1948">
        <v>7.4999999999999997E-2</v>
      </c>
      <c r="N1948">
        <v>17.954000000000001</v>
      </c>
      <c r="O1948">
        <v>2.14</v>
      </c>
      <c r="P1948">
        <v>10.693</v>
      </c>
      <c r="Q1948">
        <v>205.631</v>
      </c>
      <c r="R1948">
        <v>0.82599999999999996</v>
      </c>
      <c r="S1948">
        <v>1.389</v>
      </c>
      <c r="T1948" t="s">
        <v>61</v>
      </c>
      <c r="U1948" s="1">
        <v>45482.458344907405</v>
      </c>
    </row>
    <row r="1949" spans="1:21" x14ac:dyDescent="0.25">
      <c r="A1949">
        <v>1980</v>
      </c>
      <c r="B1949" t="s">
        <v>36</v>
      </c>
      <c r="C1949" t="s">
        <v>40</v>
      </c>
      <c r="D1949" t="s">
        <v>38</v>
      </c>
      <c r="E1949">
        <v>7131</v>
      </c>
      <c r="F1949" t="s">
        <v>11</v>
      </c>
      <c r="G1949">
        <v>609964816</v>
      </c>
      <c r="H1949">
        <v>687307736</v>
      </c>
      <c r="I1949">
        <v>0.92700000000000005</v>
      </c>
      <c r="K1949">
        <v>4.149</v>
      </c>
      <c r="L1949">
        <v>8.6449999999999996</v>
      </c>
      <c r="M1949">
        <v>8.7999999999999995E-2</v>
      </c>
      <c r="N1949">
        <v>68.099999999999994</v>
      </c>
      <c r="O1949">
        <v>4.6829999999999998</v>
      </c>
      <c r="P1949">
        <v>32.747</v>
      </c>
      <c r="Q1949">
        <v>205.07599999999999</v>
      </c>
      <c r="R1949">
        <v>0.77200000000000002</v>
      </c>
      <c r="S1949">
        <v>1.403</v>
      </c>
      <c r="T1949" t="s">
        <v>61</v>
      </c>
      <c r="U1949" s="1">
        <v>45482.447928240741</v>
      </c>
    </row>
    <row r="1950" spans="1:21" x14ac:dyDescent="0.25">
      <c r="A1950">
        <v>1981</v>
      </c>
      <c r="B1950" t="s">
        <v>36</v>
      </c>
      <c r="C1950" t="s">
        <v>40</v>
      </c>
      <c r="D1950" t="s">
        <v>38</v>
      </c>
      <c r="E1950">
        <v>7131</v>
      </c>
      <c r="F1950" t="s">
        <v>11</v>
      </c>
      <c r="G1950">
        <v>627705792</v>
      </c>
      <c r="H1950">
        <v>617255456</v>
      </c>
      <c r="I1950">
        <v>0.96099999999999997</v>
      </c>
      <c r="K1950">
        <v>3.4910000000000001</v>
      </c>
      <c r="L1950">
        <v>10.52</v>
      </c>
      <c r="M1950">
        <v>0.17899999999999999</v>
      </c>
      <c r="N1950">
        <v>57.6</v>
      </c>
      <c r="O1950">
        <v>3.456</v>
      </c>
      <c r="P1950">
        <v>33.201999999999998</v>
      </c>
      <c r="Q1950">
        <v>203.732</v>
      </c>
      <c r="R1950">
        <v>0.746</v>
      </c>
      <c r="S1950">
        <v>1.3089999999999999</v>
      </c>
      <c r="T1950" t="s">
        <v>61</v>
      </c>
      <c r="U1950" s="1">
        <v>45482.437511574077</v>
      </c>
    </row>
    <row r="1951" spans="1:21" x14ac:dyDescent="0.25">
      <c r="A1951">
        <v>1982</v>
      </c>
      <c r="B1951" t="s">
        <v>36</v>
      </c>
      <c r="C1951" t="s">
        <v>40</v>
      </c>
      <c r="D1951" t="s">
        <v>38</v>
      </c>
      <c r="E1951">
        <v>7131</v>
      </c>
      <c r="F1951" t="s">
        <v>11</v>
      </c>
      <c r="G1951">
        <v>625191144</v>
      </c>
      <c r="H1951">
        <v>877516408</v>
      </c>
      <c r="I1951">
        <v>0.95499999999999996</v>
      </c>
      <c r="K1951">
        <v>0.64500000000000002</v>
      </c>
      <c r="L1951">
        <v>13.997999999999999</v>
      </c>
      <c r="M1951">
        <v>0.185</v>
      </c>
      <c r="N1951">
        <v>164.709</v>
      </c>
      <c r="O1951">
        <v>2.5190000000000001</v>
      </c>
      <c r="P1951">
        <v>71.558000000000007</v>
      </c>
      <c r="Q1951">
        <v>25.882000000000001</v>
      </c>
      <c r="R1951">
        <v>0.78700000000000003</v>
      </c>
      <c r="S1951">
        <v>1.415</v>
      </c>
      <c r="T1951" t="s">
        <v>61</v>
      </c>
      <c r="U1951" s="1">
        <v>45482.427094907405</v>
      </c>
    </row>
    <row r="1952" spans="1:21" x14ac:dyDescent="0.25">
      <c r="A1952">
        <v>1983</v>
      </c>
      <c r="B1952" t="s">
        <v>36</v>
      </c>
      <c r="C1952" t="s">
        <v>40</v>
      </c>
      <c r="D1952" t="s">
        <v>38</v>
      </c>
      <c r="E1952">
        <v>7131</v>
      </c>
      <c r="F1952" t="s">
        <v>11</v>
      </c>
      <c r="G1952">
        <v>620199488</v>
      </c>
      <c r="H1952">
        <v>798936440</v>
      </c>
      <c r="I1952">
        <v>1.224</v>
      </c>
      <c r="K1952">
        <v>5.4589999999999996</v>
      </c>
      <c r="L1952">
        <v>9.9049999999999994</v>
      </c>
      <c r="M1952">
        <v>0.36099999999999999</v>
      </c>
      <c r="N1952">
        <v>261.26600000000002</v>
      </c>
      <c r="O1952">
        <v>3.8660000000000001</v>
      </c>
      <c r="P1952">
        <v>20.173999999999999</v>
      </c>
      <c r="Q1952">
        <v>219.999</v>
      </c>
      <c r="R1952">
        <v>0.8</v>
      </c>
      <c r="S1952">
        <v>1.403</v>
      </c>
      <c r="T1952" t="s">
        <v>61</v>
      </c>
      <c r="U1952" s="1">
        <v>45482.416678240741</v>
      </c>
    </row>
    <row r="1953" spans="1:21" x14ac:dyDescent="0.25">
      <c r="A1953">
        <v>1984</v>
      </c>
      <c r="B1953" t="s">
        <v>36</v>
      </c>
      <c r="C1953" t="s">
        <v>40</v>
      </c>
      <c r="D1953" t="s">
        <v>38</v>
      </c>
      <c r="E1953">
        <v>7131</v>
      </c>
      <c r="F1953" t="s">
        <v>11</v>
      </c>
      <c r="G1953">
        <v>625779688</v>
      </c>
      <c r="H1953">
        <v>692840928</v>
      </c>
      <c r="I1953">
        <v>0.93400000000000005</v>
      </c>
      <c r="K1953">
        <v>8.4960000000000004</v>
      </c>
      <c r="L1953">
        <v>19.347000000000001</v>
      </c>
      <c r="M1953">
        <v>6.8000000000000005E-2</v>
      </c>
      <c r="N1953">
        <v>132.95699999999999</v>
      </c>
      <c r="O1953">
        <v>3.343</v>
      </c>
      <c r="P1953">
        <v>32.633000000000003</v>
      </c>
      <c r="Q1953">
        <v>203.50299999999999</v>
      </c>
      <c r="R1953">
        <v>0.83499999999999996</v>
      </c>
      <c r="S1953">
        <v>1.357</v>
      </c>
      <c r="T1953" t="s">
        <v>61</v>
      </c>
      <c r="U1953" s="1">
        <v>45482.406261574077</v>
      </c>
    </row>
    <row r="1954" spans="1:21" x14ac:dyDescent="0.25">
      <c r="A1954">
        <v>1985</v>
      </c>
      <c r="B1954" t="s">
        <v>36</v>
      </c>
      <c r="C1954" t="s">
        <v>40</v>
      </c>
      <c r="D1954" t="s">
        <v>38</v>
      </c>
      <c r="E1954">
        <v>7131</v>
      </c>
      <c r="F1954" t="s">
        <v>11</v>
      </c>
      <c r="G1954">
        <v>619311024</v>
      </c>
      <c r="H1954">
        <v>870357288</v>
      </c>
      <c r="I1954">
        <v>0.92100000000000004</v>
      </c>
      <c r="K1954">
        <v>3.5310000000000001</v>
      </c>
      <c r="L1954">
        <v>8.4510000000000005</v>
      </c>
      <c r="M1954">
        <v>8.5000000000000006E-2</v>
      </c>
      <c r="N1954">
        <v>33.713000000000001</v>
      </c>
      <c r="O1954">
        <v>1.954</v>
      </c>
      <c r="P1954">
        <v>9.7330000000000005</v>
      </c>
      <c r="Q1954">
        <v>203.869</v>
      </c>
      <c r="R1954">
        <v>0.84799999999999998</v>
      </c>
      <c r="S1954">
        <v>1.3959999999999999</v>
      </c>
      <c r="T1954" t="s">
        <v>61</v>
      </c>
      <c r="U1954" s="1">
        <v>45482.395844907405</v>
      </c>
    </row>
    <row r="1955" spans="1:21" x14ac:dyDescent="0.25">
      <c r="A1955">
        <v>1986</v>
      </c>
      <c r="B1955" t="s">
        <v>36</v>
      </c>
      <c r="C1955" t="s">
        <v>40</v>
      </c>
      <c r="D1955" t="s">
        <v>38</v>
      </c>
      <c r="E1955">
        <v>7131</v>
      </c>
      <c r="F1955" t="s">
        <v>11</v>
      </c>
      <c r="G1955">
        <v>625794232</v>
      </c>
      <c r="H1955">
        <v>863316272</v>
      </c>
      <c r="I1955">
        <v>0.97299999999999998</v>
      </c>
      <c r="K1955">
        <v>3.9649999999999999</v>
      </c>
      <c r="L1955">
        <v>1.0269999999999999</v>
      </c>
      <c r="M1955">
        <v>0.19600000000000001</v>
      </c>
      <c r="N1955">
        <v>11.83</v>
      </c>
      <c r="O1955">
        <v>1.069</v>
      </c>
      <c r="P1955">
        <v>1.855</v>
      </c>
      <c r="Q1955">
        <v>203.22499999999999</v>
      </c>
      <c r="R1955">
        <v>0.78200000000000003</v>
      </c>
      <c r="S1955">
        <v>1.351</v>
      </c>
      <c r="T1955" t="s">
        <v>61</v>
      </c>
      <c r="U1955" s="1">
        <v>45482.385428240741</v>
      </c>
    </row>
    <row r="1956" spans="1:21" x14ac:dyDescent="0.25">
      <c r="A1956">
        <v>1987</v>
      </c>
      <c r="B1956" t="s">
        <v>36</v>
      </c>
      <c r="C1956" t="s">
        <v>40</v>
      </c>
      <c r="D1956" t="s">
        <v>38</v>
      </c>
      <c r="E1956">
        <v>7131</v>
      </c>
      <c r="F1956" t="s">
        <v>11</v>
      </c>
      <c r="G1956">
        <v>620176024</v>
      </c>
      <c r="H1956">
        <v>796053408</v>
      </c>
      <c r="I1956">
        <v>0.96699999999999997</v>
      </c>
      <c r="K1956">
        <v>9.8800000000000008</v>
      </c>
      <c r="L1956">
        <v>22.853999999999999</v>
      </c>
      <c r="M1956">
        <v>6.9000000000000006E-2</v>
      </c>
      <c r="N1956">
        <v>422.71199999999999</v>
      </c>
      <c r="O1956">
        <v>3.9670000000000001</v>
      </c>
      <c r="P1956">
        <v>23.663</v>
      </c>
      <c r="Q1956">
        <v>262.54899999999998</v>
      </c>
      <c r="R1956">
        <v>0.92600000000000005</v>
      </c>
      <c r="S1956">
        <v>1.54</v>
      </c>
      <c r="T1956" t="s">
        <v>61</v>
      </c>
      <c r="U1956" s="1">
        <v>45482.375011574077</v>
      </c>
    </row>
    <row r="1957" spans="1:21" x14ac:dyDescent="0.25">
      <c r="A1957">
        <v>1988</v>
      </c>
      <c r="B1957" t="s">
        <v>36</v>
      </c>
      <c r="C1957" t="s">
        <v>40</v>
      </c>
      <c r="D1957" t="s">
        <v>38</v>
      </c>
      <c r="E1957">
        <v>7131</v>
      </c>
      <c r="F1957" t="s">
        <v>11</v>
      </c>
      <c r="G1957">
        <v>629353000</v>
      </c>
      <c r="H1957">
        <v>869224800</v>
      </c>
      <c r="I1957">
        <v>0.96199999999999997</v>
      </c>
      <c r="K1957">
        <v>8.61</v>
      </c>
      <c r="L1957">
        <v>7.9349999999999996</v>
      </c>
      <c r="M1957">
        <v>0.496</v>
      </c>
      <c r="N1957">
        <v>36.732999999999997</v>
      </c>
      <c r="O1957">
        <v>1.492</v>
      </c>
      <c r="P1957">
        <v>12.336</v>
      </c>
      <c r="Q1957">
        <v>211.88</v>
      </c>
      <c r="R1957">
        <v>1.08</v>
      </c>
      <c r="S1957">
        <v>5.806</v>
      </c>
      <c r="T1957" t="s">
        <v>61</v>
      </c>
      <c r="U1957" s="1">
        <v>45482.364594907405</v>
      </c>
    </row>
    <row r="1958" spans="1:21" x14ac:dyDescent="0.25">
      <c r="A1958">
        <v>1989</v>
      </c>
      <c r="B1958" t="s">
        <v>36</v>
      </c>
      <c r="C1958" t="s">
        <v>40</v>
      </c>
      <c r="D1958" t="s">
        <v>38</v>
      </c>
      <c r="E1958">
        <v>7131</v>
      </c>
      <c r="F1958" t="s">
        <v>11</v>
      </c>
      <c r="G1958">
        <v>620421064</v>
      </c>
      <c r="H1958">
        <v>742267248</v>
      </c>
      <c r="I1958">
        <v>0.95399999999999996</v>
      </c>
      <c r="K1958">
        <v>4.1340000000000003</v>
      </c>
      <c r="L1958">
        <v>2.7429999999999999</v>
      </c>
      <c r="M1958">
        <v>0.105</v>
      </c>
      <c r="N1958">
        <v>29.053999999999998</v>
      </c>
      <c r="O1958">
        <v>0.84799999999999998</v>
      </c>
      <c r="P1958">
        <v>2.3959999999999999</v>
      </c>
      <c r="Q1958">
        <v>202.97499999999999</v>
      </c>
      <c r="R1958">
        <v>0.91300000000000003</v>
      </c>
      <c r="S1958">
        <v>1.5069999999999999</v>
      </c>
      <c r="T1958" t="s">
        <v>61</v>
      </c>
      <c r="U1958" s="1">
        <v>45482.354178240741</v>
      </c>
    </row>
    <row r="1959" spans="1:21" x14ac:dyDescent="0.25">
      <c r="A1959">
        <v>1990</v>
      </c>
      <c r="B1959" t="s">
        <v>36</v>
      </c>
      <c r="C1959" t="s">
        <v>40</v>
      </c>
      <c r="D1959" t="s">
        <v>38</v>
      </c>
      <c r="E1959">
        <v>7131</v>
      </c>
      <c r="F1959" t="s">
        <v>11</v>
      </c>
      <c r="G1959">
        <v>612698144</v>
      </c>
      <c r="H1959">
        <v>857621872</v>
      </c>
      <c r="I1959">
        <v>0.98399999999999999</v>
      </c>
      <c r="K1959">
        <v>4.45</v>
      </c>
      <c r="L1959">
        <v>5.94</v>
      </c>
      <c r="M1959">
        <v>0.126</v>
      </c>
      <c r="N1959">
        <v>51.158999999999999</v>
      </c>
      <c r="O1959">
        <v>4.41</v>
      </c>
      <c r="P1959">
        <v>26.058</v>
      </c>
      <c r="Q1959">
        <v>202.79</v>
      </c>
      <c r="R1959">
        <v>0.83299999999999996</v>
      </c>
      <c r="S1959">
        <v>1.304</v>
      </c>
      <c r="T1959" t="s">
        <v>61</v>
      </c>
      <c r="U1959" s="1">
        <v>45482.343761574077</v>
      </c>
    </row>
    <row r="1960" spans="1:21" x14ac:dyDescent="0.25">
      <c r="A1960">
        <v>1991</v>
      </c>
      <c r="B1960" t="s">
        <v>36</v>
      </c>
      <c r="C1960" t="s">
        <v>40</v>
      </c>
      <c r="D1960" t="s">
        <v>38</v>
      </c>
      <c r="E1960">
        <v>7131</v>
      </c>
      <c r="F1960" t="s">
        <v>11</v>
      </c>
      <c r="G1960">
        <v>626553432</v>
      </c>
      <c r="H1960">
        <v>643599288</v>
      </c>
      <c r="I1960">
        <v>0.95</v>
      </c>
      <c r="K1960">
        <v>2.1640000000000001</v>
      </c>
      <c r="L1960">
        <v>2.1659999999999999</v>
      </c>
      <c r="M1960">
        <v>0.14599999999999999</v>
      </c>
      <c r="N1960">
        <v>13.911</v>
      </c>
      <c r="O1960">
        <v>0.97899999999999998</v>
      </c>
      <c r="P1960">
        <v>10.756</v>
      </c>
      <c r="Q1960">
        <v>202.20500000000001</v>
      </c>
      <c r="R1960">
        <v>0.77900000000000003</v>
      </c>
      <c r="S1960">
        <v>1.3140000000000001</v>
      </c>
      <c r="T1960" t="s">
        <v>61</v>
      </c>
      <c r="U1960" s="1">
        <v>45482.333344907405</v>
      </c>
    </row>
    <row r="1961" spans="1:21" x14ac:dyDescent="0.25">
      <c r="A1961">
        <v>1992</v>
      </c>
      <c r="B1961" t="s">
        <v>36</v>
      </c>
      <c r="C1961" t="s">
        <v>40</v>
      </c>
      <c r="D1961" t="s">
        <v>38</v>
      </c>
      <c r="E1961">
        <v>7131</v>
      </c>
      <c r="F1961" t="s">
        <v>11</v>
      </c>
      <c r="G1961">
        <v>625197216</v>
      </c>
      <c r="H1961">
        <v>844001544</v>
      </c>
      <c r="I1961">
        <v>0.95899999999999996</v>
      </c>
      <c r="K1961">
        <v>2.2949999999999999</v>
      </c>
      <c r="L1961">
        <v>8.2409999999999997</v>
      </c>
      <c r="M1961">
        <v>0.16200000000000001</v>
      </c>
      <c r="N1961">
        <v>262.31900000000002</v>
      </c>
      <c r="O1961">
        <v>4.0949999999999998</v>
      </c>
      <c r="P1961">
        <v>15.808999999999999</v>
      </c>
      <c r="Q1961">
        <v>208.27799999999999</v>
      </c>
      <c r="R1961">
        <v>0.84499999999999997</v>
      </c>
      <c r="S1961">
        <v>1.365</v>
      </c>
      <c r="T1961" t="s">
        <v>61</v>
      </c>
      <c r="U1961" s="1">
        <v>45482.322928240741</v>
      </c>
    </row>
    <row r="1962" spans="1:21" x14ac:dyDescent="0.25">
      <c r="A1962">
        <v>1993</v>
      </c>
      <c r="B1962" t="s">
        <v>36</v>
      </c>
      <c r="C1962" t="s">
        <v>40</v>
      </c>
      <c r="D1962" t="s">
        <v>38</v>
      </c>
      <c r="E1962">
        <v>7131</v>
      </c>
      <c r="F1962" t="s">
        <v>11</v>
      </c>
      <c r="G1962">
        <v>611253824</v>
      </c>
      <c r="H1962">
        <v>770117120</v>
      </c>
      <c r="I1962">
        <v>1.008</v>
      </c>
      <c r="K1962">
        <v>10.741</v>
      </c>
      <c r="L1962">
        <v>1.736</v>
      </c>
      <c r="M1962">
        <v>9.5000000000000001E-2</v>
      </c>
      <c r="N1962">
        <v>19.3</v>
      </c>
      <c r="O1962">
        <v>0.90500000000000003</v>
      </c>
      <c r="P1962">
        <v>2.302</v>
      </c>
      <c r="Q1962">
        <v>219.83</v>
      </c>
      <c r="R1962">
        <v>0.84099999999999997</v>
      </c>
      <c r="S1962">
        <v>1.492</v>
      </c>
      <c r="T1962" t="s">
        <v>61</v>
      </c>
      <c r="U1962" s="1">
        <v>45482.312511574077</v>
      </c>
    </row>
    <row r="1963" spans="1:21" x14ac:dyDescent="0.25">
      <c r="A1963">
        <v>1994</v>
      </c>
      <c r="B1963" t="s">
        <v>36</v>
      </c>
      <c r="C1963" t="s">
        <v>40</v>
      </c>
      <c r="D1963" t="s">
        <v>38</v>
      </c>
      <c r="E1963">
        <v>7131</v>
      </c>
      <c r="F1963" t="s">
        <v>11</v>
      </c>
      <c r="G1963">
        <v>612984696</v>
      </c>
      <c r="H1963">
        <v>923247128</v>
      </c>
      <c r="I1963">
        <v>0.96599999999999997</v>
      </c>
      <c r="K1963">
        <v>8.6539999999999999</v>
      </c>
      <c r="L1963">
        <v>5.1139999999999999</v>
      </c>
      <c r="M1963">
        <v>6.9000000000000006E-2</v>
      </c>
      <c r="N1963">
        <v>45.121000000000002</v>
      </c>
      <c r="O1963">
        <v>3.972</v>
      </c>
      <c r="P1963">
        <v>15.339</v>
      </c>
      <c r="Q1963">
        <v>204.55199999999999</v>
      </c>
      <c r="R1963">
        <v>0.753</v>
      </c>
      <c r="S1963">
        <v>1.4019999999999999</v>
      </c>
      <c r="T1963" t="s">
        <v>61</v>
      </c>
      <c r="U1963" s="1">
        <v>45482.302094907405</v>
      </c>
    </row>
    <row r="1964" spans="1:21" x14ac:dyDescent="0.25">
      <c r="A1964">
        <v>1995</v>
      </c>
      <c r="B1964" t="s">
        <v>36</v>
      </c>
      <c r="C1964" t="s">
        <v>40</v>
      </c>
      <c r="D1964" t="s">
        <v>38</v>
      </c>
      <c r="E1964">
        <v>7131</v>
      </c>
      <c r="F1964" t="s">
        <v>11</v>
      </c>
      <c r="G1964">
        <v>618922744</v>
      </c>
      <c r="H1964">
        <v>894651016</v>
      </c>
      <c r="I1964">
        <v>0.97</v>
      </c>
      <c r="K1964">
        <v>3.22</v>
      </c>
      <c r="L1964">
        <v>3.56</v>
      </c>
      <c r="M1964">
        <v>0.21099999999999999</v>
      </c>
      <c r="N1964">
        <v>84.569000000000003</v>
      </c>
      <c r="O1964">
        <v>3.016</v>
      </c>
      <c r="P1964">
        <v>31.61</v>
      </c>
      <c r="Q1964">
        <v>227.90600000000001</v>
      </c>
      <c r="R1964">
        <v>0.85499999999999998</v>
      </c>
      <c r="S1964">
        <v>1.411</v>
      </c>
      <c r="T1964" t="s">
        <v>61</v>
      </c>
      <c r="U1964" s="1">
        <v>45482.291678240741</v>
      </c>
    </row>
    <row r="1965" spans="1:21" x14ac:dyDescent="0.25">
      <c r="A1965">
        <v>1996</v>
      </c>
      <c r="B1965" t="s">
        <v>36</v>
      </c>
      <c r="C1965" t="s">
        <v>40</v>
      </c>
      <c r="D1965" t="s">
        <v>38</v>
      </c>
      <c r="E1965">
        <v>7131</v>
      </c>
      <c r="F1965" t="s">
        <v>11</v>
      </c>
      <c r="G1965">
        <v>621061064</v>
      </c>
      <c r="H1965">
        <v>863365240</v>
      </c>
      <c r="I1965">
        <v>1.141</v>
      </c>
      <c r="K1965">
        <v>2.9409999999999998</v>
      </c>
      <c r="L1965">
        <v>3.37</v>
      </c>
      <c r="M1965">
        <v>0.40799999999999997</v>
      </c>
      <c r="N1965">
        <v>24.186</v>
      </c>
      <c r="O1965">
        <v>1.5509999999999999</v>
      </c>
      <c r="P1965">
        <v>9.0039999999999996</v>
      </c>
      <c r="Q1965">
        <v>17.971</v>
      </c>
      <c r="R1965">
        <v>0.72199999999999998</v>
      </c>
      <c r="S1965">
        <v>4.1440000000000001</v>
      </c>
      <c r="T1965" t="s">
        <v>61</v>
      </c>
      <c r="U1965" s="1">
        <v>45482.281261574077</v>
      </c>
    </row>
    <row r="1966" spans="1:21" x14ac:dyDescent="0.25">
      <c r="A1966">
        <v>1997</v>
      </c>
      <c r="B1966" t="s">
        <v>36</v>
      </c>
      <c r="C1966" t="s">
        <v>40</v>
      </c>
      <c r="D1966" t="s">
        <v>38</v>
      </c>
      <c r="E1966">
        <v>7131</v>
      </c>
      <c r="F1966" t="s">
        <v>11</v>
      </c>
      <c r="G1966">
        <v>617960336</v>
      </c>
      <c r="H1966">
        <v>887223232</v>
      </c>
      <c r="I1966">
        <v>0.98099999999999998</v>
      </c>
      <c r="K1966">
        <v>6.8239999999999998</v>
      </c>
      <c r="L1966">
        <v>3.4420000000000002</v>
      </c>
      <c r="M1966">
        <v>0.11799999999999999</v>
      </c>
      <c r="N1966">
        <v>28.927</v>
      </c>
      <c r="O1966">
        <v>2.879</v>
      </c>
      <c r="P1966">
        <v>10.7</v>
      </c>
      <c r="Q1966">
        <v>206.53700000000001</v>
      </c>
      <c r="R1966">
        <v>0.86399999999999999</v>
      </c>
      <c r="S1966">
        <v>1.381</v>
      </c>
      <c r="T1966" t="s">
        <v>61</v>
      </c>
      <c r="U1966" s="1">
        <v>45482.270844907405</v>
      </c>
    </row>
    <row r="1967" spans="1:21" x14ac:dyDescent="0.25">
      <c r="A1967">
        <v>1998</v>
      </c>
      <c r="B1967" t="s">
        <v>36</v>
      </c>
      <c r="C1967" t="s">
        <v>40</v>
      </c>
      <c r="D1967" t="s">
        <v>38</v>
      </c>
      <c r="E1967">
        <v>7131</v>
      </c>
      <c r="F1967" t="s">
        <v>11</v>
      </c>
      <c r="G1967">
        <v>609347216</v>
      </c>
      <c r="H1967">
        <v>848945752</v>
      </c>
      <c r="I1967">
        <v>1.46</v>
      </c>
      <c r="K1967">
        <v>22.542000000000002</v>
      </c>
      <c r="L1967">
        <v>37.084000000000003</v>
      </c>
      <c r="M1967">
        <v>0.253</v>
      </c>
      <c r="N1967">
        <v>205.744</v>
      </c>
      <c r="O1967">
        <v>5.3040000000000003</v>
      </c>
      <c r="P1967">
        <v>118.663</v>
      </c>
      <c r="Q1967">
        <v>214.59200000000001</v>
      </c>
      <c r="R1967">
        <v>0.94</v>
      </c>
      <c r="S1967">
        <v>3.375</v>
      </c>
      <c r="T1967" t="s">
        <v>61</v>
      </c>
      <c r="U1967" s="1">
        <v>45482.260428240741</v>
      </c>
    </row>
    <row r="1968" spans="1:21" x14ac:dyDescent="0.25">
      <c r="A1968">
        <v>1999</v>
      </c>
      <c r="B1968" t="s">
        <v>36</v>
      </c>
      <c r="C1968" t="s">
        <v>40</v>
      </c>
      <c r="D1968" t="s">
        <v>38</v>
      </c>
      <c r="E1968">
        <v>7131</v>
      </c>
      <c r="F1968" t="s">
        <v>11</v>
      </c>
      <c r="G1968">
        <v>616583456</v>
      </c>
      <c r="H1968">
        <v>811531328</v>
      </c>
      <c r="I1968">
        <v>1.08</v>
      </c>
      <c r="K1968">
        <v>0.88500000000000001</v>
      </c>
      <c r="L1968">
        <v>4.0890000000000004</v>
      </c>
      <c r="M1968">
        <v>0.27400000000000002</v>
      </c>
      <c r="N1968">
        <v>39.109000000000002</v>
      </c>
      <c r="O1968">
        <v>0.98899999999999999</v>
      </c>
      <c r="P1968">
        <v>7.7480000000000002</v>
      </c>
      <c r="Q1968">
        <v>24.702999999999999</v>
      </c>
      <c r="R1968">
        <v>0.85399999999999998</v>
      </c>
      <c r="S1968">
        <v>1.4550000000000001</v>
      </c>
      <c r="T1968" t="s">
        <v>61</v>
      </c>
      <c r="U1968" s="1">
        <v>45482.250011574077</v>
      </c>
    </row>
    <row r="1969" spans="1:21" x14ac:dyDescent="0.25">
      <c r="A1969">
        <v>2000</v>
      </c>
      <c r="B1969" t="s">
        <v>36</v>
      </c>
      <c r="C1969" t="s">
        <v>40</v>
      </c>
      <c r="D1969" t="s">
        <v>38</v>
      </c>
      <c r="E1969">
        <v>7131</v>
      </c>
      <c r="F1969" t="s">
        <v>11</v>
      </c>
      <c r="G1969">
        <v>612791856</v>
      </c>
      <c r="H1969">
        <v>612133128</v>
      </c>
      <c r="I1969">
        <v>0.97899999999999998</v>
      </c>
      <c r="K1969">
        <v>4.415</v>
      </c>
      <c r="L1969">
        <v>17.567</v>
      </c>
      <c r="M1969">
        <v>0.13300000000000001</v>
      </c>
      <c r="N1969">
        <v>228.90100000000001</v>
      </c>
      <c r="O1969">
        <v>0.89900000000000002</v>
      </c>
      <c r="P1969">
        <v>11.784000000000001</v>
      </c>
      <c r="Q1969">
        <v>202.91399999999999</v>
      </c>
      <c r="R1969">
        <v>0.71799999999999997</v>
      </c>
      <c r="S1969">
        <v>1.387</v>
      </c>
      <c r="T1969" t="s">
        <v>61</v>
      </c>
      <c r="U1969" s="1">
        <v>45482.239583333336</v>
      </c>
    </row>
    <row r="1970" spans="1:21" x14ac:dyDescent="0.25">
      <c r="A1970">
        <v>2001</v>
      </c>
      <c r="B1970" t="s">
        <v>36</v>
      </c>
      <c r="C1970" t="s">
        <v>40</v>
      </c>
      <c r="D1970" t="s">
        <v>38</v>
      </c>
      <c r="E1970">
        <v>7131</v>
      </c>
      <c r="F1970" t="s">
        <v>11</v>
      </c>
      <c r="G1970">
        <v>612976792</v>
      </c>
      <c r="H1970">
        <v>864019768</v>
      </c>
      <c r="I1970">
        <v>0.98699999999999999</v>
      </c>
      <c r="K1970">
        <v>0.379</v>
      </c>
      <c r="L1970">
        <v>0.78800000000000003</v>
      </c>
      <c r="M1970">
        <v>0.155</v>
      </c>
      <c r="N1970">
        <v>5.9509999999999996</v>
      </c>
      <c r="O1970">
        <v>0.71799999999999997</v>
      </c>
      <c r="P1970">
        <v>1.679</v>
      </c>
      <c r="Q1970">
        <v>14.305999999999999</v>
      </c>
      <c r="R1970">
        <v>0.72</v>
      </c>
      <c r="S1970">
        <v>1.3089999999999999</v>
      </c>
      <c r="T1970" t="s">
        <v>61</v>
      </c>
      <c r="U1970" s="1">
        <v>45482.229166666664</v>
      </c>
    </row>
    <row r="1971" spans="1:21" x14ac:dyDescent="0.25">
      <c r="A1971">
        <v>2002</v>
      </c>
      <c r="B1971" t="s">
        <v>36</v>
      </c>
      <c r="C1971" t="s">
        <v>40</v>
      </c>
      <c r="D1971" t="s">
        <v>38</v>
      </c>
      <c r="E1971">
        <v>7131</v>
      </c>
      <c r="F1971" t="s">
        <v>11</v>
      </c>
      <c r="G1971">
        <v>626807648</v>
      </c>
      <c r="H1971">
        <v>836682432</v>
      </c>
      <c r="I1971">
        <v>0.97</v>
      </c>
      <c r="K1971">
        <v>9.2759999999999998</v>
      </c>
      <c r="L1971">
        <v>2.7349999999999999</v>
      </c>
      <c r="M1971">
        <v>0.122</v>
      </c>
      <c r="N1971">
        <v>17.574000000000002</v>
      </c>
      <c r="O1971">
        <v>0.90400000000000003</v>
      </c>
      <c r="P1971">
        <v>3.194</v>
      </c>
      <c r="Q1971">
        <v>274.57299999999998</v>
      </c>
      <c r="R1971">
        <v>0.84099999999999997</v>
      </c>
      <c r="S1971">
        <v>1.55</v>
      </c>
      <c r="T1971" t="s">
        <v>61</v>
      </c>
      <c r="U1971" s="1">
        <v>45482.218761574077</v>
      </c>
    </row>
    <row r="1972" spans="1:21" x14ac:dyDescent="0.25">
      <c r="A1972">
        <v>2003</v>
      </c>
      <c r="B1972" t="s">
        <v>36</v>
      </c>
      <c r="C1972" t="s">
        <v>40</v>
      </c>
      <c r="D1972" t="s">
        <v>38</v>
      </c>
      <c r="E1972">
        <v>7131</v>
      </c>
      <c r="F1972" t="s">
        <v>11</v>
      </c>
      <c r="G1972">
        <v>612649960</v>
      </c>
      <c r="H1972">
        <v>702579448</v>
      </c>
      <c r="I1972">
        <v>0.9</v>
      </c>
      <c r="K1972">
        <v>5</v>
      </c>
      <c r="L1972">
        <v>47.128999999999998</v>
      </c>
      <c r="M1972">
        <v>0.13900000000000001</v>
      </c>
      <c r="N1972">
        <v>318.53300000000002</v>
      </c>
      <c r="O1972">
        <v>4.4139999999999997</v>
      </c>
      <c r="P1972">
        <v>138.30600000000001</v>
      </c>
      <c r="Q1972">
        <v>202.62</v>
      </c>
      <c r="R1972">
        <v>0.84099999999999997</v>
      </c>
      <c r="S1972">
        <v>1.4</v>
      </c>
      <c r="T1972" t="s">
        <v>61</v>
      </c>
      <c r="U1972" s="1">
        <v>45482.208344907405</v>
      </c>
    </row>
    <row r="1973" spans="1:21" x14ac:dyDescent="0.25">
      <c r="A1973">
        <v>2004</v>
      </c>
      <c r="B1973" t="s">
        <v>36</v>
      </c>
      <c r="C1973" t="s">
        <v>40</v>
      </c>
      <c r="D1973" t="s">
        <v>38</v>
      </c>
      <c r="E1973">
        <v>7131</v>
      </c>
      <c r="F1973" t="s">
        <v>11</v>
      </c>
      <c r="G1973">
        <v>613649120</v>
      </c>
      <c r="H1973">
        <v>772706416</v>
      </c>
      <c r="I1973">
        <v>1.008</v>
      </c>
      <c r="K1973">
        <v>0.55800000000000005</v>
      </c>
      <c r="L1973">
        <v>2.476</v>
      </c>
      <c r="M1973">
        <v>0.14899999999999999</v>
      </c>
      <c r="N1973">
        <v>201.72499999999999</v>
      </c>
      <c r="O1973">
        <v>0.76700000000000002</v>
      </c>
      <c r="P1973">
        <v>1.4790000000000001</v>
      </c>
      <c r="Q1973">
        <v>18.033999999999999</v>
      </c>
      <c r="R1973">
        <v>0.79</v>
      </c>
      <c r="S1973">
        <v>1.3440000000000001</v>
      </c>
      <c r="T1973" t="s">
        <v>61</v>
      </c>
      <c r="U1973" s="1">
        <v>45482.197916666664</v>
      </c>
    </row>
    <row r="1974" spans="1:21" x14ac:dyDescent="0.25">
      <c r="A1974">
        <v>2005</v>
      </c>
      <c r="B1974" t="s">
        <v>36</v>
      </c>
      <c r="C1974" t="s">
        <v>40</v>
      </c>
      <c r="D1974" t="s">
        <v>38</v>
      </c>
      <c r="E1974">
        <v>7131</v>
      </c>
      <c r="F1974" t="s">
        <v>11</v>
      </c>
      <c r="G1974">
        <v>623306984</v>
      </c>
      <c r="H1974">
        <v>875698736</v>
      </c>
      <c r="I1974">
        <v>0.96599999999999997</v>
      </c>
      <c r="K1974">
        <v>2.8839999999999999</v>
      </c>
      <c r="L1974">
        <v>7.8650000000000002</v>
      </c>
      <c r="M1974">
        <v>0.11899999999999999</v>
      </c>
      <c r="N1974">
        <v>50.408000000000001</v>
      </c>
      <c r="O1974">
        <v>4.4539999999999997</v>
      </c>
      <c r="P1974">
        <v>21.65</v>
      </c>
      <c r="Q1974">
        <v>202.22900000000001</v>
      </c>
      <c r="R1974">
        <v>0.86799999999999999</v>
      </c>
      <c r="S1974">
        <v>1.393</v>
      </c>
      <c r="T1974" t="s">
        <v>61</v>
      </c>
      <c r="U1974" s="1">
        <v>45482.1875</v>
      </c>
    </row>
    <row r="1975" spans="1:21" x14ac:dyDescent="0.25">
      <c r="A1975">
        <v>2006</v>
      </c>
      <c r="B1975" t="s">
        <v>36</v>
      </c>
      <c r="C1975" t="s">
        <v>40</v>
      </c>
      <c r="D1975" t="s">
        <v>38</v>
      </c>
      <c r="E1975">
        <v>7131</v>
      </c>
      <c r="F1975" t="s">
        <v>11</v>
      </c>
      <c r="G1975">
        <v>611480808</v>
      </c>
      <c r="H1975">
        <v>635145408</v>
      </c>
      <c r="I1975">
        <v>1.006</v>
      </c>
      <c r="K1975">
        <v>1.514</v>
      </c>
      <c r="L1975">
        <v>13.226000000000001</v>
      </c>
      <c r="M1975">
        <v>0.17</v>
      </c>
      <c r="N1975">
        <v>254.941</v>
      </c>
      <c r="O1975">
        <v>2.3980000000000001</v>
      </c>
      <c r="P1975">
        <v>16.433</v>
      </c>
      <c r="Q1975">
        <v>100.473</v>
      </c>
      <c r="R1975">
        <v>0.78400000000000003</v>
      </c>
      <c r="S1975">
        <v>1.3939999999999999</v>
      </c>
      <c r="T1975" t="s">
        <v>61</v>
      </c>
      <c r="U1975" s="1">
        <v>45482.177083333336</v>
      </c>
    </row>
    <row r="1976" spans="1:21" x14ac:dyDescent="0.25">
      <c r="A1976">
        <v>2007</v>
      </c>
      <c r="B1976" t="s">
        <v>36</v>
      </c>
      <c r="C1976" t="s">
        <v>40</v>
      </c>
      <c r="D1976" t="s">
        <v>38</v>
      </c>
      <c r="E1976">
        <v>7131</v>
      </c>
      <c r="F1976" t="s">
        <v>11</v>
      </c>
      <c r="G1976">
        <v>605158040</v>
      </c>
      <c r="H1976">
        <v>887325088</v>
      </c>
      <c r="I1976">
        <v>0.98899999999999999</v>
      </c>
      <c r="K1976">
        <v>6.3460000000000001</v>
      </c>
      <c r="L1976">
        <v>2.1230000000000002</v>
      </c>
      <c r="M1976">
        <v>0.11799999999999999</v>
      </c>
      <c r="N1976">
        <v>12.821</v>
      </c>
      <c r="O1976">
        <v>1.036</v>
      </c>
      <c r="P1976">
        <v>3.0169999999999999</v>
      </c>
      <c r="Q1976">
        <v>221.04499999999999</v>
      </c>
      <c r="R1976">
        <v>0.82699999999999996</v>
      </c>
      <c r="S1976">
        <v>1.4119999999999999</v>
      </c>
      <c r="T1976" t="s">
        <v>61</v>
      </c>
      <c r="U1976" s="1">
        <v>45482.166666666664</v>
      </c>
    </row>
    <row r="1977" spans="1:21" x14ac:dyDescent="0.25">
      <c r="A1977">
        <v>2008</v>
      </c>
      <c r="B1977" t="s">
        <v>36</v>
      </c>
      <c r="C1977" t="s">
        <v>40</v>
      </c>
      <c r="D1977" t="s">
        <v>38</v>
      </c>
      <c r="E1977">
        <v>7131</v>
      </c>
      <c r="F1977" t="s">
        <v>11</v>
      </c>
      <c r="G1977">
        <v>599266984</v>
      </c>
      <c r="H1977">
        <v>793413680</v>
      </c>
      <c r="I1977">
        <v>0.93600000000000005</v>
      </c>
      <c r="K1977">
        <v>0.64900000000000002</v>
      </c>
      <c r="L1977">
        <v>4.9870000000000001</v>
      </c>
      <c r="M1977">
        <v>0.16700000000000001</v>
      </c>
      <c r="N1977">
        <v>29.706</v>
      </c>
      <c r="O1977">
        <v>1.32</v>
      </c>
      <c r="P1977">
        <v>9.3729999999999993</v>
      </c>
      <c r="Q1977">
        <v>16.795999999999999</v>
      </c>
      <c r="R1977">
        <v>0.8</v>
      </c>
      <c r="S1977">
        <v>1.462</v>
      </c>
      <c r="T1977" t="s">
        <v>61</v>
      </c>
      <c r="U1977" s="1">
        <v>45482.15625</v>
      </c>
    </row>
    <row r="1978" spans="1:21" x14ac:dyDescent="0.25">
      <c r="A1978">
        <v>2009</v>
      </c>
      <c r="B1978" t="s">
        <v>36</v>
      </c>
      <c r="C1978" t="s">
        <v>40</v>
      </c>
      <c r="D1978" t="s">
        <v>38</v>
      </c>
      <c r="E1978">
        <v>7131</v>
      </c>
      <c r="F1978" t="s">
        <v>11</v>
      </c>
      <c r="G1978">
        <v>614017808</v>
      </c>
      <c r="H1978">
        <v>875175344</v>
      </c>
      <c r="I1978">
        <v>0.98799999999999999</v>
      </c>
      <c r="K1978">
        <v>0.92600000000000005</v>
      </c>
      <c r="L1978">
        <v>2.9550000000000001</v>
      </c>
      <c r="M1978">
        <v>0.14499999999999999</v>
      </c>
      <c r="N1978">
        <v>34.801000000000002</v>
      </c>
      <c r="O1978">
        <v>1.486</v>
      </c>
      <c r="P1978">
        <v>6.5640000000000001</v>
      </c>
      <c r="Q1978">
        <v>28.802</v>
      </c>
      <c r="R1978">
        <v>0.83799999999999997</v>
      </c>
      <c r="S1978">
        <v>1.4730000000000001</v>
      </c>
      <c r="T1978" t="s">
        <v>61</v>
      </c>
      <c r="U1978" s="1">
        <v>45482.145833333336</v>
      </c>
    </row>
    <row r="1979" spans="1:21" x14ac:dyDescent="0.25">
      <c r="A1979">
        <v>2010</v>
      </c>
      <c r="B1979" t="s">
        <v>36</v>
      </c>
      <c r="C1979" t="s">
        <v>40</v>
      </c>
      <c r="D1979" t="s">
        <v>38</v>
      </c>
      <c r="E1979">
        <v>7131</v>
      </c>
      <c r="F1979" t="s">
        <v>11</v>
      </c>
      <c r="G1979">
        <v>620641864</v>
      </c>
      <c r="H1979">
        <v>780993072</v>
      </c>
      <c r="I1979">
        <v>0.96</v>
      </c>
      <c r="K1979">
        <v>2.2810000000000001</v>
      </c>
      <c r="L1979">
        <v>1.367</v>
      </c>
      <c r="M1979">
        <v>0.14000000000000001</v>
      </c>
      <c r="N1979">
        <v>9.2949999999999999</v>
      </c>
      <c r="O1979">
        <v>0.79400000000000004</v>
      </c>
      <c r="P1979">
        <v>2.3450000000000002</v>
      </c>
      <c r="Q1979">
        <v>202.89699999999999</v>
      </c>
      <c r="R1979">
        <v>0.79600000000000004</v>
      </c>
      <c r="S1979">
        <v>1.452</v>
      </c>
      <c r="T1979" t="s">
        <v>61</v>
      </c>
      <c r="U1979" s="1">
        <v>45482.135428240741</v>
      </c>
    </row>
    <row r="1980" spans="1:21" x14ac:dyDescent="0.25">
      <c r="A1980">
        <v>2011</v>
      </c>
      <c r="B1980" t="s">
        <v>36</v>
      </c>
      <c r="C1980" t="s">
        <v>40</v>
      </c>
      <c r="D1980" t="s">
        <v>38</v>
      </c>
      <c r="E1980">
        <v>7131</v>
      </c>
      <c r="F1980" t="s">
        <v>11</v>
      </c>
      <c r="G1980">
        <v>621677224</v>
      </c>
      <c r="H1980">
        <v>890764840</v>
      </c>
      <c r="I1980">
        <v>1.0249999999999999</v>
      </c>
      <c r="K1980">
        <v>3.9449999999999998</v>
      </c>
      <c r="L1980">
        <v>2.8919999999999999</v>
      </c>
      <c r="M1980">
        <v>0.153</v>
      </c>
      <c r="N1980">
        <v>41.244</v>
      </c>
      <c r="O1980">
        <v>0.85499999999999998</v>
      </c>
      <c r="P1980">
        <v>2.5939999999999999</v>
      </c>
      <c r="Q1980">
        <v>203.18700000000001</v>
      </c>
      <c r="R1980">
        <v>0.79300000000000004</v>
      </c>
      <c r="S1980">
        <v>1.52</v>
      </c>
      <c r="T1980" t="s">
        <v>61</v>
      </c>
      <c r="U1980" s="1">
        <v>45482.125</v>
      </c>
    </row>
    <row r="1981" spans="1:21" x14ac:dyDescent="0.25">
      <c r="A1981">
        <v>2012</v>
      </c>
      <c r="B1981" t="s">
        <v>36</v>
      </c>
      <c r="C1981" t="s">
        <v>40</v>
      </c>
      <c r="D1981" t="s">
        <v>38</v>
      </c>
      <c r="E1981">
        <v>7131</v>
      </c>
      <c r="F1981" t="s">
        <v>11</v>
      </c>
      <c r="G1981">
        <v>619951208</v>
      </c>
      <c r="H1981">
        <v>805998896</v>
      </c>
      <c r="I1981">
        <v>0.96399999999999997</v>
      </c>
      <c r="K1981">
        <v>2.4359999999999999</v>
      </c>
      <c r="L1981">
        <v>4.8890000000000002</v>
      </c>
      <c r="M1981">
        <v>0.125</v>
      </c>
      <c r="N1981">
        <v>44.503999999999998</v>
      </c>
      <c r="O1981">
        <v>3.1779999999999999</v>
      </c>
      <c r="P1981">
        <v>25.689</v>
      </c>
      <c r="Q1981">
        <v>202.85900000000001</v>
      </c>
      <c r="R1981">
        <v>0.85599999999999998</v>
      </c>
      <c r="S1981">
        <v>1.4850000000000001</v>
      </c>
      <c r="T1981" t="s">
        <v>61</v>
      </c>
      <c r="U1981" s="1">
        <v>45482.114583333336</v>
      </c>
    </row>
    <row r="1982" spans="1:21" x14ac:dyDescent="0.25">
      <c r="A1982">
        <v>2013</v>
      </c>
      <c r="B1982" t="s">
        <v>36</v>
      </c>
      <c r="C1982" t="s">
        <v>40</v>
      </c>
      <c r="D1982" t="s">
        <v>38</v>
      </c>
      <c r="E1982">
        <v>7131</v>
      </c>
      <c r="F1982" t="s">
        <v>11</v>
      </c>
      <c r="G1982">
        <v>613363104</v>
      </c>
      <c r="H1982">
        <v>844724336</v>
      </c>
      <c r="I1982">
        <v>0.998</v>
      </c>
      <c r="K1982">
        <v>3.26</v>
      </c>
      <c r="L1982">
        <v>2.0049999999999999</v>
      </c>
      <c r="M1982">
        <v>0.17899999999999999</v>
      </c>
      <c r="N1982">
        <v>16.905000000000001</v>
      </c>
      <c r="O1982">
        <v>0.89200000000000002</v>
      </c>
      <c r="P1982">
        <v>2.7589999999999999</v>
      </c>
      <c r="Q1982">
        <v>202.55699999999999</v>
      </c>
      <c r="R1982">
        <v>0.88400000000000001</v>
      </c>
      <c r="S1982">
        <v>1.4370000000000001</v>
      </c>
      <c r="T1982" t="s">
        <v>61</v>
      </c>
      <c r="U1982" s="1">
        <v>45482.104166666664</v>
      </c>
    </row>
    <row r="1983" spans="1:21" x14ac:dyDescent="0.25">
      <c r="A1983">
        <v>2014</v>
      </c>
      <c r="B1983" t="s">
        <v>36</v>
      </c>
      <c r="C1983" t="s">
        <v>40</v>
      </c>
      <c r="D1983" t="s">
        <v>38</v>
      </c>
      <c r="E1983">
        <v>7131</v>
      </c>
      <c r="F1983" t="s">
        <v>11</v>
      </c>
      <c r="G1983">
        <v>622997040</v>
      </c>
      <c r="H1983">
        <v>750034280</v>
      </c>
      <c r="I1983">
        <v>0.97599999999999998</v>
      </c>
      <c r="K1983">
        <v>0.42199999999999999</v>
      </c>
      <c r="L1983">
        <v>38.162999999999997</v>
      </c>
      <c r="M1983">
        <v>0.13400000000000001</v>
      </c>
      <c r="N1983">
        <v>500.49900000000002</v>
      </c>
      <c r="O1983">
        <v>1.1759999999999999</v>
      </c>
      <c r="P1983">
        <v>43.762</v>
      </c>
      <c r="Q1983">
        <v>17.997</v>
      </c>
      <c r="R1983">
        <v>0.78300000000000003</v>
      </c>
      <c r="S1983">
        <v>1.335</v>
      </c>
      <c r="T1983" t="s">
        <v>61</v>
      </c>
      <c r="U1983" s="1">
        <v>45482.09375</v>
      </c>
    </row>
    <row r="1984" spans="1:21" x14ac:dyDescent="0.25">
      <c r="A1984">
        <v>2015</v>
      </c>
      <c r="B1984" t="s">
        <v>36</v>
      </c>
      <c r="C1984" t="s">
        <v>40</v>
      </c>
      <c r="D1984" t="s">
        <v>38</v>
      </c>
      <c r="E1984">
        <v>7131</v>
      </c>
      <c r="F1984" t="s">
        <v>11</v>
      </c>
      <c r="G1984">
        <v>613515072</v>
      </c>
      <c r="H1984">
        <v>875193168</v>
      </c>
      <c r="I1984">
        <v>0.95199999999999996</v>
      </c>
      <c r="K1984">
        <v>2.4169999999999998</v>
      </c>
      <c r="L1984">
        <v>4.5739999999999998</v>
      </c>
      <c r="M1984">
        <v>8.5999999999999993E-2</v>
      </c>
      <c r="N1984">
        <v>32.377000000000002</v>
      </c>
      <c r="O1984">
        <v>3.2440000000000002</v>
      </c>
      <c r="P1984">
        <v>17.047999999999998</v>
      </c>
      <c r="Q1984">
        <v>203.11699999999999</v>
      </c>
      <c r="R1984">
        <v>0.79400000000000004</v>
      </c>
      <c r="S1984">
        <v>1.3069999999999999</v>
      </c>
      <c r="T1984" t="s">
        <v>61</v>
      </c>
      <c r="U1984" s="1">
        <v>45482.083333333336</v>
      </c>
    </row>
    <row r="1985" spans="1:21" x14ac:dyDescent="0.25">
      <c r="A1985">
        <v>2016</v>
      </c>
      <c r="B1985" t="s">
        <v>36</v>
      </c>
      <c r="C1985" t="s">
        <v>40</v>
      </c>
      <c r="D1985" t="s">
        <v>38</v>
      </c>
      <c r="E1985">
        <v>7131</v>
      </c>
      <c r="F1985" t="s">
        <v>11</v>
      </c>
      <c r="G1985">
        <v>613099248</v>
      </c>
      <c r="H1985">
        <v>459904152</v>
      </c>
      <c r="I1985">
        <v>0.95899999999999996</v>
      </c>
      <c r="K1985">
        <v>2.6059999999999999</v>
      </c>
      <c r="L1985">
        <v>1.879</v>
      </c>
      <c r="M1985">
        <v>0.27100000000000002</v>
      </c>
      <c r="N1985">
        <v>25.077999999999999</v>
      </c>
      <c r="O1985">
        <v>0.88100000000000001</v>
      </c>
      <c r="P1985">
        <v>10.750999999999999</v>
      </c>
      <c r="Q1985">
        <v>213.60599999999999</v>
      </c>
      <c r="R1985">
        <v>0.751</v>
      </c>
      <c r="S1985">
        <v>1.4079999999999999</v>
      </c>
      <c r="T1985" t="s">
        <v>61</v>
      </c>
      <c r="U1985" s="1">
        <v>45482.072916666664</v>
      </c>
    </row>
    <row r="1986" spans="1:21" x14ac:dyDescent="0.25">
      <c r="A1986">
        <v>2017</v>
      </c>
      <c r="B1986" t="s">
        <v>36</v>
      </c>
      <c r="C1986" t="s">
        <v>40</v>
      </c>
      <c r="D1986" t="s">
        <v>38</v>
      </c>
      <c r="E1986">
        <v>7131</v>
      </c>
      <c r="F1986" t="s">
        <v>11</v>
      </c>
      <c r="G1986">
        <v>620639920</v>
      </c>
      <c r="H1986">
        <v>867129656</v>
      </c>
      <c r="I1986">
        <v>0.94899999999999995</v>
      </c>
      <c r="K1986">
        <v>2.399</v>
      </c>
      <c r="L1986">
        <v>1.383</v>
      </c>
      <c r="M1986">
        <v>0.14099999999999999</v>
      </c>
      <c r="N1986">
        <v>9.6460000000000008</v>
      </c>
      <c r="O1986">
        <v>0.80800000000000005</v>
      </c>
      <c r="P1986">
        <v>2.2290000000000001</v>
      </c>
      <c r="Q1986">
        <v>202.96299999999999</v>
      </c>
      <c r="R1986">
        <v>0.84299999999999997</v>
      </c>
      <c r="S1986">
        <v>1.43</v>
      </c>
      <c r="T1986" t="s">
        <v>61</v>
      </c>
      <c r="U1986" s="1">
        <v>45482.0625</v>
      </c>
    </row>
    <row r="1987" spans="1:21" x14ac:dyDescent="0.25">
      <c r="A1987">
        <v>2018</v>
      </c>
      <c r="B1987" t="s">
        <v>36</v>
      </c>
      <c r="C1987" t="s">
        <v>40</v>
      </c>
      <c r="D1987" t="s">
        <v>38</v>
      </c>
      <c r="E1987">
        <v>7131</v>
      </c>
      <c r="F1987" t="s">
        <v>11</v>
      </c>
      <c r="G1987">
        <v>609554664</v>
      </c>
      <c r="H1987">
        <v>697494784</v>
      </c>
      <c r="I1987">
        <v>1.069</v>
      </c>
      <c r="K1987">
        <v>8.3390000000000004</v>
      </c>
      <c r="L1987">
        <v>3.9220000000000002</v>
      </c>
      <c r="M1987">
        <v>9.0999999999999998E-2</v>
      </c>
      <c r="N1987">
        <v>53.118000000000002</v>
      </c>
      <c r="O1987">
        <v>2.6019999999999999</v>
      </c>
      <c r="P1987">
        <v>31.364000000000001</v>
      </c>
      <c r="Q1987">
        <v>230.22800000000001</v>
      </c>
      <c r="R1987">
        <v>0.85799999999999998</v>
      </c>
      <c r="S1987">
        <v>1.5740000000000001</v>
      </c>
      <c r="T1987" t="s">
        <v>61</v>
      </c>
      <c r="U1987" s="1">
        <v>45482.052083333336</v>
      </c>
    </row>
    <row r="1988" spans="1:21" x14ac:dyDescent="0.25">
      <c r="A1988">
        <v>2019</v>
      </c>
      <c r="B1988" t="s">
        <v>36</v>
      </c>
      <c r="C1988" t="s">
        <v>40</v>
      </c>
      <c r="D1988" t="s">
        <v>38</v>
      </c>
      <c r="E1988">
        <v>7131</v>
      </c>
      <c r="F1988" t="s">
        <v>11</v>
      </c>
      <c r="G1988">
        <v>623168296</v>
      </c>
      <c r="H1988">
        <v>816391416</v>
      </c>
      <c r="I1988">
        <v>0.93700000000000006</v>
      </c>
      <c r="K1988">
        <v>2.169</v>
      </c>
      <c r="L1988">
        <v>6.9880000000000004</v>
      </c>
      <c r="M1988">
        <v>0.104</v>
      </c>
      <c r="N1988">
        <v>23.594999999999999</v>
      </c>
      <c r="O1988">
        <v>1.3240000000000001</v>
      </c>
      <c r="P1988">
        <v>8.1809999999999992</v>
      </c>
      <c r="Q1988">
        <v>203.005</v>
      </c>
      <c r="R1988">
        <v>0.80300000000000005</v>
      </c>
      <c r="S1988">
        <v>1.385</v>
      </c>
      <c r="T1988" t="s">
        <v>61</v>
      </c>
      <c r="U1988" s="1">
        <v>45482.041678240741</v>
      </c>
    </row>
    <row r="1989" spans="1:21" x14ac:dyDescent="0.25">
      <c r="A1989">
        <v>2020</v>
      </c>
      <c r="B1989" t="s">
        <v>36</v>
      </c>
      <c r="C1989" t="s">
        <v>40</v>
      </c>
      <c r="D1989" t="s">
        <v>38</v>
      </c>
      <c r="E1989">
        <v>7131</v>
      </c>
      <c r="F1989" t="s">
        <v>11</v>
      </c>
      <c r="G1989">
        <v>613970072</v>
      </c>
      <c r="H1989">
        <v>916484992</v>
      </c>
      <c r="I1989">
        <v>0.98199999999999998</v>
      </c>
      <c r="K1989">
        <v>4.5369999999999999</v>
      </c>
      <c r="L1989">
        <v>0.96399999999999997</v>
      </c>
      <c r="M1989">
        <v>0.25800000000000001</v>
      </c>
      <c r="N1989">
        <v>6.9550000000000001</v>
      </c>
      <c r="O1989">
        <v>1.0489999999999999</v>
      </c>
      <c r="P1989">
        <v>2.3290000000000002</v>
      </c>
      <c r="Q1989">
        <v>202.90899999999999</v>
      </c>
      <c r="R1989">
        <v>0.871</v>
      </c>
      <c r="S1989">
        <v>1.3360000000000001</v>
      </c>
      <c r="T1989" t="s">
        <v>61</v>
      </c>
      <c r="U1989" s="1">
        <v>45482.031261574077</v>
      </c>
    </row>
    <row r="1990" spans="1:21" x14ac:dyDescent="0.25">
      <c r="A1990">
        <v>2021</v>
      </c>
      <c r="B1990" t="s">
        <v>36</v>
      </c>
      <c r="C1990" t="s">
        <v>40</v>
      </c>
      <c r="D1990" t="s">
        <v>38</v>
      </c>
      <c r="E1990">
        <v>7131</v>
      </c>
      <c r="F1990" t="s">
        <v>11</v>
      </c>
      <c r="G1990">
        <v>614294440</v>
      </c>
      <c r="H1990">
        <v>895677648</v>
      </c>
      <c r="I1990">
        <v>0.94199999999999995</v>
      </c>
      <c r="K1990">
        <v>3.6779999999999999</v>
      </c>
      <c r="L1990">
        <v>6.2110000000000003</v>
      </c>
      <c r="M1990">
        <v>9.5000000000000001E-2</v>
      </c>
      <c r="N1990">
        <v>53.088000000000001</v>
      </c>
      <c r="O1990">
        <v>2.9860000000000002</v>
      </c>
      <c r="P1990">
        <v>23.716000000000001</v>
      </c>
      <c r="Q1990">
        <v>214.39500000000001</v>
      </c>
      <c r="R1990">
        <v>0.88100000000000001</v>
      </c>
      <c r="S1990">
        <v>1.3959999999999999</v>
      </c>
      <c r="T1990" t="s">
        <v>61</v>
      </c>
      <c r="U1990" s="1">
        <v>45482.020844907405</v>
      </c>
    </row>
    <row r="1991" spans="1:21" x14ac:dyDescent="0.25">
      <c r="A1991">
        <v>2022</v>
      </c>
      <c r="B1991" t="s">
        <v>36</v>
      </c>
      <c r="C1991" t="s">
        <v>40</v>
      </c>
      <c r="D1991" t="s">
        <v>38</v>
      </c>
      <c r="E1991">
        <v>7131</v>
      </c>
      <c r="F1991" t="s">
        <v>11</v>
      </c>
      <c r="G1991">
        <v>622487624</v>
      </c>
      <c r="H1991">
        <v>781246344</v>
      </c>
      <c r="I1991">
        <v>0.96499999999999997</v>
      </c>
      <c r="K1991">
        <v>5.9240000000000004</v>
      </c>
      <c r="L1991">
        <v>7.649</v>
      </c>
      <c r="M1991">
        <v>0.155</v>
      </c>
      <c r="N1991">
        <v>127.914</v>
      </c>
      <c r="O1991">
        <v>4.4589999999999996</v>
      </c>
      <c r="P1991">
        <v>34.981999999999999</v>
      </c>
      <c r="Q1991">
        <v>203.06700000000001</v>
      </c>
      <c r="R1991">
        <v>0.93</v>
      </c>
      <c r="S1991">
        <v>1.5649999999999999</v>
      </c>
      <c r="T1991" t="s">
        <v>61</v>
      </c>
      <c r="U1991" s="1">
        <v>45482.010428240741</v>
      </c>
    </row>
    <row r="1992" spans="1:21" x14ac:dyDescent="0.25">
      <c r="A1992">
        <v>2023</v>
      </c>
      <c r="B1992" t="s">
        <v>36</v>
      </c>
      <c r="C1992" t="s">
        <v>40</v>
      </c>
      <c r="D1992" t="s">
        <v>38</v>
      </c>
      <c r="E1992">
        <v>7131</v>
      </c>
      <c r="F1992" t="s">
        <v>11</v>
      </c>
      <c r="G1992">
        <v>608183440</v>
      </c>
      <c r="H1992">
        <v>622399416</v>
      </c>
      <c r="I1992">
        <v>1.2110000000000001</v>
      </c>
      <c r="K1992">
        <v>3.54</v>
      </c>
      <c r="L1992">
        <v>43.231999999999999</v>
      </c>
      <c r="M1992">
        <v>0.35599999999999998</v>
      </c>
      <c r="N1992">
        <v>233.922</v>
      </c>
      <c r="O1992">
        <v>0.82299999999999995</v>
      </c>
      <c r="P1992">
        <v>99.409000000000006</v>
      </c>
      <c r="Q1992">
        <v>217.136</v>
      </c>
      <c r="R1992">
        <v>0.90900000000000003</v>
      </c>
      <c r="S1992">
        <v>1.49</v>
      </c>
      <c r="T1992" t="s">
        <v>61</v>
      </c>
      <c r="U1992" s="1">
        <v>45482.000011574077</v>
      </c>
    </row>
    <row r="1993" spans="1:21" x14ac:dyDescent="0.25">
      <c r="A1993">
        <v>2024</v>
      </c>
      <c r="B1993" t="s">
        <v>36</v>
      </c>
      <c r="C1993" t="s">
        <v>40</v>
      </c>
      <c r="D1993" t="s">
        <v>38</v>
      </c>
      <c r="E1993">
        <v>7131</v>
      </c>
      <c r="F1993" t="s">
        <v>11</v>
      </c>
      <c r="G1993">
        <v>614678120</v>
      </c>
      <c r="H1993">
        <v>695651376</v>
      </c>
      <c r="I1993">
        <v>0.96299999999999997</v>
      </c>
      <c r="K1993">
        <v>5.3929999999999998</v>
      </c>
      <c r="L1993">
        <v>12.785</v>
      </c>
      <c r="M1993">
        <v>0.221</v>
      </c>
      <c r="N1993">
        <v>499.10700000000003</v>
      </c>
      <c r="O1993">
        <v>1.0980000000000001</v>
      </c>
      <c r="P1993">
        <v>20.245999999999999</v>
      </c>
      <c r="Q1993">
        <v>221.92</v>
      </c>
      <c r="R1993">
        <v>0.79900000000000004</v>
      </c>
      <c r="S1993">
        <v>1.548</v>
      </c>
      <c r="T1993" t="s">
        <v>61</v>
      </c>
      <c r="U1993" s="1">
        <v>45481.989594907405</v>
      </c>
    </row>
    <row r="1994" spans="1:21" x14ac:dyDescent="0.25">
      <c r="A1994">
        <v>2025</v>
      </c>
      <c r="B1994" t="s">
        <v>36</v>
      </c>
      <c r="C1994" t="s">
        <v>40</v>
      </c>
      <c r="D1994" t="s">
        <v>38</v>
      </c>
      <c r="E1994">
        <v>7131</v>
      </c>
      <c r="F1994" t="s">
        <v>11</v>
      </c>
      <c r="G1994">
        <v>613019552</v>
      </c>
      <c r="H1994">
        <v>506459856</v>
      </c>
      <c r="I1994">
        <v>0.95699999999999996</v>
      </c>
      <c r="K1994">
        <v>4.91</v>
      </c>
      <c r="L1994">
        <v>8.1479999999999997</v>
      </c>
      <c r="M1994">
        <v>3.3000000000000002E-2</v>
      </c>
      <c r="N1994">
        <v>208.971</v>
      </c>
      <c r="O1994">
        <v>0.874</v>
      </c>
      <c r="P1994">
        <v>3.71</v>
      </c>
      <c r="Q1994">
        <v>204.803</v>
      </c>
      <c r="R1994">
        <v>0.88100000000000001</v>
      </c>
      <c r="S1994">
        <v>1.4710000000000001</v>
      </c>
      <c r="T1994" t="s">
        <v>61</v>
      </c>
      <c r="U1994" s="1">
        <v>45481.979178240741</v>
      </c>
    </row>
    <row r="1995" spans="1:21" x14ac:dyDescent="0.25">
      <c r="A1995">
        <v>2026</v>
      </c>
      <c r="B1995" t="s">
        <v>36</v>
      </c>
      <c r="C1995" t="s">
        <v>40</v>
      </c>
      <c r="D1995" t="s">
        <v>38</v>
      </c>
      <c r="E1995">
        <v>7131</v>
      </c>
      <c r="F1995" t="s">
        <v>11</v>
      </c>
      <c r="G1995">
        <v>609022392</v>
      </c>
      <c r="H1995">
        <v>888203088</v>
      </c>
      <c r="I1995">
        <v>0.94399999999999995</v>
      </c>
      <c r="K1995">
        <v>3.532</v>
      </c>
      <c r="L1995">
        <v>1.63</v>
      </c>
      <c r="M1995">
        <v>8.6999999999999994E-2</v>
      </c>
      <c r="N1995">
        <v>18.774999999999999</v>
      </c>
      <c r="O1995">
        <v>1.7270000000000001</v>
      </c>
      <c r="P1995">
        <v>5.28</v>
      </c>
      <c r="Q1995">
        <v>201.245</v>
      </c>
      <c r="R1995">
        <v>0.85899999999999999</v>
      </c>
      <c r="S1995">
        <v>1.4850000000000001</v>
      </c>
      <c r="T1995" t="s">
        <v>61</v>
      </c>
      <c r="U1995" s="1">
        <v>45481.968761574077</v>
      </c>
    </row>
    <row r="1996" spans="1:21" x14ac:dyDescent="0.25">
      <c r="A1996">
        <v>2027</v>
      </c>
      <c r="B1996" t="s">
        <v>36</v>
      </c>
      <c r="C1996" t="s">
        <v>40</v>
      </c>
      <c r="D1996" t="s">
        <v>38</v>
      </c>
      <c r="E1996">
        <v>7131</v>
      </c>
      <c r="F1996" t="s">
        <v>11</v>
      </c>
      <c r="G1996">
        <v>623260664</v>
      </c>
      <c r="H1996">
        <v>741602584</v>
      </c>
      <c r="I1996">
        <v>0.95099999999999996</v>
      </c>
      <c r="K1996">
        <v>2.6619999999999999</v>
      </c>
      <c r="L1996">
        <v>33.463999999999999</v>
      </c>
      <c r="M1996">
        <v>8.5000000000000006E-2</v>
      </c>
      <c r="N1996">
        <v>495.10899999999998</v>
      </c>
      <c r="O1996">
        <v>2.1840000000000002</v>
      </c>
      <c r="P1996">
        <v>62.645000000000003</v>
      </c>
      <c r="Q1996">
        <v>204.68100000000001</v>
      </c>
      <c r="R1996">
        <v>0.77</v>
      </c>
      <c r="S1996">
        <v>1.331</v>
      </c>
      <c r="T1996" t="s">
        <v>61</v>
      </c>
      <c r="U1996" s="1">
        <v>45481.958344907405</v>
      </c>
    </row>
    <row r="1997" spans="1:21" x14ac:dyDescent="0.25">
      <c r="A1997">
        <v>2028</v>
      </c>
      <c r="B1997" t="s">
        <v>36</v>
      </c>
      <c r="C1997" t="s">
        <v>40</v>
      </c>
      <c r="D1997" t="s">
        <v>38</v>
      </c>
      <c r="E1997">
        <v>7131</v>
      </c>
      <c r="F1997" t="s">
        <v>11</v>
      </c>
      <c r="G1997">
        <v>620172400</v>
      </c>
      <c r="H1997">
        <v>631329664</v>
      </c>
      <c r="I1997">
        <v>0.89900000000000002</v>
      </c>
      <c r="K1997">
        <v>4.9020000000000001</v>
      </c>
      <c r="L1997">
        <v>3.177</v>
      </c>
      <c r="M1997">
        <v>0.26800000000000002</v>
      </c>
      <c r="N1997">
        <v>59.005000000000003</v>
      </c>
      <c r="O1997">
        <v>4.5220000000000002</v>
      </c>
      <c r="P1997">
        <v>29.725000000000001</v>
      </c>
      <c r="Q1997">
        <v>204.00399999999999</v>
      </c>
      <c r="R1997">
        <v>0.84</v>
      </c>
      <c r="S1997">
        <v>1.512</v>
      </c>
      <c r="T1997" t="s">
        <v>61</v>
      </c>
      <c r="U1997" s="1">
        <v>45481.947928240741</v>
      </c>
    </row>
    <row r="1998" spans="1:21" x14ac:dyDescent="0.25">
      <c r="A1998">
        <v>2029</v>
      </c>
      <c r="B1998" t="s">
        <v>36</v>
      </c>
      <c r="C1998" t="s">
        <v>40</v>
      </c>
      <c r="D1998" t="s">
        <v>38</v>
      </c>
      <c r="E1998">
        <v>7131</v>
      </c>
      <c r="F1998" t="s">
        <v>11</v>
      </c>
      <c r="G1998">
        <v>618420360</v>
      </c>
      <c r="H1998">
        <v>448554896</v>
      </c>
      <c r="I1998">
        <v>0.92200000000000004</v>
      </c>
      <c r="K1998">
        <v>10.048999999999999</v>
      </c>
      <c r="L1998">
        <v>85.367000000000004</v>
      </c>
      <c r="M1998">
        <v>0.11799999999999999</v>
      </c>
      <c r="N1998">
        <v>1209.172</v>
      </c>
      <c r="O1998">
        <v>4.0229999999999997</v>
      </c>
      <c r="P1998">
        <v>355.81299999999999</v>
      </c>
      <c r="Q1998">
        <v>225.458</v>
      </c>
      <c r="R1998">
        <v>0.89100000000000001</v>
      </c>
      <c r="S1998">
        <v>1.5960000000000001</v>
      </c>
      <c r="T1998" t="s">
        <v>61</v>
      </c>
      <c r="U1998" s="1">
        <v>45481.937511574077</v>
      </c>
    </row>
    <row r="1999" spans="1:21" x14ac:dyDescent="0.25">
      <c r="A1999">
        <v>2030</v>
      </c>
      <c r="B1999" t="s">
        <v>36</v>
      </c>
      <c r="C1999" t="s">
        <v>40</v>
      </c>
      <c r="D1999" t="s">
        <v>38</v>
      </c>
      <c r="E1999">
        <v>7131</v>
      </c>
      <c r="F1999" t="s">
        <v>11</v>
      </c>
      <c r="G1999">
        <v>612478272</v>
      </c>
      <c r="H1999">
        <v>754750408</v>
      </c>
      <c r="I1999">
        <v>0.95099999999999996</v>
      </c>
      <c r="K1999">
        <v>7.6219999999999999</v>
      </c>
      <c r="L1999">
        <v>19.446000000000002</v>
      </c>
      <c r="M1999">
        <v>7.2999999999999995E-2</v>
      </c>
      <c r="N1999">
        <v>157.10499999999999</v>
      </c>
      <c r="O1999">
        <v>1.9750000000000001</v>
      </c>
      <c r="P1999">
        <v>53.58</v>
      </c>
      <c r="Q1999">
        <v>204.29</v>
      </c>
      <c r="R1999">
        <v>0.94</v>
      </c>
      <c r="S1999">
        <v>1.444</v>
      </c>
      <c r="T1999" t="s">
        <v>61</v>
      </c>
      <c r="U1999" s="1">
        <v>45481.927094907405</v>
      </c>
    </row>
    <row r="2000" spans="1:21" x14ac:dyDescent="0.25">
      <c r="A2000">
        <v>2031</v>
      </c>
      <c r="B2000" t="s">
        <v>36</v>
      </c>
      <c r="C2000" t="s">
        <v>40</v>
      </c>
      <c r="D2000" t="s">
        <v>38</v>
      </c>
      <c r="E2000">
        <v>7131</v>
      </c>
      <c r="F2000" t="s">
        <v>11</v>
      </c>
      <c r="G2000">
        <v>616282592</v>
      </c>
      <c r="H2000">
        <v>782426408</v>
      </c>
      <c r="I2000">
        <v>0.95799999999999996</v>
      </c>
      <c r="K2000">
        <v>5.7779999999999996</v>
      </c>
      <c r="L2000">
        <v>43.902000000000001</v>
      </c>
      <c r="M2000">
        <v>0.222</v>
      </c>
      <c r="N2000">
        <v>337.64600000000002</v>
      </c>
      <c r="O2000">
        <v>4.8140000000000001</v>
      </c>
      <c r="P2000">
        <v>150.649</v>
      </c>
      <c r="Q2000">
        <v>207.773</v>
      </c>
      <c r="R2000">
        <v>0.90500000000000003</v>
      </c>
      <c r="S2000">
        <v>1.472</v>
      </c>
      <c r="T2000" t="s">
        <v>61</v>
      </c>
      <c r="U2000" s="1">
        <v>45481.916678240741</v>
      </c>
    </row>
    <row r="2001" spans="1:21" x14ac:dyDescent="0.25">
      <c r="A2001">
        <v>2032</v>
      </c>
      <c r="B2001" t="s">
        <v>36</v>
      </c>
      <c r="C2001" t="s">
        <v>40</v>
      </c>
      <c r="D2001" t="s">
        <v>38</v>
      </c>
      <c r="E2001">
        <v>7131</v>
      </c>
      <c r="F2001" t="s">
        <v>11</v>
      </c>
      <c r="G2001">
        <v>619643584</v>
      </c>
      <c r="H2001">
        <v>826978288</v>
      </c>
      <c r="I2001">
        <v>0.97699999999999998</v>
      </c>
      <c r="K2001">
        <v>2.444</v>
      </c>
      <c r="L2001">
        <v>2.2200000000000002</v>
      </c>
      <c r="M2001">
        <v>0.12</v>
      </c>
      <c r="N2001">
        <v>25.248999999999999</v>
      </c>
      <c r="O2001">
        <v>0.76900000000000002</v>
      </c>
      <c r="P2001">
        <v>2.2290000000000001</v>
      </c>
      <c r="Q2001">
        <v>202.68100000000001</v>
      </c>
      <c r="R2001">
        <v>0.81399999999999995</v>
      </c>
      <c r="S2001">
        <v>1.4</v>
      </c>
      <c r="T2001" t="s">
        <v>61</v>
      </c>
      <c r="U2001" s="1">
        <v>45481.906261574077</v>
      </c>
    </row>
    <row r="2002" spans="1:21" x14ac:dyDescent="0.25">
      <c r="A2002">
        <v>2033</v>
      </c>
      <c r="B2002" t="s">
        <v>36</v>
      </c>
      <c r="C2002" t="s">
        <v>40</v>
      </c>
      <c r="D2002" t="s">
        <v>38</v>
      </c>
      <c r="E2002">
        <v>7131</v>
      </c>
      <c r="F2002" t="s">
        <v>11</v>
      </c>
      <c r="G2002">
        <v>626639320</v>
      </c>
      <c r="H2002">
        <v>793213080</v>
      </c>
      <c r="I2002">
        <v>0.99199999999999999</v>
      </c>
      <c r="K2002">
        <v>3.9140000000000001</v>
      </c>
      <c r="L2002">
        <v>4.8470000000000004</v>
      </c>
      <c r="M2002">
        <v>0.224</v>
      </c>
      <c r="N2002">
        <v>46.874000000000002</v>
      </c>
      <c r="O2002">
        <v>2.2029999999999998</v>
      </c>
      <c r="P2002">
        <v>18.524000000000001</v>
      </c>
      <c r="Q2002">
        <v>203.53100000000001</v>
      </c>
      <c r="R2002">
        <v>0.77500000000000002</v>
      </c>
      <c r="S2002">
        <v>1.4059999999999999</v>
      </c>
      <c r="T2002" t="s">
        <v>61</v>
      </c>
      <c r="U2002" s="1">
        <v>45483.979178240741</v>
      </c>
    </row>
    <row r="2003" spans="1:21" x14ac:dyDescent="0.25">
      <c r="A2003">
        <v>2034</v>
      </c>
      <c r="B2003" t="s">
        <v>36</v>
      </c>
      <c r="C2003" t="s">
        <v>40</v>
      </c>
      <c r="D2003" t="s">
        <v>38</v>
      </c>
      <c r="E2003">
        <v>7131</v>
      </c>
      <c r="F2003" t="s">
        <v>11</v>
      </c>
      <c r="G2003">
        <v>613373264</v>
      </c>
      <c r="H2003">
        <v>890187176</v>
      </c>
      <c r="I2003">
        <v>0.96799999999999997</v>
      </c>
      <c r="K2003">
        <v>7.3120000000000003</v>
      </c>
      <c r="L2003">
        <v>6.1639999999999997</v>
      </c>
      <c r="M2003">
        <v>9.5000000000000001E-2</v>
      </c>
      <c r="N2003">
        <v>52.015000000000001</v>
      </c>
      <c r="O2003">
        <v>1.32</v>
      </c>
      <c r="P2003">
        <v>11.004</v>
      </c>
      <c r="Q2003">
        <v>205.11699999999999</v>
      </c>
      <c r="R2003">
        <v>0.77300000000000002</v>
      </c>
      <c r="S2003">
        <v>1.506</v>
      </c>
      <c r="T2003" t="s">
        <v>61</v>
      </c>
      <c r="U2003" s="1">
        <v>45483.968761574077</v>
      </c>
    </row>
    <row r="2004" spans="1:21" x14ac:dyDescent="0.25">
      <c r="A2004">
        <v>2035</v>
      </c>
      <c r="B2004" t="s">
        <v>36</v>
      </c>
      <c r="C2004" t="s">
        <v>40</v>
      </c>
      <c r="D2004" t="s">
        <v>38</v>
      </c>
      <c r="E2004">
        <v>7131</v>
      </c>
      <c r="F2004" t="s">
        <v>11</v>
      </c>
      <c r="G2004">
        <v>617703552</v>
      </c>
      <c r="H2004">
        <v>574957488</v>
      </c>
      <c r="I2004">
        <v>0.94099999999999995</v>
      </c>
      <c r="K2004">
        <v>14.443</v>
      </c>
      <c r="L2004">
        <v>7.3140000000000001</v>
      </c>
      <c r="M2004">
        <v>0.161</v>
      </c>
      <c r="N2004">
        <v>235.16300000000001</v>
      </c>
      <c r="O2004">
        <v>1.798</v>
      </c>
      <c r="P2004">
        <v>11.250999999999999</v>
      </c>
      <c r="Q2004">
        <v>219.202</v>
      </c>
      <c r="R2004">
        <v>0.82399999999999995</v>
      </c>
      <c r="S2004">
        <v>2.8090000000000002</v>
      </c>
      <c r="T2004" t="s">
        <v>61</v>
      </c>
      <c r="U2004" s="1">
        <v>45483.958344907405</v>
      </c>
    </row>
    <row r="2005" spans="1:21" x14ac:dyDescent="0.25">
      <c r="A2005">
        <v>2036</v>
      </c>
      <c r="B2005" t="s">
        <v>36</v>
      </c>
      <c r="C2005" t="s">
        <v>40</v>
      </c>
      <c r="D2005" t="s">
        <v>38</v>
      </c>
      <c r="E2005">
        <v>7131</v>
      </c>
      <c r="F2005" t="s">
        <v>11</v>
      </c>
      <c r="G2005">
        <v>627543832</v>
      </c>
      <c r="H2005">
        <v>837356496</v>
      </c>
      <c r="I2005">
        <v>0.97599999999999998</v>
      </c>
      <c r="K2005">
        <v>2.2719999999999998</v>
      </c>
      <c r="L2005">
        <v>3.9340000000000002</v>
      </c>
      <c r="M2005">
        <v>9.7000000000000003E-2</v>
      </c>
      <c r="N2005">
        <v>209.15100000000001</v>
      </c>
      <c r="O2005">
        <v>0.85499999999999998</v>
      </c>
      <c r="P2005">
        <v>1.776</v>
      </c>
      <c r="Q2005">
        <v>222.721</v>
      </c>
      <c r="R2005">
        <v>0.73699999999999999</v>
      </c>
      <c r="S2005">
        <v>1.43</v>
      </c>
      <c r="T2005" t="s">
        <v>61</v>
      </c>
      <c r="U2005" s="1">
        <v>45483.947928240741</v>
      </c>
    </row>
    <row r="2006" spans="1:21" x14ac:dyDescent="0.25">
      <c r="A2006">
        <v>2037</v>
      </c>
      <c r="B2006" t="s">
        <v>36</v>
      </c>
      <c r="C2006" t="s">
        <v>40</v>
      </c>
      <c r="D2006" t="s">
        <v>38</v>
      </c>
      <c r="E2006">
        <v>7131</v>
      </c>
      <c r="F2006" t="s">
        <v>11</v>
      </c>
      <c r="G2006">
        <v>617309592</v>
      </c>
      <c r="H2006">
        <v>621814072</v>
      </c>
      <c r="I2006">
        <v>0.96</v>
      </c>
      <c r="K2006">
        <v>5.2309999999999999</v>
      </c>
      <c r="L2006">
        <v>11.363</v>
      </c>
      <c r="M2006">
        <v>8.2000000000000003E-2</v>
      </c>
      <c r="N2006">
        <v>214.25700000000001</v>
      </c>
      <c r="O2006">
        <v>0.78400000000000003</v>
      </c>
      <c r="P2006">
        <v>3.8</v>
      </c>
      <c r="Q2006">
        <v>202.976</v>
      </c>
      <c r="R2006">
        <v>0.90200000000000002</v>
      </c>
      <c r="S2006">
        <v>1.45</v>
      </c>
      <c r="T2006" t="s">
        <v>61</v>
      </c>
      <c r="U2006" s="1">
        <v>45483.937511574077</v>
      </c>
    </row>
    <row r="2007" spans="1:21" x14ac:dyDescent="0.25">
      <c r="A2007">
        <v>2038</v>
      </c>
      <c r="B2007" t="s">
        <v>36</v>
      </c>
      <c r="C2007" t="s">
        <v>40</v>
      </c>
      <c r="D2007" t="s">
        <v>38</v>
      </c>
      <c r="E2007">
        <v>7131</v>
      </c>
      <c r="F2007" t="s">
        <v>11</v>
      </c>
      <c r="G2007">
        <v>622817672</v>
      </c>
      <c r="H2007">
        <v>780436096</v>
      </c>
      <c r="I2007">
        <v>0.97099999999999997</v>
      </c>
      <c r="K2007">
        <v>4.0730000000000004</v>
      </c>
      <c r="L2007">
        <v>17.210999999999999</v>
      </c>
      <c r="M2007">
        <v>0.49099999999999999</v>
      </c>
      <c r="N2007">
        <v>179.87299999999999</v>
      </c>
      <c r="O2007">
        <v>6.5670000000000002</v>
      </c>
      <c r="P2007">
        <v>69.100999999999999</v>
      </c>
      <c r="Q2007">
        <v>205.33</v>
      </c>
      <c r="R2007">
        <v>0.90700000000000003</v>
      </c>
      <c r="S2007">
        <v>1.72</v>
      </c>
      <c r="T2007" t="s">
        <v>61</v>
      </c>
      <c r="U2007" s="1">
        <v>45483.927094907405</v>
      </c>
    </row>
    <row r="2008" spans="1:21" x14ac:dyDescent="0.25">
      <c r="A2008">
        <v>2039</v>
      </c>
      <c r="B2008" t="s">
        <v>36</v>
      </c>
      <c r="C2008" t="s">
        <v>40</v>
      </c>
      <c r="D2008" t="s">
        <v>38</v>
      </c>
      <c r="E2008">
        <v>7131</v>
      </c>
      <c r="F2008" t="s">
        <v>11</v>
      </c>
      <c r="G2008">
        <v>626806912</v>
      </c>
      <c r="H2008">
        <v>613148248</v>
      </c>
      <c r="I2008">
        <v>0.94299999999999995</v>
      </c>
      <c r="K2008">
        <v>4.6609999999999996</v>
      </c>
      <c r="L2008">
        <v>1.597</v>
      </c>
      <c r="M2008">
        <v>0.251</v>
      </c>
      <c r="N2008">
        <v>48.750999999999998</v>
      </c>
      <c r="O2008">
        <v>0.78</v>
      </c>
      <c r="P2008">
        <v>1.4379999999999999</v>
      </c>
      <c r="Q2008">
        <v>203.751</v>
      </c>
      <c r="R2008">
        <v>1.0049999999999999</v>
      </c>
      <c r="S2008">
        <v>3.125</v>
      </c>
      <c r="T2008" t="s">
        <v>61</v>
      </c>
      <c r="U2008" s="1">
        <v>45483.916678240741</v>
      </c>
    </row>
    <row r="2009" spans="1:21" x14ac:dyDescent="0.25">
      <c r="A2009">
        <v>2040</v>
      </c>
      <c r="B2009" t="s">
        <v>36</v>
      </c>
      <c r="C2009" t="s">
        <v>40</v>
      </c>
      <c r="D2009" t="s">
        <v>38</v>
      </c>
      <c r="E2009">
        <v>7131</v>
      </c>
      <c r="F2009" t="s">
        <v>11</v>
      </c>
      <c r="G2009">
        <v>612748760</v>
      </c>
      <c r="H2009">
        <v>623457888</v>
      </c>
      <c r="I2009">
        <v>0.96099999999999997</v>
      </c>
      <c r="K2009">
        <v>0.42199999999999999</v>
      </c>
      <c r="L2009">
        <v>4.3150000000000004</v>
      </c>
      <c r="M2009">
        <v>0.10199999999999999</v>
      </c>
      <c r="N2009">
        <v>73.468999999999994</v>
      </c>
      <c r="O2009">
        <v>0.79800000000000004</v>
      </c>
      <c r="P2009">
        <v>10.385</v>
      </c>
      <c r="Q2009">
        <v>6.4550000000000001</v>
      </c>
      <c r="R2009">
        <v>0.90700000000000003</v>
      </c>
      <c r="S2009">
        <v>1.4370000000000001</v>
      </c>
      <c r="T2009" t="s">
        <v>61</v>
      </c>
      <c r="U2009" s="1">
        <v>45483.906261574077</v>
      </c>
    </row>
    <row r="2010" spans="1:21" x14ac:dyDescent="0.25">
      <c r="A2010">
        <v>2041</v>
      </c>
      <c r="B2010" t="s">
        <v>36</v>
      </c>
      <c r="C2010" t="s">
        <v>40</v>
      </c>
      <c r="D2010" t="s">
        <v>38</v>
      </c>
      <c r="E2010">
        <v>7131</v>
      </c>
      <c r="F2010" t="s">
        <v>11</v>
      </c>
      <c r="G2010">
        <v>629072216</v>
      </c>
      <c r="H2010">
        <v>897599256</v>
      </c>
      <c r="I2010">
        <v>0.97099999999999997</v>
      </c>
      <c r="K2010">
        <v>7.4359999999999999</v>
      </c>
      <c r="L2010">
        <v>3.1219999999999999</v>
      </c>
      <c r="M2010">
        <v>5.3999999999999999E-2</v>
      </c>
      <c r="N2010">
        <v>28.111000000000001</v>
      </c>
      <c r="O2010">
        <v>1.36</v>
      </c>
      <c r="P2010">
        <v>4.1159999999999997</v>
      </c>
      <c r="Q2010">
        <v>236.72900000000001</v>
      </c>
      <c r="R2010">
        <v>0.86099999999999999</v>
      </c>
      <c r="S2010">
        <v>1.5109999999999999</v>
      </c>
      <c r="T2010" t="s">
        <v>61</v>
      </c>
      <c r="U2010" s="1">
        <v>45483.895844907405</v>
      </c>
    </row>
    <row r="2011" spans="1:21" x14ac:dyDescent="0.25">
      <c r="A2011">
        <v>2042</v>
      </c>
      <c r="B2011" t="s">
        <v>36</v>
      </c>
      <c r="C2011" t="s">
        <v>40</v>
      </c>
      <c r="D2011" t="s">
        <v>38</v>
      </c>
      <c r="E2011">
        <v>7131</v>
      </c>
      <c r="F2011" t="s">
        <v>11</v>
      </c>
      <c r="G2011">
        <v>615250952</v>
      </c>
      <c r="H2011">
        <v>570004600</v>
      </c>
      <c r="I2011">
        <v>1.456</v>
      </c>
      <c r="K2011">
        <v>17.265000000000001</v>
      </c>
      <c r="L2011">
        <v>4.4960000000000004</v>
      </c>
      <c r="M2011">
        <v>1.9279999999999999</v>
      </c>
      <c r="N2011">
        <v>98.704999999999998</v>
      </c>
      <c r="O2011">
        <v>1.482</v>
      </c>
      <c r="P2011">
        <v>32.789000000000001</v>
      </c>
      <c r="Q2011">
        <v>271.43</v>
      </c>
      <c r="R2011">
        <v>0.70599999999999996</v>
      </c>
      <c r="S2011">
        <v>3.581</v>
      </c>
      <c r="T2011" t="s">
        <v>61</v>
      </c>
      <c r="U2011" s="1">
        <v>45483.885428240741</v>
      </c>
    </row>
    <row r="2012" spans="1:21" x14ac:dyDescent="0.25">
      <c r="A2012">
        <v>2043</v>
      </c>
      <c r="B2012" t="s">
        <v>36</v>
      </c>
      <c r="C2012" t="s">
        <v>40</v>
      </c>
      <c r="D2012" t="s">
        <v>38</v>
      </c>
      <c r="E2012">
        <v>7131</v>
      </c>
      <c r="F2012" t="s">
        <v>11</v>
      </c>
      <c r="G2012">
        <v>620408104</v>
      </c>
      <c r="H2012">
        <v>617854496</v>
      </c>
      <c r="I2012">
        <v>0.93200000000000005</v>
      </c>
      <c r="K2012">
        <v>7.7320000000000002</v>
      </c>
      <c r="L2012">
        <v>72.186999999999998</v>
      </c>
      <c r="M2012">
        <v>6.7000000000000004E-2</v>
      </c>
      <c r="N2012">
        <v>865.05799999999999</v>
      </c>
      <c r="O2012">
        <v>4.8600000000000003</v>
      </c>
      <c r="P2012">
        <v>230.596</v>
      </c>
      <c r="Q2012">
        <v>223.41</v>
      </c>
      <c r="R2012">
        <v>0.871</v>
      </c>
      <c r="S2012">
        <v>1.522</v>
      </c>
      <c r="T2012" t="s">
        <v>61</v>
      </c>
      <c r="U2012" s="1">
        <v>45483.875011574077</v>
      </c>
    </row>
    <row r="2013" spans="1:21" x14ac:dyDescent="0.25">
      <c r="A2013">
        <v>2044</v>
      </c>
      <c r="B2013" t="s">
        <v>36</v>
      </c>
      <c r="C2013" t="s">
        <v>40</v>
      </c>
      <c r="D2013" t="s">
        <v>38</v>
      </c>
      <c r="E2013">
        <v>7131</v>
      </c>
      <c r="F2013" t="s">
        <v>11</v>
      </c>
      <c r="G2013">
        <v>626749256</v>
      </c>
      <c r="H2013">
        <v>621280152</v>
      </c>
      <c r="I2013">
        <v>0.94699999999999995</v>
      </c>
      <c r="K2013">
        <v>2.2269999999999999</v>
      </c>
      <c r="L2013">
        <v>3.8769999999999998</v>
      </c>
      <c r="M2013">
        <v>6.0999999999999999E-2</v>
      </c>
      <c r="N2013">
        <v>62</v>
      </c>
      <c r="O2013">
        <v>1.0780000000000001</v>
      </c>
      <c r="P2013">
        <v>2.218</v>
      </c>
      <c r="Q2013">
        <v>215.779</v>
      </c>
      <c r="R2013">
        <v>0.88100000000000001</v>
      </c>
      <c r="S2013">
        <v>1.379</v>
      </c>
      <c r="T2013" t="s">
        <v>61</v>
      </c>
      <c r="U2013" s="1">
        <v>45483.864594907405</v>
      </c>
    </row>
    <row r="2014" spans="1:21" x14ac:dyDescent="0.25">
      <c r="A2014">
        <v>2045</v>
      </c>
      <c r="B2014" t="s">
        <v>36</v>
      </c>
      <c r="C2014" t="s">
        <v>40</v>
      </c>
      <c r="D2014" t="s">
        <v>38</v>
      </c>
      <c r="E2014">
        <v>7131</v>
      </c>
      <c r="F2014" t="s">
        <v>11</v>
      </c>
      <c r="G2014">
        <v>623350120</v>
      </c>
      <c r="H2014">
        <v>874123904</v>
      </c>
      <c r="I2014">
        <v>0.94799999999999995</v>
      </c>
      <c r="K2014">
        <v>2.1800000000000002</v>
      </c>
      <c r="L2014">
        <v>8.36</v>
      </c>
      <c r="M2014">
        <v>0.111</v>
      </c>
      <c r="N2014">
        <v>196.96600000000001</v>
      </c>
      <c r="O2014">
        <v>1.99</v>
      </c>
      <c r="P2014">
        <v>12.747999999999999</v>
      </c>
      <c r="Q2014">
        <v>202.62700000000001</v>
      </c>
      <c r="R2014">
        <v>0.88100000000000001</v>
      </c>
      <c r="S2014">
        <v>1.4179999999999999</v>
      </c>
      <c r="T2014" t="s">
        <v>61</v>
      </c>
      <c r="U2014" s="1">
        <v>45483.854166666664</v>
      </c>
    </row>
    <row r="2015" spans="1:21" x14ac:dyDescent="0.25">
      <c r="A2015">
        <v>2046</v>
      </c>
      <c r="B2015" t="s">
        <v>36</v>
      </c>
      <c r="C2015" t="s">
        <v>40</v>
      </c>
      <c r="D2015" t="s">
        <v>38</v>
      </c>
      <c r="E2015">
        <v>7131</v>
      </c>
      <c r="F2015" t="s">
        <v>11</v>
      </c>
      <c r="G2015">
        <v>613926760</v>
      </c>
      <c r="H2015">
        <v>886994192</v>
      </c>
      <c r="I2015">
        <v>0.94199999999999995</v>
      </c>
      <c r="K2015">
        <v>0.74099999999999999</v>
      </c>
      <c r="L2015">
        <v>1.3819999999999999</v>
      </c>
      <c r="M2015">
        <v>6.9000000000000006E-2</v>
      </c>
      <c r="N2015">
        <v>19.061</v>
      </c>
      <c r="O2015">
        <v>0.92200000000000004</v>
      </c>
      <c r="P2015">
        <v>2.1840000000000002</v>
      </c>
      <c r="Q2015">
        <v>24.472999999999999</v>
      </c>
      <c r="R2015">
        <v>0.86399999999999999</v>
      </c>
      <c r="S2015">
        <v>1.38</v>
      </c>
      <c r="T2015" t="s">
        <v>61</v>
      </c>
      <c r="U2015" s="1">
        <v>45483.843761574077</v>
      </c>
    </row>
    <row r="2016" spans="1:21" x14ac:dyDescent="0.25">
      <c r="A2016">
        <v>2047</v>
      </c>
      <c r="B2016" t="s">
        <v>36</v>
      </c>
      <c r="C2016" t="s">
        <v>40</v>
      </c>
      <c r="D2016" t="s">
        <v>38</v>
      </c>
      <c r="E2016">
        <v>7131</v>
      </c>
      <c r="F2016" t="s">
        <v>11</v>
      </c>
      <c r="G2016">
        <v>619525048</v>
      </c>
      <c r="H2016">
        <v>542907848</v>
      </c>
      <c r="I2016">
        <v>0.94099999999999995</v>
      </c>
      <c r="K2016">
        <v>2.4889999999999999</v>
      </c>
      <c r="L2016">
        <v>52.709000000000003</v>
      </c>
      <c r="M2016">
        <v>7.2999999999999995E-2</v>
      </c>
      <c r="N2016">
        <v>323.58499999999998</v>
      </c>
      <c r="O2016">
        <v>3.47</v>
      </c>
      <c r="P2016">
        <v>150.63999999999999</v>
      </c>
      <c r="Q2016">
        <v>202.261</v>
      </c>
      <c r="R2016">
        <v>0.876</v>
      </c>
      <c r="S2016">
        <v>1.43</v>
      </c>
      <c r="T2016" t="s">
        <v>61</v>
      </c>
      <c r="U2016" s="1">
        <v>45483.833333333336</v>
      </c>
    </row>
    <row r="2017" spans="1:21" x14ac:dyDescent="0.25">
      <c r="A2017">
        <v>2048</v>
      </c>
      <c r="B2017" t="s">
        <v>36</v>
      </c>
      <c r="C2017" t="s">
        <v>40</v>
      </c>
      <c r="D2017" t="s">
        <v>38</v>
      </c>
      <c r="E2017">
        <v>7131</v>
      </c>
      <c r="F2017" t="s">
        <v>11</v>
      </c>
      <c r="G2017">
        <v>619159272</v>
      </c>
      <c r="H2017">
        <v>638401760</v>
      </c>
      <c r="I2017">
        <v>0.93700000000000006</v>
      </c>
      <c r="K2017">
        <v>4.577</v>
      </c>
      <c r="L2017">
        <v>50.738999999999997</v>
      </c>
      <c r="M2017">
        <v>9.1999999999999998E-2</v>
      </c>
      <c r="N2017">
        <v>622.00699999999995</v>
      </c>
      <c r="O2017">
        <v>2.8119999999999998</v>
      </c>
      <c r="P2017">
        <v>112.73099999999999</v>
      </c>
      <c r="Q2017">
        <v>221.77600000000001</v>
      </c>
      <c r="R2017">
        <v>0.86899999999999999</v>
      </c>
      <c r="S2017">
        <v>1.4139999999999999</v>
      </c>
      <c r="T2017" t="s">
        <v>61</v>
      </c>
      <c r="U2017" s="1">
        <v>45483.822928240741</v>
      </c>
    </row>
    <row r="2018" spans="1:21" x14ac:dyDescent="0.25">
      <c r="A2018">
        <v>2049</v>
      </c>
      <c r="B2018" t="s">
        <v>36</v>
      </c>
      <c r="C2018" t="s">
        <v>40</v>
      </c>
      <c r="D2018" t="s">
        <v>38</v>
      </c>
      <c r="E2018">
        <v>7131</v>
      </c>
      <c r="F2018" t="s">
        <v>11</v>
      </c>
      <c r="G2018">
        <v>615293456</v>
      </c>
      <c r="H2018">
        <v>872756800</v>
      </c>
      <c r="I2018">
        <v>0.89700000000000002</v>
      </c>
      <c r="K2018">
        <v>8.7050000000000001</v>
      </c>
      <c r="L2018">
        <v>1.1040000000000001</v>
      </c>
      <c r="M2018">
        <v>0.14199999999999999</v>
      </c>
      <c r="N2018">
        <v>22.646000000000001</v>
      </c>
      <c r="O2018">
        <v>1.012</v>
      </c>
      <c r="P2018">
        <v>1.8069999999999999</v>
      </c>
      <c r="Q2018">
        <v>204.053</v>
      </c>
      <c r="R2018">
        <v>0.85</v>
      </c>
      <c r="S2018">
        <v>1.43</v>
      </c>
      <c r="T2018" t="s">
        <v>61</v>
      </c>
      <c r="U2018" s="1">
        <v>45483.8125</v>
      </c>
    </row>
    <row r="2019" spans="1:21" x14ac:dyDescent="0.25">
      <c r="A2019">
        <v>2050</v>
      </c>
      <c r="B2019" t="s">
        <v>36</v>
      </c>
      <c r="C2019" t="s">
        <v>40</v>
      </c>
      <c r="D2019" t="s">
        <v>38</v>
      </c>
      <c r="E2019">
        <v>7131</v>
      </c>
      <c r="F2019" t="s">
        <v>11</v>
      </c>
      <c r="G2019">
        <v>614220032</v>
      </c>
      <c r="H2019">
        <v>864237000</v>
      </c>
      <c r="I2019">
        <v>0.97599999999999998</v>
      </c>
      <c r="K2019">
        <v>2.7410000000000001</v>
      </c>
      <c r="L2019">
        <v>1.5529999999999999</v>
      </c>
      <c r="M2019">
        <v>8.5000000000000006E-2</v>
      </c>
      <c r="N2019">
        <v>14.032</v>
      </c>
      <c r="O2019">
        <v>0.86599999999999999</v>
      </c>
      <c r="P2019">
        <v>2.2290000000000001</v>
      </c>
      <c r="Q2019">
        <v>202.69</v>
      </c>
      <c r="R2019">
        <v>0.76500000000000001</v>
      </c>
      <c r="S2019">
        <v>1.38</v>
      </c>
      <c r="T2019" t="s">
        <v>61</v>
      </c>
      <c r="U2019" s="1">
        <v>45483.802094907405</v>
      </c>
    </row>
    <row r="2020" spans="1:21" x14ac:dyDescent="0.25">
      <c r="A2020">
        <v>2051</v>
      </c>
      <c r="B2020" t="s">
        <v>36</v>
      </c>
      <c r="C2020" t="s">
        <v>40</v>
      </c>
      <c r="D2020" t="s">
        <v>38</v>
      </c>
      <c r="E2020">
        <v>7131</v>
      </c>
      <c r="F2020" t="s">
        <v>11</v>
      </c>
      <c r="G2020">
        <v>613020504</v>
      </c>
      <c r="H2020">
        <v>869412112</v>
      </c>
      <c r="I2020">
        <v>0.96399999999999997</v>
      </c>
      <c r="K2020">
        <v>0.34899999999999998</v>
      </c>
      <c r="L2020">
        <v>3.0539999999999998</v>
      </c>
      <c r="M2020">
        <v>9.0999999999999998E-2</v>
      </c>
      <c r="N2020">
        <v>16.937999999999999</v>
      </c>
      <c r="O2020">
        <v>0.79400000000000004</v>
      </c>
      <c r="P2020">
        <v>3.4409999999999998</v>
      </c>
      <c r="Q2020">
        <v>8.1059999999999999</v>
      </c>
      <c r="R2020">
        <v>0.89400000000000002</v>
      </c>
      <c r="S2020">
        <v>1.323</v>
      </c>
      <c r="T2020" t="s">
        <v>61</v>
      </c>
      <c r="U2020" s="1">
        <v>45483.791666666664</v>
      </c>
    </row>
    <row r="2021" spans="1:21" x14ac:dyDescent="0.25">
      <c r="A2021">
        <v>2052</v>
      </c>
      <c r="B2021" t="s">
        <v>36</v>
      </c>
      <c r="C2021" t="s">
        <v>40</v>
      </c>
      <c r="D2021" t="s">
        <v>38</v>
      </c>
      <c r="E2021">
        <v>7131</v>
      </c>
      <c r="F2021" t="s">
        <v>11</v>
      </c>
      <c r="G2021">
        <v>621005960</v>
      </c>
      <c r="H2021">
        <v>763533392</v>
      </c>
      <c r="I2021">
        <v>0.98199999999999998</v>
      </c>
      <c r="K2021">
        <v>2.5</v>
      </c>
      <c r="L2021">
        <v>25.231999999999999</v>
      </c>
      <c r="M2021">
        <v>0.16300000000000001</v>
      </c>
      <c r="N2021">
        <v>155.876</v>
      </c>
      <c r="O2021">
        <v>2.5979999999999999</v>
      </c>
      <c r="P2021">
        <v>35.295999999999999</v>
      </c>
      <c r="Q2021">
        <v>202.32400000000001</v>
      </c>
      <c r="R2021">
        <v>0.84399999999999997</v>
      </c>
      <c r="S2021">
        <v>1.41</v>
      </c>
      <c r="T2021" t="s">
        <v>61</v>
      </c>
      <c r="U2021" s="1">
        <v>45483.78125</v>
      </c>
    </row>
    <row r="2022" spans="1:21" x14ac:dyDescent="0.25">
      <c r="A2022">
        <v>2053</v>
      </c>
      <c r="B2022" t="s">
        <v>36</v>
      </c>
      <c r="C2022" t="s">
        <v>40</v>
      </c>
      <c r="D2022" t="s">
        <v>38</v>
      </c>
      <c r="E2022">
        <v>7131</v>
      </c>
      <c r="F2022" t="s">
        <v>11</v>
      </c>
      <c r="G2022">
        <v>618546328</v>
      </c>
      <c r="H2022">
        <v>879262760</v>
      </c>
      <c r="I2022">
        <v>1.048</v>
      </c>
      <c r="K2022">
        <v>0.61099999999999999</v>
      </c>
      <c r="L2022">
        <v>4.3280000000000003</v>
      </c>
      <c r="M2022">
        <v>0.26700000000000002</v>
      </c>
      <c r="N2022">
        <v>41.104999999999997</v>
      </c>
      <c r="O2022">
        <v>3.3149999999999999</v>
      </c>
      <c r="P2022">
        <v>17.646999999999998</v>
      </c>
      <c r="Q2022">
        <v>35.493000000000002</v>
      </c>
      <c r="R2022">
        <v>0.86</v>
      </c>
      <c r="S2022">
        <v>1.395</v>
      </c>
      <c r="T2022" t="s">
        <v>61</v>
      </c>
      <c r="U2022" s="1">
        <v>45483.770833333336</v>
      </c>
    </row>
    <row r="2023" spans="1:21" x14ac:dyDescent="0.25">
      <c r="A2023">
        <v>2054</v>
      </c>
      <c r="B2023" t="s">
        <v>36</v>
      </c>
      <c r="C2023" t="s">
        <v>40</v>
      </c>
      <c r="D2023" t="s">
        <v>38</v>
      </c>
      <c r="E2023">
        <v>7131</v>
      </c>
      <c r="F2023" t="s">
        <v>11</v>
      </c>
      <c r="G2023">
        <v>614864968</v>
      </c>
      <c r="H2023">
        <v>877801264</v>
      </c>
      <c r="I2023">
        <v>1.129</v>
      </c>
      <c r="K2023">
        <v>3.4889999999999999</v>
      </c>
      <c r="L2023">
        <v>38.947000000000003</v>
      </c>
      <c r="M2023">
        <v>0.42099999999999999</v>
      </c>
      <c r="N2023">
        <v>243.143</v>
      </c>
      <c r="O2023">
        <v>4.6399999999999997</v>
      </c>
      <c r="P2023">
        <v>128.38300000000001</v>
      </c>
      <c r="Q2023">
        <v>214.2</v>
      </c>
      <c r="R2023">
        <v>0.86099999999999999</v>
      </c>
      <c r="S2023">
        <v>1.379</v>
      </c>
      <c r="T2023" t="s">
        <v>61</v>
      </c>
      <c r="U2023" s="1">
        <v>45483.760416666664</v>
      </c>
    </row>
    <row r="2024" spans="1:21" x14ac:dyDescent="0.25">
      <c r="A2024">
        <v>2055</v>
      </c>
      <c r="B2024" t="s">
        <v>36</v>
      </c>
      <c r="C2024" t="s">
        <v>40</v>
      </c>
      <c r="D2024" t="s">
        <v>38</v>
      </c>
      <c r="E2024">
        <v>7131</v>
      </c>
      <c r="F2024" t="s">
        <v>11</v>
      </c>
      <c r="G2024">
        <v>623546240</v>
      </c>
      <c r="H2024">
        <v>761848224</v>
      </c>
      <c r="I2024">
        <v>1</v>
      </c>
      <c r="K2024">
        <v>4.1050000000000004</v>
      </c>
      <c r="L2024">
        <v>3.3969999999999998</v>
      </c>
      <c r="M2024">
        <v>0.19900000000000001</v>
      </c>
      <c r="N2024">
        <v>37.773000000000003</v>
      </c>
      <c r="O2024">
        <v>1.1890000000000001</v>
      </c>
      <c r="P2024">
        <v>5.9649999999999999</v>
      </c>
      <c r="Q2024">
        <v>202.95</v>
      </c>
      <c r="R2024">
        <v>0.88300000000000001</v>
      </c>
      <c r="S2024">
        <v>1.383</v>
      </c>
      <c r="T2024" t="s">
        <v>61</v>
      </c>
      <c r="U2024" s="1">
        <v>45483.75</v>
      </c>
    </row>
    <row r="2025" spans="1:21" x14ac:dyDescent="0.25">
      <c r="A2025">
        <v>2056</v>
      </c>
      <c r="B2025" t="s">
        <v>36</v>
      </c>
      <c r="C2025" t="s">
        <v>40</v>
      </c>
      <c r="D2025" t="s">
        <v>38</v>
      </c>
      <c r="E2025">
        <v>7131</v>
      </c>
      <c r="F2025" t="s">
        <v>11</v>
      </c>
      <c r="G2025">
        <v>621347592</v>
      </c>
      <c r="H2025">
        <v>567040624</v>
      </c>
      <c r="I2025">
        <v>0.93300000000000005</v>
      </c>
      <c r="K2025">
        <v>4.173</v>
      </c>
      <c r="L2025">
        <v>0.36899999999999999</v>
      </c>
      <c r="M2025">
        <v>0.23100000000000001</v>
      </c>
      <c r="N2025">
        <v>3.7610000000000001</v>
      </c>
      <c r="O2025">
        <v>0.84799999999999998</v>
      </c>
      <c r="P2025">
        <v>1.2210000000000001</v>
      </c>
      <c r="Q2025">
        <v>216.405</v>
      </c>
      <c r="R2025">
        <v>0.81499999999999995</v>
      </c>
      <c r="S2025">
        <v>1.3580000000000001</v>
      </c>
      <c r="T2025" t="s">
        <v>61</v>
      </c>
      <c r="U2025" s="1">
        <v>45483.739583333336</v>
      </c>
    </row>
    <row r="2026" spans="1:21" x14ac:dyDescent="0.25">
      <c r="A2026">
        <v>2057</v>
      </c>
      <c r="B2026" t="s">
        <v>36</v>
      </c>
      <c r="C2026" t="s">
        <v>40</v>
      </c>
      <c r="D2026" t="s">
        <v>38</v>
      </c>
      <c r="E2026">
        <v>7131</v>
      </c>
      <c r="F2026" t="s">
        <v>11</v>
      </c>
      <c r="G2026">
        <v>626991392</v>
      </c>
      <c r="H2026">
        <v>886834328</v>
      </c>
      <c r="I2026">
        <v>1.1319999999999999</v>
      </c>
      <c r="K2026">
        <v>4.1109999999999998</v>
      </c>
      <c r="L2026">
        <v>1.17</v>
      </c>
      <c r="M2026">
        <v>0.35799999999999998</v>
      </c>
      <c r="N2026">
        <v>12.199</v>
      </c>
      <c r="O2026">
        <v>1.0309999999999999</v>
      </c>
      <c r="P2026">
        <v>2.0009999999999999</v>
      </c>
      <c r="Q2026">
        <v>219.86500000000001</v>
      </c>
      <c r="R2026">
        <v>0.76200000000000001</v>
      </c>
      <c r="S2026">
        <v>1.343</v>
      </c>
      <c r="T2026" t="s">
        <v>61</v>
      </c>
      <c r="U2026" s="1">
        <v>45483.729166666664</v>
      </c>
    </row>
    <row r="2027" spans="1:21" x14ac:dyDescent="0.25">
      <c r="A2027">
        <v>2058</v>
      </c>
      <c r="B2027" t="s">
        <v>36</v>
      </c>
      <c r="C2027" t="s">
        <v>40</v>
      </c>
      <c r="D2027" t="s">
        <v>38</v>
      </c>
      <c r="E2027">
        <v>7131</v>
      </c>
      <c r="F2027" t="s">
        <v>11</v>
      </c>
      <c r="G2027">
        <v>614105200</v>
      </c>
      <c r="H2027">
        <v>804016440</v>
      </c>
      <c r="I2027">
        <v>0.96899999999999997</v>
      </c>
      <c r="K2027">
        <v>0.61799999999999999</v>
      </c>
      <c r="L2027">
        <v>2.9580000000000002</v>
      </c>
      <c r="M2027">
        <v>0.17299999999999999</v>
      </c>
      <c r="N2027">
        <v>202.452</v>
      </c>
      <c r="O2027">
        <v>0.77700000000000002</v>
      </c>
      <c r="P2027">
        <v>1.3360000000000001</v>
      </c>
      <c r="Q2027">
        <v>15.811999999999999</v>
      </c>
      <c r="R2027">
        <v>0.93600000000000005</v>
      </c>
      <c r="S2027">
        <v>1.4470000000000001</v>
      </c>
      <c r="T2027" t="s">
        <v>61</v>
      </c>
      <c r="U2027" s="1">
        <v>45483.71875</v>
      </c>
    </row>
    <row r="2028" spans="1:21" x14ac:dyDescent="0.25">
      <c r="A2028">
        <v>2059</v>
      </c>
      <c r="B2028" t="s">
        <v>36</v>
      </c>
      <c r="C2028" t="s">
        <v>40</v>
      </c>
      <c r="D2028" t="s">
        <v>38</v>
      </c>
      <c r="E2028">
        <v>7131</v>
      </c>
      <c r="F2028" t="s">
        <v>11</v>
      </c>
      <c r="G2028">
        <v>618384584</v>
      </c>
      <c r="H2028">
        <v>866258736</v>
      </c>
      <c r="I2028">
        <v>0.96799999999999997</v>
      </c>
      <c r="K2028">
        <v>5.9029999999999996</v>
      </c>
      <c r="L2028">
        <v>3.177</v>
      </c>
      <c r="M2028">
        <v>8.8999999999999996E-2</v>
      </c>
      <c r="N2028">
        <v>23.574999999999999</v>
      </c>
      <c r="O2028">
        <v>1.651</v>
      </c>
      <c r="P2028">
        <v>4.4320000000000004</v>
      </c>
      <c r="Q2028">
        <v>218.92400000000001</v>
      </c>
      <c r="R2028">
        <v>0.752</v>
      </c>
      <c r="S2028">
        <v>1.4690000000000001</v>
      </c>
      <c r="T2028" t="s">
        <v>61</v>
      </c>
      <c r="U2028" s="1">
        <v>45483.708333333336</v>
      </c>
    </row>
    <row r="2029" spans="1:21" x14ac:dyDescent="0.25">
      <c r="A2029">
        <v>2060</v>
      </c>
      <c r="B2029" t="s">
        <v>36</v>
      </c>
      <c r="C2029" t="s">
        <v>40</v>
      </c>
      <c r="D2029" t="s">
        <v>38</v>
      </c>
      <c r="E2029">
        <v>7131</v>
      </c>
      <c r="F2029" t="s">
        <v>11</v>
      </c>
      <c r="G2029">
        <v>614317792</v>
      </c>
      <c r="H2029">
        <v>848141232</v>
      </c>
      <c r="I2029">
        <v>0.98299999999999998</v>
      </c>
      <c r="K2029">
        <v>6.806</v>
      </c>
      <c r="L2029">
        <v>12.25</v>
      </c>
      <c r="M2029">
        <v>0.129</v>
      </c>
      <c r="N2029">
        <v>62.435000000000002</v>
      </c>
      <c r="O2029">
        <v>5.0250000000000004</v>
      </c>
      <c r="P2029">
        <v>27.366</v>
      </c>
      <c r="Q2029">
        <v>204.06800000000001</v>
      </c>
      <c r="R2029">
        <v>0.90900000000000003</v>
      </c>
      <c r="S2029">
        <v>1.4350000000000001</v>
      </c>
      <c r="T2029" t="s">
        <v>61</v>
      </c>
      <c r="U2029" s="1">
        <v>45483.697916666664</v>
      </c>
    </row>
    <row r="2030" spans="1:21" x14ac:dyDescent="0.25">
      <c r="A2030">
        <v>2061</v>
      </c>
      <c r="B2030" t="s">
        <v>36</v>
      </c>
      <c r="C2030" t="s">
        <v>40</v>
      </c>
      <c r="D2030" t="s">
        <v>38</v>
      </c>
      <c r="E2030">
        <v>7131</v>
      </c>
      <c r="F2030" t="s">
        <v>11</v>
      </c>
      <c r="G2030">
        <v>613626736</v>
      </c>
      <c r="H2030">
        <v>896282864</v>
      </c>
      <c r="I2030">
        <v>0.94599999999999995</v>
      </c>
      <c r="K2030">
        <v>3.274</v>
      </c>
      <c r="L2030">
        <v>2.4390000000000001</v>
      </c>
      <c r="M2030">
        <v>5.5E-2</v>
      </c>
      <c r="N2030">
        <v>14.199</v>
      </c>
      <c r="O2030">
        <v>0.81599999999999995</v>
      </c>
      <c r="P2030">
        <v>3.8610000000000002</v>
      </c>
      <c r="Q2030">
        <v>215.923</v>
      </c>
      <c r="R2030">
        <v>0.86799999999999999</v>
      </c>
      <c r="S2030">
        <v>1.411</v>
      </c>
      <c r="T2030" t="s">
        <v>61</v>
      </c>
      <c r="U2030" s="1">
        <v>45483.6875</v>
      </c>
    </row>
    <row r="2031" spans="1:21" x14ac:dyDescent="0.25">
      <c r="A2031">
        <v>2062</v>
      </c>
      <c r="B2031" t="s">
        <v>36</v>
      </c>
      <c r="C2031" t="s">
        <v>40</v>
      </c>
      <c r="D2031" t="s">
        <v>38</v>
      </c>
      <c r="E2031">
        <v>7131</v>
      </c>
      <c r="F2031" t="s">
        <v>11</v>
      </c>
      <c r="G2031">
        <v>625624592</v>
      </c>
      <c r="H2031">
        <v>880725816</v>
      </c>
      <c r="I2031">
        <v>0.94199999999999995</v>
      </c>
      <c r="K2031">
        <v>0.54200000000000004</v>
      </c>
      <c r="L2031">
        <v>0.66900000000000004</v>
      </c>
      <c r="M2031">
        <v>0.16400000000000001</v>
      </c>
      <c r="N2031">
        <v>10.631</v>
      </c>
      <c r="O2031">
        <v>0.82299999999999995</v>
      </c>
      <c r="P2031">
        <v>1.4990000000000001</v>
      </c>
      <c r="Q2031">
        <v>23.436</v>
      </c>
      <c r="R2031">
        <v>0.83199999999999996</v>
      </c>
      <c r="S2031">
        <v>1.4550000000000001</v>
      </c>
      <c r="T2031" t="s">
        <v>61</v>
      </c>
      <c r="U2031" s="1">
        <v>45483.677094907405</v>
      </c>
    </row>
    <row r="2032" spans="1:21" x14ac:dyDescent="0.25">
      <c r="A2032">
        <v>2063</v>
      </c>
      <c r="B2032" t="s">
        <v>36</v>
      </c>
      <c r="C2032" t="s">
        <v>40</v>
      </c>
      <c r="D2032" t="s">
        <v>38</v>
      </c>
      <c r="E2032">
        <v>7131</v>
      </c>
      <c r="F2032" t="s">
        <v>11</v>
      </c>
      <c r="G2032">
        <v>624052320</v>
      </c>
      <c r="H2032">
        <v>658022024</v>
      </c>
      <c r="I2032">
        <v>0.96399999999999997</v>
      </c>
      <c r="K2032">
        <v>2.2109999999999999</v>
      </c>
      <c r="L2032">
        <v>11.483000000000001</v>
      </c>
      <c r="M2032">
        <v>0.187</v>
      </c>
      <c r="N2032">
        <v>65.102999999999994</v>
      </c>
      <c r="O2032">
        <v>0.91100000000000003</v>
      </c>
      <c r="P2032">
        <v>7.6760000000000002</v>
      </c>
      <c r="Q2032">
        <v>212.232</v>
      </c>
      <c r="R2032">
        <v>0.76200000000000001</v>
      </c>
      <c r="S2032">
        <v>1.3740000000000001</v>
      </c>
      <c r="T2032" t="s">
        <v>61</v>
      </c>
      <c r="U2032" s="1">
        <v>45483.666678240741</v>
      </c>
    </row>
    <row r="2033" spans="1:21" x14ac:dyDescent="0.25">
      <c r="A2033">
        <v>2064</v>
      </c>
      <c r="B2033" t="s">
        <v>36</v>
      </c>
      <c r="C2033" t="s">
        <v>40</v>
      </c>
      <c r="D2033" t="s">
        <v>38</v>
      </c>
      <c r="E2033">
        <v>7131</v>
      </c>
      <c r="F2033" t="s">
        <v>11</v>
      </c>
      <c r="G2033">
        <v>613200616</v>
      </c>
      <c r="H2033">
        <v>753905456</v>
      </c>
      <c r="I2033">
        <v>0.96899999999999997</v>
      </c>
      <c r="K2033">
        <v>2.4700000000000002</v>
      </c>
      <c r="L2033">
        <v>9.4450000000000003</v>
      </c>
      <c r="M2033">
        <v>0.13400000000000001</v>
      </c>
      <c r="N2033">
        <v>222.55699999999999</v>
      </c>
      <c r="O2033">
        <v>1.6379999999999999</v>
      </c>
      <c r="P2033">
        <v>14.249000000000001</v>
      </c>
      <c r="Q2033">
        <v>203.07599999999999</v>
      </c>
      <c r="R2033">
        <v>0.78300000000000003</v>
      </c>
      <c r="S2033">
        <v>1.353</v>
      </c>
      <c r="T2033" t="s">
        <v>61</v>
      </c>
      <c r="U2033" s="1">
        <v>45483.656261574077</v>
      </c>
    </row>
    <row r="2034" spans="1:21" x14ac:dyDescent="0.25">
      <c r="A2034">
        <v>2065</v>
      </c>
      <c r="B2034" t="s">
        <v>36</v>
      </c>
      <c r="C2034" t="s">
        <v>40</v>
      </c>
      <c r="D2034" t="s">
        <v>38</v>
      </c>
      <c r="E2034">
        <v>7131</v>
      </c>
      <c r="F2034" t="s">
        <v>11</v>
      </c>
      <c r="G2034">
        <v>610631688</v>
      </c>
      <c r="H2034">
        <v>913066072</v>
      </c>
      <c r="I2034">
        <v>0.95499999999999996</v>
      </c>
      <c r="K2034">
        <v>2.5139999999999998</v>
      </c>
      <c r="L2034">
        <v>4.4729999999999999</v>
      </c>
      <c r="M2034">
        <v>0.08</v>
      </c>
      <c r="N2034">
        <v>36.598999999999997</v>
      </c>
      <c r="O2034">
        <v>1.0960000000000001</v>
      </c>
      <c r="P2034">
        <v>6.9710000000000001</v>
      </c>
      <c r="Q2034">
        <v>211.15</v>
      </c>
      <c r="R2034">
        <v>0.83299999999999996</v>
      </c>
      <c r="S2034">
        <v>1.2929999999999999</v>
      </c>
      <c r="T2034" t="s">
        <v>61</v>
      </c>
      <c r="U2034" s="1">
        <v>45483.645844907405</v>
      </c>
    </row>
    <row r="2035" spans="1:21" x14ac:dyDescent="0.25">
      <c r="A2035">
        <v>2066</v>
      </c>
      <c r="B2035" t="s">
        <v>36</v>
      </c>
      <c r="C2035" t="s">
        <v>40</v>
      </c>
      <c r="D2035" t="s">
        <v>38</v>
      </c>
      <c r="E2035">
        <v>7131</v>
      </c>
      <c r="F2035" t="s">
        <v>11</v>
      </c>
      <c r="G2035">
        <v>611680440</v>
      </c>
      <c r="H2035">
        <v>793716056</v>
      </c>
      <c r="I2035">
        <v>1.0529999999999999</v>
      </c>
      <c r="K2035">
        <v>6.6310000000000002</v>
      </c>
      <c r="L2035">
        <v>1.097</v>
      </c>
      <c r="M2035">
        <v>8.8999999999999996E-2</v>
      </c>
      <c r="N2035">
        <v>13.555</v>
      </c>
      <c r="O2035">
        <v>0.94499999999999995</v>
      </c>
      <c r="P2035">
        <v>5.1680000000000001</v>
      </c>
      <c r="Q2035">
        <v>202.85900000000001</v>
      </c>
      <c r="R2035">
        <v>0.83199999999999996</v>
      </c>
      <c r="S2035">
        <v>1.4750000000000001</v>
      </c>
      <c r="T2035" t="s">
        <v>61</v>
      </c>
      <c r="U2035" s="1">
        <v>45483.635428240741</v>
      </c>
    </row>
    <row r="2036" spans="1:21" x14ac:dyDescent="0.25">
      <c r="A2036">
        <v>2067</v>
      </c>
      <c r="B2036" t="s">
        <v>36</v>
      </c>
      <c r="C2036" t="s">
        <v>40</v>
      </c>
      <c r="D2036" t="s">
        <v>38</v>
      </c>
      <c r="E2036">
        <v>7131</v>
      </c>
      <c r="F2036" t="s">
        <v>11</v>
      </c>
      <c r="G2036">
        <v>613635856</v>
      </c>
      <c r="H2036">
        <v>753993920</v>
      </c>
      <c r="I2036">
        <v>0.95099999999999996</v>
      </c>
      <c r="K2036">
        <v>6.6040000000000001</v>
      </c>
      <c r="L2036">
        <v>2.0099999999999998</v>
      </c>
      <c r="M2036">
        <v>0.14099999999999999</v>
      </c>
      <c r="N2036">
        <v>12.430999999999999</v>
      </c>
      <c r="O2036">
        <v>0.88</v>
      </c>
      <c r="P2036">
        <v>2.0830000000000002</v>
      </c>
      <c r="Q2036">
        <v>221.571</v>
      </c>
      <c r="R2036">
        <v>0.80200000000000005</v>
      </c>
      <c r="S2036">
        <v>1.3939999999999999</v>
      </c>
      <c r="T2036" t="s">
        <v>61</v>
      </c>
      <c r="U2036" s="1">
        <v>45483.625011574077</v>
      </c>
    </row>
    <row r="2037" spans="1:21" x14ac:dyDescent="0.25">
      <c r="A2037">
        <v>2068</v>
      </c>
      <c r="B2037" t="s">
        <v>36</v>
      </c>
      <c r="C2037" t="s">
        <v>40</v>
      </c>
      <c r="D2037" t="s">
        <v>38</v>
      </c>
      <c r="E2037">
        <v>7131</v>
      </c>
      <c r="F2037" t="s">
        <v>11</v>
      </c>
      <c r="G2037">
        <v>619528648</v>
      </c>
      <c r="H2037">
        <v>475364072</v>
      </c>
      <c r="I2037">
        <v>1.054</v>
      </c>
      <c r="K2037">
        <v>4.3929999999999998</v>
      </c>
      <c r="L2037">
        <v>63.487000000000002</v>
      </c>
      <c r="M2037">
        <v>0.16500000000000001</v>
      </c>
      <c r="N2037">
        <v>582.25300000000004</v>
      </c>
      <c r="O2037">
        <v>0.98899999999999999</v>
      </c>
      <c r="P2037">
        <v>154.48099999999999</v>
      </c>
      <c r="Q2037">
        <v>226.58799999999999</v>
      </c>
      <c r="R2037">
        <v>0.85899999999999999</v>
      </c>
      <c r="S2037">
        <v>1.361</v>
      </c>
      <c r="T2037" t="s">
        <v>61</v>
      </c>
      <c r="U2037" s="1">
        <v>45483.614594907405</v>
      </c>
    </row>
    <row r="2038" spans="1:21" x14ac:dyDescent="0.25">
      <c r="A2038">
        <v>2069</v>
      </c>
      <c r="B2038" t="s">
        <v>36</v>
      </c>
      <c r="C2038" t="s">
        <v>40</v>
      </c>
      <c r="D2038" t="s">
        <v>38</v>
      </c>
      <c r="E2038">
        <v>7131</v>
      </c>
      <c r="F2038" t="s">
        <v>11</v>
      </c>
      <c r="G2038">
        <v>617873144</v>
      </c>
      <c r="H2038">
        <v>866920016</v>
      </c>
      <c r="I2038">
        <v>1.034</v>
      </c>
      <c r="K2038">
        <v>5.4119999999999999</v>
      </c>
      <c r="L2038">
        <v>4.0129999999999999</v>
      </c>
      <c r="M2038">
        <v>0.13100000000000001</v>
      </c>
      <c r="N2038">
        <v>32.332999999999998</v>
      </c>
      <c r="O2038">
        <v>0.82399999999999995</v>
      </c>
      <c r="P2038">
        <v>12.612</v>
      </c>
      <c r="Q2038">
        <v>202.29400000000001</v>
      </c>
      <c r="R2038">
        <v>0.85199999999999998</v>
      </c>
      <c r="S2038">
        <v>1.655</v>
      </c>
      <c r="T2038" t="s">
        <v>61</v>
      </c>
      <c r="U2038" s="1">
        <v>45483.604178240741</v>
      </c>
    </row>
    <row r="2039" spans="1:21" x14ac:dyDescent="0.25">
      <c r="A2039">
        <v>2070</v>
      </c>
      <c r="B2039" t="s">
        <v>36</v>
      </c>
      <c r="C2039" t="s">
        <v>40</v>
      </c>
      <c r="D2039" t="s">
        <v>38</v>
      </c>
      <c r="E2039">
        <v>7131</v>
      </c>
      <c r="F2039" t="s">
        <v>11</v>
      </c>
      <c r="G2039">
        <v>621537464</v>
      </c>
      <c r="H2039">
        <v>836097984</v>
      </c>
      <c r="I2039">
        <v>0.94499999999999995</v>
      </c>
      <c r="K2039">
        <v>7.97</v>
      </c>
      <c r="L2039">
        <v>7.173</v>
      </c>
      <c r="M2039">
        <v>7.4999999999999997E-2</v>
      </c>
      <c r="N2039">
        <v>34.353999999999999</v>
      </c>
      <c r="O2039">
        <v>3.2490000000000001</v>
      </c>
      <c r="P2039">
        <v>15.478999999999999</v>
      </c>
      <c r="Q2039">
        <v>206.87899999999999</v>
      </c>
      <c r="R2039">
        <v>0.73499999999999999</v>
      </c>
      <c r="S2039">
        <v>1.4590000000000001</v>
      </c>
      <c r="T2039" t="s">
        <v>61</v>
      </c>
      <c r="U2039" s="1">
        <v>45483.593761574077</v>
      </c>
    </row>
    <row r="2040" spans="1:21" x14ac:dyDescent="0.25">
      <c r="A2040">
        <v>2071</v>
      </c>
      <c r="B2040" t="s">
        <v>36</v>
      </c>
      <c r="C2040" t="s">
        <v>40</v>
      </c>
      <c r="D2040" t="s">
        <v>38</v>
      </c>
      <c r="E2040">
        <v>7131</v>
      </c>
      <c r="F2040" t="s">
        <v>11</v>
      </c>
      <c r="G2040">
        <v>623692720</v>
      </c>
      <c r="H2040">
        <v>830607264</v>
      </c>
      <c r="I2040">
        <v>0.94299999999999995</v>
      </c>
      <c r="K2040">
        <v>4.3310000000000004</v>
      </c>
      <c r="L2040">
        <v>0.621</v>
      </c>
      <c r="M2040">
        <v>0.127</v>
      </c>
      <c r="N2040">
        <v>10.412000000000001</v>
      </c>
      <c r="O2040">
        <v>0.78</v>
      </c>
      <c r="P2040">
        <v>1.542</v>
      </c>
      <c r="Q2040">
        <v>202.86099999999999</v>
      </c>
      <c r="R2040">
        <v>0.86799999999999999</v>
      </c>
      <c r="S2040">
        <v>1.4319999999999999</v>
      </c>
      <c r="T2040" t="s">
        <v>61</v>
      </c>
      <c r="U2040" s="1">
        <v>45483.583344907405</v>
      </c>
    </row>
    <row r="2041" spans="1:21" x14ac:dyDescent="0.25">
      <c r="A2041">
        <v>2072</v>
      </c>
      <c r="B2041" t="s">
        <v>36</v>
      </c>
      <c r="C2041" t="s">
        <v>40</v>
      </c>
      <c r="D2041" t="s">
        <v>38</v>
      </c>
      <c r="E2041">
        <v>7131</v>
      </c>
      <c r="F2041" t="s">
        <v>11</v>
      </c>
      <c r="G2041">
        <v>626984296</v>
      </c>
      <c r="H2041">
        <v>831345960</v>
      </c>
      <c r="I2041">
        <v>0.96299999999999997</v>
      </c>
      <c r="K2041">
        <v>1.728</v>
      </c>
      <c r="L2041">
        <v>0.96699999999999997</v>
      </c>
      <c r="M2041">
        <v>7.6999999999999999E-2</v>
      </c>
      <c r="N2041">
        <v>9.7089999999999996</v>
      </c>
      <c r="O2041">
        <v>0.751</v>
      </c>
      <c r="P2041">
        <v>1.429</v>
      </c>
      <c r="Q2041">
        <v>202.65700000000001</v>
      </c>
      <c r="R2041">
        <v>0.74</v>
      </c>
      <c r="S2041">
        <v>1.333</v>
      </c>
      <c r="T2041" t="s">
        <v>61</v>
      </c>
      <c r="U2041" s="1">
        <v>45483.572928240741</v>
      </c>
    </row>
    <row r="2042" spans="1:21" x14ac:dyDescent="0.25">
      <c r="A2042">
        <v>2073</v>
      </c>
      <c r="B2042" t="s">
        <v>36</v>
      </c>
      <c r="C2042" t="s">
        <v>40</v>
      </c>
      <c r="D2042" t="s">
        <v>38</v>
      </c>
      <c r="E2042">
        <v>7131</v>
      </c>
      <c r="F2042" t="s">
        <v>11</v>
      </c>
      <c r="G2042">
        <v>614737024</v>
      </c>
      <c r="H2042">
        <v>615229376</v>
      </c>
      <c r="I2042">
        <v>0.94199999999999995</v>
      </c>
      <c r="K2042">
        <v>3.9449999999999998</v>
      </c>
      <c r="L2042">
        <v>78.918999999999997</v>
      </c>
      <c r="M2042">
        <v>0.151</v>
      </c>
      <c r="N2042">
        <v>923.279</v>
      </c>
      <c r="O2042">
        <v>5.0759999999999996</v>
      </c>
      <c r="P2042">
        <v>298.36200000000002</v>
      </c>
      <c r="Q2042">
        <v>202.85599999999999</v>
      </c>
      <c r="R2042">
        <v>0.873</v>
      </c>
      <c r="S2042">
        <v>1.415</v>
      </c>
      <c r="T2042" t="s">
        <v>61</v>
      </c>
      <c r="U2042" s="1">
        <v>45483.562511574077</v>
      </c>
    </row>
    <row r="2043" spans="1:21" x14ac:dyDescent="0.25">
      <c r="A2043">
        <v>2074</v>
      </c>
      <c r="B2043" t="s">
        <v>36</v>
      </c>
      <c r="C2043" t="s">
        <v>40</v>
      </c>
      <c r="D2043" t="s">
        <v>38</v>
      </c>
      <c r="E2043">
        <v>7131</v>
      </c>
      <c r="F2043" t="s">
        <v>11</v>
      </c>
      <c r="G2043">
        <v>616261752</v>
      </c>
      <c r="H2043">
        <v>863355904</v>
      </c>
      <c r="I2043">
        <v>0.96899999999999997</v>
      </c>
      <c r="K2043">
        <v>3.7210000000000001</v>
      </c>
      <c r="L2043">
        <v>0.66</v>
      </c>
      <c r="M2043">
        <v>0.16400000000000001</v>
      </c>
      <c r="N2043">
        <v>12.622999999999999</v>
      </c>
      <c r="O2043">
        <v>0.996</v>
      </c>
      <c r="P2043">
        <v>1.764</v>
      </c>
      <c r="Q2043">
        <v>202.82900000000001</v>
      </c>
      <c r="R2043">
        <v>0.88500000000000001</v>
      </c>
      <c r="S2043">
        <v>1.3839999999999999</v>
      </c>
      <c r="T2043" t="s">
        <v>61</v>
      </c>
      <c r="U2043" s="1">
        <v>45483.552094907405</v>
      </c>
    </row>
    <row r="2044" spans="1:21" x14ac:dyDescent="0.25">
      <c r="A2044">
        <v>2075</v>
      </c>
      <c r="B2044" t="s">
        <v>36</v>
      </c>
      <c r="C2044" t="s">
        <v>40</v>
      </c>
      <c r="D2044" t="s">
        <v>38</v>
      </c>
      <c r="E2044">
        <v>7131</v>
      </c>
      <c r="F2044" t="s">
        <v>11</v>
      </c>
      <c r="G2044">
        <v>618993824</v>
      </c>
      <c r="H2044">
        <v>824566456</v>
      </c>
      <c r="I2044">
        <v>0.96399999999999997</v>
      </c>
      <c r="K2044">
        <v>4.9470000000000001</v>
      </c>
      <c r="L2044">
        <v>1.6040000000000001</v>
      </c>
      <c r="M2044">
        <v>0.153</v>
      </c>
      <c r="N2044">
        <v>21.007000000000001</v>
      </c>
      <c r="O2044">
        <v>0.96799999999999997</v>
      </c>
      <c r="P2044">
        <v>2.0609999999999999</v>
      </c>
      <c r="Q2044">
        <v>224.93799999999999</v>
      </c>
      <c r="R2044">
        <v>0.83099999999999996</v>
      </c>
      <c r="S2044">
        <v>1.6970000000000001</v>
      </c>
      <c r="T2044" t="s">
        <v>61</v>
      </c>
      <c r="U2044" s="1">
        <v>45483.541678240741</v>
      </c>
    </row>
    <row r="2045" spans="1:21" x14ac:dyDescent="0.25">
      <c r="A2045">
        <v>2076</v>
      </c>
      <c r="B2045" t="s">
        <v>36</v>
      </c>
      <c r="C2045" t="s">
        <v>40</v>
      </c>
      <c r="D2045" t="s">
        <v>38</v>
      </c>
      <c r="E2045">
        <v>7131</v>
      </c>
      <c r="F2045" t="s">
        <v>11</v>
      </c>
      <c r="G2045">
        <v>613627936</v>
      </c>
      <c r="H2045">
        <v>841994216</v>
      </c>
      <c r="I2045">
        <v>0.95499999999999996</v>
      </c>
      <c r="K2045">
        <v>6.2830000000000004</v>
      </c>
      <c r="L2045">
        <v>1.62</v>
      </c>
      <c r="M2045">
        <v>0.11899999999999999</v>
      </c>
      <c r="N2045">
        <v>10.683</v>
      </c>
      <c r="O2045">
        <v>0.82099999999999995</v>
      </c>
      <c r="P2045">
        <v>2.11</v>
      </c>
      <c r="Q2045">
        <v>235.31700000000001</v>
      </c>
      <c r="R2045">
        <v>0.88800000000000001</v>
      </c>
      <c r="S2045">
        <v>1.6879999999999999</v>
      </c>
      <c r="T2045" t="s">
        <v>61</v>
      </c>
      <c r="U2045" s="1">
        <v>45483.531261574077</v>
      </c>
    </row>
    <row r="2046" spans="1:21" x14ac:dyDescent="0.25">
      <c r="A2046">
        <v>2077</v>
      </c>
      <c r="B2046" t="s">
        <v>36</v>
      </c>
      <c r="C2046" t="s">
        <v>40</v>
      </c>
      <c r="D2046" t="s">
        <v>38</v>
      </c>
      <c r="E2046">
        <v>7131</v>
      </c>
      <c r="F2046" t="s">
        <v>11</v>
      </c>
      <c r="G2046">
        <v>623703864</v>
      </c>
      <c r="H2046">
        <v>813442264</v>
      </c>
      <c r="I2046">
        <v>0.96499999999999997</v>
      </c>
      <c r="K2046">
        <v>2.1480000000000001</v>
      </c>
      <c r="L2046">
        <v>10.145</v>
      </c>
      <c r="M2046">
        <v>0.17199999999999999</v>
      </c>
      <c r="N2046">
        <v>49.075000000000003</v>
      </c>
      <c r="O2046">
        <v>2.0609999999999999</v>
      </c>
      <c r="P2046">
        <v>13.539</v>
      </c>
      <c r="Q2046">
        <v>202.84</v>
      </c>
      <c r="R2046">
        <v>0.79100000000000004</v>
      </c>
      <c r="S2046">
        <v>1.3140000000000001</v>
      </c>
      <c r="T2046" t="s">
        <v>61</v>
      </c>
      <c r="U2046" s="1">
        <v>45483.520844907405</v>
      </c>
    </row>
    <row r="2047" spans="1:21" x14ac:dyDescent="0.25">
      <c r="A2047">
        <v>2078</v>
      </c>
      <c r="B2047" t="s">
        <v>36</v>
      </c>
      <c r="C2047" t="s">
        <v>40</v>
      </c>
      <c r="D2047" t="s">
        <v>38</v>
      </c>
      <c r="E2047">
        <v>7131</v>
      </c>
      <c r="F2047" t="s">
        <v>11</v>
      </c>
      <c r="G2047">
        <v>613126848</v>
      </c>
      <c r="H2047">
        <v>831798216</v>
      </c>
      <c r="I2047">
        <v>0.92</v>
      </c>
      <c r="K2047">
        <v>0.48399999999999999</v>
      </c>
      <c r="L2047">
        <v>3.069</v>
      </c>
      <c r="M2047">
        <v>0.13200000000000001</v>
      </c>
      <c r="N2047">
        <v>18.074999999999999</v>
      </c>
      <c r="O2047">
        <v>1.2589999999999999</v>
      </c>
      <c r="P2047">
        <v>6.57</v>
      </c>
      <c r="Q2047">
        <v>16.393999999999998</v>
      </c>
      <c r="R2047">
        <v>0.85399999999999998</v>
      </c>
      <c r="S2047">
        <v>1.353</v>
      </c>
      <c r="T2047" t="s">
        <v>61</v>
      </c>
      <c r="U2047" s="1">
        <v>45483.510428240741</v>
      </c>
    </row>
    <row r="2048" spans="1:21" x14ac:dyDescent="0.25">
      <c r="A2048">
        <v>2079</v>
      </c>
      <c r="B2048" t="s">
        <v>36</v>
      </c>
      <c r="C2048" t="s">
        <v>40</v>
      </c>
      <c r="D2048" t="s">
        <v>38</v>
      </c>
      <c r="E2048">
        <v>7131</v>
      </c>
      <c r="F2048" t="s">
        <v>11</v>
      </c>
      <c r="G2048">
        <v>612489048</v>
      </c>
      <c r="H2048">
        <v>883759944</v>
      </c>
      <c r="I2048">
        <v>0.95899999999999996</v>
      </c>
      <c r="K2048">
        <v>2.411</v>
      </c>
      <c r="L2048">
        <v>10.278</v>
      </c>
      <c r="M2048">
        <v>0.13700000000000001</v>
      </c>
      <c r="N2048">
        <v>164.00800000000001</v>
      </c>
      <c r="O2048">
        <v>3.3809999999999998</v>
      </c>
      <c r="P2048">
        <v>27.77</v>
      </c>
      <c r="Q2048">
        <v>202.297</v>
      </c>
      <c r="R2048">
        <v>0.79</v>
      </c>
      <c r="S2048">
        <v>1.31</v>
      </c>
      <c r="T2048" t="s">
        <v>61</v>
      </c>
      <c r="U2048" s="1">
        <v>45483.500011574077</v>
      </c>
    </row>
    <row r="2049" spans="1:21" x14ac:dyDescent="0.25">
      <c r="A2049">
        <v>2080</v>
      </c>
      <c r="B2049" t="s">
        <v>36</v>
      </c>
      <c r="C2049" t="s">
        <v>40</v>
      </c>
      <c r="D2049" t="s">
        <v>38</v>
      </c>
      <c r="E2049">
        <v>7131</v>
      </c>
      <c r="F2049" t="s">
        <v>11</v>
      </c>
      <c r="G2049">
        <v>621368680</v>
      </c>
      <c r="H2049">
        <v>800700728</v>
      </c>
      <c r="I2049">
        <v>1.0189999999999999</v>
      </c>
      <c r="K2049">
        <v>2.069</v>
      </c>
      <c r="L2049">
        <v>1.915</v>
      </c>
      <c r="M2049">
        <v>0.2</v>
      </c>
      <c r="N2049">
        <v>12.384</v>
      </c>
      <c r="O2049">
        <v>0.80600000000000005</v>
      </c>
      <c r="P2049">
        <v>1.857</v>
      </c>
      <c r="Q2049">
        <v>202.626</v>
      </c>
      <c r="R2049">
        <v>0.84399999999999997</v>
      </c>
      <c r="S2049">
        <v>1.3120000000000001</v>
      </c>
      <c r="T2049" t="s">
        <v>61</v>
      </c>
      <c r="U2049" s="1">
        <v>45483.489594907405</v>
      </c>
    </row>
    <row r="2050" spans="1:21" x14ac:dyDescent="0.25">
      <c r="A2050">
        <v>2081</v>
      </c>
      <c r="B2050" t="s">
        <v>36</v>
      </c>
      <c r="C2050" t="s">
        <v>40</v>
      </c>
      <c r="D2050" t="s">
        <v>38</v>
      </c>
      <c r="E2050">
        <v>7131</v>
      </c>
      <c r="F2050" t="s">
        <v>11</v>
      </c>
      <c r="G2050">
        <v>604731768</v>
      </c>
      <c r="H2050">
        <v>847215784</v>
      </c>
      <c r="I2050">
        <v>0.96399999999999997</v>
      </c>
      <c r="K2050">
        <v>0.33600000000000002</v>
      </c>
      <c r="M2050">
        <v>0.186</v>
      </c>
      <c r="Q2050">
        <v>3.07</v>
      </c>
      <c r="R2050">
        <v>0.755</v>
      </c>
      <c r="S2050">
        <v>1.3180000000000001</v>
      </c>
      <c r="T2050" t="s">
        <v>61</v>
      </c>
      <c r="U2050" s="1">
        <v>45483.479178240741</v>
      </c>
    </row>
    <row r="2051" spans="1:21" x14ac:dyDescent="0.25">
      <c r="A2051">
        <v>2082</v>
      </c>
      <c r="B2051" t="s">
        <v>36</v>
      </c>
      <c r="C2051" t="s">
        <v>40</v>
      </c>
      <c r="D2051" t="s">
        <v>38</v>
      </c>
      <c r="E2051">
        <v>7131</v>
      </c>
      <c r="F2051" t="s">
        <v>11</v>
      </c>
      <c r="G2051">
        <v>622595496</v>
      </c>
      <c r="H2051">
        <v>901738088</v>
      </c>
      <c r="I2051">
        <v>0.998</v>
      </c>
      <c r="K2051">
        <v>0.64900000000000002</v>
      </c>
      <c r="L2051">
        <v>3.5169999999999999</v>
      </c>
      <c r="M2051">
        <v>0.112</v>
      </c>
      <c r="N2051">
        <v>16.838000000000001</v>
      </c>
      <c r="O2051">
        <v>1.526</v>
      </c>
      <c r="P2051">
        <v>7.3760000000000003</v>
      </c>
      <c r="Q2051">
        <v>24.902999999999999</v>
      </c>
      <c r="R2051">
        <v>0.89100000000000001</v>
      </c>
      <c r="S2051">
        <v>1.395</v>
      </c>
      <c r="T2051" t="s">
        <v>61</v>
      </c>
      <c r="U2051" s="1">
        <v>45483.468761574077</v>
      </c>
    </row>
    <row r="2052" spans="1:21" x14ac:dyDescent="0.25">
      <c r="A2052">
        <v>2083</v>
      </c>
      <c r="B2052" t="s">
        <v>36</v>
      </c>
      <c r="C2052" t="s">
        <v>40</v>
      </c>
      <c r="D2052" t="s">
        <v>38</v>
      </c>
      <c r="E2052">
        <v>7131</v>
      </c>
      <c r="F2052" t="s">
        <v>11</v>
      </c>
      <c r="G2052">
        <v>626643680</v>
      </c>
      <c r="H2052">
        <v>907761384</v>
      </c>
      <c r="I2052">
        <v>0.98899999999999999</v>
      </c>
      <c r="K2052">
        <v>4.1660000000000004</v>
      </c>
      <c r="L2052">
        <v>4.4720000000000004</v>
      </c>
      <c r="M2052">
        <v>0.114</v>
      </c>
      <c r="N2052">
        <v>30.387</v>
      </c>
      <c r="O2052">
        <v>4.0209999999999999</v>
      </c>
      <c r="P2052">
        <v>12.965999999999999</v>
      </c>
      <c r="Q2052">
        <v>208.13800000000001</v>
      </c>
      <c r="R2052">
        <v>0.79900000000000004</v>
      </c>
      <c r="S2052">
        <v>1.4419999999999999</v>
      </c>
      <c r="T2052" t="s">
        <v>61</v>
      </c>
      <c r="U2052" s="1">
        <v>45483.458344907405</v>
      </c>
    </row>
    <row r="2053" spans="1:21" x14ac:dyDescent="0.25">
      <c r="A2053">
        <v>2084</v>
      </c>
      <c r="B2053" t="s">
        <v>36</v>
      </c>
      <c r="C2053" t="s">
        <v>40</v>
      </c>
      <c r="D2053" t="s">
        <v>38</v>
      </c>
      <c r="E2053">
        <v>7131</v>
      </c>
      <c r="F2053" t="s">
        <v>11</v>
      </c>
      <c r="G2053">
        <v>628287664</v>
      </c>
      <c r="H2053">
        <v>911580800</v>
      </c>
      <c r="I2053">
        <v>0.96499999999999997</v>
      </c>
      <c r="K2053">
        <v>0.39600000000000002</v>
      </c>
      <c r="L2053">
        <v>3.6379999999999999</v>
      </c>
      <c r="M2053">
        <v>0.11600000000000001</v>
      </c>
      <c r="N2053">
        <v>207.75800000000001</v>
      </c>
      <c r="O2053">
        <v>1.081</v>
      </c>
      <c r="P2053">
        <v>2.44</v>
      </c>
      <c r="Q2053">
        <v>14.673</v>
      </c>
      <c r="R2053">
        <v>0.875</v>
      </c>
      <c r="S2053">
        <v>1.3240000000000001</v>
      </c>
      <c r="T2053" t="s">
        <v>61</v>
      </c>
      <c r="U2053" s="1">
        <v>45483.447928240741</v>
      </c>
    </row>
    <row r="2054" spans="1:21" x14ac:dyDescent="0.25">
      <c r="A2054">
        <v>2085</v>
      </c>
      <c r="B2054" t="s">
        <v>36</v>
      </c>
      <c r="C2054" t="s">
        <v>40</v>
      </c>
      <c r="D2054" t="s">
        <v>38</v>
      </c>
      <c r="E2054">
        <v>7131</v>
      </c>
      <c r="F2054" t="s">
        <v>11</v>
      </c>
      <c r="G2054">
        <v>621797296</v>
      </c>
      <c r="H2054">
        <v>613367064</v>
      </c>
      <c r="I2054">
        <v>0.999</v>
      </c>
      <c r="K2054">
        <v>7.7539999999999996</v>
      </c>
      <c r="L2054">
        <v>1.1240000000000001</v>
      </c>
      <c r="M2054">
        <v>5.1999999999999998E-2</v>
      </c>
      <c r="N2054">
        <v>20.821000000000002</v>
      </c>
      <c r="O2054">
        <v>0.82099999999999995</v>
      </c>
      <c r="P2054">
        <v>1.4059999999999999</v>
      </c>
      <c r="Q2054">
        <v>204.79400000000001</v>
      </c>
      <c r="R2054">
        <v>0.96399999999999997</v>
      </c>
      <c r="S2054">
        <v>1.5880000000000001</v>
      </c>
      <c r="T2054" t="s">
        <v>61</v>
      </c>
      <c r="U2054" s="1">
        <v>45483.437511574077</v>
      </c>
    </row>
    <row r="2055" spans="1:21" x14ac:dyDescent="0.25">
      <c r="A2055">
        <v>2086</v>
      </c>
      <c r="B2055" t="s">
        <v>36</v>
      </c>
      <c r="C2055" t="s">
        <v>40</v>
      </c>
      <c r="D2055" t="s">
        <v>38</v>
      </c>
      <c r="E2055">
        <v>7131</v>
      </c>
      <c r="F2055" t="s">
        <v>11</v>
      </c>
      <c r="G2055">
        <v>621778368</v>
      </c>
      <c r="H2055">
        <v>857271624</v>
      </c>
      <c r="I2055">
        <v>0.96</v>
      </c>
      <c r="K2055">
        <v>2.9009999999999998</v>
      </c>
      <c r="L2055">
        <v>2.698</v>
      </c>
      <c r="M2055">
        <v>7.8E-2</v>
      </c>
      <c r="N2055">
        <v>15.028</v>
      </c>
      <c r="O2055">
        <v>0.79100000000000004</v>
      </c>
      <c r="P2055">
        <v>3.1360000000000001</v>
      </c>
      <c r="Q2055">
        <v>202.11600000000001</v>
      </c>
      <c r="R2055">
        <v>0.85299999999999998</v>
      </c>
      <c r="S2055">
        <v>1.3580000000000001</v>
      </c>
      <c r="T2055" t="s">
        <v>61</v>
      </c>
      <c r="U2055" s="1">
        <v>45483.427094907405</v>
      </c>
    </row>
    <row r="2056" spans="1:21" x14ac:dyDescent="0.25">
      <c r="A2056">
        <v>2087</v>
      </c>
      <c r="B2056" t="s">
        <v>36</v>
      </c>
      <c r="C2056" t="s">
        <v>40</v>
      </c>
      <c r="D2056" t="s">
        <v>38</v>
      </c>
      <c r="E2056">
        <v>7131</v>
      </c>
      <c r="F2056" t="s">
        <v>11</v>
      </c>
      <c r="G2056">
        <v>629048440</v>
      </c>
      <c r="H2056">
        <v>890019472</v>
      </c>
      <c r="I2056">
        <v>1.0329999999999999</v>
      </c>
      <c r="K2056">
        <v>3.9119999999999999</v>
      </c>
      <c r="L2056">
        <v>3.6110000000000002</v>
      </c>
      <c r="M2056">
        <v>8.7999999999999995E-2</v>
      </c>
      <c r="N2056">
        <v>29.975000000000001</v>
      </c>
      <c r="O2056">
        <v>1.2450000000000001</v>
      </c>
      <c r="P2056">
        <v>5.3029999999999999</v>
      </c>
      <c r="Q2056">
        <v>218.97900000000001</v>
      </c>
      <c r="R2056">
        <v>0.77400000000000002</v>
      </c>
      <c r="S2056">
        <v>1.3460000000000001</v>
      </c>
      <c r="T2056" t="s">
        <v>61</v>
      </c>
      <c r="U2056" s="1">
        <v>45483.416678240741</v>
      </c>
    </row>
    <row r="2057" spans="1:21" x14ac:dyDescent="0.25">
      <c r="A2057">
        <v>2088</v>
      </c>
      <c r="B2057" t="s">
        <v>36</v>
      </c>
      <c r="C2057" t="s">
        <v>40</v>
      </c>
      <c r="D2057" t="s">
        <v>38</v>
      </c>
      <c r="E2057">
        <v>7131</v>
      </c>
      <c r="F2057" t="s">
        <v>11</v>
      </c>
      <c r="G2057">
        <v>621087712</v>
      </c>
      <c r="H2057">
        <v>840330704</v>
      </c>
      <c r="I2057">
        <v>0.99299999999999999</v>
      </c>
      <c r="K2057">
        <v>2.7480000000000002</v>
      </c>
      <c r="L2057">
        <v>4.2699999999999996</v>
      </c>
      <c r="M2057">
        <v>2.8000000000000001E-2</v>
      </c>
      <c r="N2057">
        <v>45.167000000000002</v>
      </c>
      <c r="O2057">
        <v>3.8849999999999998</v>
      </c>
      <c r="P2057">
        <v>11.561999999999999</v>
      </c>
      <c r="Q2057">
        <v>202.00899999999999</v>
      </c>
      <c r="R2057">
        <v>0.86799999999999999</v>
      </c>
      <c r="S2057">
        <v>1.3460000000000001</v>
      </c>
      <c r="T2057" t="s">
        <v>61</v>
      </c>
      <c r="U2057" s="1">
        <v>45483.406261574077</v>
      </c>
    </row>
    <row r="2058" spans="1:21" x14ac:dyDescent="0.25">
      <c r="A2058">
        <v>2089</v>
      </c>
      <c r="B2058" t="s">
        <v>36</v>
      </c>
      <c r="C2058" t="s">
        <v>40</v>
      </c>
      <c r="D2058" t="s">
        <v>38</v>
      </c>
      <c r="E2058">
        <v>7131</v>
      </c>
      <c r="F2058" t="s">
        <v>11</v>
      </c>
      <c r="G2058">
        <v>614585904</v>
      </c>
      <c r="H2058">
        <v>641683008</v>
      </c>
      <c r="I2058">
        <v>0.93799999999999994</v>
      </c>
      <c r="K2058">
        <v>2.4870000000000001</v>
      </c>
      <c r="L2058">
        <v>11.034000000000001</v>
      </c>
      <c r="M2058">
        <v>0.10299999999999999</v>
      </c>
      <c r="N2058">
        <v>424.95</v>
      </c>
      <c r="O2058">
        <v>1</v>
      </c>
      <c r="P2058">
        <v>8.016</v>
      </c>
      <c r="Q2058">
        <v>201.905</v>
      </c>
      <c r="R2058">
        <v>0.72199999999999998</v>
      </c>
      <c r="S2058">
        <v>1.379</v>
      </c>
      <c r="T2058" t="s">
        <v>61</v>
      </c>
      <c r="U2058" s="1">
        <v>45483.395844907405</v>
      </c>
    </row>
    <row r="2059" spans="1:21" x14ac:dyDescent="0.25">
      <c r="A2059">
        <v>2090</v>
      </c>
      <c r="B2059" t="s">
        <v>36</v>
      </c>
      <c r="C2059" t="s">
        <v>40</v>
      </c>
      <c r="D2059" t="s">
        <v>38</v>
      </c>
      <c r="E2059">
        <v>7131</v>
      </c>
      <c r="F2059" t="s">
        <v>11</v>
      </c>
      <c r="G2059">
        <v>607118744</v>
      </c>
      <c r="H2059">
        <v>912144008</v>
      </c>
      <c r="I2059">
        <v>0.995</v>
      </c>
      <c r="K2059">
        <v>3.9940000000000002</v>
      </c>
      <c r="L2059">
        <v>0.79200000000000004</v>
      </c>
      <c r="M2059">
        <v>4.8000000000000001E-2</v>
      </c>
      <c r="N2059">
        <v>12.292999999999999</v>
      </c>
      <c r="O2059">
        <v>1.1240000000000001</v>
      </c>
      <c r="P2059">
        <v>2.149</v>
      </c>
      <c r="Q2059">
        <v>222.178</v>
      </c>
      <c r="R2059">
        <v>0.84899999999999998</v>
      </c>
      <c r="S2059">
        <v>1.421</v>
      </c>
      <c r="T2059" t="s">
        <v>61</v>
      </c>
      <c r="U2059" s="1">
        <v>45483.385428240741</v>
      </c>
    </row>
    <row r="2060" spans="1:21" x14ac:dyDescent="0.25">
      <c r="A2060">
        <v>2091</v>
      </c>
      <c r="B2060" t="s">
        <v>36</v>
      </c>
      <c r="C2060" t="s">
        <v>40</v>
      </c>
      <c r="D2060" t="s">
        <v>38</v>
      </c>
      <c r="E2060">
        <v>7131</v>
      </c>
      <c r="F2060" t="s">
        <v>11</v>
      </c>
      <c r="G2060">
        <v>609584992</v>
      </c>
      <c r="H2060">
        <v>862446424</v>
      </c>
      <c r="I2060">
        <v>0.95899999999999996</v>
      </c>
      <c r="K2060">
        <v>3.7610000000000001</v>
      </c>
      <c r="L2060">
        <v>3.2250000000000001</v>
      </c>
      <c r="M2060">
        <v>0.14199999999999999</v>
      </c>
      <c r="N2060">
        <v>213.34100000000001</v>
      </c>
      <c r="O2060">
        <v>0.93300000000000005</v>
      </c>
      <c r="P2060">
        <v>2.101</v>
      </c>
      <c r="Q2060">
        <v>209.03200000000001</v>
      </c>
      <c r="R2060">
        <v>0.86299999999999999</v>
      </c>
      <c r="S2060">
        <v>1.413</v>
      </c>
      <c r="T2060" t="s">
        <v>61</v>
      </c>
      <c r="U2060" s="1">
        <v>45483.375011574077</v>
      </c>
    </row>
    <row r="2061" spans="1:21" x14ac:dyDescent="0.25">
      <c r="A2061">
        <v>2092</v>
      </c>
      <c r="B2061" t="s">
        <v>36</v>
      </c>
      <c r="C2061" t="s">
        <v>40</v>
      </c>
      <c r="D2061" t="s">
        <v>38</v>
      </c>
      <c r="E2061">
        <v>7131</v>
      </c>
      <c r="F2061" t="s">
        <v>11</v>
      </c>
      <c r="G2061">
        <v>621461080</v>
      </c>
      <c r="H2061">
        <v>613808272</v>
      </c>
      <c r="I2061">
        <v>0.98</v>
      </c>
      <c r="K2061">
        <v>4.3019999999999996</v>
      </c>
      <c r="L2061">
        <v>3.8980000000000001</v>
      </c>
      <c r="M2061">
        <v>0.253</v>
      </c>
      <c r="N2061">
        <v>190.52199999999999</v>
      </c>
      <c r="O2061">
        <v>0.79200000000000004</v>
      </c>
      <c r="P2061">
        <v>1.282</v>
      </c>
      <c r="Q2061">
        <v>203.65700000000001</v>
      </c>
      <c r="R2061">
        <v>0.89400000000000002</v>
      </c>
      <c r="S2061">
        <v>1.4339999999999999</v>
      </c>
      <c r="T2061" t="s">
        <v>61</v>
      </c>
      <c r="U2061" s="1">
        <v>45483.364594907405</v>
      </c>
    </row>
    <row r="2062" spans="1:21" x14ac:dyDescent="0.25">
      <c r="A2062">
        <v>2093</v>
      </c>
      <c r="B2062" t="s">
        <v>36</v>
      </c>
      <c r="C2062" t="s">
        <v>40</v>
      </c>
      <c r="D2062" t="s">
        <v>38</v>
      </c>
      <c r="E2062">
        <v>7131</v>
      </c>
      <c r="F2062" t="s">
        <v>11</v>
      </c>
      <c r="G2062">
        <v>621468224</v>
      </c>
      <c r="H2062">
        <v>796154608</v>
      </c>
      <c r="I2062">
        <v>0.96699999999999997</v>
      </c>
      <c r="K2062">
        <v>5.7060000000000004</v>
      </c>
      <c r="L2062">
        <v>4.6630000000000003</v>
      </c>
      <c r="M2062">
        <v>0.219</v>
      </c>
      <c r="N2062">
        <v>36.389000000000003</v>
      </c>
      <c r="O2062">
        <v>2.286</v>
      </c>
      <c r="P2062">
        <v>13.452999999999999</v>
      </c>
      <c r="Q2062">
        <v>221.75</v>
      </c>
      <c r="R2062">
        <v>0.88300000000000001</v>
      </c>
      <c r="S2062">
        <v>1.4039999999999999</v>
      </c>
      <c r="T2062" t="s">
        <v>61</v>
      </c>
      <c r="U2062" s="1">
        <v>45483.354178240741</v>
      </c>
    </row>
    <row r="2063" spans="1:21" x14ac:dyDescent="0.25">
      <c r="A2063">
        <v>2094</v>
      </c>
      <c r="B2063" t="s">
        <v>36</v>
      </c>
      <c r="C2063" t="s">
        <v>40</v>
      </c>
      <c r="D2063" t="s">
        <v>38</v>
      </c>
      <c r="E2063">
        <v>7131</v>
      </c>
      <c r="F2063" t="s">
        <v>11</v>
      </c>
      <c r="G2063">
        <v>613581312</v>
      </c>
      <c r="H2063">
        <v>801736984</v>
      </c>
      <c r="I2063">
        <v>0.91600000000000004</v>
      </c>
      <c r="K2063">
        <v>3.6739999999999999</v>
      </c>
      <c r="L2063">
        <v>2.0880000000000001</v>
      </c>
      <c r="M2063">
        <v>7.4999999999999997E-2</v>
      </c>
      <c r="N2063">
        <v>11.819000000000001</v>
      </c>
      <c r="O2063">
        <v>0.76900000000000002</v>
      </c>
      <c r="P2063">
        <v>2.726</v>
      </c>
      <c r="Q2063">
        <v>202.864</v>
      </c>
      <c r="R2063">
        <v>0.71399999999999997</v>
      </c>
      <c r="S2063">
        <v>1.37</v>
      </c>
      <c r="T2063" t="s">
        <v>61</v>
      </c>
      <c r="U2063" s="1">
        <v>45483.343761574077</v>
      </c>
    </row>
    <row r="2064" spans="1:21" x14ac:dyDescent="0.25">
      <c r="A2064">
        <v>2095</v>
      </c>
      <c r="B2064" t="s">
        <v>36</v>
      </c>
      <c r="C2064" t="s">
        <v>40</v>
      </c>
      <c r="D2064" t="s">
        <v>38</v>
      </c>
      <c r="E2064">
        <v>7131</v>
      </c>
      <c r="F2064" t="s">
        <v>11</v>
      </c>
      <c r="G2064">
        <v>623892928</v>
      </c>
      <c r="H2064">
        <v>902173088</v>
      </c>
      <c r="I2064">
        <v>1.087</v>
      </c>
      <c r="K2064">
        <v>0.39400000000000002</v>
      </c>
      <c r="L2064">
        <v>3.3580000000000001</v>
      </c>
      <c r="M2064">
        <v>0.34</v>
      </c>
      <c r="N2064">
        <v>20.335999999999999</v>
      </c>
      <c r="O2064">
        <v>1.046</v>
      </c>
      <c r="P2064">
        <v>4.8410000000000002</v>
      </c>
      <c r="Q2064">
        <v>7.75</v>
      </c>
      <c r="R2064">
        <v>0.82699999999999996</v>
      </c>
      <c r="S2064">
        <v>1.397</v>
      </c>
      <c r="T2064" t="s">
        <v>61</v>
      </c>
      <c r="U2064" s="1">
        <v>45483.333344907405</v>
      </c>
    </row>
    <row r="2065" spans="1:21" x14ac:dyDescent="0.25">
      <c r="A2065">
        <v>2096</v>
      </c>
      <c r="B2065" t="s">
        <v>36</v>
      </c>
      <c r="C2065" t="s">
        <v>40</v>
      </c>
      <c r="D2065" t="s">
        <v>38</v>
      </c>
      <c r="E2065">
        <v>7131</v>
      </c>
      <c r="F2065" t="s">
        <v>11</v>
      </c>
      <c r="G2065">
        <v>617303648</v>
      </c>
      <c r="H2065">
        <v>845221704</v>
      </c>
      <c r="I2065">
        <v>1.1539999999999999</v>
      </c>
      <c r="K2065">
        <v>5.35</v>
      </c>
      <c r="L2065">
        <v>5.7309999999999999</v>
      </c>
      <c r="M2065">
        <v>0.192</v>
      </c>
      <c r="N2065">
        <v>31.942</v>
      </c>
      <c r="O2065">
        <v>0.79200000000000004</v>
      </c>
      <c r="P2065">
        <v>7.5979999999999999</v>
      </c>
      <c r="Q2065">
        <v>225.566</v>
      </c>
      <c r="R2065">
        <v>0.88300000000000001</v>
      </c>
      <c r="S2065">
        <v>1.4690000000000001</v>
      </c>
      <c r="T2065" t="s">
        <v>61</v>
      </c>
      <c r="U2065" s="1">
        <v>45483.322928240741</v>
      </c>
    </row>
    <row r="2066" spans="1:21" x14ac:dyDescent="0.25">
      <c r="A2066">
        <v>2097</v>
      </c>
      <c r="B2066" t="s">
        <v>36</v>
      </c>
      <c r="C2066" t="s">
        <v>40</v>
      </c>
      <c r="D2066" t="s">
        <v>38</v>
      </c>
      <c r="E2066">
        <v>7131</v>
      </c>
      <c r="F2066" t="s">
        <v>11</v>
      </c>
      <c r="G2066">
        <v>626887832</v>
      </c>
      <c r="H2066">
        <v>790329888</v>
      </c>
      <c r="I2066">
        <v>0.96</v>
      </c>
      <c r="K2066">
        <v>0.55100000000000005</v>
      </c>
      <c r="L2066">
        <v>19.238</v>
      </c>
      <c r="M2066">
        <v>4.7E-2</v>
      </c>
      <c r="N2066">
        <v>416.30799999999999</v>
      </c>
      <c r="O2066">
        <v>0.84899999999999998</v>
      </c>
      <c r="P2066">
        <v>10.106999999999999</v>
      </c>
      <c r="Q2066">
        <v>35.49</v>
      </c>
      <c r="R2066">
        <v>0.73699999999999999</v>
      </c>
      <c r="S2066">
        <v>1.389</v>
      </c>
      <c r="T2066" t="s">
        <v>61</v>
      </c>
      <c r="U2066" s="1">
        <v>45483.312511574077</v>
      </c>
    </row>
    <row r="2067" spans="1:21" x14ac:dyDescent="0.25">
      <c r="A2067">
        <v>2098</v>
      </c>
      <c r="B2067" t="s">
        <v>36</v>
      </c>
      <c r="C2067" t="s">
        <v>40</v>
      </c>
      <c r="D2067" t="s">
        <v>38</v>
      </c>
      <c r="E2067">
        <v>7131</v>
      </c>
      <c r="F2067" t="s">
        <v>11</v>
      </c>
      <c r="G2067">
        <v>613281320</v>
      </c>
      <c r="H2067">
        <v>613169744</v>
      </c>
      <c r="I2067">
        <v>1.0840000000000001</v>
      </c>
      <c r="K2067">
        <v>0.877</v>
      </c>
      <c r="L2067">
        <v>19.082999999999998</v>
      </c>
      <c r="M2067">
        <v>0.36199999999999999</v>
      </c>
      <c r="N2067">
        <v>227.31399999999999</v>
      </c>
      <c r="O2067">
        <v>0.73899999999999999</v>
      </c>
      <c r="P2067">
        <v>2.6070000000000002</v>
      </c>
      <c r="Q2067">
        <v>34.302999999999997</v>
      </c>
      <c r="R2067">
        <v>0.755</v>
      </c>
      <c r="S2067">
        <v>1.4390000000000001</v>
      </c>
      <c r="T2067" t="s">
        <v>61</v>
      </c>
      <c r="U2067" s="1">
        <v>45483.302094907405</v>
      </c>
    </row>
    <row r="2068" spans="1:21" x14ac:dyDescent="0.25">
      <c r="A2068">
        <v>2099</v>
      </c>
      <c r="B2068" t="s">
        <v>36</v>
      </c>
      <c r="C2068" t="s">
        <v>40</v>
      </c>
      <c r="D2068" t="s">
        <v>38</v>
      </c>
      <c r="E2068">
        <v>7131</v>
      </c>
      <c r="F2068" t="s">
        <v>11</v>
      </c>
      <c r="G2068">
        <v>626946120</v>
      </c>
      <c r="H2068">
        <v>614001680</v>
      </c>
      <c r="I2068">
        <v>0.97</v>
      </c>
      <c r="K2068">
        <v>3.8719999999999999</v>
      </c>
      <c r="L2068">
        <v>16.928999999999998</v>
      </c>
      <c r="M2068">
        <v>9.7000000000000003E-2</v>
      </c>
      <c r="N2068">
        <v>519.99400000000003</v>
      </c>
      <c r="O2068">
        <v>1.9259999999999999</v>
      </c>
      <c r="P2068">
        <v>10.993</v>
      </c>
      <c r="Q2068">
        <v>202.911</v>
      </c>
      <c r="R2068">
        <v>0.79900000000000004</v>
      </c>
      <c r="S2068">
        <v>1.3280000000000001</v>
      </c>
      <c r="T2068" t="s">
        <v>61</v>
      </c>
      <c r="U2068" s="1">
        <v>45483.291666666664</v>
      </c>
    </row>
    <row r="2069" spans="1:21" x14ac:dyDescent="0.25">
      <c r="A2069">
        <v>2100</v>
      </c>
      <c r="B2069" t="s">
        <v>36</v>
      </c>
      <c r="C2069" t="s">
        <v>40</v>
      </c>
      <c r="D2069" t="s">
        <v>38</v>
      </c>
      <c r="E2069">
        <v>7131</v>
      </c>
      <c r="F2069" t="s">
        <v>11</v>
      </c>
      <c r="G2069">
        <v>624186096</v>
      </c>
      <c r="H2069">
        <v>800747416</v>
      </c>
      <c r="I2069">
        <v>1.4059999999999999</v>
      </c>
      <c r="K2069">
        <v>4.1470000000000002</v>
      </c>
      <c r="L2069">
        <v>1.111</v>
      </c>
      <c r="M2069">
        <v>0.24399999999999999</v>
      </c>
      <c r="N2069">
        <v>11.196999999999999</v>
      </c>
      <c r="O2069">
        <v>0.752</v>
      </c>
      <c r="P2069">
        <v>1.446</v>
      </c>
      <c r="Q2069">
        <v>226.12</v>
      </c>
      <c r="R2069">
        <v>0.78500000000000003</v>
      </c>
      <c r="S2069">
        <v>1.417</v>
      </c>
      <c r="T2069" t="s">
        <v>61</v>
      </c>
      <c r="U2069" s="1">
        <v>45483.28125</v>
      </c>
    </row>
    <row r="2070" spans="1:21" x14ac:dyDescent="0.25">
      <c r="A2070">
        <v>2101</v>
      </c>
      <c r="B2070" t="s">
        <v>36</v>
      </c>
      <c r="C2070" t="s">
        <v>40</v>
      </c>
      <c r="D2070" t="s">
        <v>38</v>
      </c>
      <c r="E2070">
        <v>7131</v>
      </c>
      <c r="F2070" t="s">
        <v>11</v>
      </c>
      <c r="G2070">
        <v>614260672</v>
      </c>
      <c r="H2070">
        <v>533314640</v>
      </c>
      <c r="I2070">
        <v>0.96799999999999997</v>
      </c>
      <c r="K2070">
        <v>0.996</v>
      </c>
      <c r="L2070">
        <v>3.6840000000000002</v>
      </c>
      <c r="M2070">
        <v>7.5999999999999998E-2</v>
      </c>
      <c r="N2070">
        <v>38.712000000000003</v>
      </c>
      <c r="O2070">
        <v>0.90500000000000003</v>
      </c>
      <c r="P2070">
        <v>31.506</v>
      </c>
      <c r="Q2070">
        <v>35.326000000000001</v>
      </c>
      <c r="R2070">
        <v>0.84</v>
      </c>
      <c r="S2070">
        <v>1.4430000000000001</v>
      </c>
      <c r="T2070" t="s">
        <v>61</v>
      </c>
      <c r="U2070" s="1">
        <v>45483.270833333336</v>
      </c>
    </row>
    <row r="2071" spans="1:21" x14ac:dyDescent="0.25">
      <c r="A2071">
        <v>2102</v>
      </c>
      <c r="B2071" t="s">
        <v>36</v>
      </c>
      <c r="C2071" t="s">
        <v>40</v>
      </c>
      <c r="D2071" t="s">
        <v>38</v>
      </c>
      <c r="E2071">
        <v>7131</v>
      </c>
      <c r="F2071" t="s">
        <v>11</v>
      </c>
      <c r="G2071">
        <v>623717456</v>
      </c>
      <c r="H2071">
        <v>837955352</v>
      </c>
      <c r="I2071">
        <v>0.94699999999999995</v>
      </c>
      <c r="K2071">
        <v>3.698</v>
      </c>
      <c r="L2071">
        <v>6.23</v>
      </c>
      <c r="M2071">
        <v>7.9000000000000001E-2</v>
      </c>
      <c r="N2071">
        <v>48.448999999999998</v>
      </c>
      <c r="O2071">
        <v>3.8149999999999999</v>
      </c>
      <c r="P2071">
        <v>27.154</v>
      </c>
      <c r="Q2071">
        <v>202.97900000000001</v>
      </c>
      <c r="R2071">
        <v>0.89600000000000002</v>
      </c>
      <c r="S2071">
        <v>1.361</v>
      </c>
      <c r="T2071" t="s">
        <v>61</v>
      </c>
      <c r="U2071" s="1">
        <v>45483.260416666664</v>
      </c>
    </row>
    <row r="2072" spans="1:21" x14ac:dyDescent="0.25">
      <c r="A2072">
        <v>2103</v>
      </c>
      <c r="B2072" t="s">
        <v>36</v>
      </c>
      <c r="C2072" t="s">
        <v>40</v>
      </c>
      <c r="D2072" t="s">
        <v>38</v>
      </c>
      <c r="E2072">
        <v>7131</v>
      </c>
      <c r="F2072" t="s">
        <v>11</v>
      </c>
      <c r="G2072">
        <v>616970904</v>
      </c>
      <c r="H2072">
        <v>868862608</v>
      </c>
      <c r="I2072">
        <v>0.96799999999999997</v>
      </c>
      <c r="K2072">
        <v>1.236</v>
      </c>
      <c r="L2072">
        <v>6.1879999999999997</v>
      </c>
      <c r="M2072">
        <v>0.107</v>
      </c>
      <c r="N2072">
        <v>31.382999999999999</v>
      </c>
      <c r="O2072">
        <v>2.044</v>
      </c>
      <c r="P2072">
        <v>9.9169999999999998</v>
      </c>
      <c r="Q2072">
        <v>12.884</v>
      </c>
      <c r="R2072">
        <v>0.97199999999999998</v>
      </c>
      <c r="S2072">
        <v>2.6720000000000002</v>
      </c>
      <c r="T2072" t="s">
        <v>61</v>
      </c>
      <c r="U2072" s="1">
        <v>45483.25</v>
      </c>
    </row>
    <row r="2073" spans="1:21" x14ac:dyDescent="0.25">
      <c r="A2073">
        <v>2104</v>
      </c>
      <c r="B2073" t="s">
        <v>36</v>
      </c>
      <c r="C2073" t="s">
        <v>40</v>
      </c>
      <c r="D2073" t="s">
        <v>38</v>
      </c>
      <c r="E2073">
        <v>7131</v>
      </c>
      <c r="F2073" t="s">
        <v>11</v>
      </c>
      <c r="G2073">
        <v>626673272</v>
      </c>
      <c r="H2073">
        <v>768189288</v>
      </c>
      <c r="I2073">
        <v>0.98</v>
      </c>
      <c r="K2073">
        <v>2.5169999999999999</v>
      </c>
      <c r="L2073">
        <v>0.75700000000000001</v>
      </c>
      <c r="M2073">
        <v>0.19700000000000001</v>
      </c>
      <c r="N2073">
        <v>9.4830000000000005</v>
      </c>
      <c r="O2073">
        <v>0.88400000000000001</v>
      </c>
      <c r="P2073">
        <v>1.4710000000000001</v>
      </c>
      <c r="Q2073">
        <v>275.89</v>
      </c>
      <c r="R2073">
        <v>0.82</v>
      </c>
      <c r="S2073">
        <v>1.4259999999999999</v>
      </c>
      <c r="T2073" t="s">
        <v>61</v>
      </c>
      <c r="U2073" s="1">
        <v>45483.239583333336</v>
      </c>
    </row>
    <row r="2074" spans="1:21" x14ac:dyDescent="0.25">
      <c r="A2074">
        <v>2105</v>
      </c>
      <c r="B2074" t="s">
        <v>36</v>
      </c>
      <c r="C2074" t="s">
        <v>40</v>
      </c>
      <c r="D2074" t="s">
        <v>38</v>
      </c>
      <c r="E2074">
        <v>7131</v>
      </c>
      <c r="F2074" t="s">
        <v>11</v>
      </c>
      <c r="G2074">
        <v>621159912</v>
      </c>
      <c r="H2074">
        <v>862045064</v>
      </c>
      <c r="I2074">
        <v>1.0649999999999999</v>
      </c>
      <c r="K2074">
        <v>5.8140000000000001</v>
      </c>
      <c r="L2074">
        <v>1.958</v>
      </c>
      <c r="M2074">
        <v>0.312</v>
      </c>
      <c r="N2074">
        <v>15.696999999999999</v>
      </c>
      <c r="O2074">
        <v>0.83199999999999996</v>
      </c>
      <c r="P2074">
        <v>2.1989999999999998</v>
      </c>
      <c r="Q2074">
        <v>203.20099999999999</v>
      </c>
      <c r="R2074">
        <v>0.78</v>
      </c>
      <c r="S2074">
        <v>1.41</v>
      </c>
      <c r="T2074" t="s">
        <v>61</v>
      </c>
      <c r="U2074" s="1">
        <v>45483.229166666664</v>
      </c>
    </row>
    <row r="2075" spans="1:21" x14ac:dyDescent="0.25">
      <c r="A2075">
        <v>2106</v>
      </c>
      <c r="B2075" t="s">
        <v>36</v>
      </c>
      <c r="C2075" t="s">
        <v>40</v>
      </c>
      <c r="D2075" t="s">
        <v>38</v>
      </c>
      <c r="E2075">
        <v>7131</v>
      </c>
      <c r="F2075" t="s">
        <v>11</v>
      </c>
      <c r="G2075">
        <v>628479408</v>
      </c>
      <c r="H2075">
        <v>669900456</v>
      </c>
      <c r="I2075">
        <v>1.0529999999999999</v>
      </c>
      <c r="K2075">
        <v>2.3140000000000001</v>
      </c>
      <c r="L2075">
        <v>5.1369999999999996</v>
      </c>
      <c r="M2075">
        <v>0.16500000000000001</v>
      </c>
      <c r="N2075">
        <v>57.728999999999999</v>
      </c>
      <c r="O2075">
        <v>1.014</v>
      </c>
      <c r="P2075">
        <v>26.009</v>
      </c>
      <c r="Q2075">
        <v>202.40100000000001</v>
      </c>
      <c r="R2075">
        <v>0.80200000000000005</v>
      </c>
      <c r="S2075">
        <v>1.323</v>
      </c>
      <c r="T2075" t="s">
        <v>61</v>
      </c>
      <c r="U2075" s="1">
        <v>45483.21875</v>
      </c>
    </row>
    <row r="2076" spans="1:21" x14ac:dyDescent="0.25">
      <c r="A2076">
        <v>2107</v>
      </c>
      <c r="B2076" t="s">
        <v>36</v>
      </c>
      <c r="C2076" t="s">
        <v>40</v>
      </c>
      <c r="D2076" t="s">
        <v>38</v>
      </c>
      <c r="E2076">
        <v>7131</v>
      </c>
      <c r="F2076" t="s">
        <v>11</v>
      </c>
      <c r="G2076">
        <v>616540784</v>
      </c>
      <c r="H2076">
        <v>615964128</v>
      </c>
      <c r="I2076">
        <v>1.244</v>
      </c>
      <c r="K2076">
        <v>5.04</v>
      </c>
      <c r="L2076">
        <v>0.27700000000000002</v>
      </c>
      <c r="M2076">
        <v>0.35699999999999998</v>
      </c>
      <c r="N2076">
        <v>4.8840000000000003</v>
      </c>
      <c r="O2076">
        <v>0.84199999999999997</v>
      </c>
      <c r="P2076">
        <v>1.107</v>
      </c>
      <c r="Q2076">
        <v>212.364</v>
      </c>
      <c r="R2076">
        <v>0.77100000000000002</v>
      </c>
      <c r="S2076">
        <v>1.3720000000000001</v>
      </c>
      <c r="T2076" t="s">
        <v>61</v>
      </c>
      <c r="U2076" s="1">
        <v>45483.208333333336</v>
      </c>
    </row>
    <row r="2077" spans="1:21" x14ac:dyDescent="0.25">
      <c r="A2077">
        <v>2108</v>
      </c>
      <c r="B2077" t="s">
        <v>36</v>
      </c>
      <c r="C2077" t="s">
        <v>40</v>
      </c>
      <c r="D2077" t="s">
        <v>38</v>
      </c>
      <c r="E2077">
        <v>7131</v>
      </c>
      <c r="F2077" t="s">
        <v>11</v>
      </c>
      <c r="G2077">
        <v>625938992</v>
      </c>
      <c r="H2077">
        <v>469413664</v>
      </c>
      <c r="I2077">
        <v>0.96299999999999997</v>
      </c>
      <c r="K2077">
        <v>3.9319999999999999</v>
      </c>
      <c r="L2077">
        <v>10.821999999999999</v>
      </c>
      <c r="M2077">
        <v>0.246</v>
      </c>
      <c r="N2077">
        <v>631.1</v>
      </c>
      <c r="O2077">
        <v>1.4890000000000001</v>
      </c>
      <c r="P2077">
        <v>12.510999999999999</v>
      </c>
      <c r="Q2077">
        <v>217.387</v>
      </c>
      <c r="R2077">
        <v>0.877</v>
      </c>
      <c r="S2077">
        <v>1.367</v>
      </c>
      <c r="T2077" t="s">
        <v>61</v>
      </c>
      <c r="U2077" s="1">
        <v>45483.197916666664</v>
      </c>
    </row>
    <row r="2078" spans="1:21" x14ac:dyDescent="0.25">
      <c r="A2078">
        <v>2109</v>
      </c>
      <c r="B2078" t="s">
        <v>36</v>
      </c>
      <c r="C2078" t="s">
        <v>40</v>
      </c>
      <c r="D2078" t="s">
        <v>38</v>
      </c>
      <c r="E2078">
        <v>7131</v>
      </c>
      <c r="F2078" t="s">
        <v>11</v>
      </c>
      <c r="G2078">
        <v>615547304</v>
      </c>
      <c r="H2078">
        <v>886795176</v>
      </c>
      <c r="I2078">
        <v>1.0569999999999999</v>
      </c>
      <c r="K2078">
        <v>2.4359999999999999</v>
      </c>
      <c r="L2078">
        <v>2.0299999999999998</v>
      </c>
      <c r="M2078">
        <v>0.27900000000000003</v>
      </c>
      <c r="N2078">
        <v>22.699000000000002</v>
      </c>
      <c r="O2078">
        <v>1.488</v>
      </c>
      <c r="P2078">
        <v>4.7640000000000002</v>
      </c>
      <c r="Q2078">
        <v>202.62100000000001</v>
      </c>
      <c r="R2078">
        <v>0.85199999999999998</v>
      </c>
      <c r="S2078">
        <v>1.3220000000000001</v>
      </c>
      <c r="T2078" t="s">
        <v>61</v>
      </c>
      <c r="U2078" s="1">
        <v>45483.187511574077</v>
      </c>
    </row>
    <row r="2079" spans="1:21" x14ac:dyDescent="0.25">
      <c r="A2079">
        <v>2110</v>
      </c>
      <c r="B2079" t="s">
        <v>36</v>
      </c>
      <c r="C2079" t="s">
        <v>40</v>
      </c>
      <c r="D2079" t="s">
        <v>38</v>
      </c>
      <c r="E2079">
        <v>7131</v>
      </c>
      <c r="F2079" t="s">
        <v>11</v>
      </c>
      <c r="G2079">
        <v>623318464</v>
      </c>
      <c r="H2079">
        <v>825821032</v>
      </c>
      <c r="I2079">
        <v>0.96299999999999997</v>
      </c>
      <c r="K2079">
        <v>8.827</v>
      </c>
      <c r="L2079">
        <v>1.141</v>
      </c>
      <c r="M2079">
        <v>7.0999999999999994E-2</v>
      </c>
      <c r="N2079">
        <v>18.808</v>
      </c>
      <c r="O2079">
        <v>0.98499999999999999</v>
      </c>
      <c r="P2079">
        <v>2.3079999999999998</v>
      </c>
      <c r="Q2079">
        <v>204.12200000000001</v>
      </c>
      <c r="R2079">
        <v>0.80600000000000005</v>
      </c>
      <c r="S2079">
        <v>1.4910000000000001</v>
      </c>
      <c r="T2079" t="s">
        <v>61</v>
      </c>
      <c r="U2079" s="1">
        <v>45483.177083333336</v>
      </c>
    </row>
    <row r="2080" spans="1:21" x14ac:dyDescent="0.25">
      <c r="A2080">
        <v>2111</v>
      </c>
      <c r="B2080" t="s">
        <v>36</v>
      </c>
      <c r="C2080" t="s">
        <v>40</v>
      </c>
      <c r="D2080" t="s">
        <v>38</v>
      </c>
      <c r="E2080">
        <v>7131</v>
      </c>
      <c r="F2080" t="s">
        <v>11</v>
      </c>
      <c r="G2080">
        <v>612724456</v>
      </c>
      <c r="H2080">
        <v>769510920</v>
      </c>
      <c r="I2080">
        <v>0.98199999999999998</v>
      </c>
      <c r="K2080">
        <v>5.5609999999999999</v>
      </c>
      <c r="L2080">
        <v>9.3179999999999996</v>
      </c>
      <c r="M2080">
        <v>9.8000000000000004E-2</v>
      </c>
      <c r="N2080">
        <v>121.21299999999999</v>
      </c>
      <c r="O2080">
        <v>1.0409999999999999</v>
      </c>
      <c r="P2080">
        <v>66.33</v>
      </c>
      <c r="Q2080">
        <v>234.172</v>
      </c>
      <c r="R2080">
        <v>0.92300000000000004</v>
      </c>
      <c r="S2080">
        <v>2.8250000000000002</v>
      </c>
      <c r="T2080" t="s">
        <v>61</v>
      </c>
      <c r="U2080" s="1">
        <v>45483.166666666664</v>
      </c>
    </row>
    <row r="2081" spans="1:21" x14ac:dyDescent="0.25">
      <c r="A2081">
        <v>2112</v>
      </c>
      <c r="B2081" t="s">
        <v>36</v>
      </c>
      <c r="C2081" t="s">
        <v>40</v>
      </c>
      <c r="D2081" t="s">
        <v>38</v>
      </c>
      <c r="E2081">
        <v>7131</v>
      </c>
      <c r="F2081" t="s">
        <v>11</v>
      </c>
      <c r="G2081">
        <v>611369960</v>
      </c>
      <c r="H2081">
        <v>895542040</v>
      </c>
      <c r="I2081">
        <v>0.93200000000000005</v>
      </c>
      <c r="K2081">
        <v>5.8440000000000003</v>
      </c>
      <c r="L2081">
        <v>3.819</v>
      </c>
      <c r="M2081">
        <v>6.0999999999999999E-2</v>
      </c>
      <c r="N2081">
        <v>33.593000000000004</v>
      </c>
      <c r="O2081">
        <v>1.708</v>
      </c>
      <c r="P2081">
        <v>8.9749999999999996</v>
      </c>
      <c r="Q2081">
        <v>221.78200000000001</v>
      </c>
      <c r="R2081">
        <v>0.88100000000000001</v>
      </c>
      <c r="S2081">
        <v>1.415</v>
      </c>
      <c r="T2081" t="s">
        <v>61</v>
      </c>
      <c r="U2081" s="1">
        <v>45483.15625</v>
      </c>
    </row>
    <row r="2082" spans="1:21" x14ac:dyDescent="0.25">
      <c r="A2082">
        <v>2113</v>
      </c>
      <c r="B2082" t="s">
        <v>36</v>
      </c>
      <c r="C2082" t="s">
        <v>40</v>
      </c>
      <c r="D2082" t="s">
        <v>38</v>
      </c>
      <c r="E2082">
        <v>7131</v>
      </c>
      <c r="F2082" t="s">
        <v>11</v>
      </c>
      <c r="G2082">
        <v>621316056</v>
      </c>
      <c r="H2082">
        <v>788614152</v>
      </c>
      <c r="I2082">
        <v>1.335</v>
      </c>
      <c r="K2082">
        <v>1.2809999999999999</v>
      </c>
      <c r="L2082">
        <v>2.927</v>
      </c>
      <c r="M2082">
        <v>7.9000000000000001E-2</v>
      </c>
      <c r="N2082">
        <v>21.402000000000001</v>
      </c>
      <c r="O2082">
        <v>0.879</v>
      </c>
      <c r="P2082">
        <v>6.2450000000000001</v>
      </c>
      <c r="Q2082">
        <v>95.513999999999996</v>
      </c>
      <c r="R2082">
        <v>0.83199999999999996</v>
      </c>
      <c r="S2082">
        <v>1.4330000000000001</v>
      </c>
      <c r="T2082" t="s">
        <v>61</v>
      </c>
      <c r="U2082" s="1">
        <v>45483.145833333336</v>
      </c>
    </row>
    <row r="2083" spans="1:21" x14ac:dyDescent="0.25">
      <c r="A2083">
        <v>2114</v>
      </c>
      <c r="B2083" t="s">
        <v>36</v>
      </c>
      <c r="C2083" t="s">
        <v>40</v>
      </c>
      <c r="D2083" t="s">
        <v>38</v>
      </c>
      <c r="E2083">
        <v>7131</v>
      </c>
      <c r="F2083" t="s">
        <v>11</v>
      </c>
      <c r="G2083">
        <v>607141480</v>
      </c>
      <c r="H2083">
        <v>914960624</v>
      </c>
      <c r="I2083">
        <v>1.536</v>
      </c>
      <c r="K2083">
        <v>8.298</v>
      </c>
      <c r="L2083">
        <v>2.7509999999999999</v>
      </c>
      <c r="M2083">
        <v>1.2909999999999999</v>
      </c>
      <c r="N2083">
        <v>18.606999999999999</v>
      </c>
      <c r="O2083">
        <v>1.552</v>
      </c>
      <c r="P2083">
        <v>5.4290000000000003</v>
      </c>
      <c r="Q2083">
        <v>203.63800000000001</v>
      </c>
      <c r="R2083">
        <v>0.80900000000000005</v>
      </c>
      <c r="S2083">
        <v>1.387</v>
      </c>
      <c r="T2083" t="s">
        <v>61</v>
      </c>
      <c r="U2083" s="1">
        <v>45483.135428240741</v>
      </c>
    </row>
    <row r="2084" spans="1:21" x14ac:dyDescent="0.25">
      <c r="A2084">
        <v>2115</v>
      </c>
      <c r="B2084" t="s">
        <v>36</v>
      </c>
      <c r="C2084" t="s">
        <v>40</v>
      </c>
      <c r="D2084" t="s">
        <v>38</v>
      </c>
      <c r="E2084">
        <v>7131</v>
      </c>
      <c r="F2084" t="s">
        <v>11</v>
      </c>
      <c r="G2084">
        <v>628265184</v>
      </c>
      <c r="H2084">
        <v>864947520</v>
      </c>
      <c r="I2084">
        <v>0.94099999999999995</v>
      </c>
      <c r="K2084">
        <v>5.2210000000000001</v>
      </c>
      <c r="L2084">
        <v>4.508</v>
      </c>
      <c r="M2084">
        <v>0.107</v>
      </c>
      <c r="N2084">
        <v>39.591999999999999</v>
      </c>
      <c r="O2084">
        <v>0.88</v>
      </c>
      <c r="P2084">
        <v>4.125</v>
      </c>
      <c r="Q2084">
        <v>215.95099999999999</v>
      </c>
      <c r="R2084">
        <v>0.80600000000000005</v>
      </c>
      <c r="S2084">
        <v>1.3859999999999999</v>
      </c>
      <c r="T2084" t="s">
        <v>61</v>
      </c>
      <c r="U2084" s="1">
        <v>45483.125011574077</v>
      </c>
    </row>
    <row r="2085" spans="1:21" x14ac:dyDescent="0.25">
      <c r="A2085">
        <v>2116</v>
      </c>
      <c r="B2085" t="s">
        <v>36</v>
      </c>
      <c r="C2085" t="s">
        <v>40</v>
      </c>
      <c r="D2085" t="s">
        <v>38</v>
      </c>
      <c r="E2085">
        <v>7131</v>
      </c>
      <c r="F2085" t="s">
        <v>11</v>
      </c>
      <c r="G2085">
        <v>624945784</v>
      </c>
      <c r="H2085">
        <v>851777024</v>
      </c>
      <c r="I2085">
        <v>0.98</v>
      </c>
      <c r="K2085">
        <v>4.0350000000000001</v>
      </c>
      <c r="L2085">
        <v>4.1070000000000002</v>
      </c>
      <c r="M2085">
        <v>1.7000000000000001E-2</v>
      </c>
      <c r="N2085">
        <v>31.861000000000001</v>
      </c>
      <c r="O2085">
        <v>1.6419999999999999</v>
      </c>
      <c r="P2085">
        <v>8.2810000000000006</v>
      </c>
      <c r="Q2085">
        <v>218.34200000000001</v>
      </c>
      <c r="R2085">
        <v>0.81399999999999995</v>
      </c>
      <c r="S2085">
        <v>1.373</v>
      </c>
      <c r="T2085" t="s">
        <v>61</v>
      </c>
      <c r="U2085" s="1">
        <v>45483.114594907405</v>
      </c>
    </row>
    <row r="2086" spans="1:21" x14ac:dyDescent="0.25">
      <c r="A2086">
        <v>2117</v>
      </c>
      <c r="B2086" t="s">
        <v>36</v>
      </c>
      <c r="C2086" t="s">
        <v>40</v>
      </c>
      <c r="D2086" t="s">
        <v>38</v>
      </c>
      <c r="E2086">
        <v>7131</v>
      </c>
      <c r="F2086" t="s">
        <v>11</v>
      </c>
      <c r="G2086">
        <v>626880752</v>
      </c>
      <c r="H2086">
        <v>884454536</v>
      </c>
      <c r="I2086">
        <v>0.97499999999999998</v>
      </c>
      <c r="K2086">
        <v>3.7850000000000001</v>
      </c>
      <c r="L2086">
        <v>6.423</v>
      </c>
      <c r="M2086">
        <v>2.7E-2</v>
      </c>
      <c r="N2086">
        <v>237.215</v>
      </c>
      <c r="O2086">
        <v>4.024</v>
      </c>
      <c r="P2086">
        <v>15.465999999999999</v>
      </c>
      <c r="Q2086">
        <v>202.80099999999999</v>
      </c>
      <c r="R2086">
        <v>0.80800000000000005</v>
      </c>
      <c r="S2086">
        <v>1.3580000000000001</v>
      </c>
      <c r="T2086" t="s">
        <v>61</v>
      </c>
      <c r="U2086" s="1">
        <v>45483.104178240741</v>
      </c>
    </row>
    <row r="2087" spans="1:21" x14ac:dyDescent="0.25">
      <c r="A2087">
        <v>2118</v>
      </c>
      <c r="B2087" t="s">
        <v>36</v>
      </c>
      <c r="C2087" t="s">
        <v>40</v>
      </c>
      <c r="D2087" t="s">
        <v>38</v>
      </c>
      <c r="E2087">
        <v>7131</v>
      </c>
      <c r="F2087" t="s">
        <v>11</v>
      </c>
      <c r="G2087">
        <v>626056896</v>
      </c>
      <c r="H2087">
        <v>657469272</v>
      </c>
      <c r="I2087">
        <v>0.98199999999999998</v>
      </c>
      <c r="K2087">
        <v>9.5150000000000006</v>
      </c>
      <c r="L2087">
        <v>13.156000000000001</v>
      </c>
      <c r="M2087">
        <v>1.4E-2</v>
      </c>
      <c r="N2087">
        <v>284.80099999999999</v>
      </c>
      <c r="O2087">
        <v>2.4620000000000002</v>
      </c>
      <c r="P2087">
        <v>31.31</v>
      </c>
      <c r="Q2087">
        <v>271.39600000000002</v>
      </c>
      <c r="R2087">
        <v>0.88600000000000001</v>
      </c>
      <c r="S2087">
        <v>1.446</v>
      </c>
      <c r="T2087" t="s">
        <v>61</v>
      </c>
      <c r="U2087" s="1">
        <v>45483.093761574077</v>
      </c>
    </row>
    <row r="2088" spans="1:21" x14ac:dyDescent="0.25">
      <c r="A2088">
        <v>2119</v>
      </c>
      <c r="B2088" t="s">
        <v>36</v>
      </c>
      <c r="C2088" t="s">
        <v>40</v>
      </c>
      <c r="D2088" t="s">
        <v>38</v>
      </c>
      <c r="E2088">
        <v>7131</v>
      </c>
      <c r="F2088" t="s">
        <v>11</v>
      </c>
      <c r="G2088">
        <v>613907056</v>
      </c>
      <c r="H2088">
        <v>811036424</v>
      </c>
      <c r="I2088">
        <v>1.278</v>
      </c>
      <c r="K2088">
        <v>7.7759999999999998</v>
      </c>
      <c r="L2088">
        <v>1.135</v>
      </c>
      <c r="M2088">
        <v>0.20499999999999999</v>
      </c>
      <c r="N2088">
        <v>6.7549999999999999</v>
      </c>
      <c r="O2088">
        <v>0.874</v>
      </c>
      <c r="P2088">
        <v>1.7849999999999999</v>
      </c>
      <c r="Q2088">
        <v>203.66399999999999</v>
      </c>
      <c r="R2088">
        <v>0.83499999999999996</v>
      </c>
      <c r="S2088">
        <v>1.554</v>
      </c>
      <c r="T2088" t="s">
        <v>61</v>
      </c>
      <c r="U2088" s="1">
        <v>45483.083344907405</v>
      </c>
    </row>
    <row r="2089" spans="1:21" x14ac:dyDescent="0.25">
      <c r="A2089">
        <v>2120</v>
      </c>
      <c r="B2089" t="s">
        <v>36</v>
      </c>
      <c r="C2089" t="s">
        <v>40</v>
      </c>
      <c r="D2089" t="s">
        <v>38</v>
      </c>
      <c r="E2089">
        <v>7131</v>
      </c>
      <c r="F2089" t="s">
        <v>11</v>
      </c>
      <c r="G2089">
        <v>589687848</v>
      </c>
      <c r="H2089">
        <v>621296744</v>
      </c>
      <c r="I2089">
        <v>0.94299999999999995</v>
      </c>
      <c r="K2089">
        <v>2.5680000000000001</v>
      </c>
      <c r="L2089">
        <v>22.681999999999999</v>
      </c>
      <c r="M2089">
        <v>6.5000000000000002E-2</v>
      </c>
      <c r="N2089">
        <v>426.33800000000002</v>
      </c>
      <c r="O2089">
        <v>1.8460000000000001</v>
      </c>
      <c r="P2089">
        <v>51.634999999999998</v>
      </c>
      <c r="Q2089">
        <v>203.06</v>
      </c>
      <c r="R2089">
        <v>0.84399999999999997</v>
      </c>
      <c r="S2089">
        <v>1.4059999999999999</v>
      </c>
      <c r="T2089" t="s">
        <v>61</v>
      </c>
      <c r="U2089" s="1">
        <v>45483.072928240741</v>
      </c>
    </row>
    <row r="2090" spans="1:21" x14ac:dyDescent="0.25">
      <c r="A2090">
        <v>2121</v>
      </c>
      <c r="B2090" t="s">
        <v>36</v>
      </c>
      <c r="C2090" t="s">
        <v>40</v>
      </c>
      <c r="D2090" t="s">
        <v>38</v>
      </c>
      <c r="E2090">
        <v>7131</v>
      </c>
      <c r="F2090" t="s">
        <v>11</v>
      </c>
      <c r="G2090">
        <v>608345640</v>
      </c>
      <c r="H2090">
        <v>596727736</v>
      </c>
      <c r="I2090">
        <v>1.1719999999999999</v>
      </c>
      <c r="K2090">
        <v>1.915</v>
      </c>
      <c r="L2090">
        <v>7.8109999999999999</v>
      </c>
      <c r="M2090">
        <v>0.79700000000000004</v>
      </c>
      <c r="N2090">
        <v>210.809</v>
      </c>
      <c r="O2090">
        <v>0.85699999999999998</v>
      </c>
      <c r="P2090">
        <v>1.86</v>
      </c>
      <c r="Q2090">
        <v>15.66</v>
      </c>
      <c r="R2090">
        <v>0.84799999999999998</v>
      </c>
      <c r="S2090">
        <v>2.444</v>
      </c>
      <c r="T2090" t="s">
        <v>61</v>
      </c>
      <c r="U2090" s="1">
        <v>45483.062511574077</v>
      </c>
    </row>
    <row r="2091" spans="1:21" x14ac:dyDescent="0.25">
      <c r="A2091">
        <v>2122</v>
      </c>
      <c r="B2091" t="s">
        <v>36</v>
      </c>
      <c r="C2091" t="s">
        <v>40</v>
      </c>
      <c r="D2091" t="s">
        <v>38</v>
      </c>
      <c r="E2091">
        <v>7131</v>
      </c>
      <c r="F2091" t="s">
        <v>11</v>
      </c>
      <c r="G2091">
        <v>609711944</v>
      </c>
      <c r="H2091">
        <v>700329112</v>
      </c>
      <c r="I2091">
        <v>0.745</v>
      </c>
      <c r="K2091">
        <v>3.04</v>
      </c>
      <c r="L2091">
        <v>4.1790000000000003</v>
      </c>
      <c r="M2091">
        <v>0.114</v>
      </c>
      <c r="N2091">
        <v>225.023</v>
      </c>
      <c r="O2091">
        <v>0.95599999999999996</v>
      </c>
      <c r="P2091">
        <v>6.95</v>
      </c>
      <c r="Q2091">
        <v>17.486000000000001</v>
      </c>
      <c r="R2091">
        <v>0.78700000000000003</v>
      </c>
      <c r="S2091">
        <v>2.3759999999999999</v>
      </c>
      <c r="T2091" t="s">
        <v>61</v>
      </c>
      <c r="U2091" s="1">
        <v>45483.052094907405</v>
      </c>
    </row>
    <row r="2092" spans="1:21" x14ac:dyDescent="0.25">
      <c r="A2092">
        <v>2123</v>
      </c>
      <c r="B2092" t="s">
        <v>36</v>
      </c>
      <c r="C2092" t="s">
        <v>40</v>
      </c>
      <c r="D2092" t="s">
        <v>38</v>
      </c>
      <c r="E2092">
        <v>7131</v>
      </c>
      <c r="F2092" t="s">
        <v>11</v>
      </c>
      <c r="G2092">
        <v>605903416</v>
      </c>
      <c r="H2092">
        <v>618691320</v>
      </c>
      <c r="I2092">
        <v>0.91800000000000004</v>
      </c>
      <c r="K2092">
        <v>3.2810000000000001</v>
      </c>
      <c r="L2092">
        <v>1.8360000000000001</v>
      </c>
      <c r="M2092">
        <v>0.28399999999999997</v>
      </c>
      <c r="N2092">
        <v>25.834</v>
      </c>
      <c r="O2092">
        <v>2.613</v>
      </c>
      <c r="P2092">
        <v>9.3079999999999998</v>
      </c>
      <c r="Q2092">
        <v>208.29900000000001</v>
      </c>
      <c r="R2092">
        <v>0.91500000000000004</v>
      </c>
      <c r="S2092">
        <v>2.952</v>
      </c>
      <c r="T2092" t="s">
        <v>61</v>
      </c>
      <c r="U2092" s="1">
        <v>45483.041678240741</v>
      </c>
    </row>
    <row r="2093" spans="1:21" x14ac:dyDescent="0.25">
      <c r="A2093">
        <v>2124</v>
      </c>
      <c r="B2093" t="s">
        <v>36</v>
      </c>
      <c r="C2093" t="s">
        <v>40</v>
      </c>
      <c r="D2093" t="s">
        <v>38</v>
      </c>
      <c r="E2093">
        <v>7131</v>
      </c>
      <c r="F2093" t="s">
        <v>11</v>
      </c>
      <c r="G2093">
        <v>604839440</v>
      </c>
      <c r="H2093">
        <v>689909664</v>
      </c>
      <c r="I2093">
        <v>1.335</v>
      </c>
      <c r="K2093">
        <v>3.867</v>
      </c>
      <c r="L2093">
        <v>1.694</v>
      </c>
      <c r="M2093">
        <v>0.754</v>
      </c>
      <c r="N2093">
        <v>13.628</v>
      </c>
      <c r="O2093">
        <v>1.0269999999999999</v>
      </c>
      <c r="P2093">
        <v>7.7149999999999999</v>
      </c>
      <c r="Q2093">
        <v>204.19300000000001</v>
      </c>
      <c r="R2093">
        <v>0.71799999999999997</v>
      </c>
      <c r="S2093">
        <v>2.0609999999999999</v>
      </c>
      <c r="T2093" t="s">
        <v>61</v>
      </c>
      <c r="U2093" s="1">
        <v>45483.031261574077</v>
      </c>
    </row>
    <row r="2094" spans="1:21" x14ac:dyDescent="0.25">
      <c r="A2094">
        <v>2125</v>
      </c>
      <c r="B2094" t="s">
        <v>36</v>
      </c>
      <c r="C2094" t="s">
        <v>40</v>
      </c>
      <c r="D2094" t="s">
        <v>38</v>
      </c>
      <c r="E2094">
        <v>7131</v>
      </c>
      <c r="F2094" t="s">
        <v>11</v>
      </c>
      <c r="G2094">
        <v>609599696</v>
      </c>
      <c r="H2094">
        <v>607604008</v>
      </c>
      <c r="I2094">
        <v>0.66700000000000004</v>
      </c>
      <c r="K2094">
        <v>2.2999999999999998</v>
      </c>
      <c r="L2094">
        <v>8.8550000000000004</v>
      </c>
      <c r="M2094">
        <v>0.13700000000000001</v>
      </c>
      <c r="N2094">
        <v>217.62299999999999</v>
      </c>
      <c r="O2094">
        <v>0.86799999999999999</v>
      </c>
      <c r="P2094">
        <v>4.9729999999999999</v>
      </c>
      <c r="Q2094">
        <v>16.123999999999999</v>
      </c>
      <c r="R2094">
        <v>0.85199999999999998</v>
      </c>
      <c r="S2094">
        <v>2.7480000000000002</v>
      </c>
      <c r="T2094" t="s">
        <v>61</v>
      </c>
      <c r="U2094" s="1">
        <v>45483.020844907405</v>
      </c>
    </row>
    <row r="2095" spans="1:21" x14ac:dyDescent="0.25">
      <c r="A2095">
        <v>2126</v>
      </c>
      <c r="B2095" t="s">
        <v>36</v>
      </c>
      <c r="C2095" t="s">
        <v>37</v>
      </c>
      <c r="D2095" t="s">
        <v>38</v>
      </c>
      <c r="E2095">
        <v>7123</v>
      </c>
      <c r="F2095" t="s">
        <v>11</v>
      </c>
      <c r="G2095">
        <v>613182152</v>
      </c>
      <c r="H2095">
        <v>709694360</v>
      </c>
      <c r="I2095">
        <v>1.4730000000000001</v>
      </c>
      <c r="K2095">
        <v>13.345000000000001</v>
      </c>
      <c r="L2095">
        <v>2.419</v>
      </c>
      <c r="M2095">
        <v>0.24399999999999999</v>
      </c>
      <c r="N2095">
        <v>22.884</v>
      </c>
      <c r="O2095">
        <v>1.5409999999999999</v>
      </c>
      <c r="P2095">
        <v>9.1219999999999999</v>
      </c>
      <c r="Q2095">
        <v>222.977</v>
      </c>
      <c r="R2095">
        <v>1.21</v>
      </c>
      <c r="S2095">
        <v>3.7850000000000001</v>
      </c>
      <c r="T2095" t="s">
        <v>61</v>
      </c>
      <c r="U2095" s="1">
        <v>45483.010428240741</v>
      </c>
    </row>
    <row r="2096" spans="1:21" x14ac:dyDescent="0.25">
      <c r="A2096">
        <v>2127</v>
      </c>
      <c r="B2096" t="s">
        <v>36</v>
      </c>
      <c r="C2096" t="s">
        <v>40</v>
      </c>
      <c r="D2096" t="s">
        <v>38</v>
      </c>
      <c r="E2096">
        <v>7131</v>
      </c>
      <c r="F2096" t="s">
        <v>11</v>
      </c>
      <c r="G2096">
        <v>608497488</v>
      </c>
      <c r="H2096">
        <v>575599808</v>
      </c>
      <c r="I2096">
        <v>0.84799999999999998</v>
      </c>
      <c r="K2096">
        <v>3.3439999999999999</v>
      </c>
      <c r="L2096">
        <v>35.091000000000001</v>
      </c>
      <c r="M2096">
        <v>0.248</v>
      </c>
      <c r="N2096">
        <v>372.69799999999998</v>
      </c>
      <c r="O2096">
        <v>0.95099999999999996</v>
      </c>
      <c r="P2096">
        <v>23.146000000000001</v>
      </c>
      <c r="Q2096">
        <v>219.38900000000001</v>
      </c>
      <c r="R2096">
        <v>0.79200000000000004</v>
      </c>
      <c r="S2096">
        <v>2.028</v>
      </c>
      <c r="T2096" t="s">
        <v>61</v>
      </c>
      <c r="U2096" s="1">
        <v>45483.000011574077</v>
      </c>
    </row>
    <row r="2097" spans="1:21" x14ac:dyDescent="0.25">
      <c r="A2097">
        <v>2128</v>
      </c>
      <c r="B2097" t="s">
        <v>36</v>
      </c>
      <c r="C2097" t="s">
        <v>40</v>
      </c>
      <c r="D2097" t="s">
        <v>38</v>
      </c>
      <c r="E2097">
        <v>7131</v>
      </c>
      <c r="F2097" t="s">
        <v>11</v>
      </c>
      <c r="G2097">
        <v>607927696</v>
      </c>
      <c r="H2097">
        <v>682947320</v>
      </c>
      <c r="I2097">
        <v>1.048</v>
      </c>
      <c r="K2097">
        <v>7.2569999999999997</v>
      </c>
      <c r="L2097">
        <v>16.995999999999999</v>
      </c>
      <c r="M2097">
        <v>0.185</v>
      </c>
      <c r="N2097">
        <v>276.20100000000002</v>
      </c>
      <c r="O2097">
        <v>1.2190000000000001</v>
      </c>
      <c r="P2097">
        <v>16.684999999999999</v>
      </c>
      <c r="Q2097">
        <v>204.82300000000001</v>
      </c>
      <c r="R2097">
        <v>0.88</v>
      </c>
      <c r="S2097">
        <v>2.169</v>
      </c>
      <c r="T2097" t="s">
        <v>61</v>
      </c>
      <c r="U2097" s="1">
        <v>45482.989594907405</v>
      </c>
    </row>
    <row r="2098" spans="1:21" x14ac:dyDescent="0.25">
      <c r="A2098">
        <v>2129</v>
      </c>
      <c r="B2098" t="s">
        <v>36</v>
      </c>
      <c r="C2098" t="s">
        <v>40</v>
      </c>
      <c r="D2098" t="s">
        <v>38</v>
      </c>
      <c r="E2098">
        <v>7131</v>
      </c>
      <c r="F2098" t="s">
        <v>11</v>
      </c>
      <c r="G2098">
        <v>608606760</v>
      </c>
      <c r="H2098">
        <v>458270496</v>
      </c>
      <c r="I2098">
        <v>0.61599999999999999</v>
      </c>
      <c r="K2098">
        <v>2.91</v>
      </c>
      <c r="L2098">
        <v>59.058</v>
      </c>
      <c r="M2098">
        <v>0.74099999999999999</v>
      </c>
      <c r="N2098">
        <v>558.77099999999996</v>
      </c>
      <c r="O2098">
        <v>1.141</v>
      </c>
      <c r="P2098">
        <v>118.952</v>
      </c>
      <c r="Q2098">
        <v>19.585000000000001</v>
      </c>
      <c r="R2098">
        <v>0.80600000000000005</v>
      </c>
      <c r="S2098">
        <v>3.0739999999999998</v>
      </c>
      <c r="T2098" t="s">
        <v>61</v>
      </c>
      <c r="U2098" s="1">
        <v>45482.979178240741</v>
      </c>
    </row>
    <row r="2099" spans="1:21" x14ac:dyDescent="0.25">
      <c r="A2099">
        <v>2130</v>
      </c>
      <c r="B2099" t="s">
        <v>36</v>
      </c>
      <c r="C2099" t="s">
        <v>40</v>
      </c>
      <c r="D2099" t="s">
        <v>38</v>
      </c>
      <c r="E2099">
        <v>7131</v>
      </c>
      <c r="F2099" t="s">
        <v>11</v>
      </c>
      <c r="G2099">
        <v>608064616</v>
      </c>
      <c r="H2099">
        <v>583788336</v>
      </c>
      <c r="I2099">
        <v>0.96299999999999997</v>
      </c>
      <c r="K2099">
        <v>2.9950000000000001</v>
      </c>
      <c r="L2099">
        <v>24.09</v>
      </c>
      <c r="M2099">
        <v>9.2999999999999999E-2</v>
      </c>
      <c r="N2099">
        <v>278.71100000000001</v>
      </c>
      <c r="O2099">
        <v>1.01</v>
      </c>
      <c r="P2099">
        <v>17.138000000000002</v>
      </c>
      <c r="Q2099">
        <v>203.40899999999999</v>
      </c>
      <c r="R2099">
        <v>0.86499999999999999</v>
      </c>
      <c r="S2099">
        <v>1.7909999999999999</v>
      </c>
      <c r="T2099" t="s">
        <v>61</v>
      </c>
      <c r="U2099" s="1">
        <v>45482.968761574077</v>
      </c>
    </row>
    <row r="2100" spans="1:21" x14ac:dyDescent="0.25">
      <c r="A2100">
        <v>2131</v>
      </c>
      <c r="B2100" t="s">
        <v>36</v>
      </c>
      <c r="C2100" t="s">
        <v>40</v>
      </c>
      <c r="D2100" t="s">
        <v>38</v>
      </c>
      <c r="E2100">
        <v>7131</v>
      </c>
      <c r="F2100" t="s">
        <v>11</v>
      </c>
      <c r="G2100">
        <v>613898376</v>
      </c>
      <c r="H2100">
        <v>687022760</v>
      </c>
      <c r="I2100">
        <v>1.0649999999999999</v>
      </c>
      <c r="K2100">
        <v>2.5179999999999998</v>
      </c>
      <c r="L2100">
        <v>1.323</v>
      </c>
      <c r="M2100">
        <v>0.18</v>
      </c>
      <c r="N2100">
        <v>12.282999999999999</v>
      </c>
      <c r="O2100">
        <v>0.92100000000000004</v>
      </c>
      <c r="P2100">
        <v>3.4580000000000002</v>
      </c>
      <c r="Q2100">
        <v>13.488</v>
      </c>
      <c r="R2100">
        <v>1.2949999999999999</v>
      </c>
      <c r="S2100">
        <v>4.8049999999999997</v>
      </c>
      <c r="T2100" t="s">
        <v>61</v>
      </c>
      <c r="U2100" s="1">
        <v>45482.958344907405</v>
      </c>
    </row>
    <row r="2101" spans="1:21" x14ac:dyDescent="0.25">
      <c r="A2101">
        <v>2132</v>
      </c>
      <c r="B2101" t="s">
        <v>36</v>
      </c>
      <c r="C2101" t="s">
        <v>40</v>
      </c>
      <c r="D2101" t="s">
        <v>38</v>
      </c>
      <c r="E2101">
        <v>7131</v>
      </c>
      <c r="F2101" t="s">
        <v>11</v>
      </c>
      <c r="G2101">
        <v>608900912</v>
      </c>
      <c r="H2101">
        <v>727096328</v>
      </c>
      <c r="I2101">
        <v>0.629</v>
      </c>
      <c r="K2101">
        <v>1.532</v>
      </c>
      <c r="L2101">
        <v>14.853</v>
      </c>
      <c r="M2101">
        <v>0.107</v>
      </c>
      <c r="N2101">
        <v>322.48700000000002</v>
      </c>
      <c r="O2101">
        <v>2.6080000000000001</v>
      </c>
      <c r="P2101">
        <v>32.344999999999999</v>
      </c>
      <c r="Q2101">
        <v>7.57</v>
      </c>
      <c r="R2101">
        <v>0.77500000000000002</v>
      </c>
      <c r="S2101">
        <v>2.032</v>
      </c>
      <c r="T2101" t="s">
        <v>61</v>
      </c>
      <c r="U2101" s="1">
        <v>45482.947928240741</v>
      </c>
    </row>
    <row r="2102" spans="1:21" x14ac:dyDescent="0.25">
      <c r="A2102">
        <v>2133</v>
      </c>
      <c r="B2102" t="s">
        <v>36</v>
      </c>
      <c r="C2102" t="s">
        <v>40</v>
      </c>
      <c r="D2102" t="s">
        <v>38</v>
      </c>
      <c r="E2102">
        <v>7131</v>
      </c>
      <c r="F2102" t="s">
        <v>11</v>
      </c>
      <c r="G2102">
        <v>614710912</v>
      </c>
      <c r="H2102">
        <v>712218304</v>
      </c>
      <c r="I2102">
        <v>1.1180000000000001</v>
      </c>
      <c r="K2102">
        <v>4.7720000000000002</v>
      </c>
      <c r="L2102">
        <v>28.032</v>
      </c>
      <c r="M2102">
        <v>0.48399999999999999</v>
      </c>
      <c r="N2102">
        <v>310.20699999999999</v>
      </c>
      <c r="O2102">
        <v>2.048</v>
      </c>
      <c r="P2102">
        <v>29.291</v>
      </c>
      <c r="Q2102">
        <v>207.035</v>
      </c>
      <c r="R2102">
        <v>0.84299999999999997</v>
      </c>
      <c r="S2102">
        <v>4.6130000000000004</v>
      </c>
      <c r="T2102" t="s">
        <v>61</v>
      </c>
      <c r="U2102" s="1">
        <v>45484.8125</v>
      </c>
    </row>
    <row r="2103" spans="1:21" x14ac:dyDescent="0.25">
      <c r="A2103">
        <v>2134</v>
      </c>
      <c r="B2103" t="s">
        <v>36</v>
      </c>
      <c r="C2103" t="s">
        <v>37</v>
      </c>
      <c r="D2103" t="s">
        <v>38</v>
      </c>
      <c r="E2103">
        <v>7123</v>
      </c>
      <c r="F2103" t="s">
        <v>11</v>
      </c>
      <c r="G2103">
        <v>614291984</v>
      </c>
      <c r="H2103">
        <v>608665848</v>
      </c>
      <c r="I2103">
        <v>1.57</v>
      </c>
      <c r="K2103">
        <v>2.4430000000000001</v>
      </c>
      <c r="L2103">
        <v>10.414999999999999</v>
      </c>
      <c r="M2103">
        <v>0.442</v>
      </c>
      <c r="N2103">
        <v>240.12700000000001</v>
      </c>
      <c r="O2103">
        <v>1.238</v>
      </c>
      <c r="P2103">
        <v>15.505000000000001</v>
      </c>
      <c r="Q2103">
        <v>35.125999999999998</v>
      </c>
      <c r="R2103">
        <v>1.516</v>
      </c>
      <c r="S2103">
        <v>10.281000000000001</v>
      </c>
      <c r="T2103" t="s">
        <v>61</v>
      </c>
      <c r="U2103" s="1">
        <v>45484.802083333336</v>
      </c>
    </row>
    <row r="2104" spans="1:21" x14ac:dyDescent="0.25">
      <c r="A2104">
        <v>2135</v>
      </c>
      <c r="B2104" t="s">
        <v>36</v>
      </c>
      <c r="C2104" t="s">
        <v>40</v>
      </c>
      <c r="D2104" t="s">
        <v>38</v>
      </c>
      <c r="E2104">
        <v>7131</v>
      </c>
      <c r="F2104" t="s">
        <v>11</v>
      </c>
      <c r="G2104">
        <v>610431560</v>
      </c>
      <c r="H2104">
        <v>365632840</v>
      </c>
      <c r="I2104">
        <v>1.1100000000000001</v>
      </c>
      <c r="K2104">
        <v>11.093</v>
      </c>
      <c r="L2104">
        <v>33.4</v>
      </c>
      <c r="M2104">
        <v>0.124</v>
      </c>
      <c r="N2104">
        <v>266.86399999999998</v>
      </c>
      <c r="O2104">
        <v>3.0819999999999999</v>
      </c>
      <c r="P2104">
        <v>33.774000000000001</v>
      </c>
      <c r="Q2104">
        <v>214.09299999999999</v>
      </c>
      <c r="R2104">
        <v>0.63600000000000001</v>
      </c>
      <c r="S2104">
        <v>3.9460000000000002</v>
      </c>
      <c r="T2104" t="s">
        <v>61</v>
      </c>
      <c r="U2104" s="1">
        <v>45484.791666666664</v>
      </c>
    </row>
    <row r="2105" spans="1:21" x14ac:dyDescent="0.25">
      <c r="A2105">
        <v>2136</v>
      </c>
      <c r="B2105" t="s">
        <v>36</v>
      </c>
      <c r="C2105" t="s">
        <v>40</v>
      </c>
      <c r="D2105" t="s">
        <v>38</v>
      </c>
      <c r="E2105">
        <v>7131</v>
      </c>
      <c r="F2105" t="s">
        <v>11</v>
      </c>
      <c r="G2105">
        <v>616040472</v>
      </c>
      <c r="H2105">
        <v>570677592</v>
      </c>
      <c r="I2105">
        <v>0.86</v>
      </c>
      <c r="K2105">
        <v>1.5069999999999999</v>
      </c>
      <c r="L2105">
        <v>64.566000000000003</v>
      </c>
      <c r="M2105">
        <v>0.16</v>
      </c>
      <c r="N2105">
        <v>1074.2449999999999</v>
      </c>
      <c r="O2105">
        <v>1.2629999999999999</v>
      </c>
      <c r="P2105">
        <v>229.911</v>
      </c>
      <c r="Q2105">
        <v>10.188000000000001</v>
      </c>
      <c r="R2105">
        <v>0.77800000000000002</v>
      </c>
      <c r="S2105">
        <v>2.2170000000000001</v>
      </c>
      <c r="T2105" t="s">
        <v>61</v>
      </c>
      <c r="U2105" s="1">
        <v>45484.78125</v>
      </c>
    </row>
    <row r="2106" spans="1:21" x14ac:dyDescent="0.25">
      <c r="A2106">
        <v>2137</v>
      </c>
      <c r="B2106" t="s">
        <v>36</v>
      </c>
      <c r="C2106" t="s">
        <v>40</v>
      </c>
      <c r="D2106" t="s">
        <v>38</v>
      </c>
      <c r="E2106">
        <v>7131</v>
      </c>
      <c r="F2106" t="s">
        <v>11</v>
      </c>
      <c r="G2106">
        <v>607910576</v>
      </c>
      <c r="H2106">
        <v>572075400</v>
      </c>
      <c r="I2106">
        <v>0.82599999999999996</v>
      </c>
      <c r="K2106">
        <v>3.637</v>
      </c>
      <c r="L2106">
        <v>45.11</v>
      </c>
      <c r="M2106">
        <v>0.128</v>
      </c>
      <c r="N2106">
        <v>382.29700000000003</v>
      </c>
      <c r="O2106">
        <v>2.403</v>
      </c>
      <c r="P2106">
        <v>63.978999999999999</v>
      </c>
      <c r="Q2106">
        <v>225.37299999999999</v>
      </c>
      <c r="R2106">
        <v>0.98799999999999999</v>
      </c>
      <c r="S2106">
        <v>2.5680000000000001</v>
      </c>
      <c r="T2106" t="s">
        <v>61</v>
      </c>
      <c r="U2106" s="1">
        <v>45484.770833333336</v>
      </c>
    </row>
    <row r="2107" spans="1:21" x14ac:dyDescent="0.25">
      <c r="A2107">
        <v>2138</v>
      </c>
      <c r="B2107" t="s">
        <v>36</v>
      </c>
      <c r="C2107" t="s">
        <v>40</v>
      </c>
      <c r="D2107" t="s">
        <v>38</v>
      </c>
      <c r="E2107">
        <v>7131</v>
      </c>
      <c r="F2107" t="s">
        <v>11</v>
      </c>
      <c r="G2107">
        <v>613864080</v>
      </c>
      <c r="H2107">
        <v>625311624</v>
      </c>
      <c r="I2107">
        <v>1.472</v>
      </c>
      <c r="K2107">
        <v>3.8530000000000002</v>
      </c>
      <c r="L2107">
        <v>35.542999999999999</v>
      </c>
      <c r="M2107">
        <v>0.71399999999999997</v>
      </c>
      <c r="N2107">
        <v>292.22699999999998</v>
      </c>
      <c r="O2107">
        <v>1.4430000000000001</v>
      </c>
      <c r="P2107">
        <v>32.435000000000002</v>
      </c>
      <c r="Q2107">
        <v>208.69499999999999</v>
      </c>
      <c r="R2107">
        <v>1.026</v>
      </c>
      <c r="S2107">
        <v>3.8239999999999998</v>
      </c>
      <c r="T2107" t="s">
        <v>61</v>
      </c>
      <c r="U2107" s="1">
        <v>45484.760416666664</v>
      </c>
    </row>
    <row r="2108" spans="1:21" x14ac:dyDescent="0.25">
      <c r="A2108">
        <v>2139</v>
      </c>
      <c r="B2108" t="s">
        <v>36</v>
      </c>
      <c r="C2108" t="s">
        <v>40</v>
      </c>
      <c r="D2108" t="s">
        <v>38</v>
      </c>
      <c r="E2108">
        <v>7131</v>
      </c>
      <c r="F2108" t="s">
        <v>11</v>
      </c>
      <c r="G2108">
        <v>610209336</v>
      </c>
      <c r="H2108">
        <v>687119112</v>
      </c>
      <c r="I2108">
        <v>0.93200000000000005</v>
      </c>
      <c r="K2108">
        <v>1.7729999999999999</v>
      </c>
      <c r="L2108">
        <v>24.312999999999999</v>
      </c>
      <c r="M2108">
        <v>0.28000000000000003</v>
      </c>
      <c r="N2108">
        <v>291.67500000000001</v>
      </c>
      <c r="O2108">
        <v>3.024</v>
      </c>
      <c r="P2108">
        <v>26.942</v>
      </c>
      <c r="Q2108">
        <v>16.760999999999999</v>
      </c>
      <c r="R2108">
        <v>0.85099999999999998</v>
      </c>
      <c r="S2108">
        <v>3.1</v>
      </c>
      <c r="T2108" t="s">
        <v>61</v>
      </c>
      <c r="U2108" s="1">
        <v>45484.75</v>
      </c>
    </row>
    <row r="2109" spans="1:21" x14ac:dyDescent="0.25">
      <c r="A2109">
        <v>2140</v>
      </c>
      <c r="B2109" t="s">
        <v>36</v>
      </c>
      <c r="C2109" t="s">
        <v>40</v>
      </c>
      <c r="D2109" t="s">
        <v>38</v>
      </c>
      <c r="E2109">
        <v>7131</v>
      </c>
      <c r="F2109" t="s">
        <v>11</v>
      </c>
      <c r="G2109">
        <v>609034912</v>
      </c>
      <c r="H2109">
        <v>551316768</v>
      </c>
      <c r="I2109">
        <v>0.83899999999999997</v>
      </c>
      <c r="K2109">
        <v>1.452</v>
      </c>
      <c r="L2109">
        <v>31.914999999999999</v>
      </c>
      <c r="M2109">
        <v>0.501</v>
      </c>
      <c r="N2109">
        <v>365.084</v>
      </c>
      <c r="O2109">
        <v>0.95399999999999996</v>
      </c>
      <c r="P2109">
        <v>20.446999999999999</v>
      </c>
      <c r="Q2109">
        <v>16.95</v>
      </c>
      <c r="R2109">
        <v>0.76</v>
      </c>
      <c r="S2109">
        <v>1.9590000000000001</v>
      </c>
      <c r="T2109" t="s">
        <v>61</v>
      </c>
      <c r="U2109" s="1">
        <v>45484.739594907405</v>
      </c>
    </row>
    <row r="2110" spans="1:21" x14ac:dyDescent="0.25">
      <c r="A2110">
        <v>2141</v>
      </c>
      <c r="B2110" t="s">
        <v>36</v>
      </c>
      <c r="C2110" t="s">
        <v>40</v>
      </c>
      <c r="D2110" t="s">
        <v>38</v>
      </c>
      <c r="E2110">
        <v>7131</v>
      </c>
      <c r="F2110" t="s">
        <v>11</v>
      </c>
      <c r="G2110">
        <v>606704808</v>
      </c>
      <c r="H2110">
        <v>623829064</v>
      </c>
      <c r="I2110">
        <v>1.6040000000000001</v>
      </c>
      <c r="K2110">
        <v>10.192</v>
      </c>
      <c r="L2110">
        <v>40.938000000000002</v>
      </c>
      <c r="M2110">
        <v>0.35699999999999998</v>
      </c>
      <c r="N2110">
        <v>271.27999999999997</v>
      </c>
      <c r="O2110">
        <v>1.2150000000000001</v>
      </c>
      <c r="P2110">
        <v>46.142000000000003</v>
      </c>
      <c r="Q2110">
        <v>207.24700000000001</v>
      </c>
      <c r="R2110">
        <v>0.72899999999999998</v>
      </c>
      <c r="S2110">
        <v>3</v>
      </c>
      <c r="T2110" t="s">
        <v>61</v>
      </c>
      <c r="U2110" s="1">
        <v>45484.729178240741</v>
      </c>
    </row>
    <row r="2111" spans="1:21" x14ac:dyDescent="0.25">
      <c r="A2111">
        <v>2142</v>
      </c>
      <c r="B2111" t="s">
        <v>36</v>
      </c>
      <c r="C2111" t="s">
        <v>40</v>
      </c>
      <c r="D2111" t="s">
        <v>38</v>
      </c>
      <c r="E2111">
        <v>7131</v>
      </c>
      <c r="F2111" t="s">
        <v>11</v>
      </c>
      <c r="G2111">
        <v>611254752</v>
      </c>
      <c r="H2111">
        <v>716271504</v>
      </c>
      <c r="I2111">
        <v>0.61199999999999999</v>
      </c>
      <c r="K2111">
        <v>1.7889999999999999</v>
      </c>
      <c r="L2111">
        <v>27.459</v>
      </c>
      <c r="M2111">
        <v>7.1999999999999995E-2</v>
      </c>
      <c r="N2111">
        <v>337.44099999999997</v>
      </c>
      <c r="O2111">
        <v>1.1200000000000001</v>
      </c>
      <c r="P2111">
        <v>26.247</v>
      </c>
      <c r="Q2111">
        <v>29.486000000000001</v>
      </c>
      <c r="R2111">
        <v>0.86599999999999999</v>
      </c>
      <c r="S2111">
        <v>2.5910000000000002</v>
      </c>
      <c r="T2111" t="s">
        <v>61</v>
      </c>
      <c r="U2111" s="1">
        <v>45484.718761574077</v>
      </c>
    </row>
    <row r="2112" spans="1:21" x14ac:dyDescent="0.25">
      <c r="A2112">
        <v>2143</v>
      </c>
      <c r="B2112" t="s">
        <v>36</v>
      </c>
      <c r="C2112" t="s">
        <v>40</v>
      </c>
      <c r="D2112" t="s">
        <v>38</v>
      </c>
      <c r="E2112">
        <v>7131</v>
      </c>
      <c r="F2112" t="s">
        <v>11</v>
      </c>
      <c r="G2112">
        <v>608596560</v>
      </c>
      <c r="H2112">
        <v>590693896</v>
      </c>
      <c r="I2112">
        <v>1.526</v>
      </c>
      <c r="K2112">
        <v>1.407</v>
      </c>
      <c r="L2112">
        <v>46.83</v>
      </c>
      <c r="M2112">
        <v>0.501</v>
      </c>
      <c r="N2112">
        <v>715.51199999999994</v>
      </c>
      <c r="O2112">
        <v>0.75</v>
      </c>
      <c r="P2112">
        <v>143.90299999999999</v>
      </c>
      <c r="Q2112">
        <v>14.734999999999999</v>
      </c>
      <c r="R2112">
        <v>0.68700000000000006</v>
      </c>
      <c r="S2112">
        <v>1.9950000000000001</v>
      </c>
      <c r="T2112" t="s">
        <v>61</v>
      </c>
      <c r="U2112" s="1">
        <v>45484.708344907405</v>
      </c>
    </row>
    <row r="2113" spans="1:21" x14ac:dyDescent="0.25">
      <c r="A2113">
        <v>2144</v>
      </c>
      <c r="B2113" t="s">
        <v>36</v>
      </c>
      <c r="C2113" t="s">
        <v>40</v>
      </c>
      <c r="D2113" t="s">
        <v>38</v>
      </c>
      <c r="E2113">
        <v>7131</v>
      </c>
      <c r="F2113" t="s">
        <v>11</v>
      </c>
      <c r="G2113">
        <v>613600848</v>
      </c>
      <c r="H2113">
        <v>621379880</v>
      </c>
      <c r="I2113">
        <v>1.147</v>
      </c>
      <c r="K2113">
        <v>5.7670000000000003</v>
      </c>
      <c r="L2113">
        <v>76.120999999999995</v>
      </c>
      <c r="M2113">
        <v>0.48499999999999999</v>
      </c>
      <c r="N2113">
        <v>986.43100000000004</v>
      </c>
      <c r="O2113">
        <v>2.4830000000000001</v>
      </c>
      <c r="P2113">
        <v>384.65499999999997</v>
      </c>
      <c r="Q2113">
        <v>226.63900000000001</v>
      </c>
      <c r="R2113">
        <v>0.78</v>
      </c>
      <c r="S2113">
        <v>2.8959999999999999</v>
      </c>
      <c r="T2113" t="s">
        <v>61</v>
      </c>
      <c r="U2113" s="1">
        <v>45484.697928240741</v>
      </c>
    </row>
    <row r="2114" spans="1:21" x14ac:dyDescent="0.25">
      <c r="A2114">
        <v>2145</v>
      </c>
      <c r="B2114" t="s">
        <v>36</v>
      </c>
      <c r="C2114" t="s">
        <v>40</v>
      </c>
      <c r="D2114" t="s">
        <v>38</v>
      </c>
      <c r="E2114">
        <v>7131</v>
      </c>
      <c r="F2114" t="s">
        <v>11</v>
      </c>
      <c r="G2114">
        <v>610885560</v>
      </c>
      <c r="H2114">
        <v>707617088</v>
      </c>
      <c r="I2114">
        <v>0.77</v>
      </c>
      <c r="K2114">
        <v>3.7210000000000001</v>
      </c>
      <c r="L2114">
        <v>2.0470000000000002</v>
      </c>
      <c r="M2114">
        <v>9.8000000000000004E-2</v>
      </c>
      <c r="N2114">
        <v>15.04</v>
      </c>
      <c r="O2114">
        <v>1.4179999999999999</v>
      </c>
      <c r="P2114">
        <v>7.7880000000000003</v>
      </c>
      <c r="Q2114">
        <v>204.80600000000001</v>
      </c>
      <c r="R2114">
        <v>0.745</v>
      </c>
      <c r="S2114">
        <v>2.173</v>
      </c>
      <c r="T2114" t="s">
        <v>61</v>
      </c>
      <c r="U2114" s="1">
        <v>45484.687511574077</v>
      </c>
    </row>
    <row r="2115" spans="1:21" x14ac:dyDescent="0.25">
      <c r="A2115">
        <v>2146</v>
      </c>
      <c r="B2115" t="s">
        <v>36</v>
      </c>
      <c r="C2115" t="s">
        <v>40</v>
      </c>
      <c r="D2115" t="s">
        <v>38</v>
      </c>
      <c r="E2115">
        <v>7131</v>
      </c>
      <c r="F2115" t="s">
        <v>11</v>
      </c>
      <c r="G2115">
        <v>608833120</v>
      </c>
      <c r="H2115">
        <v>410845928</v>
      </c>
      <c r="I2115">
        <v>0.68899999999999995</v>
      </c>
      <c r="K2115">
        <v>5.3179999999999996</v>
      </c>
      <c r="L2115">
        <v>55.585999999999999</v>
      </c>
      <c r="M2115">
        <v>2.8000000000000001E-2</v>
      </c>
      <c r="N2115">
        <v>633.26700000000005</v>
      </c>
      <c r="O2115">
        <v>0.93</v>
      </c>
      <c r="P2115">
        <v>166.17099999999999</v>
      </c>
      <c r="Q2115">
        <v>204.02099999999999</v>
      </c>
      <c r="R2115">
        <v>0.70799999999999996</v>
      </c>
      <c r="S2115">
        <v>1.871</v>
      </c>
      <c r="T2115" t="s">
        <v>61</v>
      </c>
      <c r="U2115" s="1">
        <v>45484.677094907405</v>
      </c>
    </row>
    <row r="2116" spans="1:21" x14ac:dyDescent="0.25">
      <c r="A2116">
        <v>2147</v>
      </c>
      <c r="B2116" t="s">
        <v>36</v>
      </c>
      <c r="C2116" t="s">
        <v>40</v>
      </c>
      <c r="D2116" t="s">
        <v>38</v>
      </c>
      <c r="E2116">
        <v>7131</v>
      </c>
      <c r="F2116" t="s">
        <v>11</v>
      </c>
      <c r="G2116">
        <v>613928152</v>
      </c>
      <c r="H2116">
        <v>407729928</v>
      </c>
      <c r="I2116">
        <v>1.083</v>
      </c>
      <c r="K2116">
        <v>8.3800000000000008</v>
      </c>
      <c r="L2116">
        <v>41.887999999999998</v>
      </c>
      <c r="M2116">
        <v>0.54100000000000004</v>
      </c>
      <c r="N2116">
        <v>327.755</v>
      </c>
      <c r="O2116">
        <v>0.82899999999999996</v>
      </c>
      <c r="P2116">
        <v>40.838000000000001</v>
      </c>
      <c r="Q2116">
        <v>251.571</v>
      </c>
      <c r="R2116">
        <v>1.115</v>
      </c>
      <c r="S2116">
        <v>8.5839999999999996</v>
      </c>
      <c r="T2116" t="s">
        <v>61</v>
      </c>
      <c r="U2116" s="1">
        <v>45484.666678240741</v>
      </c>
    </row>
    <row r="2117" spans="1:21" x14ac:dyDescent="0.25">
      <c r="A2117">
        <v>2148</v>
      </c>
      <c r="B2117" t="s">
        <v>36</v>
      </c>
      <c r="C2117" t="s">
        <v>40</v>
      </c>
      <c r="D2117" t="s">
        <v>38</v>
      </c>
      <c r="E2117">
        <v>7131</v>
      </c>
      <c r="F2117" t="s">
        <v>11</v>
      </c>
      <c r="G2117">
        <v>450223920</v>
      </c>
      <c r="H2117">
        <v>713858896</v>
      </c>
      <c r="I2117">
        <v>0.77700000000000002</v>
      </c>
      <c r="K2117">
        <v>3.0539999999999998</v>
      </c>
      <c r="L2117">
        <v>19.462</v>
      </c>
      <c r="M2117">
        <v>0.13300000000000001</v>
      </c>
      <c r="N2117">
        <v>221.75299999999999</v>
      </c>
      <c r="O2117">
        <v>0.94899999999999995</v>
      </c>
      <c r="P2117">
        <v>4.6900000000000004</v>
      </c>
      <c r="Q2117">
        <v>21.29</v>
      </c>
      <c r="R2117">
        <v>4.83</v>
      </c>
      <c r="S2117">
        <v>11.641999999999999</v>
      </c>
      <c r="T2117" t="s">
        <v>61</v>
      </c>
      <c r="U2117" s="1">
        <v>45484.656261574077</v>
      </c>
    </row>
    <row r="2118" spans="1:21" x14ac:dyDescent="0.25">
      <c r="A2118">
        <v>2149</v>
      </c>
      <c r="B2118" t="s">
        <v>36</v>
      </c>
      <c r="C2118" t="s">
        <v>40</v>
      </c>
      <c r="D2118" t="s">
        <v>38</v>
      </c>
      <c r="E2118">
        <v>7131</v>
      </c>
      <c r="F2118" t="s">
        <v>11</v>
      </c>
      <c r="G2118">
        <v>609188000</v>
      </c>
      <c r="H2118">
        <v>686643392</v>
      </c>
      <c r="I2118">
        <v>0.60099999999999998</v>
      </c>
      <c r="K2118">
        <v>3.8039999999999998</v>
      </c>
      <c r="L2118">
        <v>34.206000000000003</v>
      </c>
      <c r="M2118">
        <v>1.7000000000000001E-2</v>
      </c>
      <c r="N2118">
        <v>266.92099999999999</v>
      </c>
      <c r="O2118">
        <v>1.1950000000000001</v>
      </c>
      <c r="P2118">
        <v>29.114999999999998</v>
      </c>
      <c r="Q2118">
        <v>203.34899999999999</v>
      </c>
      <c r="R2118">
        <v>0.76600000000000001</v>
      </c>
      <c r="S2118">
        <v>2.0649999999999999</v>
      </c>
      <c r="T2118" t="s">
        <v>61</v>
      </c>
      <c r="U2118" s="1">
        <v>45484.645844907405</v>
      </c>
    </row>
    <row r="2119" spans="1:21" x14ac:dyDescent="0.25">
      <c r="A2119">
        <v>2150</v>
      </c>
      <c r="B2119" t="s">
        <v>36</v>
      </c>
      <c r="C2119" t="s">
        <v>37</v>
      </c>
      <c r="D2119" t="s">
        <v>38</v>
      </c>
      <c r="E2119">
        <v>7123</v>
      </c>
      <c r="F2119" t="s">
        <v>11</v>
      </c>
      <c r="G2119">
        <v>611253168</v>
      </c>
      <c r="H2119">
        <v>591722632</v>
      </c>
      <c r="I2119">
        <v>1.5369999999999999</v>
      </c>
      <c r="K2119">
        <v>4.4850000000000003</v>
      </c>
      <c r="L2119">
        <v>45.890999999999998</v>
      </c>
      <c r="M2119">
        <v>0.53500000000000003</v>
      </c>
      <c r="N2119">
        <v>602.95399999999995</v>
      </c>
      <c r="O2119">
        <v>1.8620000000000001</v>
      </c>
      <c r="P2119">
        <v>55.561999999999998</v>
      </c>
      <c r="Q2119">
        <v>222.85599999999999</v>
      </c>
      <c r="R2119">
        <v>1.2909999999999999</v>
      </c>
      <c r="S2119">
        <v>5.1020000000000003</v>
      </c>
      <c r="T2119" t="s">
        <v>61</v>
      </c>
      <c r="U2119" s="1">
        <v>45484.635428240741</v>
      </c>
    </row>
    <row r="2120" spans="1:21" x14ac:dyDescent="0.25">
      <c r="A2120">
        <v>2151</v>
      </c>
      <c r="B2120" t="s">
        <v>36</v>
      </c>
      <c r="C2120" t="s">
        <v>40</v>
      </c>
      <c r="D2120" t="s">
        <v>38</v>
      </c>
      <c r="E2120">
        <v>7131</v>
      </c>
      <c r="F2120" t="s">
        <v>11</v>
      </c>
      <c r="G2120">
        <v>609103376</v>
      </c>
      <c r="H2120">
        <v>659946608</v>
      </c>
      <c r="I2120">
        <v>0.88200000000000001</v>
      </c>
      <c r="K2120">
        <v>1.42</v>
      </c>
      <c r="L2120">
        <v>19.84</v>
      </c>
      <c r="M2120">
        <v>0.41799999999999998</v>
      </c>
      <c r="N2120">
        <v>329.41199999999998</v>
      </c>
      <c r="O2120">
        <v>1.5009999999999999</v>
      </c>
      <c r="P2120">
        <v>24.722000000000001</v>
      </c>
      <c r="Q2120">
        <v>19.065999999999999</v>
      </c>
      <c r="R2120">
        <v>0.78800000000000003</v>
      </c>
      <c r="S2120">
        <v>2.0630000000000002</v>
      </c>
      <c r="T2120" t="s">
        <v>61</v>
      </c>
      <c r="U2120" s="1">
        <v>45484.625011574077</v>
      </c>
    </row>
    <row r="2121" spans="1:21" x14ac:dyDescent="0.25">
      <c r="A2121">
        <v>2152</v>
      </c>
      <c r="B2121" t="s">
        <v>36</v>
      </c>
      <c r="C2121" t="s">
        <v>40</v>
      </c>
      <c r="D2121" t="s">
        <v>38</v>
      </c>
      <c r="E2121">
        <v>7131</v>
      </c>
      <c r="F2121" t="s">
        <v>11</v>
      </c>
      <c r="G2121">
        <v>609191304</v>
      </c>
      <c r="H2121">
        <v>771086096</v>
      </c>
      <c r="I2121">
        <v>1.5</v>
      </c>
      <c r="K2121">
        <v>3.5419999999999998</v>
      </c>
      <c r="L2121">
        <v>0.89100000000000001</v>
      </c>
      <c r="M2121">
        <v>0.61</v>
      </c>
      <c r="N2121">
        <v>9.2089999999999996</v>
      </c>
      <c r="O2121">
        <v>0.78800000000000003</v>
      </c>
      <c r="P2121">
        <v>2.08</v>
      </c>
      <c r="Q2121">
        <v>204.41</v>
      </c>
      <c r="R2121">
        <v>0.77900000000000003</v>
      </c>
      <c r="S2121">
        <v>2.101</v>
      </c>
      <c r="T2121" t="s">
        <v>61</v>
      </c>
      <c r="U2121" s="1">
        <v>45484.614594907405</v>
      </c>
    </row>
    <row r="2122" spans="1:21" x14ac:dyDescent="0.25">
      <c r="A2122">
        <v>2153</v>
      </c>
      <c r="B2122" t="s">
        <v>36</v>
      </c>
      <c r="C2122" t="s">
        <v>40</v>
      </c>
      <c r="D2122" t="s">
        <v>38</v>
      </c>
      <c r="E2122">
        <v>7131</v>
      </c>
      <c r="F2122" t="s">
        <v>11</v>
      </c>
      <c r="G2122">
        <v>608823264</v>
      </c>
      <c r="H2122">
        <v>589514000</v>
      </c>
      <c r="I2122">
        <v>0.624</v>
      </c>
      <c r="K2122">
        <v>4.6109999999999998</v>
      </c>
      <c r="L2122">
        <v>28.55</v>
      </c>
      <c r="M2122">
        <v>4.2999999999999997E-2</v>
      </c>
      <c r="N2122">
        <v>282.72199999999998</v>
      </c>
      <c r="O2122">
        <v>1.744</v>
      </c>
      <c r="P2122">
        <v>16.811</v>
      </c>
      <c r="Q2122">
        <v>206.54599999999999</v>
      </c>
      <c r="R2122">
        <v>0.875</v>
      </c>
      <c r="S2122">
        <v>3.6560000000000001</v>
      </c>
      <c r="T2122" t="s">
        <v>61</v>
      </c>
      <c r="U2122" s="1">
        <v>45484.604178240741</v>
      </c>
    </row>
    <row r="2123" spans="1:21" x14ac:dyDescent="0.25">
      <c r="A2123">
        <v>2154</v>
      </c>
      <c r="B2123" t="s">
        <v>36</v>
      </c>
      <c r="C2123" t="s">
        <v>40</v>
      </c>
      <c r="D2123" t="s">
        <v>38</v>
      </c>
      <c r="E2123">
        <v>7131</v>
      </c>
      <c r="F2123" t="s">
        <v>11</v>
      </c>
      <c r="G2123">
        <v>609217816</v>
      </c>
      <c r="H2123">
        <v>488407480</v>
      </c>
      <c r="I2123">
        <v>0.95499999999999996</v>
      </c>
      <c r="K2123">
        <v>3.613</v>
      </c>
      <c r="L2123">
        <v>31.693999999999999</v>
      </c>
      <c r="M2123">
        <v>8.8999999999999996E-2</v>
      </c>
      <c r="N2123">
        <v>276.02</v>
      </c>
      <c r="O2123">
        <v>0.86899999999999999</v>
      </c>
      <c r="P2123">
        <v>14.887</v>
      </c>
      <c r="Q2123">
        <v>204.047</v>
      </c>
      <c r="R2123">
        <v>0.75900000000000001</v>
      </c>
      <c r="S2123">
        <v>2.7050000000000001</v>
      </c>
      <c r="T2123" t="s">
        <v>61</v>
      </c>
      <c r="U2123" s="1">
        <v>45484.593761574077</v>
      </c>
    </row>
    <row r="2124" spans="1:21" x14ac:dyDescent="0.25">
      <c r="A2124">
        <v>2155</v>
      </c>
      <c r="B2124" t="s">
        <v>36</v>
      </c>
      <c r="C2124" t="s">
        <v>40</v>
      </c>
      <c r="D2124" t="s">
        <v>38</v>
      </c>
      <c r="E2124">
        <v>7131</v>
      </c>
      <c r="F2124" t="s">
        <v>11</v>
      </c>
      <c r="G2124">
        <v>607890352</v>
      </c>
      <c r="H2124">
        <v>618370824</v>
      </c>
      <c r="I2124">
        <v>1.04</v>
      </c>
      <c r="K2124">
        <v>3.72</v>
      </c>
      <c r="L2124">
        <v>20.738</v>
      </c>
      <c r="M2124">
        <v>0.34599999999999997</v>
      </c>
      <c r="N2124">
        <v>207.62</v>
      </c>
      <c r="O2124">
        <v>0.752</v>
      </c>
      <c r="P2124">
        <v>2.13</v>
      </c>
      <c r="Q2124">
        <v>209.08799999999999</v>
      </c>
      <c r="R2124">
        <v>0.85199999999999998</v>
      </c>
      <c r="S2124">
        <v>2.2450000000000001</v>
      </c>
      <c r="T2124" t="s">
        <v>61</v>
      </c>
      <c r="U2124" s="1">
        <v>45484.583344907405</v>
      </c>
    </row>
    <row r="2125" spans="1:21" x14ac:dyDescent="0.25">
      <c r="A2125">
        <v>2156</v>
      </c>
      <c r="B2125" t="s">
        <v>36</v>
      </c>
      <c r="C2125" t="s">
        <v>40</v>
      </c>
      <c r="D2125" t="s">
        <v>38</v>
      </c>
      <c r="E2125">
        <v>7131</v>
      </c>
      <c r="F2125" t="s">
        <v>11</v>
      </c>
      <c r="G2125">
        <v>608967144</v>
      </c>
      <c r="H2125">
        <v>639566504</v>
      </c>
      <c r="I2125">
        <v>0.60899999999999999</v>
      </c>
      <c r="K2125">
        <v>5.3390000000000004</v>
      </c>
      <c r="L2125">
        <v>16.029</v>
      </c>
      <c r="M2125">
        <v>2.4E-2</v>
      </c>
      <c r="N2125">
        <v>524.63699999999994</v>
      </c>
      <c r="O2125">
        <v>1.008</v>
      </c>
      <c r="P2125">
        <v>14.728999999999999</v>
      </c>
      <c r="Q2125">
        <v>215.81800000000001</v>
      </c>
      <c r="R2125">
        <v>0.82</v>
      </c>
      <c r="S2125">
        <v>1.895</v>
      </c>
      <c r="T2125" t="s">
        <v>61</v>
      </c>
      <c r="U2125" s="1">
        <v>45484.572928240741</v>
      </c>
    </row>
    <row r="2126" spans="1:21" x14ac:dyDescent="0.25">
      <c r="A2126">
        <v>2157</v>
      </c>
      <c r="B2126" t="s">
        <v>36</v>
      </c>
      <c r="C2126" t="s">
        <v>40</v>
      </c>
      <c r="D2126" t="s">
        <v>38</v>
      </c>
      <c r="E2126">
        <v>7131</v>
      </c>
      <c r="F2126" t="s">
        <v>11</v>
      </c>
      <c r="G2126">
        <v>607655816</v>
      </c>
      <c r="H2126">
        <v>688719424</v>
      </c>
      <c r="I2126">
        <v>0.63600000000000001</v>
      </c>
      <c r="K2126">
        <v>1.2270000000000001</v>
      </c>
      <c r="L2126">
        <v>32.945</v>
      </c>
      <c r="M2126">
        <v>6.7000000000000004E-2</v>
      </c>
      <c r="N2126">
        <v>329.49200000000002</v>
      </c>
      <c r="O2126">
        <v>1.165</v>
      </c>
      <c r="P2126">
        <v>15.494</v>
      </c>
      <c r="Q2126">
        <v>16.324000000000002</v>
      </c>
      <c r="R2126">
        <v>0.74</v>
      </c>
      <c r="S2126">
        <v>2.0550000000000002</v>
      </c>
      <c r="T2126" t="s">
        <v>61</v>
      </c>
      <c r="U2126" s="1">
        <v>45484.562511574077</v>
      </c>
    </row>
    <row r="2127" spans="1:21" x14ac:dyDescent="0.25">
      <c r="A2127">
        <v>2158</v>
      </c>
      <c r="B2127" t="s">
        <v>36</v>
      </c>
      <c r="C2127" t="s">
        <v>40</v>
      </c>
      <c r="D2127" t="s">
        <v>38</v>
      </c>
      <c r="E2127">
        <v>7131</v>
      </c>
      <c r="F2127" t="s">
        <v>11</v>
      </c>
      <c r="G2127">
        <v>598238664</v>
      </c>
      <c r="H2127">
        <v>679872416</v>
      </c>
      <c r="I2127">
        <v>1.2509999999999999</v>
      </c>
      <c r="K2127">
        <v>3.6280000000000001</v>
      </c>
      <c r="L2127">
        <v>29.329000000000001</v>
      </c>
      <c r="M2127">
        <v>1.0640000000000001</v>
      </c>
      <c r="N2127">
        <v>344.822</v>
      </c>
      <c r="O2127">
        <v>1.208</v>
      </c>
      <c r="P2127">
        <v>34.665999999999997</v>
      </c>
      <c r="Q2127">
        <v>220.511</v>
      </c>
      <c r="R2127">
        <v>0.752</v>
      </c>
      <c r="S2127">
        <v>2.4889999999999999</v>
      </c>
      <c r="T2127" t="s">
        <v>61</v>
      </c>
      <c r="U2127" s="1">
        <v>45484.552094907405</v>
      </c>
    </row>
    <row r="2128" spans="1:21" x14ac:dyDescent="0.25">
      <c r="A2128">
        <v>2159</v>
      </c>
      <c r="B2128" t="s">
        <v>36</v>
      </c>
      <c r="C2128" t="s">
        <v>40</v>
      </c>
      <c r="D2128" t="s">
        <v>38</v>
      </c>
      <c r="E2128">
        <v>7131</v>
      </c>
      <c r="F2128" t="s">
        <v>11</v>
      </c>
      <c r="G2128">
        <v>609530360</v>
      </c>
      <c r="H2128">
        <v>672549592</v>
      </c>
      <c r="I2128">
        <v>1.075</v>
      </c>
      <c r="K2128">
        <v>4.8029999999999999</v>
      </c>
      <c r="L2128">
        <v>26.916</v>
      </c>
      <c r="M2128">
        <v>0.36399999999999999</v>
      </c>
      <c r="N2128">
        <v>353.49900000000002</v>
      </c>
      <c r="O2128">
        <v>3.25</v>
      </c>
      <c r="P2128">
        <v>22.524000000000001</v>
      </c>
      <c r="Q2128">
        <v>209.96</v>
      </c>
      <c r="R2128">
        <v>0.77400000000000002</v>
      </c>
      <c r="S2128">
        <v>2.8559999999999999</v>
      </c>
      <c r="T2128" t="s">
        <v>61</v>
      </c>
      <c r="U2128" s="1">
        <v>45484.541678240741</v>
      </c>
    </row>
    <row r="2129" spans="1:21" x14ac:dyDescent="0.25">
      <c r="A2129">
        <v>2160</v>
      </c>
      <c r="B2129" t="s">
        <v>36</v>
      </c>
      <c r="C2129" t="s">
        <v>40</v>
      </c>
      <c r="D2129" t="s">
        <v>38</v>
      </c>
      <c r="E2129">
        <v>7131</v>
      </c>
      <c r="F2129" t="s">
        <v>11</v>
      </c>
      <c r="G2129">
        <v>606868440</v>
      </c>
      <c r="H2129">
        <v>547624864</v>
      </c>
      <c r="I2129">
        <v>1.0620000000000001</v>
      </c>
      <c r="K2129">
        <v>5.7489999999999997</v>
      </c>
      <c r="L2129">
        <v>37.548000000000002</v>
      </c>
      <c r="M2129">
        <v>0.248</v>
      </c>
      <c r="N2129">
        <v>295.63799999999998</v>
      </c>
      <c r="O2129">
        <v>0.91300000000000003</v>
      </c>
      <c r="P2129">
        <v>22.738</v>
      </c>
      <c r="Q2129">
        <v>217.649</v>
      </c>
      <c r="R2129">
        <v>0.86099999999999999</v>
      </c>
      <c r="S2129">
        <v>2.5659999999999998</v>
      </c>
      <c r="T2129" t="s">
        <v>61</v>
      </c>
      <c r="U2129" s="1">
        <v>45484.531261574077</v>
      </c>
    </row>
    <row r="2130" spans="1:21" x14ac:dyDescent="0.25">
      <c r="A2130">
        <v>2161</v>
      </c>
      <c r="B2130" t="s">
        <v>36</v>
      </c>
      <c r="C2130" t="s">
        <v>40</v>
      </c>
      <c r="D2130" t="s">
        <v>38</v>
      </c>
      <c r="E2130">
        <v>7131</v>
      </c>
      <c r="F2130" t="s">
        <v>11</v>
      </c>
      <c r="G2130">
        <v>618284728</v>
      </c>
      <c r="H2130">
        <v>896135336</v>
      </c>
      <c r="I2130">
        <v>0.98899999999999999</v>
      </c>
      <c r="K2130">
        <v>2.2839999999999998</v>
      </c>
      <c r="L2130">
        <v>1.7190000000000001</v>
      </c>
      <c r="M2130">
        <v>1.4999999999999999E-2</v>
      </c>
      <c r="N2130">
        <v>12.492000000000001</v>
      </c>
      <c r="O2130">
        <v>1.159</v>
      </c>
      <c r="P2130">
        <v>7.9969999999999999</v>
      </c>
      <c r="Q2130">
        <v>202.37200000000001</v>
      </c>
      <c r="R2130">
        <v>0.70199999999999996</v>
      </c>
      <c r="S2130">
        <v>1.379</v>
      </c>
      <c r="T2130" t="s">
        <v>61</v>
      </c>
      <c r="U2130" s="1">
        <v>45484.520844907405</v>
      </c>
    </row>
    <row r="2131" spans="1:21" x14ac:dyDescent="0.25">
      <c r="A2131">
        <v>2162</v>
      </c>
      <c r="B2131" t="s">
        <v>36</v>
      </c>
      <c r="C2131" t="s">
        <v>40</v>
      </c>
      <c r="D2131" t="s">
        <v>38</v>
      </c>
      <c r="E2131">
        <v>7131</v>
      </c>
      <c r="F2131" t="s">
        <v>11</v>
      </c>
      <c r="G2131">
        <v>613090248</v>
      </c>
      <c r="H2131">
        <v>889161432</v>
      </c>
      <c r="I2131">
        <v>0.81100000000000005</v>
      </c>
      <c r="K2131">
        <v>8.6560000000000006</v>
      </c>
      <c r="L2131">
        <v>3.9689999999999999</v>
      </c>
      <c r="M2131">
        <v>6.7000000000000004E-2</v>
      </c>
      <c r="N2131">
        <v>27.699000000000002</v>
      </c>
      <c r="O2131">
        <v>0.874</v>
      </c>
      <c r="P2131">
        <v>4.5759999999999996</v>
      </c>
      <c r="Q2131">
        <v>215.761</v>
      </c>
      <c r="R2131">
        <v>0.91800000000000004</v>
      </c>
      <c r="S2131">
        <v>1.409</v>
      </c>
      <c r="T2131" t="s">
        <v>61</v>
      </c>
      <c r="U2131" s="1">
        <v>45484.510428240741</v>
      </c>
    </row>
    <row r="2132" spans="1:21" x14ac:dyDescent="0.25">
      <c r="A2132">
        <v>2163</v>
      </c>
      <c r="B2132" t="s">
        <v>36</v>
      </c>
      <c r="C2132" t="s">
        <v>40</v>
      </c>
      <c r="D2132" t="s">
        <v>38</v>
      </c>
      <c r="E2132">
        <v>7131</v>
      </c>
      <c r="F2132" t="s">
        <v>11</v>
      </c>
      <c r="G2132">
        <v>612048192</v>
      </c>
      <c r="H2132">
        <v>855186840</v>
      </c>
      <c r="I2132">
        <v>1.089</v>
      </c>
      <c r="K2132">
        <v>4.4189999999999996</v>
      </c>
      <c r="L2132">
        <v>34.884</v>
      </c>
      <c r="M2132">
        <v>0.122</v>
      </c>
      <c r="N2132">
        <v>315.40600000000001</v>
      </c>
      <c r="O2132">
        <v>7.742</v>
      </c>
      <c r="P2132">
        <v>114.184</v>
      </c>
      <c r="Q2132">
        <v>208.57499999999999</v>
      </c>
      <c r="R2132">
        <v>0.85799999999999998</v>
      </c>
      <c r="S2132">
        <v>1.3460000000000001</v>
      </c>
      <c r="T2132" t="s">
        <v>61</v>
      </c>
      <c r="U2132" s="1">
        <v>45484.500011574077</v>
      </c>
    </row>
    <row r="2133" spans="1:21" x14ac:dyDescent="0.25">
      <c r="A2133">
        <v>2164</v>
      </c>
      <c r="B2133" t="s">
        <v>36</v>
      </c>
      <c r="C2133" t="s">
        <v>40</v>
      </c>
      <c r="D2133" t="s">
        <v>38</v>
      </c>
      <c r="E2133">
        <v>7131</v>
      </c>
      <c r="F2133" t="s">
        <v>11</v>
      </c>
      <c r="G2133">
        <v>621501328</v>
      </c>
      <c r="H2133">
        <v>614137456</v>
      </c>
      <c r="I2133">
        <v>0.97499999999999998</v>
      </c>
      <c r="K2133">
        <v>3.8559999999999999</v>
      </c>
      <c r="L2133">
        <v>0.53400000000000003</v>
      </c>
      <c r="M2133">
        <v>0.13600000000000001</v>
      </c>
      <c r="N2133">
        <v>9.0389999999999997</v>
      </c>
      <c r="O2133">
        <v>0.74</v>
      </c>
      <c r="P2133">
        <v>1.119</v>
      </c>
      <c r="Q2133">
        <v>202.51400000000001</v>
      </c>
      <c r="R2133">
        <v>0.873</v>
      </c>
      <c r="S2133">
        <v>1.361</v>
      </c>
      <c r="T2133" t="s">
        <v>61</v>
      </c>
      <c r="U2133" s="1">
        <v>45484.489594907405</v>
      </c>
    </row>
    <row r="2134" spans="1:21" x14ac:dyDescent="0.25">
      <c r="A2134">
        <v>2165</v>
      </c>
      <c r="B2134" t="s">
        <v>36</v>
      </c>
      <c r="C2134" t="s">
        <v>40</v>
      </c>
      <c r="D2134" t="s">
        <v>38</v>
      </c>
      <c r="E2134">
        <v>7131</v>
      </c>
      <c r="F2134" t="s">
        <v>11</v>
      </c>
      <c r="G2134">
        <v>627094256</v>
      </c>
      <c r="H2134">
        <v>827924104</v>
      </c>
      <c r="I2134">
        <v>0.96699999999999997</v>
      </c>
      <c r="K2134">
        <v>2.1760000000000002</v>
      </c>
      <c r="L2134">
        <v>0.84299999999999997</v>
      </c>
      <c r="M2134">
        <v>6.4000000000000001E-2</v>
      </c>
      <c r="N2134">
        <v>8.9120000000000008</v>
      </c>
      <c r="O2134">
        <v>1.6339999999999999</v>
      </c>
      <c r="P2134">
        <v>5.032</v>
      </c>
      <c r="Q2134">
        <v>202.46100000000001</v>
      </c>
      <c r="R2134">
        <v>0.85599999999999998</v>
      </c>
      <c r="S2134">
        <v>1.4419999999999999</v>
      </c>
      <c r="T2134" t="s">
        <v>61</v>
      </c>
      <c r="U2134" s="1">
        <v>45484.479178240741</v>
      </c>
    </row>
    <row r="2135" spans="1:21" x14ac:dyDescent="0.25">
      <c r="A2135">
        <v>2166</v>
      </c>
      <c r="B2135" t="s">
        <v>36</v>
      </c>
      <c r="C2135" t="s">
        <v>40</v>
      </c>
      <c r="D2135" t="s">
        <v>38</v>
      </c>
      <c r="E2135">
        <v>7131</v>
      </c>
      <c r="F2135" t="s">
        <v>11</v>
      </c>
      <c r="G2135">
        <v>612590072</v>
      </c>
      <c r="H2135">
        <v>871014920</v>
      </c>
      <c r="I2135">
        <v>0.95899999999999996</v>
      </c>
      <c r="K2135">
        <v>5.8650000000000002</v>
      </c>
      <c r="L2135">
        <v>1.54</v>
      </c>
      <c r="M2135">
        <v>0.03</v>
      </c>
      <c r="N2135">
        <v>9.7949999999999999</v>
      </c>
      <c r="O2135">
        <v>0.91200000000000003</v>
      </c>
      <c r="P2135">
        <v>1.96</v>
      </c>
      <c r="Q2135">
        <v>226.18199999999999</v>
      </c>
      <c r="R2135">
        <v>0.89300000000000002</v>
      </c>
      <c r="S2135">
        <v>1.3939999999999999</v>
      </c>
      <c r="T2135" t="s">
        <v>61</v>
      </c>
      <c r="U2135" s="1">
        <v>45484.468761574077</v>
      </c>
    </row>
    <row r="2136" spans="1:21" x14ac:dyDescent="0.25">
      <c r="A2136">
        <v>2167</v>
      </c>
      <c r="B2136" t="s">
        <v>36</v>
      </c>
      <c r="C2136" t="s">
        <v>40</v>
      </c>
      <c r="D2136" t="s">
        <v>38</v>
      </c>
      <c r="E2136">
        <v>7131</v>
      </c>
      <c r="F2136" t="s">
        <v>11</v>
      </c>
      <c r="G2136">
        <v>615889816</v>
      </c>
      <c r="H2136">
        <v>862421344</v>
      </c>
      <c r="I2136">
        <v>1.1890000000000001</v>
      </c>
      <c r="K2136">
        <v>0.53900000000000003</v>
      </c>
      <c r="L2136">
        <v>3.6070000000000002</v>
      </c>
      <c r="M2136">
        <v>0.26400000000000001</v>
      </c>
      <c r="N2136">
        <v>15.481999999999999</v>
      </c>
      <c r="O2136">
        <v>1.02</v>
      </c>
      <c r="P2136">
        <v>3.0230000000000001</v>
      </c>
      <c r="Q2136">
        <v>17.53</v>
      </c>
      <c r="R2136">
        <v>0.89900000000000002</v>
      </c>
      <c r="S2136">
        <v>1.42</v>
      </c>
      <c r="T2136" t="s">
        <v>61</v>
      </c>
      <c r="U2136" s="1">
        <v>45484.458344907405</v>
      </c>
    </row>
    <row r="2137" spans="1:21" x14ac:dyDescent="0.25">
      <c r="A2137">
        <v>2168</v>
      </c>
      <c r="B2137" t="s">
        <v>36</v>
      </c>
      <c r="C2137" t="s">
        <v>40</v>
      </c>
      <c r="D2137" t="s">
        <v>38</v>
      </c>
      <c r="E2137">
        <v>7131</v>
      </c>
      <c r="F2137" t="s">
        <v>11</v>
      </c>
      <c r="G2137">
        <v>621925880</v>
      </c>
      <c r="H2137">
        <v>478276496</v>
      </c>
      <c r="I2137">
        <v>0.96599999999999997</v>
      </c>
      <c r="K2137">
        <v>4.1980000000000004</v>
      </c>
      <c r="L2137">
        <v>82.247</v>
      </c>
      <c r="M2137">
        <v>0.152</v>
      </c>
      <c r="N2137">
        <v>1071.3510000000001</v>
      </c>
      <c r="O2137">
        <v>3.847</v>
      </c>
      <c r="P2137">
        <v>382.05399999999997</v>
      </c>
      <c r="Q2137">
        <v>202.99299999999999</v>
      </c>
      <c r="R2137">
        <v>0.88300000000000001</v>
      </c>
      <c r="S2137">
        <v>1.4379999999999999</v>
      </c>
      <c r="T2137" t="s">
        <v>61</v>
      </c>
      <c r="U2137" s="1">
        <v>45484.447928240741</v>
      </c>
    </row>
    <row r="2138" spans="1:21" x14ac:dyDescent="0.25">
      <c r="A2138">
        <v>2169</v>
      </c>
      <c r="B2138" t="s">
        <v>36</v>
      </c>
      <c r="C2138" t="s">
        <v>40</v>
      </c>
      <c r="D2138" t="s">
        <v>38</v>
      </c>
      <c r="E2138">
        <v>7131</v>
      </c>
      <c r="F2138" t="s">
        <v>11</v>
      </c>
      <c r="G2138">
        <v>609501208</v>
      </c>
      <c r="H2138">
        <v>887867368</v>
      </c>
      <c r="I2138">
        <v>0.98199999999999998</v>
      </c>
      <c r="K2138">
        <v>0.68899999999999995</v>
      </c>
      <c r="L2138">
        <v>5.3150000000000004</v>
      </c>
      <c r="M2138">
        <v>7.8E-2</v>
      </c>
      <c r="N2138">
        <v>24.428999999999998</v>
      </c>
      <c r="O2138">
        <v>1.752</v>
      </c>
      <c r="P2138">
        <v>7.7880000000000003</v>
      </c>
      <c r="Q2138">
        <v>22.852</v>
      </c>
      <c r="R2138">
        <v>0.86199999999999999</v>
      </c>
      <c r="S2138">
        <v>1.3640000000000001</v>
      </c>
      <c r="T2138" t="s">
        <v>61</v>
      </c>
      <c r="U2138" s="1">
        <v>45484.437511574077</v>
      </c>
    </row>
    <row r="2139" spans="1:21" x14ac:dyDescent="0.25">
      <c r="A2139">
        <v>2170</v>
      </c>
      <c r="B2139" t="s">
        <v>36</v>
      </c>
      <c r="C2139" t="s">
        <v>40</v>
      </c>
      <c r="D2139" t="s">
        <v>38</v>
      </c>
      <c r="E2139">
        <v>7131</v>
      </c>
      <c r="F2139" t="s">
        <v>11</v>
      </c>
      <c r="G2139">
        <v>615278576</v>
      </c>
      <c r="H2139">
        <v>896996296</v>
      </c>
      <c r="I2139">
        <v>0.95</v>
      </c>
      <c r="K2139">
        <v>0.73499999999999999</v>
      </c>
      <c r="L2139">
        <v>2.5739999999999998</v>
      </c>
      <c r="M2139">
        <v>0.16300000000000001</v>
      </c>
      <c r="N2139">
        <v>16.501000000000001</v>
      </c>
      <c r="O2139">
        <v>1.3089999999999999</v>
      </c>
      <c r="P2139">
        <v>3.629</v>
      </c>
      <c r="Q2139">
        <v>17.773</v>
      </c>
      <c r="R2139">
        <v>0.83099999999999996</v>
      </c>
      <c r="S2139">
        <v>1.329</v>
      </c>
      <c r="T2139" t="s">
        <v>61</v>
      </c>
      <c r="U2139" s="1">
        <v>45484.427094907405</v>
      </c>
    </row>
    <row r="2140" spans="1:21" x14ac:dyDescent="0.25">
      <c r="A2140">
        <v>2171</v>
      </c>
      <c r="B2140" t="s">
        <v>36</v>
      </c>
      <c r="C2140" t="s">
        <v>40</v>
      </c>
      <c r="D2140" t="s">
        <v>38</v>
      </c>
      <c r="E2140">
        <v>7131</v>
      </c>
      <c r="F2140" t="s">
        <v>11</v>
      </c>
      <c r="G2140">
        <v>616349072</v>
      </c>
      <c r="H2140">
        <v>874887784</v>
      </c>
      <c r="I2140">
        <v>0.93500000000000005</v>
      </c>
      <c r="K2140">
        <v>5.7210000000000001</v>
      </c>
      <c r="L2140">
        <v>4.5170000000000003</v>
      </c>
      <c r="M2140">
        <v>8.8999999999999996E-2</v>
      </c>
      <c r="N2140">
        <v>19.225000000000001</v>
      </c>
      <c r="O2140">
        <v>1.08</v>
      </c>
      <c r="P2140">
        <v>3.7869999999999999</v>
      </c>
      <c r="Q2140">
        <v>203.22800000000001</v>
      </c>
      <c r="R2140">
        <v>0.83499999999999996</v>
      </c>
      <c r="S2140">
        <v>1.4770000000000001</v>
      </c>
      <c r="T2140" t="s">
        <v>61</v>
      </c>
      <c r="U2140" s="1">
        <v>45484.416678240741</v>
      </c>
    </row>
    <row r="2141" spans="1:21" x14ac:dyDescent="0.25">
      <c r="A2141">
        <v>2172</v>
      </c>
      <c r="B2141" t="s">
        <v>36</v>
      </c>
      <c r="C2141" t="s">
        <v>40</v>
      </c>
      <c r="D2141" t="s">
        <v>38</v>
      </c>
      <c r="E2141">
        <v>7131</v>
      </c>
      <c r="F2141" t="s">
        <v>11</v>
      </c>
      <c r="G2141">
        <v>612675072</v>
      </c>
      <c r="H2141">
        <v>783364712</v>
      </c>
      <c r="I2141">
        <v>1.661</v>
      </c>
      <c r="K2141">
        <v>3.3860000000000001</v>
      </c>
      <c r="L2141">
        <v>11.933999999999999</v>
      </c>
      <c r="M2141">
        <v>1.403</v>
      </c>
      <c r="N2141">
        <v>54.4</v>
      </c>
      <c r="O2141">
        <v>4.9470000000000001</v>
      </c>
      <c r="P2141">
        <v>21.350999999999999</v>
      </c>
      <c r="Q2141">
        <v>208.136</v>
      </c>
      <c r="R2141">
        <v>0.84799999999999998</v>
      </c>
      <c r="S2141">
        <v>1.4159999999999999</v>
      </c>
      <c r="T2141" t="s">
        <v>61</v>
      </c>
      <c r="U2141" s="1">
        <v>45484.406261574077</v>
      </c>
    </row>
    <row r="2142" spans="1:21" x14ac:dyDescent="0.25">
      <c r="A2142">
        <v>2173</v>
      </c>
      <c r="B2142" t="s">
        <v>36</v>
      </c>
      <c r="C2142" t="s">
        <v>40</v>
      </c>
      <c r="D2142" t="s">
        <v>38</v>
      </c>
      <c r="E2142">
        <v>7131</v>
      </c>
      <c r="F2142" t="s">
        <v>11</v>
      </c>
      <c r="G2142">
        <v>623180984</v>
      </c>
      <c r="H2142">
        <v>589346968</v>
      </c>
      <c r="I2142">
        <v>1.0649999999999999</v>
      </c>
      <c r="K2142">
        <v>1.915</v>
      </c>
      <c r="L2142">
        <v>3.5760000000000001</v>
      </c>
      <c r="M2142">
        <v>0.21299999999999999</v>
      </c>
      <c r="N2142">
        <v>233.69</v>
      </c>
      <c r="O2142">
        <v>2.766</v>
      </c>
      <c r="P2142">
        <v>10.669</v>
      </c>
      <c r="Q2142">
        <v>202.46100000000001</v>
      </c>
      <c r="R2142">
        <v>0.90300000000000002</v>
      </c>
      <c r="S2142">
        <v>1.3140000000000001</v>
      </c>
      <c r="T2142" t="s">
        <v>61</v>
      </c>
      <c r="U2142" s="1">
        <v>45484.395844907405</v>
      </c>
    </row>
    <row r="2143" spans="1:21" x14ac:dyDescent="0.25">
      <c r="A2143">
        <v>2174</v>
      </c>
      <c r="B2143" t="s">
        <v>36</v>
      </c>
      <c r="C2143" t="s">
        <v>40</v>
      </c>
      <c r="D2143" t="s">
        <v>38</v>
      </c>
      <c r="E2143">
        <v>7131</v>
      </c>
      <c r="F2143" t="s">
        <v>11</v>
      </c>
      <c r="G2143">
        <v>618410464</v>
      </c>
      <c r="H2143">
        <v>612227832</v>
      </c>
      <c r="I2143">
        <v>1.169</v>
      </c>
      <c r="K2143">
        <v>3.24</v>
      </c>
      <c r="L2143">
        <v>0.78600000000000003</v>
      </c>
      <c r="M2143">
        <v>0.29599999999999999</v>
      </c>
      <c r="N2143">
        <v>12.423999999999999</v>
      </c>
      <c r="O2143">
        <v>0.79800000000000004</v>
      </c>
      <c r="P2143">
        <v>1.149</v>
      </c>
      <c r="Q2143">
        <v>202.92</v>
      </c>
      <c r="R2143">
        <v>0.84299999999999997</v>
      </c>
      <c r="S2143">
        <v>1.417</v>
      </c>
      <c r="T2143" t="s">
        <v>61</v>
      </c>
      <c r="U2143" s="1">
        <v>45484.385416666664</v>
      </c>
    </row>
    <row r="2144" spans="1:21" x14ac:dyDescent="0.25">
      <c r="A2144">
        <v>2175</v>
      </c>
      <c r="B2144" t="s">
        <v>36</v>
      </c>
      <c r="C2144" t="s">
        <v>40</v>
      </c>
      <c r="D2144" t="s">
        <v>38</v>
      </c>
      <c r="E2144">
        <v>7131</v>
      </c>
      <c r="F2144" t="s">
        <v>11</v>
      </c>
      <c r="G2144">
        <v>623880136</v>
      </c>
      <c r="H2144">
        <v>779824800</v>
      </c>
      <c r="I2144">
        <v>1.006</v>
      </c>
      <c r="K2144">
        <v>2.8740000000000001</v>
      </c>
      <c r="L2144">
        <v>26.087</v>
      </c>
      <c r="M2144">
        <v>5.3999999999999999E-2</v>
      </c>
      <c r="N2144">
        <v>265.012</v>
      </c>
      <c r="O2144">
        <v>4.5919999999999996</v>
      </c>
      <c r="P2144">
        <v>41.357999999999997</v>
      </c>
      <c r="Q2144">
        <v>229.29300000000001</v>
      </c>
      <c r="R2144">
        <v>0.78500000000000003</v>
      </c>
      <c r="S2144">
        <v>1.343</v>
      </c>
      <c r="T2144" t="s">
        <v>61</v>
      </c>
      <c r="U2144" s="1">
        <v>45484.375</v>
      </c>
    </row>
    <row r="2145" spans="1:21" x14ac:dyDescent="0.25">
      <c r="A2145">
        <v>2176</v>
      </c>
      <c r="B2145" t="s">
        <v>36</v>
      </c>
      <c r="C2145" t="s">
        <v>40</v>
      </c>
      <c r="D2145" t="s">
        <v>38</v>
      </c>
      <c r="E2145">
        <v>7131</v>
      </c>
      <c r="F2145" t="s">
        <v>11</v>
      </c>
      <c r="G2145">
        <v>628763192</v>
      </c>
      <c r="H2145">
        <v>818318304</v>
      </c>
      <c r="I2145">
        <v>0.96</v>
      </c>
      <c r="K2145">
        <v>1.93</v>
      </c>
      <c r="L2145">
        <v>8.7910000000000004</v>
      </c>
      <c r="M2145">
        <v>0.375</v>
      </c>
      <c r="N2145">
        <v>53.406999999999996</v>
      </c>
      <c r="O2145">
        <v>3.08</v>
      </c>
      <c r="P2145">
        <v>18.725999999999999</v>
      </c>
      <c r="Q2145">
        <v>202.71199999999999</v>
      </c>
      <c r="R2145">
        <v>0.79500000000000004</v>
      </c>
      <c r="S2145">
        <v>1.357</v>
      </c>
      <c r="T2145" t="s">
        <v>61</v>
      </c>
      <c r="U2145" s="1">
        <v>45484.364583333336</v>
      </c>
    </row>
    <row r="2146" spans="1:21" x14ac:dyDescent="0.25">
      <c r="A2146">
        <v>2177</v>
      </c>
      <c r="B2146" t="s">
        <v>36</v>
      </c>
      <c r="C2146" t="s">
        <v>40</v>
      </c>
      <c r="D2146" t="s">
        <v>38</v>
      </c>
      <c r="E2146">
        <v>7131</v>
      </c>
      <c r="F2146" t="s">
        <v>11</v>
      </c>
      <c r="G2146">
        <v>614174032</v>
      </c>
      <c r="H2146">
        <v>508986344</v>
      </c>
      <c r="I2146">
        <v>0.999</v>
      </c>
      <c r="K2146">
        <v>6.5179999999999998</v>
      </c>
      <c r="L2146">
        <v>2.2360000000000002</v>
      </c>
      <c r="M2146">
        <v>0.17</v>
      </c>
      <c r="N2146">
        <v>27.99</v>
      </c>
      <c r="O2146">
        <v>0.87</v>
      </c>
      <c r="P2146">
        <v>1.944</v>
      </c>
      <c r="Q2146">
        <v>203.08500000000001</v>
      </c>
      <c r="R2146">
        <v>0.71699999999999997</v>
      </c>
      <c r="S2146">
        <v>1.373</v>
      </c>
      <c r="T2146" t="s">
        <v>61</v>
      </c>
      <c r="U2146" s="1">
        <v>45484.354166666664</v>
      </c>
    </row>
    <row r="2147" spans="1:21" x14ac:dyDescent="0.25">
      <c r="A2147">
        <v>2178</v>
      </c>
      <c r="B2147" t="s">
        <v>36</v>
      </c>
      <c r="C2147" t="s">
        <v>40</v>
      </c>
      <c r="D2147" t="s">
        <v>38</v>
      </c>
      <c r="E2147">
        <v>7131</v>
      </c>
      <c r="F2147" t="s">
        <v>11</v>
      </c>
      <c r="G2147">
        <v>622920056</v>
      </c>
      <c r="H2147">
        <v>673505400</v>
      </c>
      <c r="I2147">
        <v>0.96</v>
      </c>
      <c r="K2147">
        <v>3.907</v>
      </c>
      <c r="L2147">
        <v>8.7240000000000002</v>
      </c>
      <c r="M2147">
        <v>0.17899999999999999</v>
      </c>
      <c r="N2147">
        <v>1572.922</v>
      </c>
      <c r="O2147">
        <v>0.89200000000000002</v>
      </c>
      <c r="P2147">
        <v>2.383</v>
      </c>
      <c r="Q2147">
        <v>213.09100000000001</v>
      </c>
      <c r="R2147">
        <v>0.88300000000000001</v>
      </c>
      <c r="S2147">
        <v>1.4390000000000001</v>
      </c>
      <c r="T2147" t="s">
        <v>61</v>
      </c>
      <c r="U2147" s="1">
        <v>45484.34375</v>
      </c>
    </row>
    <row r="2148" spans="1:21" x14ac:dyDescent="0.25">
      <c r="A2148">
        <v>2179</v>
      </c>
      <c r="B2148" t="s">
        <v>36</v>
      </c>
      <c r="C2148" t="s">
        <v>40</v>
      </c>
      <c r="D2148" t="s">
        <v>38</v>
      </c>
      <c r="E2148">
        <v>7131</v>
      </c>
      <c r="F2148" t="s">
        <v>11</v>
      </c>
      <c r="G2148">
        <v>623392904</v>
      </c>
      <c r="H2148">
        <v>805201736</v>
      </c>
      <c r="I2148">
        <v>1.008</v>
      </c>
      <c r="K2148">
        <v>7.6639999999999997</v>
      </c>
      <c r="L2148">
        <v>1.337</v>
      </c>
      <c r="M2148">
        <v>0.108</v>
      </c>
      <c r="N2148">
        <v>11.481</v>
      </c>
      <c r="O2148">
        <v>0.871</v>
      </c>
      <c r="P2148">
        <v>1.9330000000000001</v>
      </c>
      <c r="Q2148">
        <v>225.245</v>
      </c>
      <c r="R2148">
        <v>0.84499999999999997</v>
      </c>
      <c r="S2148">
        <v>1.3759999999999999</v>
      </c>
      <c r="T2148" t="s">
        <v>61</v>
      </c>
      <c r="U2148" s="1">
        <v>45484.333344907405</v>
      </c>
    </row>
    <row r="2149" spans="1:21" x14ac:dyDescent="0.25">
      <c r="A2149">
        <v>2180</v>
      </c>
      <c r="B2149" t="s">
        <v>36</v>
      </c>
      <c r="C2149" t="s">
        <v>40</v>
      </c>
      <c r="D2149" t="s">
        <v>38</v>
      </c>
      <c r="E2149">
        <v>7131</v>
      </c>
      <c r="F2149" t="s">
        <v>11</v>
      </c>
      <c r="G2149">
        <v>628721256</v>
      </c>
      <c r="H2149">
        <v>926182808</v>
      </c>
      <c r="I2149">
        <v>1.0449999999999999</v>
      </c>
      <c r="K2149">
        <v>5.1959999999999997</v>
      </c>
      <c r="L2149">
        <v>4.3079999999999998</v>
      </c>
      <c r="M2149">
        <v>0.248</v>
      </c>
      <c r="N2149">
        <v>49.18</v>
      </c>
      <c r="O2149">
        <v>5.0259999999999998</v>
      </c>
      <c r="P2149">
        <v>20.335000000000001</v>
      </c>
      <c r="Q2149">
        <v>206.68100000000001</v>
      </c>
      <c r="R2149">
        <v>1.004</v>
      </c>
      <c r="S2149">
        <v>5.859</v>
      </c>
      <c r="T2149" t="s">
        <v>61</v>
      </c>
      <c r="U2149" s="1">
        <v>45484.322916666664</v>
      </c>
    </row>
    <row r="2150" spans="1:21" x14ac:dyDescent="0.25">
      <c r="A2150">
        <v>2181</v>
      </c>
      <c r="B2150" t="s">
        <v>36</v>
      </c>
      <c r="C2150" t="s">
        <v>40</v>
      </c>
      <c r="D2150" t="s">
        <v>38</v>
      </c>
      <c r="E2150">
        <v>7131</v>
      </c>
      <c r="F2150" t="s">
        <v>11</v>
      </c>
      <c r="G2150">
        <v>619377528</v>
      </c>
      <c r="H2150">
        <v>838064432</v>
      </c>
      <c r="I2150">
        <v>0.97199999999999998</v>
      </c>
      <c r="K2150">
        <v>4.9329999999999998</v>
      </c>
      <c r="L2150">
        <v>7.8540000000000001</v>
      </c>
      <c r="M2150">
        <v>0.14799999999999999</v>
      </c>
      <c r="N2150">
        <v>195.02099999999999</v>
      </c>
      <c r="O2150">
        <v>5.1909999999999998</v>
      </c>
      <c r="P2150">
        <v>28.016999999999999</v>
      </c>
      <c r="Q2150">
        <v>218.78200000000001</v>
      </c>
      <c r="R2150">
        <v>0.95299999999999996</v>
      </c>
      <c r="S2150">
        <v>1.4690000000000001</v>
      </c>
      <c r="T2150" t="s">
        <v>61</v>
      </c>
      <c r="U2150" s="1">
        <v>45484.3125</v>
      </c>
    </row>
    <row r="2151" spans="1:21" x14ac:dyDescent="0.25">
      <c r="A2151">
        <v>2182</v>
      </c>
      <c r="B2151" t="s">
        <v>36</v>
      </c>
      <c r="C2151" t="s">
        <v>40</v>
      </c>
      <c r="D2151" t="s">
        <v>38</v>
      </c>
      <c r="E2151">
        <v>7131</v>
      </c>
      <c r="F2151" t="s">
        <v>11</v>
      </c>
      <c r="G2151">
        <v>612934992</v>
      </c>
      <c r="H2151">
        <v>687287248</v>
      </c>
      <c r="I2151">
        <v>0.92600000000000005</v>
      </c>
      <c r="K2151">
        <v>10.680999999999999</v>
      </c>
      <c r="L2151">
        <v>47.372</v>
      </c>
      <c r="M2151">
        <v>0.19800000000000001</v>
      </c>
      <c r="N2151">
        <v>429.63499999999999</v>
      </c>
      <c r="O2151">
        <v>3.2410000000000001</v>
      </c>
      <c r="P2151">
        <v>142.928</v>
      </c>
      <c r="Q2151">
        <v>215.99100000000001</v>
      </c>
      <c r="R2151">
        <v>0.85599999999999998</v>
      </c>
      <c r="S2151">
        <v>1.391</v>
      </c>
      <c r="T2151" t="s">
        <v>61</v>
      </c>
      <c r="U2151" s="1">
        <v>45484.302094907405</v>
      </c>
    </row>
    <row r="2152" spans="1:21" x14ac:dyDescent="0.25">
      <c r="A2152">
        <v>2183</v>
      </c>
      <c r="B2152" t="s">
        <v>36</v>
      </c>
      <c r="C2152" t="s">
        <v>37</v>
      </c>
      <c r="D2152" t="s">
        <v>38</v>
      </c>
      <c r="E2152">
        <v>7123</v>
      </c>
      <c r="F2152" t="s">
        <v>11</v>
      </c>
      <c r="G2152">
        <v>612809392</v>
      </c>
      <c r="H2152">
        <v>844916712</v>
      </c>
      <c r="I2152">
        <v>1.3580000000000001</v>
      </c>
      <c r="K2152">
        <v>0.45200000000000001</v>
      </c>
      <c r="L2152">
        <v>2.4510000000000001</v>
      </c>
      <c r="M2152">
        <v>0.20599999999999999</v>
      </c>
      <c r="N2152">
        <v>84.494</v>
      </c>
      <c r="O2152">
        <v>1.355</v>
      </c>
      <c r="P2152">
        <v>6.2190000000000003</v>
      </c>
      <c r="Q2152">
        <v>15.926</v>
      </c>
      <c r="R2152">
        <v>1.1719999999999999</v>
      </c>
      <c r="S2152">
        <v>1.681</v>
      </c>
      <c r="T2152" t="s">
        <v>61</v>
      </c>
      <c r="U2152" s="1">
        <v>45484.291666666664</v>
      </c>
    </row>
    <row r="2153" spans="1:21" x14ac:dyDescent="0.25">
      <c r="A2153">
        <v>2184</v>
      </c>
      <c r="B2153" t="s">
        <v>36</v>
      </c>
      <c r="C2153" t="s">
        <v>40</v>
      </c>
      <c r="D2153" t="s">
        <v>38</v>
      </c>
      <c r="E2153">
        <v>7131</v>
      </c>
      <c r="F2153" t="s">
        <v>11</v>
      </c>
      <c r="G2153">
        <v>616996480</v>
      </c>
      <c r="H2153">
        <v>884475712</v>
      </c>
      <c r="I2153">
        <v>0.99299999999999999</v>
      </c>
      <c r="K2153">
        <v>0.32500000000000001</v>
      </c>
      <c r="L2153">
        <v>5.984</v>
      </c>
      <c r="M2153">
        <v>0.23300000000000001</v>
      </c>
      <c r="N2153">
        <v>46.338999999999999</v>
      </c>
      <c r="O2153">
        <v>5.5570000000000004</v>
      </c>
      <c r="P2153">
        <v>21.065000000000001</v>
      </c>
      <c r="Q2153">
        <v>9.1329999999999991</v>
      </c>
      <c r="R2153">
        <v>0.89700000000000002</v>
      </c>
      <c r="S2153">
        <v>1.3460000000000001</v>
      </c>
      <c r="T2153" t="s">
        <v>61</v>
      </c>
      <c r="U2153" s="1">
        <v>45484.28125</v>
      </c>
    </row>
    <row r="2154" spans="1:21" x14ac:dyDescent="0.25">
      <c r="A2154">
        <v>2185</v>
      </c>
      <c r="B2154" t="s">
        <v>36</v>
      </c>
      <c r="C2154" t="s">
        <v>40</v>
      </c>
      <c r="D2154" t="s">
        <v>38</v>
      </c>
      <c r="E2154">
        <v>7131</v>
      </c>
      <c r="F2154" t="s">
        <v>11</v>
      </c>
      <c r="G2154">
        <v>625909464</v>
      </c>
      <c r="H2154">
        <v>887329840</v>
      </c>
      <c r="I2154">
        <v>0.95599999999999996</v>
      </c>
      <c r="K2154">
        <v>1.9039999999999999</v>
      </c>
      <c r="L2154">
        <v>4.6790000000000003</v>
      </c>
      <c r="M2154">
        <v>0.124</v>
      </c>
      <c r="N2154">
        <v>94.596000000000004</v>
      </c>
      <c r="O2154">
        <v>3.03</v>
      </c>
      <c r="P2154">
        <v>12.352</v>
      </c>
      <c r="Q2154">
        <v>202.84</v>
      </c>
      <c r="R2154">
        <v>0.85499999999999998</v>
      </c>
      <c r="S2154">
        <v>1.3120000000000001</v>
      </c>
      <c r="T2154" t="s">
        <v>61</v>
      </c>
      <c r="U2154" s="1">
        <v>45484.270833333336</v>
      </c>
    </row>
    <row r="2155" spans="1:21" x14ac:dyDescent="0.25">
      <c r="A2155">
        <v>2186</v>
      </c>
      <c r="B2155" t="s">
        <v>36</v>
      </c>
      <c r="C2155" t="s">
        <v>40</v>
      </c>
      <c r="D2155" t="s">
        <v>38</v>
      </c>
      <c r="E2155">
        <v>7131</v>
      </c>
      <c r="F2155" t="s">
        <v>11</v>
      </c>
      <c r="G2155">
        <v>624469104</v>
      </c>
      <c r="H2155">
        <v>822868656</v>
      </c>
      <c r="I2155">
        <v>0.95799999999999996</v>
      </c>
      <c r="K2155">
        <v>2.4630000000000001</v>
      </c>
      <c r="L2155">
        <v>0.752</v>
      </c>
      <c r="M2155">
        <v>0.14000000000000001</v>
      </c>
      <c r="N2155">
        <v>12.398</v>
      </c>
      <c r="O2155">
        <v>0.84899999999999998</v>
      </c>
      <c r="P2155">
        <v>1.5149999999999999</v>
      </c>
      <c r="Q2155">
        <v>214.52199999999999</v>
      </c>
      <c r="R2155">
        <v>0.81899999999999995</v>
      </c>
      <c r="S2155">
        <v>1.355</v>
      </c>
      <c r="T2155" t="s">
        <v>61</v>
      </c>
      <c r="U2155" s="1">
        <v>45484.260416666664</v>
      </c>
    </row>
    <row r="2156" spans="1:21" x14ac:dyDescent="0.25">
      <c r="A2156">
        <v>2187</v>
      </c>
      <c r="B2156" t="s">
        <v>36</v>
      </c>
      <c r="C2156" t="s">
        <v>40</v>
      </c>
      <c r="D2156" t="s">
        <v>38</v>
      </c>
      <c r="E2156">
        <v>7131</v>
      </c>
      <c r="F2156" t="s">
        <v>11</v>
      </c>
      <c r="G2156">
        <v>622163592</v>
      </c>
      <c r="H2156">
        <v>877891656</v>
      </c>
      <c r="I2156">
        <v>0.97399999999999998</v>
      </c>
      <c r="K2156">
        <v>4.056</v>
      </c>
      <c r="L2156">
        <v>9.1590000000000007</v>
      </c>
      <c r="M2156">
        <v>0.14299999999999999</v>
      </c>
      <c r="N2156">
        <v>248.33199999999999</v>
      </c>
      <c r="O2156">
        <v>0.76800000000000002</v>
      </c>
      <c r="P2156">
        <v>10.648</v>
      </c>
      <c r="Q2156">
        <v>207.13399999999999</v>
      </c>
      <c r="R2156">
        <v>0.88500000000000001</v>
      </c>
      <c r="S2156">
        <v>1.407</v>
      </c>
      <c r="T2156" t="s">
        <v>61</v>
      </c>
      <c r="U2156" s="1">
        <v>45484.25</v>
      </c>
    </row>
    <row r="2157" spans="1:21" x14ac:dyDescent="0.25">
      <c r="A2157">
        <v>2188</v>
      </c>
      <c r="B2157" t="s">
        <v>36</v>
      </c>
      <c r="C2157" t="s">
        <v>40</v>
      </c>
      <c r="D2157" t="s">
        <v>38</v>
      </c>
      <c r="E2157">
        <v>7131</v>
      </c>
      <c r="F2157" t="s">
        <v>11</v>
      </c>
      <c r="G2157">
        <v>611227704</v>
      </c>
      <c r="H2157">
        <v>902313160</v>
      </c>
      <c r="I2157">
        <v>0.95399999999999996</v>
      </c>
      <c r="K2157">
        <v>6.6390000000000002</v>
      </c>
      <c r="L2157">
        <v>0.755</v>
      </c>
      <c r="M2157">
        <v>0.17499999999999999</v>
      </c>
      <c r="N2157">
        <v>11.375</v>
      </c>
      <c r="O2157">
        <v>0.80600000000000005</v>
      </c>
      <c r="P2157">
        <v>1.6060000000000001</v>
      </c>
      <c r="Q2157">
        <v>213.76400000000001</v>
      </c>
      <c r="R2157">
        <v>0.80100000000000005</v>
      </c>
      <c r="S2157">
        <v>1.2949999999999999</v>
      </c>
      <c r="T2157" t="s">
        <v>61</v>
      </c>
      <c r="U2157" s="1">
        <v>45484.239583333336</v>
      </c>
    </row>
    <row r="2158" spans="1:21" x14ac:dyDescent="0.25">
      <c r="A2158">
        <v>2189</v>
      </c>
      <c r="B2158" t="s">
        <v>36</v>
      </c>
      <c r="C2158" t="s">
        <v>40</v>
      </c>
      <c r="D2158" t="s">
        <v>38</v>
      </c>
      <c r="E2158">
        <v>7131</v>
      </c>
      <c r="F2158" t="s">
        <v>11</v>
      </c>
      <c r="G2158">
        <v>611146056</v>
      </c>
      <c r="H2158">
        <v>792235688</v>
      </c>
      <c r="I2158">
        <v>0.97599999999999998</v>
      </c>
      <c r="K2158">
        <v>2.496</v>
      </c>
      <c r="L2158">
        <v>10.037000000000001</v>
      </c>
      <c r="M2158">
        <v>0.13800000000000001</v>
      </c>
      <c r="N2158">
        <v>264.02100000000002</v>
      </c>
      <c r="O2158">
        <v>1.8320000000000001</v>
      </c>
      <c r="P2158">
        <v>12.205</v>
      </c>
      <c r="Q2158">
        <v>213.65899999999999</v>
      </c>
      <c r="R2158">
        <v>0.90300000000000002</v>
      </c>
      <c r="S2158">
        <v>1.405</v>
      </c>
      <c r="T2158" t="s">
        <v>61</v>
      </c>
      <c r="U2158" s="1">
        <v>45484.229166666664</v>
      </c>
    </row>
    <row r="2159" spans="1:21" x14ac:dyDescent="0.25">
      <c r="A2159">
        <v>2190</v>
      </c>
      <c r="B2159" t="s">
        <v>36</v>
      </c>
      <c r="C2159" t="s">
        <v>37</v>
      </c>
      <c r="D2159" t="s">
        <v>38</v>
      </c>
      <c r="E2159">
        <v>7123</v>
      </c>
      <c r="F2159" t="s">
        <v>11</v>
      </c>
      <c r="G2159">
        <v>612250992</v>
      </c>
      <c r="H2159">
        <v>656221272</v>
      </c>
      <c r="I2159">
        <v>1.389</v>
      </c>
      <c r="K2159">
        <v>6.4569999999999999</v>
      </c>
      <c r="L2159">
        <v>37.542999999999999</v>
      </c>
      <c r="M2159">
        <v>0.187</v>
      </c>
      <c r="N2159">
        <v>384.19900000000001</v>
      </c>
      <c r="O2159">
        <v>2.7040000000000002</v>
      </c>
      <c r="P2159">
        <v>51.006</v>
      </c>
      <c r="Q2159">
        <v>212.08</v>
      </c>
      <c r="R2159">
        <v>1.107</v>
      </c>
      <c r="S2159">
        <v>1.556</v>
      </c>
      <c r="T2159" t="s">
        <v>61</v>
      </c>
      <c r="U2159" s="1">
        <v>45484.21875</v>
      </c>
    </row>
    <row r="2160" spans="1:21" x14ac:dyDescent="0.25">
      <c r="A2160">
        <v>2191</v>
      </c>
      <c r="B2160" t="s">
        <v>36</v>
      </c>
      <c r="C2160" t="s">
        <v>40</v>
      </c>
      <c r="D2160" t="s">
        <v>38</v>
      </c>
      <c r="E2160">
        <v>7131</v>
      </c>
      <c r="F2160" t="s">
        <v>11</v>
      </c>
      <c r="G2160">
        <v>614752136</v>
      </c>
      <c r="H2160">
        <v>780015384</v>
      </c>
      <c r="I2160">
        <v>1.083</v>
      </c>
      <c r="K2160">
        <v>5.2919999999999998</v>
      </c>
      <c r="L2160">
        <v>3.1219999999999999</v>
      </c>
      <c r="M2160">
        <v>0.26900000000000002</v>
      </c>
      <c r="N2160">
        <v>205.648</v>
      </c>
      <c r="O2160">
        <v>0.83199999999999996</v>
      </c>
      <c r="P2160">
        <v>1.581</v>
      </c>
      <c r="Q2160">
        <v>202.26900000000001</v>
      </c>
      <c r="R2160">
        <v>0.79200000000000004</v>
      </c>
      <c r="S2160">
        <v>1.3720000000000001</v>
      </c>
      <c r="T2160" t="s">
        <v>61</v>
      </c>
      <c r="U2160" s="1">
        <v>45484.208344907405</v>
      </c>
    </row>
    <row r="2161" spans="1:21" x14ac:dyDescent="0.25">
      <c r="A2161">
        <v>2192</v>
      </c>
      <c r="B2161" t="s">
        <v>36</v>
      </c>
      <c r="C2161" t="s">
        <v>40</v>
      </c>
      <c r="D2161" t="s">
        <v>38</v>
      </c>
      <c r="E2161">
        <v>7131</v>
      </c>
      <c r="F2161" t="s">
        <v>11</v>
      </c>
      <c r="G2161">
        <v>613030616</v>
      </c>
      <c r="H2161">
        <v>744374424</v>
      </c>
      <c r="I2161">
        <v>1.486</v>
      </c>
      <c r="K2161">
        <v>0.44400000000000001</v>
      </c>
      <c r="L2161">
        <v>1.048</v>
      </c>
      <c r="M2161">
        <v>0.182</v>
      </c>
      <c r="N2161">
        <v>12.326000000000001</v>
      </c>
      <c r="O2161">
        <v>0.879</v>
      </c>
      <c r="P2161">
        <v>1.6870000000000001</v>
      </c>
      <c r="Q2161">
        <v>9.2349999999999994</v>
      </c>
      <c r="R2161">
        <v>0.83</v>
      </c>
      <c r="S2161">
        <v>1.371</v>
      </c>
      <c r="T2161" t="s">
        <v>61</v>
      </c>
      <c r="U2161" s="1">
        <v>45484.197928240741</v>
      </c>
    </row>
    <row r="2162" spans="1:21" x14ac:dyDescent="0.25">
      <c r="A2162">
        <v>2193</v>
      </c>
      <c r="B2162" t="s">
        <v>36</v>
      </c>
      <c r="C2162" t="s">
        <v>40</v>
      </c>
      <c r="D2162" t="s">
        <v>38</v>
      </c>
      <c r="E2162">
        <v>7131</v>
      </c>
      <c r="F2162" t="s">
        <v>11</v>
      </c>
      <c r="G2162">
        <v>624308552</v>
      </c>
      <c r="H2162">
        <v>612997736</v>
      </c>
      <c r="I2162">
        <v>0.97699999999999998</v>
      </c>
      <c r="K2162">
        <v>8.4130000000000003</v>
      </c>
      <c r="L2162">
        <v>5.923</v>
      </c>
      <c r="M2162">
        <v>0.14599999999999999</v>
      </c>
      <c r="N2162">
        <v>210.404</v>
      </c>
      <c r="O2162">
        <v>0.79</v>
      </c>
      <c r="P2162">
        <v>1.3069999999999999</v>
      </c>
      <c r="Q2162">
        <v>210.23699999999999</v>
      </c>
      <c r="R2162">
        <v>0.79500000000000004</v>
      </c>
      <c r="S2162">
        <v>1.38</v>
      </c>
      <c r="T2162" t="s">
        <v>61</v>
      </c>
      <c r="U2162" s="1">
        <v>45484.187511574077</v>
      </c>
    </row>
    <row r="2163" spans="1:21" x14ac:dyDescent="0.25">
      <c r="A2163">
        <v>2194</v>
      </c>
      <c r="B2163" t="s">
        <v>36</v>
      </c>
      <c r="C2163" t="s">
        <v>40</v>
      </c>
      <c r="D2163" t="s">
        <v>38</v>
      </c>
      <c r="E2163">
        <v>7131</v>
      </c>
      <c r="F2163" t="s">
        <v>11</v>
      </c>
      <c r="G2163">
        <v>619538384</v>
      </c>
      <c r="H2163">
        <v>782658568</v>
      </c>
      <c r="I2163">
        <v>0.96</v>
      </c>
      <c r="K2163">
        <v>0.56799999999999995</v>
      </c>
      <c r="L2163">
        <v>0.77200000000000002</v>
      </c>
      <c r="M2163">
        <v>0.185</v>
      </c>
      <c r="N2163">
        <v>12.222</v>
      </c>
      <c r="O2163">
        <v>0.70599999999999996</v>
      </c>
      <c r="P2163">
        <v>1.5549999999999999</v>
      </c>
      <c r="Q2163">
        <v>28.128</v>
      </c>
      <c r="R2163">
        <v>0.80900000000000005</v>
      </c>
      <c r="S2163">
        <v>1.3520000000000001</v>
      </c>
      <c r="T2163" t="s">
        <v>61</v>
      </c>
      <c r="U2163" s="1">
        <v>45484.177094907405</v>
      </c>
    </row>
    <row r="2164" spans="1:21" x14ac:dyDescent="0.25">
      <c r="A2164">
        <v>2195</v>
      </c>
      <c r="B2164" t="s">
        <v>36</v>
      </c>
      <c r="C2164" t="s">
        <v>40</v>
      </c>
      <c r="D2164" t="s">
        <v>38</v>
      </c>
      <c r="E2164">
        <v>7131</v>
      </c>
      <c r="F2164" t="s">
        <v>11</v>
      </c>
      <c r="G2164">
        <v>622439368</v>
      </c>
      <c r="H2164">
        <v>555895872</v>
      </c>
      <c r="I2164">
        <v>1.1200000000000001</v>
      </c>
      <c r="K2164">
        <v>2.15</v>
      </c>
      <c r="L2164">
        <v>66.108000000000004</v>
      </c>
      <c r="M2164">
        <v>0.23300000000000001</v>
      </c>
      <c r="N2164">
        <v>909.46500000000003</v>
      </c>
      <c r="O2164">
        <v>1.163</v>
      </c>
      <c r="P2164">
        <v>188.649</v>
      </c>
      <c r="Q2164">
        <v>202.30600000000001</v>
      </c>
      <c r="R2164">
        <v>0.84199999999999997</v>
      </c>
      <c r="S2164">
        <v>1.3740000000000001</v>
      </c>
      <c r="T2164" t="s">
        <v>61</v>
      </c>
      <c r="U2164" s="1">
        <v>45484.166678240741</v>
      </c>
    </row>
    <row r="2165" spans="1:21" x14ac:dyDescent="0.25">
      <c r="A2165">
        <v>2196</v>
      </c>
      <c r="B2165" t="s">
        <v>36</v>
      </c>
      <c r="C2165" t="s">
        <v>40</v>
      </c>
      <c r="D2165" t="s">
        <v>38</v>
      </c>
      <c r="E2165">
        <v>7131</v>
      </c>
      <c r="F2165" t="s">
        <v>11</v>
      </c>
      <c r="G2165">
        <v>612972224</v>
      </c>
      <c r="H2165">
        <v>642152160</v>
      </c>
      <c r="I2165">
        <v>1.0029999999999999</v>
      </c>
      <c r="K2165">
        <v>4.4420000000000002</v>
      </c>
      <c r="L2165">
        <v>52.686999999999998</v>
      </c>
      <c r="M2165">
        <v>0.13800000000000001</v>
      </c>
      <c r="N2165">
        <v>520.53499999999997</v>
      </c>
      <c r="O2165">
        <v>1.538</v>
      </c>
      <c r="P2165">
        <v>161.41300000000001</v>
      </c>
      <c r="Q2165">
        <v>203.97800000000001</v>
      </c>
      <c r="R2165">
        <v>0.84099999999999997</v>
      </c>
      <c r="S2165">
        <v>1.361</v>
      </c>
      <c r="T2165" t="s">
        <v>61</v>
      </c>
      <c r="U2165" s="1">
        <v>45484.156261574077</v>
      </c>
    </row>
    <row r="2166" spans="1:21" x14ac:dyDescent="0.25">
      <c r="A2166">
        <v>2197</v>
      </c>
      <c r="B2166" t="s">
        <v>36</v>
      </c>
      <c r="C2166" t="s">
        <v>40</v>
      </c>
      <c r="D2166" t="s">
        <v>38</v>
      </c>
      <c r="E2166">
        <v>7131</v>
      </c>
      <c r="F2166" t="s">
        <v>11</v>
      </c>
      <c r="G2166">
        <v>619116352</v>
      </c>
      <c r="H2166">
        <v>725874976</v>
      </c>
      <c r="I2166">
        <v>0.98499999999999999</v>
      </c>
      <c r="K2166">
        <v>0.29899999999999999</v>
      </c>
      <c r="L2166">
        <v>1.2370000000000001</v>
      </c>
      <c r="M2166">
        <v>0.152</v>
      </c>
      <c r="N2166">
        <v>6.9790000000000001</v>
      </c>
      <c r="O2166">
        <v>1.075</v>
      </c>
      <c r="P2166">
        <v>2.1259999999999999</v>
      </c>
      <c r="Q2166">
        <v>2.4710000000000001</v>
      </c>
      <c r="R2166">
        <v>0.78</v>
      </c>
      <c r="S2166">
        <v>1.325</v>
      </c>
      <c r="T2166" t="s">
        <v>61</v>
      </c>
      <c r="U2166" s="1">
        <v>45484.145844907405</v>
      </c>
    </row>
    <row r="2167" spans="1:21" x14ac:dyDescent="0.25">
      <c r="A2167">
        <v>2198</v>
      </c>
      <c r="B2167" t="s">
        <v>36</v>
      </c>
      <c r="C2167" t="s">
        <v>40</v>
      </c>
      <c r="D2167" t="s">
        <v>38</v>
      </c>
      <c r="E2167">
        <v>7131</v>
      </c>
      <c r="F2167" t="s">
        <v>11</v>
      </c>
      <c r="G2167">
        <v>615985640</v>
      </c>
      <c r="H2167">
        <v>914738792</v>
      </c>
      <c r="I2167">
        <v>0.97899999999999998</v>
      </c>
      <c r="K2167">
        <v>2.9550000000000001</v>
      </c>
      <c r="L2167">
        <v>7.8879999999999999</v>
      </c>
      <c r="M2167">
        <v>0.107</v>
      </c>
      <c r="N2167">
        <v>44.945999999999998</v>
      </c>
      <c r="O2167">
        <v>2.1539999999999999</v>
      </c>
      <c r="P2167">
        <v>15.113</v>
      </c>
      <c r="Q2167">
        <v>202.27</v>
      </c>
      <c r="R2167">
        <v>0.84399999999999997</v>
      </c>
      <c r="S2167">
        <v>1.38</v>
      </c>
      <c r="T2167" t="s">
        <v>61</v>
      </c>
      <c r="U2167" s="1">
        <v>45484.135428240741</v>
      </c>
    </row>
    <row r="2168" spans="1:21" x14ac:dyDescent="0.25">
      <c r="A2168">
        <v>2199</v>
      </c>
      <c r="B2168" t="s">
        <v>36</v>
      </c>
      <c r="C2168" t="s">
        <v>40</v>
      </c>
      <c r="D2168" t="s">
        <v>38</v>
      </c>
      <c r="E2168">
        <v>7131</v>
      </c>
      <c r="F2168" t="s">
        <v>11</v>
      </c>
      <c r="G2168">
        <v>612139696</v>
      </c>
      <c r="H2168">
        <v>571768424</v>
      </c>
      <c r="I2168">
        <v>0.94899999999999995</v>
      </c>
      <c r="K2168">
        <v>1.008</v>
      </c>
      <c r="L2168">
        <v>45.412999999999997</v>
      </c>
      <c r="M2168">
        <v>0.12</v>
      </c>
      <c r="N2168">
        <v>302.32499999999999</v>
      </c>
      <c r="O2168">
        <v>4.4429999999999996</v>
      </c>
      <c r="P2168">
        <v>137.322</v>
      </c>
      <c r="Q2168">
        <v>30.783999999999999</v>
      </c>
      <c r="R2168">
        <v>0.90600000000000003</v>
      </c>
      <c r="S2168">
        <v>1.4430000000000001</v>
      </c>
      <c r="T2168" t="s">
        <v>61</v>
      </c>
      <c r="U2168" s="1">
        <v>45484.125011574077</v>
      </c>
    </row>
    <row r="2169" spans="1:21" x14ac:dyDescent="0.25">
      <c r="A2169">
        <v>2200</v>
      </c>
      <c r="B2169" t="s">
        <v>36</v>
      </c>
      <c r="C2169" t="s">
        <v>40</v>
      </c>
      <c r="D2169" t="s">
        <v>38</v>
      </c>
      <c r="E2169">
        <v>7131</v>
      </c>
      <c r="F2169" t="s">
        <v>11</v>
      </c>
      <c r="G2169">
        <v>627121040</v>
      </c>
      <c r="H2169">
        <v>871328192</v>
      </c>
      <c r="I2169">
        <v>0.95899999999999996</v>
      </c>
      <c r="K2169">
        <v>3.82</v>
      </c>
      <c r="L2169">
        <v>6.5949999999999998</v>
      </c>
      <c r="M2169">
        <v>0.14499999999999999</v>
      </c>
      <c r="N2169">
        <v>45.366</v>
      </c>
      <c r="O2169">
        <v>2.7450000000000001</v>
      </c>
      <c r="P2169">
        <v>12.276999999999999</v>
      </c>
      <c r="Q2169">
        <v>212.267</v>
      </c>
      <c r="R2169">
        <v>0.83799999999999997</v>
      </c>
      <c r="S2169">
        <v>1.3540000000000001</v>
      </c>
      <c r="T2169" t="s">
        <v>61</v>
      </c>
      <c r="U2169" s="1">
        <v>45484.114594907405</v>
      </c>
    </row>
    <row r="2170" spans="1:21" x14ac:dyDescent="0.25">
      <c r="A2170">
        <v>2201</v>
      </c>
      <c r="B2170" t="s">
        <v>36</v>
      </c>
      <c r="C2170" t="s">
        <v>40</v>
      </c>
      <c r="D2170" t="s">
        <v>38</v>
      </c>
      <c r="E2170">
        <v>7131</v>
      </c>
      <c r="F2170" t="s">
        <v>11</v>
      </c>
      <c r="G2170">
        <v>621527704</v>
      </c>
      <c r="H2170">
        <v>920096400</v>
      </c>
      <c r="I2170">
        <v>0.95499999999999996</v>
      </c>
      <c r="K2170">
        <v>0.82299999999999995</v>
      </c>
      <c r="L2170">
        <v>6.6230000000000002</v>
      </c>
      <c r="M2170">
        <v>0.153</v>
      </c>
      <c r="N2170">
        <v>60.216999999999999</v>
      </c>
      <c r="O2170">
        <v>1.335</v>
      </c>
      <c r="P2170">
        <v>6.6050000000000004</v>
      </c>
      <c r="Q2170">
        <v>58.884</v>
      </c>
      <c r="R2170">
        <v>0.82099999999999995</v>
      </c>
      <c r="S2170">
        <v>1.381</v>
      </c>
      <c r="T2170" t="s">
        <v>61</v>
      </c>
      <c r="U2170" s="1">
        <v>45484.104178240741</v>
      </c>
    </row>
    <row r="2171" spans="1:21" x14ac:dyDescent="0.25">
      <c r="A2171">
        <v>2202</v>
      </c>
      <c r="B2171" t="s">
        <v>36</v>
      </c>
      <c r="C2171" t="s">
        <v>40</v>
      </c>
      <c r="D2171" t="s">
        <v>38</v>
      </c>
      <c r="E2171">
        <v>7131</v>
      </c>
      <c r="F2171" t="s">
        <v>11</v>
      </c>
      <c r="G2171">
        <v>612770952</v>
      </c>
      <c r="H2171">
        <v>912445232</v>
      </c>
      <c r="I2171">
        <v>0.95</v>
      </c>
      <c r="K2171">
        <v>2.4830000000000001</v>
      </c>
      <c r="L2171">
        <v>4.09</v>
      </c>
      <c r="M2171">
        <v>0.22900000000000001</v>
      </c>
      <c r="N2171">
        <v>56.622999999999998</v>
      </c>
      <c r="O2171">
        <v>3.1549999999999998</v>
      </c>
      <c r="P2171">
        <v>10.611000000000001</v>
      </c>
      <c r="Q2171">
        <v>202.68899999999999</v>
      </c>
      <c r="R2171">
        <v>0.79200000000000004</v>
      </c>
      <c r="S2171">
        <v>1.3480000000000001</v>
      </c>
      <c r="T2171" t="s">
        <v>61</v>
      </c>
      <c r="U2171" s="1">
        <v>45484.093761574077</v>
      </c>
    </row>
    <row r="2172" spans="1:21" x14ac:dyDescent="0.25">
      <c r="A2172">
        <v>2203</v>
      </c>
      <c r="B2172" t="s">
        <v>36</v>
      </c>
      <c r="C2172" t="s">
        <v>40</v>
      </c>
      <c r="D2172" t="s">
        <v>38</v>
      </c>
      <c r="E2172">
        <v>7131</v>
      </c>
      <c r="F2172" t="s">
        <v>11</v>
      </c>
      <c r="G2172">
        <v>621090072</v>
      </c>
      <c r="H2172">
        <v>628632848</v>
      </c>
      <c r="I2172">
        <v>1.026</v>
      </c>
      <c r="K2172">
        <v>5.6929999999999996</v>
      </c>
      <c r="L2172">
        <v>78.822000000000003</v>
      </c>
      <c r="M2172">
        <v>0.222</v>
      </c>
      <c r="N2172">
        <v>814.23</v>
      </c>
      <c r="O2172">
        <v>5.2140000000000004</v>
      </c>
      <c r="P2172">
        <v>319.25599999999997</v>
      </c>
      <c r="Q2172">
        <v>213.01300000000001</v>
      </c>
      <c r="R2172">
        <v>0.83699999999999997</v>
      </c>
      <c r="S2172">
        <v>1.3109999999999999</v>
      </c>
      <c r="T2172" t="s">
        <v>61</v>
      </c>
      <c r="U2172" s="1">
        <v>45484.083344907405</v>
      </c>
    </row>
    <row r="2173" spans="1:21" x14ac:dyDescent="0.25">
      <c r="A2173">
        <v>2204</v>
      </c>
      <c r="B2173" t="s">
        <v>36</v>
      </c>
      <c r="C2173" t="s">
        <v>40</v>
      </c>
      <c r="D2173" t="s">
        <v>38</v>
      </c>
      <c r="E2173">
        <v>7131</v>
      </c>
      <c r="F2173" t="s">
        <v>11</v>
      </c>
      <c r="G2173">
        <v>612360752</v>
      </c>
      <c r="H2173">
        <v>905752112</v>
      </c>
      <c r="I2173">
        <v>0.98299999999999998</v>
      </c>
      <c r="K2173">
        <v>0.73599999999999999</v>
      </c>
      <c r="L2173">
        <v>7.7839999999999998</v>
      </c>
      <c r="M2173">
        <v>0.114</v>
      </c>
      <c r="N2173">
        <v>67.994</v>
      </c>
      <c r="O2173">
        <v>2.1419999999999999</v>
      </c>
      <c r="P2173">
        <v>13.936</v>
      </c>
      <c r="Q2173">
        <v>30.73</v>
      </c>
      <c r="R2173">
        <v>0.871</v>
      </c>
      <c r="S2173">
        <v>1.401</v>
      </c>
      <c r="T2173" t="s">
        <v>61</v>
      </c>
      <c r="U2173" s="1">
        <v>45484.072928240741</v>
      </c>
    </row>
    <row r="2174" spans="1:21" x14ac:dyDescent="0.25">
      <c r="A2174">
        <v>2205</v>
      </c>
      <c r="B2174" t="s">
        <v>36</v>
      </c>
      <c r="C2174" t="s">
        <v>37</v>
      </c>
      <c r="D2174" t="s">
        <v>38</v>
      </c>
      <c r="E2174">
        <v>7123</v>
      </c>
      <c r="F2174" t="s">
        <v>11</v>
      </c>
      <c r="G2174">
        <v>625548064</v>
      </c>
      <c r="H2174">
        <v>851762656</v>
      </c>
      <c r="I2174">
        <v>1.3879999999999999</v>
      </c>
      <c r="K2174">
        <v>4.0170000000000003</v>
      </c>
      <c r="L2174">
        <v>10.068</v>
      </c>
      <c r="M2174">
        <v>0.21099999999999999</v>
      </c>
      <c r="N2174">
        <v>114.1</v>
      </c>
      <c r="O2174">
        <v>4.1399999999999997</v>
      </c>
      <c r="P2174">
        <v>42.621000000000002</v>
      </c>
      <c r="Q2174">
        <v>227.48599999999999</v>
      </c>
      <c r="R2174">
        <v>1.19</v>
      </c>
      <c r="S2174">
        <v>1.7849999999999999</v>
      </c>
      <c r="T2174" t="s">
        <v>61</v>
      </c>
      <c r="U2174" s="1">
        <v>45484.062511574077</v>
      </c>
    </row>
    <row r="2175" spans="1:21" x14ac:dyDescent="0.25">
      <c r="A2175">
        <v>2206</v>
      </c>
      <c r="B2175" t="s">
        <v>36</v>
      </c>
      <c r="C2175" t="s">
        <v>40</v>
      </c>
      <c r="D2175" t="s">
        <v>38</v>
      </c>
      <c r="E2175">
        <v>7131</v>
      </c>
      <c r="F2175" t="s">
        <v>11</v>
      </c>
      <c r="G2175">
        <v>625140064</v>
      </c>
      <c r="H2175">
        <v>841145816</v>
      </c>
      <c r="I2175">
        <v>0.96299999999999997</v>
      </c>
      <c r="K2175">
        <v>0.53300000000000003</v>
      </c>
      <c r="L2175">
        <v>9.6780000000000008</v>
      </c>
      <c r="M2175">
        <v>0.124</v>
      </c>
      <c r="N2175">
        <v>162.072</v>
      </c>
      <c r="O2175">
        <v>3.984</v>
      </c>
      <c r="P2175">
        <v>28.151</v>
      </c>
      <c r="Q2175">
        <v>14.76</v>
      </c>
      <c r="R2175">
        <v>0.81299999999999994</v>
      </c>
      <c r="S2175">
        <v>1.405</v>
      </c>
      <c r="T2175" t="s">
        <v>61</v>
      </c>
      <c r="U2175" s="1">
        <v>45484.052094907405</v>
      </c>
    </row>
    <row r="2176" spans="1:21" x14ac:dyDescent="0.25">
      <c r="A2176">
        <v>2207</v>
      </c>
      <c r="B2176" t="s">
        <v>36</v>
      </c>
      <c r="C2176" t="s">
        <v>40</v>
      </c>
      <c r="D2176" t="s">
        <v>38</v>
      </c>
      <c r="E2176">
        <v>7131</v>
      </c>
      <c r="F2176" t="s">
        <v>11</v>
      </c>
      <c r="G2176">
        <v>623664384</v>
      </c>
      <c r="H2176">
        <v>544299456</v>
      </c>
      <c r="I2176">
        <v>0.99</v>
      </c>
      <c r="K2176">
        <v>3.6749999999999998</v>
      </c>
      <c r="L2176">
        <v>6.5640000000000001</v>
      </c>
      <c r="M2176">
        <v>0.127</v>
      </c>
      <c r="N2176">
        <v>304.96800000000002</v>
      </c>
      <c r="O2176">
        <v>4.5419999999999998</v>
      </c>
      <c r="P2176">
        <v>33.344999999999999</v>
      </c>
      <c r="Q2176">
        <v>206.655</v>
      </c>
      <c r="R2176">
        <v>0.72699999999999998</v>
      </c>
      <c r="S2176">
        <v>1.339</v>
      </c>
      <c r="T2176" t="s">
        <v>61</v>
      </c>
      <c r="U2176" s="1">
        <v>45484.041678240741</v>
      </c>
    </row>
    <row r="2177" spans="1:21" x14ac:dyDescent="0.25">
      <c r="A2177">
        <v>2208</v>
      </c>
      <c r="B2177" t="s">
        <v>36</v>
      </c>
      <c r="C2177" t="s">
        <v>40</v>
      </c>
      <c r="D2177" t="s">
        <v>38</v>
      </c>
      <c r="E2177">
        <v>7131</v>
      </c>
      <c r="F2177" t="s">
        <v>11</v>
      </c>
      <c r="G2177">
        <v>625716880</v>
      </c>
      <c r="H2177">
        <v>881945728</v>
      </c>
      <c r="I2177">
        <v>0.96899999999999997</v>
      </c>
      <c r="K2177">
        <v>2.161</v>
      </c>
      <c r="L2177">
        <v>2.129</v>
      </c>
      <c r="M2177">
        <v>0.20599999999999999</v>
      </c>
      <c r="N2177">
        <v>23.248000000000001</v>
      </c>
      <c r="O2177">
        <v>4.5670000000000002</v>
      </c>
      <c r="P2177">
        <v>13.051</v>
      </c>
      <c r="Q2177">
        <v>201.756</v>
      </c>
      <c r="R2177">
        <v>0.79300000000000004</v>
      </c>
      <c r="S2177">
        <v>1.351</v>
      </c>
      <c r="T2177" t="s">
        <v>61</v>
      </c>
      <c r="U2177" s="1">
        <v>45484.031261574077</v>
      </c>
    </row>
    <row r="2178" spans="1:21" x14ac:dyDescent="0.25">
      <c r="A2178">
        <v>2209</v>
      </c>
      <c r="B2178" t="s">
        <v>36</v>
      </c>
      <c r="C2178" t="s">
        <v>40</v>
      </c>
      <c r="D2178" t="s">
        <v>38</v>
      </c>
      <c r="E2178">
        <v>7131</v>
      </c>
      <c r="F2178" t="s">
        <v>11</v>
      </c>
      <c r="G2178">
        <v>628611928</v>
      </c>
      <c r="H2178">
        <v>908610904</v>
      </c>
      <c r="I2178">
        <v>1.0609999999999999</v>
      </c>
      <c r="K2178">
        <v>9.2479999999999993</v>
      </c>
      <c r="L2178">
        <v>2.419</v>
      </c>
      <c r="M2178">
        <v>0.17599999999999999</v>
      </c>
      <c r="N2178">
        <v>24.545000000000002</v>
      </c>
      <c r="O2178">
        <v>1.5109999999999999</v>
      </c>
      <c r="P2178">
        <v>10.427</v>
      </c>
      <c r="Q2178">
        <v>295.79300000000001</v>
      </c>
      <c r="R2178">
        <v>0.85899999999999999</v>
      </c>
      <c r="S2178">
        <v>1.4379999999999999</v>
      </c>
      <c r="T2178" t="s">
        <v>61</v>
      </c>
      <c r="U2178" s="1">
        <v>45484.020844907405</v>
      </c>
    </row>
    <row r="2179" spans="1:21" x14ac:dyDescent="0.25">
      <c r="A2179">
        <v>2210</v>
      </c>
      <c r="B2179" t="s">
        <v>36</v>
      </c>
      <c r="C2179" t="s">
        <v>40</v>
      </c>
      <c r="D2179" t="s">
        <v>38</v>
      </c>
      <c r="E2179">
        <v>7131</v>
      </c>
      <c r="F2179" t="s">
        <v>11</v>
      </c>
      <c r="G2179">
        <v>622110928</v>
      </c>
      <c r="H2179">
        <v>781472864</v>
      </c>
      <c r="I2179">
        <v>0.97399999999999998</v>
      </c>
      <c r="K2179">
        <v>0.54100000000000004</v>
      </c>
      <c r="L2179">
        <v>2.34</v>
      </c>
      <c r="M2179">
        <v>1.7000000000000001E-2</v>
      </c>
      <c r="N2179">
        <v>14.895</v>
      </c>
      <c r="O2179">
        <v>1.4390000000000001</v>
      </c>
      <c r="P2179">
        <v>10.221</v>
      </c>
      <c r="Q2179">
        <v>19.548999999999999</v>
      </c>
      <c r="R2179">
        <v>0.71499999999999997</v>
      </c>
      <c r="S2179">
        <v>1.399</v>
      </c>
      <c r="T2179" t="s">
        <v>61</v>
      </c>
      <c r="U2179" s="1">
        <v>45484.010428240741</v>
      </c>
    </row>
    <row r="2180" spans="1:21" x14ac:dyDescent="0.25">
      <c r="A2180">
        <v>2211</v>
      </c>
      <c r="B2180" t="s">
        <v>36</v>
      </c>
      <c r="C2180" t="s">
        <v>40</v>
      </c>
      <c r="D2180" t="s">
        <v>38</v>
      </c>
      <c r="E2180">
        <v>7131</v>
      </c>
      <c r="F2180" t="s">
        <v>11</v>
      </c>
      <c r="G2180">
        <v>627068344</v>
      </c>
      <c r="H2180">
        <v>896168840</v>
      </c>
      <c r="I2180">
        <v>0.96199999999999997</v>
      </c>
      <c r="K2180">
        <v>7.2670000000000003</v>
      </c>
      <c r="L2180">
        <v>1.788</v>
      </c>
      <c r="M2180">
        <v>2.4E-2</v>
      </c>
      <c r="N2180">
        <v>17.641999999999999</v>
      </c>
      <c r="O2180">
        <v>1.3460000000000001</v>
      </c>
      <c r="P2180">
        <v>4.657</v>
      </c>
      <c r="Q2180">
        <v>234.24</v>
      </c>
      <c r="R2180">
        <v>0.77300000000000002</v>
      </c>
      <c r="S2180">
        <v>1.9590000000000001</v>
      </c>
      <c r="T2180" t="s">
        <v>61</v>
      </c>
      <c r="U2180" s="1">
        <v>45484.000011574077</v>
      </c>
    </row>
    <row r="2181" spans="1:21" x14ac:dyDescent="0.25">
      <c r="A2181">
        <v>2212</v>
      </c>
      <c r="B2181" t="s">
        <v>36</v>
      </c>
      <c r="C2181" t="s">
        <v>40</v>
      </c>
      <c r="D2181" t="s">
        <v>38</v>
      </c>
      <c r="E2181">
        <v>7131</v>
      </c>
      <c r="F2181" t="s">
        <v>11</v>
      </c>
      <c r="G2181">
        <v>612975400</v>
      </c>
      <c r="H2181">
        <v>537990920</v>
      </c>
      <c r="I2181">
        <v>0.70299999999999996</v>
      </c>
      <c r="K2181">
        <v>1.661</v>
      </c>
      <c r="L2181">
        <v>41.191000000000003</v>
      </c>
      <c r="M2181">
        <v>0.22</v>
      </c>
      <c r="N2181">
        <v>605.79300000000001</v>
      </c>
      <c r="O2181">
        <v>1.0980000000000001</v>
      </c>
      <c r="P2181">
        <v>57.198</v>
      </c>
      <c r="Q2181">
        <v>15.157999999999999</v>
      </c>
      <c r="R2181">
        <v>0.78</v>
      </c>
      <c r="S2181">
        <v>2.3959999999999999</v>
      </c>
      <c r="T2181" t="s">
        <v>61</v>
      </c>
      <c r="U2181" s="1">
        <v>45483.989594907405</v>
      </c>
    </row>
  </sheetData>
  <sheetProtection deleteColumns="0" deleteRows="0" selectLockedCells="1" selectUnlockedCells="1"/>
  <autoFilter ref="A1:T1784" xr:uid="{A0E37157-AFD3-404D-AD9C-F8D26BF9C6C2}">
    <sortState xmlns:xlrd2="http://schemas.microsoft.com/office/spreadsheetml/2017/richdata2" ref="A2:T2181">
      <sortCondition ref="A1:A178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2736-1790-41A4-A442-601D1D68F4BB}">
  <dimension ref="A1:A4"/>
  <sheetViews>
    <sheetView workbookViewId="0">
      <selection activeCell="A40" sqref="A40"/>
    </sheetView>
  </sheetViews>
  <sheetFormatPr defaultRowHeight="15" x14ac:dyDescent="0.25"/>
  <cols>
    <col min="1" max="1" width="83.5703125" bestFit="1" customWidth="1"/>
  </cols>
  <sheetData>
    <row r="1" spans="1:1" x14ac:dyDescent="0.25">
      <c r="A1" t="s">
        <v>12</v>
      </c>
    </row>
    <row r="2" spans="1:1" x14ac:dyDescent="0.25">
      <c r="A2" t="s">
        <v>19</v>
      </c>
    </row>
    <row r="3" spans="1:1" x14ac:dyDescent="0.25">
      <c r="A3" t="s">
        <v>13</v>
      </c>
    </row>
    <row r="4" spans="1:1" x14ac:dyDescent="0.25">
      <c r="A4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4F4E-7274-45D6-A63D-0CF1B8DC24C5}">
  <dimension ref="A1:V2158"/>
  <sheetViews>
    <sheetView zoomScale="75" zoomScaleNormal="75" workbookViewId="0">
      <selection activeCell="J1" sqref="J1:J1048576"/>
    </sheetView>
  </sheetViews>
  <sheetFormatPr defaultRowHeight="15" x14ac:dyDescent="0.25"/>
  <cols>
    <col min="1" max="1" width="6.28515625" bestFit="1" customWidth="1"/>
    <col min="2" max="2" width="10.140625" bestFit="1" customWidth="1"/>
    <col min="3" max="3" width="17.140625" bestFit="1" customWidth="1"/>
    <col min="4" max="4" width="10.28515625" bestFit="1" customWidth="1"/>
    <col min="5" max="5" width="11.7109375" bestFit="1" customWidth="1"/>
    <col min="6" max="6" width="27.28515625" bestFit="1" customWidth="1"/>
    <col min="7" max="7" width="13.140625" bestFit="1" customWidth="1"/>
    <col min="8" max="8" width="11.5703125" bestFit="1" customWidth="1"/>
    <col min="9" max="9" width="16.28515625" bestFit="1" customWidth="1"/>
    <col min="10" max="10" width="9.28515625" bestFit="1" customWidth="1"/>
    <col min="11" max="11" width="13.85546875" bestFit="1" customWidth="1"/>
    <col min="12" max="12" width="16.85546875" bestFit="1" customWidth="1"/>
    <col min="13" max="13" width="14.42578125" bestFit="1" customWidth="1"/>
    <col min="14" max="14" width="11.7109375" bestFit="1" customWidth="1"/>
    <col min="15" max="15" width="21.28515625" bestFit="1" customWidth="1"/>
    <col min="16" max="16" width="20.7109375" bestFit="1" customWidth="1"/>
    <col min="17" max="17" width="20.5703125" bestFit="1" customWidth="1"/>
    <col min="18" max="18" width="24" bestFit="1" customWidth="1"/>
    <col min="19" max="19" width="23.42578125" bestFit="1" customWidth="1"/>
    <col min="20" max="20" width="23.140625" bestFit="1" customWidth="1"/>
    <col min="21" max="21" width="13.42578125" bestFit="1" customWidth="1"/>
    <col min="22" max="22" width="17.28515625" bestFit="1" customWidth="1"/>
  </cols>
  <sheetData>
    <row r="1" spans="1:22" x14ac:dyDescent="0.25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8</v>
      </c>
      <c r="G1" t="s">
        <v>1</v>
      </c>
      <c r="H1" t="s">
        <v>2</v>
      </c>
      <c r="I1" t="s">
        <v>67</v>
      </c>
      <c r="J1" t="s">
        <v>16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60</v>
      </c>
      <c r="V1" t="s">
        <v>3</v>
      </c>
    </row>
    <row r="2" spans="1:22" x14ac:dyDescent="0.25">
      <c r="A2">
        <v>1</v>
      </c>
      <c r="B2" t="s">
        <v>36</v>
      </c>
      <c r="C2" t="s">
        <v>37</v>
      </c>
      <c r="D2" t="s">
        <v>38</v>
      </c>
      <c r="E2">
        <v>7123</v>
      </c>
      <c r="F2" t="s">
        <v>11</v>
      </c>
      <c r="G2">
        <v>608826616</v>
      </c>
      <c r="H2">
        <v>476670608</v>
      </c>
      <c r="I2">
        <f t="shared" ref="I2:I65" si="0">LOG10(H2)</f>
        <v>8.6782183737081429</v>
      </c>
      <c r="J2">
        <v>0.98899999999999999</v>
      </c>
      <c r="L2">
        <v>0.81</v>
      </c>
      <c r="M2">
        <v>5.673</v>
      </c>
      <c r="N2">
        <v>0.253</v>
      </c>
      <c r="O2">
        <v>209.56</v>
      </c>
      <c r="P2">
        <v>1.6020000000000001</v>
      </c>
      <c r="Q2">
        <v>4.3630000000000004</v>
      </c>
      <c r="R2">
        <v>15.672000000000001</v>
      </c>
      <c r="S2">
        <v>1.157</v>
      </c>
      <c r="T2">
        <v>1.7250000000000001</v>
      </c>
      <c r="U2" t="s">
        <v>61</v>
      </c>
      <c r="V2" s="1">
        <v>45461.625011574077</v>
      </c>
    </row>
    <row r="3" spans="1:22" x14ac:dyDescent="0.25">
      <c r="A3">
        <v>2</v>
      </c>
      <c r="B3" t="s">
        <v>36</v>
      </c>
      <c r="C3" t="s">
        <v>37</v>
      </c>
      <c r="D3" t="s">
        <v>38</v>
      </c>
      <c r="E3">
        <v>7123</v>
      </c>
      <c r="F3" t="s">
        <v>11</v>
      </c>
      <c r="G3">
        <v>622675896</v>
      </c>
      <c r="H3">
        <v>790559208</v>
      </c>
      <c r="I3">
        <f t="shared" si="0"/>
        <v>8.8979344014595778</v>
      </c>
      <c r="J3">
        <v>1.5029999999999999</v>
      </c>
      <c r="L3">
        <v>3.8559999999999999</v>
      </c>
      <c r="M3">
        <v>1.67</v>
      </c>
      <c r="N3">
        <v>0.16900000000000001</v>
      </c>
      <c r="O3">
        <v>17.137</v>
      </c>
      <c r="P3">
        <v>1.425</v>
      </c>
      <c r="Q3">
        <v>3.3570000000000002</v>
      </c>
      <c r="R3">
        <v>213.05600000000001</v>
      </c>
      <c r="S3">
        <v>1.06</v>
      </c>
      <c r="T3">
        <v>2.012</v>
      </c>
      <c r="U3" t="s">
        <v>61</v>
      </c>
      <c r="V3" s="1">
        <v>45461.635416666664</v>
      </c>
    </row>
    <row r="4" spans="1:22" x14ac:dyDescent="0.25">
      <c r="A4">
        <v>3</v>
      </c>
      <c r="B4" t="s">
        <v>36</v>
      </c>
      <c r="C4" t="s">
        <v>39</v>
      </c>
      <c r="D4" t="s">
        <v>38</v>
      </c>
      <c r="E4">
        <v>7167</v>
      </c>
      <c r="F4" t="s">
        <v>11</v>
      </c>
      <c r="G4">
        <v>605849712</v>
      </c>
      <c r="H4">
        <v>613374624</v>
      </c>
      <c r="I4">
        <f t="shared" si="0"/>
        <v>8.7877258047655769</v>
      </c>
      <c r="J4">
        <v>0.98299999999999998</v>
      </c>
      <c r="L4">
        <v>4.6980000000000004</v>
      </c>
      <c r="M4">
        <v>11.605</v>
      </c>
      <c r="N4">
        <v>6.0999999999999999E-2</v>
      </c>
      <c r="O4">
        <v>211.99</v>
      </c>
      <c r="P4">
        <v>0.93899999999999995</v>
      </c>
      <c r="Q4">
        <v>1.524</v>
      </c>
      <c r="R4">
        <v>205.226</v>
      </c>
      <c r="S4">
        <v>1.107</v>
      </c>
      <c r="T4">
        <v>2.9049999999999998</v>
      </c>
      <c r="U4" t="s">
        <v>61</v>
      </c>
      <c r="V4" s="1">
        <v>45461.645833333336</v>
      </c>
    </row>
    <row r="5" spans="1:22" x14ac:dyDescent="0.25">
      <c r="A5">
        <v>4</v>
      </c>
      <c r="B5" t="s">
        <v>36</v>
      </c>
      <c r="C5" t="s">
        <v>40</v>
      </c>
      <c r="D5" t="s">
        <v>38</v>
      </c>
      <c r="E5">
        <v>7131</v>
      </c>
      <c r="F5" t="s">
        <v>11</v>
      </c>
      <c r="G5">
        <v>571097776</v>
      </c>
      <c r="H5">
        <v>763694104</v>
      </c>
      <c r="I5">
        <f t="shared" si="0"/>
        <v>8.8829194377020499</v>
      </c>
      <c r="J5">
        <v>0.98299999999999998</v>
      </c>
      <c r="L5">
        <v>3.516</v>
      </c>
      <c r="M5">
        <v>0.79</v>
      </c>
      <c r="N5">
        <v>0.04</v>
      </c>
      <c r="O5">
        <v>11.569000000000001</v>
      </c>
      <c r="P5">
        <v>1.085</v>
      </c>
      <c r="Q5">
        <v>1.7190000000000001</v>
      </c>
      <c r="R5">
        <v>202.81899999999999</v>
      </c>
      <c r="S5">
        <v>0.73599999999999999</v>
      </c>
      <c r="T5">
        <v>1.284</v>
      </c>
      <c r="U5" t="s">
        <v>61</v>
      </c>
      <c r="V5" s="1">
        <v>45461.65625</v>
      </c>
    </row>
    <row r="6" spans="1:22" x14ac:dyDescent="0.25">
      <c r="A6">
        <v>5</v>
      </c>
      <c r="B6" t="s">
        <v>36</v>
      </c>
      <c r="C6" t="s">
        <v>39</v>
      </c>
      <c r="D6" t="s">
        <v>38</v>
      </c>
      <c r="E6">
        <v>7415</v>
      </c>
      <c r="F6" t="s">
        <v>9</v>
      </c>
      <c r="G6">
        <v>612383960</v>
      </c>
      <c r="H6">
        <v>652943784</v>
      </c>
      <c r="I6">
        <f t="shared" si="0"/>
        <v>8.814875791765802</v>
      </c>
      <c r="J6">
        <v>1.446</v>
      </c>
      <c r="K6">
        <v>0</v>
      </c>
      <c r="L6">
        <v>0.85099999999999998</v>
      </c>
      <c r="M6">
        <v>40.350999999999999</v>
      </c>
      <c r="N6">
        <v>5.8000000000000003E-2</v>
      </c>
      <c r="O6">
        <v>530.79499999999996</v>
      </c>
      <c r="P6">
        <v>3.0950000000000002</v>
      </c>
      <c r="Q6">
        <v>55.503</v>
      </c>
      <c r="R6">
        <v>25.15</v>
      </c>
      <c r="S6">
        <v>1.244</v>
      </c>
      <c r="T6">
        <v>2.3580000000000001</v>
      </c>
      <c r="U6" t="s">
        <v>61</v>
      </c>
      <c r="V6" s="1">
        <v>45461.666666666664</v>
      </c>
    </row>
    <row r="7" spans="1:22" x14ac:dyDescent="0.25">
      <c r="A7">
        <v>6</v>
      </c>
      <c r="B7" t="s">
        <v>36</v>
      </c>
      <c r="C7" t="s">
        <v>41</v>
      </c>
      <c r="D7" t="s">
        <v>38</v>
      </c>
      <c r="E7">
        <v>7205</v>
      </c>
      <c r="F7" t="s">
        <v>10</v>
      </c>
      <c r="G7">
        <v>591969768</v>
      </c>
      <c r="H7">
        <v>589567744</v>
      </c>
      <c r="I7">
        <f t="shared" si="0"/>
        <v>8.7705337146983222</v>
      </c>
      <c r="J7">
        <v>1.83</v>
      </c>
      <c r="K7">
        <v>0</v>
      </c>
      <c r="L7">
        <v>0.80200000000000005</v>
      </c>
      <c r="M7">
        <v>1.173</v>
      </c>
      <c r="N7">
        <v>0.19</v>
      </c>
      <c r="O7">
        <v>13.704000000000001</v>
      </c>
      <c r="P7">
        <v>1.6020000000000001</v>
      </c>
      <c r="Q7">
        <v>2.0840000000000001</v>
      </c>
      <c r="R7">
        <v>14.367000000000001</v>
      </c>
      <c r="S7">
        <v>1.409</v>
      </c>
      <c r="T7">
        <v>2.0009999999999999</v>
      </c>
      <c r="U7" t="s">
        <v>61</v>
      </c>
      <c r="V7" s="1">
        <v>45461.677083333336</v>
      </c>
    </row>
    <row r="8" spans="1:22" x14ac:dyDescent="0.25">
      <c r="A8">
        <v>7</v>
      </c>
      <c r="B8" t="s">
        <v>36</v>
      </c>
      <c r="C8" t="s">
        <v>39</v>
      </c>
      <c r="D8" t="s">
        <v>38</v>
      </c>
      <c r="E8">
        <v>7415</v>
      </c>
      <c r="F8" t="s">
        <v>9</v>
      </c>
      <c r="G8">
        <v>588835336</v>
      </c>
      <c r="H8">
        <v>685927312</v>
      </c>
      <c r="I8">
        <f t="shared" si="0"/>
        <v>8.8362780957798162</v>
      </c>
      <c r="J8">
        <v>1.8360000000000001</v>
      </c>
      <c r="K8">
        <v>0</v>
      </c>
      <c r="L8">
        <v>1.2709999999999999</v>
      </c>
      <c r="M8">
        <v>14.250999999999999</v>
      </c>
      <c r="N8">
        <v>1.726</v>
      </c>
      <c r="O8">
        <v>235.44900000000001</v>
      </c>
      <c r="P8">
        <v>1.0900000000000001</v>
      </c>
      <c r="Q8">
        <v>9.32</v>
      </c>
      <c r="R8">
        <v>18.334</v>
      </c>
      <c r="S8">
        <v>1.155</v>
      </c>
      <c r="T8">
        <v>1.827</v>
      </c>
      <c r="U8" t="s">
        <v>61</v>
      </c>
      <c r="V8" s="1">
        <v>45461.6875</v>
      </c>
    </row>
    <row r="9" spans="1:22" x14ac:dyDescent="0.25">
      <c r="A9">
        <v>8</v>
      </c>
      <c r="B9" t="s">
        <v>36</v>
      </c>
      <c r="C9" t="s">
        <v>37</v>
      </c>
      <c r="D9" t="s">
        <v>38</v>
      </c>
      <c r="E9">
        <v>7123</v>
      </c>
      <c r="F9" t="s">
        <v>11</v>
      </c>
      <c r="G9">
        <v>543156176</v>
      </c>
      <c r="H9">
        <v>596404352</v>
      </c>
      <c r="I9">
        <f t="shared" si="0"/>
        <v>8.7755408038666189</v>
      </c>
      <c r="J9">
        <v>1.1160000000000001</v>
      </c>
      <c r="L9">
        <v>1.93</v>
      </c>
      <c r="M9">
        <v>41.923000000000002</v>
      </c>
      <c r="N9">
        <v>1.4999999999999999E-2</v>
      </c>
      <c r="O9">
        <v>288.50299999999999</v>
      </c>
      <c r="P9">
        <v>1.702</v>
      </c>
      <c r="Q9">
        <v>58.279000000000003</v>
      </c>
      <c r="R9">
        <v>25.983000000000001</v>
      </c>
      <c r="S9">
        <v>1.2869999999999999</v>
      </c>
      <c r="T9">
        <v>6.8840000000000003</v>
      </c>
      <c r="U9" t="s">
        <v>61</v>
      </c>
      <c r="V9" s="1">
        <v>45461.697916666664</v>
      </c>
    </row>
    <row r="10" spans="1:22" x14ac:dyDescent="0.25">
      <c r="A10">
        <v>9</v>
      </c>
      <c r="B10" t="s">
        <v>36</v>
      </c>
      <c r="C10" t="s">
        <v>39</v>
      </c>
      <c r="D10" t="s">
        <v>38</v>
      </c>
      <c r="E10">
        <v>7167</v>
      </c>
      <c r="F10" t="s">
        <v>11</v>
      </c>
      <c r="G10">
        <v>592128008</v>
      </c>
      <c r="H10">
        <v>654466440</v>
      </c>
      <c r="I10">
        <f t="shared" si="0"/>
        <v>8.8158873815262009</v>
      </c>
      <c r="J10">
        <v>1.246</v>
      </c>
      <c r="L10">
        <v>9.4939999999999998</v>
      </c>
      <c r="M10">
        <v>20.725999999999999</v>
      </c>
      <c r="N10">
        <v>0.17899999999999999</v>
      </c>
      <c r="O10">
        <v>268.68099999999998</v>
      </c>
      <c r="P10">
        <v>1.0089999999999999</v>
      </c>
      <c r="Q10">
        <v>12.039</v>
      </c>
      <c r="R10">
        <v>212.91</v>
      </c>
      <c r="S10">
        <v>1.046</v>
      </c>
      <c r="T10">
        <v>1.998</v>
      </c>
      <c r="U10" t="s">
        <v>61</v>
      </c>
      <c r="V10" s="1">
        <v>45461.708344907405</v>
      </c>
    </row>
    <row r="11" spans="1:22" x14ac:dyDescent="0.25">
      <c r="A11">
        <v>10</v>
      </c>
      <c r="B11" t="s">
        <v>36</v>
      </c>
      <c r="C11" t="s">
        <v>37</v>
      </c>
      <c r="D11" t="s">
        <v>38</v>
      </c>
      <c r="E11">
        <v>7123</v>
      </c>
      <c r="F11" t="s">
        <v>11</v>
      </c>
      <c r="G11">
        <v>579672152</v>
      </c>
      <c r="H11">
        <v>794029448</v>
      </c>
      <c r="I11">
        <f t="shared" si="0"/>
        <v>8.8998366093121675</v>
      </c>
      <c r="J11">
        <v>1.347</v>
      </c>
      <c r="L11">
        <v>3.6890000000000001</v>
      </c>
      <c r="M11">
        <v>21.597000000000001</v>
      </c>
      <c r="N11">
        <v>9.4E-2</v>
      </c>
      <c r="O11">
        <v>224.63900000000001</v>
      </c>
      <c r="P11">
        <v>1.2769999999999999</v>
      </c>
      <c r="Q11">
        <v>8.9090000000000007</v>
      </c>
      <c r="R11">
        <v>202.744</v>
      </c>
      <c r="S11">
        <v>1.1619999999999999</v>
      </c>
      <c r="T11">
        <v>2.5209999999999999</v>
      </c>
      <c r="U11" t="s">
        <v>61</v>
      </c>
      <c r="V11" s="1">
        <v>45461.71875</v>
      </c>
    </row>
    <row r="12" spans="1:22" x14ac:dyDescent="0.25">
      <c r="A12">
        <v>11</v>
      </c>
      <c r="B12" t="s">
        <v>36</v>
      </c>
      <c r="C12" t="s">
        <v>40</v>
      </c>
      <c r="D12" t="s">
        <v>38</v>
      </c>
      <c r="E12">
        <v>7131</v>
      </c>
      <c r="F12" t="s">
        <v>11</v>
      </c>
      <c r="G12">
        <v>584978320</v>
      </c>
      <c r="H12">
        <v>685122208</v>
      </c>
      <c r="I12">
        <f t="shared" si="0"/>
        <v>8.8357680452533423</v>
      </c>
      <c r="J12">
        <v>1.6060000000000001</v>
      </c>
      <c r="L12">
        <v>1.0489999999999999</v>
      </c>
      <c r="M12">
        <v>19.914000000000001</v>
      </c>
      <c r="N12">
        <v>0.47799999999999998</v>
      </c>
      <c r="O12">
        <v>227.416</v>
      </c>
      <c r="P12">
        <v>1.363</v>
      </c>
      <c r="Q12">
        <v>11.632</v>
      </c>
      <c r="R12">
        <v>26.78</v>
      </c>
      <c r="S12">
        <v>0.75700000000000001</v>
      </c>
      <c r="T12">
        <v>1.3839999999999999</v>
      </c>
      <c r="U12" t="s">
        <v>61</v>
      </c>
      <c r="V12" s="1">
        <v>45461.729178240741</v>
      </c>
    </row>
    <row r="13" spans="1:22" x14ac:dyDescent="0.25">
      <c r="A13">
        <v>12</v>
      </c>
      <c r="B13" t="s">
        <v>36</v>
      </c>
      <c r="C13" t="s">
        <v>41</v>
      </c>
      <c r="D13" t="s">
        <v>38</v>
      </c>
      <c r="E13">
        <v>7205</v>
      </c>
      <c r="F13" t="s">
        <v>10</v>
      </c>
      <c r="G13">
        <v>577078072</v>
      </c>
      <c r="H13">
        <v>584732288</v>
      </c>
      <c r="I13">
        <f t="shared" si="0"/>
        <v>8.7669570755596613</v>
      </c>
      <c r="J13">
        <v>1.8680000000000001</v>
      </c>
      <c r="K13">
        <v>0</v>
      </c>
      <c r="L13">
        <v>0.47199999999999998</v>
      </c>
      <c r="M13">
        <v>10.050000000000001</v>
      </c>
      <c r="N13">
        <v>0.34599999999999997</v>
      </c>
      <c r="O13">
        <v>471.57900000000001</v>
      </c>
      <c r="P13">
        <v>2.0070000000000001</v>
      </c>
      <c r="Q13">
        <v>25.817</v>
      </c>
      <c r="R13">
        <v>6.9370000000000003</v>
      </c>
      <c r="S13">
        <v>1.3580000000000001</v>
      </c>
      <c r="T13">
        <v>1.75</v>
      </c>
      <c r="U13" t="s">
        <v>61</v>
      </c>
      <c r="V13" s="1">
        <v>45461.739594907405</v>
      </c>
    </row>
    <row r="14" spans="1:22" x14ac:dyDescent="0.25">
      <c r="A14">
        <v>13</v>
      </c>
      <c r="B14" t="s">
        <v>36</v>
      </c>
      <c r="C14" t="s">
        <v>41</v>
      </c>
      <c r="D14" t="s">
        <v>38</v>
      </c>
      <c r="E14">
        <v>7205</v>
      </c>
      <c r="F14" t="s">
        <v>10</v>
      </c>
      <c r="G14">
        <v>571755280</v>
      </c>
      <c r="H14">
        <v>895330128</v>
      </c>
      <c r="I14">
        <f t="shared" si="0"/>
        <v>8.9519831988166025</v>
      </c>
      <c r="J14">
        <v>1.76</v>
      </c>
      <c r="K14">
        <v>0</v>
      </c>
      <c r="L14">
        <v>1.3660000000000001</v>
      </c>
      <c r="M14">
        <v>25.768999999999998</v>
      </c>
      <c r="N14">
        <v>0.43099999999999999</v>
      </c>
      <c r="O14">
        <v>357.14800000000002</v>
      </c>
      <c r="P14">
        <v>5.8979999999999997</v>
      </c>
      <c r="Q14">
        <v>54.179000000000002</v>
      </c>
      <c r="R14">
        <v>25.972000000000001</v>
      </c>
      <c r="S14">
        <v>1.5149999999999999</v>
      </c>
      <c r="T14">
        <v>2.2170000000000001</v>
      </c>
      <c r="U14" t="s">
        <v>61</v>
      </c>
      <c r="V14" s="1">
        <v>45461.750011574077</v>
      </c>
    </row>
    <row r="15" spans="1:22" x14ac:dyDescent="0.25">
      <c r="A15">
        <v>14</v>
      </c>
      <c r="B15" t="s">
        <v>36</v>
      </c>
      <c r="C15" t="s">
        <v>41</v>
      </c>
      <c r="D15" t="s">
        <v>38</v>
      </c>
      <c r="E15">
        <v>7205</v>
      </c>
      <c r="F15" t="s">
        <v>10</v>
      </c>
      <c r="G15">
        <v>610658792</v>
      </c>
      <c r="H15">
        <v>839767776</v>
      </c>
      <c r="I15">
        <f t="shared" si="0"/>
        <v>8.9241592056509482</v>
      </c>
      <c r="J15">
        <v>1.7549999999999999</v>
      </c>
      <c r="K15">
        <v>0</v>
      </c>
      <c r="L15">
        <v>1.5920000000000001</v>
      </c>
      <c r="M15">
        <v>3.4830000000000001</v>
      </c>
      <c r="N15">
        <v>0.24199999999999999</v>
      </c>
      <c r="O15">
        <v>44.680999999999997</v>
      </c>
      <c r="P15">
        <v>1.702</v>
      </c>
      <c r="Q15">
        <v>21.902000000000001</v>
      </c>
      <c r="R15">
        <v>19.329000000000001</v>
      </c>
      <c r="S15">
        <v>1.5229999999999999</v>
      </c>
      <c r="T15">
        <v>2.3530000000000002</v>
      </c>
      <c r="U15" t="s">
        <v>61</v>
      </c>
      <c r="V15" s="1">
        <v>45461.760428240741</v>
      </c>
    </row>
    <row r="16" spans="1:22" x14ac:dyDescent="0.25">
      <c r="A16">
        <v>15</v>
      </c>
      <c r="B16" t="s">
        <v>36</v>
      </c>
      <c r="C16" t="s">
        <v>39</v>
      </c>
      <c r="D16" t="s">
        <v>38</v>
      </c>
      <c r="E16">
        <v>7415</v>
      </c>
      <c r="F16" t="s">
        <v>9</v>
      </c>
      <c r="G16">
        <v>623702648</v>
      </c>
      <c r="H16">
        <v>904910168</v>
      </c>
      <c r="I16">
        <f t="shared" si="0"/>
        <v>8.9566054681794522</v>
      </c>
      <c r="J16">
        <v>1.577</v>
      </c>
      <c r="K16">
        <v>0</v>
      </c>
      <c r="L16">
        <v>2.375</v>
      </c>
      <c r="M16">
        <v>3.6360000000000001</v>
      </c>
      <c r="N16">
        <v>0.29899999999999999</v>
      </c>
      <c r="O16">
        <v>23.51</v>
      </c>
      <c r="P16">
        <v>1.6259999999999999</v>
      </c>
      <c r="Q16">
        <v>7.444</v>
      </c>
      <c r="R16">
        <v>205.255</v>
      </c>
      <c r="S16">
        <v>1.234</v>
      </c>
      <c r="T16">
        <v>1.7809999999999999</v>
      </c>
      <c r="U16" t="s">
        <v>61</v>
      </c>
      <c r="V16" s="1">
        <v>45461.770844907405</v>
      </c>
    </row>
    <row r="17" spans="1:22" x14ac:dyDescent="0.25">
      <c r="A17">
        <v>16</v>
      </c>
      <c r="B17" t="s">
        <v>36</v>
      </c>
      <c r="C17" t="s">
        <v>39</v>
      </c>
      <c r="D17" t="s">
        <v>38</v>
      </c>
      <c r="E17">
        <v>7415</v>
      </c>
      <c r="F17" t="s">
        <v>9</v>
      </c>
      <c r="G17">
        <v>571802888</v>
      </c>
      <c r="H17">
        <v>818737160</v>
      </c>
      <c r="I17">
        <f t="shared" si="0"/>
        <v>8.9131445021480857</v>
      </c>
      <c r="J17">
        <v>1.8819999999999999</v>
      </c>
      <c r="K17">
        <v>0</v>
      </c>
      <c r="L17">
        <v>6.9729999999999999</v>
      </c>
      <c r="M17">
        <v>13.361000000000001</v>
      </c>
      <c r="N17">
        <v>0.57199999999999995</v>
      </c>
      <c r="O17">
        <v>455.07900000000001</v>
      </c>
      <c r="P17">
        <v>2.871</v>
      </c>
      <c r="Q17">
        <v>22.661999999999999</v>
      </c>
      <c r="R17">
        <v>215.589</v>
      </c>
      <c r="S17">
        <v>1.1819999999999999</v>
      </c>
      <c r="T17">
        <v>2.9710000000000001</v>
      </c>
      <c r="U17" t="s">
        <v>61</v>
      </c>
      <c r="V17" s="1">
        <v>45461.781261574077</v>
      </c>
    </row>
    <row r="18" spans="1:22" x14ac:dyDescent="0.25">
      <c r="A18">
        <v>17</v>
      </c>
      <c r="B18" t="s">
        <v>36</v>
      </c>
      <c r="C18" t="s">
        <v>39</v>
      </c>
      <c r="D18" t="s">
        <v>38</v>
      </c>
      <c r="E18">
        <v>7167</v>
      </c>
      <c r="F18" t="s">
        <v>11</v>
      </c>
      <c r="G18">
        <v>575931336</v>
      </c>
      <c r="H18">
        <v>494604432</v>
      </c>
      <c r="I18">
        <f t="shared" si="0"/>
        <v>8.694258003623581</v>
      </c>
      <c r="J18">
        <v>1.4410000000000001</v>
      </c>
      <c r="L18">
        <v>9.3710000000000004</v>
      </c>
      <c r="M18">
        <v>27.373000000000001</v>
      </c>
      <c r="N18">
        <v>0.73</v>
      </c>
      <c r="O18">
        <v>663.005</v>
      </c>
      <c r="P18">
        <v>2.048</v>
      </c>
      <c r="Q18">
        <v>64.379000000000005</v>
      </c>
      <c r="R18">
        <v>216.03100000000001</v>
      </c>
      <c r="S18">
        <v>0.93400000000000005</v>
      </c>
      <c r="T18">
        <v>2.0590000000000002</v>
      </c>
      <c r="U18" t="s">
        <v>61</v>
      </c>
      <c r="V18" s="1">
        <v>45461.791678240741</v>
      </c>
    </row>
    <row r="19" spans="1:22" x14ac:dyDescent="0.25">
      <c r="A19">
        <v>18</v>
      </c>
      <c r="B19" t="s">
        <v>36</v>
      </c>
      <c r="C19" t="s">
        <v>37</v>
      </c>
      <c r="D19" t="s">
        <v>38</v>
      </c>
      <c r="E19">
        <v>7123</v>
      </c>
      <c r="F19" t="s">
        <v>11</v>
      </c>
      <c r="G19">
        <v>598626488</v>
      </c>
      <c r="H19">
        <v>825520648</v>
      </c>
      <c r="I19">
        <f t="shared" si="0"/>
        <v>8.9167279403490429</v>
      </c>
      <c r="J19">
        <v>1.353</v>
      </c>
      <c r="L19">
        <v>1.536</v>
      </c>
      <c r="M19">
        <v>3.1930000000000001</v>
      </c>
      <c r="N19">
        <v>0.12</v>
      </c>
      <c r="O19">
        <v>19.951000000000001</v>
      </c>
      <c r="P19">
        <v>1.3169999999999999</v>
      </c>
      <c r="Q19">
        <v>4.6440000000000001</v>
      </c>
      <c r="R19">
        <v>21.928000000000001</v>
      </c>
      <c r="S19">
        <v>1.1419999999999999</v>
      </c>
      <c r="T19">
        <v>2.218</v>
      </c>
      <c r="U19" t="s">
        <v>61</v>
      </c>
      <c r="V19" s="1">
        <v>45461.802094907405</v>
      </c>
    </row>
    <row r="20" spans="1:22" x14ac:dyDescent="0.25">
      <c r="A20">
        <v>19</v>
      </c>
      <c r="B20" t="s">
        <v>36</v>
      </c>
      <c r="C20" t="s">
        <v>37</v>
      </c>
      <c r="D20" t="s">
        <v>38</v>
      </c>
      <c r="E20">
        <v>7123</v>
      </c>
      <c r="F20" t="s">
        <v>11</v>
      </c>
      <c r="G20">
        <v>588408536</v>
      </c>
      <c r="H20">
        <v>618289392</v>
      </c>
      <c r="I20">
        <f t="shared" si="0"/>
        <v>8.7911917953661156</v>
      </c>
      <c r="J20">
        <v>1.452</v>
      </c>
      <c r="L20">
        <v>6.0789999999999997</v>
      </c>
      <c r="M20">
        <v>64.385000000000005</v>
      </c>
      <c r="N20">
        <v>0.111</v>
      </c>
      <c r="O20">
        <v>594.72699999999998</v>
      </c>
      <c r="P20">
        <v>3.72</v>
      </c>
      <c r="Q20">
        <v>166.398</v>
      </c>
      <c r="R20">
        <v>206.81100000000001</v>
      </c>
      <c r="S20">
        <v>1.2689999999999999</v>
      </c>
      <c r="T20">
        <v>2.17</v>
      </c>
      <c r="U20" t="s">
        <v>61</v>
      </c>
      <c r="V20" s="1">
        <v>45461.812511574077</v>
      </c>
    </row>
    <row r="21" spans="1:22" x14ac:dyDescent="0.25">
      <c r="A21">
        <v>20</v>
      </c>
      <c r="B21" t="s">
        <v>36</v>
      </c>
      <c r="C21" t="s">
        <v>40</v>
      </c>
      <c r="D21" t="s">
        <v>38</v>
      </c>
      <c r="E21">
        <v>7131</v>
      </c>
      <c r="F21" t="s">
        <v>11</v>
      </c>
      <c r="G21">
        <v>580934632</v>
      </c>
      <c r="H21">
        <v>843129536</v>
      </c>
      <c r="I21">
        <f t="shared" si="0"/>
        <v>8.9258943035075688</v>
      </c>
      <c r="J21">
        <v>1.591</v>
      </c>
      <c r="L21">
        <v>4.5650000000000004</v>
      </c>
      <c r="M21">
        <v>2.5350000000000001</v>
      </c>
      <c r="N21">
        <v>0.501</v>
      </c>
      <c r="O21">
        <v>27.757999999999999</v>
      </c>
      <c r="P21">
        <v>1.9390000000000001</v>
      </c>
      <c r="Q21">
        <v>13.085000000000001</v>
      </c>
      <c r="R21">
        <v>206.86799999999999</v>
      </c>
      <c r="S21">
        <v>0.94</v>
      </c>
      <c r="T21">
        <v>2.048</v>
      </c>
      <c r="U21" t="s">
        <v>61</v>
      </c>
      <c r="V21" s="1">
        <v>45461.822928240741</v>
      </c>
    </row>
    <row r="22" spans="1:22" x14ac:dyDescent="0.25">
      <c r="A22">
        <v>21</v>
      </c>
      <c r="B22" t="s">
        <v>36</v>
      </c>
      <c r="C22" t="s">
        <v>37</v>
      </c>
      <c r="D22" t="s">
        <v>38</v>
      </c>
      <c r="E22">
        <v>7123</v>
      </c>
      <c r="F22" t="s">
        <v>11</v>
      </c>
      <c r="G22">
        <v>590553368</v>
      </c>
      <c r="H22">
        <v>840266448</v>
      </c>
      <c r="I22">
        <f t="shared" si="0"/>
        <v>8.9244170224277077</v>
      </c>
      <c r="J22">
        <v>1.744</v>
      </c>
      <c r="L22">
        <v>5.8970000000000002</v>
      </c>
      <c r="M22">
        <v>5.1310000000000002</v>
      </c>
      <c r="N22">
        <v>0.51100000000000001</v>
      </c>
      <c r="O22">
        <v>211.678</v>
      </c>
      <c r="P22">
        <v>1.34</v>
      </c>
      <c r="Q22">
        <v>2.2389999999999999</v>
      </c>
      <c r="R22">
        <v>220.64</v>
      </c>
      <c r="S22">
        <v>1.228</v>
      </c>
      <c r="T22">
        <v>2.3929999999999998</v>
      </c>
      <c r="U22" t="s">
        <v>61</v>
      </c>
      <c r="V22" s="1">
        <v>45461.833344907405</v>
      </c>
    </row>
    <row r="23" spans="1:22" x14ac:dyDescent="0.25">
      <c r="A23">
        <v>22</v>
      </c>
      <c r="B23" t="s">
        <v>36</v>
      </c>
      <c r="C23" t="s">
        <v>40</v>
      </c>
      <c r="D23" t="s">
        <v>38</v>
      </c>
      <c r="E23">
        <v>7131</v>
      </c>
      <c r="F23" t="s">
        <v>11</v>
      </c>
      <c r="G23">
        <v>596326352</v>
      </c>
      <c r="H23">
        <v>833112488</v>
      </c>
      <c r="I23">
        <f t="shared" si="0"/>
        <v>8.9207036444073129</v>
      </c>
      <c r="J23">
        <v>0.95499999999999996</v>
      </c>
      <c r="L23">
        <v>2.0859999999999999</v>
      </c>
      <c r="M23">
        <v>2.2000000000000002</v>
      </c>
      <c r="N23">
        <v>0.14799999999999999</v>
      </c>
      <c r="O23">
        <v>19.690000000000001</v>
      </c>
      <c r="P23">
        <v>1.617</v>
      </c>
      <c r="Q23">
        <v>7.4809999999999999</v>
      </c>
      <c r="R23">
        <v>26.341000000000001</v>
      </c>
      <c r="S23">
        <v>0.745</v>
      </c>
      <c r="T23">
        <v>1.6160000000000001</v>
      </c>
      <c r="U23" t="s">
        <v>61</v>
      </c>
      <c r="V23" s="1">
        <v>45461.843761574077</v>
      </c>
    </row>
    <row r="24" spans="1:22" x14ac:dyDescent="0.25">
      <c r="A24">
        <v>23</v>
      </c>
      <c r="B24" t="s">
        <v>36</v>
      </c>
      <c r="C24" t="s">
        <v>41</v>
      </c>
      <c r="D24" t="s">
        <v>38</v>
      </c>
      <c r="E24">
        <v>7205</v>
      </c>
      <c r="F24" t="s">
        <v>10</v>
      </c>
      <c r="G24">
        <v>596967400</v>
      </c>
      <c r="H24">
        <v>863380680</v>
      </c>
      <c r="I24">
        <f t="shared" si="0"/>
        <v>8.9362023261557031</v>
      </c>
      <c r="J24">
        <v>1.849</v>
      </c>
      <c r="K24">
        <v>0</v>
      </c>
      <c r="L24">
        <v>1.9770000000000001</v>
      </c>
      <c r="M24">
        <v>10.387</v>
      </c>
      <c r="N24">
        <v>0.52900000000000003</v>
      </c>
      <c r="O24">
        <v>237.964</v>
      </c>
      <c r="P24">
        <v>4.3120000000000003</v>
      </c>
      <c r="Q24">
        <v>13.638999999999999</v>
      </c>
      <c r="R24">
        <v>22.58</v>
      </c>
      <c r="S24">
        <v>1.405</v>
      </c>
      <c r="T24">
        <v>3.1890000000000001</v>
      </c>
      <c r="U24" t="s">
        <v>61</v>
      </c>
      <c r="V24" s="1">
        <v>45461.854178240741</v>
      </c>
    </row>
    <row r="25" spans="1:22" x14ac:dyDescent="0.25">
      <c r="A25">
        <v>24</v>
      </c>
      <c r="B25" t="s">
        <v>36</v>
      </c>
      <c r="C25" t="s">
        <v>39</v>
      </c>
      <c r="D25" t="s">
        <v>38</v>
      </c>
      <c r="E25">
        <v>7415</v>
      </c>
      <c r="F25" t="s">
        <v>9</v>
      </c>
      <c r="G25">
        <v>601070344</v>
      </c>
      <c r="H25">
        <v>564721408</v>
      </c>
      <c r="I25">
        <f t="shared" si="0"/>
        <v>8.7518342517001155</v>
      </c>
      <c r="J25">
        <v>1.4419999999999999</v>
      </c>
      <c r="K25">
        <v>0</v>
      </c>
      <c r="L25">
        <v>1.32</v>
      </c>
      <c r="M25">
        <v>25.670999999999999</v>
      </c>
      <c r="N25">
        <v>0.23699999999999999</v>
      </c>
      <c r="O25">
        <v>587.48299999999995</v>
      </c>
      <c r="P25">
        <v>1.446</v>
      </c>
      <c r="Q25">
        <v>24.303999999999998</v>
      </c>
      <c r="R25">
        <v>38.408000000000001</v>
      </c>
      <c r="S25">
        <v>1.298</v>
      </c>
      <c r="T25">
        <v>2.0539999999999998</v>
      </c>
      <c r="U25" t="s">
        <v>61</v>
      </c>
      <c r="V25" s="1">
        <v>45461.864583333336</v>
      </c>
    </row>
    <row r="26" spans="1:22" x14ac:dyDescent="0.25">
      <c r="A26">
        <v>25</v>
      </c>
      <c r="B26" t="s">
        <v>36</v>
      </c>
      <c r="C26" t="s">
        <v>41</v>
      </c>
      <c r="D26" t="s">
        <v>38</v>
      </c>
      <c r="E26">
        <v>7205</v>
      </c>
      <c r="F26" t="s">
        <v>10</v>
      </c>
      <c r="G26">
        <v>607820584</v>
      </c>
      <c r="H26">
        <v>867549912</v>
      </c>
      <c r="I26">
        <f t="shared" si="0"/>
        <v>8.9382944700711207</v>
      </c>
      <c r="J26">
        <v>6.2640000000000002</v>
      </c>
      <c r="K26">
        <v>0</v>
      </c>
      <c r="L26">
        <v>1.4550000000000001</v>
      </c>
      <c r="M26">
        <v>2.2040000000000002</v>
      </c>
      <c r="N26">
        <v>6.8010000000000002</v>
      </c>
      <c r="O26">
        <v>37.109000000000002</v>
      </c>
      <c r="P26">
        <v>5.3449999999999998</v>
      </c>
      <c r="Q26">
        <v>14.459</v>
      </c>
      <c r="R26">
        <v>19.033999999999999</v>
      </c>
      <c r="S26">
        <v>1.5760000000000001</v>
      </c>
      <c r="T26">
        <v>5.4859999999999998</v>
      </c>
      <c r="U26" t="s">
        <v>61</v>
      </c>
      <c r="V26" s="1">
        <v>45461.875</v>
      </c>
    </row>
    <row r="27" spans="1:22" x14ac:dyDescent="0.25">
      <c r="A27">
        <v>26</v>
      </c>
      <c r="B27" t="s">
        <v>36</v>
      </c>
      <c r="C27" t="s">
        <v>39</v>
      </c>
      <c r="D27" t="s">
        <v>38</v>
      </c>
      <c r="E27">
        <v>7167</v>
      </c>
      <c r="F27" t="s">
        <v>11</v>
      </c>
      <c r="G27">
        <v>526532384</v>
      </c>
      <c r="H27">
        <v>855015472</v>
      </c>
      <c r="I27">
        <f t="shared" si="0"/>
        <v>8.9319739736093755</v>
      </c>
      <c r="J27">
        <v>1.609</v>
      </c>
      <c r="L27">
        <v>4.0960000000000001</v>
      </c>
      <c r="M27">
        <v>3.8260000000000001</v>
      </c>
      <c r="N27">
        <v>1.226</v>
      </c>
      <c r="O27">
        <v>32.012</v>
      </c>
      <c r="P27">
        <v>2.08</v>
      </c>
      <c r="Q27">
        <v>13.004</v>
      </c>
      <c r="R27">
        <v>204.78800000000001</v>
      </c>
      <c r="S27">
        <v>1</v>
      </c>
      <c r="T27">
        <v>2.6890000000000001</v>
      </c>
      <c r="U27" t="s">
        <v>61</v>
      </c>
      <c r="V27" s="1">
        <v>45461.885416666664</v>
      </c>
    </row>
    <row r="28" spans="1:22" x14ac:dyDescent="0.25">
      <c r="A28">
        <v>27</v>
      </c>
      <c r="B28" t="s">
        <v>36</v>
      </c>
      <c r="C28" t="s">
        <v>41</v>
      </c>
      <c r="D28" t="s">
        <v>38</v>
      </c>
      <c r="E28">
        <v>7205</v>
      </c>
      <c r="F28" t="s">
        <v>10</v>
      </c>
      <c r="G28">
        <v>612919928</v>
      </c>
      <c r="H28">
        <v>921577512</v>
      </c>
      <c r="I28">
        <f t="shared" si="0"/>
        <v>8.9645318687120952</v>
      </c>
      <c r="J28">
        <v>2.0059999999999998</v>
      </c>
      <c r="K28">
        <v>0</v>
      </c>
      <c r="L28">
        <v>1.1679999999999999</v>
      </c>
      <c r="M28">
        <v>2.1549999999999998</v>
      </c>
      <c r="N28">
        <v>0.18099999999999999</v>
      </c>
      <c r="O28">
        <v>13.917</v>
      </c>
      <c r="P28">
        <v>1.617</v>
      </c>
      <c r="Q28">
        <v>6.11</v>
      </c>
      <c r="R28">
        <v>22.318999999999999</v>
      </c>
      <c r="S28">
        <v>1.5289999999999999</v>
      </c>
      <c r="T28">
        <v>2.2069999999999999</v>
      </c>
      <c r="U28" t="s">
        <v>61</v>
      </c>
      <c r="V28" s="1">
        <v>45461.895833333336</v>
      </c>
    </row>
    <row r="29" spans="1:22" x14ac:dyDescent="0.25">
      <c r="A29">
        <v>28</v>
      </c>
      <c r="B29" t="s">
        <v>36</v>
      </c>
      <c r="C29" t="s">
        <v>40</v>
      </c>
      <c r="D29" t="s">
        <v>38</v>
      </c>
      <c r="E29">
        <v>7131</v>
      </c>
      <c r="F29" t="s">
        <v>11</v>
      </c>
      <c r="G29">
        <v>624697832</v>
      </c>
      <c r="H29">
        <v>843384440</v>
      </c>
      <c r="I29">
        <f t="shared" si="0"/>
        <v>8.9260255842476433</v>
      </c>
      <c r="J29">
        <v>0.96399999999999997</v>
      </c>
      <c r="L29">
        <v>0.55900000000000005</v>
      </c>
      <c r="M29">
        <v>10.057</v>
      </c>
      <c r="N29">
        <v>0.17199999999999999</v>
      </c>
      <c r="O29">
        <v>54.524000000000001</v>
      </c>
      <c r="P29">
        <v>4.8090000000000002</v>
      </c>
      <c r="Q29">
        <v>34.350999999999999</v>
      </c>
      <c r="R29">
        <v>30.876000000000001</v>
      </c>
      <c r="S29">
        <v>0.76</v>
      </c>
      <c r="T29">
        <v>1.165</v>
      </c>
      <c r="U29" t="s">
        <v>61</v>
      </c>
      <c r="V29" s="1">
        <v>45461.90625</v>
      </c>
    </row>
    <row r="30" spans="1:22" x14ac:dyDescent="0.25">
      <c r="A30">
        <v>29</v>
      </c>
      <c r="B30" t="s">
        <v>36</v>
      </c>
      <c r="C30" t="s">
        <v>39</v>
      </c>
      <c r="D30" t="s">
        <v>38</v>
      </c>
      <c r="E30">
        <v>7167</v>
      </c>
      <c r="F30" t="s">
        <v>11</v>
      </c>
      <c r="G30">
        <v>608600616</v>
      </c>
      <c r="H30">
        <v>729503544</v>
      </c>
      <c r="I30">
        <f t="shared" si="0"/>
        <v>8.8630274060799223</v>
      </c>
      <c r="J30">
        <v>1.3560000000000001</v>
      </c>
      <c r="L30">
        <v>2.452</v>
      </c>
      <c r="M30">
        <v>1.413</v>
      </c>
      <c r="N30">
        <v>0.22500000000000001</v>
      </c>
      <c r="O30">
        <v>20.106999999999999</v>
      </c>
      <c r="P30">
        <v>3.4359999999999999</v>
      </c>
      <c r="Q30">
        <v>14.662000000000001</v>
      </c>
      <c r="R30">
        <v>214.64500000000001</v>
      </c>
      <c r="S30">
        <v>1.02</v>
      </c>
      <c r="T30">
        <v>1.5229999999999999</v>
      </c>
      <c r="U30" t="s">
        <v>61</v>
      </c>
      <c r="V30" s="1">
        <v>45461.916666666664</v>
      </c>
    </row>
    <row r="31" spans="1:22" x14ac:dyDescent="0.25">
      <c r="A31">
        <v>30</v>
      </c>
      <c r="B31" t="s">
        <v>36</v>
      </c>
      <c r="C31" t="s">
        <v>40</v>
      </c>
      <c r="D31" t="s">
        <v>38</v>
      </c>
      <c r="E31">
        <v>7131</v>
      </c>
      <c r="F31" t="s">
        <v>11</v>
      </c>
      <c r="G31">
        <v>89837152</v>
      </c>
      <c r="H31">
        <v>93824328</v>
      </c>
      <c r="I31">
        <f t="shared" si="0"/>
        <v>7.9723154625395622</v>
      </c>
      <c r="J31">
        <v>1.3140000000000001</v>
      </c>
      <c r="L31">
        <v>24.007999999999999</v>
      </c>
      <c r="M31">
        <v>55.857999999999997</v>
      </c>
      <c r="N31">
        <v>0.255</v>
      </c>
      <c r="O31">
        <v>416.73899999999998</v>
      </c>
      <c r="P31">
        <v>6.7539999999999996</v>
      </c>
      <c r="Q31">
        <v>191.827</v>
      </c>
      <c r="R31">
        <v>227.00700000000001</v>
      </c>
      <c r="S31">
        <v>3.6640000000000001</v>
      </c>
      <c r="T31">
        <v>94.843000000000004</v>
      </c>
      <c r="U31" t="s">
        <v>61</v>
      </c>
      <c r="V31" s="1">
        <v>45461.927083333336</v>
      </c>
    </row>
    <row r="32" spans="1:22" x14ac:dyDescent="0.25">
      <c r="A32">
        <v>31</v>
      </c>
      <c r="B32" t="s">
        <v>36</v>
      </c>
      <c r="C32" t="s">
        <v>39</v>
      </c>
      <c r="D32" t="s">
        <v>38</v>
      </c>
      <c r="E32">
        <v>7415</v>
      </c>
      <c r="F32" t="s">
        <v>9</v>
      </c>
      <c r="G32">
        <v>93577888</v>
      </c>
      <c r="H32">
        <v>93723416</v>
      </c>
      <c r="I32">
        <f t="shared" si="0"/>
        <v>7.9718481092347186</v>
      </c>
      <c r="J32">
        <v>1.5720000000000001</v>
      </c>
      <c r="K32">
        <v>0</v>
      </c>
      <c r="L32">
        <v>43.423000000000002</v>
      </c>
      <c r="M32">
        <v>32.676000000000002</v>
      </c>
      <c r="N32">
        <v>5.7000000000000002E-2</v>
      </c>
      <c r="O32">
        <v>216.58099999999999</v>
      </c>
      <c r="P32">
        <v>10.446999999999999</v>
      </c>
      <c r="Q32">
        <v>114.206</v>
      </c>
      <c r="R32">
        <v>262.79199999999997</v>
      </c>
      <c r="S32">
        <v>6.0650000000000004</v>
      </c>
      <c r="T32">
        <v>141.488</v>
      </c>
      <c r="U32" t="s">
        <v>61</v>
      </c>
      <c r="V32" s="1">
        <v>45461.9375</v>
      </c>
    </row>
    <row r="33" spans="1:22" x14ac:dyDescent="0.25">
      <c r="A33">
        <v>32</v>
      </c>
      <c r="B33" t="s">
        <v>36</v>
      </c>
      <c r="C33" t="s">
        <v>40</v>
      </c>
      <c r="D33" t="s">
        <v>38</v>
      </c>
      <c r="E33">
        <v>7131</v>
      </c>
      <c r="F33" t="s">
        <v>11</v>
      </c>
      <c r="G33">
        <v>93197120</v>
      </c>
      <c r="H33">
        <v>93883240</v>
      </c>
      <c r="I33">
        <f t="shared" si="0"/>
        <v>7.9725880691012527</v>
      </c>
      <c r="J33">
        <v>1.3520000000000001</v>
      </c>
      <c r="L33">
        <v>34.216000000000001</v>
      </c>
      <c r="M33">
        <v>0.95099999999999996</v>
      </c>
      <c r="N33">
        <v>0.20100000000000001</v>
      </c>
      <c r="O33">
        <v>117.233</v>
      </c>
      <c r="P33">
        <v>1.788</v>
      </c>
      <c r="Q33">
        <v>2.3490000000000002</v>
      </c>
      <c r="R33">
        <v>262.34899999999999</v>
      </c>
      <c r="S33">
        <v>5.9480000000000004</v>
      </c>
      <c r="T33">
        <v>114.367</v>
      </c>
      <c r="U33" t="s">
        <v>61</v>
      </c>
      <c r="V33" s="1">
        <v>45461.947928240741</v>
      </c>
    </row>
    <row r="34" spans="1:22" x14ac:dyDescent="0.25">
      <c r="A34">
        <v>33</v>
      </c>
      <c r="B34" t="s">
        <v>36</v>
      </c>
      <c r="C34" t="s">
        <v>39</v>
      </c>
      <c r="D34" t="s">
        <v>38</v>
      </c>
      <c r="E34">
        <v>7167</v>
      </c>
      <c r="F34" t="s">
        <v>11</v>
      </c>
      <c r="G34">
        <v>625631528</v>
      </c>
      <c r="H34">
        <v>870513440</v>
      </c>
      <c r="I34">
        <f t="shared" si="0"/>
        <v>8.9397754806489598</v>
      </c>
      <c r="J34">
        <v>1.0640000000000001</v>
      </c>
      <c r="L34">
        <v>2.194</v>
      </c>
      <c r="M34">
        <v>42.853999999999999</v>
      </c>
      <c r="N34">
        <v>0.23799999999999999</v>
      </c>
      <c r="O34">
        <v>252.56399999999999</v>
      </c>
      <c r="P34">
        <v>3.544</v>
      </c>
      <c r="Q34">
        <v>135.38399999999999</v>
      </c>
      <c r="R34">
        <v>220.39099999999999</v>
      </c>
      <c r="S34">
        <v>0.97899999999999998</v>
      </c>
      <c r="T34">
        <v>1.5389999999999999</v>
      </c>
      <c r="U34" t="s">
        <v>61</v>
      </c>
      <c r="V34" s="1">
        <v>45462.239594907405</v>
      </c>
    </row>
    <row r="35" spans="1:22" x14ac:dyDescent="0.25">
      <c r="A35">
        <v>34</v>
      </c>
      <c r="B35" t="s">
        <v>36</v>
      </c>
      <c r="C35" t="s">
        <v>37</v>
      </c>
      <c r="D35" t="s">
        <v>38</v>
      </c>
      <c r="E35">
        <v>7123</v>
      </c>
      <c r="F35" t="s">
        <v>11</v>
      </c>
      <c r="G35">
        <v>612940592</v>
      </c>
      <c r="H35">
        <v>634039328</v>
      </c>
      <c r="I35">
        <f t="shared" si="0"/>
        <v>8.8021161970042225</v>
      </c>
      <c r="J35">
        <v>1.833</v>
      </c>
      <c r="L35">
        <v>6.5670000000000002</v>
      </c>
      <c r="M35">
        <v>11.08</v>
      </c>
      <c r="N35">
        <v>0.84699999999999998</v>
      </c>
      <c r="O35">
        <v>81.998999999999995</v>
      </c>
      <c r="P35">
        <v>1.452</v>
      </c>
      <c r="Q35">
        <v>10.961</v>
      </c>
      <c r="R35">
        <v>210.816</v>
      </c>
      <c r="S35">
        <v>1.1659999999999999</v>
      </c>
      <c r="T35">
        <v>2.7450000000000001</v>
      </c>
      <c r="U35" t="s">
        <v>61</v>
      </c>
      <c r="V35" s="1">
        <v>45462.250011574077</v>
      </c>
    </row>
    <row r="36" spans="1:22" x14ac:dyDescent="0.25">
      <c r="A36">
        <v>35</v>
      </c>
      <c r="B36" t="s">
        <v>36</v>
      </c>
      <c r="C36" t="s">
        <v>39</v>
      </c>
      <c r="D36" t="s">
        <v>38</v>
      </c>
      <c r="E36">
        <v>7415</v>
      </c>
      <c r="F36" t="s">
        <v>9</v>
      </c>
      <c r="G36">
        <v>626977656</v>
      </c>
      <c r="H36">
        <v>600812600</v>
      </c>
      <c r="I36">
        <f t="shared" si="0"/>
        <v>8.7787390319406722</v>
      </c>
      <c r="J36">
        <v>1.3580000000000001</v>
      </c>
      <c r="K36">
        <v>0</v>
      </c>
      <c r="L36">
        <v>0.54500000000000004</v>
      </c>
      <c r="M36">
        <v>53.923000000000002</v>
      </c>
      <c r="N36">
        <v>0.14699999999999999</v>
      </c>
      <c r="O36">
        <v>640.16</v>
      </c>
      <c r="P36">
        <v>1.6559999999999999</v>
      </c>
      <c r="Q36">
        <v>107.599</v>
      </c>
      <c r="R36">
        <v>31.414000000000001</v>
      </c>
      <c r="S36">
        <v>1.2030000000000001</v>
      </c>
      <c r="T36">
        <v>1.7450000000000001</v>
      </c>
      <c r="U36" t="s">
        <v>61</v>
      </c>
      <c r="V36" s="1">
        <v>45462.260428240741</v>
      </c>
    </row>
    <row r="37" spans="1:22" x14ac:dyDescent="0.25">
      <c r="A37">
        <v>36</v>
      </c>
      <c r="B37" t="s">
        <v>36</v>
      </c>
      <c r="C37" t="s">
        <v>37</v>
      </c>
      <c r="D37" t="s">
        <v>38</v>
      </c>
      <c r="E37">
        <v>7123</v>
      </c>
      <c r="F37" t="s">
        <v>11</v>
      </c>
      <c r="G37">
        <v>622789264</v>
      </c>
      <c r="H37">
        <v>881914912</v>
      </c>
      <c r="I37">
        <f t="shared" si="0"/>
        <v>8.945426686003179</v>
      </c>
      <c r="J37">
        <v>1.5629999999999999</v>
      </c>
      <c r="L37">
        <v>5.7859999999999996</v>
      </c>
      <c r="M37">
        <v>6.3410000000000002</v>
      </c>
      <c r="N37">
        <v>0.219</v>
      </c>
      <c r="O37">
        <v>30.181000000000001</v>
      </c>
      <c r="P37">
        <v>1.5309999999999999</v>
      </c>
      <c r="Q37">
        <v>7.4189999999999996</v>
      </c>
      <c r="R37">
        <v>208.00800000000001</v>
      </c>
      <c r="S37">
        <v>1.1950000000000001</v>
      </c>
      <c r="T37">
        <v>1.702</v>
      </c>
      <c r="U37" t="s">
        <v>61</v>
      </c>
      <c r="V37" s="1">
        <v>45462.270844907405</v>
      </c>
    </row>
    <row r="38" spans="1:22" x14ac:dyDescent="0.25">
      <c r="A38">
        <v>37</v>
      </c>
      <c r="B38" t="s">
        <v>36</v>
      </c>
      <c r="C38" t="s">
        <v>37</v>
      </c>
      <c r="D38" t="s">
        <v>38</v>
      </c>
      <c r="E38">
        <v>7123</v>
      </c>
      <c r="F38" t="s">
        <v>11</v>
      </c>
      <c r="G38">
        <v>623552536</v>
      </c>
      <c r="H38">
        <v>754857760</v>
      </c>
      <c r="I38">
        <f t="shared" si="0"/>
        <v>8.877865123990949</v>
      </c>
      <c r="J38">
        <v>1.4590000000000001</v>
      </c>
      <c r="L38">
        <v>2.5419999999999998</v>
      </c>
      <c r="M38">
        <v>5.2359999999999998</v>
      </c>
      <c r="N38">
        <v>0.20300000000000001</v>
      </c>
      <c r="O38">
        <v>209.97800000000001</v>
      </c>
      <c r="P38">
        <v>1.2350000000000001</v>
      </c>
      <c r="Q38">
        <v>1.857</v>
      </c>
      <c r="R38">
        <v>226.46299999999999</v>
      </c>
      <c r="S38">
        <v>1.1639999999999999</v>
      </c>
      <c r="T38">
        <v>1.728</v>
      </c>
      <c r="U38" t="s">
        <v>61</v>
      </c>
      <c r="V38" s="1">
        <v>45462.281261574077</v>
      </c>
    </row>
    <row r="39" spans="1:22" x14ac:dyDescent="0.25">
      <c r="A39">
        <v>38</v>
      </c>
      <c r="B39" t="s">
        <v>36</v>
      </c>
      <c r="C39" t="s">
        <v>41</v>
      </c>
      <c r="D39" t="s">
        <v>38</v>
      </c>
      <c r="E39">
        <v>7205</v>
      </c>
      <c r="F39" t="s">
        <v>10</v>
      </c>
      <c r="G39">
        <v>613428896</v>
      </c>
      <c r="H39">
        <v>653970992</v>
      </c>
      <c r="I39">
        <f t="shared" si="0"/>
        <v>8.8155584848781974</v>
      </c>
      <c r="J39">
        <v>1.7809999999999999</v>
      </c>
      <c r="K39">
        <v>0</v>
      </c>
      <c r="L39">
        <v>0.751</v>
      </c>
      <c r="M39">
        <v>70.900999999999996</v>
      </c>
      <c r="N39">
        <v>0.193</v>
      </c>
      <c r="O39">
        <v>411.62900000000002</v>
      </c>
      <c r="P39">
        <v>7.4710000000000001</v>
      </c>
      <c r="Q39">
        <v>183.852</v>
      </c>
      <c r="R39">
        <v>30.928999999999998</v>
      </c>
      <c r="S39">
        <v>1.375</v>
      </c>
      <c r="T39">
        <v>1.9710000000000001</v>
      </c>
      <c r="U39" t="s">
        <v>61</v>
      </c>
      <c r="V39" s="1">
        <v>45462.291678240741</v>
      </c>
    </row>
    <row r="40" spans="1:22" x14ac:dyDescent="0.25">
      <c r="A40">
        <v>39</v>
      </c>
      <c r="B40" t="s">
        <v>36</v>
      </c>
      <c r="C40" t="s">
        <v>39</v>
      </c>
      <c r="D40" t="s">
        <v>38</v>
      </c>
      <c r="E40">
        <v>7415</v>
      </c>
      <c r="F40" t="s">
        <v>9</v>
      </c>
      <c r="G40">
        <v>616790184</v>
      </c>
      <c r="H40">
        <v>662491888</v>
      </c>
      <c r="I40">
        <f t="shared" si="0"/>
        <v>8.8211805648452142</v>
      </c>
      <c r="J40">
        <v>1.4370000000000001</v>
      </c>
      <c r="K40">
        <v>0</v>
      </c>
      <c r="L40">
        <v>0.60399999999999998</v>
      </c>
      <c r="M40">
        <v>76.694000000000003</v>
      </c>
      <c r="N40">
        <v>0.157</v>
      </c>
      <c r="O40">
        <v>432.09100000000001</v>
      </c>
      <c r="P40">
        <v>3.032</v>
      </c>
      <c r="Q40">
        <v>168.441</v>
      </c>
      <c r="R40">
        <v>16.585999999999999</v>
      </c>
      <c r="S40">
        <v>1.375</v>
      </c>
      <c r="T40">
        <v>1.89</v>
      </c>
      <c r="U40" t="s">
        <v>61</v>
      </c>
      <c r="V40" s="1">
        <v>45462.302094907405</v>
      </c>
    </row>
    <row r="41" spans="1:22" x14ac:dyDescent="0.25">
      <c r="A41">
        <v>40</v>
      </c>
      <c r="B41" t="s">
        <v>36</v>
      </c>
      <c r="C41" t="s">
        <v>39</v>
      </c>
      <c r="D41" t="s">
        <v>38</v>
      </c>
      <c r="E41">
        <v>7167</v>
      </c>
      <c r="F41" t="s">
        <v>11</v>
      </c>
      <c r="G41">
        <v>615473416</v>
      </c>
      <c r="H41">
        <v>711435176</v>
      </c>
      <c r="I41">
        <f t="shared" si="0"/>
        <v>8.8521353345143936</v>
      </c>
      <c r="J41">
        <v>1.5169999999999999</v>
      </c>
      <c r="L41">
        <v>2.4470000000000001</v>
      </c>
      <c r="M41">
        <v>7.548</v>
      </c>
      <c r="N41">
        <v>0.155</v>
      </c>
      <c r="O41">
        <v>256.57299999999998</v>
      </c>
      <c r="P41">
        <v>3.2669999999999999</v>
      </c>
      <c r="Q41">
        <v>14.771000000000001</v>
      </c>
      <c r="R41">
        <v>202.62700000000001</v>
      </c>
      <c r="S41">
        <v>1.026</v>
      </c>
      <c r="T41">
        <v>1.5720000000000001</v>
      </c>
      <c r="U41" t="s">
        <v>61</v>
      </c>
      <c r="V41" s="1">
        <v>45462.312511574077</v>
      </c>
    </row>
    <row r="42" spans="1:22" x14ac:dyDescent="0.25">
      <c r="A42">
        <v>41</v>
      </c>
      <c r="B42" t="s">
        <v>36</v>
      </c>
      <c r="C42" t="s">
        <v>39</v>
      </c>
      <c r="D42" t="s">
        <v>38</v>
      </c>
      <c r="E42">
        <v>7415</v>
      </c>
      <c r="F42" t="s">
        <v>9</v>
      </c>
      <c r="G42">
        <v>623328784</v>
      </c>
      <c r="H42">
        <v>717799224</v>
      </c>
      <c r="I42">
        <f t="shared" si="0"/>
        <v>8.8560029844894199</v>
      </c>
      <c r="J42">
        <v>1.577</v>
      </c>
      <c r="K42">
        <v>0</v>
      </c>
      <c r="L42">
        <v>0.40799999999999997</v>
      </c>
      <c r="M42">
        <v>45.356999999999999</v>
      </c>
      <c r="N42">
        <v>0.185</v>
      </c>
      <c r="O42">
        <v>247.173</v>
      </c>
      <c r="P42">
        <v>2.7090000000000001</v>
      </c>
      <c r="Q42">
        <v>96.078000000000003</v>
      </c>
      <c r="R42">
        <v>15.516</v>
      </c>
      <c r="S42">
        <v>1.2529999999999999</v>
      </c>
      <c r="T42">
        <v>1.74</v>
      </c>
      <c r="U42" t="s">
        <v>61</v>
      </c>
      <c r="V42" s="1">
        <v>45462.322928240741</v>
      </c>
    </row>
    <row r="43" spans="1:22" x14ac:dyDescent="0.25">
      <c r="A43">
        <v>42</v>
      </c>
      <c r="B43" t="s">
        <v>36</v>
      </c>
      <c r="C43" t="s">
        <v>39</v>
      </c>
      <c r="D43" t="s">
        <v>38</v>
      </c>
      <c r="E43">
        <v>7167</v>
      </c>
      <c r="F43" t="s">
        <v>11</v>
      </c>
      <c r="G43">
        <v>627184568</v>
      </c>
      <c r="H43">
        <v>854172904</v>
      </c>
      <c r="I43">
        <f t="shared" si="0"/>
        <v>8.9315457906568021</v>
      </c>
      <c r="J43">
        <v>1.1479999999999999</v>
      </c>
      <c r="L43">
        <v>7.4889999999999999</v>
      </c>
      <c r="M43">
        <v>12.592000000000001</v>
      </c>
      <c r="N43">
        <v>0.17499999999999999</v>
      </c>
      <c r="O43">
        <v>250.91300000000001</v>
      </c>
      <c r="P43">
        <v>1.5609999999999999</v>
      </c>
      <c r="Q43">
        <v>14.705</v>
      </c>
      <c r="R43">
        <v>219.29400000000001</v>
      </c>
      <c r="S43">
        <v>0.95599999999999996</v>
      </c>
      <c r="T43">
        <v>1.552</v>
      </c>
      <c r="U43" t="s">
        <v>61</v>
      </c>
      <c r="V43" s="1">
        <v>45462.333344907405</v>
      </c>
    </row>
    <row r="44" spans="1:22" x14ac:dyDescent="0.25">
      <c r="A44">
        <v>43</v>
      </c>
      <c r="B44" t="s">
        <v>36</v>
      </c>
      <c r="C44" t="s">
        <v>40</v>
      </c>
      <c r="D44" t="s">
        <v>38</v>
      </c>
      <c r="E44">
        <v>7131</v>
      </c>
      <c r="F44" t="s">
        <v>11</v>
      </c>
      <c r="G44">
        <v>624747728</v>
      </c>
      <c r="H44">
        <v>913248256</v>
      </c>
      <c r="I44">
        <f t="shared" si="0"/>
        <v>8.9605888515269339</v>
      </c>
      <c r="J44">
        <v>0.99299999999999999</v>
      </c>
      <c r="L44">
        <v>0.27800000000000002</v>
      </c>
      <c r="M44">
        <v>6.3810000000000002</v>
      </c>
      <c r="N44">
        <v>0.122</v>
      </c>
      <c r="O44">
        <v>52.148000000000003</v>
      </c>
      <c r="P44">
        <v>0.93200000000000005</v>
      </c>
      <c r="Q44">
        <v>7.2990000000000004</v>
      </c>
      <c r="R44">
        <v>6.0060000000000002</v>
      </c>
      <c r="S44">
        <v>0.78800000000000003</v>
      </c>
      <c r="T44">
        <v>1.1779999999999999</v>
      </c>
      <c r="U44" t="s">
        <v>61</v>
      </c>
      <c r="V44" s="1">
        <v>45462.343761574077</v>
      </c>
    </row>
    <row r="45" spans="1:22" x14ac:dyDescent="0.25">
      <c r="A45">
        <v>44</v>
      </c>
      <c r="B45" t="s">
        <v>36</v>
      </c>
      <c r="C45" t="s">
        <v>40</v>
      </c>
      <c r="D45" t="s">
        <v>38</v>
      </c>
      <c r="E45">
        <v>7131</v>
      </c>
      <c r="F45" t="s">
        <v>11</v>
      </c>
      <c r="G45">
        <v>624790792</v>
      </c>
      <c r="H45">
        <v>845682896</v>
      </c>
      <c r="I45">
        <f t="shared" si="0"/>
        <v>8.9272075470416183</v>
      </c>
      <c r="J45">
        <v>0.95099999999999996</v>
      </c>
      <c r="L45">
        <v>0.93100000000000005</v>
      </c>
      <c r="M45">
        <v>3.3519999999999999</v>
      </c>
      <c r="N45">
        <v>0.15</v>
      </c>
      <c r="O45">
        <v>67.677000000000007</v>
      </c>
      <c r="P45">
        <v>1.589</v>
      </c>
      <c r="Q45">
        <v>5.476</v>
      </c>
      <c r="R45">
        <v>61.045000000000002</v>
      </c>
      <c r="S45">
        <v>0.78900000000000003</v>
      </c>
      <c r="T45">
        <v>1.399</v>
      </c>
      <c r="U45" t="s">
        <v>61</v>
      </c>
      <c r="V45" s="1">
        <v>45462.354166666664</v>
      </c>
    </row>
    <row r="46" spans="1:22" x14ac:dyDescent="0.25">
      <c r="A46">
        <v>45</v>
      </c>
      <c r="B46" t="s">
        <v>36</v>
      </c>
      <c r="C46" t="s">
        <v>39</v>
      </c>
      <c r="D46" t="s">
        <v>38</v>
      </c>
      <c r="E46">
        <v>7415</v>
      </c>
      <c r="F46" t="s">
        <v>9</v>
      </c>
      <c r="G46">
        <v>619191424</v>
      </c>
      <c r="H46">
        <v>637283840</v>
      </c>
      <c r="I46">
        <f t="shared" si="0"/>
        <v>8.8043329059460369</v>
      </c>
      <c r="J46">
        <v>1.492</v>
      </c>
      <c r="K46">
        <v>0</v>
      </c>
      <c r="L46">
        <v>0.505</v>
      </c>
      <c r="M46">
        <v>10.766</v>
      </c>
      <c r="N46">
        <v>0.151</v>
      </c>
      <c r="O46">
        <v>64.378</v>
      </c>
      <c r="P46">
        <v>3.0289999999999999</v>
      </c>
      <c r="Q46">
        <v>35.567999999999998</v>
      </c>
      <c r="R46">
        <v>22.683</v>
      </c>
      <c r="S46">
        <v>1.226</v>
      </c>
      <c r="T46">
        <v>1.8169999999999999</v>
      </c>
      <c r="U46" t="s">
        <v>61</v>
      </c>
      <c r="V46" s="1">
        <v>45462.364583333336</v>
      </c>
    </row>
    <row r="47" spans="1:22" x14ac:dyDescent="0.25">
      <c r="A47">
        <v>46</v>
      </c>
      <c r="B47" t="s">
        <v>36</v>
      </c>
      <c r="C47" t="s">
        <v>37</v>
      </c>
      <c r="D47" t="s">
        <v>38</v>
      </c>
      <c r="E47">
        <v>7123</v>
      </c>
      <c r="F47" t="s">
        <v>11</v>
      </c>
      <c r="G47">
        <v>622511416</v>
      </c>
      <c r="H47">
        <v>793225784</v>
      </c>
      <c r="I47">
        <f t="shared" si="0"/>
        <v>8.8993968226120916</v>
      </c>
      <c r="J47">
        <v>1.474</v>
      </c>
      <c r="L47">
        <v>0.499</v>
      </c>
      <c r="M47">
        <v>3.742</v>
      </c>
      <c r="N47">
        <v>0.19900000000000001</v>
      </c>
      <c r="O47">
        <v>24.314</v>
      </c>
      <c r="P47">
        <v>3.68</v>
      </c>
      <c r="Q47">
        <v>13.186999999999999</v>
      </c>
      <c r="R47">
        <v>14.945</v>
      </c>
      <c r="S47">
        <v>1.19</v>
      </c>
      <c r="T47">
        <v>1.6930000000000001</v>
      </c>
      <c r="U47" t="s">
        <v>61</v>
      </c>
      <c r="V47" s="1">
        <v>45462.375</v>
      </c>
    </row>
    <row r="48" spans="1:22" x14ac:dyDescent="0.25">
      <c r="A48">
        <v>47</v>
      </c>
      <c r="B48" t="s">
        <v>36</v>
      </c>
      <c r="C48" t="s">
        <v>40</v>
      </c>
      <c r="D48" t="s">
        <v>38</v>
      </c>
      <c r="E48">
        <v>7131</v>
      </c>
      <c r="F48" t="s">
        <v>11</v>
      </c>
      <c r="G48">
        <v>626636768</v>
      </c>
      <c r="H48">
        <v>831853440</v>
      </c>
      <c r="I48">
        <f t="shared" si="0"/>
        <v>8.9200468169084637</v>
      </c>
      <c r="J48">
        <v>1.0049999999999999</v>
      </c>
      <c r="L48">
        <v>0.42899999999999999</v>
      </c>
      <c r="M48">
        <v>1.0109999999999999</v>
      </c>
      <c r="N48">
        <v>5.6000000000000001E-2</v>
      </c>
      <c r="O48">
        <v>10.036</v>
      </c>
      <c r="P48">
        <v>0.81799999999999995</v>
      </c>
      <c r="Q48">
        <v>1.6339999999999999</v>
      </c>
      <c r="R48">
        <v>17.786000000000001</v>
      </c>
      <c r="S48">
        <v>0.93500000000000005</v>
      </c>
      <c r="T48">
        <v>1.3680000000000001</v>
      </c>
      <c r="U48" t="s">
        <v>61</v>
      </c>
      <c r="V48" s="1">
        <v>45462.385416666664</v>
      </c>
    </row>
    <row r="49" spans="1:22" x14ac:dyDescent="0.25">
      <c r="A49">
        <v>48</v>
      </c>
      <c r="B49" t="s">
        <v>36</v>
      </c>
      <c r="C49" t="s">
        <v>39</v>
      </c>
      <c r="D49" t="s">
        <v>38</v>
      </c>
      <c r="E49">
        <v>7415</v>
      </c>
      <c r="F49" t="s">
        <v>9</v>
      </c>
      <c r="G49">
        <v>618541400</v>
      </c>
      <c r="H49">
        <v>591438560</v>
      </c>
      <c r="I49">
        <f t="shared" si="0"/>
        <v>8.7719096357959554</v>
      </c>
      <c r="J49">
        <v>1.4970000000000001</v>
      </c>
      <c r="K49">
        <v>0</v>
      </c>
      <c r="L49">
        <v>0.54800000000000004</v>
      </c>
      <c r="M49">
        <v>21.542000000000002</v>
      </c>
      <c r="N49">
        <v>0.217</v>
      </c>
      <c r="O49">
        <v>209.846</v>
      </c>
      <c r="P49">
        <v>1.758</v>
      </c>
      <c r="Q49">
        <v>18.780999999999999</v>
      </c>
      <c r="R49">
        <v>14.909000000000001</v>
      </c>
      <c r="S49">
        <v>1.3169999999999999</v>
      </c>
      <c r="T49">
        <v>1.7749999999999999</v>
      </c>
      <c r="U49" t="s">
        <v>61</v>
      </c>
      <c r="V49" s="1">
        <v>45462.395833333336</v>
      </c>
    </row>
    <row r="50" spans="1:22" x14ac:dyDescent="0.25">
      <c r="A50">
        <v>49</v>
      </c>
      <c r="B50" t="s">
        <v>36</v>
      </c>
      <c r="C50" t="s">
        <v>40</v>
      </c>
      <c r="D50" t="s">
        <v>38</v>
      </c>
      <c r="E50">
        <v>7131</v>
      </c>
      <c r="F50" t="s">
        <v>11</v>
      </c>
      <c r="G50">
        <v>613162056</v>
      </c>
      <c r="H50">
        <v>841664952</v>
      </c>
      <c r="I50">
        <f t="shared" si="0"/>
        <v>8.9251392429773588</v>
      </c>
      <c r="J50">
        <v>0.96499999999999997</v>
      </c>
      <c r="L50">
        <v>4.2060000000000004</v>
      </c>
      <c r="M50">
        <v>5.39</v>
      </c>
      <c r="N50">
        <v>0.124</v>
      </c>
      <c r="O50">
        <v>20.995000000000001</v>
      </c>
      <c r="P50">
        <v>1.4990000000000001</v>
      </c>
      <c r="Q50">
        <v>5.8570000000000002</v>
      </c>
      <c r="R50">
        <v>230.13</v>
      </c>
      <c r="S50">
        <v>0.82699999999999996</v>
      </c>
      <c r="T50">
        <v>1.3109999999999999</v>
      </c>
      <c r="U50" t="s">
        <v>61</v>
      </c>
      <c r="V50" s="1">
        <v>45462.40625</v>
      </c>
    </row>
    <row r="51" spans="1:22" x14ac:dyDescent="0.25">
      <c r="A51">
        <v>50</v>
      </c>
      <c r="B51" t="s">
        <v>36</v>
      </c>
      <c r="C51" t="s">
        <v>39</v>
      </c>
      <c r="D51" t="s">
        <v>38</v>
      </c>
      <c r="E51">
        <v>7415</v>
      </c>
      <c r="F51" t="s">
        <v>9</v>
      </c>
      <c r="G51">
        <v>612688864</v>
      </c>
      <c r="H51">
        <v>847393352</v>
      </c>
      <c r="I51">
        <f t="shared" si="0"/>
        <v>8.9280850525360584</v>
      </c>
      <c r="J51">
        <v>1.49</v>
      </c>
      <c r="K51">
        <v>0</v>
      </c>
      <c r="L51">
        <v>3.5750000000000002</v>
      </c>
      <c r="M51">
        <v>47.161999999999999</v>
      </c>
      <c r="N51">
        <v>0.22800000000000001</v>
      </c>
      <c r="O51">
        <v>474.54700000000003</v>
      </c>
      <c r="P51">
        <v>4.4640000000000004</v>
      </c>
      <c r="Q51">
        <v>164.78399999999999</v>
      </c>
      <c r="R51">
        <v>208.55799999999999</v>
      </c>
      <c r="S51">
        <v>1.1519999999999999</v>
      </c>
      <c r="T51">
        <v>1.9690000000000001</v>
      </c>
      <c r="U51" t="s">
        <v>61</v>
      </c>
      <c r="V51" s="1">
        <v>45462.416666666664</v>
      </c>
    </row>
    <row r="52" spans="1:22" x14ac:dyDescent="0.25">
      <c r="A52">
        <v>51</v>
      </c>
      <c r="B52" t="s">
        <v>36</v>
      </c>
      <c r="C52" t="s">
        <v>40</v>
      </c>
      <c r="D52" t="s">
        <v>38</v>
      </c>
      <c r="E52">
        <v>7131</v>
      </c>
      <c r="F52" t="s">
        <v>11</v>
      </c>
      <c r="G52">
        <v>625528360</v>
      </c>
      <c r="H52">
        <v>856353296</v>
      </c>
      <c r="I52">
        <f t="shared" si="0"/>
        <v>8.932652973612381</v>
      </c>
      <c r="J52">
        <v>0.98799999999999999</v>
      </c>
      <c r="L52">
        <v>0.49</v>
      </c>
      <c r="M52">
        <v>1.8089999999999999</v>
      </c>
      <c r="N52">
        <v>7.2999999999999995E-2</v>
      </c>
      <c r="O52">
        <v>10.153</v>
      </c>
      <c r="P52">
        <v>1.0640000000000001</v>
      </c>
      <c r="Q52">
        <v>2.1429999999999998</v>
      </c>
      <c r="R52">
        <v>23.712</v>
      </c>
      <c r="S52">
        <v>0.73699999999999999</v>
      </c>
      <c r="T52">
        <v>1.2010000000000001</v>
      </c>
      <c r="U52" t="s">
        <v>61</v>
      </c>
      <c r="V52" s="1">
        <v>45462.427083333336</v>
      </c>
    </row>
    <row r="53" spans="1:22" x14ac:dyDescent="0.25">
      <c r="A53">
        <v>52</v>
      </c>
      <c r="B53" t="s">
        <v>36</v>
      </c>
      <c r="C53" t="s">
        <v>39</v>
      </c>
      <c r="D53" t="s">
        <v>38</v>
      </c>
      <c r="E53">
        <v>7415</v>
      </c>
      <c r="F53" t="s">
        <v>9</v>
      </c>
      <c r="G53">
        <v>613258544</v>
      </c>
      <c r="H53">
        <v>637205928</v>
      </c>
      <c r="I53">
        <f t="shared" si="0"/>
        <v>8.8042798074393787</v>
      </c>
      <c r="J53">
        <v>1.5309999999999999</v>
      </c>
      <c r="K53">
        <v>0</v>
      </c>
      <c r="L53">
        <v>0.33400000000000002</v>
      </c>
      <c r="M53">
        <v>75.308000000000007</v>
      </c>
      <c r="N53">
        <v>0.112</v>
      </c>
      <c r="O53">
        <v>904.78399999999999</v>
      </c>
      <c r="P53">
        <v>3.1219999999999999</v>
      </c>
      <c r="Q53">
        <v>233.02</v>
      </c>
      <c r="R53">
        <v>3.8809999999999998</v>
      </c>
      <c r="S53">
        <v>1.1930000000000001</v>
      </c>
      <c r="T53">
        <v>1.6879999999999999</v>
      </c>
      <c r="U53" t="s">
        <v>61</v>
      </c>
      <c r="V53" s="1">
        <v>45462.4375</v>
      </c>
    </row>
    <row r="54" spans="1:22" x14ac:dyDescent="0.25">
      <c r="A54">
        <v>53</v>
      </c>
      <c r="B54" t="s">
        <v>36</v>
      </c>
      <c r="C54" t="s">
        <v>41</v>
      </c>
      <c r="D54" t="s">
        <v>38</v>
      </c>
      <c r="E54">
        <v>7205</v>
      </c>
      <c r="F54" t="s">
        <v>10</v>
      </c>
      <c r="G54">
        <v>619535424</v>
      </c>
      <c r="H54">
        <v>935965048</v>
      </c>
      <c r="I54">
        <f t="shared" si="0"/>
        <v>8.9712596310627273</v>
      </c>
      <c r="J54">
        <v>1.768</v>
      </c>
      <c r="K54">
        <v>0</v>
      </c>
      <c r="L54">
        <v>0.53100000000000003</v>
      </c>
      <c r="M54">
        <v>1.1870000000000001</v>
      </c>
      <c r="N54">
        <v>0.318</v>
      </c>
      <c r="O54">
        <v>32.296999999999997</v>
      </c>
      <c r="P54">
        <v>1.6060000000000001</v>
      </c>
      <c r="Q54">
        <v>2.2730000000000001</v>
      </c>
      <c r="R54">
        <v>22.483000000000001</v>
      </c>
      <c r="S54">
        <v>1.4079999999999999</v>
      </c>
      <c r="T54">
        <v>1.9079999999999999</v>
      </c>
      <c r="U54" t="s">
        <v>61</v>
      </c>
      <c r="V54" s="1">
        <v>45462.447916666664</v>
      </c>
    </row>
    <row r="55" spans="1:22" x14ac:dyDescent="0.25">
      <c r="A55">
        <v>54</v>
      </c>
      <c r="B55" t="s">
        <v>36</v>
      </c>
      <c r="C55" t="s">
        <v>39</v>
      </c>
      <c r="D55" t="s">
        <v>38</v>
      </c>
      <c r="E55">
        <v>7167</v>
      </c>
      <c r="F55" t="s">
        <v>11</v>
      </c>
      <c r="G55">
        <v>612770512</v>
      </c>
      <c r="H55">
        <v>613401168</v>
      </c>
      <c r="I55">
        <f t="shared" si="0"/>
        <v>8.7877445986035454</v>
      </c>
      <c r="J55">
        <v>1.079</v>
      </c>
      <c r="L55">
        <v>0.73199999999999998</v>
      </c>
      <c r="M55">
        <v>14.294</v>
      </c>
      <c r="N55">
        <v>0.313</v>
      </c>
      <c r="O55">
        <v>417.06099999999998</v>
      </c>
      <c r="P55">
        <v>1.0109999999999999</v>
      </c>
      <c r="Q55">
        <v>1.9710000000000001</v>
      </c>
      <c r="R55">
        <v>19.77</v>
      </c>
      <c r="S55">
        <v>0.98399999999999999</v>
      </c>
      <c r="T55">
        <v>1.76</v>
      </c>
      <c r="U55" t="s">
        <v>61</v>
      </c>
      <c r="V55" s="1">
        <v>45462.458333333336</v>
      </c>
    </row>
    <row r="56" spans="1:22" x14ac:dyDescent="0.25">
      <c r="A56">
        <v>55</v>
      </c>
      <c r="B56" t="s">
        <v>36</v>
      </c>
      <c r="C56" t="s">
        <v>39</v>
      </c>
      <c r="D56" t="s">
        <v>38</v>
      </c>
      <c r="E56">
        <v>7415</v>
      </c>
      <c r="F56" t="s">
        <v>9</v>
      </c>
      <c r="G56">
        <v>614046536</v>
      </c>
      <c r="H56">
        <v>827460432</v>
      </c>
      <c r="I56">
        <f t="shared" si="0"/>
        <v>8.9177472355898537</v>
      </c>
      <c r="J56">
        <v>1.5049999999999999</v>
      </c>
      <c r="K56">
        <v>0</v>
      </c>
      <c r="L56">
        <v>0.48199999999999998</v>
      </c>
      <c r="M56">
        <v>4.1749999999999998</v>
      </c>
      <c r="N56">
        <v>0.13</v>
      </c>
      <c r="O56">
        <v>22.88</v>
      </c>
      <c r="P56">
        <v>2.1829999999999998</v>
      </c>
      <c r="Q56">
        <v>18.542999999999999</v>
      </c>
      <c r="R56">
        <v>9.5779999999999994</v>
      </c>
      <c r="S56">
        <v>1.2270000000000001</v>
      </c>
      <c r="T56">
        <v>1.768</v>
      </c>
      <c r="U56" t="s">
        <v>61</v>
      </c>
      <c r="V56" s="1">
        <v>45462.46875</v>
      </c>
    </row>
    <row r="57" spans="1:22" x14ac:dyDescent="0.25">
      <c r="A57">
        <v>56</v>
      </c>
      <c r="B57" t="s">
        <v>36</v>
      </c>
      <c r="C57" t="s">
        <v>39</v>
      </c>
      <c r="D57" t="s">
        <v>38</v>
      </c>
      <c r="E57">
        <v>7167</v>
      </c>
      <c r="F57" t="s">
        <v>11</v>
      </c>
      <c r="G57">
        <v>612276088</v>
      </c>
      <c r="H57">
        <v>872684416</v>
      </c>
      <c r="I57">
        <f t="shared" si="0"/>
        <v>8.9408572206033252</v>
      </c>
      <c r="J57">
        <v>0.996</v>
      </c>
      <c r="L57">
        <v>0.498</v>
      </c>
      <c r="M57">
        <v>5.4169999999999998</v>
      </c>
      <c r="N57">
        <v>0.109</v>
      </c>
      <c r="O57">
        <v>30.515999999999998</v>
      </c>
      <c r="P57">
        <v>1.153</v>
      </c>
      <c r="Q57">
        <v>13.355</v>
      </c>
      <c r="R57">
        <v>16.911999999999999</v>
      </c>
      <c r="S57">
        <v>1.0169999999999999</v>
      </c>
      <c r="T57">
        <v>1.502</v>
      </c>
      <c r="U57" t="s">
        <v>61</v>
      </c>
      <c r="V57" s="1">
        <v>45462.479166666664</v>
      </c>
    </row>
    <row r="58" spans="1:22" x14ac:dyDescent="0.25">
      <c r="A58">
        <v>57</v>
      </c>
      <c r="B58" t="s">
        <v>36</v>
      </c>
      <c r="C58" t="s">
        <v>37</v>
      </c>
      <c r="D58" t="s">
        <v>38</v>
      </c>
      <c r="E58">
        <v>7123</v>
      </c>
      <c r="F58" t="s">
        <v>11</v>
      </c>
      <c r="G58">
        <v>626029624</v>
      </c>
      <c r="H58">
        <v>772243016</v>
      </c>
      <c r="I58">
        <f t="shared" si="0"/>
        <v>8.8877539893252173</v>
      </c>
      <c r="J58">
        <v>1.478</v>
      </c>
      <c r="L58">
        <v>2.6619999999999999</v>
      </c>
      <c r="M58">
        <v>0.76300000000000001</v>
      </c>
      <c r="N58">
        <v>0.13700000000000001</v>
      </c>
      <c r="O58">
        <v>13.869</v>
      </c>
      <c r="P58">
        <v>4.4660000000000002</v>
      </c>
      <c r="Q58">
        <v>10.765000000000001</v>
      </c>
      <c r="R58">
        <v>236.54499999999999</v>
      </c>
      <c r="S58">
        <v>1.1759999999999999</v>
      </c>
      <c r="T58">
        <v>1.627</v>
      </c>
      <c r="U58" t="s">
        <v>61</v>
      </c>
      <c r="V58" s="1">
        <v>45462.489583333336</v>
      </c>
    </row>
    <row r="59" spans="1:22" x14ac:dyDescent="0.25">
      <c r="A59">
        <v>58</v>
      </c>
      <c r="B59" t="s">
        <v>36</v>
      </c>
      <c r="C59" t="s">
        <v>39</v>
      </c>
      <c r="D59" t="s">
        <v>38</v>
      </c>
      <c r="E59">
        <v>7415</v>
      </c>
      <c r="F59" t="s">
        <v>9</v>
      </c>
      <c r="G59">
        <v>622943120</v>
      </c>
      <c r="H59">
        <v>794959864</v>
      </c>
      <c r="I59">
        <f t="shared" si="0"/>
        <v>8.9003452025139005</v>
      </c>
      <c r="J59">
        <v>1.4430000000000001</v>
      </c>
      <c r="K59">
        <v>0</v>
      </c>
      <c r="L59">
        <v>2.524</v>
      </c>
      <c r="M59">
        <v>2.7519999999999998</v>
      </c>
      <c r="N59">
        <v>6.9000000000000006E-2</v>
      </c>
      <c r="O59">
        <v>20.425000000000001</v>
      </c>
      <c r="P59">
        <v>1.5960000000000001</v>
      </c>
      <c r="Q59">
        <v>9.6449999999999996</v>
      </c>
      <c r="R59">
        <v>207.59200000000001</v>
      </c>
      <c r="S59">
        <v>1.2150000000000001</v>
      </c>
      <c r="T59">
        <v>2.0870000000000002</v>
      </c>
      <c r="U59" t="s">
        <v>61</v>
      </c>
      <c r="V59" s="1">
        <v>45462.5</v>
      </c>
    </row>
    <row r="60" spans="1:22" x14ac:dyDescent="0.25">
      <c r="A60">
        <v>59</v>
      </c>
      <c r="B60" t="s">
        <v>36</v>
      </c>
      <c r="C60" t="s">
        <v>37</v>
      </c>
      <c r="D60" t="s">
        <v>38</v>
      </c>
      <c r="E60">
        <v>7123</v>
      </c>
      <c r="F60" t="s">
        <v>11</v>
      </c>
      <c r="G60">
        <v>613015824</v>
      </c>
      <c r="H60">
        <v>820213376</v>
      </c>
      <c r="I60">
        <f t="shared" si="0"/>
        <v>8.9139268474625872</v>
      </c>
      <c r="J60">
        <v>1.4390000000000001</v>
      </c>
      <c r="L60">
        <v>4.476</v>
      </c>
      <c r="M60">
        <v>47.14</v>
      </c>
      <c r="N60">
        <v>0.156</v>
      </c>
      <c r="O60">
        <v>662.62099999999998</v>
      </c>
      <c r="P60">
        <v>3.8759999999999999</v>
      </c>
      <c r="Q60">
        <v>131.18199999999999</v>
      </c>
      <c r="R60">
        <v>204.95699999999999</v>
      </c>
      <c r="S60">
        <v>1.083</v>
      </c>
      <c r="T60">
        <v>1.649</v>
      </c>
      <c r="U60" t="s">
        <v>61</v>
      </c>
      <c r="V60" s="1">
        <v>45462.510428240741</v>
      </c>
    </row>
    <row r="61" spans="1:22" x14ac:dyDescent="0.25">
      <c r="A61">
        <v>60</v>
      </c>
      <c r="B61" t="s">
        <v>36</v>
      </c>
      <c r="C61" t="s">
        <v>41</v>
      </c>
      <c r="D61" t="s">
        <v>38</v>
      </c>
      <c r="E61">
        <v>7205</v>
      </c>
      <c r="F61" t="s">
        <v>10</v>
      </c>
      <c r="G61">
        <v>613320456</v>
      </c>
      <c r="H61">
        <v>659240664</v>
      </c>
      <c r="I61">
        <f t="shared" si="0"/>
        <v>8.8190439881401126</v>
      </c>
      <c r="J61">
        <v>1.6579999999999999</v>
      </c>
      <c r="K61">
        <v>0</v>
      </c>
      <c r="L61">
        <v>0.41799999999999998</v>
      </c>
      <c r="M61">
        <v>8.1229999999999993</v>
      </c>
      <c r="N61">
        <v>0.16800000000000001</v>
      </c>
      <c r="O61">
        <v>45.804000000000002</v>
      </c>
      <c r="P61">
        <v>1.6839999999999999</v>
      </c>
      <c r="Q61">
        <v>38.387999999999998</v>
      </c>
      <c r="R61">
        <v>18.350999999999999</v>
      </c>
      <c r="S61">
        <v>1.4990000000000001</v>
      </c>
      <c r="T61">
        <v>1.9690000000000001</v>
      </c>
      <c r="U61" t="s">
        <v>61</v>
      </c>
      <c r="V61" s="1">
        <v>45462.520844907405</v>
      </c>
    </row>
    <row r="62" spans="1:22" x14ac:dyDescent="0.25">
      <c r="A62">
        <v>61</v>
      </c>
      <c r="B62" t="s">
        <v>36</v>
      </c>
      <c r="C62" t="s">
        <v>39</v>
      </c>
      <c r="D62" t="s">
        <v>38</v>
      </c>
      <c r="E62">
        <v>7415</v>
      </c>
      <c r="F62" t="s">
        <v>9</v>
      </c>
      <c r="G62">
        <v>612781352</v>
      </c>
      <c r="H62">
        <v>914070648</v>
      </c>
      <c r="I62">
        <f t="shared" si="0"/>
        <v>8.9609797634043211</v>
      </c>
      <c r="J62">
        <v>1.4239999999999999</v>
      </c>
      <c r="K62">
        <v>0</v>
      </c>
      <c r="L62">
        <v>0.46899999999999997</v>
      </c>
      <c r="M62">
        <v>0.85299999999999998</v>
      </c>
      <c r="N62">
        <v>0.26800000000000002</v>
      </c>
      <c r="O62">
        <v>6.7690000000000001</v>
      </c>
      <c r="P62">
        <v>1.24</v>
      </c>
      <c r="Q62">
        <v>1.839</v>
      </c>
      <c r="R62">
        <v>15.298999999999999</v>
      </c>
      <c r="S62">
        <v>1.1970000000000001</v>
      </c>
      <c r="T62">
        <v>1.7050000000000001</v>
      </c>
      <c r="U62" t="s">
        <v>61</v>
      </c>
      <c r="V62" s="1">
        <v>45462.531261574077</v>
      </c>
    </row>
    <row r="63" spans="1:22" x14ac:dyDescent="0.25">
      <c r="A63">
        <v>62</v>
      </c>
      <c r="B63" t="s">
        <v>36</v>
      </c>
      <c r="C63" t="s">
        <v>37</v>
      </c>
      <c r="D63" t="s">
        <v>38</v>
      </c>
      <c r="E63">
        <v>7123</v>
      </c>
      <c r="F63" t="s">
        <v>11</v>
      </c>
      <c r="G63">
        <v>624480608</v>
      </c>
      <c r="H63">
        <v>866953448</v>
      </c>
      <c r="I63">
        <f t="shared" si="0"/>
        <v>8.9379957781918904</v>
      </c>
      <c r="J63">
        <v>1.5669999999999999</v>
      </c>
      <c r="L63">
        <v>2.2349999999999999</v>
      </c>
      <c r="M63">
        <v>1.5589999999999999</v>
      </c>
      <c r="N63">
        <v>0.16700000000000001</v>
      </c>
      <c r="O63">
        <v>8.9610000000000003</v>
      </c>
      <c r="P63">
        <v>1.476</v>
      </c>
      <c r="Q63">
        <v>2.8740000000000001</v>
      </c>
      <c r="R63">
        <v>203.059</v>
      </c>
      <c r="S63">
        <v>1.1140000000000001</v>
      </c>
      <c r="T63">
        <v>1.651</v>
      </c>
      <c r="U63" t="s">
        <v>61</v>
      </c>
      <c r="V63" s="1">
        <v>45462.541678240741</v>
      </c>
    </row>
    <row r="64" spans="1:22" x14ac:dyDescent="0.25">
      <c r="A64">
        <v>63</v>
      </c>
      <c r="B64" t="s">
        <v>36</v>
      </c>
      <c r="C64" t="s">
        <v>41</v>
      </c>
      <c r="D64" t="s">
        <v>38</v>
      </c>
      <c r="E64">
        <v>7205</v>
      </c>
      <c r="F64" t="s">
        <v>10</v>
      </c>
      <c r="G64">
        <v>613150472</v>
      </c>
      <c r="H64">
        <v>602933472</v>
      </c>
      <c r="I64">
        <f t="shared" si="0"/>
        <v>8.780269394499598</v>
      </c>
      <c r="J64">
        <v>1.6870000000000001</v>
      </c>
      <c r="K64">
        <v>0</v>
      </c>
      <c r="L64">
        <v>0.40699999999999997</v>
      </c>
      <c r="M64">
        <v>28.974</v>
      </c>
      <c r="N64">
        <v>0.33900000000000002</v>
      </c>
      <c r="O64">
        <v>304.31200000000001</v>
      </c>
      <c r="P64">
        <v>1.8149999999999999</v>
      </c>
      <c r="Q64">
        <v>32.786000000000001</v>
      </c>
      <c r="R64">
        <v>16.007000000000001</v>
      </c>
      <c r="S64">
        <v>1.4390000000000001</v>
      </c>
      <c r="T64">
        <v>1.919</v>
      </c>
      <c r="U64" t="s">
        <v>61</v>
      </c>
      <c r="V64" s="1">
        <v>45462.552094907405</v>
      </c>
    </row>
    <row r="65" spans="1:22" x14ac:dyDescent="0.25">
      <c r="A65">
        <v>64</v>
      </c>
      <c r="B65" t="s">
        <v>36</v>
      </c>
      <c r="C65" t="s">
        <v>41</v>
      </c>
      <c r="D65" t="s">
        <v>38</v>
      </c>
      <c r="E65">
        <v>7205</v>
      </c>
      <c r="F65" t="s">
        <v>10</v>
      </c>
      <c r="G65">
        <v>613052640</v>
      </c>
      <c r="H65">
        <v>920845320</v>
      </c>
      <c r="I65">
        <f t="shared" si="0"/>
        <v>8.9641866852324821</v>
      </c>
      <c r="J65">
        <v>1.8260000000000001</v>
      </c>
      <c r="K65">
        <v>0</v>
      </c>
      <c r="L65">
        <v>3.1419999999999999</v>
      </c>
      <c r="M65">
        <v>2.3359999999999999</v>
      </c>
      <c r="N65">
        <v>0.21099999999999999</v>
      </c>
      <c r="O65">
        <v>23.03</v>
      </c>
      <c r="P65">
        <v>1.649</v>
      </c>
      <c r="Q65">
        <v>10.247999999999999</v>
      </c>
      <c r="R65">
        <v>216.828</v>
      </c>
      <c r="S65">
        <v>1.48</v>
      </c>
      <c r="T65">
        <v>1.917</v>
      </c>
      <c r="U65" t="s">
        <v>61</v>
      </c>
      <c r="V65" s="1">
        <v>45462.562511574077</v>
      </c>
    </row>
    <row r="66" spans="1:22" x14ac:dyDescent="0.25">
      <c r="A66">
        <v>65</v>
      </c>
      <c r="B66" t="s">
        <v>36</v>
      </c>
      <c r="C66" t="s">
        <v>39</v>
      </c>
      <c r="D66" t="s">
        <v>38</v>
      </c>
      <c r="E66">
        <v>7167</v>
      </c>
      <c r="F66" t="s">
        <v>11</v>
      </c>
      <c r="G66">
        <v>613600856</v>
      </c>
      <c r="H66">
        <v>847560992</v>
      </c>
      <c r="I66">
        <f t="shared" ref="I66:I129" si="1">LOG10(H66)</f>
        <v>8.9281709606048398</v>
      </c>
      <c r="J66">
        <v>0.99099999999999999</v>
      </c>
      <c r="L66">
        <v>2.48</v>
      </c>
      <c r="M66">
        <v>3.8490000000000002</v>
      </c>
      <c r="N66">
        <v>5.7000000000000002E-2</v>
      </c>
      <c r="O66">
        <v>38.646000000000001</v>
      </c>
      <c r="P66">
        <v>3.879</v>
      </c>
      <c r="Q66">
        <v>13.56</v>
      </c>
      <c r="R66">
        <v>212.774</v>
      </c>
      <c r="S66">
        <v>1.0429999999999999</v>
      </c>
      <c r="T66">
        <v>1.5029999999999999</v>
      </c>
      <c r="U66" t="s">
        <v>61</v>
      </c>
      <c r="V66" s="1">
        <v>45462.572928240741</v>
      </c>
    </row>
    <row r="67" spans="1:22" x14ac:dyDescent="0.25">
      <c r="A67">
        <v>66</v>
      </c>
      <c r="B67" t="s">
        <v>36</v>
      </c>
      <c r="C67" t="s">
        <v>39</v>
      </c>
      <c r="D67" t="s">
        <v>38</v>
      </c>
      <c r="E67">
        <v>7167</v>
      </c>
      <c r="F67" t="s">
        <v>11</v>
      </c>
      <c r="G67">
        <v>602477040</v>
      </c>
      <c r="H67">
        <v>805740400</v>
      </c>
      <c r="I67">
        <f t="shared" si="1"/>
        <v>8.9061951398103556</v>
      </c>
      <c r="J67">
        <v>1.35</v>
      </c>
      <c r="L67">
        <v>3.83</v>
      </c>
      <c r="M67">
        <v>2.5329999999999999</v>
      </c>
      <c r="N67">
        <v>0.33100000000000002</v>
      </c>
      <c r="O67">
        <v>37.344999999999999</v>
      </c>
      <c r="P67">
        <v>2.4020000000000001</v>
      </c>
      <c r="Q67">
        <v>12.180999999999999</v>
      </c>
      <c r="R67">
        <v>202.84700000000001</v>
      </c>
      <c r="S67">
        <v>1.036</v>
      </c>
      <c r="T67">
        <v>1.873</v>
      </c>
      <c r="U67" t="s">
        <v>61</v>
      </c>
      <c r="V67" s="1">
        <v>45462.583344907405</v>
      </c>
    </row>
    <row r="68" spans="1:22" x14ac:dyDescent="0.25">
      <c r="A68">
        <v>67</v>
      </c>
      <c r="B68" t="s">
        <v>36</v>
      </c>
      <c r="C68" t="s">
        <v>39</v>
      </c>
      <c r="D68" t="s">
        <v>38</v>
      </c>
      <c r="E68">
        <v>7167</v>
      </c>
      <c r="F68" t="s">
        <v>11</v>
      </c>
      <c r="G68">
        <v>626260992</v>
      </c>
      <c r="H68">
        <v>918212680</v>
      </c>
      <c r="I68">
        <f t="shared" si="1"/>
        <v>8.9629432858336262</v>
      </c>
      <c r="J68">
        <v>1.1759999999999999</v>
      </c>
      <c r="L68">
        <v>0.56999999999999995</v>
      </c>
      <c r="M68">
        <v>0.88900000000000001</v>
      </c>
      <c r="N68">
        <v>0.156</v>
      </c>
      <c r="O68">
        <v>14.071</v>
      </c>
      <c r="P68">
        <v>1.1579999999999999</v>
      </c>
      <c r="Q68">
        <v>1.8819999999999999</v>
      </c>
      <c r="R68">
        <v>37.203000000000003</v>
      </c>
      <c r="S68">
        <v>1.101</v>
      </c>
      <c r="T68">
        <v>1.5049999999999999</v>
      </c>
      <c r="U68" t="s">
        <v>61</v>
      </c>
      <c r="V68" s="1">
        <v>45462.593761574077</v>
      </c>
    </row>
    <row r="69" spans="1:22" x14ac:dyDescent="0.25">
      <c r="A69">
        <v>68</v>
      </c>
      <c r="B69" t="s">
        <v>36</v>
      </c>
      <c r="C69" t="s">
        <v>41</v>
      </c>
      <c r="D69" t="s">
        <v>38</v>
      </c>
      <c r="E69">
        <v>7205</v>
      </c>
      <c r="F69" t="s">
        <v>10</v>
      </c>
      <c r="G69">
        <v>424996168</v>
      </c>
      <c r="H69">
        <v>565352688</v>
      </c>
      <c r="I69">
        <f t="shared" si="1"/>
        <v>8.7523194613868505</v>
      </c>
      <c r="J69">
        <v>1.4790000000000001</v>
      </c>
      <c r="K69">
        <v>0</v>
      </c>
      <c r="L69">
        <v>0.79200000000000004</v>
      </c>
      <c r="M69">
        <v>86.649000000000001</v>
      </c>
      <c r="N69">
        <v>0.222</v>
      </c>
      <c r="O69">
        <v>1193.8009999999999</v>
      </c>
      <c r="P69">
        <v>7.8220000000000001</v>
      </c>
      <c r="Q69">
        <v>578.18499999999995</v>
      </c>
      <c r="R69">
        <v>14.731</v>
      </c>
      <c r="S69">
        <v>1.399</v>
      </c>
      <c r="T69">
        <v>1.841</v>
      </c>
      <c r="U69" t="s">
        <v>61</v>
      </c>
      <c r="V69" s="1">
        <v>45462.604178240741</v>
      </c>
    </row>
    <row r="70" spans="1:22" x14ac:dyDescent="0.25">
      <c r="A70">
        <v>69</v>
      </c>
      <c r="B70" t="s">
        <v>36</v>
      </c>
      <c r="C70" t="s">
        <v>41</v>
      </c>
      <c r="D70" t="s">
        <v>38</v>
      </c>
      <c r="E70">
        <v>7205</v>
      </c>
      <c r="F70" t="s">
        <v>10</v>
      </c>
      <c r="G70">
        <v>622198592</v>
      </c>
      <c r="H70">
        <v>661837816</v>
      </c>
      <c r="I70">
        <f t="shared" si="1"/>
        <v>8.8207515781924091</v>
      </c>
      <c r="J70">
        <v>1.9450000000000001</v>
      </c>
      <c r="K70">
        <v>0</v>
      </c>
      <c r="L70">
        <v>1.0880000000000001</v>
      </c>
      <c r="M70">
        <v>6.4489999999999998</v>
      </c>
      <c r="N70">
        <v>0.40200000000000002</v>
      </c>
      <c r="O70">
        <v>88.784000000000006</v>
      </c>
      <c r="P70">
        <v>1.7370000000000001</v>
      </c>
      <c r="Q70">
        <v>4.4210000000000003</v>
      </c>
      <c r="R70">
        <v>83.057000000000002</v>
      </c>
      <c r="S70">
        <v>1.4359999999999999</v>
      </c>
      <c r="T70">
        <v>2.0640000000000001</v>
      </c>
      <c r="U70" t="s">
        <v>61</v>
      </c>
      <c r="V70" s="1">
        <v>45462.614594907405</v>
      </c>
    </row>
    <row r="71" spans="1:22" x14ac:dyDescent="0.25">
      <c r="A71">
        <v>70</v>
      </c>
      <c r="B71" t="s">
        <v>36</v>
      </c>
      <c r="C71" t="s">
        <v>39</v>
      </c>
      <c r="D71" t="s">
        <v>38</v>
      </c>
      <c r="E71">
        <v>7415</v>
      </c>
      <c r="F71" t="s">
        <v>9</v>
      </c>
      <c r="G71">
        <v>603273736</v>
      </c>
      <c r="H71">
        <v>644536384</v>
      </c>
      <c r="I71">
        <f t="shared" si="1"/>
        <v>8.8092474382517629</v>
      </c>
      <c r="J71">
        <v>1.526</v>
      </c>
      <c r="K71">
        <v>0</v>
      </c>
      <c r="L71">
        <v>0.59399999999999997</v>
      </c>
      <c r="M71">
        <v>0.41299999999999998</v>
      </c>
      <c r="N71">
        <v>0.06</v>
      </c>
      <c r="O71">
        <v>8.8949999999999996</v>
      </c>
      <c r="P71">
        <v>1.3520000000000001</v>
      </c>
      <c r="Q71">
        <v>1.702</v>
      </c>
      <c r="R71">
        <v>21.052</v>
      </c>
      <c r="S71">
        <v>1.228</v>
      </c>
      <c r="T71">
        <v>1.784</v>
      </c>
      <c r="U71" t="s">
        <v>61</v>
      </c>
      <c r="V71" s="1">
        <v>45462.625011574077</v>
      </c>
    </row>
    <row r="72" spans="1:22" x14ac:dyDescent="0.25">
      <c r="A72">
        <v>71</v>
      </c>
      <c r="B72" t="s">
        <v>36</v>
      </c>
      <c r="C72" t="s">
        <v>39</v>
      </c>
      <c r="D72" t="s">
        <v>38</v>
      </c>
      <c r="E72">
        <v>7167</v>
      </c>
      <c r="F72" t="s">
        <v>11</v>
      </c>
      <c r="G72">
        <v>556344936</v>
      </c>
      <c r="H72">
        <v>893834904</v>
      </c>
      <c r="I72">
        <f t="shared" si="1"/>
        <v>8.951257309732064</v>
      </c>
      <c r="J72">
        <v>1.095</v>
      </c>
      <c r="L72">
        <v>0.59199999999999997</v>
      </c>
      <c r="M72">
        <v>2.5099999999999998</v>
      </c>
      <c r="N72">
        <v>0.151</v>
      </c>
      <c r="O72">
        <v>19.280999999999999</v>
      </c>
      <c r="P72">
        <v>1.2010000000000001</v>
      </c>
      <c r="Q72">
        <v>4.9710000000000001</v>
      </c>
      <c r="R72">
        <v>22.516999999999999</v>
      </c>
      <c r="S72">
        <v>1.105</v>
      </c>
      <c r="T72">
        <v>1.647</v>
      </c>
      <c r="U72" t="s">
        <v>61</v>
      </c>
      <c r="V72" s="1">
        <v>45462.635428240741</v>
      </c>
    </row>
    <row r="73" spans="1:22" x14ac:dyDescent="0.25">
      <c r="A73">
        <v>72</v>
      </c>
      <c r="B73" t="s">
        <v>36</v>
      </c>
      <c r="C73" t="s">
        <v>40</v>
      </c>
      <c r="D73" t="s">
        <v>38</v>
      </c>
      <c r="E73">
        <v>7131</v>
      </c>
      <c r="F73" t="s">
        <v>11</v>
      </c>
      <c r="G73">
        <v>622619696</v>
      </c>
      <c r="H73">
        <v>694536328</v>
      </c>
      <c r="I73">
        <f t="shared" si="1"/>
        <v>8.8416949666140496</v>
      </c>
      <c r="J73">
        <v>1.4350000000000001</v>
      </c>
      <c r="L73">
        <v>7.468</v>
      </c>
      <c r="M73">
        <v>2.2559999999999998</v>
      </c>
      <c r="N73">
        <v>0.16500000000000001</v>
      </c>
      <c r="O73">
        <v>16.172000000000001</v>
      </c>
      <c r="P73">
        <v>1.4870000000000001</v>
      </c>
      <c r="Q73">
        <v>10.577999999999999</v>
      </c>
      <c r="R73">
        <v>212.19499999999999</v>
      </c>
      <c r="S73">
        <v>0.76100000000000001</v>
      </c>
      <c r="T73">
        <v>1.1930000000000001</v>
      </c>
      <c r="U73" t="s">
        <v>61</v>
      </c>
      <c r="V73" s="1">
        <v>45462.645844907405</v>
      </c>
    </row>
    <row r="74" spans="1:22" x14ac:dyDescent="0.25">
      <c r="A74">
        <v>73</v>
      </c>
      <c r="B74" t="s">
        <v>36</v>
      </c>
      <c r="C74" t="s">
        <v>37</v>
      </c>
      <c r="D74" t="s">
        <v>38</v>
      </c>
      <c r="E74">
        <v>7123</v>
      </c>
      <c r="F74" t="s">
        <v>11</v>
      </c>
      <c r="G74">
        <v>613433400</v>
      </c>
      <c r="H74">
        <v>613294624</v>
      </c>
      <c r="I74">
        <f t="shared" si="1"/>
        <v>8.7876691577783657</v>
      </c>
      <c r="J74">
        <v>1.486</v>
      </c>
      <c r="L74">
        <v>2.444</v>
      </c>
      <c r="M74">
        <v>0.50800000000000001</v>
      </c>
      <c r="N74">
        <v>0.10199999999999999</v>
      </c>
      <c r="O74">
        <v>9.9269999999999996</v>
      </c>
      <c r="P74">
        <v>1.0720000000000001</v>
      </c>
      <c r="Q74">
        <v>1.538</v>
      </c>
      <c r="R74">
        <v>213.02600000000001</v>
      </c>
      <c r="S74">
        <v>1.2490000000000001</v>
      </c>
      <c r="T74">
        <v>1.629</v>
      </c>
      <c r="U74" t="s">
        <v>61</v>
      </c>
      <c r="V74" s="1">
        <v>45462.656261574077</v>
      </c>
    </row>
    <row r="75" spans="1:22" x14ac:dyDescent="0.25">
      <c r="A75">
        <v>74</v>
      </c>
      <c r="B75" t="s">
        <v>36</v>
      </c>
      <c r="C75" t="s">
        <v>40</v>
      </c>
      <c r="D75" t="s">
        <v>38</v>
      </c>
      <c r="E75">
        <v>7131</v>
      </c>
      <c r="F75" t="s">
        <v>11</v>
      </c>
      <c r="G75">
        <v>626431360</v>
      </c>
      <c r="H75">
        <v>842526480</v>
      </c>
      <c r="I75">
        <f t="shared" si="1"/>
        <v>8.9255835593204189</v>
      </c>
      <c r="J75">
        <v>0.97599999999999998</v>
      </c>
      <c r="L75">
        <v>2.2559999999999998</v>
      </c>
      <c r="M75">
        <v>1.08</v>
      </c>
      <c r="N75">
        <v>0.105</v>
      </c>
      <c r="O75">
        <v>13.045</v>
      </c>
      <c r="P75">
        <v>0.92</v>
      </c>
      <c r="Q75">
        <v>1.5940000000000001</v>
      </c>
      <c r="R75">
        <v>203.53899999999999</v>
      </c>
      <c r="S75">
        <v>0.76800000000000002</v>
      </c>
      <c r="T75">
        <v>1.1990000000000001</v>
      </c>
      <c r="U75" t="s">
        <v>61</v>
      </c>
      <c r="V75" s="1">
        <v>45462.666678240741</v>
      </c>
    </row>
    <row r="76" spans="1:22" x14ac:dyDescent="0.25">
      <c r="A76">
        <v>75</v>
      </c>
      <c r="B76" t="s">
        <v>36</v>
      </c>
      <c r="C76" t="s">
        <v>39</v>
      </c>
      <c r="D76" t="s">
        <v>38</v>
      </c>
      <c r="E76">
        <v>7167</v>
      </c>
      <c r="F76" t="s">
        <v>11</v>
      </c>
      <c r="G76">
        <v>626957384</v>
      </c>
      <c r="H76">
        <v>613608416</v>
      </c>
      <c r="I76">
        <f t="shared" si="1"/>
        <v>8.787891307585797</v>
      </c>
      <c r="J76">
        <v>0.97499999999999998</v>
      </c>
      <c r="L76">
        <v>4.4390000000000001</v>
      </c>
      <c r="M76">
        <v>0.67</v>
      </c>
      <c r="N76">
        <v>9.0999999999999998E-2</v>
      </c>
      <c r="O76">
        <v>15.260999999999999</v>
      </c>
      <c r="P76">
        <v>0.91400000000000003</v>
      </c>
      <c r="Q76">
        <v>1.357</v>
      </c>
      <c r="R76">
        <v>224.35900000000001</v>
      </c>
      <c r="S76">
        <v>0.96</v>
      </c>
      <c r="T76">
        <v>1.5680000000000001</v>
      </c>
      <c r="U76" t="s">
        <v>61</v>
      </c>
      <c r="V76" s="1">
        <v>45462.677094907405</v>
      </c>
    </row>
    <row r="77" spans="1:22" x14ac:dyDescent="0.25">
      <c r="A77">
        <v>76</v>
      </c>
      <c r="B77" t="s">
        <v>36</v>
      </c>
      <c r="C77" t="s">
        <v>41</v>
      </c>
      <c r="D77" t="s">
        <v>38</v>
      </c>
      <c r="E77">
        <v>7205</v>
      </c>
      <c r="F77" t="s">
        <v>10</v>
      </c>
      <c r="G77">
        <v>609251232</v>
      </c>
      <c r="H77">
        <v>653280608</v>
      </c>
      <c r="I77">
        <f t="shared" si="1"/>
        <v>8.8150997667714925</v>
      </c>
      <c r="J77">
        <v>1.9590000000000001</v>
      </c>
      <c r="K77">
        <v>0</v>
      </c>
      <c r="L77">
        <v>2.7970000000000002</v>
      </c>
      <c r="M77">
        <v>22.565999999999999</v>
      </c>
      <c r="N77">
        <v>0.23200000000000001</v>
      </c>
      <c r="O77">
        <v>350.36500000000001</v>
      </c>
      <c r="P77">
        <v>1.835</v>
      </c>
      <c r="Q77">
        <v>17.445</v>
      </c>
      <c r="R77">
        <v>206.864</v>
      </c>
      <c r="S77">
        <v>1.409</v>
      </c>
      <c r="T77">
        <v>2.0169999999999999</v>
      </c>
      <c r="U77" t="s">
        <v>61</v>
      </c>
      <c r="V77" s="1">
        <v>45462.687511574077</v>
      </c>
    </row>
    <row r="78" spans="1:22" x14ac:dyDescent="0.25">
      <c r="A78">
        <v>77</v>
      </c>
      <c r="B78" t="s">
        <v>36</v>
      </c>
      <c r="C78" t="s">
        <v>40</v>
      </c>
      <c r="D78" t="s">
        <v>38</v>
      </c>
      <c r="E78">
        <v>7131</v>
      </c>
      <c r="F78" t="s">
        <v>11</v>
      </c>
      <c r="G78">
        <v>481202408</v>
      </c>
      <c r="H78">
        <v>808894448</v>
      </c>
      <c r="I78">
        <f t="shared" si="1"/>
        <v>8.9078918545642143</v>
      </c>
      <c r="J78">
        <v>0.997</v>
      </c>
      <c r="L78">
        <v>3.3340000000000001</v>
      </c>
      <c r="M78">
        <v>20.582999999999998</v>
      </c>
      <c r="N78">
        <v>6.6000000000000003E-2</v>
      </c>
      <c r="O78">
        <v>270.68599999999998</v>
      </c>
      <c r="P78">
        <v>0.95299999999999996</v>
      </c>
      <c r="Q78">
        <v>17.530999999999999</v>
      </c>
      <c r="R78">
        <v>205.55</v>
      </c>
      <c r="S78">
        <v>0.83899999999999997</v>
      </c>
      <c r="T78">
        <v>1.423</v>
      </c>
      <c r="U78" t="s">
        <v>61</v>
      </c>
      <c r="V78" s="1">
        <v>45462.697928240741</v>
      </c>
    </row>
    <row r="79" spans="1:22" x14ac:dyDescent="0.25">
      <c r="A79">
        <v>78</v>
      </c>
      <c r="B79" t="s">
        <v>36</v>
      </c>
      <c r="C79" t="s">
        <v>39</v>
      </c>
      <c r="D79" t="s">
        <v>38</v>
      </c>
      <c r="E79">
        <v>7167</v>
      </c>
      <c r="F79" t="s">
        <v>11</v>
      </c>
      <c r="G79">
        <v>612435272</v>
      </c>
      <c r="H79">
        <v>888963960</v>
      </c>
      <c r="I79">
        <f t="shared" si="1"/>
        <v>8.9488841543443396</v>
      </c>
      <c r="J79">
        <v>1.1919999999999999</v>
      </c>
      <c r="L79">
        <v>0.50800000000000001</v>
      </c>
      <c r="M79">
        <v>2.0819999999999999</v>
      </c>
      <c r="N79">
        <v>0.26800000000000002</v>
      </c>
      <c r="O79">
        <v>11.37</v>
      </c>
      <c r="P79">
        <v>1.2889999999999999</v>
      </c>
      <c r="Q79">
        <v>5.51</v>
      </c>
      <c r="R79">
        <v>18.587</v>
      </c>
      <c r="S79">
        <v>1.0649999999999999</v>
      </c>
      <c r="T79">
        <v>1.5429999999999999</v>
      </c>
      <c r="U79" t="s">
        <v>61</v>
      </c>
      <c r="V79" s="1">
        <v>45462.708344907405</v>
      </c>
    </row>
    <row r="80" spans="1:22" x14ac:dyDescent="0.25">
      <c r="A80">
        <v>79</v>
      </c>
      <c r="B80" t="s">
        <v>36</v>
      </c>
      <c r="C80" t="s">
        <v>40</v>
      </c>
      <c r="D80" t="s">
        <v>38</v>
      </c>
      <c r="E80">
        <v>7131</v>
      </c>
      <c r="F80" t="s">
        <v>11</v>
      </c>
      <c r="G80">
        <v>619236864</v>
      </c>
      <c r="H80">
        <v>646329216</v>
      </c>
      <c r="I80">
        <f t="shared" si="1"/>
        <v>8.8104537877667131</v>
      </c>
      <c r="J80">
        <v>1.0089999999999999</v>
      </c>
      <c r="L80">
        <v>2.3580000000000001</v>
      </c>
      <c r="M80">
        <v>43.795000000000002</v>
      </c>
      <c r="N80">
        <v>0.22900000000000001</v>
      </c>
      <c r="O80">
        <v>263.01100000000002</v>
      </c>
      <c r="P80">
        <v>3.3260000000000001</v>
      </c>
      <c r="Q80">
        <v>117.98</v>
      </c>
      <c r="R80">
        <v>202.458</v>
      </c>
      <c r="S80">
        <v>0.95499999999999996</v>
      </c>
      <c r="T80">
        <v>1.4930000000000001</v>
      </c>
      <c r="U80" t="s">
        <v>61</v>
      </c>
      <c r="V80" s="1">
        <v>45462.718761574077</v>
      </c>
    </row>
    <row r="81" spans="1:22" x14ac:dyDescent="0.25">
      <c r="A81">
        <v>80</v>
      </c>
      <c r="B81" t="s">
        <v>36</v>
      </c>
      <c r="C81" t="s">
        <v>40</v>
      </c>
      <c r="D81" t="s">
        <v>38</v>
      </c>
      <c r="E81">
        <v>7131</v>
      </c>
      <c r="F81" t="s">
        <v>11</v>
      </c>
      <c r="G81">
        <v>619409104</v>
      </c>
      <c r="H81">
        <v>892419104</v>
      </c>
      <c r="I81">
        <f t="shared" si="1"/>
        <v>8.9505688586456156</v>
      </c>
      <c r="J81">
        <v>0.96499999999999997</v>
      </c>
      <c r="L81">
        <v>10.746</v>
      </c>
      <c r="M81">
        <v>2.38</v>
      </c>
      <c r="N81">
        <v>7.8E-2</v>
      </c>
      <c r="O81">
        <v>12.922000000000001</v>
      </c>
      <c r="P81">
        <v>1.1200000000000001</v>
      </c>
      <c r="Q81">
        <v>2.7610000000000001</v>
      </c>
      <c r="R81">
        <v>216.74</v>
      </c>
      <c r="S81">
        <v>0.92900000000000005</v>
      </c>
      <c r="T81">
        <v>1.504</v>
      </c>
      <c r="U81" t="s">
        <v>61</v>
      </c>
      <c r="V81" s="1">
        <v>45462.729178240741</v>
      </c>
    </row>
    <row r="82" spans="1:22" x14ac:dyDescent="0.25">
      <c r="A82">
        <v>81</v>
      </c>
      <c r="B82" t="s">
        <v>36</v>
      </c>
      <c r="C82" t="s">
        <v>41</v>
      </c>
      <c r="D82" t="s">
        <v>38</v>
      </c>
      <c r="E82">
        <v>7205</v>
      </c>
      <c r="F82" t="s">
        <v>10</v>
      </c>
      <c r="G82">
        <v>613213816</v>
      </c>
      <c r="H82">
        <v>661125736</v>
      </c>
      <c r="I82">
        <f t="shared" si="1"/>
        <v>8.8202840635068078</v>
      </c>
      <c r="J82">
        <v>2.1040000000000001</v>
      </c>
      <c r="K82">
        <v>0</v>
      </c>
      <c r="L82">
        <v>0.751</v>
      </c>
      <c r="M82">
        <v>46.02</v>
      </c>
      <c r="N82">
        <v>0.11700000000000001</v>
      </c>
      <c r="O82">
        <v>906.66499999999996</v>
      </c>
      <c r="P82">
        <v>2.448</v>
      </c>
      <c r="Q82">
        <v>50.75</v>
      </c>
      <c r="R82">
        <v>27.684999999999999</v>
      </c>
      <c r="S82">
        <v>1.3420000000000001</v>
      </c>
      <c r="T82">
        <v>1.948</v>
      </c>
      <c r="U82" t="s">
        <v>61</v>
      </c>
      <c r="V82" s="1">
        <v>45462.739594907405</v>
      </c>
    </row>
    <row r="83" spans="1:22" x14ac:dyDescent="0.25">
      <c r="A83">
        <v>82</v>
      </c>
      <c r="B83" t="s">
        <v>36</v>
      </c>
      <c r="C83" t="s">
        <v>37</v>
      </c>
      <c r="D83" t="s">
        <v>38</v>
      </c>
      <c r="E83">
        <v>7123</v>
      </c>
      <c r="F83" t="s">
        <v>11</v>
      </c>
      <c r="G83">
        <v>618679912</v>
      </c>
      <c r="H83">
        <v>846843720</v>
      </c>
      <c r="I83">
        <f t="shared" si="1"/>
        <v>8.9278032712470079</v>
      </c>
      <c r="J83">
        <v>1.496</v>
      </c>
      <c r="L83">
        <v>0.84699999999999998</v>
      </c>
      <c r="M83">
        <v>7.8819999999999997</v>
      </c>
      <c r="N83">
        <v>0.151</v>
      </c>
      <c r="O83">
        <v>110.88800000000001</v>
      </c>
      <c r="P83">
        <v>1.5289999999999999</v>
      </c>
      <c r="Q83">
        <v>48.593000000000004</v>
      </c>
      <c r="R83">
        <v>25.387</v>
      </c>
      <c r="S83">
        <v>1.2430000000000001</v>
      </c>
      <c r="T83">
        <v>1.7849999999999999</v>
      </c>
      <c r="U83" t="s">
        <v>61</v>
      </c>
      <c r="V83" s="1">
        <v>45462.750011574077</v>
      </c>
    </row>
    <row r="84" spans="1:22" x14ac:dyDescent="0.25">
      <c r="A84">
        <v>83</v>
      </c>
      <c r="B84" t="s">
        <v>36</v>
      </c>
      <c r="C84" t="s">
        <v>39</v>
      </c>
      <c r="D84" t="s">
        <v>38</v>
      </c>
      <c r="E84">
        <v>7167</v>
      </c>
      <c r="F84" t="s">
        <v>11</v>
      </c>
      <c r="G84">
        <v>539986832</v>
      </c>
      <c r="H84">
        <v>433122448</v>
      </c>
      <c r="I84">
        <f t="shared" si="1"/>
        <v>8.6366106930576816</v>
      </c>
      <c r="J84">
        <v>1.18</v>
      </c>
      <c r="L84">
        <v>2.8439999999999999</v>
      </c>
      <c r="M84">
        <v>78.364999999999995</v>
      </c>
      <c r="N84">
        <v>0.1</v>
      </c>
      <c r="O84">
        <v>3062.7910000000002</v>
      </c>
      <c r="P84">
        <v>1.0489999999999999</v>
      </c>
      <c r="Q84">
        <v>715.64700000000005</v>
      </c>
      <c r="R84">
        <v>204.22200000000001</v>
      </c>
      <c r="S84">
        <v>0.97599999999999998</v>
      </c>
      <c r="T84">
        <v>1.456</v>
      </c>
      <c r="U84" t="s">
        <v>61</v>
      </c>
      <c r="V84" s="1">
        <v>45462.760428240741</v>
      </c>
    </row>
    <row r="85" spans="1:22" x14ac:dyDescent="0.25">
      <c r="A85">
        <v>84</v>
      </c>
      <c r="B85" t="s">
        <v>36</v>
      </c>
      <c r="C85" t="s">
        <v>39</v>
      </c>
      <c r="D85" t="s">
        <v>38</v>
      </c>
      <c r="E85">
        <v>7167</v>
      </c>
      <c r="F85" t="s">
        <v>11</v>
      </c>
      <c r="G85">
        <v>625765480</v>
      </c>
      <c r="H85">
        <v>671624160</v>
      </c>
      <c r="I85">
        <f t="shared" si="1"/>
        <v>8.8271263104052</v>
      </c>
      <c r="J85">
        <v>1.4710000000000001</v>
      </c>
      <c r="L85">
        <v>2.153</v>
      </c>
      <c r="M85">
        <v>22.07</v>
      </c>
      <c r="N85">
        <v>0.23599999999999999</v>
      </c>
      <c r="O85">
        <v>363.77699999999999</v>
      </c>
      <c r="P85">
        <v>6.9219999999999997</v>
      </c>
      <c r="Q85">
        <v>64.781999999999996</v>
      </c>
      <c r="R85">
        <v>203.47399999999999</v>
      </c>
      <c r="S85">
        <v>1.01</v>
      </c>
      <c r="T85">
        <v>1.589</v>
      </c>
      <c r="U85" t="s">
        <v>61</v>
      </c>
      <c r="V85" s="1">
        <v>45462.770844907405</v>
      </c>
    </row>
    <row r="86" spans="1:22" x14ac:dyDescent="0.25">
      <c r="A86">
        <v>85</v>
      </c>
      <c r="B86" t="s">
        <v>36</v>
      </c>
      <c r="C86" t="s">
        <v>41</v>
      </c>
      <c r="D86" t="s">
        <v>38</v>
      </c>
      <c r="E86">
        <v>7205</v>
      </c>
      <c r="F86" t="s">
        <v>10</v>
      </c>
      <c r="G86">
        <v>614600624</v>
      </c>
      <c r="H86">
        <v>630750424</v>
      </c>
      <c r="I86">
        <f t="shared" si="1"/>
        <v>8.7998575511290476</v>
      </c>
      <c r="J86">
        <v>1.74</v>
      </c>
      <c r="K86">
        <v>0</v>
      </c>
      <c r="L86">
        <v>1.286</v>
      </c>
      <c r="M86">
        <v>0.55100000000000005</v>
      </c>
      <c r="N86">
        <v>0.106</v>
      </c>
      <c r="O86">
        <v>12.903</v>
      </c>
      <c r="P86">
        <v>1.571</v>
      </c>
      <c r="Q86">
        <v>1.923</v>
      </c>
      <c r="R86">
        <v>21.126999999999999</v>
      </c>
      <c r="S86">
        <v>1.4079999999999999</v>
      </c>
      <c r="T86">
        <v>2.0019999999999998</v>
      </c>
      <c r="U86" t="s">
        <v>61</v>
      </c>
      <c r="V86" s="1">
        <v>45462.781261574077</v>
      </c>
    </row>
    <row r="87" spans="1:22" x14ac:dyDescent="0.25">
      <c r="A87">
        <v>86</v>
      </c>
      <c r="B87" t="s">
        <v>36</v>
      </c>
      <c r="C87" t="s">
        <v>39</v>
      </c>
      <c r="D87" t="s">
        <v>38</v>
      </c>
      <c r="E87">
        <v>7415</v>
      </c>
      <c r="F87" t="s">
        <v>9</v>
      </c>
      <c r="G87">
        <v>622898272</v>
      </c>
      <c r="H87">
        <v>862841184</v>
      </c>
      <c r="I87">
        <f t="shared" si="1"/>
        <v>8.9359308660979639</v>
      </c>
      <c r="J87">
        <v>1.538</v>
      </c>
      <c r="K87">
        <v>0</v>
      </c>
      <c r="L87">
        <v>0.75800000000000001</v>
      </c>
      <c r="M87">
        <v>35.917999999999999</v>
      </c>
      <c r="N87">
        <v>0.23300000000000001</v>
      </c>
      <c r="O87">
        <v>228.59</v>
      </c>
      <c r="P87">
        <v>3.0209999999999999</v>
      </c>
      <c r="Q87">
        <v>120.854</v>
      </c>
      <c r="R87">
        <v>34.744</v>
      </c>
      <c r="S87">
        <v>1.2789999999999999</v>
      </c>
      <c r="T87">
        <v>1.9059999999999999</v>
      </c>
      <c r="U87" t="s">
        <v>61</v>
      </c>
      <c r="V87" s="1">
        <v>45462.791678240741</v>
      </c>
    </row>
    <row r="88" spans="1:22" x14ac:dyDescent="0.25">
      <c r="A88">
        <v>87</v>
      </c>
      <c r="B88" t="s">
        <v>36</v>
      </c>
      <c r="C88" t="s">
        <v>40</v>
      </c>
      <c r="D88" t="s">
        <v>38</v>
      </c>
      <c r="E88">
        <v>7131</v>
      </c>
      <c r="F88" t="s">
        <v>11</v>
      </c>
      <c r="G88">
        <v>621022048</v>
      </c>
      <c r="H88">
        <v>510008992</v>
      </c>
      <c r="I88">
        <f t="shared" si="1"/>
        <v>8.7075778332382399</v>
      </c>
      <c r="J88">
        <v>0.99299999999999999</v>
      </c>
      <c r="L88">
        <v>0.62</v>
      </c>
      <c r="M88">
        <v>87.087000000000003</v>
      </c>
      <c r="N88">
        <v>0.13800000000000001</v>
      </c>
      <c r="O88">
        <v>3270.8980000000001</v>
      </c>
      <c r="P88">
        <v>0.79200000000000004</v>
      </c>
      <c r="Q88">
        <v>1480.7860000000001</v>
      </c>
      <c r="R88">
        <v>36.350999999999999</v>
      </c>
      <c r="S88">
        <v>0.91</v>
      </c>
      <c r="T88">
        <v>1.4390000000000001</v>
      </c>
      <c r="U88" t="s">
        <v>61</v>
      </c>
      <c r="V88" s="1">
        <v>45462.802094907405</v>
      </c>
    </row>
    <row r="89" spans="1:22" x14ac:dyDescent="0.25">
      <c r="A89">
        <v>88</v>
      </c>
      <c r="B89" t="s">
        <v>36</v>
      </c>
      <c r="C89" t="s">
        <v>40</v>
      </c>
      <c r="D89" t="s">
        <v>38</v>
      </c>
      <c r="E89">
        <v>7131</v>
      </c>
      <c r="F89" t="s">
        <v>11</v>
      </c>
      <c r="G89">
        <v>612338592</v>
      </c>
      <c r="H89">
        <v>912204856</v>
      </c>
      <c r="I89">
        <f t="shared" si="1"/>
        <v>8.9600923798194021</v>
      </c>
      <c r="J89">
        <v>0.97399999999999998</v>
      </c>
      <c r="L89">
        <v>0.433</v>
      </c>
      <c r="M89">
        <v>11.624000000000001</v>
      </c>
      <c r="N89">
        <v>0.29599999999999999</v>
      </c>
      <c r="O89">
        <v>57.470999999999997</v>
      </c>
      <c r="P89">
        <v>1.722</v>
      </c>
      <c r="Q89">
        <v>17.532</v>
      </c>
      <c r="R89">
        <v>14.555999999999999</v>
      </c>
      <c r="S89">
        <v>0.94199999999999995</v>
      </c>
      <c r="T89">
        <v>1.379</v>
      </c>
      <c r="U89" t="s">
        <v>61</v>
      </c>
      <c r="V89" s="1">
        <v>45462.854178240741</v>
      </c>
    </row>
    <row r="90" spans="1:22" x14ac:dyDescent="0.25">
      <c r="A90">
        <v>89</v>
      </c>
      <c r="B90" t="s">
        <v>36</v>
      </c>
      <c r="C90" t="s">
        <v>39</v>
      </c>
      <c r="D90" t="s">
        <v>38</v>
      </c>
      <c r="E90">
        <v>7167</v>
      </c>
      <c r="F90" t="s">
        <v>11</v>
      </c>
      <c r="G90">
        <v>477852632</v>
      </c>
      <c r="H90">
        <v>732193576</v>
      </c>
      <c r="I90">
        <f t="shared" si="1"/>
        <v>8.8646259142204773</v>
      </c>
      <c r="J90">
        <v>1.0940000000000001</v>
      </c>
      <c r="L90">
        <v>0.432</v>
      </c>
      <c r="M90">
        <v>9.7230000000000008</v>
      </c>
      <c r="N90">
        <v>0.28199999999999997</v>
      </c>
      <c r="O90">
        <v>275.10300000000001</v>
      </c>
      <c r="P90">
        <v>1.681</v>
      </c>
      <c r="Q90">
        <v>12.791</v>
      </c>
      <c r="R90">
        <v>4.5620000000000003</v>
      </c>
      <c r="S90">
        <v>1.004</v>
      </c>
      <c r="T90">
        <v>1.397</v>
      </c>
      <c r="U90" t="s">
        <v>61</v>
      </c>
      <c r="V90" s="1">
        <v>45462.864594907405</v>
      </c>
    </row>
    <row r="91" spans="1:22" x14ac:dyDescent="0.25">
      <c r="A91">
        <v>90</v>
      </c>
      <c r="B91" t="s">
        <v>36</v>
      </c>
      <c r="C91" t="s">
        <v>39</v>
      </c>
      <c r="D91" t="s">
        <v>38</v>
      </c>
      <c r="E91">
        <v>7167</v>
      </c>
      <c r="F91" t="s">
        <v>11</v>
      </c>
      <c r="G91">
        <v>621623304</v>
      </c>
      <c r="H91">
        <v>865424984</v>
      </c>
      <c r="I91">
        <f t="shared" si="1"/>
        <v>8.937229428714236</v>
      </c>
      <c r="J91">
        <v>0.95599999999999996</v>
      </c>
      <c r="L91">
        <v>2.0720000000000001</v>
      </c>
      <c r="M91">
        <v>2.0099999999999998</v>
      </c>
      <c r="N91">
        <v>0.05</v>
      </c>
      <c r="O91">
        <v>14.949</v>
      </c>
      <c r="P91">
        <v>1.474</v>
      </c>
      <c r="Q91">
        <v>8.7799999999999994</v>
      </c>
      <c r="R91">
        <v>202.935</v>
      </c>
      <c r="S91">
        <v>1.0129999999999999</v>
      </c>
      <c r="T91">
        <v>1.5069999999999999</v>
      </c>
      <c r="U91" t="s">
        <v>61</v>
      </c>
      <c r="V91" s="1">
        <v>45462.875011574077</v>
      </c>
    </row>
    <row r="92" spans="1:22" x14ac:dyDescent="0.25">
      <c r="A92">
        <v>91</v>
      </c>
      <c r="B92" t="s">
        <v>36</v>
      </c>
      <c r="C92" t="s">
        <v>39</v>
      </c>
      <c r="D92" t="s">
        <v>38</v>
      </c>
      <c r="E92">
        <v>7415</v>
      </c>
      <c r="F92" t="s">
        <v>9</v>
      </c>
      <c r="G92">
        <v>627498232</v>
      </c>
      <c r="H92">
        <v>653141280</v>
      </c>
      <c r="I92">
        <f t="shared" si="1"/>
        <v>8.8150071330176338</v>
      </c>
      <c r="J92">
        <v>1.5149999999999999</v>
      </c>
      <c r="K92">
        <v>0</v>
      </c>
      <c r="L92">
        <v>1.9259999999999999</v>
      </c>
      <c r="M92">
        <v>21.282</v>
      </c>
      <c r="N92">
        <v>0.35899999999999999</v>
      </c>
      <c r="O92">
        <v>129.23099999999999</v>
      </c>
      <c r="P92">
        <v>1.4690000000000001</v>
      </c>
      <c r="Q92">
        <v>15.657999999999999</v>
      </c>
      <c r="R92">
        <v>208.09299999999999</v>
      </c>
      <c r="S92">
        <v>1.1990000000000001</v>
      </c>
      <c r="T92">
        <v>1.659</v>
      </c>
      <c r="U92" t="s">
        <v>61</v>
      </c>
      <c r="V92" s="1">
        <v>45462.885428240741</v>
      </c>
    </row>
    <row r="93" spans="1:22" x14ac:dyDescent="0.25">
      <c r="A93">
        <v>92</v>
      </c>
      <c r="B93" t="s">
        <v>36</v>
      </c>
      <c r="C93" t="s">
        <v>40</v>
      </c>
      <c r="D93" t="s">
        <v>38</v>
      </c>
      <c r="E93">
        <v>7131</v>
      </c>
      <c r="F93" t="s">
        <v>11</v>
      </c>
      <c r="G93">
        <v>628490832</v>
      </c>
      <c r="H93">
        <v>904487120</v>
      </c>
      <c r="I93">
        <f t="shared" si="1"/>
        <v>8.956402386836789</v>
      </c>
      <c r="J93">
        <v>0.92600000000000005</v>
      </c>
      <c r="L93">
        <v>1.93</v>
      </c>
      <c r="M93">
        <v>7.5620000000000003</v>
      </c>
      <c r="N93">
        <v>7.0000000000000007E-2</v>
      </c>
      <c r="O93">
        <v>84.686000000000007</v>
      </c>
      <c r="P93">
        <v>4.5380000000000003</v>
      </c>
      <c r="Q93">
        <v>37.174999999999997</v>
      </c>
      <c r="R93">
        <v>202.91900000000001</v>
      </c>
      <c r="S93">
        <v>0.95099999999999996</v>
      </c>
      <c r="T93">
        <v>1.4910000000000001</v>
      </c>
      <c r="U93" t="s">
        <v>61</v>
      </c>
      <c r="V93" s="1">
        <v>45462.895844907405</v>
      </c>
    </row>
    <row r="94" spans="1:22" x14ac:dyDescent="0.25">
      <c r="A94">
        <v>93</v>
      </c>
      <c r="B94" t="s">
        <v>36</v>
      </c>
      <c r="C94" t="s">
        <v>40</v>
      </c>
      <c r="D94" t="s">
        <v>38</v>
      </c>
      <c r="E94">
        <v>7131</v>
      </c>
      <c r="F94" t="s">
        <v>11</v>
      </c>
      <c r="G94">
        <v>611481728</v>
      </c>
      <c r="H94">
        <v>715283544</v>
      </c>
      <c r="I94">
        <f t="shared" si="1"/>
        <v>8.854478233667102</v>
      </c>
      <c r="J94">
        <v>1.1040000000000001</v>
      </c>
      <c r="L94">
        <v>3.1040000000000001</v>
      </c>
      <c r="M94">
        <v>0.76300000000000001</v>
      </c>
      <c r="N94">
        <v>0.45700000000000002</v>
      </c>
      <c r="O94">
        <v>9.8460000000000001</v>
      </c>
      <c r="P94">
        <v>0.95599999999999996</v>
      </c>
      <c r="Q94">
        <v>1.7070000000000001</v>
      </c>
      <c r="R94">
        <v>203.268</v>
      </c>
      <c r="S94">
        <v>0.79400000000000004</v>
      </c>
      <c r="T94">
        <v>1.3240000000000001</v>
      </c>
      <c r="U94" t="s">
        <v>61</v>
      </c>
      <c r="V94" s="1">
        <v>45462.906261574077</v>
      </c>
    </row>
    <row r="95" spans="1:22" x14ac:dyDescent="0.25">
      <c r="A95">
        <v>94</v>
      </c>
      <c r="B95" t="s">
        <v>36</v>
      </c>
      <c r="C95" t="s">
        <v>37</v>
      </c>
      <c r="D95" t="s">
        <v>38</v>
      </c>
      <c r="E95">
        <v>7123</v>
      </c>
      <c r="F95" t="s">
        <v>11</v>
      </c>
      <c r="G95">
        <v>615041192</v>
      </c>
      <c r="H95">
        <v>475708696</v>
      </c>
      <c r="I95">
        <f t="shared" si="1"/>
        <v>8.6773410904367108</v>
      </c>
      <c r="J95">
        <v>1.462</v>
      </c>
      <c r="L95">
        <v>0.54200000000000004</v>
      </c>
      <c r="M95">
        <v>64.450999999999993</v>
      </c>
      <c r="N95">
        <v>0.27400000000000002</v>
      </c>
      <c r="O95">
        <v>959.88300000000004</v>
      </c>
      <c r="P95">
        <v>3.7309999999999999</v>
      </c>
      <c r="Q95">
        <v>288.09300000000002</v>
      </c>
      <c r="R95">
        <v>19.151</v>
      </c>
      <c r="S95">
        <v>1.169</v>
      </c>
      <c r="T95">
        <v>1.732</v>
      </c>
      <c r="U95" t="s">
        <v>61</v>
      </c>
      <c r="V95" s="1">
        <v>45462.916678240741</v>
      </c>
    </row>
    <row r="96" spans="1:22" x14ac:dyDescent="0.25">
      <c r="A96">
        <v>95</v>
      </c>
      <c r="B96" t="s">
        <v>36</v>
      </c>
      <c r="C96" t="s">
        <v>37</v>
      </c>
      <c r="D96" t="s">
        <v>38</v>
      </c>
      <c r="E96">
        <v>7123</v>
      </c>
      <c r="F96" t="s">
        <v>11</v>
      </c>
      <c r="G96">
        <v>597991376</v>
      </c>
      <c r="H96">
        <v>665312216</v>
      </c>
      <c r="I96">
        <f t="shared" si="1"/>
        <v>8.8230254977323632</v>
      </c>
      <c r="J96">
        <v>1.4690000000000001</v>
      </c>
      <c r="L96">
        <v>1.054</v>
      </c>
      <c r="M96">
        <v>2.8359999999999999</v>
      </c>
      <c r="N96">
        <v>0.14199999999999999</v>
      </c>
      <c r="O96">
        <v>42.616</v>
      </c>
      <c r="P96">
        <v>3.508</v>
      </c>
      <c r="Q96">
        <v>18.672000000000001</v>
      </c>
      <c r="R96">
        <v>45.703000000000003</v>
      </c>
      <c r="S96">
        <v>1.1950000000000001</v>
      </c>
      <c r="T96">
        <v>2</v>
      </c>
      <c r="U96" t="s">
        <v>61</v>
      </c>
      <c r="V96" s="1">
        <v>45462.927094907405</v>
      </c>
    </row>
    <row r="97" spans="1:22" x14ac:dyDescent="0.25">
      <c r="A97">
        <v>96</v>
      </c>
      <c r="B97" t="s">
        <v>36</v>
      </c>
      <c r="C97" t="s">
        <v>40</v>
      </c>
      <c r="D97" t="s">
        <v>38</v>
      </c>
      <c r="E97">
        <v>7131</v>
      </c>
      <c r="F97" t="s">
        <v>11</v>
      </c>
      <c r="G97">
        <v>622789016</v>
      </c>
      <c r="H97">
        <v>902372008</v>
      </c>
      <c r="I97">
        <f t="shared" si="1"/>
        <v>8.9553856148310995</v>
      </c>
      <c r="J97">
        <v>1.2749999999999999</v>
      </c>
      <c r="L97">
        <v>0.27500000000000002</v>
      </c>
      <c r="M97">
        <v>4.3390000000000004</v>
      </c>
      <c r="N97">
        <v>0.111</v>
      </c>
      <c r="O97">
        <v>40.442999999999998</v>
      </c>
      <c r="P97">
        <v>1.998</v>
      </c>
      <c r="Q97">
        <v>13.656000000000001</v>
      </c>
      <c r="R97">
        <v>2.702</v>
      </c>
      <c r="S97">
        <v>0.81</v>
      </c>
      <c r="T97">
        <v>1.254</v>
      </c>
      <c r="U97" t="s">
        <v>61</v>
      </c>
      <c r="V97" s="1">
        <v>45462.937511574077</v>
      </c>
    </row>
    <row r="98" spans="1:22" x14ac:dyDescent="0.25">
      <c r="A98">
        <v>97</v>
      </c>
      <c r="B98" t="s">
        <v>36</v>
      </c>
      <c r="C98" t="s">
        <v>37</v>
      </c>
      <c r="D98" t="s">
        <v>38</v>
      </c>
      <c r="E98">
        <v>7123</v>
      </c>
      <c r="F98" t="s">
        <v>11</v>
      </c>
      <c r="G98">
        <v>615751960</v>
      </c>
      <c r="H98">
        <v>883897456</v>
      </c>
      <c r="I98">
        <f t="shared" si="1"/>
        <v>8.9464018839310135</v>
      </c>
      <c r="J98">
        <v>1.417</v>
      </c>
      <c r="L98">
        <v>2.379</v>
      </c>
      <c r="M98">
        <v>15.256</v>
      </c>
      <c r="N98">
        <v>5.7000000000000002E-2</v>
      </c>
      <c r="O98">
        <v>131.73500000000001</v>
      </c>
      <c r="P98">
        <v>2.4390000000000001</v>
      </c>
      <c r="Q98">
        <v>45.621000000000002</v>
      </c>
      <c r="R98">
        <v>215.994</v>
      </c>
      <c r="S98">
        <v>1.1990000000000001</v>
      </c>
      <c r="T98">
        <v>1.8109999999999999</v>
      </c>
      <c r="U98" t="s">
        <v>61</v>
      </c>
      <c r="V98" s="1">
        <v>45462.947928240741</v>
      </c>
    </row>
    <row r="99" spans="1:22" x14ac:dyDescent="0.25">
      <c r="A99">
        <v>98</v>
      </c>
      <c r="B99" t="s">
        <v>36</v>
      </c>
      <c r="C99" t="s">
        <v>41</v>
      </c>
      <c r="D99" t="s">
        <v>38</v>
      </c>
      <c r="E99">
        <v>7205</v>
      </c>
      <c r="F99" t="s">
        <v>10</v>
      </c>
      <c r="G99">
        <v>614047096</v>
      </c>
      <c r="H99">
        <v>642128336</v>
      </c>
      <c r="I99">
        <f t="shared" si="1"/>
        <v>8.807621834995004</v>
      </c>
      <c r="J99">
        <v>1.599</v>
      </c>
      <c r="K99">
        <v>0</v>
      </c>
      <c r="L99">
        <v>0.73499999999999999</v>
      </c>
      <c r="M99">
        <v>0.28799999999999998</v>
      </c>
      <c r="N99">
        <v>0.156</v>
      </c>
      <c r="O99">
        <v>12.83</v>
      </c>
      <c r="P99">
        <v>1.4830000000000001</v>
      </c>
      <c r="Q99">
        <v>1.8360000000000001</v>
      </c>
      <c r="R99">
        <v>19.420999999999999</v>
      </c>
      <c r="S99">
        <v>1.472</v>
      </c>
      <c r="T99">
        <v>2.0009999999999999</v>
      </c>
      <c r="U99" t="s">
        <v>61</v>
      </c>
      <c r="V99" s="1">
        <v>45462.958344907405</v>
      </c>
    </row>
    <row r="100" spans="1:22" x14ac:dyDescent="0.25">
      <c r="A100">
        <v>99</v>
      </c>
      <c r="B100" t="s">
        <v>36</v>
      </c>
      <c r="C100" t="s">
        <v>39</v>
      </c>
      <c r="D100" t="s">
        <v>38</v>
      </c>
      <c r="E100">
        <v>7415</v>
      </c>
      <c r="F100" t="s">
        <v>9</v>
      </c>
      <c r="G100">
        <v>613651832</v>
      </c>
      <c r="H100">
        <v>658052832</v>
      </c>
      <c r="I100">
        <f t="shared" si="1"/>
        <v>8.8182607624969105</v>
      </c>
      <c r="J100">
        <v>1.369</v>
      </c>
      <c r="K100">
        <v>0</v>
      </c>
      <c r="L100">
        <v>0.96799999999999997</v>
      </c>
      <c r="M100">
        <v>2.089</v>
      </c>
      <c r="N100">
        <v>0.36199999999999999</v>
      </c>
      <c r="O100">
        <v>27.884</v>
      </c>
      <c r="P100">
        <v>2.8439999999999999</v>
      </c>
      <c r="Q100">
        <v>9.1620000000000008</v>
      </c>
      <c r="R100">
        <v>24.777999999999999</v>
      </c>
      <c r="S100">
        <v>1.26</v>
      </c>
      <c r="T100">
        <v>1.9850000000000001</v>
      </c>
      <c r="U100" t="s">
        <v>61</v>
      </c>
      <c r="V100" s="1">
        <v>45462.968761574077</v>
      </c>
    </row>
    <row r="101" spans="1:22" x14ac:dyDescent="0.25">
      <c r="A101">
        <v>100</v>
      </c>
      <c r="B101" t="s">
        <v>36</v>
      </c>
      <c r="C101" t="s">
        <v>39</v>
      </c>
      <c r="D101" t="s">
        <v>38</v>
      </c>
      <c r="E101">
        <v>7415</v>
      </c>
      <c r="F101" t="s">
        <v>9</v>
      </c>
      <c r="G101">
        <v>612997464</v>
      </c>
      <c r="H101">
        <v>658749896</v>
      </c>
      <c r="I101">
        <f t="shared" si="1"/>
        <v>8.8187205596564588</v>
      </c>
      <c r="J101">
        <v>1.423</v>
      </c>
      <c r="K101">
        <v>0</v>
      </c>
      <c r="L101">
        <v>0.437</v>
      </c>
      <c r="M101">
        <v>6.7759999999999998</v>
      </c>
      <c r="N101">
        <v>0.223</v>
      </c>
      <c r="O101">
        <v>94.86</v>
      </c>
      <c r="P101">
        <v>2.7469999999999999</v>
      </c>
      <c r="Q101">
        <v>42.03</v>
      </c>
      <c r="R101">
        <v>14.443</v>
      </c>
      <c r="S101">
        <v>1.123</v>
      </c>
      <c r="T101">
        <v>1.6970000000000001</v>
      </c>
      <c r="U101" t="s">
        <v>61</v>
      </c>
      <c r="V101" s="1">
        <v>45462.979178240741</v>
      </c>
    </row>
    <row r="102" spans="1:22" x14ac:dyDescent="0.25">
      <c r="A102">
        <v>101</v>
      </c>
      <c r="B102" t="s">
        <v>36</v>
      </c>
      <c r="C102" t="s">
        <v>37</v>
      </c>
      <c r="D102" t="s">
        <v>38</v>
      </c>
      <c r="E102">
        <v>7123</v>
      </c>
      <c r="F102" t="s">
        <v>11</v>
      </c>
      <c r="G102">
        <v>613625312</v>
      </c>
      <c r="H102">
        <v>617302136</v>
      </c>
      <c r="I102">
        <f t="shared" si="1"/>
        <v>8.790497779723319</v>
      </c>
      <c r="J102">
        <v>1.2430000000000001</v>
      </c>
      <c r="L102">
        <v>0.43099999999999999</v>
      </c>
      <c r="M102">
        <v>62.850999999999999</v>
      </c>
      <c r="N102">
        <v>0.20399999999999999</v>
      </c>
      <c r="O102">
        <v>527.70000000000005</v>
      </c>
      <c r="P102">
        <v>1.232</v>
      </c>
      <c r="Q102">
        <v>149.62200000000001</v>
      </c>
      <c r="R102">
        <v>14.36</v>
      </c>
      <c r="S102">
        <v>1.2629999999999999</v>
      </c>
      <c r="T102">
        <v>1.7070000000000001</v>
      </c>
      <c r="U102" t="s">
        <v>61</v>
      </c>
      <c r="V102" s="1">
        <v>45462.989594907405</v>
      </c>
    </row>
    <row r="103" spans="1:22" x14ac:dyDescent="0.25">
      <c r="A103">
        <v>102</v>
      </c>
      <c r="B103" t="s">
        <v>36</v>
      </c>
      <c r="C103" t="s">
        <v>41</v>
      </c>
      <c r="D103" t="s">
        <v>38</v>
      </c>
      <c r="E103">
        <v>7205</v>
      </c>
      <c r="F103" t="s">
        <v>10</v>
      </c>
      <c r="G103">
        <v>611923736</v>
      </c>
      <c r="H103">
        <v>613094624</v>
      </c>
      <c r="I103">
        <f t="shared" si="1"/>
        <v>8.7875275079762449</v>
      </c>
      <c r="J103">
        <v>1.8779999999999999</v>
      </c>
      <c r="K103">
        <v>0</v>
      </c>
      <c r="L103">
        <v>0.437</v>
      </c>
      <c r="M103">
        <v>34.350999999999999</v>
      </c>
      <c r="N103">
        <v>0.18</v>
      </c>
      <c r="O103">
        <v>432.02499999999998</v>
      </c>
      <c r="P103">
        <v>9.7569999999999997</v>
      </c>
      <c r="Q103">
        <v>63.335000000000001</v>
      </c>
      <c r="R103">
        <v>16.308</v>
      </c>
      <c r="S103">
        <v>1.494</v>
      </c>
      <c r="T103">
        <v>1.9319999999999999</v>
      </c>
      <c r="U103" t="s">
        <v>61</v>
      </c>
      <c r="V103" s="1">
        <v>45463.000011574077</v>
      </c>
    </row>
    <row r="104" spans="1:22" x14ac:dyDescent="0.25">
      <c r="A104">
        <v>103</v>
      </c>
      <c r="B104" t="s">
        <v>36</v>
      </c>
      <c r="C104" t="s">
        <v>37</v>
      </c>
      <c r="D104" t="s">
        <v>38</v>
      </c>
      <c r="E104">
        <v>7123</v>
      </c>
      <c r="F104" t="s">
        <v>11</v>
      </c>
      <c r="G104">
        <v>618684008</v>
      </c>
      <c r="H104">
        <v>830235520</v>
      </c>
      <c r="I104">
        <f t="shared" si="1"/>
        <v>8.9192013098784493</v>
      </c>
      <c r="J104">
        <v>1.4530000000000001</v>
      </c>
      <c r="L104">
        <v>2.375</v>
      </c>
      <c r="M104">
        <v>2.2810000000000001</v>
      </c>
      <c r="N104">
        <v>6.8000000000000005E-2</v>
      </c>
      <c r="O104">
        <v>63.031999999999996</v>
      </c>
      <c r="P104">
        <v>1.6240000000000001</v>
      </c>
      <c r="Q104">
        <v>3.2690000000000001</v>
      </c>
      <c r="R104">
        <v>202.80699999999999</v>
      </c>
      <c r="S104">
        <v>1.1539999999999999</v>
      </c>
      <c r="T104">
        <v>1.734</v>
      </c>
      <c r="U104" t="s">
        <v>61</v>
      </c>
      <c r="V104" s="1">
        <v>45463.010428240741</v>
      </c>
    </row>
    <row r="105" spans="1:22" x14ac:dyDescent="0.25">
      <c r="A105">
        <v>104</v>
      </c>
      <c r="B105" t="s">
        <v>36</v>
      </c>
      <c r="C105" t="s">
        <v>39</v>
      </c>
      <c r="D105" t="s">
        <v>38</v>
      </c>
      <c r="E105">
        <v>7167</v>
      </c>
      <c r="F105" t="s">
        <v>11</v>
      </c>
      <c r="G105">
        <v>608873152</v>
      </c>
      <c r="H105">
        <v>853209192</v>
      </c>
      <c r="I105">
        <f t="shared" si="1"/>
        <v>8.9310555256491373</v>
      </c>
      <c r="J105">
        <v>1.4350000000000001</v>
      </c>
      <c r="L105">
        <v>2.1589999999999998</v>
      </c>
      <c r="M105">
        <v>4.9909999999999997</v>
      </c>
      <c r="N105">
        <v>0.13400000000000001</v>
      </c>
      <c r="O105">
        <v>49.404000000000003</v>
      </c>
      <c r="P105">
        <v>4.375</v>
      </c>
      <c r="Q105">
        <v>13.186</v>
      </c>
      <c r="R105">
        <v>14.571999999999999</v>
      </c>
      <c r="S105">
        <v>0.98</v>
      </c>
      <c r="T105">
        <v>1.94</v>
      </c>
      <c r="U105" t="s">
        <v>61</v>
      </c>
      <c r="V105" s="1">
        <v>45463.020844907405</v>
      </c>
    </row>
    <row r="106" spans="1:22" x14ac:dyDescent="0.25">
      <c r="A106">
        <v>105</v>
      </c>
      <c r="B106" t="s">
        <v>36</v>
      </c>
      <c r="C106" t="s">
        <v>39</v>
      </c>
      <c r="D106" t="s">
        <v>38</v>
      </c>
      <c r="E106">
        <v>7415</v>
      </c>
      <c r="F106" t="s">
        <v>9</v>
      </c>
      <c r="G106">
        <v>576394656</v>
      </c>
      <c r="H106">
        <v>680888472</v>
      </c>
      <c r="I106">
        <f t="shared" si="1"/>
        <v>8.8330759812789896</v>
      </c>
      <c r="J106">
        <v>1.38</v>
      </c>
      <c r="K106">
        <v>0</v>
      </c>
      <c r="L106">
        <v>2.17</v>
      </c>
      <c r="M106">
        <v>58.792000000000002</v>
      </c>
      <c r="N106">
        <v>0.219</v>
      </c>
      <c r="O106">
        <v>363.85899999999998</v>
      </c>
      <c r="P106">
        <v>6.94</v>
      </c>
      <c r="Q106">
        <v>170.226</v>
      </c>
      <c r="R106">
        <v>207.29900000000001</v>
      </c>
      <c r="S106">
        <v>1.2649999999999999</v>
      </c>
      <c r="T106">
        <v>1.6739999999999999</v>
      </c>
      <c r="U106" t="s">
        <v>61</v>
      </c>
      <c r="V106" s="1">
        <v>45463.031261574077</v>
      </c>
    </row>
    <row r="107" spans="1:22" x14ac:dyDescent="0.25">
      <c r="A107">
        <v>106</v>
      </c>
      <c r="B107" t="s">
        <v>36</v>
      </c>
      <c r="C107" t="s">
        <v>41</v>
      </c>
      <c r="D107" t="s">
        <v>38</v>
      </c>
      <c r="E107">
        <v>7205</v>
      </c>
      <c r="F107" t="s">
        <v>10</v>
      </c>
      <c r="G107">
        <v>620417600</v>
      </c>
      <c r="H107">
        <v>608917632</v>
      </c>
      <c r="I107">
        <f t="shared" si="1"/>
        <v>8.784558549796742</v>
      </c>
      <c r="J107">
        <v>1.8149999999999999</v>
      </c>
      <c r="K107">
        <v>0</v>
      </c>
      <c r="L107">
        <v>7.4569999999999999</v>
      </c>
      <c r="M107">
        <v>14.99</v>
      </c>
      <c r="N107">
        <v>0.21299999999999999</v>
      </c>
      <c r="O107">
        <v>518.88499999999999</v>
      </c>
      <c r="P107">
        <v>1.4410000000000001</v>
      </c>
      <c r="Q107">
        <v>32.417000000000002</v>
      </c>
      <c r="R107">
        <v>416.08800000000002</v>
      </c>
      <c r="S107">
        <v>1.373</v>
      </c>
      <c r="T107">
        <v>2.0419999999999998</v>
      </c>
      <c r="U107" t="s">
        <v>61</v>
      </c>
      <c r="V107" s="1">
        <v>45463.041678240741</v>
      </c>
    </row>
    <row r="108" spans="1:22" x14ac:dyDescent="0.25">
      <c r="A108">
        <v>107</v>
      </c>
      <c r="B108" t="s">
        <v>36</v>
      </c>
      <c r="C108" t="s">
        <v>41</v>
      </c>
      <c r="D108" t="s">
        <v>38</v>
      </c>
      <c r="E108">
        <v>7205</v>
      </c>
      <c r="F108" t="s">
        <v>10</v>
      </c>
      <c r="G108">
        <v>618662072</v>
      </c>
      <c r="H108">
        <v>664020672</v>
      </c>
      <c r="I108">
        <f t="shared" si="1"/>
        <v>8.822181599843594</v>
      </c>
      <c r="J108">
        <v>1.778</v>
      </c>
      <c r="K108">
        <v>0</v>
      </c>
      <c r="L108">
        <v>0.29799999999999999</v>
      </c>
      <c r="M108">
        <v>99.117999999999995</v>
      </c>
      <c r="N108">
        <v>8.5000000000000006E-2</v>
      </c>
      <c r="O108">
        <v>2302.6350000000002</v>
      </c>
      <c r="P108">
        <v>11.586</v>
      </c>
      <c r="Q108">
        <v>1048.077</v>
      </c>
      <c r="R108">
        <v>5.6219999999999999</v>
      </c>
      <c r="S108">
        <v>1.4159999999999999</v>
      </c>
      <c r="T108">
        <v>1.883</v>
      </c>
      <c r="U108" t="s">
        <v>61</v>
      </c>
      <c r="V108" s="1">
        <v>45463.052094907405</v>
      </c>
    </row>
    <row r="109" spans="1:22" x14ac:dyDescent="0.25">
      <c r="A109">
        <v>108</v>
      </c>
      <c r="B109" t="s">
        <v>36</v>
      </c>
      <c r="C109" t="s">
        <v>41</v>
      </c>
      <c r="D109" t="s">
        <v>38</v>
      </c>
      <c r="E109">
        <v>7205</v>
      </c>
      <c r="F109" t="s">
        <v>10</v>
      </c>
      <c r="G109">
        <v>617405176</v>
      </c>
      <c r="H109">
        <v>654284368</v>
      </c>
      <c r="I109">
        <f t="shared" si="1"/>
        <v>8.815766544366161</v>
      </c>
      <c r="J109">
        <v>1.8420000000000001</v>
      </c>
      <c r="K109">
        <v>0</v>
      </c>
      <c r="L109">
        <v>4.3179999999999996</v>
      </c>
      <c r="M109">
        <v>17.632999999999999</v>
      </c>
      <c r="N109">
        <v>0.13300000000000001</v>
      </c>
      <c r="O109">
        <v>142.79</v>
      </c>
      <c r="P109">
        <v>7.9969999999999999</v>
      </c>
      <c r="Q109">
        <v>78.11</v>
      </c>
      <c r="R109">
        <v>209.941</v>
      </c>
      <c r="S109">
        <v>1.4330000000000001</v>
      </c>
      <c r="T109">
        <v>1.994</v>
      </c>
      <c r="U109" t="s">
        <v>61</v>
      </c>
      <c r="V109" s="1">
        <v>45463.062511574077</v>
      </c>
    </row>
    <row r="110" spans="1:22" x14ac:dyDescent="0.25">
      <c r="A110">
        <v>109</v>
      </c>
      <c r="B110" t="s">
        <v>36</v>
      </c>
      <c r="C110" t="s">
        <v>39</v>
      </c>
      <c r="D110" t="s">
        <v>38</v>
      </c>
      <c r="E110">
        <v>7415</v>
      </c>
      <c r="F110" t="s">
        <v>9</v>
      </c>
      <c r="G110">
        <v>613123920</v>
      </c>
      <c r="H110">
        <v>866149600</v>
      </c>
      <c r="I110">
        <f t="shared" si="1"/>
        <v>8.9375929091574999</v>
      </c>
      <c r="J110">
        <v>1.454</v>
      </c>
      <c r="K110">
        <v>0</v>
      </c>
      <c r="L110">
        <v>0.92200000000000004</v>
      </c>
      <c r="M110">
        <v>1.083</v>
      </c>
      <c r="N110">
        <v>0.19700000000000001</v>
      </c>
      <c r="O110">
        <v>12.221</v>
      </c>
      <c r="P110">
        <v>1.2250000000000001</v>
      </c>
      <c r="Q110">
        <v>1.8939999999999999</v>
      </c>
      <c r="R110">
        <v>39.793999999999997</v>
      </c>
      <c r="S110">
        <v>1.2689999999999999</v>
      </c>
      <c r="T110">
        <v>1.802</v>
      </c>
      <c r="U110" t="s">
        <v>61</v>
      </c>
      <c r="V110" s="1">
        <v>45463.072928240741</v>
      </c>
    </row>
    <row r="111" spans="1:22" x14ac:dyDescent="0.25">
      <c r="A111">
        <v>110</v>
      </c>
      <c r="B111" t="s">
        <v>36</v>
      </c>
      <c r="C111" t="s">
        <v>39</v>
      </c>
      <c r="D111" t="s">
        <v>38</v>
      </c>
      <c r="E111">
        <v>7167</v>
      </c>
      <c r="F111" t="s">
        <v>11</v>
      </c>
      <c r="G111">
        <v>621271768</v>
      </c>
      <c r="H111">
        <v>857178096</v>
      </c>
      <c r="I111">
        <f t="shared" si="1"/>
        <v>8.9330710647171152</v>
      </c>
      <c r="J111">
        <v>1.0049999999999999</v>
      </c>
      <c r="L111">
        <v>9.1120000000000001</v>
      </c>
      <c r="M111">
        <v>12.73</v>
      </c>
      <c r="N111">
        <v>0.17599999999999999</v>
      </c>
      <c r="O111">
        <v>147.345</v>
      </c>
      <c r="P111">
        <v>1.8109999999999999</v>
      </c>
      <c r="Q111">
        <v>32.033000000000001</v>
      </c>
      <c r="R111">
        <v>253.55199999999999</v>
      </c>
      <c r="S111">
        <v>0.89700000000000002</v>
      </c>
      <c r="T111">
        <v>6.6070000000000002</v>
      </c>
      <c r="U111" t="s">
        <v>61</v>
      </c>
      <c r="V111" s="1">
        <v>45463.083344907405</v>
      </c>
    </row>
    <row r="112" spans="1:22" x14ac:dyDescent="0.25">
      <c r="A112">
        <v>111</v>
      </c>
      <c r="B112" t="s">
        <v>36</v>
      </c>
      <c r="C112" t="s">
        <v>39</v>
      </c>
      <c r="D112" t="s">
        <v>38</v>
      </c>
      <c r="E112">
        <v>7415</v>
      </c>
      <c r="F112" t="s">
        <v>9</v>
      </c>
      <c r="G112">
        <v>614091824</v>
      </c>
      <c r="H112">
        <v>669145760</v>
      </c>
      <c r="I112">
        <f t="shared" si="1"/>
        <v>8.8255207304263621</v>
      </c>
      <c r="J112">
        <v>1.4950000000000001</v>
      </c>
      <c r="K112">
        <v>0</v>
      </c>
      <c r="L112">
        <v>0.79</v>
      </c>
      <c r="M112">
        <v>22.158000000000001</v>
      </c>
      <c r="N112">
        <v>0.20499999999999999</v>
      </c>
      <c r="O112">
        <v>550.49599999999998</v>
      </c>
      <c r="P112">
        <v>1.5209999999999999</v>
      </c>
      <c r="Q112">
        <v>11.285</v>
      </c>
      <c r="R112">
        <v>20.916</v>
      </c>
      <c r="S112">
        <v>1.163</v>
      </c>
      <c r="T112">
        <v>1.6910000000000001</v>
      </c>
      <c r="U112" t="s">
        <v>61</v>
      </c>
      <c r="V112" s="1">
        <v>45463.093761574077</v>
      </c>
    </row>
    <row r="113" spans="1:22" x14ac:dyDescent="0.25">
      <c r="A113">
        <v>112</v>
      </c>
      <c r="B113" t="s">
        <v>36</v>
      </c>
      <c r="C113" t="s">
        <v>39</v>
      </c>
      <c r="D113" t="s">
        <v>38</v>
      </c>
      <c r="E113">
        <v>7415</v>
      </c>
      <c r="F113" t="s">
        <v>9</v>
      </c>
      <c r="G113">
        <v>624182760</v>
      </c>
      <c r="H113">
        <v>798341384</v>
      </c>
      <c r="I113">
        <f t="shared" si="1"/>
        <v>8.9021886425830861</v>
      </c>
      <c r="J113">
        <v>1.4830000000000001</v>
      </c>
      <c r="K113">
        <v>0</v>
      </c>
      <c r="L113">
        <v>2.4750000000000001</v>
      </c>
      <c r="M113">
        <v>40.103999999999999</v>
      </c>
      <c r="N113">
        <v>0.27100000000000002</v>
      </c>
      <c r="O113">
        <v>342.87299999999999</v>
      </c>
      <c r="P113">
        <v>1.7609999999999999</v>
      </c>
      <c r="Q113">
        <v>117.898</v>
      </c>
      <c r="R113">
        <v>207.04300000000001</v>
      </c>
      <c r="S113">
        <v>1.1339999999999999</v>
      </c>
      <c r="T113">
        <v>1.837</v>
      </c>
      <c r="U113" t="s">
        <v>61</v>
      </c>
      <c r="V113" s="1">
        <v>45463.104166666664</v>
      </c>
    </row>
    <row r="114" spans="1:22" x14ac:dyDescent="0.25">
      <c r="A114">
        <v>113</v>
      </c>
      <c r="B114" t="s">
        <v>36</v>
      </c>
      <c r="C114" t="s">
        <v>40</v>
      </c>
      <c r="D114" t="s">
        <v>38</v>
      </c>
      <c r="E114">
        <v>7131</v>
      </c>
      <c r="F114" t="s">
        <v>11</v>
      </c>
      <c r="G114">
        <v>613088768</v>
      </c>
      <c r="H114">
        <v>523413728</v>
      </c>
      <c r="I114">
        <f t="shared" si="1"/>
        <v>8.7188451090498731</v>
      </c>
      <c r="J114">
        <v>0.94199999999999995</v>
      </c>
      <c r="L114">
        <v>0.59499999999999997</v>
      </c>
      <c r="M114">
        <v>2.016</v>
      </c>
      <c r="N114">
        <v>5.8000000000000003E-2</v>
      </c>
      <c r="O114">
        <v>24.16</v>
      </c>
      <c r="P114">
        <v>1.026</v>
      </c>
      <c r="Q114">
        <v>2.5920000000000001</v>
      </c>
      <c r="R114">
        <v>21.192</v>
      </c>
      <c r="S114">
        <v>0.92800000000000005</v>
      </c>
      <c r="T114">
        <v>1.452</v>
      </c>
      <c r="U114" t="s">
        <v>61</v>
      </c>
      <c r="V114" s="1">
        <v>45463.114583333336</v>
      </c>
    </row>
    <row r="115" spans="1:22" x14ac:dyDescent="0.25">
      <c r="A115">
        <v>114</v>
      </c>
      <c r="B115" t="s">
        <v>36</v>
      </c>
      <c r="C115" t="s">
        <v>39</v>
      </c>
      <c r="D115" t="s">
        <v>38</v>
      </c>
      <c r="E115">
        <v>7167</v>
      </c>
      <c r="F115" t="s">
        <v>11</v>
      </c>
      <c r="G115">
        <v>613199904</v>
      </c>
      <c r="H115">
        <v>785622376</v>
      </c>
      <c r="I115">
        <f t="shared" si="1"/>
        <v>8.8952138444771318</v>
      </c>
      <c r="J115">
        <v>1.0860000000000001</v>
      </c>
      <c r="L115">
        <v>4.4660000000000002</v>
      </c>
      <c r="M115">
        <v>26.114000000000001</v>
      </c>
      <c r="N115">
        <v>0.21099999999999999</v>
      </c>
      <c r="O115">
        <v>193.381</v>
      </c>
      <c r="P115">
        <v>3.677</v>
      </c>
      <c r="Q115">
        <v>89.19</v>
      </c>
      <c r="R115">
        <v>203.19399999999999</v>
      </c>
      <c r="S115">
        <v>0.95299999999999996</v>
      </c>
      <c r="T115">
        <v>1.4830000000000001</v>
      </c>
      <c r="U115" t="s">
        <v>61</v>
      </c>
      <c r="V115" s="1">
        <v>45463.125</v>
      </c>
    </row>
    <row r="116" spans="1:22" x14ac:dyDescent="0.25">
      <c r="A116">
        <v>115</v>
      </c>
      <c r="B116" t="s">
        <v>36</v>
      </c>
      <c r="C116" t="s">
        <v>41</v>
      </c>
      <c r="D116" t="s">
        <v>38</v>
      </c>
      <c r="E116">
        <v>7205</v>
      </c>
      <c r="F116" t="s">
        <v>10</v>
      </c>
      <c r="G116">
        <v>613325616</v>
      </c>
      <c r="H116">
        <v>659877704</v>
      </c>
      <c r="I116">
        <f t="shared" si="1"/>
        <v>8.8194634546337518</v>
      </c>
      <c r="J116">
        <v>1.95</v>
      </c>
      <c r="K116">
        <v>0</v>
      </c>
      <c r="L116">
        <v>1.675</v>
      </c>
      <c r="M116">
        <v>68.885999999999996</v>
      </c>
      <c r="N116">
        <v>8.2000000000000003E-2</v>
      </c>
      <c r="O116">
        <v>401.423</v>
      </c>
      <c r="P116">
        <v>2.2810000000000001</v>
      </c>
      <c r="Q116">
        <v>142.81700000000001</v>
      </c>
      <c r="R116">
        <v>36.156999999999996</v>
      </c>
      <c r="S116">
        <v>1.5740000000000001</v>
      </c>
      <c r="T116">
        <v>2.101</v>
      </c>
      <c r="U116" t="s">
        <v>61</v>
      </c>
      <c r="V116" s="1">
        <v>45463.135416666664</v>
      </c>
    </row>
    <row r="117" spans="1:22" x14ac:dyDescent="0.25">
      <c r="A117">
        <v>116</v>
      </c>
      <c r="B117" t="s">
        <v>36</v>
      </c>
      <c r="C117" t="s">
        <v>39</v>
      </c>
      <c r="D117" t="s">
        <v>38</v>
      </c>
      <c r="E117">
        <v>7415</v>
      </c>
      <c r="F117" t="s">
        <v>9</v>
      </c>
      <c r="G117">
        <v>615571008</v>
      </c>
      <c r="H117">
        <v>905069736</v>
      </c>
      <c r="I117">
        <f t="shared" si="1"/>
        <v>8.9566820430650793</v>
      </c>
      <c r="J117">
        <v>1.429</v>
      </c>
      <c r="K117">
        <v>0</v>
      </c>
      <c r="L117">
        <v>0.47299999999999998</v>
      </c>
      <c r="M117">
        <v>4.1870000000000003</v>
      </c>
      <c r="N117">
        <v>0.158</v>
      </c>
      <c r="O117">
        <v>18.603000000000002</v>
      </c>
      <c r="P117">
        <v>1.218</v>
      </c>
      <c r="Q117">
        <v>3.891</v>
      </c>
      <c r="R117">
        <v>16.026</v>
      </c>
      <c r="S117">
        <v>1.1919999999999999</v>
      </c>
      <c r="T117">
        <v>1.786</v>
      </c>
      <c r="U117" t="s">
        <v>61</v>
      </c>
      <c r="V117" s="1">
        <v>45463.145833333336</v>
      </c>
    </row>
    <row r="118" spans="1:22" x14ac:dyDescent="0.25">
      <c r="A118">
        <v>117</v>
      </c>
      <c r="B118" t="s">
        <v>36</v>
      </c>
      <c r="C118" t="s">
        <v>40</v>
      </c>
      <c r="D118" t="s">
        <v>38</v>
      </c>
      <c r="E118">
        <v>7131</v>
      </c>
      <c r="F118" t="s">
        <v>11</v>
      </c>
      <c r="G118">
        <v>624778304</v>
      </c>
      <c r="H118">
        <v>844587432</v>
      </c>
      <c r="I118">
        <f t="shared" si="1"/>
        <v>8.926644614557917</v>
      </c>
      <c r="J118">
        <v>0.97499999999999998</v>
      </c>
      <c r="L118">
        <v>3.9990000000000001</v>
      </c>
      <c r="M118">
        <v>10.563000000000001</v>
      </c>
      <c r="N118">
        <v>0.21</v>
      </c>
      <c r="O118">
        <v>73.084000000000003</v>
      </c>
      <c r="P118">
        <v>2.387</v>
      </c>
      <c r="Q118">
        <v>27.001000000000001</v>
      </c>
      <c r="R118">
        <v>203.15700000000001</v>
      </c>
      <c r="S118">
        <v>0.875</v>
      </c>
      <c r="T118">
        <v>1.359</v>
      </c>
      <c r="U118" t="s">
        <v>61</v>
      </c>
      <c r="V118" s="1">
        <v>45463.15625</v>
      </c>
    </row>
    <row r="119" spans="1:22" x14ac:dyDescent="0.25">
      <c r="A119">
        <v>118</v>
      </c>
      <c r="B119" t="s">
        <v>36</v>
      </c>
      <c r="C119" t="s">
        <v>37</v>
      </c>
      <c r="D119" t="s">
        <v>38</v>
      </c>
      <c r="E119">
        <v>7123</v>
      </c>
      <c r="F119" t="s">
        <v>11</v>
      </c>
      <c r="G119">
        <v>613242352</v>
      </c>
      <c r="H119">
        <v>657172096</v>
      </c>
      <c r="I119">
        <f t="shared" si="1"/>
        <v>8.8176791146983557</v>
      </c>
      <c r="J119">
        <v>1.381</v>
      </c>
      <c r="L119">
        <v>2.5169999999999999</v>
      </c>
      <c r="M119">
        <v>0.65400000000000003</v>
      </c>
      <c r="N119">
        <v>7.6999999999999999E-2</v>
      </c>
      <c r="O119">
        <v>12.679</v>
      </c>
      <c r="P119">
        <v>2.02</v>
      </c>
      <c r="Q119">
        <v>10.696</v>
      </c>
      <c r="R119">
        <v>202.81200000000001</v>
      </c>
      <c r="S119">
        <v>1.1830000000000001</v>
      </c>
      <c r="T119">
        <v>1.696</v>
      </c>
      <c r="U119" t="s">
        <v>61</v>
      </c>
      <c r="V119" s="1">
        <v>45463.166666666664</v>
      </c>
    </row>
    <row r="120" spans="1:22" x14ac:dyDescent="0.25">
      <c r="A120">
        <v>119</v>
      </c>
      <c r="B120" t="s">
        <v>36</v>
      </c>
      <c r="C120" t="s">
        <v>37</v>
      </c>
      <c r="D120" t="s">
        <v>38</v>
      </c>
      <c r="E120">
        <v>7123</v>
      </c>
      <c r="F120" t="s">
        <v>11</v>
      </c>
      <c r="G120">
        <v>604271120</v>
      </c>
      <c r="H120">
        <v>843481312</v>
      </c>
      <c r="I120">
        <f t="shared" si="1"/>
        <v>8.9260754648917278</v>
      </c>
      <c r="J120">
        <v>1.444</v>
      </c>
      <c r="L120">
        <v>0.82299999999999995</v>
      </c>
      <c r="M120">
        <v>1.861</v>
      </c>
      <c r="N120">
        <v>9.0999999999999998E-2</v>
      </c>
      <c r="O120">
        <v>15.827</v>
      </c>
      <c r="P120">
        <v>2.677</v>
      </c>
      <c r="Q120">
        <v>10.340999999999999</v>
      </c>
      <c r="R120">
        <v>17.277000000000001</v>
      </c>
      <c r="S120">
        <v>1.0920000000000001</v>
      </c>
      <c r="T120">
        <v>1.7809999999999999</v>
      </c>
      <c r="U120" t="s">
        <v>61</v>
      </c>
      <c r="V120" s="1">
        <v>45463.177083333336</v>
      </c>
    </row>
    <row r="121" spans="1:22" x14ac:dyDescent="0.25">
      <c r="A121">
        <v>120</v>
      </c>
      <c r="B121" t="s">
        <v>36</v>
      </c>
      <c r="C121" t="s">
        <v>39</v>
      </c>
      <c r="D121" t="s">
        <v>38</v>
      </c>
      <c r="E121">
        <v>7415</v>
      </c>
      <c r="F121" t="s">
        <v>9</v>
      </c>
      <c r="G121">
        <v>622887960</v>
      </c>
      <c r="H121">
        <v>857972152</v>
      </c>
      <c r="I121">
        <f t="shared" si="1"/>
        <v>8.9334731917776011</v>
      </c>
      <c r="J121">
        <v>1.413</v>
      </c>
      <c r="K121">
        <v>0</v>
      </c>
      <c r="L121">
        <v>3.266</v>
      </c>
      <c r="M121">
        <v>20.986999999999998</v>
      </c>
      <c r="N121">
        <v>0.17799999999999999</v>
      </c>
      <c r="O121">
        <v>579.03499999999997</v>
      </c>
      <c r="P121">
        <v>1.4179999999999999</v>
      </c>
      <c r="Q121">
        <v>4.8040000000000003</v>
      </c>
      <c r="R121">
        <v>237.19900000000001</v>
      </c>
      <c r="S121">
        <v>1.212</v>
      </c>
      <c r="T121">
        <v>1.956</v>
      </c>
      <c r="U121" t="s">
        <v>61</v>
      </c>
      <c r="V121" s="1">
        <v>45463.1875</v>
      </c>
    </row>
    <row r="122" spans="1:22" x14ac:dyDescent="0.25">
      <c r="A122">
        <v>121</v>
      </c>
      <c r="B122" t="s">
        <v>36</v>
      </c>
      <c r="C122" t="s">
        <v>37</v>
      </c>
      <c r="D122" t="s">
        <v>38</v>
      </c>
      <c r="E122">
        <v>7123</v>
      </c>
      <c r="F122" t="s">
        <v>11</v>
      </c>
      <c r="G122">
        <v>606770920</v>
      </c>
      <c r="H122">
        <v>640770088</v>
      </c>
      <c r="I122">
        <f t="shared" si="1"/>
        <v>8.8067022301052891</v>
      </c>
      <c r="J122">
        <v>1.431</v>
      </c>
      <c r="L122">
        <v>9.0670000000000002</v>
      </c>
      <c r="M122">
        <v>76.150000000000006</v>
      </c>
      <c r="N122">
        <v>0.105</v>
      </c>
      <c r="O122">
        <v>431.77600000000001</v>
      </c>
      <c r="P122">
        <v>1.8560000000000001</v>
      </c>
      <c r="Q122">
        <v>193.661</v>
      </c>
      <c r="R122">
        <v>208.18100000000001</v>
      </c>
      <c r="S122">
        <v>1.169</v>
      </c>
      <c r="T122">
        <v>1.673</v>
      </c>
      <c r="U122" t="s">
        <v>61</v>
      </c>
      <c r="V122" s="1">
        <v>45463.197916666664</v>
      </c>
    </row>
    <row r="123" spans="1:22" x14ac:dyDescent="0.25">
      <c r="A123">
        <v>122</v>
      </c>
      <c r="B123" t="s">
        <v>36</v>
      </c>
      <c r="C123" t="s">
        <v>41</v>
      </c>
      <c r="D123" t="s">
        <v>38</v>
      </c>
      <c r="E123">
        <v>7205</v>
      </c>
      <c r="F123" t="s">
        <v>10</v>
      </c>
      <c r="G123">
        <v>607406840</v>
      </c>
      <c r="H123">
        <v>621371488</v>
      </c>
      <c r="I123">
        <f t="shared" si="1"/>
        <v>8.7933513215157451</v>
      </c>
      <c r="J123">
        <v>1.873</v>
      </c>
      <c r="K123">
        <v>0</v>
      </c>
      <c r="L123">
        <v>3.9489999999999998</v>
      </c>
      <c r="M123">
        <v>13.497</v>
      </c>
      <c r="N123">
        <v>0.11</v>
      </c>
      <c r="O123">
        <v>212.084</v>
      </c>
      <c r="P123">
        <v>1.35</v>
      </c>
      <c r="Q123">
        <v>3.7679999999999998</v>
      </c>
      <c r="R123">
        <v>228.68899999999999</v>
      </c>
      <c r="S123">
        <v>1.44</v>
      </c>
      <c r="T123">
        <v>1.944</v>
      </c>
      <c r="U123" t="s">
        <v>61</v>
      </c>
      <c r="V123" s="1">
        <v>45463.208333333336</v>
      </c>
    </row>
    <row r="124" spans="1:22" x14ac:dyDescent="0.25">
      <c r="A124">
        <v>123</v>
      </c>
      <c r="B124" t="s">
        <v>36</v>
      </c>
      <c r="C124" t="s">
        <v>37</v>
      </c>
      <c r="D124" t="s">
        <v>38</v>
      </c>
      <c r="E124">
        <v>7123</v>
      </c>
      <c r="F124" t="s">
        <v>11</v>
      </c>
      <c r="G124">
        <v>608656928</v>
      </c>
      <c r="H124">
        <v>824222536</v>
      </c>
      <c r="I124">
        <f t="shared" si="1"/>
        <v>8.9160444848872356</v>
      </c>
      <c r="J124">
        <v>1.4379999999999999</v>
      </c>
      <c r="L124">
        <v>5.8490000000000002</v>
      </c>
      <c r="M124">
        <v>4.1520000000000001</v>
      </c>
      <c r="N124">
        <v>7.6999999999999999E-2</v>
      </c>
      <c r="O124">
        <v>203.625</v>
      </c>
      <c r="P124">
        <v>1.1719999999999999</v>
      </c>
      <c r="Q124">
        <v>2.0329999999999999</v>
      </c>
      <c r="R124">
        <v>218.47300000000001</v>
      </c>
      <c r="S124">
        <v>1.143</v>
      </c>
      <c r="T124">
        <v>1.7030000000000001</v>
      </c>
      <c r="U124" t="s">
        <v>61</v>
      </c>
      <c r="V124" s="1">
        <v>45463.21875</v>
      </c>
    </row>
    <row r="125" spans="1:22" x14ac:dyDescent="0.25">
      <c r="A125">
        <v>124</v>
      </c>
      <c r="B125" t="s">
        <v>36</v>
      </c>
      <c r="C125" t="s">
        <v>37</v>
      </c>
      <c r="D125" t="s">
        <v>38</v>
      </c>
      <c r="E125">
        <v>7123</v>
      </c>
      <c r="F125" t="s">
        <v>11</v>
      </c>
      <c r="G125">
        <v>612648488</v>
      </c>
      <c r="H125">
        <v>491884368</v>
      </c>
      <c r="I125">
        <f t="shared" si="1"/>
        <v>8.691863020975239</v>
      </c>
      <c r="J125">
        <v>1.425</v>
      </c>
      <c r="L125">
        <v>3.1960000000000002</v>
      </c>
      <c r="M125">
        <v>0.84899999999999998</v>
      </c>
      <c r="N125">
        <v>0.11600000000000001</v>
      </c>
      <c r="O125">
        <v>24.808</v>
      </c>
      <c r="P125">
        <v>3.238</v>
      </c>
      <c r="Q125">
        <v>11.071</v>
      </c>
      <c r="R125">
        <v>203.751</v>
      </c>
      <c r="S125">
        <v>1.127</v>
      </c>
      <c r="T125">
        <v>1.736</v>
      </c>
      <c r="U125" t="s">
        <v>61</v>
      </c>
      <c r="V125" s="1">
        <v>45463.229166666664</v>
      </c>
    </row>
    <row r="126" spans="1:22" x14ac:dyDescent="0.25">
      <c r="A126">
        <v>125</v>
      </c>
      <c r="B126" t="s">
        <v>36</v>
      </c>
      <c r="C126" t="s">
        <v>39</v>
      </c>
      <c r="D126" t="s">
        <v>38</v>
      </c>
      <c r="E126">
        <v>7167</v>
      </c>
      <c r="F126" t="s">
        <v>11</v>
      </c>
      <c r="G126">
        <v>619961488</v>
      </c>
      <c r="H126">
        <v>915172232</v>
      </c>
      <c r="I126">
        <f t="shared" si="1"/>
        <v>8.961502834359651</v>
      </c>
      <c r="J126">
        <v>0.97399999999999998</v>
      </c>
      <c r="L126">
        <v>0.85599999999999998</v>
      </c>
      <c r="M126">
        <v>4.7350000000000003</v>
      </c>
      <c r="N126">
        <v>0.192</v>
      </c>
      <c r="O126">
        <v>48.322000000000003</v>
      </c>
      <c r="P126">
        <v>4.7469999999999999</v>
      </c>
      <c r="Q126">
        <v>14.32</v>
      </c>
      <c r="R126">
        <v>25.829000000000001</v>
      </c>
      <c r="S126">
        <v>1.008</v>
      </c>
      <c r="T126">
        <v>1.6479999999999999</v>
      </c>
      <c r="U126" t="s">
        <v>61</v>
      </c>
      <c r="V126" s="1">
        <v>45463.239594907405</v>
      </c>
    </row>
    <row r="127" spans="1:22" x14ac:dyDescent="0.25">
      <c r="A127">
        <v>126</v>
      </c>
      <c r="B127" t="s">
        <v>36</v>
      </c>
      <c r="C127" t="s">
        <v>41</v>
      </c>
      <c r="D127" t="s">
        <v>38</v>
      </c>
      <c r="E127">
        <v>7205</v>
      </c>
      <c r="F127" t="s">
        <v>10</v>
      </c>
      <c r="G127">
        <v>622878200</v>
      </c>
      <c r="H127">
        <v>613074808</v>
      </c>
      <c r="I127">
        <f t="shared" si="1"/>
        <v>8.7875134707979736</v>
      </c>
      <c r="J127">
        <v>1.962</v>
      </c>
      <c r="K127">
        <v>0</v>
      </c>
      <c r="L127">
        <v>0.68799999999999994</v>
      </c>
      <c r="M127">
        <v>12.829000000000001</v>
      </c>
      <c r="N127">
        <v>0.1</v>
      </c>
      <c r="O127">
        <v>555.51700000000005</v>
      </c>
      <c r="P127">
        <v>1.3240000000000001</v>
      </c>
      <c r="Q127">
        <v>1.8879999999999999</v>
      </c>
      <c r="R127">
        <v>41.173999999999999</v>
      </c>
      <c r="S127">
        <v>1.39</v>
      </c>
      <c r="T127">
        <v>1.964</v>
      </c>
      <c r="U127" t="s">
        <v>61</v>
      </c>
      <c r="V127" s="1">
        <v>45463.250011574077</v>
      </c>
    </row>
    <row r="128" spans="1:22" x14ac:dyDescent="0.25">
      <c r="A128">
        <v>127</v>
      </c>
      <c r="B128" t="s">
        <v>36</v>
      </c>
      <c r="C128" t="s">
        <v>39</v>
      </c>
      <c r="D128" t="s">
        <v>38</v>
      </c>
      <c r="E128">
        <v>7415</v>
      </c>
      <c r="F128" t="s">
        <v>9</v>
      </c>
      <c r="G128">
        <v>613026600</v>
      </c>
      <c r="H128">
        <v>650573400</v>
      </c>
      <c r="I128">
        <f t="shared" si="1"/>
        <v>8.8132963023067585</v>
      </c>
      <c r="J128">
        <v>1.4910000000000001</v>
      </c>
      <c r="K128">
        <v>0</v>
      </c>
      <c r="L128">
        <v>2.6469999999999998</v>
      </c>
      <c r="M128">
        <v>24.359000000000002</v>
      </c>
      <c r="N128">
        <v>0.11899999999999999</v>
      </c>
      <c r="O128">
        <v>336.64699999999999</v>
      </c>
      <c r="P128">
        <v>1.365</v>
      </c>
      <c r="Q128">
        <v>18.158999999999999</v>
      </c>
      <c r="R128">
        <v>209.244</v>
      </c>
      <c r="S128">
        <v>1.1859999999999999</v>
      </c>
      <c r="T128">
        <v>1.744</v>
      </c>
      <c r="U128" t="s">
        <v>61</v>
      </c>
      <c r="V128" s="1">
        <v>45463.260428240741</v>
      </c>
    </row>
    <row r="129" spans="1:22" x14ac:dyDescent="0.25">
      <c r="A129">
        <v>128</v>
      </c>
      <c r="B129" t="s">
        <v>36</v>
      </c>
      <c r="C129" t="s">
        <v>40</v>
      </c>
      <c r="D129" t="s">
        <v>38</v>
      </c>
      <c r="E129">
        <v>7131</v>
      </c>
      <c r="F129" t="s">
        <v>11</v>
      </c>
      <c r="G129">
        <v>617392352</v>
      </c>
      <c r="H129">
        <v>883403928</v>
      </c>
      <c r="I129">
        <f t="shared" si="1"/>
        <v>8.9461593259897629</v>
      </c>
      <c r="J129">
        <v>0.96899999999999997</v>
      </c>
      <c r="L129">
        <v>0.248</v>
      </c>
      <c r="M129">
        <v>11.282999999999999</v>
      </c>
      <c r="N129">
        <v>7.1999999999999995E-2</v>
      </c>
      <c r="O129">
        <v>115.90600000000001</v>
      </c>
      <c r="P129">
        <v>2.1989999999999998</v>
      </c>
      <c r="Q129">
        <v>36.247999999999998</v>
      </c>
      <c r="R129">
        <v>3.9239999999999999</v>
      </c>
      <c r="S129">
        <v>0.77400000000000002</v>
      </c>
      <c r="T129">
        <v>1.1399999999999999</v>
      </c>
      <c r="U129" t="s">
        <v>61</v>
      </c>
      <c r="V129" s="1">
        <v>45463.270844907405</v>
      </c>
    </row>
    <row r="130" spans="1:22" x14ac:dyDescent="0.25">
      <c r="A130">
        <v>129</v>
      </c>
      <c r="B130" t="s">
        <v>36</v>
      </c>
      <c r="C130" t="s">
        <v>37</v>
      </c>
      <c r="D130" t="s">
        <v>38</v>
      </c>
      <c r="E130">
        <v>7123</v>
      </c>
      <c r="F130" t="s">
        <v>11</v>
      </c>
      <c r="G130">
        <v>619502776</v>
      </c>
      <c r="H130">
        <v>463290720</v>
      </c>
      <c r="I130">
        <f t="shared" ref="I130:I193" si="2">LOG10(H130)</f>
        <v>8.6658536011028833</v>
      </c>
      <c r="J130">
        <v>1.4419999999999999</v>
      </c>
      <c r="L130">
        <v>0.435</v>
      </c>
      <c r="M130">
        <v>2.968</v>
      </c>
      <c r="N130">
        <v>0.217</v>
      </c>
      <c r="O130">
        <v>18.227</v>
      </c>
      <c r="P130">
        <v>1.177</v>
      </c>
      <c r="Q130">
        <v>3.5510000000000002</v>
      </c>
      <c r="R130">
        <v>17.265000000000001</v>
      </c>
      <c r="S130">
        <v>1.1000000000000001</v>
      </c>
      <c r="T130">
        <v>1.6160000000000001</v>
      </c>
      <c r="U130" t="s">
        <v>61</v>
      </c>
      <c r="V130" s="1">
        <v>45463.281261574077</v>
      </c>
    </row>
    <row r="131" spans="1:22" x14ac:dyDescent="0.25">
      <c r="A131">
        <v>130</v>
      </c>
      <c r="B131" t="s">
        <v>36</v>
      </c>
      <c r="C131" t="s">
        <v>37</v>
      </c>
      <c r="D131" t="s">
        <v>38</v>
      </c>
      <c r="E131">
        <v>7123</v>
      </c>
      <c r="F131" t="s">
        <v>11</v>
      </c>
      <c r="G131">
        <v>613612512</v>
      </c>
      <c r="H131">
        <v>898200136</v>
      </c>
      <c r="I131">
        <f t="shared" si="2"/>
        <v>8.9533731164849293</v>
      </c>
      <c r="J131">
        <v>1.4370000000000001</v>
      </c>
      <c r="L131">
        <v>0.64700000000000002</v>
      </c>
      <c r="M131">
        <v>1.4079999999999999</v>
      </c>
      <c r="N131">
        <v>0.104</v>
      </c>
      <c r="O131">
        <v>11.272</v>
      </c>
      <c r="P131">
        <v>1.3340000000000001</v>
      </c>
      <c r="Q131">
        <v>3.6280000000000001</v>
      </c>
      <c r="R131">
        <v>33.758000000000003</v>
      </c>
      <c r="S131">
        <v>1.129</v>
      </c>
      <c r="T131">
        <v>1.6719999999999999</v>
      </c>
      <c r="U131" t="s">
        <v>61</v>
      </c>
      <c r="V131" s="1">
        <v>45463.291678240741</v>
      </c>
    </row>
    <row r="132" spans="1:22" x14ac:dyDescent="0.25">
      <c r="A132">
        <v>131</v>
      </c>
      <c r="B132" t="s">
        <v>36</v>
      </c>
      <c r="C132" t="s">
        <v>39</v>
      </c>
      <c r="D132" t="s">
        <v>38</v>
      </c>
      <c r="E132">
        <v>7167</v>
      </c>
      <c r="F132" t="s">
        <v>11</v>
      </c>
      <c r="G132">
        <v>609824296</v>
      </c>
      <c r="H132">
        <v>924220576</v>
      </c>
      <c r="I132">
        <f t="shared" si="2"/>
        <v>8.9657756330246983</v>
      </c>
      <c r="J132">
        <v>1.4570000000000001</v>
      </c>
      <c r="L132">
        <v>3.137</v>
      </c>
      <c r="M132">
        <v>0.629</v>
      </c>
      <c r="N132">
        <v>0.16300000000000001</v>
      </c>
      <c r="O132">
        <v>12.361000000000001</v>
      </c>
      <c r="P132">
        <v>1.1060000000000001</v>
      </c>
      <c r="Q132">
        <v>1.552</v>
      </c>
      <c r="R132">
        <v>202.958</v>
      </c>
      <c r="S132">
        <v>1.03</v>
      </c>
      <c r="T132">
        <v>1.413</v>
      </c>
      <c r="U132" t="s">
        <v>61</v>
      </c>
      <c r="V132" s="1">
        <v>45463.302094907405</v>
      </c>
    </row>
    <row r="133" spans="1:22" x14ac:dyDescent="0.25">
      <c r="A133">
        <v>132</v>
      </c>
      <c r="B133" t="s">
        <v>36</v>
      </c>
      <c r="C133" t="s">
        <v>41</v>
      </c>
      <c r="D133" t="s">
        <v>38</v>
      </c>
      <c r="E133">
        <v>7205</v>
      </c>
      <c r="F133" t="s">
        <v>10</v>
      </c>
      <c r="G133">
        <v>627536224</v>
      </c>
      <c r="H133">
        <v>894504112</v>
      </c>
      <c r="I133">
        <f t="shared" si="2"/>
        <v>8.951582341342526</v>
      </c>
      <c r="J133">
        <v>1.744</v>
      </c>
      <c r="K133">
        <v>0</v>
      </c>
      <c r="L133">
        <v>2.556</v>
      </c>
      <c r="M133">
        <v>15.885</v>
      </c>
      <c r="N133">
        <v>0.15</v>
      </c>
      <c r="O133">
        <v>997.63900000000001</v>
      </c>
      <c r="P133">
        <v>2.6219999999999999</v>
      </c>
      <c r="Q133">
        <v>47.726999999999997</v>
      </c>
      <c r="R133">
        <v>254.001</v>
      </c>
      <c r="S133">
        <v>1.3680000000000001</v>
      </c>
      <c r="T133">
        <v>1.921</v>
      </c>
      <c r="U133" t="s">
        <v>61</v>
      </c>
      <c r="V133" s="1">
        <v>45463.312511574077</v>
      </c>
    </row>
    <row r="134" spans="1:22" x14ac:dyDescent="0.25">
      <c r="A134">
        <v>133</v>
      </c>
      <c r="B134" t="s">
        <v>36</v>
      </c>
      <c r="C134" t="s">
        <v>40</v>
      </c>
      <c r="D134" t="s">
        <v>38</v>
      </c>
      <c r="E134">
        <v>7131</v>
      </c>
      <c r="F134" t="s">
        <v>11</v>
      </c>
      <c r="G134">
        <v>621676240</v>
      </c>
      <c r="H134">
        <v>613169392</v>
      </c>
      <c r="I134">
        <f t="shared" si="2"/>
        <v>8.7875804677458209</v>
      </c>
      <c r="J134">
        <v>1.0069999999999999</v>
      </c>
      <c r="L134">
        <v>2.5529999999999999</v>
      </c>
      <c r="M134">
        <v>0.98499999999999999</v>
      </c>
      <c r="N134">
        <v>0.188</v>
      </c>
      <c r="O134">
        <v>36.506999999999998</v>
      </c>
      <c r="P134">
        <v>0.78700000000000003</v>
      </c>
      <c r="Q134">
        <v>1.1539999999999999</v>
      </c>
      <c r="R134">
        <v>202.67</v>
      </c>
      <c r="S134">
        <v>0.89</v>
      </c>
      <c r="T134">
        <v>1.3480000000000001</v>
      </c>
      <c r="U134" t="s">
        <v>61</v>
      </c>
      <c r="V134" s="1">
        <v>45463.322928240741</v>
      </c>
    </row>
    <row r="135" spans="1:22" x14ac:dyDescent="0.25">
      <c r="A135">
        <v>134</v>
      </c>
      <c r="B135" t="s">
        <v>36</v>
      </c>
      <c r="C135" t="s">
        <v>37</v>
      </c>
      <c r="D135" t="s">
        <v>38</v>
      </c>
      <c r="E135">
        <v>7123</v>
      </c>
      <c r="F135" t="s">
        <v>11</v>
      </c>
      <c r="G135">
        <v>612622176</v>
      </c>
      <c r="H135">
        <v>698371120</v>
      </c>
      <c r="I135">
        <f t="shared" si="2"/>
        <v>8.8440862715280257</v>
      </c>
      <c r="J135">
        <v>1.3919999999999999</v>
      </c>
      <c r="L135">
        <v>0.38900000000000001</v>
      </c>
      <c r="M135">
        <v>9.9169999999999998</v>
      </c>
      <c r="N135">
        <v>9.6000000000000002E-2</v>
      </c>
      <c r="O135">
        <v>67.099999999999994</v>
      </c>
      <c r="P135">
        <v>1.524</v>
      </c>
      <c r="Q135">
        <v>14.141</v>
      </c>
      <c r="R135">
        <v>14.295</v>
      </c>
      <c r="S135">
        <v>1.2370000000000001</v>
      </c>
      <c r="T135">
        <v>1.7150000000000001</v>
      </c>
      <c r="U135" t="s">
        <v>61</v>
      </c>
      <c r="V135" s="1">
        <v>45463.333344907405</v>
      </c>
    </row>
    <row r="136" spans="1:22" x14ac:dyDescent="0.25">
      <c r="A136">
        <v>135</v>
      </c>
      <c r="B136" t="s">
        <v>36</v>
      </c>
      <c r="C136" t="s">
        <v>39</v>
      </c>
      <c r="D136" t="s">
        <v>38</v>
      </c>
      <c r="E136">
        <v>7415</v>
      </c>
      <c r="F136" t="s">
        <v>9</v>
      </c>
      <c r="G136">
        <v>628996352</v>
      </c>
      <c r="H136">
        <v>903529952</v>
      </c>
      <c r="I136">
        <f t="shared" si="2"/>
        <v>8.9559425539890505</v>
      </c>
      <c r="J136">
        <v>1.4330000000000001</v>
      </c>
      <c r="K136">
        <v>0</v>
      </c>
      <c r="L136">
        <v>2.077</v>
      </c>
      <c r="M136">
        <v>14.202999999999999</v>
      </c>
      <c r="N136">
        <v>6.3E-2</v>
      </c>
      <c r="O136">
        <v>466.71699999999998</v>
      </c>
      <c r="P136">
        <v>2.1259999999999999</v>
      </c>
      <c r="Q136">
        <v>16.998000000000001</v>
      </c>
      <c r="R136">
        <v>206.07900000000001</v>
      </c>
      <c r="S136">
        <v>1.2090000000000001</v>
      </c>
      <c r="T136">
        <v>1.665</v>
      </c>
      <c r="U136" t="s">
        <v>61</v>
      </c>
      <c r="V136" s="1">
        <v>45463.343761574077</v>
      </c>
    </row>
    <row r="137" spans="1:22" x14ac:dyDescent="0.25">
      <c r="A137">
        <v>136</v>
      </c>
      <c r="B137" t="s">
        <v>36</v>
      </c>
      <c r="C137" t="s">
        <v>39</v>
      </c>
      <c r="D137" t="s">
        <v>38</v>
      </c>
      <c r="E137">
        <v>7415</v>
      </c>
      <c r="F137" t="s">
        <v>9</v>
      </c>
      <c r="G137">
        <v>612851216</v>
      </c>
      <c r="H137">
        <v>866705168</v>
      </c>
      <c r="I137">
        <f t="shared" si="2"/>
        <v>8.9378713861879397</v>
      </c>
      <c r="J137">
        <v>1.411</v>
      </c>
      <c r="K137">
        <v>0</v>
      </c>
      <c r="L137">
        <v>0.81499999999999995</v>
      </c>
      <c r="M137">
        <v>15.596</v>
      </c>
      <c r="N137">
        <v>0.14000000000000001</v>
      </c>
      <c r="O137">
        <v>180.30600000000001</v>
      </c>
      <c r="P137">
        <v>1.909</v>
      </c>
      <c r="Q137">
        <v>67.287999999999997</v>
      </c>
      <c r="R137">
        <v>31.513999999999999</v>
      </c>
      <c r="S137">
        <v>1.2410000000000001</v>
      </c>
      <c r="T137">
        <v>1.7390000000000001</v>
      </c>
      <c r="U137" t="s">
        <v>61</v>
      </c>
      <c r="V137" s="1">
        <v>45463.354178240741</v>
      </c>
    </row>
    <row r="138" spans="1:22" x14ac:dyDescent="0.25">
      <c r="A138">
        <v>137</v>
      </c>
      <c r="B138" t="s">
        <v>36</v>
      </c>
      <c r="C138" t="s">
        <v>39</v>
      </c>
      <c r="D138" t="s">
        <v>38</v>
      </c>
      <c r="E138">
        <v>7415</v>
      </c>
      <c r="F138" t="s">
        <v>9</v>
      </c>
      <c r="G138">
        <v>624526608</v>
      </c>
      <c r="H138">
        <v>548912976</v>
      </c>
      <c r="I138">
        <f t="shared" si="2"/>
        <v>8.7395034973849803</v>
      </c>
      <c r="J138">
        <v>1.462</v>
      </c>
      <c r="K138">
        <v>0</v>
      </c>
      <c r="L138">
        <v>0.58299999999999996</v>
      </c>
      <c r="M138">
        <v>31.02</v>
      </c>
      <c r="N138">
        <v>0.17899999999999999</v>
      </c>
      <c r="O138">
        <v>177.91900000000001</v>
      </c>
      <c r="P138">
        <v>1.7949999999999999</v>
      </c>
      <c r="Q138">
        <v>100.643</v>
      </c>
      <c r="R138">
        <v>23.847000000000001</v>
      </c>
      <c r="S138">
        <v>1.1379999999999999</v>
      </c>
      <c r="T138">
        <v>1.677</v>
      </c>
      <c r="U138" t="s">
        <v>61</v>
      </c>
      <c r="V138" s="1">
        <v>45463.364594907405</v>
      </c>
    </row>
    <row r="139" spans="1:22" x14ac:dyDescent="0.25">
      <c r="A139">
        <v>138</v>
      </c>
      <c r="B139" t="s">
        <v>36</v>
      </c>
      <c r="C139" t="s">
        <v>41</v>
      </c>
      <c r="D139" t="s">
        <v>38</v>
      </c>
      <c r="E139">
        <v>7205</v>
      </c>
      <c r="F139" t="s">
        <v>10</v>
      </c>
      <c r="G139">
        <v>612993520</v>
      </c>
      <c r="H139">
        <v>584828000</v>
      </c>
      <c r="I139">
        <f t="shared" si="2"/>
        <v>8.7670281573054609</v>
      </c>
      <c r="J139">
        <v>1.9670000000000001</v>
      </c>
      <c r="K139">
        <v>0</v>
      </c>
      <c r="L139">
        <v>0.90900000000000003</v>
      </c>
      <c r="M139">
        <v>0.371</v>
      </c>
      <c r="N139">
        <v>0.25600000000000001</v>
      </c>
      <c r="O139">
        <v>12.333</v>
      </c>
      <c r="P139">
        <v>1.5329999999999999</v>
      </c>
      <c r="Q139">
        <v>1.8640000000000001</v>
      </c>
      <c r="R139">
        <v>33.454999999999998</v>
      </c>
      <c r="S139">
        <v>1.421</v>
      </c>
      <c r="T139">
        <v>1.944</v>
      </c>
      <c r="U139" t="s">
        <v>61</v>
      </c>
      <c r="V139" s="1">
        <v>45463.375011574077</v>
      </c>
    </row>
    <row r="140" spans="1:22" x14ac:dyDescent="0.25">
      <c r="A140">
        <v>139</v>
      </c>
      <c r="B140" t="s">
        <v>36</v>
      </c>
      <c r="C140" t="s">
        <v>41</v>
      </c>
      <c r="D140" t="s">
        <v>38</v>
      </c>
      <c r="E140">
        <v>7205</v>
      </c>
      <c r="F140" t="s">
        <v>10</v>
      </c>
      <c r="G140">
        <v>612848464</v>
      </c>
      <c r="H140">
        <v>928824448</v>
      </c>
      <c r="I140">
        <f t="shared" si="2"/>
        <v>8.9679336381385237</v>
      </c>
      <c r="J140">
        <v>1.575</v>
      </c>
      <c r="K140">
        <v>0</v>
      </c>
      <c r="L140">
        <v>0.434</v>
      </c>
      <c r="M140">
        <v>6.0090000000000003</v>
      </c>
      <c r="N140">
        <v>0.16400000000000001</v>
      </c>
      <c r="O140">
        <v>442.87400000000002</v>
      </c>
      <c r="P140">
        <v>1.4690000000000001</v>
      </c>
      <c r="Q140">
        <v>2.29</v>
      </c>
      <c r="R140">
        <v>15.984</v>
      </c>
      <c r="S140">
        <v>1.47</v>
      </c>
      <c r="T140">
        <v>1.9159999999999999</v>
      </c>
      <c r="U140" t="s">
        <v>61</v>
      </c>
      <c r="V140" s="1">
        <v>45463.385428240741</v>
      </c>
    </row>
    <row r="141" spans="1:22" x14ac:dyDescent="0.25">
      <c r="A141">
        <v>140</v>
      </c>
      <c r="B141" t="s">
        <v>36</v>
      </c>
      <c r="C141" t="s">
        <v>40</v>
      </c>
      <c r="D141" t="s">
        <v>38</v>
      </c>
      <c r="E141">
        <v>7131</v>
      </c>
      <c r="F141" t="s">
        <v>11</v>
      </c>
      <c r="G141">
        <v>613691864</v>
      </c>
      <c r="H141">
        <v>845553992</v>
      </c>
      <c r="I141">
        <f t="shared" si="2"/>
        <v>8.9271413442566612</v>
      </c>
      <c r="J141">
        <v>1.0149999999999999</v>
      </c>
      <c r="L141">
        <v>1.1719999999999999</v>
      </c>
      <c r="M141">
        <v>7.4580000000000002</v>
      </c>
      <c r="N141">
        <v>0.16</v>
      </c>
      <c r="O141">
        <v>302.87299999999999</v>
      </c>
      <c r="P141">
        <v>4.6989999999999998</v>
      </c>
      <c r="Q141">
        <v>29.433</v>
      </c>
      <c r="R141">
        <v>10.911</v>
      </c>
      <c r="S141">
        <v>0.97099999999999997</v>
      </c>
      <c r="T141">
        <v>1.4950000000000001</v>
      </c>
      <c r="U141" t="s">
        <v>61</v>
      </c>
      <c r="V141" s="1">
        <v>45463.395844907405</v>
      </c>
    </row>
    <row r="142" spans="1:22" x14ac:dyDescent="0.25">
      <c r="A142">
        <v>141</v>
      </c>
      <c r="B142" t="s">
        <v>36</v>
      </c>
      <c r="C142" t="s">
        <v>39</v>
      </c>
      <c r="D142" t="s">
        <v>38</v>
      </c>
      <c r="E142">
        <v>7167</v>
      </c>
      <c r="F142" t="s">
        <v>11</v>
      </c>
      <c r="G142">
        <v>612147744</v>
      </c>
      <c r="H142">
        <v>900108104</v>
      </c>
      <c r="I142">
        <f t="shared" si="2"/>
        <v>8.954294671829599</v>
      </c>
      <c r="J142">
        <v>0.96599999999999997</v>
      </c>
      <c r="L142">
        <v>0.58299999999999996</v>
      </c>
      <c r="M142">
        <v>0.73099999999999998</v>
      </c>
      <c r="N142">
        <v>0.111</v>
      </c>
      <c r="O142">
        <v>6.3250000000000002</v>
      </c>
      <c r="P142">
        <v>1.0980000000000001</v>
      </c>
      <c r="Q142">
        <v>1.7470000000000001</v>
      </c>
      <c r="R142">
        <v>25.594999999999999</v>
      </c>
      <c r="S142">
        <v>1.02</v>
      </c>
      <c r="T142">
        <v>1.502</v>
      </c>
      <c r="U142" t="s">
        <v>61</v>
      </c>
      <c r="V142" s="1">
        <v>45463.406261574077</v>
      </c>
    </row>
    <row r="143" spans="1:22" x14ac:dyDescent="0.25">
      <c r="A143">
        <v>142</v>
      </c>
      <c r="B143" t="s">
        <v>36</v>
      </c>
      <c r="C143" t="s">
        <v>39</v>
      </c>
      <c r="D143" t="s">
        <v>38</v>
      </c>
      <c r="E143">
        <v>7167</v>
      </c>
      <c r="F143" t="s">
        <v>11</v>
      </c>
      <c r="G143">
        <v>613273392</v>
      </c>
      <c r="H143">
        <v>911019216</v>
      </c>
      <c r="I143">
        <f t="shared" si="2"/>
        <v>8.959527537581943</v>
      </c>
      <c r="J143">
        <v>0.998</v>
      </c>
      <c r="L143">
        <v>0.92100000000000004</v>
      </c>
      <c r="M143">
        <v>2.5009999999999999</v>
      </c>
      <c r="N143">
        <v>9.9000000000000005E-2</v>
      </c>
      <c r="O143">
        <v>23.401</v>
      </c>
      <c r="P143">
        <v>1.2609999999999999</v>
      </c>
      <c r="Q143">
        <v>4.681</v>
      </c>
      <c r="R143">
        <v>35.591999999999999</v>
      </c>
      <c r="S143">
        <v>0.98199999999999998</v>
      </c>
      <c r="T143">
        <v>1.46</v>
      </c>
      <c r="U143" t="s">
        <v>61</v>
      </c>
      <c r="V143" s="1">
        <v>45463.416678240741</v>
      </c>
    </row>
    <row r="144" spans="1:22" x14ac:dyDescent="0.25">
      <c r="A144">
        <v>143</v>
      </c>
      <c r="B144" t="s">
        <v>36</v>
      </c>
      <c r="C144" t="s">
        <v>40</v>
      </c>
      <c r="D144" t="s">
        <v>38</v>
      </c>
      <c r="E144">
        <v>7131</v>
      </c>
      <c r="F144" t="s">
        <v>11</v>
      </c>
      <c r="G144">
        <v>612723200</v>
      </c>
      <c r="H144">
        <v>832323408</v>
      </c>
      <c r="I144">
        <f t="shared" si="2"/>
        <v>8.9202921087652065</v>
      </c>
      <c r="J144">
        <v>0.97599999999999998</v>
      </c>
      <c r="L144">
        <v>6.4119999999999999</v>
      </c>
      <c r="M144">
        <v>1.9510000000000001</v>
      </c>
      <c r="N144">
        <v>8.4000000000000005E-2</v>
      </c>
      <c r="O144">
        <v>17.079000000000001</v>
      </c>
      <c r="P144">
        <v>4.5979999999999999</v>
      </c>
      <c r="Q144">
        <v>11.581</v>
      </c>
      <c r="R144">
        <v>203.256</v>
      </c>
      <c r="S144">
        <v>0.874</v>
      </c>
      <c r="T144">
        <v>1.339</v>
      </c>
      <c r="U144" t="s">
        <v>61</v>
      </c>
      <c r="V144" s="1">
        <v>45463.427094907405</v>
      </c>
    </row>
    <row r="145" spans="1:22" x14ac:dyDescent="0.25">
      <c r="A145">
        <v>144</v>
      </c>
      <c r="B145" t="s">
        <v>36</v>
      </c>
      <c r="C145" t="s">
        <v>39</v>
      </c>
      <c r="D145" t="s">
        <v>38</v>
      </c>
      <c r="E145">
        <v>7167</v>
      </c>
      <c r="F145" t="s">
        <v>11</v>
      </c>
      <c r="G145">
        <v>618123784</v>
      </c>
      <c r="H145">
        <v>925187840</v>
      </c>
      <c r="I145">
        <f t="shared" si="2"/>
        <v>8.966229916083444</v>
      </c>
      <c r="J145">
        <v>1.306</v>
      </c>
      <c r="L145">
        <v>4.9740000000000002</v>
      </c>
      <c r="M145">
        <v>1.2330000000000001</v>
      </c>
      <c r="N145">
        <v>0.39700000000000002</v>
      </c>
      <c r="O145">
        <v>12.587999999999999</v>
      </c>
      <c r="P145">
        <v>1.6419999999999999</v>
      </c>
      <c r="Q145">
        <v>3.1480000000000001</v>
      </c>
      <c r="R145">
        <v>213.511</v>
      </c>
      <c r="S145">
        <v>1.0429999999999999</v>
      </c>
      <c r="T145">
        <v>1.7669999999999999</v>
      </c>
      <c r="U145" t="s">
        <v>61</v>
      </c>
      <c r="V145" s="1">
        <v>45463.437511574077</v>
      </c>
    </row>
    <row r="146" spans="1:22" x14ac:dyDescent="0.25">
      <c r="A146">
        <v>145</v>
      </c>
      <c r="B146" t="s">
        <v>36</v>
      </c>
      <c r="C146" t="s">
        <v>39</v>
      </c>
      <c r="D146" t="s">
        <v>38</v>
      </c>
      <c r="E146">
        <v>7415</v>
      </c>
      <c r="F146" t="s">
        <v>9</v>
      </c>
      <c r="G146">
        <v>618888192</v>
      </c>
      <c r="H146">
        <v>893654408</v>
      </c>
      <c r="I146">
        <f t="shared" si="2"/>
        <v>8.9511696018878304</v>
      </c>
      <c r="J146">
        <v>1.3759999999999999</v>
      </c>
      <c r="K146">
        <v>0</v>
      </c>
      <c r="L146">
        <v>0.69199999999999995</v>
      </c>
      <c r="M146">
        <v>1.538</v>
      </c>
      <c r="N146">
        <v>0.28399999999999997</v>
      </c>
      <c r="O146">
        <v>11.913</v>
      </c>
      <c r="P146">
        <v>1.29</v>
      </c>
      <c r="Q146">
        <v>2.2759999999999998</v>
      </c>
      <c r="R146">
        <v>14.571999999999999</v>
      </c>
      <c r="S146">
        <v>1.1819999999999999</v>
      </c>
      <c r="T146">
        <v>1.6659999999999999</v>
      </c>
      <c r="U146" t="s">
        <v>61</v>
      </c>
      <c r="V146" s="1">
        <v>45463.447928240741</v>
      </c>
    </row>
    <row r="147" spans="1:22" x14ac:dyDescent="0.25">
      <c r="A147">
        <v>146</v>
      </c>
      <c r="B147" t="s">
        <v>36</v>
      </c>
      <c r="C147" t="s">
        <v>39</v>
      </c>
      <c r="D147" t="s">
        <v>38</v>
      </c>
      <c r="E147">
        <v>7167</v>
      </c>
      <c r="F147" t="s">
        <v>11</v>
      </c>
      <c r="G147">
        <v>625739312</v>
      </c>
      <c r="H147">
        <v>900537160</v>
      </c>
      <c r="I147">
        <f t="shared" si="2"/>
        <v>8.9545016383659615</v>
      </c>
      <c r="J147">
        <v>1.024</v>
      </c>
      <c r="L147">
        <v>0.5</v>
      </c>
      <c r="M147">
        <v>3.2440000000000002</v>
      </c>
      <c r="N147">
        <v>5.7000000000000002E-2</v>
      </c>
      <c r="O147">
        <v>25.167000000000002</v>
      </c>
      <c r="P147">
        <v>2.2869999999999999</v>
      </c>
      <c r="Q147">
        <v>9.7100000000000009</v>
      </c>
      <c r="R147">
        <v>25.05</v>
      </c>
      <c r="S147">
        <v>0.93200000000000005</v>
      </c>
      <c r="T147">
        <v>1.516</v>
      </c>
      <c r="U147" t="s">
        <v>61</v>
      </c>
      <c r="V147" s="1">
        <v>45463.458344907405</v>
      </c>
    </row>
    <row r="148" spans="1:22" x14ac:dyDescent="0.25">
      <c r="A148">
        <v>147</v>
      </c>
      <c r="B148" t="s">
        <v>36</v>
      </c>
      <c r="C148" t="s">
        <v>39</v>
      </c>
      <c r="D148" t="s">
        <v>38</v>
      </c>
      <c r="E148">
        <v>7167</v>
      </c>
      <c r="F148" t="s">
        <v>11</v>
      </c>
      <c r="G148">
        <v>614454144</v>
      </c>
      <c r="H148">
        <v>881339880</v>
      </c>
      <c r="I148">
        <f t="shared" si="2"/>
        <v>8.9451434220818165</v>
      </c>
      <c r="J148">
        <v>1.0489999999999999</v>
      </c>
      <c r="L148">
        <v>2.54</v>
      </c>
      <c r="M148">
        <v>8.9540000000000006</v>
      </c>
      <c r="N148">
        <v>0.28899999999999998</v>
      </c>
      <c r="O148">
        <v>73.471000000000004</v>
      </c>
      <c r="P148">
        <v>4.3899999999999997</v>
      </c>
      <c r="Q148">
        <v>30.158000000000001</v>
      </c>
      <c r="R148">
        <v>202.10300000000001</v>
      </c>
      <c r="S148">
        <v>1.0549999999999999</v>
      </c>
      <c r="T148">
        <v>1.5049999999999999</v>
      </c>
      <c r="U148" t="s">
        <v>61</v>
      </c>
      <c r="V148" s="1">
        <v>45463.468761574077</v>
      </c>
    </row>
    <row r="149" spans="1:22" x14ac:dyDescent="0.25">
      <c r="A149">
        <v>148</v>
      </c>
      <c r="B149" t="s">
        <v>36</v>
      </c>
      <c r="C149" t="s">
        <v>37</v>
      </c>
      <c r="D149" t="s">
        <v>38</v>
      </c>
      <c r="E149">
        <v>7123</v>
      </c>
      <c r="F149" t="s">
        <v>11</v>
      </c>
      <c r="G149">
        <v>628291512</v>
      </c>
      <c r="H149">
        <v>612870216</v>
      </c>
      <c r="I149">
        <f t="shared" si="2"/>
        <v>8.7873685162107336</v>
      </c>
      <c r="J149">
        <v>1.548</v>
      </c>
      <c r="L149">
        <v>2.2789999999999999</v>
      </c>
      <c r="M149">
        <v>1.008</v>
      </c>
      <c r="N149">
        <v>0.125</v>
      </c>
      <c r="O149">
        <v>37.484999999999999</v>
      </c>
      <c r="P149">
        <v>1.1339999999999999</v>
      </c>
      <c r="Q149">
        <v>1.627</v>
      </c>
      <c r="R149">
        <v>203.05</v>
      </c>
      <c r="S149">
        <v>1.095</v>
      </c>
      <c r="T149">
        <v>1.5940000000000001</v>
      </c>
      <c r="U149" t="s">
        <v>61</v>
      </c>
      <c r="V149" s="1">
        <v>45463.479178240741</v>
      </c>
    </row>
    <row r="150" spans="1:22" x14ac:dyDescent="0.25">
      <c r="A150">
        <v>149</v>
      </c>
      <c r="B150" t="s">
        <v>36</v>
      </c>
      <c r="C150" t="s">
        <v>39</v>
      </c>
      <c r="D150" t="s">
        <v>38</v>
      </c>
      <c r="E150">
        <v>7167</v>
      </c>
      <c r="F150" t="s">
        <v>11</v>
      </c>
      <c r="G150">
        <v>613091432</v>
      </c>
      <c r="H150">
        <v>854500152</v>
      </c>
      <c r="I150">
        <f t="shared" si="2"/>
        <v>8.9317121443098344</v>
      </c>
      <c r="J150">
        <v>0.97399999999999998</v>
      </c>
      <c r="L150">
        <v>2.41</v>
      </c>
      <c r="M150">
        <v>0.86799999999999999</v>
      </c>
      <c r="N150">
        <v>6.3E-2</v>
      </c>
      <c r="O150">
        <v>14.525</v>
      </c>
      <c r="P150">
        <v>0.97599999999999998</v>
      </c>
      <c r="Q150">
        <v>1.8919999999999999</v>
      </c>
      <c r="R150">
        <v>202.48</v>
      </c>
      <c r="S150">
        <v>0.92800000000000005</v>
      </c>
      <c r="T150">
        <v>1.4139999999999999</v>
      </c>
      <c r="U150" t="s">
        <v>61</v>
      </c>
      <c r="V150" s="1">
        <v>45463.489594907405</v>
      </c>
    </row>
    <row r="151" spans="1:22" x14ac:dyDescent="0.25">
      <c r="A151">
        <v>150</v>
      </c>
      <c r="B151" t="s">
        <v>36</v>
      </c>
      <c r="C151" t="s">
        <v>39</v>
      </c>
      <c r="D151" t="s">
        <v>38</v>
      </c>
      <c r="E151">
        <v>7167</v>
      </c>
      <c r="F151" t="s">
        <v>11</v>
      </c>
      <c r="G151">
        <v>622942808</v>
      </c>
      <c r="H151">
        <v>679622240</v>
      </c>
      <c r="I151">
        <f t="shared" si="2"/>
        <v>8.8322675823088961</v>
      </c>
      <c r="J151">
        <v>1.4319999999999999</v>
      </c>
      <c r="L151">
        <v>2.6080000000000001</v>
      </c>
      <c r="M151">
        <v>10.693</v>
      </c>
      <c r="N151">
        <v>0.22</v>
      </c>
      <c r="O151">
        <v>228.05</v>
      </c>
      <c r="P151">
        <v>1.095</v>
      </c>
      <c r="Q151">
        <v>8.1039999999999992</v>
      </c>
      <c r="R151">
        <v>202.60499999999999</v>
      </c>
      <c r="S151">
        <v>1.008</v>
      </c>
      <c r="T151">
        <v>1.486</v>
      </c>
      <c r="U151" t="s">
        <v>61</v>
      </c>
      <c r="V151" s="1">
        <v>45463.500011574077</v>
      </c>
    </row>
    <row r="152" spans="1:22" x14ac:dyDescent="0.25">
      <c r="A152">
        <v>151</v>
      </c>
      <c r="B152" t="s">
        <v>36</v>
      </c>
      <c r="C152" t="s">
        <v>37</v>
      </c>
      <c r="D152" t="s">
        <v>38</v>
      </c>
      <c r="E152">
        <v>7123</v>
      </c>
      <c r="F152" t="s">
        <v>11</v>
      </c>
      <c r="G152">
        <v>618827968</v>
      </c>
      <c r="H152">
        <v>848684496</v>
      </c>
      <c r="I152">
        <f t="shared" si="2"/>
        <v>8.9287462684389958</v>
      </c>
      <c r="J152">
        <v>1.464</v>
      </c>
      <c r="L152">
        <v>2.6110000000000002</v>
      </c>
      <c r="M152">
        <v>4.3869999999999996</v>
      </c>
      <c r="N152">
        <v>0.21099999999999999</v>
      </c>
      <c r="O152">
        <v>56.972999999999999</v>
      </c>
      <c r="P152">
        <v>5.0540000000000003</v>
      </c>
      <c r="Q152">
        <v>23.449000000000002</v>
      </c>
      <c r="R152">
        <v>202.86500000000001</v>
      </c>
      <c r="S152">
        <v>1.2589999999999999</v>
      </c>
      <c r="T152">
        <v>1.7629999999999999</v>
      </c>
      <c r="U152" t="s">
        <v>61</v>
      </c>
      <c r="V152" s="1">
        <v>45463.510428240741</v>
      </c>
    </row>
    <row r="153" spans="1:22" x14ac:dyDescent="0.25">
      <c r="A153">
        <v>152</v>
      </c>
      <c r="B153" t="s">
        <v>36</v>
      </c>
      <c r="C153" t="s">
        <v>41</v>
      </c>
      <c r="D153" t="s">
        <v>38</v>
      </c>
      <c r="E153">
        <v>7205</v>
      </c>
      <c r="F153" t="s">
        <v>10</v>
      </c>
      <c r="G153">
        <v>613381568</v>
      </c>
      <c r="H153">
        <v>640611344</v>
      </c>
      <c r="I153">
        <f t="shared" si="2"/>
        <v>8.8065946249194074</v>
      </c>
      <c r="J153">
        <v>1.706</v>
      </c>
      <c r="K153">
        <v>0</v>
      </c>
      <c r="L153">
        <v>0.32400000000000001</v>
      </c>
      <c r="M153">
        <v>60.546999999999997</v>
      </c>
      <c r="N153">
        <v>0.35599999999999998</v>
      </c>
      <c r="O153">
        <v>480.72300000000001</v>
      </c>
      <c r="P153">
        <v>1.327</v>
      </c>
      <c r="Q153">
        <v>125.863</v>
      </c>
      <c r="R153">
        <v>5.5439999999999996</v>
      </c>
      <c r="S153">
        <v>1.413</v>
      </c>
      <c r="T153">
        <v>1.871</v>
      </c>
      <c r="U153" t="s">
        <v>61</v>
      </c>
      <c r="V153" s="1">
        <v>45463.520833333336</v>
      </c>
    </row>
    <row r="154" spans="1:22" x14ac:dyDescent="0.25">
      <c r="A154">
        <v>153</v>
      </c>
      <c r="B154" t="s">
        <v>36</v>
      </c>
      <c r="C154" t="s">
        <v>39</v>
      </c>
      <c r="D154" t="s">
        <v>38</v>
      </c>
      <c r="E154">
        <v>7415</v>
      </c>
      <c r="F154" t="s">
        <v>9</v>
      </c>
      <c r="G154">
        <v>624943624</v>
      </c>
      <c r="H154">
        <v>644599928</v>
      </c>
      <c r="I154">
        <f t="shared" si="2"/>
        <v>8.8092902526668464</v>
      </c>
      <c r="J154">
        <v>1.52</v>
      </c>
      <c r="K154">
        <v>0</v>
      </c>
      <c r="L154">
        <v>1.94</v>
      </c>
      <c r="M154">
        <v>3.1829999999999998</v>
      </c>
      <c r="N154">
        <v>0.14799999999999999</v>
      </c>
      <c r="O154">
        <v>207.893</v>
      </c>
      <c r="P154">
        <v>1.2969999999999999</v>
      </c>
      <c r="Q154">
        <v>2.161</v>
      </c>
      <c r="R154">
        <v>204.78800000000001</v>
      </c>
      <c r="S154">
        <v>1.159</v>
      </c>
      <c r="T154">
        <v>1.667</v>
      </c>
      <c r="U154" t="s">
        <v>61</v>
      </c>
      <c r="V154" s="1">
        <v>45463.53125</v>
      </c>
    </row>
    <row r="155" spans="1:22" x14ac:dyDescent="0.25">
      <c r="A155">
        <v>154</v>
      </c>
      <c r="B155" t="s">
        <v>36</v>
      </c>
      <c r="C155" t="s">
        <v>40</v>
      </c>
      <c r="D155" t="s">
        <v>38</v>
      </c>
      <c r="E155">
        <v>7131</v>
      </c>
      <c r="F155" t="s">
        <v>11</v>
      </c>
      <c r="G155">
        <v>615751144</v>
      </c>
      <c r="H155">
        <v>909995464</v>
      </c>
      <c r="I155">
        <f t="shared" si="2"/>
        <v>8.9590392275247428</v>
      </c>
      <c r="J155">
        <v>1.48</v>
      </c>
      <c r="L155">
        <v>0.64</v>
      </c>
      <c r="M155">
        <v>6.4160000000000004</v>
      </c>
      <c r="N155">
        <v>0.19500000000000001</v>
      </c>
      <c r="O155">
        <v>24.882000000000001</v>
      </c>
      <c r="P155">
        <v>1.0640000000000001</v>
      </c>
      <c r="Q155">
        <v>7.2469999999999999</v>
      </c>
      <c r="R155">
        <v>15.494999999999999</v>
      </c>
      <c r="S155">
        <v>0.80600000000000005</v>
      </c>
      <c r="T155">
        <v>1.298</v>
      </c>
      <c r="U155" t="s">
        <v>61</v>
      </c>
      <c r="V155" s="1">
        <v>45463.541666666664</v>
      </c>
    </row>
    <row r="156" spans="1:22" x14ac:dyDescent="0.25">
      <c r="A156">
        <v>155</v>
      </c>
      <c r="B156" t="s">
        <v>36</v>
      </c>
      <c r="C156" t="s">
        <v>39</v>
      </c>
      <c r="D156" t="s">
        <v>38</v>
      </c>
      <c r="E156">
        <v>7167</v>
      </c>
      <c r="F156" t="s">
        <v>11</v>
      </c>
      <c r="G156">
        <v>627267240</v>
      </c>
      <c r="H156">
        <v>878367816</v>
      </c>
      <c r="I156">
        <f t="shared" si="2"/>
        <v>8.9436764145494685</v>
      </c>
      <c r="J156">
        <v>1.014</v>
      </c>
      <c r="L156">
        <v>5.8259999999999996</v>
      </c>
      <c r="M156">
        <v>2.2759999999999998</v>
      </c>
      <c r="N156">
        <v>0.08</v>
      </c>
      <c r="O156">
        <v>18.664999999999999</v>
      </c>
      <c r="P156">
        <v>0.94799999999999995</v>
      </c>
      <c r="Q156">
        <v>2.786</v>
      </c>
      <c r="R156">
        <v>292.52199999999999</v>
      </c>
      <c r="S156">
        <v>1.0009999999999999</v>
      </c>
      <c r="T156">
        <v>1.597</v>
      </c>
      <c r="U156" t="s">
        <v>61</v>
      </c>
      <c r="V156" s="1">
        <v>45463.552083333336</v>
      </c>
    </row>
    <row r="157" spans="1:22" x14ac:dyDescent="0.25">
      <c r="A157">
        <v>156</v>
      </c>
      <c r="B157" t="s">
        <v>36</v>
      </c>
      <c r="C157" t="s">
        <v>37</v>
      </c>
      <c r="D157" t="s">
        <v>38</v>
      </c>
      <c r="E157">
        <v>7123</v>
      </c>
      <c r="F157" t="s">
        <v>11</v>
      </c>
      <c r="G157">
        <v>610082776</v>
      </c>
      <c r="H157">
        <v>921712616</v>
      </c>
      <c r="I157">
        <f t="shared" si="2"/>
        <v>8.9645955319639032</v>
      </c>
      <c r="J157">
        <v>1.4730000000000001</v>
      </c>
      <c r="L157">
        <v>0.64800000000000002</v>
      </c>
      <c r="M157">
        <v>9.0429999999999993</v>
      </c>
      <c r="N157">
        <v>6.7000000000000004E-2</v>
      </c>
      <c r="O157">
        <v>126.161</v>
      </c>
      <c r="P157">
        <v>5.0199999999999996</v>
      </c>
      <c r="Q157">
        <v>47.078000000000003</v>
      </c>
      <c r="R157">
        <v>28.030999999999999</v>
      </c>
      <c r="S157">
        <v>1.147</v>
      </c>
      <c r="T157">
        <v>1.542</v>
      </c>
      <c r="U157" t="s">
        <v>61</v>
      </c>
      <c r="V157" s="1">
        <v>45463.5625</v>
      </c>
    </row>
    <row r="158" spans="1:22" x14ac:dyDescent="0.25">
      <c r="A158">
        <v>157</v>
      </c>
      <c r="B158" t="s">
        <v>36</v>
      </c>
      <c r="C158" t="s">
        <v>39</v>
      </c>
      <c r="D158" t="s">
        <v>38</v>
      </c>
      <c r="E158">
        <v>7415</v>
      </c>
      <c r="F158" t="s">
        <v>9</v>
      </c>
      <c r="G158">
        <v>612569936</v>
      </c>
      <c r="H158">
        <v>875922528</v>
      </c>
      <c r="I158">
        <f t="shared" si="2"/>
        <v>8.9424656961795268</v>
      </c>
      <c r="J158">
        <v>1.5680000000000001</v>
      </c>
      <c r="K158">
        <v>0</v>
      </c>
      <c r="L158">
        <v>3.2120000000000002</v>
      </c>
      <c r="M158">
        <v>36.69</v>
      </c>
      <c r="N158">
        <v>0.20699999999999999</v>
      </c>
      <c r="O158">
        <v>217.517</v>
      </c>
      <c r="P158">
        <v>3.3519999999999999</v>
      </c>
      <c r="Q158">
        <v>116.84099999999999</v>
      </c>
      <c r="R158">
        <v>209.23099999999999</v>
      </c>
      <c r="S158">
        <v>1.1879999999999999</v>
      </c>
      <c r="T158">
        <v>1.696</v>
      </c>
      <c r="U158" t="s">
        <v>61</v>
      </c>
      <c r="V158" s="1">
        <v>45463.572916666664</v>
      </c>
    </row>
    <row r="159" spans="1:22" x14ac:dyDescent="0.25">
      <c r="A159">
        <v>158</v>
      </c>
      <c r="B159" t="s">
        <v>36</v>
      </c>
      <c r="C159" t="s">
        <v>41</v>
      </c>
      <c r="D159" t="s">
        <v>38</v>
      </c>
      <c r="E159">
        <v>7205</v>
      </c>
      <c r="F159" t="s">
        <v>10</v>
      </c>
      <c r="G159">
        <v>612409160</v>
      </c>
      <c r="H159">
        <v>663350264</v>
      </c>
      <c r="I159">
        <f t="shared" si="2"/>
        <v>8.8217429063150803</v>
      </c>
      <c r="J159">
        <v>1.5229999999999999</v>
      </c>
      <c r="K159">
        <v>0</v>
      </c>
      <c r="L159">
        <v>1.839</v>
      </c>
      <c r="M159">
        <v>29.414000000000001</v>
      </c>
      <c r="N159">
        <v>0.127</v>
      </c>
      <c r="O159">
        <v>232.68799999999999</v>
      </c>
      <c r="P159">
        <v>2.1749999999999998</v>
      </c>
      <c r="Q159">
        <v>32.116</v>
      </c>
      <c r="R159">
        <v>65.424000000000007</v>
      </c>
      <c r="S159">
        <v>1.4179999999999999</v>
      </c>
      <c r="T159">
        <v>4.18</v>
      </c>
      <c r="U159" t="s">
        <v>61</v>
      </c>
      <c r="V159" s="1">
        <v>45463.583333333336</v>
      </c>
    </row>
    <row r="160" spans="1:22" x14ac:dyDescent="0.25">
      <c r="A160">
        <v>159</v>
      </c>
      <c r="B160" t="s">
        <v>36</v>
      </c>
      <c r="C160" t="s">
        <v>41</v>
      </c>
      <c r="D160" t="s">
        <v>38</v>
      </c>
      <c r="E160">
        <v>7205</v>
      </c>
      <c r="F160" t="s">
        <v>10</v>
      </c>
      <c r="G160">
        <v>606198536</v>
      </c>
      <c r="H160">
        <v>654474024</v>
      </c>
      <c r="I160">
        <f t="shared" si="2"/>
        <v>8.8158924141299604</v>
      </c>
      <c r="J160">
        <v>2.0019999999999998</v>
      </c>
      <c r="K160">
        <v>0</v>
      </c>
      <c r="L160">
        <v>0.63800000000000001</v>
      </c>
      <c r="M160">
        <v>6.2889999999999997</v>
      </c>
      <c r="N160">
        <v>0.28199999999999997</v>
      </c>
      <c r="O160">
        <v>46.110999999999997</v>
      </c>
      <c r="P160">
        <v>6.8520000000000003</v>
      </c>
      <c r="Q160">
        <v>36.963000000000001</v>
      </c>
      <c r="R160">
        <v>24.425000000000001</v>
      </c>
      <c r="S160">
        <v>1.399</v>
      </c>
      <c r="T160">
        <v>1.8779999999999999</v>
      </c>
      <c r="U160" t="s">
        <v>61</v>
      </c>
      <c r="V160" s="1">
        <v>45463.59375</v>
      </c>
    </row>
    <row r="161" spans="1:22" x14ac:dyDescent="0.25">
      <c r="A161">
        <v>160</v>
      </c>
      <c r="B161" t="s">
        <v>36</v>
      </c>
      <c r="C161" t="s">
        <v>39</v>
      </c>
      <c r="D161" t="s">
        <v>38</v>
      </c>
      <c r="E161">
        <v>7415</v>
      </c>
      <c r="F161" t="s">
        <v>9</v>
      </c>
      <c r="G161">
        <v>620443344</v>
      </c>
      <c r="H161">
        <v>658442568</v>
      </c>
      <c r="I161">
        <f t="shared" si="2"/>
        <v>8.8185179000442862</v>
      </c>
      <c r="J161">
        <v>1.484</v>
      </c>
      <c r="K161">
        <v>0</v>
      </c>
      <c r="L161">
        <v>1.827</v>
      </c>
      <c r="M161">
        <v>60.75</v>
      </c>
      <c r="N161">
        <v>0.223</v>
      </c>
      <c r="O161">
        <v>821.86900000000003</v>
      </c>
      <c r="P161">
        <v>3.4460000000000002</v>
      </c>
      <c r="Q161">
        <v>250.80099999999999</v>
      </c>
      <c r="R161">
        <v>26.119</v>
      </c>
      <c r="S161">
        <v>1.2749999999999999</v>
      </c>
      <c r="T161">
        <v>2.282</v>
      </c>
      <c r="U161" t="s">
        <v>61</v>
      </c>
      <c r="V161" s="1">
        <v>45463.604178240741</v>
      </c>
    </row>
    <row r="162" spans="1:22" x14ac:dyDescent="0.25">
      <c r="A162">
        <v>161</v>
      </c>
      <c r="B162" t="s">
        <v>36</v>
      </c>
      <c r="C162" t="s">
        <v>39</v>
      </c>
      <c r="D162" t="s">
        <v>38</v>
      </c>
      <c r="E162">
        <v>7415</v>
      </c>
      <c r="F162" t="s">
        <v>9</v>
      </c>
      <c r="G162">
        <v>617734640</v>
      </c>
      <c r="H162">
        <v>439749080</v>
      </c>
      <c r="I162">
        <f t="shared" si="2"/>
        <v>8.6432049395420254</v>
      </c>
      <c r="J162">
        <v>1.2729999999999999</v>
      </c>
      <c r="K162">
        <v>0</v>
      </c>
      <c r="L162">
        <v>1.9670000000000001</v>
      </c>
      <c r="M162">
        <v>80.677000000000007</v>
      </c>
      <c r="N162">
        <v>0.32300000000000001</v>
      </c>
      <c r="O162">
        <v>1437.4159999999999</v>
      </c>
      <c r="P162">
        <v>1.9510000000000001</v>
      </c>
      <c r="Q162">
        <v>448.71499999999997</v>
      </c>
      <c r="R162">
        <v>26.978000000000002</v>
      </c>
      <c r="S162">
        <v>1.1140000000000001</v>
      </c>
      <c r="T162">
        <v>2.0830000000000002</v>
      </c>
      <c r="U162" t="s">
        <v>61</v>
      </c>
      <c r="V162" s="1">
        <v>45463.614594907405</v>
      </c>
    </row>
    <row r="163" spans="1:22" x14ac:dyDescent="0.25">
      <c r="A163">
        <v>162</v>
      </c>
      <c r="B163" t="s">
        <v>36</v>
      </c>
      <c r="C163" t="s">
        <v>39</v>
      </c>
      <c r="D163" t="s">
        <v>38</v>
      </c>
      <c r="E163">
        <v>7167</v>
      </c>
      <c r="F163" t="s">
        <v>11</v>
      </c>
      <c r="G163">
        <v>610482128</v>
      </c>
      <c r="H163">
        <v>837317080</v>
      </c>
      <c r="I163">
        <f t="shared" si="2"/>
        <v>8.9228899502481784</v>
      </c>
      <c r="J163">
        <v>1.3069999999999999</v>
      </c>
      <c r="L163">
        <v>2.0310000000000001</v>
      </c>
      <c r="M163">
        <v>2.0819999999999999</v>
      </c>
      <c r="N163">
        <v>0.22700000000000001</v>
      </c>
      <c r="O163">
        <v>21.873000000000001</v>
      </c>
      <c r="P163">
        <v>1.595</v>
      </c>
      <c r="Q163">
        <v>11.394</v>
      </c>
      <c r="R163">
        <v>20.350000000000001</v>
      </c>
      <c r="S163">
        <v>1.02</v>
      </c>
      <c r="T163">
        <v>1.7929999999999999</v>
      </c>
      <c r="U163" t="s">
        <v>61</v>
      </c>
      <c r="V163" s="1">
        <v>45463.625011574077</v>
      </c>
    </row>
    <row r="164" spans="1:22" x14ac:dyDescent="0.25">
      <c r="A164">
        <v>163</v>
      </c>
      <c r="B164" t="s">
        <v>36</v>
      </c>
      <c r="C164" t="s">
        <v>40</v>
      </c>
      <c r="D164" t="s">
        <v>38</v>
      </c>
      <c r="E164">
        <v>7131</v>
      </c>
      <c r="F164" t="s">
        <v>11</v>
      </c>
      <c r="G164">
        <v>611179200</v>
      </c>
      <c r="H164">
        <v>804956000</v>
      </c>
      <c r="I164">
        <f t="shared" si="2"/>
        <v>8.9057721418840732</v>
      </c>
      <c r="J164">
        <v>0.97799999999999998</v>
      </c>
      <c r="L164">
        <v>3.4119999999999999</v>
      </c>
      <c r="M164">
        <v>2.0350000000000001</v>
      </c>
      <c r="N164">
        <v>0.152</v>
      </c>
      <c r="O164">
        <v>32.414999999999999</v>
      </c>
      <c r="P164">
        <v>1.871</v>
      </c>
      <c r="Q164">
        <v>7.0979999999999999</v>
      </c>
      <c r="R164">
        <v>204.75299999999999</v>
      </c>
      <c r="S164">
        <v>0.89600000000000002</v>
      </c>
      <c r="T164">
        <v>2.5840000000000001</v>
      </c>
      <c r="U164" t="s">
        <v>61</v>
      </c>
      <c r="V164" s="1">
        <v>45463.635428240741</v>
      </c>
    </row>
    <row r="165" spans="1:22" x14ac:dyDescent="0.25">
      <c r="A165">
        <v>164</v>
      </c>
      <c r="B165" t="s">
        <v>36</v>
      </c>
      <c r="C165" t="s">
        <v>37</v>
      </c>
      <c r="D165" t="s">
        <v>38</v>
      </c>
      <c r="E165">
        <v>7123</v>
      </c>
      <c r="F165" t="s">
        <v>11</v>
      </c>
      <c r="G165">
        <v>611034176</v>
      </c>
      <c r="H165">
        <v>869495096</v>
      </c>
      <c r="I165">
        <f t="shared" si="2"/>
        <v>8.9392671369009555</v>
      </c>
      <c r="J165">
        <v>1.1830000000000001</v>
      </c>
      <c r="L165">
        <v>1.538</v>
      </c>
      <c r="M165">
        <v>2.6819999999999999</v>
      </c>
      <c r="N165">
        <v>0.109</v>
      </c>
      <c r="O165">
        <v>26.440999999999999</v>
      </c>
      <c r="P165">
        <v>3.1120000000000001</v>
      </c>
      <c r="Q165">
        <v>14.741</v>
      </c>
      <c r="R165">
        <v>22.09</v>
      </c>
      <c r="S165">
        <v>1.2110000000000001</v>
      </c>
      <c r="T165">
        <v>2.2799999999999998</v>
      </c>
      <c r="U165" t="s">
        <v>61</v>
      </c>
      <c r="V165" s="1">
        <v>45463.645844907405</v>
      </c>
    </row>
    <row r="166" spans="1:22" x14ac:dyDescent="0.25">
      <c r="A166">
        <v>165</v>
      </c>
      <c r="B166" t="s">
        <v>36</v>
      </c>
      <c r="C166" t="s">
        <v>39</v>
      </c>
      <c r="D166" t="s">
        <v>38</v>
      </c>
      <c r="E166">
        <v>7167</v>
      </c>
      <c r="F166" t="s">
        <v>11</v>
      </c>
      <c r="G166">
        <v>592137904</v>
      </c>
      <c r="H166">
        <v>524058600</v>
      </c>
      <c r="I166">
        <f t="shared" si="2"/>
        <v>8.7193798523152193</v>
      </c>
      <c r="J166">
        <v>1.131</v>
      </c>
      <c r="L166">
        <v>11.407999999999999</v>
      </c>
      <c r="M166">
        <v>18.736999999999998</v>
      </c>
      <c r="N166">
        <v>0.21199999999999999</v>
      </c>
      <c r="O166">
        <v>253.392</v>
      </c>
      <c r="P166">
        <v>0.98899999999999999</v>
      </c>
      <c r="Q166">
        <v>2.3620000000000001</v>
      </c>
      <c r="R166">
        <v>209.41499999999999</v>
      </c>
      <c r="S166">
        <v>1.04</v>
      </c>
      <c r="T166">
        <v>2.4700000000000002</v>
      </c>
      <c r="U166" t="s">
        <v>61</v>
      </c>
      <c r="V166" s="1">
        <v>45463.656261574077</v>
      </c>
    </row>
    <row r="167" spans="1:22" x14ac:dyDescent="0.25">
      <c r="A167">
        <v>166</v>
      </c>
      <c r="B167" t="s">
        <v>36</v>
      </c>
      <c r="C167" t="s">
        <v>39</v>
      </c>
      <c r="D167" t="s">
        <v>38</v>
      </c>
      <c r="E167">
        <v>7167</v>
      </c>
      <c r="F167" t="s">
        <v>11</v>
      </c>
      <c r="G167">
        <v>607063320</v>
      </c>
      <c r="H167">
        <v>572062312</v>
      </c>
      <c r="I167">
        <f t="shared" si="2"/>
        <v>8.7574433369815718</v>
      </c>
      <c r="J167">
        <v>1.034</v>
      </c>
      <c r="L167">
        <v>4.1219999999999999</v>
      </c>
      <c r="M167">
        <v>13.388</v>
      </c>
      <c r="N167">
        <v>0.188</v>
      </c>
      <c r="O167">
        <v>212.351</v>
      </c>
      <c r="P167">
        <v>0.97899999999999998</v>
      </c>
      <c r="Q167">
        <v>1.6479999999999999</v>
      </c>
      <c r="R167">
        <v>204.55600000000001</v>
      </c>
      <c r="S167">
        <v>1.0309999999999999</v>
      </c>
      <c r="T167">
        <v>1.74</v>
      </c>
      <c r="U167" t="s">
        <v>61</v>
      </c>
      <c r="V167" s="1">
        <v>45463.666678240741</v>
      </c>
    </row>
    <row r="168" spans="1:22" x14ac:dyDescent="0.25">
      <c r="A168">
        <v>167</v>
      </c>
      <c r="B168" t="s">
        <v>36</v>
      </c>
      <c r="C168" t="s">
        <v>39</v>
      </c>
      <c r="D168" t="s">
        <v>38</v>
      </c>
      <c r="E168">
        <v>7415</v>
      </c>
      <c r="F168" t="s">
        <v>9</v>
      </c>
      <c r="G168">
        <v>602891336</v>
      </c>
      <c r="H168">
        <v>461149696</v>
      </c>
      <c r="I168">
        <f t="shared" si="2"/>
        <v>8.6638419266774349</v>
      </c>
      <c r="J168">
        <v>1.4590000000000001</v>
      </c>
      <c r="K168">
        <v>0</v>
      </c>
      <c r="L168">
        <v>3.871</v>
      </c>
      <c r="M168">
        <v>9.3089999999999993</v>
      </c>
      <c r="N168">
        <v>0.24299999999999999</v>
      </c>
      <c r="O168">
        <v>267.76900000000001</v>
      </c>
      <c r="P168">
        <v>2.3330000000000002</v>
      </c>
      <c r="Q168">
        <v>20.446999999999999</v>
      </c>
      <c r="R168">
        <v>211.875</v>
      </c>
      <c r="S168">
        <v>1.1220000000000001</v>
      </c>
      <c r="T168">
        <v>1.9830000000000001</v>
      </c>
      <c r="U168" t="s">
        <v>61</v>
      </c>
      <c r="V168" s="1">
        <v>45463.677094907405</v>
      </c>
    </row>
    <row r="169" spans="1:22" x14ac:dyDescent="0.25">
      <c r="A169">
        <v>168</v>
      </c>
      <c r="B169" t="s">
        <v>36</v>
      </c>
      <c r="C169" t="s">
        <v>40</v>
      </c>
      <c r="D169" t="s">
        <v>38</v>
      </c>
      <c r="E169">
        <v>7131</v>
      </c>
      <c r="F169" t="s">
        <v>11</v>
      </c>
      <c r="G169">
        <v>602265992</v>
      </c>
      <c r="H169">
        <v>627272888</v>
      </c>
      <c r="I169">
        <f t="shared" si="2"/>
        <v>8.7974565168591088</v>
      </c>
      <c r="J169">
        <v>4.2750000000000004</v>
      </c>
      <c r="L169">
        <v>5.8860000000000001</v>
      </c>
      <c r="M169">
        <v>10.263999999999999</v>
      </c>
      <c r="N169">
        <v>2.8130000000000002</v>
      </c>
      <c r="O169">
        <v>74.366</v>
      </c>
      <c r="P169">
        <v>1.5960000000000001</v>
      </c>
      <c r="Q169">
        <v>19.172999999999998</v>
      </c>
      <c r="R169">
        <v>205.59800000000001</v>
      </c>
      <c r="S169">
        <v>1.0309999999999999</v>
      </c>
      <c r="T169">
        <v>3.7810000000000001</v>
      </c>
      <c r="U169" t="s">
        <v>61</v>
      </c>
      <c r="V169" s="1">
        <v>45463.687511574077</v>
      </c>
    </row>
    <row r="170" spans="1:22" x14ac:dyDescent="0.25">
      <c r="A170">
        <v>169</v>
      </c>
      <c r="B170" t="s">
        <v>36</v>
      </c>
      <c r="C170" t="s">
        <v>41</v>
      </c>
      <c r="D170" t="s">
        <v>38</v>
      </c>
      <c r="E170">
        <v>7205</v>
      </c>
      <c r="F170" t="s">
        <v>10</v>
      </c>
      <c r="G170">
        <v>600477936</v>
      </c>
      <c r="H170">
        <v>561119592</v>
      </c>
      <c r="I170">
        <f t="shared" si="2"/>
        <v>8.7490554327543268</v>
      </c>
      <c r="J170">
        <v>1.82</v>
      </c>
      <c r="K170">
        <v>0</v>
      </c>
      <c r="L170">
        <v>1.2190000000000001</v>
      </c>
      <c r="M170">
        <v>15.029</v>
      </c>
      <c r="N170">
        <v>0.14699999999999999</v>
      </c>
      <c r="O170">
        <v>355.68900000000002</v>
      </c>
      <c r="P170">
        <v>3.3929999999999998</v>
      </c>
      <c r="Q170">
        <v>47.85</v>
      </c>
      <c r="R170">
        <v>15.121</v>
      </c>
      <c r="S170">
        <v>1.4730000000000001</v>
      </c>
      <c r="T170">
        <v>2.3029999999999999</v>
      </c>
      <c r="U170" t="s">
        <v>61</v>
      </c>
      <c r="V170" s="1">
        <v>45463.697928240741</v>
      </c>
    </row>
    <row r="171" spans="1:22" x14ac:dyDescent="0.25">
      <c r="A171">
        <v>170</v>
      </c>
      <c r="B171" t="s">
        <v>36</v>
      </c>
      <c r="C171" t="s">
        <v>40</v>
      </c>
      <c r="D171" t="s">
        <v>38</v>
      </c>
      <c r="E171">
        <v>7131</v>
      </c>
      <c r="F171" t="s">
        <v>11</v>
      </c>
      <c r="G171">
        <v>607369712</v>
      </c>
      <c r="H171">
        <v>577596632</v>
      </c>
      <c r="I171">
        <f t="shared" si="2"/>
        <v>8.7616246521722481</v>
      </c>
      <c r="J171">
        <v>1.321</v>
      </c>
      <c r="L171">
        <v>1.0509999999999999</v>
      </c>
      <c r="M171">
        <v>45.219000000000001</v>
      </c>
      <c r="N171">
        <v>0.74299999999999999</v>
      </c>
      <c r="O171">
        <v>433.24299999999999</v>
      </c>
      <c r="P171">
        <v>1.5229999999999999</v>
      </c>
      <c r="Q171">
        <v>60.332000000000001</v>
      </c>
      <c r="R171">
        <v>23.170999999999999</v>
      </c>
      <c r="S171">
        <v>0.879</v>
      </c>
      <c r="T171">
        <v>1.8069999999999999</v>
      </c>
      <c r="U171" t="s">
        <v>61</v>
      </c>
      <c r="V171" s="1">
        <v>45463.708344907405</v>
      </c>
    </row>
    <row r="172" spans="1:22" x14ac:dyDescent="0.25">
      <c r="A172">
        <v>171</v>
      </c>
      <c r="B172" t="s">
        <v>36</v>
      </c>
      <c r="C172" t="s">
        <v>40</v>
      </c>
      <c r="D172" t="s">
        <v>38</v>
      </c>
      <c r="E172">
        <v>7131</v>
      </c>
      <c r="F172" t="s">
        <v>11</v>
      </c>
      <c r="G172">
        <v>605485152</v>
      </c>
      <c r="H172">
        <v>821602752</v>
      </c>
      <c r="I172">
        <f t="shared" si="2"/>
        <v>8.9146618852830048</v>
      </c>
      <c r="J172">
        <v>0.94599999999999995</v>
      </c>
      <c r="L172">
        <v>5.234</v>
      </c>
      <c r="M172">
        <v>1.4830000000000001</v>
      </c>
      <c r="N172">
        <v>0.161</v>
      </c>
      <c r="O172">
        <v>14.614000000000001</v>
      </c>
      <c r="P172">
        <v>0.878</v>
      </c>
      <c r="Q172">
        <v>5.58</v>
      </c>
      <c r="R172">
        <v>204.94200000000001</v>
      </c>
      <c r="S172">
        <v>0.72299999999999998</v>
      </c>
      <c r="T172">
        <v>1.7170000000000001</v>
      </c>
      <c r="U172" t="s">
        <v>61</v>
      </c>
      <c r="V172" s="1">
        <v>45463.718761574077</v>
      </c>
    </row>
    <row r="173" spans="1:22" x14ac:dyDescent="0.25">
      <c r="A173">
        <v>172</v>
      </c>
      <c r="B173" t="s">
        <v>36</v>
      </c>
      <c r="C173" t="s">
        <v>37</v>
      </c>
      <c r="D173" t="s">
        <v>38</v>
      </c>
      <c r="E173">
        <v>7123</v>
      </c>
      <c r="F173" t="s">
        <v>11</v>
      </c>
      <c r="G173">
        <v>604815112</v>
      </c>
      <c r="H173">
        <v>613828664</v>
      </c>
      <c r="I173">
        <f t="shared" si="2"/>
        <v>8.7880471648490914</v>
      </c>
      <c r="J173">
        <v>1.5760000000000001</v>
      </c>
      <c r="L173">
        <v>11.459</v>
      </c>
      <c r="M173">
        <v>15.038</v>
      </c>
      <c r="N173">
        <v>0.68899999999999995</v>
      </c>
      <c r="O173">
        <v>408.33199999999999</v>
      </c>
      <c r="P173">
        <v>1.117</v>
      </c>
      <c r="Q173">
        <v>2.3370000000000002</v>
      </c>
      <c r="R173">
        <v>214.48699999999999</v>
      </c>
      <c r="S173">
        <v>1.1120000000000001</v>
      </c>
      <c r="T173">
        <v>2.573</v>
      </c>
      <c r="U173" t="s">
        <v>61</v>
      </c>
      <c r="V173" s="1">
        <v>45463.729178240741</v>
      </c>
    </row>
    <row r="174" spans="1:22" x14ac:dyDescent="0.25">
      <c r="A174">
        <v>173</v>
      </c>
      <c r="B174" t="s">
        <v>36</v>
      </c>
      <c r="C174" t="s">
        <v>39</v>
      </c>
      <c r="D174" t="s">
        <v>38</v>
      </c>
      <c r="E174">
        <v>7167</v>
      </c>
      <c r="F174" t="s">
        <v>11</v>
      </c>
      <c r="G174">
        <v>608879808</v>
      </c>
      <c r="H174">
        <v>793767816</v>
      </c>
      <c r="I174">
        <f t="shared" si="2"/>
        <v>8.8996934860841659</v>
      </c>
      <c r="J174">
        <v>1.2350000000000001</v>
      </c>
      <c r="L174">
        <v>3.7210000000000001</v>
      </c>
      <c r="M174">
        <v>3.6539999999999999</v>
      </c>
      <c r="N174">
        <v>0.126</v>
      </c>
      <c r="O174">
        <v>205.46199999999999</v>
      </c>
      <c r="P174">
        <v>1.0049999999999999</v>
      </c>
      <c r="Q174">
        <v>2.7650000000000001</v>
      </c>
      <c r="R174">
        <v>204.90299999999999</v>
      </c>
      <c r="S174">
        <v>1.2050000000000001</v>
      </c>
      <c r="T174">
        <v>3.8519999999999999</v>
      </c>
      <c r="U174" t="s">
        <v>61</v>
      </c>
      <c r="V174" s="1">
        <v>45463.739594907405</v>
      </c>
    </row>
    <row r="175" spans="1:22" x14ac:dyDescent="0.25">
      <c r="A175">
        <v>174</v>
      </c>
      <c r="B175" t="s">
        <v>36</v>
      </c>
      <c r="C175" t="s">
        <v>40</v>
      </c>
      <c r="D175" t="s">
        <v>38</v>
      </c>
      <c r="E175">
        <v>7131</v>
      </c>
      <c r="F175" t="s">
        <v>11</v>
      </c>
      <c r="G175">
        <v>608193976</v>
      </c>
      <c r="H175">
        <v>642987384</v>
      </c>
      <c r="I175">
        <f t="shared" si="2"/>
        <v>8.8082024517532496</v>
      </c>
      <c r="J175">
        <v>0.97</v>
      </c>
      <c r="L175">
        <v>2.4860000000000002</v>
      </c>
      <c r="M175">
        <v>1.8720000000000001</v>
      </c>
      <c r="N175">
        <v>7.3999999999999996E-2</v>
      </c>
      <c r="O175">
        <v>26.547999999999998</v>
      </c>
      <c r="P175">
        <v>1.538</v>
      </c>
      <c r="Q175">
        <v>7.7240000000000002</v>
      </c>
      <c r="R175">
        <v>203.07900000000001</v>
      </c>
      <c r="S175">
        <v>0.79800000000000004</v>
      </c>
      <c r="T175">
        <v>1.234</v>
      </c>
      <c r="U175" t="s">
        <v>61</v>
      </c>
      <c r="V175" s="1">
        <v>45463.750011574077</v>
      </c>
    </row>
    <row r="176" spans="1:22" x14ac:dyDescent="0.25">
      <c r="A176">
        <v>175</v>
      </c>
      <c r="B176" t="s">
        <v>36</v>
      </c>
      <c r="C176" t="s">
        <v>41</v>
      </c>
      <c r="D176" t="s">
        <v>38</v>
      </c>
      <c r="E176">
        <v>7205</v>
      </c>
      <c r="F176" t="s">
        <v>10</v>
      </c>
      <c r="G176">
        <v>607144432</v>
      </c>
      <c r="H176">
        <v>607369448</v>
      </c>
      <c r="I176">
        <f t="shared" si="2"/>
        <v>8.7834529421776946</v>
      </c>
      <c r="J176">
        <v>1.839</v>
      </c>
      <c r="K176">
        <v>0</v>
      </c>
      <c r="L176">
        <v>0.39800000000000002</v>
      </c>
      <c r="M176">
        <v>4.492</v>
      </c>
      <c r="N176">
        <v>0.27700000000000002</v>
      </c>
      <c r="O176">
        <v>44.774999999999999</v>
      </c>
      <c r="P176">
        <v>5.4039999999999999</v>
      </c>
      <c r="Q176">
        <v>33.737000000000002</v>
      </c>
      <c r="R176">
        <v>4.4390000000000001</v>
      </c>
      <c r="S176">
        <v>1.383</v>
      </c>
      <c r="T176">
        <v>1.9239999999999999</v>
      </c>
      <c r="U176" t="s">
        <v>61</v>
      </c>
      <c r="V176" s="1">
        <v>45463.760428240741</v>
      </c>
    </row>
    <row r="177" spans="1:22" x14ac:dyDescent="0.25">
      <c r="A177">
        <v>176</v>
      </c>
      <c r="B177" t="s">
        <v>36</v>
      </c>
      <c r="C177" t="s">
        <v>40</v>
      </c>
      <c r="D177" t="s">
        <v>38</v>
      </c>
      <c r="E177">
        <v>7131</v>
      </c>
      <c r="F177" t="s">
        <v>11</v>
      </c>
      <c r="G177">
        <v>622823440</v>
      </c>
      <c r="H177">
        <v>894736416</v>
      </c>
      <c r="I177">
        <f t="shared" si="2"/>
        <v>8.951695113599035</v>
      </c>
      <c r="J177">
        <v>0.97199999999999998</v>
      </c>
      <c r="L177">
        <v>0.36</v>
      </c>
      <c r="M177">
        <v>4.54</v>
      </c>
      <c r="N177">
        <v>5.2999999999999999E-2</v>
      </c>
      <c r="O177">
        <v>47.094999999999999</v>
      </c>
      <c r="P177">
        <v>1.391</v>
      </c>
      <c r="Q177">
        <v>15.551</v>
      </c>
      <c r="R177">
        <v>15.02</v>
      </c>
      <c r="S177">
        <v>0.79700000000000004</v>
      </c>
      <c r="T177">
        <v>1.206</v>
      </c>
      <c r="U177" t="s">
        <v>61</v>
      </c>
      <c r="V177" s="1">
        <v>45463.770844907405</v>
      </c>
    </row>
    <row r="178" spans="1:22" x14ac:dyDescent="0.25">
      <c r="A178">
        <v>177</v>
      </c>
      <c r="B178" t="s">
        <v>36</v>
      </c>
      <c r="C178" t="s">
        <v>41</v>
      </c>
      <c r="D178" t="s">
        <v>38</v>
      </c>
      <c r="E178">
        <v>7205</v>
      </c>
      <c r="F178" t="s">
        <v>10</v>
      </c>
      <c r="G178">
        <v>606238392</v>
      </c>
      <c r="H178">
        <v>636732296</v>
      </c>
      <c r="I178">
        <f t="shared" si="2"/>
        <v>8.8039568784783739</v>
      </c>
      <c r="J178">
        <v>1.9139999999999999</v>
      </c>
      <c r="K178">
        <v>0</v>
      </c>
      <c r="L178">
        <v>3.4409999999999998</v>
      </c>
      <c r="M178">
        <v>1.6160000000000001</v>
      </c>
      <c r="N178">
        <v>0.32300000000000001</v>
      </c>
      <c r="O178">
        <v>12.417999999999999</v>
      </c>
      <c r="P178">
        <v>1.625</v>
      </c>
      <c r="Q178">
        <v>1.9870000000000001</v>
      </c>
      <c r="R178">
        <v>219.73699999999999</v>
      </c>
      <c r="S178">
        <v>1.536</v>
      </c>
      <c r="T178">
        <v>1.9950000000000001</v>
      </c>
      <c r="U178" t="s">
        <v>61</v>
      </c>
      <c r="V178" s="1">
        <v>45463.781261574077</v>
      </c>
    </row>
    <row r="179" spans="1:22" x14ac:dyDescent="0.25">
      <c r="A179">
        <v>178</v>
      </c>
      <c r="B179" t="s">
        <v>36</v>
      </c>
      <c r="C179" t="s">
        <v>39</v>
      </c>
      <c r="D179" t="s">
        <v>38</v>
      </c>
      <c r="E179">
        <v>7415</v>
      </c>
      <c r="F179" t="s">
        <v>9</v>
      </c>
      <c r="G179">
        <v>610260544</v>
      </c>
      <c r="H179">
        <v>761461400</v>
      </c>
      <c r="I179">
        <f t="shared" si="2"/>
        <v>8.8816478929749003</v>
      </c>
      <c r="J179">
        <v>1.71</v>
      </c>
      <c r="K179">
        <v>0</v>
      </c>
      <c r="L179">
        <v>4.7880000000000003</v>
      </c>
      <c r="M179">
        <v>8.3919999999999995</v>
      </c>
      <c r="N179">
        <v>0.318</v>
      </c>
      <c r="O179">
        <v>65.231999999999999</v>
      </c>
      <c r="P179">
        <v>1.2010000000000001</v>
      </c>
      <c r="Q179">
        <v>28.352</v>
      </c>
      <c r="R179">
        <v>211.45500000000001</v>
      </c>
      <c r="S179">
        <v>1.2190000000000001</v>
      </c>
      <c r="T179">
        <v>1.7669999999999999</v>
      </c>
      <c r="U179" t="s">
        <v>61</v>
      </c>
      <c r="V179" s="1">
        <v>45463.791666666664</v>
      </c>
    </row>
    <row r="180" spans="1:22" x14ac:dyDescent="0.25">
      <c r="A180">
        <v>179</v>
      </c>
      <c r="B180" t="s">
        <v>36</v>
      </c>
      <c r="C180" t="s">
        <v>41</v>
      </c>
      <c r="D180" t="s">
        <v>38</v>
      </c>
      <c r="E180">
        <v>7205</v>
      </c>
      <c r="F180" t="s">
        <v>10</v>
      </c>
      <c r="G180">
        <v>614570608</v>
      </c>
      <c r="H180">
        <v>647911400</v>
      </c>
      <c r="I180">
        <f t="shared" si="2"/>
        <v>8.8115156214232364</v>
      </c>
      <c r="J180">
        <v>1.917</v>
      </c>
      <c r="K180">
        <v>0</v>
      </c>
      <c r="L180">
        <v>0.5</v>
      </c>
      <c r="M180">
        <v>95.954999999999998</v>
      </c>
      <c r="N180">
        <v>0.48399999999999999</v>
      </c>
      <c r="O180">
        <v>2154.7190000000001</v>
      </c>
      <c r="P180">
        <v>8.577</v>
      </c>
      <c r="Q180">
        <v>979.97799999999995</v>
      </c>
      <c r="R180">
        <v>14.243</v>
      </c>
      <c r="S180">
        <v>1.516</v>
      </c>
      <c r="T180">
        <v>2.1280000000000001</v>
      </c>
      <c r="U180" t="s">
        <v>61</v>
      </c>
      <c r="V180" s="1">
        <v>45463.802083333336</v>
      </c>
    </row>
    <row r="181" spans="1:22" x14ac:dyDescent="0.25">
      <c r="A181">
        <v>180</v>
      </c>
      <c r="B181" t="s">
        <v>36</v>
      </c>
      <c r="C181" t="s">
        <v>39</v>
      </c>
      <c r="D181" t="s">
        <v>38</v>
      </c>
      <c r="E181">
        <v>7167</v>
      </c>
      <c r="F181" t="s">
        <v>11</v>
      </c>
      <c r="G181">
        <v>603299504</v>
      </c>
      <c r="H181">
        <v>613532968</v>
      </c>
      <c r="I181">
        <f t="shared" si="2"/>
        <v>8.7878379043666754</v>
      </c>
      <c r="J181">
        <v>1.5609999999999999</v>
      </c>
      <c r="L181">
        <v>3.44</v>
      </c>
      <c r="M181">
        <v>0.58799999999999997</v>
      </c>
      <c r="N181">
        <v>0.215</v>
      </c>
      <c r="O181">
        <v>7.75</v>
      </c>
      <c r="P181">
        <v>0.96199999999999997</v>
      </c>
      <c r="Q181">
        <v>1.4119999999999999</v>
      </c>
      <c r="R181">
        <v>203.601</v>
      </c>
      <c r="S181">
        <v>0.92300000000000004</v>
      </c>
      <c r="T181">
        <v>1.51</v>
      </c>
      <c r="U181" t="s">
        <v>61</v>
      </c>
      <c r="V181" s="1">
        <v>45463.8125</v>
      </c>
    </row>
    <row r="182" spans="1:22" x14ac:dyDescent="0.25">
      <c r="A182">
        <v>181</v>
      </c>
      <c r="B182" t="s">
        <v>36</v>
      </c>
      <c r="C182" t="s">
        <v>41</v>
      </c>
      <c r="D182" t="s">
        <v>38</v>
      </c>
      <c r="E182">
        <v>7205</v>
      </c>
      <c r="F182" t="s">
        <v>10</v>
      </c>
      <c r="G182">
        <v>610505456</v>
      </c>
      <c r="H182">
        <v>910218400</v>
      </c>
      <c r="I182">
        <f t="shared" si="2"/>
        <v>8.9591456104910705</v>
      </c>
      <c r="J182">
        <v>1.407</v>
      </c>
      <c r="K182">
        <v>0</v>
      </c>
      <c r="L182">
        <v>0.88500000000000001</v>
      </c>
      <c r="M182">
        <v>1.512</v>
      </c>
      <c r="N182">
        <v>5.0999999999999997E-2</v>
      </c>
      <c r="O182">
        <v>23.684999999999999</v>
      </c>
      <c r="P182">
        <v>4.8689999999999998</v>
      </c>
      <c r="Q182">
        <v>10.944000000000001</v>
      </c>
      <c r="R182">
        <v>15.795999999999999</v>
      </c>
      <c r="S182">
        <v>1.466</v>
      </c>
      <c r="T182">
        <v>2.125</v>
      </c>
      <c r="U182" t="s">
        <v>61</v>
      </c>
      <c r="V182" s="1">
        <v>45463.822916666664</v>
      </c>
    </row>
    <row r="183" spans="1:22" x14ac:dyDescent="0.25">
      <c r="A183">
        <v>182</v>
      </c>
      <c r="B183" t="s">
        <v>36</v>
      </c>
      <c r="C183" t="s">
        <v>39</v>
      </c>
      <c r="D183" t="s">
        <v>38</v>
      </c>
      <c r="E183">
        <v>7415</v>
      </c>
      <c r="F183" t="s">
        <v>9</v>
      </c>
      <c r="G183">
        <v>618933824</v>
      </c>
      <c r="H183">
        <v>658517032</v>
      </c>
      <c r="I183">
        <f t="shared" si="2"/>
        <v>8.8185670121117088</v>
      </c>
      <c r="J183">
        <v>1.964</v>
      </c>
      <c r="K183">
        <v>0</v>
      </c>
      <c r="L183">
        <v>0.28899999999999998</v>
      </c>
      <c r="M183">
        <v>7.9660000000000002</v>
      </c>
      <c r="N183">
        <v>0.158</v>
      </c>
      <c r="O183">
        <v>68.135999999999996</v>
      </c>
      <c r="P183">
        <v>1.8360000000000001</v>
      </c>
      <c r="Q183">
        <v>41.918999999999997</v>
      </c>
      <c r="R183">
        <v>5.726</v>
      </c>
      <c r="S183">
        <v>1.2310000000000001</v>
      </c>
      <c r="T183">
        <v>1.698</v>
      </c>
      <c r="U183" t="s">
        <v>61</v>
      </c>
      <c r="V183" s="1">
        <v>45463.833333333336</v>
      </c>
    </row>
    <row r="184" spans="1:22" x14ac:dyDescent="0.25">
      <c r="A184">
        <v>183</v>
      </c>
      <c r="B184" t="s">
        <v>36</v>
      </c>
      <c r="C184" t="s">
        <v>41</v>
      </c>
      <c r="D184" t="s">
        <v>38</v>
      </c>
      <c r="E184">
        <v>7205</v>
      </c>
      <c r="F184" t="s">
        <v>10</v>
      </c>
      <c r="G184">
        <v>601389192</v>
      </c>
      <c r="H184">
        <v>882290024</v>
      </c>
      <c r="I184">
        <f t="shared" si="2"/>
        <v>8.9456113687130223</v>
      </c>
      <c r="J184">
        <v>1.3640000000000001</v>
      </c>
      <c r="K184">
        <v>0</v>
      </c>
      <c r="L184">
        <v>0.98</v>
      </c>
      <c r="M184">
        <v>6.5039999999999996</v>
      </c>
      <c r="N184">
        <v>9.9000000000000005E-2</v>
      </c>
      <c r="O184">
        <v>281.14699999999999</v>
      </c>
      <c r="P184">
        <v>4.7859999999999996</v>
      </c>
      <c r="Q184">
        <v>10.433999999999999</v>
      </c>
      <c r="R184">
        <v>17.306000000000001</v>
      </c>
      <c r="S184">
        <v>1.5069999999999999</v>
      </c>
      <c r="T184">
        <v>2.5670000000000002</v>
      </c>
      <c r="U184" t="s">
        <v>61</v>
      </c>
      <c r="V184" s="1">
        <v>45463.84375</v>
      </c>
    </row>
    <row r="185" spans="1:22" x14ac:dyDescent="0.25">
      <c r="A185">
        <v>184</v>
      </c>
      <c r="B185" t="s">
        <v>36</v>
      </c>
      <c r="C185" t="s">
        <v>37</v>
      </c>
      <c r="D185" t="s">
        <v>38</v>
      </c>
      <c r="E185">
        <v>7123</v>
      </c>
      <c r="F185" t="s">
        <v>11</v>
      </c>
      <c r="G185">
        <v>542286792</v>
      </c>
      <c r="H185">
        <v>796975296</v>
      </c>
      <c r="I185">
        <f t="shared" si="2"/>
        <v>8.9014448596932763</v>
      </c>
      <c r="J185">
        <v>1.1499999999999999</v>
      </c>
      <c r="L185">
        <v>4.6859999999999999</v>
      </c>
      <c r="M185">
        <v>5.6989999999999998</v>
      </c>
      <c r="N185">
        <v>7.1999999999999995E-2</v>
      </c>
      <c r="O185">
        <v>209.614</v>
      </c>
      <c r="P185">
        <v>1.3979999999999999</v>
      </c>
      <c r="Q185">
        <v>2.82</v>
      </c>
      <c r="R185">
        <v>207.262</v>
      </c>
      <c r="S185">
        <v>1.3009999999999999</v>
      </c>
      <c r="T185">
        <v>3.391</v>
      </c>
      <c r="U185" t="s">
        <v>61</v>
      </c>
      <c r="V185" s="1">
        <v>45463.854166666664</v>
      </c>
    </row>
    <row r="186" spans="1:22" x14ac:dyDescent="0.25">
      <c r="A186">
        <v>185</v>
      </c>
      <c r="B186" t="s">
        <v>36</v>
      </c>
      <c r="C186" t="s">
        <v>41</v>
      </c>
      <c r="D186" t="s">
        <v>38</v>
      </c>
      <c r="E186">
        <v>7205</v>
      </c>
      <c r="F186" t="s">
        <v>10</v>
      </c>
      <c r="G186">
        <v>608509528</v>
      </c>
      <c r="H186">
        <v>897811256</v>
      </c>
      <c r="I186">
        <f t="shared" si="2"/>
        <v>8.9531850459175448</v>
      </c>
      <c r="J186">
        <v>1.6319999999999999</v>
      </c>
      <c r="K186">
        <v>0</v>
      </c>
      <c r="L186">
        <v>1.171</v>
      </c>
      <c r="M186">
        <v>6.0179999999999998</v>
      </c>
      <c r="N186">
        <v>0.19500000000000001</v>
      </c>
      <c r="O186">
        <v>233.34800000000001</v>
      </c>
      <c r="P186">
        <v>4.2649999999999997</v>
      </c>
      <c r="Q186">
        <v>11.634</v>
      </c>
      <c r="R186">
        <v>33.686</v>
      </c>
      <c r="S186">
        <v>1.4350000000000001</v>
      </c>
      <c r="T186">
        <v>2.2530000000000001</v>
      </c>
      <c r="U186" t="s">
        <v>61</v>
      </c>
      <c r="V186" s="1">
        <v>45463.864594907405</v>
      </c>
    </row>
    <row r="187" spans="1:22" x14ac:dyDescent="0.25">
      <c r="A187">
        <v>186</v>
      </c>
      <c r="B187" t="s">
        <v>36</v>
      </c>
      <c r="C187" t="s">
        <v>39</v>
      </c>
      <c r="D187" t="s">
        <v>38</v>
      </c>
      <c r="E187">
        <v>7415</v>
      </c>
      <c r="F187" t="s">
        <v>9</v>
      </c>
      <c r="G187">
        <v>599403800</v>
      </c>
      <c r="H187">
        <v>627568936</v>
      </c>
      <c r="I187">
        <f t="shared" si="2"/>
        <v>8.7976614383284204</v>
      </c>
      <c r="J187">
        <v>1.4590000000000001</v>
      </c>
      <c r="K187">
        <v>0</v>
      </c>
      <c r="L187">
        <v>2.5219999999999998</v>
      </c>
      <c r="M187">
        <v>2.6850000000000001</v>
      </c>
      <c r="N187">
        <v>9.1999999999999998E-2</v>
      </c>
      <c r="O187">
        <v>27.736999999999998</v>
      </c>
      <c r="P187">
        <v>1.617</v>
      </c>
      <c r="Q187">
        <v>20.463000000000001</v>
      </c>
      <c r="R187">
        <v>206.535</v>
      </c>
      <c r="S187">
        <v>1.214</v>
      </c>
      <c r="T187">
        <v>1.784</v>
      </c>
      <c r="U187" t="s">
        <v>61</v>
      </c>
      <c r="V187" s="1">
        <v>45463.875011574077</v>
      </c>
    </row>
    <row r="188" spans="1:22" x14ac:dyDescent="0.25">
      <c r="A188">
        <v>187</v>
      </c>
      <c r="B188" t="s">
        <v>36</v>
      </c>
      <c r="C188" t="s">
        <v>41</v>
      </c>
      <c r="D188" t="s">
        <v>38</v>
      </c>
      <c r="E188">
        <v>7205</v>
      </c>
      <c r="F188" t="s">
        <v>10</v>
      </c>
      <c r="G188">
        <v>588958128</v>
      </c>
      <c r="H188">
        <v>898724392</v>
      </c>
      <c r="I188">
        <f t="shared" si="2"/>
        <v>8.9536265289024417</v>
      </c>
      <c r="J188">
        <v>1.61</v>
      </c>
      <c r="K188">
        <v>0</v>
      </c>
      <c r="L188">
        <v>4.29</v>
      </c>
      <c r="M188">
        <v>1.411</v>
      </c>
      <c r="N188">
        <v>0.13100000000000001</v>
      </c>
      <c r="O188">
        <v>13.925000000000001</v>
      </c>
      <c r="P188">
        <v>2.9430000000000001</v>
      </c>
      <c r="Q188">
        <v>9.4870000000000001</v>
      </c>
      <c r="R188">
        <v>208.72499999999999</v>
      </c>
      <c r="S188">
        <v>1.4590000000000001</v>
      </c>
      <c r="T188">
        <v>2.3220000000000001</v>
      </c>
      <c r="U188" t="s">
        <v>61</v>
      </c>
      <c r="V188" s="1">
        <v>45463.885428240741</v>
      </c>
    </row>
    <row r="189" spans="1:22" x14ac:dyDescent="0.25">
      <c r="A189">
        <v>188</v>
      </c>
      <c r="B189" t="s">
        <v>36</v>
      </c>
      <c r="C189" t="s">
        <v>39</v>
      </c>
      <c r="D189" t="s">
        <v>38</v>
      </c>
      <c r="E189">
        <v>7415</v>
      </c>
      <c r="F189" t="s">
        <v>9</v>
      </c>
      <c r="G189">
        <v>538488016</v>
      </c>
      <c r="H189">
        <v>588478736</v>
      </c>
      <c r="I189">
        <f t="shared" si="2"/>
        <v>8.7697307747330537</v>
      </c>
      <c r="J189">
        <v>1.1299999999999999</v>
      </c>
      <c r="K189">
        <v>0</v>
      </c>
      <c r="L189">
        <v>4.0810000000000004</v>
      </c>
      <c r="M189">
        <v>80.022999999999996</v>
      </c>
      <c r="N189">
        <v>0.53100000000000003</v>
      </c>
      <c r="O189">
        <v>1196.279</v>
      </c>
      <c r="P189">
        <v>1.538</v>
      </c>
      <c r="Q189">
        <v>520.63199999999995</v>
      </c>
      <c r="R189">
        <v>214.17599999999999</v>
      </c>
      <c r="S189">
        <v>1.1559999999999999</v>
      </c>
      <c r="T189">
        <v>2.431</v>
      </c>
      <c r="U189" t="s">
        <v>61</v>
      </c>
      <c r="V189" s="1">
        <v>45463.895844907405</v>
      </c>
    </row>
    <row r="190" spans="1:22" x14ac:dyDescent="0.25">
      <c r="A190">
        <v>189</v>
      </c>
      <c r="B190" t="s">
        <v>36</v>
      </c>
      <c r="C190" t="s">
        <v>41</v>
      </c>
      <c r="D190" t="s">
        <v>38</v>
      </c>
      <c r="E190">
        <v>7205</v>
      </c>
      <c r="F190" t="s">
        <v>10</v>
      </c>
      <c r="G190">
        <v>492811448</v>
      </c>
      <c r="H190">
        <v>907158784</v>
      </c>
      <c r="I190">
        <f t="shared" si="2"/>
        <v>8.9576833101908147</v>
      </c>
      <c r="J190">
        <v>3.0939999999999999</v>
      </c>
      <c r="K190">
        <v>0</v>
      </c>
      <c r="L190">
        <v>2.371</v>
      </c>
      <c r="M190">
        <v>1.516</v>
      </c>
      <c r="N190">
        <v>0.66100000000000003</v>
      </c>
      <c r="O190">
        <v>16.911999999999999</v>
      </c>
      <c r="P190">
        <v>4.9409999999999998</v>
      </c>
      <c r="Q190">
        <v>9.4860000000000007</v>
      </c>
      <c r="R190">
        <v>19.024000000000001</v>
      </c>
      <c r="S190">
        <v>1.4850000000000001</v>
      </c>
      <c r="T190">
        <v>4.4859999999999998</v>
      </c>
      <c r="U190" t="s">
        <v>61</v>
      </c>
      <c r="V190" s="1">
        <v>45463.90625</v>
      </c>
    </row>
    <row r="191" spans="1:22" x14ac:dyDescent="0.25">
      <c r="A191">
        <v>190</v>
      </c>
      <c r="B191" t="s">
        <v>36</v>
      </c>
      <c r="C191" t="s">
        <v>41</v>
      </c>
      <c r="D191" t="s">
        <v>38</v>
      </c>
      <c r="E191">
        <v>7205</v>
      </c>
      <c r="F191" t="s">
        <v>10</v>
      </c>
      <c r="G191">
        <v>591559248</v>
      </c>
      <c r="H191">
        <v>898829256</v>
      </c>
      <c r="I191">
        <f t="shared" si="2"/>
        <v>8.9536771998314055</v>
      </c>
      <c r="J191">
        <v>2.2669999999999999</v>
      </c>
      <c r="K191">
        <v>0</v>
      </c>
      <c r="L191">
        <v>1.0960000000000001</v>
      </c>
      <c r="M191">
        <v>1.413</v>
      </c>
      <c r="N191">
        <v>0.67900000000000005</v>
      </c>
      <c r="O191">
        <v>29.603000000000002</v>
      </c>
      <c r="P191">
        <v>5.7930000000000001</v>
      </c>
      <c r="Q191">
        <v>9.7270000000000003</v>
      </c>
      <c r="R191">
        <v>17.088000000000001</v>
      </c>
      <c r="S191">
        <v>1.5309999999999999</v>
      </c>
      <c r="T191">
        <v>2.306</v>
      </c>
      <c r="U191" t="s">
        <v>61</v>
      </c>
      <c r="V191" s="1">
        <v>45463.916666666664</v>
      </c>
    </row>
    <row r="192" spans="1:22" x14ac:dyDescent="0.25">
      <c r="A192">
        <v>191</v>
      </c>
      <c r="B192" t="s">
        <v>36</v>
      </c>
      <c r="C192" t="s">
        <v>39</v>
      </c>
      <c r="D192" t="s">
        <v>38</v>
      </c>
      <c r="E192">
        <v>7167</v>
      </c>
      <c r="F192" t="s">
        <v>11</v>
      </c>
      <c r="G192">
        <v>605568776</v>
      </c>
      <c r="H192">
        <v>884175632</v>
      </c>
      <c r="I192">
        <f t="shared" si="2"/>
        <v>8.9465385415201304</v>
      </c>
      <c r="J192">
        <v>1.43</v>
      </c>
      <c r="L192">
        <v>8.5679999999999996</v>
      </c>
      <c r="M192">
        <v>3.38</v>
      </c>
      <c r="N192">
        <v>0.55300000000000005</v>
      </c>
      <c r="O192">
        <v>20.268000000000001</v>
      </c>
      <c r="P192">
        <v>1.48</v>
      </c>
      <c r="Q192">
        <v>6.8</v>
      </c>
      <c r="R192">
        <v>216.798</v>
      </c>
      <c r="S192">
        <v>0.92900000000000005</v>
      </c>
      <c r="T192">
        <v>3.0129999999999999</v>
      </c>
      <c r="U192" t="s">
        <v>61</v>
      </c>
      <c r="V192" s="1">
        <v>45463.927083333336</v>
      </c>
    </row>
    <row r="193" spans="1:22" x14ac:dyDescent="0.25">
      <c r="A193">
        <v>192</v>
      </c>
      <c r="B193" t="s">
        <v>36</v>
      </c>
      <c r="C193" t="s">
        <v>39</v>
      </c>
      <c r="D193" t="s">
        <v>38</v>
      </c>
      <c r="E193">
        <v>7415</v>
      </c>
      <c r="F193" t="s">
        <v>9</v>
      </c>
      <c r="G193">
        <v>613158736</v>
      </c>
      <c r="H193">
        <v>641512840</v>
      </c>
      <c r="I193">
        <f t="shared" si="2"/>
        <v>8.8072053532835763</v>
      </c>
      <c r="J193">
        <v>1.425</v>
      </c>
      <c r="K193">
        <v>0</v>
      </c>
      <c r="L193">
        <v>0.35099999999999998</v>
      </c>
      <c r="M193">
        <v>78.992999999999995</v>
      </c>
      <c r="N193">
        <v>0.12</v>
      </c>
      <c r="O193">
        <v>941.46</v>
      </c>
      <c r="P193">
        <v>2.6080000000000001</v>
      </c>
      <c r="Q193">
        <v>442.86399999999998</v>
      </c>
      <c r="R193">
        <v>11.13</v>
      </c>
      <c r="S193">
        <v>1.2210000000000001</v>
      </c>
      <c r="T193">
        <v>1.75</v>
      </c>
      <c r="U193" t="s">
        <v>61</v>
      </c>
      <c r="V193" s="1">
        <v>45463.9375</v>
      </c>
    </row>
    <row r="194" spans="1:22" x14ac:dyDescent="0.25">
      <c r="A194">
        <v>193</v>
      </c>
      <c r="B194" t="s">
        <v>36</v>
      </c>
      <c r="C194" t="s">
        <v>39</v>
      </c>
      <c r="D194" t="s">
        <v>38</v>
      </c>
      <c r="E194">
        <v>7167</v>
      </c>
      <c r="F194" t="s">
        <v>11</v>
      </c>
      <c r="G194">
        <v>612529624</v>
      </c>
      <c r="H194">
        <v>918281816</v>
      </c>
      <c r="I194">
        <f t="shared" ref="I194:I257" si="3">LOG10(H194)</f>
        <v>8.9629759844160386</v>
      </c>
      <c r="J194">
        <v>1.0089999999999999</v>
      </c>
      <c r="L194">
        <v>0.64100000000000001</v>
      </c>
      <c r="M194">
        <v>0.92500000000000004</v>
      </c>
      <c r="N194">
        <v>0.26600000000000001</v>
      </c>
      <c r="O194">
        <v>10.159000000000001</v>
      </c>
      <c r="P194">
        <v>1.099</v>
      </c>
      <c r="Q194">
        <v>2.024</v>
      </c>
      <c r="R194">
        <v>21.65</v>
      </c>
      <c r="S194">
        <v>0.98</v>
      </c>
      <c r="T194">
        <v>1.6339999999999999</v>
      </c>
      <c r="U194" t="s">
        <v>61</v>
      </c>
      <c r="V194" s="1">
        <v>45463.947916666664</v>
      </c>
    </row>
    <row r="195" spans="1:22" x14ac:dyDescent="0.25">
      <c r="A195">
        <v>195</v>
      </c>
      <c r="B195" t="s">
        <v>36</v>
      </c>
      <c r="C195" t="s">
        <v>37</v>
      </c>
      <c r="D195" t="s">
        <v>38</v>
      </c>
      <c r="E195">
        <v>7123</v>
      </c>
      <c r="F195" t="s">
        <v>11</v>
      </c>
      <c r="G195">
        <v>619144888</v>
      </c>
      <c r="H195">
        <v>921905616</v>
      </c>
      <c r="I195">
        <f t="shared" si="3"/>
        <v>8.9646864605887764</v>
      </c>
      <c r="J195">
        <v>1.4630000000000001</v>
      </c>
      <c r="L195">
        <v>4.742</v>
      </c>
      <c r="M195">
        <v>6.3810000000000002</v>
      </c>
      <c r="N195">
        <v>6.0999999999999999E-2</v>
      </c>
      <c r="O195">
        <v>57.156999999999996</v>
      </c>
      <c r="P195">
        <v>2.508</v>
      </c>
      <c r="Q195">
        <v>20.009</v>
      </c>
      <c r="R195">
        <v>203.178</v>
      </c>
      <c r="S195">
        <v>1.24</v>
      </c>
      <c r="T195">
        <v>1.8</v>
      </c>
      <c r="U195" t="s">
        <v>61</v>
      </c>
      <c r="V195" s="1">
        <v>45463.96875</v>
      </c>
    </row>
    <row r="196" spans="1:22" x14ac:dyDescent="0.25">
      <c r="A196">
        <v>196</v>
      </c>
      <c r="B196" t="s">
        <v>36</v>
      </c>
      <c r="C196" t="s">
        <v>39</v>
      </c>
      <c r="D196" t="s">
        <v>38</v>
      </c>
      <c r="E196">
        <v>7167</v>
      </c>
      <c r="F196" t="s">
        <v>11</v>
      </c>
      <c r="G196">
        <v>624414024</v>
      </c>
      <c r="H196">
        <v>914942584</v>
      </c>
      <c r="I196">
        <f t="shared" si="3"/>
        <v>8.9613938413513097</v>
      </c>
      <c r="J196">
        <v>0.97499999999999998</v>
      </c>
      <c r="L196">
        <v>0.33500000000000002</v>
      </c>
      <c r="M196">
        <v>13.948</v>
      </c>
      <c r="N196">
        <v>0.02</v>
      </c>
      <c r="O196">
        <v>91.27</v>
      </c>
      <c r="P196">
        <v>2.7090000000000001</v>
      </c>
      <c r="Q196">
        <v>19.558</v>
      </c>
      <c r="R196">
        <v>14.518000000000001</v>
      </c>
      <c r="S196">
        <v>1.0329999999999999</v>
      </c>
      <c r="T196">
        <v>1.4810000000000001</v>
      </c>
      <c r="U196" t="s">
        <v>61</v>
      </c>
      <c r="V196" s="1">
        <v>45463.979166666664</v>
      </c>
    </row>
    <row r="197" spans="1:22" x14ac:dyDescent="0.25">
      <c r="A197">
        <v>197</v>
      </c>
      <c r="B197" t="s">
        <v>36</v>
      </c>
      <c r="C197" t="s">
        <v>37</v>
      </c>
      <c r="D197" t="s">
        <v>38</v>
      </c>
      <c r="E197">
        <v>7123</v>
      </c>
      <c r="F197" t="s">
        <v>11</v>
      </c>
      <c r="G197">
        <v>618513864</v>
      </c>
      <c r="H197">
        <v>832854080</v>
      </c>
      <c r="I197">
        <f t="shared" si="3"/>
        <v>8.9205689176108276</v>
      </c>
      <c r="J197">
        <v>1.583</v>
      </c>
      <c r="L197">
        <v>11.077999999999999</v>
      </c>
      <c r="M197">
        <v>5.5860000000000003</v>
      </c>
      <c r="N197">
        <v>0.316</v>
      </c>
      <c r="O197">
        <v>43.39</v>
      </c>
      <c r="P197">
        <v>1.2390000000000001</v>
      </c>
      <c r="Q197">
        <v>3.3809999999999998</v>
      </c>
      <c r="R197">
        <v>218.62799999999999</v>
      </c>
      <c r="S197">
        <v>1.0820000000000001</v>
      </c>
      <c r="T197">
        <v>7.1719999999999997</v>
      </c>
      <c r="U197" t="s">
        <v>61</v>
      </c>
      <c r="V197" s="1">
        <v>45463.989583333336</v>
      </c>
    </row>
    <row r="198" spans="1:22" x14ac:dyDescent="0.25">
      <c r="A198">
        <v>198</v>
      </c>
      <c r="B198" t="s">
        <v>36</v>
      </c>
      <c r="C198" t="s">
        <v>39</v>
      </c>
      <c r="D198" t="s">
        <v>38</v>
      </c>
      <c r="E198">
        <v>7415</v>
      </c>
      <c r="F198" t="s">
        <v>9</v>
      </c>
      <c r="G198">
        <v>613781568</v>
      </c>
      <c r="H198">
        <v>656444104</v>
      </c>
      <c r="I198">
        <f t="shared" si="3"/>
        <v>8.8171977519672353</v>
      </c>
      <c r="J198">
        <v>1.417</v>
      </c>
      <c r="K198">
        <v>0</v>
      </c>
      <c r="L198">
        <v>2.4159999999999999</v>
      </c>
      <c r="M198">
        <v>75.724000000000004</v>
      </c>
      <c r="N198">
        <v>0.123</v>
      </c>
      <c r="O198">
        <v>437.185</v>
      </c>
      <c r="P198">
        <v>1.5820000000000001</v>
      </c>
      <c r="Q198">
        <v>156.49100000000001</v>
      </c>
      <c r="R198">
        <v>214.30600000000001</v>
      </c>
      <c r="S198">
        <v>1.1910000000000001</v>
      </c>
      <c r="T198">
        <v>1.788</v>
      </c>
      <c r="U198" t="s">
        <v>61</v>
      </c>
      <c r="V198" s="1">
        <v>45464.000011574077</v>
      </c>
    </row>
    <row r="199" spans="1:22" x14ac:dyDescent="0.25">
      <c r="A199">
        <v>199</v>
      </c>
      <c r="B199" t="s">
        <v>36</v>
      </c>
      <c r="C199" t="s">
        <v>41</v>
      </c>
      <c r="D199" t="s">
        <v>38</v>
      </c>
      <c r="E199">
        <v>7205</v>
      </c>
      <c r="F199" t="s">
        <v>10</v>
      </c>
      <c r="G199">
        <v>621773400</v>
      </c>
      <c r="H199">
        <v>660069448</v>
      </c>
      <c r="I199">
        <f t="shared" si="3"/>
        <v>8.8195896314456004</v>
      </c>
      <c r="J199">
        <v>1.97</v>
      </c>
      <c r="K199">
        <v>0</v>
      </c>
      <c r="L199">
        <v>3.1030000000000002</v>
      </c>
      <c r="M199">
        <v>2.2050000000000001</v>
      </c>
      <c r="N199">
        <v>0.36699999999999999</v>
      </c>
      <c r="O199">
        <v>11.413</v>
      </c>
      <c r="P199">
        <v>1.7090000000000001</v>
      </c>
      <c r="Q199">
        <v>2.972</v>
      </c>
      <c r="R199">
        <v>145.22900000000001</v>
      </c>
      <c r="S199">
        <v>1.4530000000000001</v>
      </c>
      <c r="T199">
        <v>1.9990000000000001</v>
      </c>
      <c r="U199" t="s">
        <v>61</v>
      </c>
      <c r="V199" s="1">
        <v>45464.010416666664</v>
      </c>
    </row>
    <row r="200" spans="1:22" x14ac:dyDescent="0.25">
      <c r="A200">
        <v>200</v>
      </c>
      <c r="B200" t="s">
        <v>36</v>
      </c>
      <c r="C200" t="s">
        <v>39</v>
      </c>
      <c r="D200" t="s">
        <v>38</v>
      </c>
      <c r="E200">
        <v>7167</v>
      </c>
      <c r="F200" t="s">
        <v>11</v>
      </c>
      <c r="G200">
        <v>613169560</v>
      </c>
      <c r="H200">
        <v>887592432</v>
      </c>
      <c r="I200">
        <f t="shared" si="3"/>
        <v>8.9482135905916849</v>
      </c>
      <c r="J200">
        <v>0.98199999999999998</v>
      </c>
      <c r="L200">
        <v>4.4550000000000001</v>
      </c>
      <c r="M200">
        <v>3.2879999999999998</v>
      </c>
      <c r="N200">
        <v>4.7E-2</v>
      </c>
      <c r="O200">
        <v>25.015999999999998</v>
      </c>
      <c r="P200">
        <v>1.927</v>
      </c>
      <c r="Q200">
        <v>8.0020000000000007</v>
      </c>
      <c r="R200">
        <v>203.08699999999999</v>
      </c>
      <c r="S200">
        <v>1.038</v>
      </c>
      <c r="T200">
        <v>1.5109999999999999</v>
      </c>
      <c r="U200" t="s">
        <v>61</v>
      </c>
      <c r="V200" s="1">
        <v>45464.020833333336</v>
      </c>
    </row>
    <row r="201" spans="1:22" x14ac:dyDescent="0.25">
      <c r="A201">
        <v>201</v>
      </c>
      <c r="B201" t="s">
        <v>36</v>
      </c>
      <c r="C201" t="s">
        <v>39</v>
      </c>
      <c r="D201" t="s">
        <v>38</v>
      </c>
      <c r="E201">
        <v>7167</v>
      </c>
      <c r="F201" t="s">
        <v>11</v>
      </c>
      <c r="G201">
        <v>607644296</v>
      </c>
      <c r="H201">
        <v>684504968</v>
      </c>
      <c r="I201">
        <f t="shared" si="3"/>
        <v>8.8353766045038391</v>
      </c>
      <c r="J201">
        <v>1.6990000000000001</v>
      </c>
      <c r="L201">
        <v>4.0810000000000004</v>
      </c>
      <c r="M201">
        <v>3.859</v>
      </c>
      <c r="N201">
        <v>0.33300000000000002</v>
      </c>
      <c r="O201">
        <v>204.297</v>
      </c>
      <c r="P201">
        <v>1.0840000000000001</v>
      </c>
      <c r="Q201">
        <v>2.3119999999999998</v>
      </c>
      <c r="R201">
        <v>229.63300000000001</v>
      </c>
      <c r="S201">
        <v>0.92</v>
      </c>
      <c r="T201">
        <v>1.6950000000000001</v>
      </c>
      <c r="U201" t="s">
        <v>61</v>
      </c>
      <c r="V201" s="1">
        <v>45464.031261574077</v>
      </c>
    </row>
    <row r="202" spans="1:22" x14ac:dyDescent="0.25">
      <c r="A202">
        <v>203</v>
      </c>
      <c r="B202" t="s">
        <v>36</v>
      </c>
      <c r="C202" t="s">
        <v>37</v>
      </c>
      <c r="D202" t="s">
        <v>38</v>
      </c>
      <c r="E202">
        <v>7123</v>
      </c>
      <c r="F202" t="s">
        <v>11</v>
      </c>
      <c r="G202">
        <v>624703008</v>
      </c>
      <c r="H202">
        <v>781992976</v>
      </c>
      <c r="I202">
        <f t="shared" si="3"/>
        <v>8.8932028521670841</v>
      </c>
      <c r="J202">
        <v>1.48</v>
      </c>
      <c r="L202">
        <v>11.401</v>
      </c>
      <c r="M202">
        <v>59.048999999999999</v>
      </c>
      <c r="N202">
        <v>1.4999999999999999E-2</v>
      </c>
      <c r="O202">
        <v>610.09799999999996</v>
      </c>
      <c r="P202">
        <v>2.8540000000000001</v>
      </c>
      <c r="Q202">
        <v>118.289</v>
      </c>
      <c r="R202">
        <v>232.38</v>
      </c>
      <c r="S202">
        <v>1.1930000000000001</v>
      </c>
      <c r="T202">
        <v>1.7230000000000001</v>
      </c>
      <c r="U202" t="s">
        <v>61</v>
      </c>
      <c r="V202" s="1">
        <v>45464.052094907405</v>
      </c>
    </row>
    <row r="203" spans="1:22" x14ac:dyDescent="0.25">
      <c r="A203">
        <v>204</v>
      </c>
      <c r="B203" t="s">
        <v>36</v>
      </c>
      <c r="C203" t="s">
        <v>37</v>
      </c>
      <c r="D203" t="s">
        <v>38</v>
      </c>
      <c r="E203">
        <v>7123</v>
      </c>
      <c r="F203" t="s">
        <v>11</v>
      </c>
      <c r="G203">
        <v>620733352</v>
      </c>
      <c r="H203">
        <v>614552136</v>
      </c>
      <c r="I203">
        <f t="shared" si="3"/>
        <v>8.7885587324895837</v>
      </c>
      <c r="J203">
        <v>1.49</v>
      </c>
      <c r="L203">
        <v>2.9649999999999999</v>
      </c>
      <c r="M203">
        <v>6.5250000000000004</v>
      </c>
      <c r="N203">
        <v>3.5999999999999997E-2</v>
      </c>
      <c r="O203">
        <v>207.011</v>
      </c>
      <c r="P203">
        <v>1.0940000000000001</v>
      </c>
      <c r="Q203">
        <v>1.5249999999999999</v>
      </c>
      <c r="R203">
        <v>224.678</v>
      </c>
      <c r="S203">
        <v>1.22</v>
      </c>
      <c r="T203">
        <v>1.7330000000000001</v>
      </c>
      <c r="U203" t="s">
        <v>61</v>
      </c>
      <c r="V203" s="1">
        <v>45464.062511574077</v>
      </c>
    </row>
    <row r="204" spans="1:22" x14ac:dyDescent="0.25">
      <c r="A204">
        <v>205</v>
      </c>
      <c r="B204" t="s">
        <v>36</v>
      </c>
      <c r="C204" t="s">
        <v>39</v>
      </c>
      <c r="D204" t="s">
        <v>38</v>
      </c>
      <c r="E204">
        <v>7415</v>
      </c>
      <c r="F204" t="s">
        <v>9</v>
      </c>
      <c r="G204">
        <v>624168512</v>
      </c>
      <c r="H204">
        <v>908398736</v>
      </c>
      <c r="I204">
        <f t="shared" si="3"/>
        <v>8.9582765212449598</v>
      </c>
      <c r="J204">
        <v>1.5</v>
      </c>
      <c r="K204">
        <v>0</v>
      </c>
      <c r="L204">
        <v>2.4510000000000001</v>
      </c>
      <c r="M204">
        <v>5.5190000000000001</v>
      </c>
      <c r="N204">
        <v>8.5999999999999993E-2</v>
      </c>
      <c r="O204">
        <v>217.07400000000001</v>
      </c>
      <c r="P204">
        <v>1.409</v>
      </c>
      <c r="Q204">
        <v>3.1259999999999999</v>
      </c>
      <c r="R204">
        <v>207.72300000000001</v>
      </c>
      <c r="S204">
        <v>1.258</v>
      </c>
      <c r="T204">
        <v>1.7869999999999999</v>
      </c>
      <c r="U204" t="s">
        <v>61</v>
      </c>
      <c r="V204" s="1">
        <v>45464.072928240741</v>
      </c>
    </row>
    <row r="205" spans="1:22" x14ac:dyDescent="0.25">
      <c r="A205">
        <v>206</v>
      </c>
      <c r="B205" t="s">
        <v>36</v>
      </c>
      <c r="C205" t="s">
        <v>39</v>
      </c>
      <c r="D205" t="s">
        <v>38</v>
      </c>
      <c r="E205">
        <v>7415</v>
      </c>
      <c r="F205" t="s">
        <v>9</v>
      </c>
      <c r="G205">
        <v>619257008</v>
      </c>
      <c r="H205">
        <v>642330640</v>
      </c>
      <c r="I205">
        <f t="shared" si="3"/>
        <v>8.8077586389151516</v>
      </c>
      <c r="J205">
        <v>1.988</v>
      </c>
      <c r="K205">
        <v>0</v>
      </c>
      <c r="L205">
        <v>2.5249999999999999</v>
      </c>
      <c r="M205">
        <v>52.930999999999997</v>
      </c>
      <c r="N205">
        <v>0.104</v>
      </c>
      <c r="O205">
        <v>361.68599999999998</v>
      </c>
      <c r="P205">
        <v>2.472</v>
      </c>
      <c r="Q205">
        <v>90.447999999999993</v>
      </c>
      <c r="R205">
        <v>207.08</v>
      </c>
      <c r="S205">
        <v>1.321</v>
      </c>
      <c r="T205">
        <v>1.7929999999999999</v>
      </c>
      <c r="U205" t="s">
        <v>61</v>
      </c>
      <c r="V205" s="1">
        <v>45464.083344907405</v>
      </c>
    </row>
    <row r="206" spans="1:22" x14ac:dyDescent="0.25">
      <c r="A206">
        <v>207</v>
      </c>
      <c r="B206" t="s">
        <v>36</v>
      </c>
      <c r="C206" t="s">
        <v>39</v>
      </c>
      <c r="D206" t="s">
        <v>38</v>
      </c>
      <c r="E206">
        <v>7167</v>
      </c>
      <c r="F206" t="s">
        <v>11</v>
      </c>
      <c r="G206">
        <v>609945256</v>
      </c>
      <c r="H206">
        <v>769425504</v>
      </c>
      <c r="I206">
        <f t="shared" si="3"/>
        <v>8.8861665776855006</v>
      </c>
      <c r="J206">
        <v>0.99099999999999999</v>
      </c>
      <c r="L206">
        <v>16.271999999999998</v>
      </c>
      <c r="M206">
        <v>25.321999999999999</v>
      </c>
      <c r="N206">
        <v>0.107</v>
      </c>
      <c r="O206">
        <v>277.73700000000002</v>
      </c>
      <c r="P206">
        <v>1.071</v>
      </c>
      <c r="Q206">
        <v>49.302</v>
      </c>
      <c r="R206">
        <v>236.541</v>
      </c>
      <c r="S206">
        <v>0.93300000000000005</v>
      </c>
      <c r="T206">
        <v>11.339</v>
      </c>
      <c r="U206" t="s">
        <v>61</v>
      </c>
      <c r="V206" s="1">
        <v>45464.093761574077</v>
      </c>
    </row>
    <row r="207" spans="1:22" x14ac:dyDescent="0.25">
      <c r="A207">
        <v>208</v>
      </c>
      <c r="B207" t="s">
        <v>36</v>
      </c>
      <c r="C207" t="s">
        <v>37</v>
      </c>
      <c r="D207" t="s">
        <v>38</v>
      </c>
      <c r="E207">
        <v>7123</v>
      </c>
      <c r="F207" t="s">
        <v>11</v>
      </c>
      <c r="G207">
        <v>598983832</v>
      </c>
      <c r="H207">
        <v>481004640</v>
      </c>
      <c r="I207">
        <f t="shared" si="3"/>
        <v>8.6821492658055917</v>
      </c>
      <c r="J207">
        <v>1.4610000000000001</v>
      </c>
      <c r="L207">
        <v>0.36199999999999999</v>
      </c>
      <c r="M207">
        <v>7.1020000000000003</v>
      </c>
      <c r="N207">
        <v>2.1000000000000001E-2</v>
      </c>
      <c r="O207">
        <v>94.358000000000004</v>
      </c>
      <c r="P207">
        <v>5.3289999999999997</v>
      </c>
      <c r="Q207">
        <v>45.805</v>
      </c>
      <c r="R207">
        <v>3.0990000000000002</v>
      </c>
      <c r="S207">
        <v>1.1739999999999999</v>
      </c>
      <c r="T207">
        <v>1.7749999999999999</v>
      </c>
      <c r="U207" t="s">
        <v>61</v>
      </c>
      <c r="V207" s="1">
        <v>45464.104178240741</v>
      </c>
    </row>
    <row r="208" spans="1:22" x14ac:dyDescent="0.25">
      <c r="A208">
        <v>209</v>
      </c>
      <c r="B208" t="s">
        <v>36</v>
      </c>
      <c r="C208" t="s">
        <v>39</v>
      </c>
      <c r="D208" t="s">
        <v>38</v>
      </c>
      <c r="E208">
        <v>7167</v>
      </c>
      <c r="F208" t="s">
        <v>11</v>
      </c>
      <c r="G208">
        <v>622120904</v>
      </c>
      <c r="H208">
        <v>573395640</v>
      </c>
      <c r="I208">
        <f t="shared" si="3"/>
        <v>8.7584543863238586</v>
      </c>
      <c r="J208">
        <v>0.97199999999999998</v>
      </c>
      <c r="L208">
        <v>7.8150000000000004</v>
      </c>
      <c r="M208">
        <v>28.713000000000001</v>
      </c>
      <c r="N208">
        <v>1.4999999999999999E-2</v>
      </c>
      <c r="O208">
        <v>329.36799999999999</v>
      </c>
      <c r="P208">
        <v>3.1230000000000002</v>
      </c>
      <c r="Q208">
        <v>60.988999999999997</v>
      </c>
      <c r="R208">
        <v>219.99799999999999</v>
      </c>
      <c r="S208">
        <v>0.995</v>
      </c>
      <c r="T208">
        <v>1.571</v>
      </c>
      <c r="U208" t="s">
        <v>61</v>
      </c>
      <c r="V208" s="1">
        <v>45464.114594907405</v>
      </c>
    </row>
    <row r="209" spans="1:22" x14ac:dyDescent="0.25">
      <c r="A209">
        <v>211</v>
      </c>
      <c r="B209" t="s">
        <v>36</v>
      </c>
      <c r="C209" t="s">
        <v>41</v>
      </c>
      <c r="D209" t="s">
        <v>38</v>
      </c>
      <c r="E209">
        <v>7205</v>
      </c>
      <c r="F209" t="s">
        <v>10</v>
      </c>
      <c r="G209">
        <v>613704824</v>
      </c>
      <c r="H209">
        <v>931980360</v>
      </c>
      <c r="I209">
        <f t="shared" si="3"/>
        <v>8.9694067603867094</v>
      </c>
      <c r="J209">
        <v>1.9119999999999999</v>
      </c>
      <c r="K209">
        <v>0</v>
      </c>
      <c r="L209">
        <v>0.45400000000000001</v>
      </c>
      <c r="M209">
        <v>3.8380000000000001</v>
      </c>
      <c r="N209">
        <v>0.16400000000000001</v>
      </c>
      <c r="O209">
        <v>29.251000000000001</v>
      </c>
      <c r="P209">
        <v>2.827</v>
      </c>
      <c r="Q209">
        <v>12.127000000000001</v>
      </c>
      <c r="R209">
        <v>19.260999999999999</v>
      </c>
      <c r="S209">
        <v>1.448</v>
      </c>
      <c r="T209">
        <v>1.871</v>
      </c>
      <c r="U209" t="s">
        <v>61</v>
      </c>
      <c r="V209" s="1">
        <v>45464.135428240741</v>
      </c>
    </row>
    <row r="210" spans="1:22" x14ac:dyDescent="0.25">
      <c r="A210">
        <v>213</v>
      </c>
      <c r="B210" t="s">
        <v>36</v>
      </c>
      <c r="C210" t="s">
        <v>37</v>
      </c>
      <c r="D210" t="s">
        <v>38</v>
      </c>
      <c r="E210">
        <v>7123</v>
      </c>
      <c r="F210" t="s">
        <v>11</v>
      </c>
      <c r="G210">
        <v>618519840</v>
      </c>
      <c r="H210">
        <v>898486744</v>
      </c>
      <c r="I210">
        <f t="shared" si="3"/>
        <v>8.953511674043634</v>
      </c>
      <c r="J210">
        <v>1.464</v>
      </c>
      <c r="L210">
        <v>5.0149999999999997</v>
      </c>
      <c r="M210">
        <v>7.1040000000000001</v>
      </c>
      <c r="N210">
        <v>3.6999999999999998E-2</v>
      </c>
      <c r="O210">
        <v>44.33</v>
      </c>
      <c r="P210">
        <v>2.411</v>
      </c>
      <c r="Q210">
        <v>13.32</v>
      </c>
      <c r="R210">
        <v>215.44200000000001</v>
      </c>
      <c r="S210">
        <v>1.0109999999999999</v>
      </c>
      <c r="T210">
        <v>1.573</v>
      </c>
      <c r="U210" t="s">
        <v>61</v>
      </c>
      <c r="V210" s="1">
        <v>45464.156261574077</v>
      </c>
    </row>
    <row r="211" spans="1:22" x14ac:dyDescent="0.25">
      <c r="A211">
        <v>214</v>
      </c>
      <c r="B211" t="s">
        <v>36</v>
      </c>
      <c r="C211" t="s">
        <v>37</v>
      </c>
      <c r="D211" t="s">
        <v>38</v>
      </c>
      <c r="E211">
        <v>7123</v>
      </c>
      <c r="F211" t="s">
        <v>11</v>
      </c>
      <c r="G211">
        <v>622498960</v>
      </c>
      <c r="H211">
        <v>898968800</v>
      </c>
      <c r="I211">
        <f t="shared" si="3"/>
        <v>8.9537446191826522</v>
      </c>
      <c r="J211">
        <v>1.4730000000000001</v>
      </c>
      <c r="L211">
        <v>10.218999999999999</v>
      </c>
      <c r="M211">
        <v>7.2370000000000001</v>
      </c>
      <c r="N211">
        <v>5.8999999999999997E-2</v>
      </c>
      <c r="O211">
        <v>47.334000000000003</v>
      </c>
      <c r="P211">
        <v>1.756</v>
      </c>
      <c r="Q211">
        <v>26.728999999999999</v>
      </c>
      <c r="R211">
        <v>253.49799999999999</v>
      </c>
      <c r="S211">
        <v>1.105</v>
      </c>
      <c r="T211">
        <v>7.2409999999999997</v>
      </c>
      <c r="U211" t="s">
        <v>61</v>
      </c>
      <c r="V211" s="1">
        <v>45464.166678240741</v>
      </c>
    </row>
    <row r="212" spans="1:22" x14ac:dyDescent="0.25">
      <c r="A212">
        <v>215</v>
      </c>
      <c r="B212" t="s">
        <v>36</v>
      </c>
      <c r="C212" t="s">
        <v>39</v>
      </c>
      <c r="D212" t="s">
        <v>38</v>
      </c>
      <c r="E212">
        <v>7415</v>
      </c>
      <c r="F212" t="s">
        <v>9</v>
      </c>
      <c r="G212">
        <v>615844280</v>
      </c>
      <c r="H212">
        <v>613597752</v>
      </c>
      <c r="I212">
        <f t="shared" si="3"/>
        <v>8.7878837598461015</v>
      </c>
      <c r="J212">
        <v>1.504</v>
      </c>
      <c r="K212">
        <v>0</v>
      </c>
      <c r="L212">
        <v>0.41699999999999998</v>
      </c>
      <c r="M212">
        <v>0.54500000000000004</v>
      </c>
      <c r="N212">
        <v>9.1999999999999998E-2</v>
      </c>
      <c r="O212">
        <v>14.541</v>
      </c>
      <c r="P212">
        <v>1.085</v>
      </c>
      <c r="Q212">
        <v>1.4710000000000001</v>
      </c>
      <c r="R212">
        <v>17.564</v>
      </c>
      <c r="S212">
        <v>1.155</v>
      </c>
      <c r="T212">
        <v>1.6459999999999999</v>
      </c>
      <c r="U212" t="s">
        <v>61</v>
      </c>
      <c r="V212" s="1">
        <v>45464.177094907405</v>
      </c>
    </row>
    <row r="213" spans="1:22" x14ac:dyDescent="0.25">
      <c r="A213">
        <v>216</v>
      </c>
      <c r="B213" t="s">
        <v>36</v>
      </c>
      <c r="C213" t="s">
        <v>39</v>
      </c>
      <c r="D213" t="s">
        <v>38</v>
      </c>
      <c r="E213">
        <v>7415</v>
      </c>
      <c r="F213" t="s">
        <v>9</v>
      </c>
      <c r="G213">
        <v>621456096</v>
      </c>
      <c r="H213">
        <v>628212896</v>
      </c>
      <c r="I213">
        <f t="shared" si="3"/>
        <v>8.7981068473826909</v>
      </c>
      <c r="J213">
        <v>1.4670000000000001</v>
      </c>
      <c r="K213">
        <v>0</v>
      </c>
      <c r="L213">
        <v>2.3490000000000002</v>
      </c>
      <c r="M213">
        <v>22.757000000000001</v>
      </c>
      <c r="N213">
        <v>0.17199999999999999</v>
      </c>
      <c r="O213">
        <v>257.79500000000002</v>
      </c>
      <c r="P213">
        <v>1.397</v>
      </c>
      <c r="Q213">
        <v>19.431000000000001</v>
      </c>
      <c r="R213">
        <v>204.751</v>
      </c>
      <c r="S213">
        <v>1.288</v>
      </c>
      <c r="T213">
        <v>1.823</v>
      </c>
      <c r="U213" t="s">
        <v>61</v>
      </c>
      <c r="V213" s="1">
        <v>45464.187511574077</v>
      </c>
    </row>
    <row r="214" spans="1:22" x14ac:dyDescent="0.25">
      <c r="A214">
        <v>217</v>
      </c>
      <c r="B214" t="s">
        <v>36</v>
      </c>
      <c r="C214" t="s">
        <v>41</v>
      </c>
      <c r="D214" t="s">
        <v>38</v>
      </c>
      <c r="E214">
        <v>7205</v>
      </c>
      <c r="F214" t="s">
        <v>10</v>
      </c>
      <c r="G214">
        <v>619530304</v>
      </c>
      <c r="H214">
        <v>663181736</v>
      </c>
      <c r="I214">
        <f t="shared" si="3"/>
        <v>8.8216325572532561</v>
      </c>
      <c r="J214">
        <v>1.9179999999999999</v>
      </c>
      <c r="K214">
        <v>0</v>
      </c>
      <c r="L214">
        <v>0.78100000000000003</v>
      </c>
      <c r="M214">
        <v>80.290999999999997</v>
      </c>
      <c r="N214">
        <v>0.25</v>
      </c>
      <c r="O214">
        <v>821.54</v>
      </c>
      <c r="P214">
        <v>10.635</v>
      </c>
      <c r="Q214">
        <v>349.05099999999999</v>
      </c>
      <c r="R214">
        <v>57.399000000000001</v>
      </c>
      <c r="S214">
        <v>1.3680000000000001</v>
      </c>
      <c r="T214">
        <v>2.1019999999999999</v>
      </c>
      <c r="U214" t="s">
        <v>61</v>
      </c>
      <c r="V214" s="1">
        <v>45464.197928240741</v>
      </c>
    </row>
    <row r="215" spans="1:22" x14ac:dyDescent="0.25">
      <c r="A215">
        <v>219</v>
      </c>
      <c r="B215" t="s">
        <v>36</v>
      </c>
      <c r="C215" t="s">
        <v>39</v>
      </c>
      <c r="D215" t="s">
        <v>38</v>
      </c>
      <c r="E215">
        <v>7415</v>
      </c>
      <c r="F215" t="s">
        <v>9</v>
      </c>
      <c r="G215">
        <v>613403776</v>
      </c>
      <c r="H215">
        <v>853727936</v>
      </c>
      <c r="I215">
        <f t="shared" si="3"/>
        <v>8.9313194927982025</v>
      </c>
      <c r="J215">
        <v>1.4670000000000001</v>
      </c>
      <c r="K215">
        <v>0</v>
      </c>
      <c r="L215">
        <v>0.751</v>
      </c>
      <c r="M215">
        <v>13.819000000000001</v>
      </c>
      <c r="N215">
        <v>9.9000000000000005E-2</v>
      </c>
      <c r="O215">
        <v>266.16000000000003</v>
      </c>
      <c r="P215">
        <v>1.2090000000000001</v>
      </c>
      <c r="Q215">
        <v>8.8539999999999992</v>
      </c>
      <c r="R215">
        <v>31.138000000000002</v>
      </c>
      <c r="S215">
        <v>1.2290000000000001</v>
      </c>
      <c r="T215">
        <v>1.6879999999999999</v>
      </c>
      <c r="U215" t="s">
        <v>61</v>
      </c>
      <c r="V215" s="1">
        <v>45464.218761574077</v>
      </c>
    </row>
    <row r="216" spans="1:22" x14ac:dyDescent="0.25">
      <c r="A216">
        <v>220</v>
      </c>
      <c r="B216" t="s">
        <v>36</v>
      </c>
      <c r="C216" t="s">
        <v>39</v>
      </c>
      <c r="D216" t="s">
        <v>38</v>
      </c>
      <c r="E216">
        <v>7415</v>
      </c>
      <c r="F216" t="s">
        <v>9</v>
      </c>
      <c r="G216">
        <v>616296168</v>
      </c>
      <c r="H216">
        <v>638349968</v>
      </c>
      <c r="I216">
        <f t="shared" si="3"/>
        <v>8.8050588409476092</v>
      </c>
      <c r="J216">
        <v>1.5309999999999999</v>
      </c>
      <c r="K216">
        <v>0</v>
      </c>
      <c r="L216">
        <v>0.64100000000000001</v>
      </c>
      <c r="M216">
        <v>1.478</v>
      </c>
      <c r="N216">
        <v>0.14599999999999999</v>
      </c>
      <c r="O216">
        <v>10.804</v>
      </c>
      <c r="P216">
        <v>1.3779999999999999</v>
      </c>
      <c r="Q216">
        <v>2.6629999999999998</v>
      </c>
      <c r="R216">
        <v>19.544</v>
      </c>
      <c r="S216">
        <v>1.351</v>
      </c>
      <c r="T216">
        <v>1.9650000000000001</v>
      </c>
      <c r="U216" t="s">
        <v>61</v>
      </c>
      <c r="V216" s="1">
        <v>45464.229178240741</v>
      </c>
    </row>
    <row r="217" spans="1:22" x14ac:dyDescent="0.25">
      <c r="A217">
        <v>221</v>
      </c>
      <c r="B217" t="s">
        <v>36</v>
      </c>
      <c r="C217" t="s">
        <v>39</v>
      </c>
      <c r="D217" t="s">
        <v>38</v>
      </c>
      <c r="E217">
        <v>7415</v>
      </c>
      <c r="F217" t="s">
        <v>9</v>
      </c>
      <c r="G217">
        <v>618310648</v>
      </c>
      <c r="H217">
        <v>745856584</v>
      </c>
      <c r="I217">
        <f t="shared" si="3"/>
        <v>8.8726553277874096</v>
      </c>
      <c r="J217">
        <v>1.506</v>
      </c>
      <c r="K217">
        <v>0</v>
      </c>
      <c r="L217">
        <v>0.38600000000000001</v>
      </c>
      <c r="M217">
        <v>5.9820000000000002</v>
      </c>
      <c r="N217">
        <v>0.13300000000000001</v>
      </c>
      <c r="O217">
        <v>210.64099999999999</v>
      </c>
      <c r="P217">
        <v>1.2609999999999999</v>
      </c>
      <c r="Q217">
        <v>3.0150000000000001</v>
      </c>
      <c r="R217">
        <v>12.026</v>
      </c>
      <c r="S217">
        <v>1.1990000000000001</v>
      </c>
      <c r="T217">
        <v>1.74</v>
      </c>
      <c r="U217" t="s">
        <v>61</v>
      </c>
      <c r="V217" s="1">
        <v>45464.239594907405</v>
      </c>
    </row>
    <row r="218" spans="1:22" x14ac:dyDescent="0.25">
      <c r="A218">
        <v>223</v>
      </c>
      <c r="B218" t="s">
        <v>36</v>
      </c>
      <c r="C218" t="s">
        <v>39</v>
      </c>
      <c r="D218" t="s">
        <v>38</v>
      </c>
      <c r="E218">
        <v>7167</v>
      </c>
      <c r="F218" t="s">
        <v>11</v>
      </c>
      <c r="G218">
        <v>611581656</v>
      </c>
      <c r="H218">
        <v>658611960</v>
      </c>
      <c r="I218">
        <f t="shared" si="3"/>
        <v>8.8186296129760127</v>
      </c>
      <c r="J218">
        <v>0.96499999999999997</v>
      </c>
      <c r="L218">
        <v>6.1559999999999997</v>
      </c>
      <c r="M218">
        <v>3.2629999999999999</v>
      </c>
      <c r="N218">
        <v>0.23200000000000001</v>
      </c>
      <c r="O218">
        <v>23.824000000000002</v>
      </c>
      <c r="P218">
        <v>1.5620000000000001</v>
      </c>
      <c r="Q218">
        <v>19.899000000000001</v>
      </c>
      <c r="R218">
        <v>203.77600000000001</v>
      </c>
      <c r="S218">
        <v>0.997</v>
      </c>
      <c r="T218">
        <v>1.788</v>
      </c>
      <c r="U218" t="s">
        <v>61</v>
      </c>
      <c r="V218" s="1">
        <v>45464.260428240741</v>
      </c>
    </row>
    <row r="219" spans="1:22" x14ac:dyDescent="0.25">
      <c r="A219">
        <v>225</v>
      </c>
      <c r="B219" t="s">
        <v>36</v>
      </c>
      <c r="C219" t="s">
        <v>39</v>
      </c>
      <c r="D219" t="s">
        <v>38</v>
      </c>
      <c r="E219">
        <v>7415</v>
      </c>
      <c r="F219" t="s">
        <v>9</v>
      </c>
      <c r="G219">
        <v>620573968</v>
      </c>
      <c r="H219">
        <v>885190920</v>
      </c>
      <c r="I219">
        <f t="shared" si="3"/>
        <v>8.9470369504267975</v>
      </c>
      <c r="J219">
        <v>1.4790000000000001</v>
      </c>
      <c r="K219">
        <v>0</v>
      </c>
      <c r="L219">
        <v>3.1240000000000001</v>
      </c>
      <c r="M219">
        <v>1.6459999999999999</v>
      </c>
      <c r="N219">
        <v>0.17499999999999999</v>
      </c>
      <c r="O219">
        <v>28.302</v>
      </c>
      <c r="P219">
        <v>1.179</v>
      </c>
      <c r="Q219">
        <v>2.0840000000000001</v>
      </c>
      <c r="R219">
        <v>204.125</v>
      </c>
      <c r="S219">
        <v>1.101</v>
      </c>
      <c r="T219">
        <v>1.7290000000000001</v>
      </c>
      <c r="U219" t="s">
        <v>61</v>
      </c>
      <c r="V219" s="1">
        <v>45464.281261574077</v>
      </c>
    </row>
    <row r="220" spans="1:22" x14ac:dyDescent="0.25">
      <c r="A220">
        <v>227</v>
      </c>
      <c r="B220" t="s">
        <v>36</v>
      </c>
      <c r="C220" t="s">
        <v>37</v>
      </c>
      <c r="D220" t="s">
        <v>38</v>
      </c>
      <c r="E220">
        <v>7123</v>
      </c>
      <c r="F220" t="s">
        <v>11</v>
      </c>
      <c r="G220">
        <v>622028048</v>
      </c>
      <c r="H220">
        <v>907739752</v>
      </c>
      <c r="I220">
        <f t="shared" si="3"/>
        <v>8.9579613546105712</v>
      </c>
      <c r="J220">
        <v>1.472</v>
      </c>
      <c r="L220">
        <v>0.27100000000000002</v>
      </c>
      <c r="M220">
        <v>0.76100000000000001</v>
      </c>
      <c r="N220">
        <v>5.2999999999999999E-2</v>
      </c>
      <c r="O220">
        <v>6.806</v>
      </c>
      <c r="P220">
        <v>1.19</v>
      </c>
      <c r="Q220">
        <v>1.8839999999999999</v>
      </c>
      <c r="R220">
        <v>3.4710000000000001</v>
      </c>
      <c r="S220">
        <v>1.129</v>
      </c>
      <c r="T220">
        <v>1.64</v>
      </c>
      <c r="U220" t="s">
        <v>61</v>
      </c>
      <c r="V220" s="1">
        <v>45464.302094907405</v>
      </c>
    </row>
    <row r="221" spans="1:22" x14ac:dyDescent="0.25">
      <c r="A221">
        <v>228</v>
      </c>
      <c r="B221" t="s">
        <v>36</v>
      </c>
      <c r="C221" t="s">
        <v>37</v>
      </c>
      <c r="D221" t="s">
        <v>38</v>
      </c>
      <c r="E221">
        <v>7123</v>
      </c>
      <c r="F221" t="s">
        <v>11</v>
      </c>
      <c r="G221">
        <v>626328848</v>
      </c>
      <c r="H221">
        <v>830016680</v>
      </c>
      <c r="I221">
        <f t="shared" si="3"/>
        <v>8.9190868200377249</v>
      </c>
      <c r="J221">
        <v>1.472</v>
      </c>
      <c r="L221">
        <v>5.7939999999999996</v>
      </c>
      <c r="M221">
        <v>8.2769999999999992</v>
      </c>
      <c r="N221">
        <v>4.1000000000000002E-2</v>
      </c>
      <c r="O221">
        <v>209.79599999999999</v>
      </c>
      <c r="P221">
        <v>1.2470000000000001</v>
      </c>
      <c r="Q221">
        <v>4.4359999999999999</v>
      </c>
      <c r="R221">
        <v>220.21100000000001</v>
      </c>
      <c r="S221">
        <v>1.113</v>
      </c>
      <c r="T221">
        <v>1.6839999999999999</v>
      </c>
      <c r="U221" t="s">
        <v>61</v>
      </c>
      <c r="V221" s="1">
        <v>45464.312511574077</v>
      </c>
    </row>
    <row r="222" spans="1:22" x14ac:dyDescent="0.25">
      <c r="A222">
        <v>230</v>
      </c>
      <c r="B222" t="s">
        <v>36</v>
      </c>
      <c r="C222" t="s">
        <v>39</v>
      </c>
      <c r="D222" t="s">
        <v>38</v>
      </c>
      <c r="E222">
        <v>7415</v>
      </c>
      <c r="F222" t="s">
        <v>9</v>
      </c>
      <c r="G222">
        <v>626969360</v>
      </c>
      <c r="H222">
        <v>875228008</v>
      </c>
      <c r="I222">
        <f t="shared" si="3"/>
        <v>8.9421212069843534</v>
      </c>
      <c r="J222">
        <v>1.4419999999999999</v>
      </c>
      <c r="K222">
        <v>0</v>
      </c>
      <c r="L222">
        <v>0.65100000000000002</v>
      </c>
      <c r="M222">
        <v>0.57399999999999995</v>
      </c>
      <c r="N222">
        <v>0.372</v>
      </c>
      <c r="O222">
        <v>9.9019999999999992</v>
      </c>
      <c r="P222">
        <v>1.175</v>
      </c>
      <c r="Q222">
        <v>1.77</v>
      </c>
      <c r="R222">
        <v>35.325000000000003</v>
      </c>
      <c r="S222">
        <v>1.1559999999999999</v>
      </c>
      <c r="T222">
        <v>1.7689999999999999</v>
      </c>
      <c r="U222" t="s">
        <v>61</v>
      </c>
      <c r="V222" s="1">
        <v>45464.333344907405</v>
      </c>
    </row>
    <row r="223" spans="1:22" x14ac:dyDescent="0.25">
      <c r="A223">
        <v>231</v>
      </c>
      <c r="B223" t="s">
        <v>36</v>
      </c>
      <c r="C223" t="s">
        <v>39</v>
      </c>
      <c r="D223" t="s">
        <v>38</v>
      </c>
      <c r="E223">
        <v>7415</v>
      </c>
      <c r="F223" t="s">
        <v>9</v>
      </c>
      <c r="G223">
        <v>626599280</v>
      </c>
      <c r="H223">
        <v>652324440</v>
      </c>
      <c r="I223">
        <f t="shared" si="3"/>
        <v>8.8144636501127067</v>
      </c>
      <c r="J223">
        <v>1.484</v>
      </c>
      <c r="K223">
        <v>0</v>
      </c>
      <c r="L223">
        <v>0.58099999999999996</v>
      </c>
      <c r="M223">
        <v>62.048000000000002</v>
      </c>
      <c r="N223">
        <v>3.7999999999999999E-2</v>
      </c>
      <c r="O223">
        <v>377.81200000000001</v>
      </c>
      <c r="P223">
        <v>3.2559999999999998</v>
      </c>
      <c r="Q223">
        <v>205.476</v>
      </c>
      <c r="R223">
        <v>29.852</v>
      </c>
      <c r="S223">
        <v>1.2949999999999999</v>
      </c>
      <c r="T223">
        <v>1.8029999999999999</v>
      </c>
      <c r="U223" t="s">
        <v>61</v>
      </c>
      <c r="V223" s="1">
        <v>45464.34375</v>
      </c>
    </row>
    <row r="224" spans="1:22" x14ac:dyDescent="0.25">
      <c r="A224">
        <v>235</v>
      </c>
      <c r="B224" t="s">
        <v>36</v>
      </c>
      <c r="C224" t="s">
        <v>39</v>
      </c>
      <c r="D224" t="s">
        <v>38</v>
      </c>
      <c r="E224">
        <v>7415</v>
      </c>
      <c r="F224" t="s">
        <v>9</v>
      </c>
      <c r="G224">
        <v>627130616</v>
      </c>
      <c r="H224">
        <v>826980152</v>
      </c>
      <c r="I224">
        <f t="shared" si="3"/>
        <v>8.917495086359903</v>
      </c>
      <c r="J224">
        <v>1.4259999999999999</v>
      </c>
      <c r="K224">
        <v>0</v>
      </c>
      <c r="L224">
        <v>0.56399999999999995</v>
      </c>
      <c r="M224">
        <v>2.5750000000000002</v>
      </c>
      <c r="N224">
        <v>0.13800000000000001</v>
      </c>
      <c r="O224">
        <v>15.771000000000001</v>
      </c>
      <c r="P224">
        <v>1.3380000000000001</v>
      </c>
      <c r="Q224">
        <v>2.9209999999999998</v>
      </c>
      <c r="R224">
        <v>27.984000000000002</v>
      </c>
      <c r="S224">
        <v>1.18</v>
      </c>
      <c r="T224">
        <v>1.7070000000000001</v>
      </c>
      <c r="U224" t="s">
        <v>61</v>
      </c>
      <c r="V224" s="1">
        <v>45464.385416666664</v>
      </c>
    </row>
    <row r="225" spans="1:22" x14ac:dyDescent="0.25">
      <c r="A225">
        <v>236</v>
      </c>
      <c r="B225" t="s">
        <v>36</v>
      </c>
      <c r="C225" t="s">
        <v>37</v>
      </c>
      <c r="D225" t="s">
        <v>38</v>
      </c>
      <c r="E225">
        <v>7123</v>
      </c>
      <c r="F225" t="s">
        <v>11</v>
      </c>
      <c r="G225">
        <v>619436328</v>
      </c>
      <c r="H225">
        <v>613158408</v>
      </c>
      <c r="I225">
        <f t="shared" si="3"/>
        <v>8.787572687948952</v>
      </c>
      <c r="J225">
        <v>1.4750000000000001</v>
      </c>
      <c r="L225">
        <v>7.5970000000000004</v>
      </c>
      <c r="M225">
        <v>7.6890000000000001</v>
      </c>
      <c r="N225">
        <v>5.6000000000000001E-2</v>
      </c>
      <c r="O225">
        <v>210.989</v>
      </c>
      <c r="P225">
        <v>1.1140000000000001</v>
      </c>
      <c r="Q225">
        <v>1.5569999999999999</v>
      </c>
      <c r="R225">
        <v>207.75899999999999</v>
      </c>
      <c r="S225">
        <v>1.1659999999999999</v>
      </c>
      <c r="T225">
        <v>1.744</v>
      </c>
      <c r="U225" t="s">
        <v>61</v>
      </c>
      <c r="V225" s="1">
        <v>45464.395833333336</v>
      </c>
    </row>
    <row r="226" spans="1:22" x14ac:dyDescent="0.25">
      <c r="A226">
        <v>237</v>
      </c>
      <c r="B226" t="s">
        <v>36</v>
      </c>
      <c r="C226" t="s">
        <v>39</v>
      </c>
      <c r="D226" t="s">
        <v>38</v>
      </c>
      <c r="E226">
        <v>7415</v>
      </c>
      <c r="F226" t="s">
        <v>9</v>
      </c>
      <c r="G226">
        <v>608607912</v>
      </c>
      <c r="H226">
        <v>892680648</v>
      </c>
      <c r="I226">
        <f t="shared" si="3"/>
        <v>8.9506961200120028</v>
      </c>
      <c r="J226">
        <v>1.482</v>
      </c>
      <c r="K226">
        <v>0</v>
      </c>
      <c r="L226">
        <v>0.93</v>
      </c>
      <c r="M226">
        <v>3.6930000000000001</v>
      </c>
      <c r="N226">
        <v>0.29299999999999998</v>
      </c>
      <c r="O226">
        <v>212.81100000000001</v>
      </c>
      <c r="P226">
        <v>1.355</v>
      </c>
      <c r="Q226">
        <v>3.0430000000000001</v>
      </c>
      <c r="R226">
        <v>33.258000000000003</v>
      </c>
      <c r="S226">
        <v>1.238</v>
      </c>
      <c r="T226">
        <v>1.7949999999999999</v>
      </c>
      <c r="U226" t="s">
        <v>61</v>
      </c>
      <c r="V226" s="1">
        <v>45464.40625</v>
      </c>
    </row>
    <row r="227" spans="1:22" x14ac:dyDescent="0.25">
      <c r="A227">
        <v>238</v>
      </c>
      <c r="B227" t="s">
        <v>36</v>
      </c>
      <c r="C227" t="s">
        <v>37</v>
      </c>
      <c r="D227" t="s">
        <v>38</v>
      </c>
      <c r="E227">
        <v>7123</v>
      </c>
      <c r="F227" t="s">
        <v>11</v>
      </c>
      <c r="G227">
        <v>613473544</v>
      </c>
      <c r="H227">
        <v>924766576</v>
      </c>
      <c r="I227">
        <f t="shared" si="3"/>
        <v>8.9660321245787404</v>
      </c>
      <c r="J227">
        <v>1.387</v>
      </c>
      <c r="L227">
        <v>2.4580000000000002</v>
      </c>
      <c r="M227">
        <v>0.89900000000000002</v>
      </c>
      <c r="N227">
        <v>9.1999999999999998E-2</v>
      </c>
      <c r="O227">
        <v>7.4829999999999997</v>
      </c>
      <c r="P227">
        <v>1.282</v>
      </c>
      <c r="Q227">
        <v>2.2770000000000001</v>
      </c>
      <c r="R227">
        <v>204.762</v>
      </c>
      <c r="S227">
        <v>1.2849999999999999</v>
      </c>
      <c r="T227">
        <v>1.7769999999999999</v>
      </c>
      <c r="U227" t="s">
        <v>61</v>
      </c>
      <c r="V227" s="1">
        <v>45464.416666666664</v>
      </c>
    </row>
    <row r="228" spans="1:22" x14ac:dyDescent="0.25">
      <c r="A228">
        <v>241</v>
      </c>
      <c r="B228" t="s">
        <v>36</v>
      </c>
      <c r="C228" t="s">
        <v>37</v>
      </c>
      <c r="D228" t="s">
        <v>38</v>
      </c>
      <c r="E228">
        <v>7123</v>
      </c>
      <c r="F228" t="s">
        <v>11</v>
      </c>
      <c r="G228">
        <v>609299656</v>
      </c>
      <c r="H228">
        <v>613342392</v>
      </c>
      <c r="I228">
        <f t="shared" si="3"/>
        <v>8.7877029825831805</v>
      </c>
      <c r="J228">
        <v>1.0589999999999999</v>
      </c>
      <c r="L228">
        <v>0.439</v>
      </c>
      <c r="M228">
        <v>9.5609999999999999</v>
      </c>
      <c r="N228">
        <v>0.13400000000000001</v>
      </c>
      <c r="O228">
        <v>416.995</v>
      </c>
      <c r="P228">
        <v>1.173</v>
      </c>
      <c r="Q228">
        <v>1.641</v>
      </c>
      <c r="R228">
        <v>15.667999999999999</v>
      </c>
      <c r="S228">
        <v>1.198</v>
      </c>
      <c r="T228">
        <v>1.7010000000000001</v>
      </c>
      <c r="U228" t="s">
        <v>61</v>
      </c>
      <c r="V228" s="1">
        <v>45464.447916666664</v>
      </c>
    </row>
    <row r="229" spans="1:22" x14ac:dyDescent="0.25">
      <c r="A229">
        <v>243</v>
      </c>
      <c r="B229" t="s">
        <v>36</v>
      </c>
      <c r="C229" t="s">
        <v>39</v>
      </c>
      <c r="D229" t="s">
        <v>38</v>
      </c>
      <c r="E229">
        <v>7415</v>
      </c>
      <c r="F229" t="s">
        <v>9</v>
      </c>
      <c r="G229">
        <v>617328424</v>
      </c>
      <c r="H229">
        <v>892087472</v>
      </c>
      <c r="I229">
        <f t="shared" si="3"/>
        <v>8.9504074404124552</v>
      </c>
      <c r="J229">
        <v>1.306</v>
      </c>
      <c r="K229">
        <v>0</v>
      </c>
      <c r="L229">
        <v>0.9</v>
      </c>
      <c r="M229">
        <v>5.8460000000000001</v>
      </c>
      <c r="N229">
        <v>0.191</v>
      </c>
      <c r="O229">
        <v>118.562</v>
      </c>
      <c r="P229">
        <v>2.7229999999999999</v>
      </c>
      <c r="Q229">
        <v>51.131</v>
      </c>
      <c r="R229">
        <v>23.92</v>
      </c>
      <c r="S229">
        <v>1.2649999999999999</v>
      </c>
      <c r="T229">
        <v>1.8360000000000001</v>
      </c>
      <c r="U229" t="s">
        <v>61</v>
      </c>
      <c r="V229" s="1">
        <v>45464.46875</v>
      </c>
    </row>
    <row r="230" spans="1:22" x14ac:dyDescent="0.25">
      <c r="A230">
        <v>244</v>
      </c>
      <c r="B230" t="s">
        <v>36</v>
      </c>
      <c r="C230" t="s">
        <v>41</v>
      </c>
      <c r="D230" t="s">
        <v>38</v>
      </c>
      <c r="E230">
        <v>7205</v>
      </c>
      <c r="F230" t="s">
        <v>10</v>
      </c>
      <c r="G230">
        <v>613310712</v>
      </c>
      <c r="H230">
        <v>656835384</v>
      </c>
      <c r="I230">
        <f t="shared" si="3"/>
        <v>8.8174565403690348</v>
      </c>
      <c r="J230">
        <v>1.623</v>
      </c>
      <c r="K230">
        <v>0</v>
      </c>
      <c r="L230">
        <v>0.39500000000000002</v>
      </c>
      <c r="M230">
        <v>1.0980000000000001</v>
      </c>
      <c r="N230">
        <v>0.13200000000000001</v>
      </c>
      <c r="O230">
        <v>13.459</v>
      </c>
      <c r="P230">
        <v>1.4750000000000001</v>
      </c>
      <c r="Q230">
        <v>1.7789999999999999</v>
      </c>
      <c r="R230">
        <v>14.933999999999999</v>
      </c>
      <c r="S230">
        <v>1.379</v>
      </c>
      <c r="T230">
        <v>1.9330000000000001</v>
      </c>
      <c r="U230" t="s">
        <v>61</v>
      </c>
      <c r="V230" s="1">
        <v>45464.479166666664</v>
      </c>
    </row>
    <row r="231" spans="1:22" x14ac:dyDescent="0.25">
      <c r="A231">
        <v>245</v>
      </c>
      <c r="B231" t="s">
        <v>36</v>
      </c>
      <c r="C231" t="s">
        <v>39</v>
      </c>
      <c r="D231" t="s">
        <v>38</v>
      </c>
      <c r="E231">
        <v>7415</v>
      </c>
      <c r="F231" t="s">
        <v>9</v>
      </c>
      <c r="G231">
        <v>613013216</v>
      </c>
      <c r="H231">
        <v>650620984</v>
      </c>
      <c r="I231">
        <f t="shared" si="3"/>
        <v>8.8133280661521756</v>
      </c>
      <c r="J231">
        <v>1.107</v>
      </c>
      <c r="K231">
        <v>0</v>
      </c>
      <c r="L231">
        <v>0.28299999999999997</v>
      </c>
      <c r="M231">
        <v>0.48299999999999998</v>
      </c>
      <c r="N231">
        <v>9.6000000000000002E-2</v>
      </c>
      <c r="O231">
        <v>9.8919999999999995</v>
      </c>
      <c r="P231">
        <v>1.139</v>
      </c>
      <c r="Q231">
        <v>1.57</v>
      </c>
      <c r="R231">
        <v>4.4020000000000001</v>
      </c>
      <c r="S231">
        <v>1.294</v>
      </c>
      <c r="T231">
        <v>1.72</v>
      </c>
      <c r="U231" t="s">
        <v>61</v>
      </c>
      <c r="V231" s="1">
        <v>45464.489594907405</v>
      </c>
    </row>
    <row r="232" spans="1:22" x14ac:dyDescent="0.25">
      <c r="A232">
        <v>246</v>
      </c>
      <c r="B232" t="s">
        <v>36</v>
      </c>
      <c r="C232" t="s">
        <v>39</v>
      </c>
      <c r="D232" t="s">
        <v>38</v>
      </c>
      <c r="E232">
        <v>7415</v>
      </c>
      <c r="F232" t="s">
        <v>9</v>
      </c>
      <c r="G232">
        <v>619313768</v>
      </c>
      <c r="H232">
        <v>654088080</v>
      </c>
      <c r="I232">
        <f t="shared" si="3"/>
        <v>8.8156362346886166</v>
      </c>
      <c r="J232">
        <v>1.488</v>
      </c>
      <c r="K232">
        <v>0</v>
      </c>
      <c r="L232">
        <v>2.456</v>
      </c>
      <c r="M232">
        <v>72.281999999999996</v>
      </c>
      <c r="N232">
        <v>0.20200000000000001</v>
      </c>
      <c r="O232">
        <v>536.66300000000001</v>
      </c>
      <c r="P232">
        <v>3.177</v>
      </c>
      <c r="Q232">
        <v>273.26499999999999</v>
      </c>
      <c r="R232">
        <v>206.34</v>
      </c>
      <c r="S232">
        <v>1.24</v>
      </c>
      <c r="T232">
        <v>1.75</v>
      </c>
      <c r="U232" t="s">
        <v>61</v>
      </c>
      <c r="V232" s="1">
        <v>45464.500011574077</v>
      </c>
    </row>
    <row r="233" spans="1:22" x14ac:dyDescent="0.25">
      <c r="A233">
        <v>247</v>
      </c>
      <c r="B233" t="s">
        <v>36</v>
      </c>
      <c r="C233" t="s">
        <v>39</v>
      </c>
      <c r="D233" t="s">
        <v>38</v>
      </c>
      <c r="E233">
        <v>7415</v>
      </c>
      <c r="F233" t="s">
        <v>9</v>
      </c>
      <c r="G233">
        <v>612537696</v>
      </c>
      <c r="H233">
        <v>774779728</v>
      </c>
      <c r="I233">
        <f t="shared" si="3"/>
        <v>8.889178248943157</v>
      </c>
      <c r="J233">
        <v>1.5720000000000001</v>
      </c>
      <c r="K233">
        <v>0</v>
      </c>
      <c r="L233">
        <v>0.38300000000000001</v>
      </c>
      <c r="M233">
        <v>37.685000000000002</v>
      </c>
      <c r="N233">
        <v>0.14499999999999999</v>
      </c>
      <c r="O233">
        <v>263.577</v>
      </c>
      <c r="P233">
        <v>2.3940000000000001</v>
      </c>
      <c r="Q233">
        <v>129.012</v>
      </c>
      <c r="R233">
        <v>15.353999999999999</v>
      </c>
      <c r="S233">
        <v>1.321</v>
      </c>
      <c r="T233">
        <v>1.766</v>
      </c>
      <c r="U233" t="s">
        <v>61</v>
      </c>
      <c r="V233" s="1">
        <v>45464.510428240741</v>
      </c>
    </row>
    <row r="234" spans="1:22" x14ac:dyDescent="0.25">
      <c r="A234">
        <v>249</v>
      </c>
      <c r="B234" t="s">
        <v>36</v>
      </c>
      <c r="C234" t="s">
        <v>41</v>
      </c>
      <c r="D234" t="s">
        <v>38</v>
      </c>
      <c r="E234">
        <v>7205</v>
      </c>
      <c r="F234" t="s">
        <v>10</v>
      </c>
      <c r="G234">
        <v>622579640</v>
      </c>
      <c r="H234">
        <v>660270608</v>
      </c>
      <c r="I234">
        <f t="shared" si="3"/>
        <v>8.8197219650489895</v>
      </c>
      <c r="J234">
        <v>1.627</v>
      </c>
      <c r="K234">
        <v>0</v>
      </c>
      <c r="L234">
        <v>0.76200000000000001</v>
      </c>
      <c r="M234">
        <v>91.228999999999999</v>
      </c>
      <c r="N234">
        <v>0.104</v>
      </c>
      <c r="O234">
        <v>1479.644</v>
      </c>
      <c r="P234">
        <v>9.65</v>
      </c>
      <c r="Q234">
        <v>803.31500000000005</v>
      </c>
      <c r="R234">
        <v>49.098999999999997</v>
      </c>
      <c r="S234">
        <v>1.3759999999999999</v>
      </c>
      <c r="T234">
        <v>1.9450000000000001</v>
      </c>
      <c r="U234" t="s">
        <v>61</v>
      </c>
      <c r="V234" s="1">
        <v>45464.531261574077</v>
      </c>
    </row>
    <row r="235" spans="1:22" x14ac:dyDescent="0.25">
      <c r="A235">
        <v>252</v>
      </c>
      <c r="B235" t="s">
        <v>36</v>
      </c>
      <c r="C235" t="s">
        <v>41</v>
      </c>
      <c r="D235" t="s">
        <v>38</v>
      </c>
      <c r="E235">
        <v>7205</v>
      </c>
      <c r="F235" t="s">
        <v>10</v>
      </c>
      <c r="G235">
        <v>613823968</v>
      </c>
      <c r="H235">
        <v>619760032</v>
      </c>
      <c r="I235">
        <f t="shared" si="3"/>
        <v>8.792223565382546</v>
      </c>
      <c r="J235">
        <v>2.0720000000000001</v>
      </c>
      <c r="K235">
        <v>0</v>
      </c>
      <c r="L235">
        <v>3.927</v>
      </c>
      <c r="M235">
        <v>2.3149999999999999</v>
      </c>
      <c r="N235">
        <v>0.29299999999999998</v>
      </c>
      <c r="O235">
        <v>14.579000000000001</v>
      </c>
      <c r="P235">
        <v>1.806</v>
      </c>
      <c r="Q235">
        <v>3.4790000000000001</v>
      </c>
      <c r="R235">
        <v>236.94900000000001</v>
      </c>
      <c r="S235">
        <v>1.3979999999999999</v>
      </c>
      <c r="T235">
        <v>2.0350000000000001</v>
      </c>
      <c r="U235" t="s">
        <v>61</v>
      </c>
      <c r="V235" s="1">
        <v>45464.562511574077</v>
      </c>
    </row>
    <row r="236" spans="1:22" x14ac:dyDescent="0.25">
      <c r="A236">
        <v>254</v>
      </c>
      <c r="B236" t="s">
        <v>36</v>
      </c>
      <c r="C236" t="s">
        <v>39</v>
      </c>
      <c r="D236" t="s">
        <v>38</v>
      </c>
      <c r="E236">
        <v>7415</v>
      </c>
      <c r="F236" t="s">
        <v>9</v>
      </c>
      <c r="G236">
        <v>613468592</v>
      </c>
      <c r="H236">
        <v>909415176</v>
      </c>
      <c r="I236">
        <f t="shared" si="3"/>
        <v>8.9587621972828391</v>
      </c>
      <c r="J236">
        <v>1.476</v>
      </c>
      <c r="K236">
        <v>0</v>
      </c>
      <c r="L236">
        <v>9.8989999999999991</v>
      </c>
      <c r="M236">
        <v>1.329</v>
      </c>
      <c r="N236">
        <v>0.29099999999999998</v>
      </c>
      <c r="O236">
        <v>13.458</v>
      </c>
      <c r="P236">
        <v>1.4219999999999999</v>
      </c>
      <c r="Q236">
        <v>2.6520000000000001</v>
      </c>
      <c r="R236">
        <v>206.672</v>
      </c>
      <c r="S236">
        <v>1.238</v>
      </c>
      <c r="T236">
        <v>2.097</v>
      </c>
      <c r="U236" t="s">
        <v>61</v>
      </c>
      <c r="V236" s="1">
        <v>45464.583344907405</v>
      </c>
    </row>
    <row r="237" spans="1:22" x14ac:dyDescent="0.25">
      <c r="A237">
        <v>255</v>
      </c>
      <c r="B237" t="s">
        <v>36</v>
      </c>
      <c r="C237" t="s">
        <v>41</v>
      </c>
      <c r="D237" t="s">
        <v>38</v>
      </c>
      <c r="E237">
        <v>7205</v>
      </c>
      <c r="F237" t="s">
        <v>10</v>
      </c>
      <c r="G237">
        <v>612632304</v>
      </c>
      <c r="H237">
        <v>932163536</v>
      </c>
      <c r="I237">
        <f t="shared" si="3"/>
        <v>8.9694921103711653</v>
      </c>
      <c r="J237">
        <v>1.7849999999999999</v>
      </c>
      <c r="K237">
        <v>0</v>
      </c>
      <c r="L237">
        <v>0.47499999999999998</v>
      </c>
      <c r="M237">
        <v>22.399000000000001</v>
      </c>
      <c r="N237">
        <v>0.19400000000000001</v>
      </c>
      <c r="O237">
        <v>280.49799999999999</v>
      </c>
      <c r="P237">
        <v>8.2629999999999999</v>
      </c>
      <c r="Q237">
        <v>46.238</v>
      </c>
      <c r="R237">
        <v>15.488</v>
      </c>
      <c r="S237">
        <v>1.4430000000000001</v>
      </c>
      <c r="T237">
        <v>1.9510000000000001</v>
      </c>
      <c r="U237" t="s">
        <v>61</v>
      </c>
      <c r="V237" s="1">
        <v>45464.593761574077</v>
      </c>
    </row>
    <row r="238" spans="1:22" x14ac:dyDescent="0.25">
      <c r="A238">
        <v>257</v>
      </c>
      <c r="B238" t="s">
        <v>36</v>
      </c>
      <c r="C238" t="s">
        <v>39</v>
      </c>
      <c r="D238" t="s">
        <v>38</v>
      </c>
      <c r="E238">
        <v>7167</v>
      </c>
      <c r="F238" t="s">
        <v>11</v>
      </c>
      <c r="G238">
        <v>611921824</v>
      </c>
      <c r="H238">
        <v>845632928</v>
      </c>
      <c r="I238">
        <f t="shared" si="3"/>
        <v>8.927181885569798</v>
      </c>
      <c r="J238">
        <v>1.1379999999999999</v>
      </c>
      <c r="L238">
        <v>0.47899999999999998</v>
      </c>
      <c r="M238">
        <v>4.6980000000000004</v>
      </c>
      <c r="N238">
        <v>0.38200000000000001</v>
      </c>
      <c r="O238">
        <v>45.793999999999997</v>
      </c>
      <c r="P238">
        <v>2.2850000000000001</v>
      </c>
      <c r="Q238">
        <v>21.152000000000001</v>
      </c>
      <c r="R238">
        <v>15.263</v>
      </c>
      <c r="S238">
        <v>0.94899999999999995</v>
      </c>
      <c r="T238">
        <v>1.5409999999999999</v>
      </c>
      <c r="U238" t="s">
        <v>61</v>
      </c>
      <c r="V238" s="1">
        <v>45464.614594907405</v>
      </c>
    </row>
    <row r="239" spans="1:22" x14ac:dyDescent="0.25">
      <c r="A239">
        <v>258</v>
      </c>
      <c r="B239" t="s">
        <v>36</v>
      </c>
      <c r="C239" t="s">
        <v>39</v>
      </c>
      <c r="D239" t="s">
        <v>38</v>
      </c>
      <c r="E239">
        <v>7167</v>
      </c>
      <c r="F239" t="s">
        <v>11</v>
      </c>
      <c r="G239">
        <v>610019008</v>
      </c>
      <c r="H239">
        <v>672706248</v>
      </c>
      <c r="I239">
        <f t="shared" si="3"/>
        <v>8.8278254613669436</v>
      </c>
      <c r="J239">
        <v>1.0249999999999999</v>
      </c>
      <c r="L239">
        <v>0.48199999999999998</v>
      </c>
      <c r="M239">
        <v>0.92400000000000004</v>
      </c>
      <c r="N239">
        <v>0.187</v>
      </c>
      <c r="O239">
        <v>16.63</v>
      </c>
      <c r="P239">
        <v>1.1120000000000001</v>
      </c>
      <c r="Q239">
        <v>1.796</v>
      </c>
      <c r="R239">
        <v>14.172000000000001</v>
      </c>
      <c r="S239">
        <v>1</v>
      </c>
      <c r="T239">
        <v>1.53</v>
      </c>
      <c r="U239" t="s">
        <v>61</v>
      </c>
      <c r="V239" s="1">
        <v>45464.625011574077</v>
      </c>
    </row>
    <row r="240" spans="1:22" x14ac:dyDescent="0.25">
      <c r="A240">
        <v>259</v>
      </c>
      <c r="B240" t="s">
        <v>36</v>
      </c>
      <c r="C240" t="s">
        <v>39</v>
      </c>
      <c r="D240" t="s">
        <v>38</v>
      </c>
      <c r="E240">
        <v>7167</v>
      </c>
      <c r="F240" t="s">
        <v>11</v>
      </c>
      <c r="G240">
        <v>621197672</v>
      </c>
      <c r="H240">
        <v>753865504</v>
      </c>
      <c r="I240">
        <f t="shared" si="3"/>
        <v>8.8772938709615179</v>
      </c>
      <c r="J240">
        <v>1.429</v>
      </c>
      <c r="L240">
        <v>0.59</v>
      </c>
      <c r="M240">
        <v>40.642000000000003</v>
      </c>
      <c r="N240">
        <v>0.16600000000000001</v>
      </c>
      <c r="O240">
        <v>434.52800000000002</v>
      </c>
      <c r="P240">
        <v>1.9330000000000001</v>
      </c>
      <c r="Q240">
        <v>121.506</v>
      </c>
      <c r="R240">
        <v>34.253999999999998</v>
      </c>
      <c r="S240">
        <v>1.02</v>
      </c>
      <c r="T240">
        <v>1.5580000000000001</v>
      </c>
      <c r="U240" t="s">
        <v>61</v>
      </c>
      <c r="V240" s="1">
        <v>45464.635428240741</v>
      </c>
    </row>
    <row r="241" spans="1:22" x14ac:dyDescent="0.25">
      <c r="A241">
        <v>260</v>
      </c>
      <c r="B241" t="s">
        <v>36</v>
      </c>
      <c r="C241" t="s">
        <v>39</v>
      </c>
      <c r="D241" t="s">
        <v>38</v>
      </c>
      <c r="E241">
        <v>7167</v>
      </c>
      <c r="F241" t="s">
        <v>11</v>
      </c>
      <c r="G241">
        <v>564223328</v>
      </c>
      <c r="H241">
        <v>850363992</v>
      </c>
      <c r="I241">
        <f t="shared" si="3"/>
        <v>8.9296048620434725</v>
      </c>
      <c r="J241">
        <v>5.4459999999999997</v>
      </c>
      <c r="L241">
        <v>5.8550000000000004</v>
      </c>
      <c r="M241">
        <v>6.96</v>
      </c>
      <c r="N241">
        <v>3.1110000000000002</v>
      </c>
      <c r="O241">
        <v>63.069000000000003</v>
      </c>
      <c r="P241">
        <v>1.982</v>
      </c>
      <c r="Q241">
        <v>38.776000000000003</v>
      </c>
      <c r="R241">
        <v>202.91300000000001</v>
      </c>
      <c r="S241">
        <v>1.02</v>
      </c>
      <c r="T241">
        <v>1.536</v>
      </c>
      <c r="U241" t="s">
        <v>61</v>
      </c>
      <c r="V241" s="1">
        <v>45464.645833333336</v>
      </c>
    </row>
    <row r="242" spans="1:22" x14ac:dyDescent="0.25">
      <c r="A242">
        <v>261</v>
      </c>
      <c r="B242" t="s">
        <v>36</v>
      </c>
      <c r="C242" t="s">
        <v>39</v>
      </c>
      <c r="D242" t="s">
        <v>38</v>
      </c>
      <c r="E242">
        <v>7167</v>
      </c>
      <c r="F242" t="s">
        <v>11</v>
      </c>
      <c r="G242">
        <v>610188592</v>
      </c>
      <c r="H242">
        <v>706728800</v>
      </c>
      <c r="I242">
        <f t="shared" si="3"/>
        <v>8.8492527896679469</v>
      </c>
      <c r="J242">
        <v>0.95899999999999996</v>
      </c>
      <c r="L242">
        <v>16.108000000000001</v>
      </c>
      <c r="M242">
        <v>0.72199999999999998</v>
      </c>
      <c r="N242">
        <v>0.123</v>
      </c>
      <c r="O242">
        <v>9.2889999999999997</v>
      </c>
      <c r="P242">
        <v>1.0389999999999999</v>
      </c>
      <c r="Q242">
        <v>1.3819999999999999</v>
      </c>
      <c r="R242">
        <v>243.24600000000001</v>
      </c>
      <c r="S242">
        <v>0.93899999999999995</v>
      </c>
      <c r="T242">
        <v>8.6349999999999998</v>
      </c>
      <c r="U242" t="s">
        <v>61</v>
      </c>
      <c r="V242" s="1">
        <v>45464.65625</v>
      </c>
    </row>
    <row r="243" spans="1:22" x14ac:dyDescent="0.25">
      <c r="A243">
        <v>262</v>
      </c>
      <c r="B243" t="s">
        <v>36</v>
      </c>
      <c r="C243" t="s">
        <v>39</v>
      </c>
      <c r="D243" t="s">
        <v>38</v>
      </c>
      <c r="E243">
        <v>7167</v>
      </c>
      <c r="F243" t="s">
        <v>11</v>
      </c>
      <c r="G243">
        <v>611944016</v>
      </c>
      <c r="H243">
        <v>807498096</v>
      </c>
      <c r="I243">
        <f t="shared" si="3"/>
        <v>8.9071415069812598</v>
      </c>
      <c r="J243">
        <v>1.0329999999999999</v>
      </c>
      <c r="L243">
        <v>4.4560000000000004</v>
      </c>
      <c r="M243">
        <v>43.698999999999998</v>
      </c>
      <c r="N243">
        <v>0.182</v>
      </c>
      <c r="O243">
        <v>675.51700000000005</v>
      </c>
      <c r="P243">
        <v>1.363</v>
      </c>
      <c r="Q243">
        <v>113.065</v>
      </c>
      <c r="R243">
        <v>202.751</v>
      </c>
      <c r="S243">
        <v>1.0129999999999999</v>
      </c>
      <c r="T243">
        <v>1.5529999999999999</v>
      </c>
      <c r="U243" t="s">
        <v>61</v>
      </c>
      <c r="V243" s="1">
        <v>45464.666666666664</v>
      </c>
    </row>
    <row r="244" spans="1:22" x14ac:dyDescent="0.25">
      <c r="A244">
        <v>263</v>
      </c>
      <c r="B244" t="s">
        <v>36</v>
      </c>
      <c r="C244" t="s">
        <v>39</v>
      </c>
      <c r="D244" t="s">
        <v>38</v>
      </c>
      <c r="E244">
        <v>7167</v>
      </c>
      <c r="F244" t="s">
        <v>11</v>
      </c>
      <c r="G244">
        <v>525692456</v>
      </c>
      <c r="H244">
        <v>900840256</v>
      </c>
      <c r="I244">
        <f t="shared" si="3"/>
        <v>8.9546477853314563</v>
      </c>
      <c r="J244">
        <v>0.98299999999999998</v>
      </c>
      <c r="L244">
        <v>2.855</v>
      </c>
      <c r="M244">
        <v>4.556</v>
      </c>
      <c r="N244">
        <v>6.3E-2</v>
      </c>
      <c r="O244">
        <v>44.252000000000002</v>
      </c>
      <c r="P244">
        <v>1.2430000000000001</v>
      </c>
      <c r="Q244">
        <v>12.75</v>
      </c>
      <c r="R244">
        <v>205.125</v>
      </c>
      <c r="S244">
        <v>1.048</v>
      </c>
      <c r="T244">
        <v>1.52</v>
      </c>
      <c r="U244" t="s">
        <v>61</v>
      </c>
      <c r="V244" s="1">
        <v>45464.677083333336</v>
      </c>
    </row>
    <row r="245" spans="1:22" x14ac:dyDescent="0.25">
      <c r="A245">
        <v>264</v>
      </c>
      <c r="B245" t="s">
        <v>36</v>
      </c>
      <c r="C245" t="s">
        <v>39</v>
      </c>
      <c r="D245" t="s">
        <v>38</v>
      </c>
      <c r="E245">
        <v>7415</v>
      </c>
      <c r="F245" t="s">
        <v>9</v>
      </c>
      <c r="G245">
        <v>550731744</v>
      </c>
      <c r="H245">
        <v>477821272</v>
      </c>
      <c r="I245">
        <f t="shared" si="3"/>
        <v>8.6792654800864781</v>
      </c>
      <c r="J245">
        <v>4.8970000000000002</v>
      </c>
      <c r="K245">
        <v>0</v>
      </c>
      <c r="L245">
        <v>0.94</v>
      </c>
      <c r="M245">
        <v>67.802000000000007</v>
      </c>
      <c r="N245">
        <v>4.444</v>
      </c>
      <c r="O245">
        <v>560.46299999999997</v>
      </c>
      <c r="P245">
        <v>3.2330000000000001</v>
      </c>
      <c r="Q245">
        <v>179.88200000000001</v>
      </c>
      <c r="R245">
        <v>18.97</v>
      </c>
      <c r="S245">
        <v>1.2769999999999999</v>
      </c>
      <c r="T245">
        <v>1.913</v>
      </c>
      <c r="U245" t="s">
        <v>61</v>
      </c>
      <c r="V245" s="1">
        <v>45464.6875</v>
      </c>
    </row>
    <row r="246" spans="1:22" x14ac:dyDescent="0.25">
      <c r="A246">
        <v>265</v>
      </c>
      <c r="B246" t="s">
        <v>36</v>
      </c>
      <c r="C246" t="s">
        <v>39</v>
      </c>
      <c r="D246" t="s">
        <v>38</v>
      </c>
      <c r="E246">
        <v>7167</v>
      </c>
      <c r="F246" t="s">
        <v>11</v>
      </c>
      <c r="G246">
        <v>515470472</v>
      </c>
      <c r="H246">
        <v>769753504</v>
      </c>
      <c r="I246">
        <f t="shared" si="3"/>
        <v>8.8863516745345095</v>
      </c>
      <c r="J246">
        <v>0.90500000000000003</v>
      </c>
      <c r="L246">
        <v>0.61599999999999999</v>
      </c>
      <c r="M246">
        <v>14.587</v>
      </c>
      <c r="N246">
        <v>0.112</v>
      </c>
      <c r="O246">
        <v>205.09800000000001</v>
      </c>
      <c r="P246">
        <v>0.96099999999999997</v>
      </c>
      <c r="Q246">
        <v>1.669</v>
      </c>
      <c r="R246">
        <v>14.94</v>
      </c>
      <c r="S246">
        <v>0.94499999999999995</v>
      </c>
      <c r="T246">
        <v>1.482</v>
      </c>
      <c r="U246" t="s">
        <v>61</v>
      </c>
      <c r="V246" s="1">
        <v>45464.697916666664</v>
      </c>
    </row>
    <row r="247" spans="1:22" x14ac:dyDescent="0.25">
      <c r="A247">
        <v>266</v>
      </c>
      <c r="B247" t="s">
        <v>36</v>
      </c>
      <c r="C247" t="s">
        <v>43</v>
      </c>
      <c r="D247" t="s">
        <v>38</v>
      </c>
      <c r="E247">
        <v>36738</v>
      </c>
      <c r="F247" t="s">
        <v>15</v>
      </c>
      <c r="G247">
        <v>622796432</v>
      </c>
      <c r="H247">
        <v>613216888</v>
      </c>
      <c r="I247">
        <f t="shared" si="3"/>
        <v>8.7876141068219571</v>
      </c>
      <c r="J247">
        <v>1.847</v>
      </c>
      <c r="L247">
        <v>5.8559999999999999</v>
      </c>
      <c r="M247">
        <v>6.0019999999999998</v>
      </c>
      <c r="N247">
        <v>0.17499999999999999</v>
      </c>
      <c r="O247">
        <v>210.136</v>
      </c>
      <c r="P247">
        <v>1.087</v>
      </c>
      <c r="Q247">
        <v>1.4630000000000001</v>
      </c>
      <c r="R247">
        <v>226.886</v>
      </c>
      <c r="S247">
        <v>1.2170000000000001</v>
      </c>
      <c r="T247">
        <v>1.752</v>
      </c>
      <c r="U247" t="s">
        <v>61</v>
      </c>
      <c r="V247" s="1">
        <v>45464.708333333336</v>
      </c>
    </row>
    <row r="248" spans="1:22" x14ac:dyDescent="0.25">
      <c r="A248">
        <v>267</v>
      </c>
      <c r="B248" t="s">
        <v>36</v>
      </c>
      <c r="C248" t="s">
        <v>39</v>
      </c>
      <c r="D248" t="s">
        <v>38</v>
      </c>
      <c r="E248">
        <v>7167</v>
      </c>
      <c r="F248" t="s">
        <v>11</v>
      </c>
      <c r="G248">
        <v>614463320</v>
      </c>
      <c r="H248">
        <v>678601712</v>
      </c>
      <c r="I248">
        <f t="shared" si="3"/>
        <v>8.8316149509637043</v>
      </c>
      <c r="J248">
        <v>0.996</v>
      </c>
      <c r="L248">
        <v>2.286</v>
      </c>
      <c r="M248">
        <v>71.667000000000002</v>
      </c>
      <c r="N248">
        <v>9.6000000000000002E-2</v>
      </c>
      <c r="O248">
        <v>814.84799999999996</v>
      </c>
      <c r="P248">
        <v>4.37</v>
      </c>
      <c r="Q248">
        <v>317.16500000000002</v>
      </c>
      <c r="R248">
        <v>203.096</v>
      </c>
      <c r="S248">
        <v>1.0620000000000001</v>
      </c>
      <c r="T248">
        <v>1.4690000000000001</v>
      </c>
      <c r="U248" t="s">
        <v>61</v>
      </c>
      <c r="V248" s="1">
        <v>45464.71875</v>
      </c>
    </row>
    <row r="249" spans="1:22" x14ac:dyDescent="0.25">
      <c r="A249">
        <v>268</v>
      </c>
      <c r="B249" t="s">
        <v>36</v>
      </c>
      <c r="C249" t="s">
        <v>39</v>
      </c>
      <c r="D249" t="s">
        <v>38</v>
      </c>
      <c r="E249">
        <v>7167</v>
      </c>
      <c r="F249" t="s">
        <v>11</v>
      </c>
      <c r="G249">
        <v>611227232</v>
      </c>
      <c r="H249">
        <v>913203776</v>
      </c>
      <c r="I249">
        <f t="shared" si="3"/>
        <v>8.960567698583171</v>
      </c>
      <c r="J249">
        <v>0.998</v>
      </c>
      <c r="L249">
        <v>0.61199999999999999</v>
      </c>
      <c r="M249">
        <v>2.2709999999999999</v>
      </c>
      <c r="N249">
        <v>0.16800000000000001</v>
      </c>
      <c r="O249">
        <v>25.501000000000001</v>
      </c>
      <c r="P249">
        <v>3.738</v>
      </c>
      <c r="Q249">
        <v>14.257999999999999</v>
      </c>
      <c r="R249">
        <v>15.542999999999999</v>
      </c>
      <c r="S249">
        <v>1.0489999999999999</v>
      </c>
      <c r="T249">
        <v>1.5669999999999999</v>
      </c>
      <c r="U249" t="s">
        <v>61</v>
      </c>
      <c r="V249" s="1">
        <v>45464.729166666664</v>
      </c>
    </row>
    <row r="250" spans="1:22" x14ac:dyDescent="0.25">
      <c r="A250">
        <v>269</v>
      </c>
      <c r="B250" t="s">
        <v>36</v>
      </c>
      <c r="C250" t="s">
        <v>39</v>
      </c>
      <c r="D250" t="s">
        <v>38</v>
      </c>
      <c r="E250">
        <v>7167</v>
      </c>
      <c r="F250" t="s">
        <v>11</v>
      </c>
      <c r="G250">
        <v>601674280</v>
      </c>
      <c r="H250">
        <v>875351304</v>
      </c>
      <c r="I250">
        <f t="shared" si="3"/>
        <v>8.9421823830443721</v>
      </c>
      <c r="J250">
        <v>0.97899999999999998</v>
      </c>
      <c r="L250">
        <v>7.9509999999999996</v>
      </c>
      <c r="M250">
        <v>3.4489999999999998</v>
      </c>
      <c r="N250">
        <v>0.25900000000000001</v>
      </c>
      <c r="O250">
        <v>21.626999999999999</v>
      </c>
      <c r="P250">
        <v>1.607</v>
      </c>
      <c r="Q250">
        <v>8.3550000000000004</v>
      </c>
      <c r="R250">
        <v>203.39</v>
      </c>
      <c r="S250">
        <v>0.95599999999999996</v>
      </c>
      <c r="T250">
        <v>1.5649999999999999</v>
      </c>
      <c r="U250" t="s">
        <v>61</v>
      </c>
      <c r="V250" s="1">
        <v>45464.739583333336</v>
      </c>
    </row>
    <row r="251" spans="1:22" x14ac:dyDescent="0.25">
      <c r="A251">
        <v>270</v>
      </c>
      <c r="B251" t="s">
        <v>36</v>
      </c>
      <c r="C251" t="s">
        <v>39</v>
      </c>
      <c r="D251" t="s">
        <v>38</v>
      </c>
      <c r="E251">
        <v>7167</v>
      </c>
      <c r="F251" t="s">
        <v>11</v>
      </c>
      <c r="G251">
        <v>538935752</v>
      </c>
      <c r="H251">
        <v>497192360</v>
      </c>
      <c r="I251">
        <f t="shared" si="3"/>
        <v>8.696524446527663</v>
      </c>
      <c r="J251">
        <v>0.97599999999999998</v>
      </c>
      <c r="L251">
        <v>2.3359999999999999</v>
      </c>
      <c r="M251">
        <v>68.47</v>
      </c>
      <c r="N251">
        <v>6.7000000000000004E-2</v>
      </c>
      <c r="O251">
        <v>1282.817</v>
      </c>
      <c r="P251">
        <v>4.4649999999999999</v>
      </c>
      <c r="Q251">
        <v>282.637</v>
      </c>
      <c r="R251">
        <v>202.30099999999999</v>
      </c>
      <c r="S251">
        <v>0.98599999999999999</v>
      </c>
      <c r="T251">
        <v>1.5129999999999999</v>
      </c>
      <c r="U251" t="s">
        <v>61</v>
      </c>
      <c r="V251" s="1">
        <v>45464.75</v>
      </c>
    </row>
    <row r="252" spans="1:22" x14ac:dyDescent="0.25">
      <c r="A252">
        <v>271</v>
      </c>
      <c r="B252" t="s">
        <v>36</v>
      </c>
      <c r="C252" t="s">
        <v>39</v>
      </c>
      <c r="D252" t="s">
        <v>38</v>
      </c>
      <c r="E252">
        <v>7415</v>
      </c>
      <c r="F252" t="s">
        <v>9</v>
      </c>
      <c r="G252">
        <v>541256432</v>
      </c>
      <c r="H252">
        <v>590230760</v>
      </c>
      <c r="I252">
        <f t="shared" si="3"/>
        <v>8.771021839101854</v>
      </c>
      <c r="J252">
        <v>1.599</v>
      </c>
      <c r="K252">
        <v>0</v>
      </c>
      <c r="L252">
        <v>0.52500000000000002</v>
      </c>
      <c r="M252">
        <v>83.801000000000002</v>
      </c>
      <c r="N252">
        <v>0.31</v>
      </c>
      <c r="O252">
        <v>1285.8630000000001</v>
      </c>
      <c r="P252">
        <v>2.6190000000000002</v>
      </c>
      <c r="Q252">
        <v>422.971</v>
      </c>
      <c r="R252">
        <v>14.785</v>
      </c>
      <c r="S252">
        <v>1.234</v>
      </c>
      <c r="T252">
        <v>1.7829999999999999</v>
      </c>
      <c r="U252" t="s">
        <v>61</v>
      </c>
      <c r="V252" s="1">
        <v>45464.760416666664</v>
      </c>
    </row>
    <row r="253" spans="1:22" x14ac:dyDescent="0.25">
      <c r="A253">
        <v>272</v>
      </c>
      <c r="B253" t="s">
        <v>36</v>
      </c>
      <c r="C253" t="s">
        <v>39</v>
      </c>
      <c r="D253" t="s">
        <v>38</v>
      </c>
      <c r="E253">
        <v>7167</v>
      </c>
      <c r="F253" t="s">
        <v>11</v>
      </c>
      <c r="G253">
        <v>540837256</v>
      </c>
      <c r="H253">
        <v>639846304</v>
      </c>
      <c r="I253">
        <f t="shared" si="3"/>
        <v>8.8060756656387316</v>
      </c>
      <c r="J253">
        <v>1.375</v>
      </c>
      <c r="L253">
        <v>2.5030000000000001</v>
      </c>
      <c r="M253">
        <v>18.545999999999999</v>
      </c>
      <c r="N253">
        <v>0.14899999999999999</v>
      </c>
      <c r="O253">
        <v>283.125</v>
      </c>
      <c r="P253">
        <v>1.4239999999999999</v>
      </c>
      <c r="Q253">
        <v>23.992999999999999</v>
      </c>
      <c r="R253">
        <v>202.28800000000001</v>
      </c>
      <c r="S253">
        <v>0.98499999999999999</v>
      </c>
      <c r="T253">
        <v>1.5780000000000001</v>
      </c>
      <c r="U253" t="s">
        <v>61</v>
      </c>
      <c r="V253" s="1">
        <v>45464.770844907405</v>
      </c>
    </row>
    <row r="254" spans="1:22" x14ac:dyDescent="0.25">
      <c r="A254">
        <v>273</v>
      </c>
      <c r="B254" t="s">
        <v>36</v>
      </c>
      <c r="C254" t="s">
        <v>39</v>
      </c>
      <c r="D254" t="s">
        <v>38</v>
      </c>
      <c r="E254">
        <v>7167</v>
      </c>
      <c r="F254" t="s">
        <v>11</v>
      </c>
      <c r="G254">
        <v>573181400</v>
      </c>
      <c r="H254">
        <v>790014688</v>
      </c>
      <c r="I254">
        <f t="shared" si="3"/>
        <v>8.8976351657943038</v>
      </c>
      <c r="J254">
        <v>0.91500000000000004</v>
      </c>
      <c r="L254">
        <v>3.0409999999999999</v>
      </c>
      <c r="M254">
        <v>12.106</v>
      </c>
      <c r="N254">
        <v>0.185</v>
      </c>
      <c r="O254">
        <v>275.70800000000003</v>
      </c>
      <c r="P254">
        <v>4.71</v>
      </c>
      <c r="Q254">
        <v>19.059999999999999</v>
      </c>
      <c r="R254">
        <v>202.95099999999999</v>
      </c>
      <c r="S254">
        <v>1.0169999999999999</v>
      </c>
      <c r="T254">
        <v>1.577</v>
      </c>
      <c r="U254" t="s">
        <v>61</v>
      </c>
      <c r="V254" s="1">
        <v>45464.781261574077</v>
      </c>
    </row>
    <row r="255" spans="1:22" x14ac:dyDescent="0.25">
      <c r="A255">
        <v>274</v>
      </c>
      <c r="B255" t="s">
        <v>36</v>
      </c>
      <c r="C255" t="s">
        <v>43</v>
      </c>
      <c r="D255" t="s">
        <v>38</v>
      </c>
      <c r="E255">
        <v>36738</v>
      </c>
      <c r="F255" t="s">
        <v>15</v>
      </c>
      <c r="G255">
        <v>575660544</v>
      </c>
      <c r="H255">
        <v>595603752</v>
      </c>
      <c r="I255">
        <f t="shared" si="3"/>
        <v>8.7749574249225901</v>
      </c>
      <c r="J255">
        <v>1.639</v>
      </c>
      <c r="L255">
        <v>0.54500000000000004</v>
      </c>
      <c r="M255">
        <v>10.507999999999999</v>
      </c>
      <c r="N255">
        <v>0.45</v>
      </c>
      <c r="O255">
        <v>277.88900000000001</v>
      </c>
      <c r="P255">
        <v>1.3320000000000001</v>
      </c>
      <c r="Q255">
        <v>32.713999999999999</v>
      </c>
      <c r="R255">
        <v>14.009</v>
      </c>
      <c r="S255">
        <v>1.1240000000000001</v>
      </c>
      <c r="T255">
        <v>1.7569999999999999</v>
      </c>
      <c r="U255" t="s">
        <v>61</v>
      </c>
      <c r="V255" s="1">
        <v>45464.791678240741</v>
      </c>
    </row>
    <row r="256" spans="1:22" x14ac:dyDescent="0.25">
      <c r="A256">
        <v>275</v>
      </c>
      <c r="B256" t="s">
        <v>36</v>
      </c>
      <c r="C256" t="s">
        <v>39</v>
      </c>
      <c r="D256" t="s">
        <v>38</v>
      </c>
      <c r="E256">
        <v>7167</v>
      </c>
      <c r="F256" t="s">
        <v>11</v>
      </c>
      <c r="G256">
        <v>588724752</v>
      </c>
      <c r="H256">
        <v>909823128</v>
      </c>
      <c r="I256">
        <f t="shared" si="3"/>
        <v>8.958956972541321</v>
      </c>
      <c r="J256">
        <v>1.089</v>
      </c>
      <c r="L256">
        <v>0.48299999999999998</v>
      </c>
      <c r="M256">
        <v>1.573</v>
      </c>
      <c r="N256">
        <v>0.25900000000000001</v>
      </c>
      <c r="O256">
        <v>15.331</v>
      </c>
      <c r="P256">
        <v>2.7330000000000001</v>
      </c>
      <c r="Q256">
        <v>6.2290000000000001</v>
      </c>
      <c r="R256">
        <v>10.694000000000001</v>
      </c>
      <c r="S256">
        <v>1.0349999999999999</v>
      </c>
      <c r="T256">
        <v>1.4990000000000001</v>
      </c>
      <c r="U256" t="s">
        <v>61</v>
      </c>
      <c r="V256" s="1">
        <v>45464.802094907405</v>
      </c>
    </row>
    <row r="257" spans="1:22" x14ac:dyDescent="0.25">
      <c r="A257">
        <v>276</v>
      </c>
      <c r="B257" t="s">
        <v>36</v>
      </c>
      <c r="C257" t="s">
        <v>39</v>
      </c>
      <c r="D257" t="s">
        <v>38</v>
      </c>
      <c r="E257">
        <v>7167</v>
      </c>
      <c r="F257" t="s">
        <v>11</v>
      </c>
      <c r="G257">
        <v>573782616</v>
      </c>
      <c r="H257">
        <v>838574528</v>
      </c>
      <c r="I257">
        <f t="shared" si="3"/>
        <v>8.9235416664183091</v>
      </c>
      <c r="J257">
        <v>0.92200000000000004</v>
      </c>
      <c r="L257">
        <v>2.581</v>
      </c>
      <c r="M257">
        <v>15.154999999999999</v>
      </c>
      <c r="N257">
        <v>9.9000000000000005E-2</v>
      </c>
      <c r="O257">
        <v>258.37799999999999</v>
      </c>
      <c r="P257">
        <v>1.2270000000000001</v>
      </c>
      <c r="Q257">
        <v>14.768000000000001</v>
      </c>
      <c r="R257">
        <v>203.089</v>
      </c>
      <c r="S257">
        <v>0.90600000000000003</v>
      </c>
      <c r="T257">
        <v>1.5349999999999999</v>
      </c>
      <c r="U257" t="s">
        <v>61</v>
      </c>
      <c r="V257" s="1">
        <v>45464.812511574077</v>
      </c>
    </row>
    <row r="258" spans="1:22" x14ac:dyDescent="0.25">
      <c r="A258">
        <v>277</v>
      </c>
      <c r="B258" t="s">
        <v>36</v>
      </c>
      <c r="C258" t="s">
        <v>39</v>
      </c>
      <c r="D258" t="s">
        <v>38</v>
      </c>
      <c r="E258">
        <v>7167</v>
      </c>
      <c r="F258" t="s">
        <v>11</v>
      </c>
      <c r="G258">
        <v>570147480</v>
      </c>
      <c r="H258">
        <v>844690448</v>
      </c>
      <c r="I258">
        <f t="shared" ref="I258:I321" si="4">LOG10(H258)</f>
        <v>8.9266975830848043</v>
      </c>
      <c r="J258">
        <v>0.90800000000000003</v>
      </c>
      <c r="L258">
        <v>5.1180000000000003</v>
      </c>
      <c r="M258">
        <v>3.57</v>
      </c>
      <c r="N258">
        <v>7.9000000000000001E-2</v>
      </c>
      <c r="O258">
        <v>13.704000000000001</v>
      </c>
      <c r="P258">
        <v>1.0529999999999999</v>
      </c>
      <c r="Q258">
        <v>3.8650000000000002</v>
      </c>
      <c r="R258">
        <v>205.16900000000001</v>
      </c>
      <c r="S258">
        <v>0.93400000000000005</v>
      </c>
      <c r="T258">
        <v>1.627</v>
      </c>
      <c r="U258" t="s">
        <v>61</v>
      </c>
      <c r="V258" s="1">
        <v>45464.822928240741</v>
      </c>
    </row>
    <row r="259" spans="1:22" x14ac:dyDescent="0.25">
      <c r="A259">
        <v>278</v>
      </c>
      <c r="B259" t="s">
        <v>36</v>
      </c>
      <c r="C259" t="s">
        <v>39</v>
      </c>
      <c r="D259" t="s">
        <v>38</v>
      </c>
      <c r="E259">
        <v>7167</v>
      </c>
      <c r="F259" t="s">
        <v>11</v>
      </c>
      <c r="G259">
        <v>583444064</v>
      </c>
      <c r="H259">
        <v>625156368</v>
      </c>
      <c r="I259">
        <f t="shared" si="4"/>
        <v>8.7959886593694065</v>
      </c>
      <c r="J259">
        <v>0.98699999999999999</v>
      </c>
      <c r="L259">
        <v>2.7839999999999998</v>
      </c>
      <c r="M259">
        <v>11.768000000000001</v>
      </c>
      <c r="N259">
        <v>0.19800000000000001</v>
      </c>
      <c r="O259">
        <v>211.221</v>
      </c>
      <c r="P259">
        <v>1.077</v>
      </c>
      <c r="Q259">
        <v>1.492</v>
      </c>
      <c r="R259">
        <v>202.67099999999999</v>
      </c>
      <c r="S259">
        <v>1.06</v>
      </c>
      <c r="T259">
        <v>1.675</v>
      </c>
      <c r="U259" t="s">
        <v>61</v>
      </c>
      <c r="V259" s="1">
        <v>45464.833344907405</v>
      </c>
    </row>
    <row r="260" spans="1:22" x14ac:dyDescent="0.25">
      <c r="A260">
        <v>279</v>
      </c>
      <c r="B260" t="s">
        <v>36</v>
      </c>
      <c r="C260" t="s">
        <v>43</v>
      </c>
      <c r="D260" t="s">
        <v>38</v>
      </c>
      <c r="E260">
        <v>36738</v>
      </c>
      <c r="F260" t="s">
        <v>15</v>
      </c>
      <c r="G260">
        <v>580443488</v>
      </c>
      <c r="H260">
        <v>916984544</v>
      </c>
      <c r="I260">
        <f t="shared" si="4"/>
        <v>8.962362015591415</v>
      </c>
      <c r="J260">
        <v>1.415</v>
      </c>
      <c r="L260">
        <v>9.6029999999999998</v>
      </c>
      <c r="M260">
        <v>3.282</v>
      </c>
      <c r="N260">
        <v>4.7E-2</v>
      </c>
      <c r="O260">
        <v>25.164999999999999</v>
      </c>
      <c r="P260">
        <v>1.276</v>
      </c>
      <c r="Q260">
        <v>9.8859999999999992</v>
      </c>
      <c r="R260">
        <v>209.17599999999999</v>
      </c>
      <c r="S260">
        <v>1.3149999999999999</v>
      </c>
      <c r="T260">
        <v>1.9139999999999999</v>
      </c>
      <c r="U260" t="s">
        <v>61</v>
      </c>
      <c r="V260" s="1">
        <v>45464.843761574077</v>
      </c>
    </row>
    <row r="261" spans="1:22" x14ac:dyDescent="0.25">
      <c r="A261">
        <v>280</v>
      </c>
      <c r="B261" t="s">
        <v>36</v>
      </c>
      <c r="C261" t="s">
        <v>39</v>
      </c>
      <c r="D261" t="s">
        <v>38</v>
      </c>
      <c r="E261">
        <v>7167</v>
      </c>
      <c r="F261" t="s">
        <v>11</v>
      </c>
      <c r="G261">
        <v>559367248</v>
      </c>
      <c r="H261">
        <v>845920632</v>
      </c>
      <c r="I261">
        <f t="shared" si="4"/>
        <v>8.9273296175290824</v>
      </c>
      <c r="J261">
        <v>1.246</v>
      </c>
      <c r="L261">
        <v>4.3230000000000004</v>
      </c>
      <c r="M261">
        <v>5.5890000000000004</v>
      </c>
      <c r="N261">
        <v>0.34399999999999997</v>
      </c>
      <c r="O261">
        <v>203.90700000000001</v>
      </c>
      <c r="P261">
        <v>1.1679999999999999</v>
      </c>
      <c r="Q261">
        <v>2.0579999999999998</v>
      </c>
      <c r="R261">
        <v>202.72200000000001</v>
      </c>
      <c r="S261">
        <v>0.92100000000000004</v>
      </c>
      <c r="T261">
        <v>1.5469999999999999</v>
      </c>
      <c r="U261" t="s">
        <v>61</v>
      </c>
      <c r="V261" s="1">
        <v>45464.854178240741</v>
      </c>
    </row>
    <row r="262" spans="1:22" x14ac:dyDescent="0.25">
      <c r="A262">
        <v>281</v>
      </c>
      <c r="B262" t="s">
        <v>36</v>
      </c>
      <c r="C262" t="s">
        <v>39</v>
      </c>
      <c r="D262" t="s">
        <v>38</v>
      </c>
      <c r="E262">
        <v>7167</v>
      </c>
      <c r="F262" t="s">
        <v>11</v>
      </c>
      <c r="G262">
        <v>457295008</v>
      </c>
      <c r="H262">
        <v>808230888</v>
      </c>
      <c r="I262">
        <f t="shared" si="4"/>
        <v>8.9075354437701098</v>
      </c>
      <c r="J262">
        <v>1.363</v>
      </c>
      <c r="L262">
        <v>0.70799999999999996</v>
      </c>
      <c r="M262">
        <v>0.76100000000000001</v>
      </c>
      <c r="N262">
        <v>0.36299999999999999</v>
      </c>
      <c r="O262">
        <v>7.9770000000000003</v>
      </c>
      <c r="P262">
        <v>1.046</v>
      </c>
      <c r="Q262">
        <v>1.6220000000000001</v>
      </c>
      <c r="R262">
        <v>5.5949999999999998</v>
      </c>
      <c r="S262">
        <v>0.94</v>
      </c>
      <c r="T262">
        <v>1.5269999999999999</v>
      </c>
      <c r="U262" t="s">
        <v>61</v>
      </c>
      <c r="V262" s="1">
        <v>45464.864594907405</v>
      </c>
    </row>
    <row r="263" spans="1:22" x14ac:dyDescent="0.25">
      <c r="A263">
        <v>282</v>
      </c>
      <c r="B263" t="s">
        <v>36</v>
      </c>
      <c r="C263" t="s">
        <v>39</v>
      </c>
      <c r="D263" t="s">
        <v>38</v>
      </c>
      <c r="E263">
        <v>7167</v>
      </c>
      <c r="F263" t="s">
        <v>11</v>
      </c>
      <c r="G263">
        <v>575642624</v>
      </c>
      <c r="H263">
        <v>767901552</v>
      </c>
      <c r="I263">
        <f t="shared" si="4"/>
        <v>8.8853055453391363</v>
      </c>
      <c r="J263">
        <v>1.2330000000000001</v>
      </c>
      <c r="L263">
        <v>0.53100000000000003</v>
      </c>
      <c r="M263">
        <v>7.5650000000000004</v>
      </c>
      <c r="N263">
        <v>1.0389999999999999</v>
      </c>
      <c r="O263">
        <v>37.621000000000002</v>
      </c>
      <c r="P263">
        <v>1.462</v>
      </c>
      <c r="Q263">
        <v>13.901</v>
      </c>
      <c r="R263">
        <v>13.039</v>
      </c>
      <c r="S263">
        <v>0.998</v>
      </c>
      <c r="T263">
        <v>1.5720000000000001</v>
      </c>
      <c r="U263" t="s">
        <v>61</v>
      </c>
      <c r="V263" s="1">
        <v>45464.885428240741</v>
      </c>
    </row>
    <row r="264" spans="1:22" x14ac:dyDescent="0.25">
      <c r="A264">
        <v>283</v>
      </c>
      <c r="B264" t="s">
        <v>36</v>
      </c>
      <c r="C264" t="s">
        <v>43</v>
      </c>
      <c r="D264" t="s">
        <v>38</v>
      </c>
      <c r="E264">
        <v>36738</v>
      </c>
      <c r="F264" t="s">
        <v>15</v>
      </c>
      <c r="G264">
        <v>545961848</v>
      </c>
      <c r="H264">
        <v>914112280</v>
      </c>
      <c r="I264">
        <f t="shared" si="4"/>
        <v>8.9609995432060003</v>
      </c>
      <c r="J264">
        <v>1.542</v>
      </c>
      <c r="L264">
        <v>0.48399999999999999</v>
      </c>
      <c r="M264">
        <v>18.687000000000001</v>
      </c>
      <c r="N264">
        <v>0.74199999999999999</v>
      </c>
      <c r="O264">
        <v>267.43900000000002</v>
      </c>
      <c r="P264">
        <v>3.2330000000000001</v>
      </c>
      <c r="Q264">
        <v>24.428999999999998</v>
      </c>
      <c r="R264">
        <v>15.47</v>
      </c>
      <c r="S264">
        <v>1.288</v>
      </c>
      <c r="T264">
        <v>1.8120000000000001</v>
      </c>
      <c r="U264" t="s">
        <v>61</v>
      </c>
      <c r="V264" s="1">
        <v>45464.895844907405</v>
      </c>
    </row>
    <row r="265" spans="1:22" x14ac:dyDescent="0.25">
      <c r="A265">
        <v>284</v>
      </c>
      <c r="B265" t="s">
        <v>36</v>
      </c>
      <c r="C265" t="s">
        <v>39</v>
      </c>
      <c r="D265" t="s">
        <v>38</v>
      </c>
      <c r="E265">
        <v>7167</v>
      </c>
      <c r="F265" t="s">
        <v>11</v>
      </c>
      <c r="G265">
        <v>574744928</v>
      </c>
      <c r="H265">
        <v>642558528</v>
      </c>
      <c r="I265">
        <f t="shared" si="4"/>
        <v>8.80791269189403</v>
      </c>
      <c r="J265">
        <v>1.5269999999999999</v>
      </c>
      <c r="L265">
        <v>4.915</v>
      </c>
      <c r="M265">
        <v>60.173999999999999</v>
      </c>
      <c r="N265">
        <v>1.119</v>
      </c>
      <c r="O265">
        <v>520.72699999999998</v>
      </c>
      <c r="P265">
        <v>2.91</v>
      </c>
      <c r="Q265">
        <v>201.822</v>
      </c>
      <c r="R265">
        <v>202.61799999999999</v>
      </c>
      <c r="S265">
        <v>0.95</v>
      </c>
      <c r="T265">
        <v>1.5369999999999999</v>
      </c>
      <c r="U265" t="s">
        <v>61</v>
      </c>
      <c r="V265" s="1">
        <v>45464.906261574077</v>
      </c>
    </row>
    <row r="266" spans="1:22" x14ac:dyDescent="0.25">
      <c r="A266">
        <v>285</v>
      </c>
      <c r="B266" t="s">
        <v>36</v>
      </c>
      <c r="C266" t="s">
        <v>39</v>
      </c>
      <c r="D266" t="s">
        <v>38</v>
      </c>
      <c r="E266">
        <v>7167</v>
      </c>
      <c r="F266" t="s">
        <v>11</v>
      </c>
      <c r="G266">
        <v>555567800</v>
      </c>
      <c r="H266">
        <v>597142968</v>
      </c>
      <c r="I266">
        <f t="shared" si="4"/>
        <v>8.776078322385775</v>
      </c>
      <c r="J266">
        <v>1.0429999999999999</v>
      </c>
      <c r="L266">
        <v>2.7269999999999999</v>
      </c>
      <c r="M266">
        <v>70.006</v>
      </c>
      <c r="N266">
        <v>0.19500000000000001</v>
      </c>
      <c r="O266">
        <v>459.96300000000002</v>
      </c>
      <c r="P266">
        <v>1.589</v>
      </c>
      <c r="Q266">
        <v>128.315</v>
      </c>
      <c r="R266">
        <v>202.536</v>
      </c>
      <c r="S266">
        <v>1.1080000000000001</v>
      </c>
      <c r="T266">
        <v>1.5660000000000001</v>
      </c>
      <c r="U266" t="s">
        <v>61</v>
      </c>
      <c r="V266" s="1">
        <v>45464.916678240741</v>
      </c>
    </row>
    <row r="267" spans="1:22" x14ac:dyDescent="0.25">
      <c r="A267">
        <v>286</v>
      </c>
      <c r="B267" t="s">
        <v>36</v>
      </c>
      <c r="C267" t="s">
        <v>43</v>
      </c>
      <c r="D267" t="s">
        <v>38</v>
      </c>
      <c r="E267">
        <v>36738</v>
      </c>
      <c r="F267" t="s">
        <v>15</v>
      </c>
      <c r="G267">
        <v>554956104</v>
      </c>
      <c r="H267">
        <v>659904560</v>
      </c>
      <c r="I267">
        <f t="shared" si="4"/>
        <v>8.8194811293865136</v>
      </c>
      <c r="J267">
        <v>1.35</v>
      </c>
      <c r="L267">
        <v>2.6070000000000002</v>
      </c>
      <c r="M267">
        <v>4.5030000000000001</v>
      </c>
      <c r="N267">
        <v>0.74299999999999999</v>
      </c>
      <c r="O267">
        <v>49.012999999999998</v>
      </c>
      <c r="P267">
        <v>1.9530000000000001</v>
      </c>
      <c r="Q267">
        <v>37.194000000000003</v>
      </c>
      <c r="R267">
        <v>210.21</v>
      </c>
      <c r="S267">
        <v>1.2210000000000001</v>
      </c>
      <c r="T267">
        <v>1.7050000000000001</v>
      </c>
      <c r="U267" t="s">
        <v>61</v>
      </c>
      <c r="V267" s="1">
        <v>45464.927094907405</v>
      </c>
    </row>
    <row r="268" spans="1:22" x14ac:dyDescent="0.25">
      <c r="A268">
        <v>287</v>
      </c>
      <c r="B268" t="s">
        <v>36</v>
      </c>
      <c r="C268" t="s">
        <v>39</v>
      </c>
      <c r="D268" t="s">
        <v>38</v>
      </c>
      <c r="E268">
        <v>7167</v>
      </c>
      <c r="F268" t="s">
        <v>11</v>
      </c>
      <c r="G268">
        <v>577967888</v>
      </c>
      <c r="H268">
        <v>613152304</v>
      </c>
      <c r="I268">
        <f t="shared" si="4"/>
        <v>8.7875683645201654</v>
      </c>
      <c r="J268">
        <v>0.95099999999999996</v>
      </c>
      <c r="L268">
        <v>2.665</v>
      </c>
      <c r="M268">
        <v>0.71299999999999997</v>
      </c>
      <c r="N268">
        <v>7.9000000000000001E-2</v>
      </c>
      <c r="O268">
        <v>7.6050000000000004</v>
      </c>
      <c r="P268">
        <v>0.995</v>
      </c>
      <c r="Q268">
        <v>1.62</v>
      </c>
      <c r="R268">
        <v>214.36600000000001</v>
      </c>
      <c r="S268">
        <v>0.97199999999999998</v>
      </c>
      <c r="T268">
        <v>1.514</v>
      </c>
      <c r="U268" t="s">
        <v>61</v>
      </c>
      <c r="V268" s="1">
        <v>45464.937511574077</v>
      </c>
    </row>
    <row r="269" spans="1:22" x14ac:dyDescent="0.25">
      <c r="A269">
        <v>288</v>
      </c>
      <c r="B269" t="s">
        <v>36</v>
      </c>
      <c r="C269" t="s">
        <v>39</v>
      </c>
      <c r="D269" t="s">
        <v>38</v>
      </c>
      <c r="E269">
        <v>7167</v>
      </c>
      <c r="F269" t="s">
        <v>11</v>
      </c>
      <c r="G269">
        <v>576058648</v>
      </c>
      <c r="H269">
        <v>808153312</v>
      </c>
      <c r="I269">
        <f t="shared" si="4"/>
        <v>8.9074937571107693</v>
      </c>
      <c r="J269">
        <v>3.2730000000000001</v>
      </c>
      <c r="L269">
        <v>2.8250000000000002</v>
      </c>
      <c r="M269">
        <v>2.4660000000000002</v>
      </c>
      <c r="N269">
        <v>1.7689999999999999</v>
      </c>
      <c r="O269">
        <v>16.204999999999998</v>
      </c>
      <c r="P269">
        <v>0.89800000000000002</v>
      </c>
      <c r="Q269">
        <v>2.4769999999999999</v>
      </c>
      <c r="R269">
        <v>203.477</v>
      </c>
      <c r="S269">
        <v>0.98099999999999998</v>
      </c>
      <c r="T269">
        <v>1.573</v>
      </c>
      <c r="U269" t="s">
        <v>61</v>
      </c>
      <c r="V269" s="1">
        <v>45464.947928240741</v>
      </c>
    </row>
    <row r="270" spans="1:22" x14ac:dyDescent="0.25">
      <c r="A270">
        <v>290</v>
      </c>
      <c r="B270" t="s">
        <v>36</v>
      </c>
      <c r="C270" t="s">
        <v>39</v>
      </c>
      <c r="D270" t="s">
        <v>38</v>
      </c>
      <c r="E270">
        <v>7167</v>
      </c>
      <c r="F270" t="s">
        <v>11</v>
      </c>
      <c r="G270">
        <v>576687376</v>
      </c>
      <c r="H270">
        <v>853355952</v>
      </c>
      <c r="I270">
        <f t="shared" si="4"/>
        <v>8.9311302219577371</v>
      </c>
      <c r="J270">
        <v>1.393</v>
      </c>
      <c r="L270">
        <v>2.536</v>
      </c>
      <c r="M270">
        <v>7.7859999999999996</v>
      </c>
      <c r="N270">
        <v>0.627</v>
      </c>
      <c r="O270">
        <v>207.73400000000001</v>
      </c>
      <c r="P270">
        <v>1.1839999999999999</v>
      </c>
      <c r="Q270">
        <v>5.3070000000000004</v>
      </c>
      <c r="R270">
        <v>207.09</v>
      </c>
      <c r="S270">
        <v>0.99099999999999999</v>
      </c>
      <c r="T270">
        <v>1.59</v>
      </c>
      <c r="U270" t="s">
        <v>61</v>
      </c>
      <c r="V270" s="1">
        <v>45464.968761574077</v>
      </c>
    </row>
    <row r="271" spans="1:22" x14ac:dyDescent="0.25">
      <c r="A271">
        <v>291</v>
      </c>
      <c r="B271" t="s">
        <v>36</v>
      </c>
      <c r="C271" t="s">
        <v>39</v>
      </c>
      <c r="D271" t="s">
        <v>38</v>
      </c>
      <c r="E271">
        <v>7415</v>
      </c>
      <c r="F271" t="s">
        <v>9</v>
      </c>
      <c r="G271">
        <v>584464896</v>
      </c>
      <c r="H271">
        <v>631987472</v>
      </c>
      <c r="I271">
        <f t="shared" si="4"/>
        <v>8.8007084692709991</v>
      </c>
      <c r="J271">
        <v>1.456</v>
      </c>
      <c r="K271">
        <v>0</v>
      </c>
      <c r="L271">
        <v>0.42399999999999999</v>
      </c>
      <c r="M271">
        <v>51.795000000000002</v>
      </c>
      <c r="N271">
        <v>0.29499999999999998</v>
      </c>
      <c r="O271">
        <v>398.88499999999999</v>
      </c>
      <c r="P271">
        <v>1.6639999999999999</v>
      </c>
      <c r="Q271">
        <v>72.813000000000002</v>
      </c>
      <c r="R271">
        <v>15.129</v>
      </c>
      <c r="S271">
        <v>1.179</v>
      </c>
      <c r="T271">
        <v>1.661</v>
      </c>
      <c r="U271" t="s">
        <v>61</v>
      </c>
      <c r="V271" s="1">
        <v>45464.979178240741</v>
      </c>
    </row>
    <row r="272" spans="1:22" x14ac:dyDescent="0.25">
      <c r="A272">
        <v>292</v>
      </c>
      <c r="B272" t="s">
        <v>36</v>
      </c>
      <c r="C272" t="s">
        <v>39</v>
      </c>
      <c r="D272" t="s">
        <v>38</v>
      </c>
      <c r="E272">
        <v>7167</v>
      </c>
      <c r="F272" t="s">
        <v>11</v>
      </c>
      <c r="G272">
        <v>572208968</v>
      </c>
      <c r="H272">
        <v>913931032</v>
      </c>
      <c r="I272">
        <f t="shared" si="4"/>
        <v>8.9609134237951551</v>
      </c>
      <c r="J272">
        <v>3.3559999999999999</v>
      </c>
      <c r="L272">
        <v>4.8440000000000003</v>
      </c>
      <c r="M272">
        <v>5.8760000000000003</v>
      </c>
      <c r="N272">
        <v>2.4740000000000002</v>
      </c>
      <c r="O272">
        <v>33.636000000000003</v>
      </c>
      <c r="P272">
        <v>4.0149999999999997</v>
      </c>
      <c r="Q272">
        <v>13.026</v>
      </c>
      <c r="R272">
        <v>203.05500000000001</v>
      </c>
      <c r="S272">
        <v>0.97</v>
      </c>
      <c r="T272">
        <v>1.593</v>
      </c>
      <c r="U272" t="s">
        <v>61</v>
      </c>
      <c r="V272" s="1">
        <v>45464.989594907405</v>
      </c>
    </row>
    <row r="273" spans="1:22" x14ac:dyDescent="0.25">
      <c r="A273">
        <v>293</v>
      </c>
      <c r="B273" t="s">
        <v>36</v>
      </c>
      <c r="C273" t="s">
        <v>39</v>
      </c>
      <c r="D273" t="s">
        <v>38</v>
      </c>
      <c r="E273">
        <v>7167</v>
      </c>
      <c r="F273" t="s">
        <v>11</v>
      </c>
      <c r="G273">
        <v>575805920</v>
      </c>
      <c r="H273">
        <v>819374344</v>
      </c>
      <c r="I273">
        <f t="shared" si="4"/>
        <v>8.9134823613334184</v>
      </c>
      <c r="J273">
        <v>0.99099999999999999</v>
      </c>
      <c r="L273">
        <v>0.51400000000000001</v>
      </c>
      <c r="M273">
        <v>2.4180000000000001</v>
      </c>
      <c r="N273">
        <v>0.17599999999999999</v>
      </c>
      <c r="O273">
        <v>17.859000000000002</v>
      </c>
      <c r="P273">
        <v>1.0680000000000001</v>
      </c>
      <c r="Q273">
        <v>2.7839999999999998</v>
      </c>
      <c r="R273">
        <v>16.079000000000001</v>
      </c>
      <c r="S273">
        <v>0.95</v>
      </c>
      <c r="T273">
        <v>1.478</v>
      </c>
      <c r="U273" t="s">
        <v>61</v>
      </c>
      <c r="V273" s="1">
        <v>45465.000011574077</v>
      </c>
    </row>
    <row r="274" spans="1:22" x14ac:dyDescent="0.25">
      <c r="A274">
        <v>294</v>
      </c>
      <c r="B274" t="s">
        <v>36</v>
      </c>
      <c r="C274" t="s">
        <v>39</v>
      </c>
      <c r="D274" t="s">
        <v>38</v>
      </c>
      <c r="E274">
        <v>7167</v>
      </c>
      <c r="F274" t="s">
        <v>11</v>
      </c>
      <c r="G274">
        <v>572033120</v>
      </c>
      <c r="H274">
        <v>470982152</v>
      </c>
      <c r="I274">
        <f t="shared" si="4"/>
        <v>8.6730044497302128</v>
      </c>
      <c r="J274">
        <v>1.423</v>
      </c>
      <c r="L274">
        <v>5.2539999999999996</v>
      </c>
      <c r="M274">
        <v>11.753</v>
      </c>
      <c r="N274">
        <v>0.61199999999999999</v>
      </c>
      <c r="O274">
        <v>309.54700000000003</v>
      </c>
      <c r="P274">
        <v>1.087</v>
      </c>
      <c r="Q274">
        <v>35.843000000000004</v>
      </c>
      <c r="R274">
        <v>211.929</v>
      </c>
      <c r="S274">
        <v>0.97399999999999998</v>
      </c>
      <c r="T274">
        <v>1.593</v>
      </c>
      <c r="U274" t="s">
        <v>61</v>
      </c>
      <c r="V274" s="1">
        <v>45465.010428240741</v>
      </c>
    </row>
    <row r="275" spans="1:22" x14ac:dyDescent="0.25">
      <c r="A275">
        <v>295</v>
      </c>
      <c r="B275" t="s">
        <v>36</v>
      </c>
      <c r="C275" t="s">
        <v>39</v>
      </c>
      <c r="D275" t="s">
        <v>38</v>
      </c>
      <c r="E275">
        <v>7167</v>
      </c>
      <c r="F275" t="s">
        <v>11</v>
      </c>
      <c r="G275">
        <v>565992848</v>
      </c>
      <c r="H275">
        <v>900718456</v>
      </c>
      <c r="I275">
        <f t="shared" si="4"/>
        <v>8.9545890616633077</v>
      </c>
      <c r="J275">
        <v>1.212</v>
      </c>
      <c r="L275">
        <v>2.5939999999999999</v>
      </c>
      <c r="M275">
        <v>2.9849999999999999</v>
      </c>
      <c r="N275">
        <v>0.6</v>
      </c>
      <c r="O275">
        <v>18.081</v>
      </c>
      <c r="P275">
        <v>2.3319999999999999</v>
      </c>
      <c r="Q275">
        <v>8.7140000000000004</v>
      </c>
      <c r="R275">
        <v>209.59399999999999</v>
      </c>
      <c r="S275">
        <v>0.95699999999999996</v>
      </c>
      <c r="T275">
        <v>1.4219999999999999</v>
      </c>
      <c r="U275" t="s">
        <v>61</v>
      </c>
      <c r="V275" s="1">
        <v>45465.020844907405</v>
      </c>
    </row>
    <row r="276" spans="1:22" x14ac:dyDescent="0.25">
      <c r="A276">
        <v>296</v>
      </c>
      <c r="B276" t="s">
        <v>36</v>
      </c>
      <c r="C276" t="s">
        <v>39</v>
      </c>
      <c r="D276" t="s">
        <v>38</v>
      </c>
      <c r="E276">
        <v>7415</v>
      </c>
      <c r="F276" t="s">
        <v>9</v>
      </c>
      <c r="G276">
        <v>576936160</v>
      </c>
      <c r="H276">
        <v>588625480</v>
      </c>
      <c r="I276">
        <f t="shared" si="4"/>
        <v>8.7698390576003078</v>
      </c>
      <c r="J276">
        <v>1.363</v>
      </c>
      <c r="K276">
        <v>0</v>
      </c>
      <c r="L276">
        <v>0.443</v>
      </c>
      <c r="M276">
        <v>4.45</v>
      </c>
      <c r="N276">
        <v>0.16900000000000001</v>
      </c>
      <c r="O276">
        <v>210.626</v>
      </c>
      <c r="P276">
        <v>1.2390000000000001</v>
      </c>
      <c r="Q276">
        <v>2.004</v>
      </c>
      <c r="R276">
        <v>13.741</v>
      </c>
      <c r="S276">
        <v>1.194</v>
      </c>
      <c r="T276">
        <v>1.716</v>
      </c>
      <c r="U276" t="s">
        <v>61</v>
      </c>
      <c r="V276" s="1">
        <v>45465.031261574077</v>
      </c>
    </row>
    <row r="277" spans="1:22" x14ac:dyDescent="0.25">
      <c r="A277">
        <v>297</v>
      </c>
      <c r="B277" t="s">
        <v>36</v>
      </c>
      <c r="C277" t="s">
        <v>39</v>
      </c>
      <c r="D277" t="s">
        <v>38</v>
      </c>
      <c r="E277">
        <v>7167</v>
      </c>
      <c r="F277" t="s">
        <v>11</v>
      </c>
      <c r="G277">
        <v>575724280</v>
      </c>
      <c r="H277">
        <v>457351608</v>
      </c>
      <c r="I277">
        <f t="shared" si="4"/>
        <v>8.660250210357324</v>
      </c>
      <c r="J277">
        <v>1.1759999999999999</v>
      </c>
      <c r="L277">
        <v>1.0489999999999999</v>
      </c>
      <c r="M277">
        <v>78.313999999999993</v>
      </c>
      <c r="N277">
        <v>0.314</v>
      </c>
      <c r="O277">
        <v>963.74400000000003</v>
      </c>
      <c r="P277">
        <v>2.8570000000000002</v>
      </c>
      <c r="Q277">
        <v>301.21800000000002</v>
      </c>
      <c r="R277">
        <v>19.312000000000001</v>
      </c>
      <c r="S277">
        <v>0.995</v>
      </c>
      <c r="T277">
        <v>1.5009999999999999</v>
      </c>
      <c r="U277" t="s">
        <v>61</v>
      </c>
      <c r="V277" s="1">
        <v>45465.041678240741</v>
      </c>
    </row>
    <row r="278" spans="1:22" x14ac:dyDescent="0.25">
      <c r="A278">
        <v>298</v>
      </c>
      <c r="B278" t="s">
        <v>36</v>
      </c>
      <c r="C278" t="s">
        <v>39</v>
      </c>
      <c r="D278" t="s">
        <v>38</v>
      </c>
      <c r="E278">
        <v>7167</v>
      </c>
      <c r="F278" t="s">
        <v>11</v>
      </c>
      <c r="G278">
        <v>579691536</v>
      </c>
      <c r="H278">
        <v>612519432</v>
      </c>
      <c r="I278">
        <f t="shared" si="4"/>
        <v>8.7871198711206606</v>
      </c>
      <c r="J278">
        <v>1.258</v>
      </c>
      <c r="L278">
        <v>0.5</v>
      </c>
      <c r="M278">
        <v>12.077</v>
      </c>
      <c r="N278">
        <v>0.29299999999999998</v>
      </c>
      <c r="O278">
        <v>211.19900000000001</v>
      </c>
      <c r="P278">
        <v>0.95099999999999996</v>
      </c>
      <c r="Q278">
        <v>2.081</v>
      </c>
      <c r="R278">
        <v>13.643000000000001</v>
      </c>
      <c r="S278">
        <v>1.0860000000000001</v>
      </c>
      <c r="T278">
        <v>1.6739999999999999</v>
      </c>
      <c r="U278" t="s">
        <v>61</v>
      </c>
      <c r="V278" s="1">
        <v>45465.052094907405</v>
      </c>
    </row>
    <row r="279" spans="1:22" x14ac:dyDescent="0.25">
      <c r="A279">
        <v>299</v>
      </c>
      <c r="B279" t="s">
        <v>36</v>
      </c>
      <c r="C279" t="s">
        <v>39</v>
      </c>
      <c r="D279" t="s">
        <v>38</v>
      </c>
      <c r="E279">
        <v>7167</v>
      </c>
      <c r="F279" t="s">
        <v>11</v>
      </c>
      <c r="G279">
        <v>564630776</v>
      </c>
      <c r="H279">
        <v>584682176</v>
      </c>
      <c r="I279">
        <f t="shared" si="4"/>
        <v>8.7669198545986422</v>
      </c>
      <c r="J279">
        <v>2.7189999999999999</v>
      </c>
      <c r="L279">
        <v>2.7280000000000002</v>
      </c>
      <c r="M279">
        <v>1.395</v>
      </c>
      <c r="N279">
        <v>2.2280000000000002</v>
      </c>
      <c r="O279">
        <v>11.907999999999999</v>
      </c>
      <c r="P279">
        <v>1.1000000000000001</v>
      </c>
      <c r="Q279">
        <v>2.44</v>
      </c>
      <c r="R279">
        <v>202.596</v>
      </c>
      <c r="S279">
        <v>0.95</v>
      </c>
      <c r="T279">
        <v>1.5409999999999999</v>
      </c>
      <c r="U279" t="s">
        <v>61</v>
      </c>
      <c r="V279" s="1">
        <v>45465.062511574077</v>
      </c>
    </row>
    <row r="280" spans="1:22" x14ac:dyDescent="0.25">
      <c r="A280">
        <v>300</v>
      </c>
      <c r="B280" t="s">
        <v>36</v>
      </c>
      <c r="C280" t="s">
        <v>43</v>
      </c>
      <c r="D280" t="s">
        <v>38</v>
      </c>
      <c r="E280">
        <v>36738</v>
      </c>
      <c r="F280" t="s">
        <v>15</v>
      </c>
      <c r="G280">
        <v>580306240</v>
      </c>
      <c r="H280">
        <v>601915480</v>
      </c>
      <c r="I280">
        <f t="shared" si="4"/>
        <v>8.7795355126089394</v>
      </c>
      <c r="J280">
        <v>1.41</v>
      </c>
      <c r="L280">
        <v>3.3610000000000002</v>
      </c>
      <c r="M280">
        <v>26.67</v>
      </c>
      <c r="N280">
        <v>0.14799999999999999</v>
      </c>
      <c r="O280">
        <v>352.85899999999998</v>
      </c>
      <c r="P280">
        <v>2.3239999999999998</v>
      </c>
      <c r="Q280">
        <v>36.04</v>
      </c>
      <c r="R280">
        <v>214.05</v>
      </c>
      <c r="S280">
        <v>1.3</v>
      </c>
      <c r="T280">
        <v>1.8859999999999999</v>
      </c>
      <c r="U280" t="s">
        <v>61</v>
      </c>
      <c r="V280" s="1">
        <v>45465.072928240741</v>
      </c>
    </row>
    <row r="281" spans="1:22" x14ac:dyDescent="0.25">
      <c r="A281">
        <v>301</v>
      </c>
      <c r="B281" t="s">
        <v>36</v>
      </c>
      <c r="C281" t="s">
        <v>39</v>
      </c>
      <c r="D281" t="s">
        <v>38</v>
      </c>
      <c r="E281">
        <v>7167</v>
      </c>
      <c r="F281" t="s">
        <v>11</v>
      </c>
      <c r="G281">
        <v>564779616</v>
      </c>
      <c r="H281">
        <v>622296792</v>
      </c>
      <c r="I281">
        <f t="shared" si="4"/>
        <v>8.7939975621602873</v>
      </c>
      <c r="J281">
        <v>0.94299999999999995</v>
      </c>
      <c r="L281">
        <v>2.5529999999999999</v>
      </c>
      <c r="M281">
        <v>41.841999999999999</v>
      </c>
      <c r="N281">
        <v>0.3</v>
      </c>
      <c r="O281">
        <v>348.05500000000001</v>
      </c>
      <c r="P281">
        <v>2.5049999999999999</v>
      </c>
      <c r="Q281">
        <v>74.683000000000007</v>
      </c>
      <c r="R281">
        <v>205.67599999999999</v>
      </c>
      <c r="S281">
        <v>0.92800000000000005</v>
      </c>
      <c r="T281">
        <v>1.5569999999999999</v>
      </c>
      <c r="U281" t="s">
        <v>61</v>
      </c>
      <c r="V281" s="1">
        <v>45465.083344907405</v>
      </c>
    </row>
    <row r="282" spans="1:22" x14ac:dyDescent="0.25">
      <c r="A282">
        <v>302</v>
      </c>
      <c r="B282" t="s">
        <v>36</v>
      </c>
      <c r="C282" t="s">
        <v>39</v>
      </c>
      <c r="D282" t="s">
        <v>38</v>
      </c>
      <c r="E282">
        <v>7167</v>
      </c>
      <c r="F282" t="s">
        <v>11</v>
      </c>
      <c r="G282">
        <v>570140240</v>
      </c>
      <c r="H282">
        <v>613615832</v>
      </c>
      <c r="I282">
        <f t="shared" si="4"/>
        <v>8.7878965563867126</v>
      </c>
      <c r="J282">
        <v>1.0820000000000001</v>
      </c>
      <c r="L282">
        <v>0.49099999999999999</v>
      </c>
      <c r="M282">
        <v>1.3129999999999999</v>
      </c>
      <c r="N282">
        <v>0.30599999999999999</v>
      </c>
      <c r="O282">
        <v>18.443999999999999</v>
      </c>
      <c r="P282">
        <v>3.6579999999999999</v>
      </c>
      <c r="Q282">
        <v>11.946999999999999</v>
      </c>
      <c r="R282">
        <v>13.686999999999999</v>
      </c>
      <c r="S282">
        <v>1.0109999999999999</v>
      </c>
      <c r="T282">
        <v>1.4870000000000001</v>
      </c>
      <c r="U282" t="s">
        <v>61</v>
      </c>
      <c r="V282" s="1">
        <v>45465.093761574077</v>
      </c>
    </row>
    <row r="283" spans="1:22" x14ac:dyDescent="0.25">
      <c r="A283">
        <v>303</v>
      </c>
      <c r="B283" t="s">
        <v>36</v>
      </c>
      <c r="C283" t="s">
        <v>39</v>
      </c>
      <c r="D283" t="s">
        <v>38</v>
      </c>
      <c r="E283">
        <v>7167</v>
      </c>
      <c r="F283" t="s">
        <v>11</v>
      </c>
      <c r="G283">
        <v>572965472</v>
      </c>
      <c r="H283">
        <v>915323936</v>
      </c>
      <c r="I283">
        <f t="shared" si="4"/>
        <v>8.9615748194436797</v>
      </c>
      <c r="J283">
        <v>0.93700000000000006</v>
      </c>
      <c r="L283">
        <v>0.50700000000000001</v>
      </c>
      <c r="M283">
        <v>1.6319999999999999</v>
      </c>
      <c r="N283">
        <v>9.4E-2</v>
      </c>
      <c r="O283">
        <v>10.006</v>
      </c>
      <c r="P283">
        <v>1.2090000000000001</v>
      </c>
      <c r="Q283">
        <v>3.1949999999999998</v>
      </c>
      <c r="R283">
        <v>15.356999999999999</v>
      </c>
      <c r="S283">
        <v>1.0329999999999999</v>
      </c>
      <c r="T283">
        <v>1.548</v>
      </c>
      <c r="U283" t="s">
        <v>61</v>
      </c>
      <c r="V283" s="1">
        <v>45465.104178240741</v>
      </c>
    </row>
    <row r="284" spans="1:22" x14ac:dyDescent="0.25">
      <c r="A284">
        <v>304</v>
      </c>
      <c r="B284" t="s">
        <v>36</v>
      </c>
      <c r="C284" t="s">
        <v>39</v>
      </c>
      <c r="D284" t="s">
        <v>38</v>
      </c>
      <c r="E284">
        <v>7167</v>
      </c>
      <c r="F284" t="s">
        <v>11</v>
      </c>
      <c r="G284">
        <v>559996176</v>
      </c>
      <c r="H284">
        <v>913698304</v>
      </c>
      <c r="I284">
        <f t="shared" si="4"/>
        <v>8.9608028187783297</v>
      </c>
      <c r="J284">
        <v>1.357</v>
      </c>
      <c r="L284">
        <v>4.7229999999999999</v>
      </c>
      <c r="M284">
        <v>3.8919999999999999</v>
      </c>
      <c r="N284">
        <v>0.16600000000000001</v>
      </c>
      <c r="O284">
        <v>23.007999999999999</v>
      </c>
      <c r="P284">
        <v>1.7889999999999999</v>
      </c>
      <c r="Q284">
        <v>9.7539999999999996</v>
      </c>
      <c r="R284">
        <v>221.89400000000001</v>
      </c>
      <c r="S284">
        <v>1.014</v>
      </c>
      <c r="T284">
        <v>1.77</v>
      </c>
      <c r="U284" t="s">
        <v>61</v>
      </c>
      <c r="V284" s="1">
        <v>45465.114594907405</v>
      </c>
    </row>
    <row r="285" spans="1:22" x14ac:dyDescent="0.25">
      <c r="A285">
        <v>305</v>
      </c>
      <c r="B285" t="s">
        <v>36</v>
      </c>
      <c r="C285" t="s">
        <v>39</v>
      </c>
      <c r="D285" t="s">
        <v>38</v>
      </c>
      <c r="E285">
        <v>7167</v>
      </c>
      <c r="F285" t="s">
        <v>11</v>
      </c>
      <c r="G285">
        <v>623757424</v>
      </c>
      <c r="H285">
        <v>830814432</v>
      </c>
      <c r="I285">
        <f t="shared" si="4"/>
        <v>8.919504032017521</v>
      </c>
      <c r="J285">
        <v>1.395</v>
      </c>
      <c r="L285">
        <v>5.9829999999999997</v>
      </c>
      <c r="M285">
        <v>1.1919999999999999</v>
      </c>
      <c r="N285">
        <v>0.124</v>
      </c>
      <c r="O285">
        <v>6.4740000000000002</v>
      </c>
      <c r="P285">
        <v>0.98</v>
      </c>
      <c r="Q285">
        <v>2.1179999999999999</v>
      </c>
      <c r="R285">
        <v>221.60300000000001</v>
      </c>
      <c r="S285">
        <v>0.89900000000000002</v>
      </c>
      <c r="T285">
        <v>1.536</v>
      </c>
      <c r="U285" t="s">
        <v>61</v>
      </c>
      <c r="V285" s="1">
        <v>45465.125011574077</v>
      </c>
    </row>
    <row r="286" spans="1:22" x14ac:dyDescent="0.25">
      <c r="A286">
        <v>306</v>
      </c>
      <c r="B286" t="s">
        <v>36</v>
      </c>
      <c r="C286" t="s">
        <v>39</v>
      </c>
      <c r="D286" t="s">
        <v>38</v>
      </c>
      <c r="E286">
        <v>7167</v>
      </c>
      <c r="F286" t="s">
        <v>11</v>
      </c>
      <c r="G286">
        <v>612008488</v>
      </c>
      <c r="H286">
        <v>847807936</v>
      </c>
      <c r="I286">
        <f t="shared" si="4"/>
        <v>8.9282974775127837</v>
      </c>
      <c r="J286">
        <v>1.4</v>
      </c>
      <c r="L286">
        <v>2.5859999999999999</v>
      </c>
      <c r="M286">
        <v>1.9570000000000001</v>
      </c>
      <c r="N286">
        <v>0.13200000000000001</v>
      </c>
      <c r="O286">
        <v>16.893999999999998</v>
      </c>
      <c r="P286">
        <v>0.89600000000000002</v>
      </c>
      <c r="Q286">
        <v>2.3879999999999999</v>
      </c>
      <c r="R286">
        <v>213.53399999999999</v>
      </c>
      <c r="S286">
        <v>1.0269999999999999</v>
      </c>
      <c r="T286">
        <v>1.5169999999999999</v>
      </c>
      <c r="U286" t="s">
        <v>61</v>
      </c>
      <c r="V286" s="1">
        <v>45465.135428240741</v>
      </c>
    </row>
    <row r="287" spans="1:22" x14ac:dyDescent="0.25">
      <c r="A287">
        <v>307</v>
      </c>
      <c r="B287" t="s">
        <v>36</v>
      </c>
      <c r="C287" t="s">
        <v>39</v>
      </c>
      <c r="D287" t="s">
        <v>38</v>
      </c>
      <c r="E287">
        <v>7415</v>
      </c>
      <c r="F287" t="s">
        <v>9</v>
      </c>
      <c r="G287">
        <v>613384248</v>
      </c>
      <c r="H287">
        <v>906983104</v>
      </c>
      <c r="I287">
        <f t="shared" si="4"/>
        <v>8.9575991967536854</v>
      </c>
      <c r="J287">
        <v>1.3879999999999999</v>
      </c>
      <c r="K287">
        <v>0</v>
      </c>
      <c r="L287">
        <v>4.4530000000000003</v>
      </c>
      <c r="M287">
        <v>31.486999999999998</v>
      </c>
      <c r="N287">
        <v>0.254</v>
      </c>
      <c r="O287">
        <v>561.18799999999999</v>
      </c>
      <c r="P287">
        <v>2.0499999999999998</v>
      </c>
      <c r="Q287">
        <v>93.483999999999995</v>
      </c>
      <c r="R287">
        <v>206.03</v>
      </c>
      <c r="S287">
        <v>1.107</v>
      </c>
      <c r="T287">
        <v>1.611</v>
      </c>
      <c r="U287" t="s">
        <v>61</v>
      </c>
      <c r="V287" s="1">
        <v>45465.145844907405</v>
      </c>
    </row>
    <row r="288" spans="1:22" x14ac:dyDescent="0.25">
      <c r="A288">
        <v>308</v>
      </c>
      <c r="B288" t="s">
        <v>36</v>
      </c>
      <c r="C288" t="s">
        <v>39</v>
      </c>
      <c r="D288" t="s">
        <v>38</v>
      </c>
      <c r="E288">
        <v>7167</v>
      </c>
      <c r="F288" t="s">
        <v>11</v>
      </c>
      <c r="G288">
        <v>614662904</v>
      </c>
      <c r="H288">
        <v>659707528</v>
      </c>
      <c r="I288">
        <f t="shared" si="4"/>
        <v>8.8193514398940138</v>
      </c>
      <c r="J288">
        <v>0.97099999999999997</v>
      </c>
      <c r="L288">
        <v>0.38700000000000001</v>
      </c>
      <c r="M288">
        <v>81.177999999999997</v>
      </c>
      <c r="N288">
        <v>9.9000000000000005E-2</v>
      </c>
      <c r="O288">
        <v>1128.377</v>
      </c>
      <c r="P288">
        <v>3.8660000000000001</v>
      </c>
      <c r="Q288">
        <v>415.45699999999999</v>
      </c>
      <c r="R288">
        <v>16.167999999999999</v>
      </c>
      <c r="S288">
        <v>0.91700000000000004</v>
      </c>
      <c r="T288">
        <v>1.5069999999999999</v>
      </c>
      <c r="U288" t="s">
        <v>61</v>
      </c>
      <c r="V288" s="1">
        <v>45465.156261574077</v>
      </c>
    </row>
    <row r="289" spans="1:22" x14ac:dyDescent="0.25">
      <c r="A289">
        <v>309</v>
      </c>
      <c r="B289" t="s">
        <v>36</v>
      </c>
      <c r="C289" t="s">
        <v>39</v>
      </c>
      <c r="D289" t="s">
        <v>38</v>
      </c>
      <c r="E289">
        <v>7167</v>
      </c>
      <c r="F289" t="s">
        <v>11</v>
      </c>
      <c r="G289">
        <v>613066728</v>
      </c>
      <c r="H289">
        <v>467743424</v>
      </c>
      <c r="I289">
        <f t="shared" si="4"/>
        <v>8.6700076904733017</v>
      </c>
      <c r="J289">
        <v>1.0309999999999999</v>
      </c>
      <c r="L289">
        <v>2.5339999999999998</v>
      </c>
      <c r="M289">
        <v>1.478</v>
      </c>
      <c r="N289">
        <v>0.40200000000000002</v>
      </c>
      <c r="O289">
        <v>19.146000000000001</v>
      </c>
      <c r="P289">
        <v>1.3220000000000001</v>
      </c>
      <c r="Q289">
        <v>8.8689999999999998</v>
      </c>
      <c r="R289">
        <v>203.916</v>
      </c>
      <c r="S289">
        <v>1.1240000000000001</v>
      </c>
      <c r="T289">
        <v>1.7470000000000001</v>
      </c>
      <c r="U289" t="s">
        <v>61</v>
      </c>
      <c r="V289" s="1">
        <v>45465.166678240741</v>
      </c>
    </row>
    <row r="290" spans="1:22" x14ac:dyDescent="0.25">
      <c r="A290">
        <v>310</v>
      </c>
      <c r="B290" t="s">
        <v>36</v>
      </c>
      <c r="C290" t="s">
        <v>39</v>
      </c>
      <c r="D290" t="s">
        <v>38</v>
      </c>
      <c r="E290">
        <v>7167</v>
      </c>
      <c r="F290" t="s">
        <v>11</v>
      </c>
      <c r="G290">
        <v>628763424</v>
      </c>
      <c r="H290">
        <v>909264896</v>
      </c>
      <c r="I290">
        <f t="shared" si="4"/>
        <v>8.9586904245990198</v>
      </c>
      <c r="J290">
        <v>1.121</v>
      </c>
      <c r="L290">
        <v>3.6880000000000002</v>
      </c>
      <c r="M290">
        <v>1.038</v>
      </c>
      <c r="N290">
        <v>0.29099999999999998</v>
      </c>
      <c r="O290">
        <v>11.432</v>
      </c>
      <c r="P290">
        <v>1.2210000000000001</v>
      </c>
      <c r="Q290">
        <v>2.6850000000000001</v>
      </c>
      <c r="R290">
        <v>206.98</v>
      </c>
      <c r="S290">
        <v>0.94699999999999995</v>
      </c>
      <c r="T290">
        <v>1.504</v>
      </c>
      <c r="U290" t="s">
        <v>61</v>
      </c>
      <c r="V290" s="1">
        <v>45465.177094907405</v>
      </c>
    </row>
    <row r="291" spans="1:22" x14ac:dyDescent="0.25">
      <c r="A291">
        <v>311</v>
      </c>
      <c r="B291" t="s">
        <v>36</v>
      </c>
      <c r="C291" t="s">
        <v>39</v>
      </c>
      <c r="D291" t="s">
        <v>38</v>
      </c>
      <c r="E291">
        <v>7167</v>
      </c>
      <c r="F291" t="s">
        <v>11</v>
      </c>
      <c r="G291">
        <v>616559360</v>
      </c>
      <c r="H291">
        <v>916100240</v>
      </c>
      <c r="I291">
        <f t="shared" si="4"/>
        <v>8.9619429969178981</v>
      </c>
      <c r="J291">
        <v>1.1879999999999999</v>
      </c>
      <c r="L291">
        <v>0.68100000000000005</v>
      </c>
      <c r="M291">
        <v>0.66300000000000003</v>
      </c>
      <c r="N291">
        <v>0.313</v>
      </c>
      <c r="O291">
        <v>12.875999999999999</v>
      </c>
      <c r="P291">
        <v>1.0549999999999999</v>
      </c>
      <c r="Q291">
        <v>1.6879999999999999</v>
      </c>
      <c r="R291">
        <v>15.195</v>
      </c>
      <c r="S291">
        <v>0.97699999999999998</v>
      </c>
      <c r="T291">
        <v>1.627</v>
      </c>
      <c r="U291" t="s">
        <v>61</v>
      </c>
      <c r="V291" s="1">
        <v>45465.187511574077</v>
      </c>
    </row>
    <row r="292" spans="1:22" x14ac:dyDescent="0.25">
      <c r="A292">
        <v>312</v>
      </c>
      <c r="B292" t="s">
        <v>36</v>
      </c>
      <c r="C292" t="s">
        <v>39</v>
      </c>
      <c r="D292" t="s">
        <v>38</v>
      </c>
      <c r="E292">
        <v>7167</v>
      </c>
      <c r="F292" t="s">
        <v>11</v>
      </c>
      <c r="G292">
        <v>619893280</v>
      </c>
      <c r="H292">
        <v>774874208</v>
      </c>
      <c r="I292">
        <f t="shared" si="4"/>
        <v>8.8892312054668654</v>
      </c>
      <c r="J292">
        <v>1.41</v>
      </c>
      <c r="L292">
        <v>0.64100000000000001</v>
      </c>
      <c r="M292">
        <v>6.13</v>
      </c>
      <c r="N292">
        <v>0.11600000000000001</v>
      </c>
      <c r="O292">
        <v>207.279</v>
      </c>
      <c r="P292">
        <v>0.96499999999999997</v>
      </c>
      <c r="Q292">
        <v>4.24</v>
      </c>
      <c r="R292">
        <v>35.24</v>
      </c>
      <c r="S292">
        <v>0.93400000000000005</v>
      </c>
      <c r="T292">
        <v>1.526</v>
      </c>
      <c r="U292" t="s">
        <v>61</v>
      </c>
      <c r="V292" s="1">
        <v>45465.197916666664</v>
      </c>
    </row>
    <row r="293" spans="1:22" x14ac:dyDescent="0.25">
      <c r="A293">
        <v>313</v>
      </c>
      <c r="B293" t="s">
        <v>36</v>
      </c>
      <c r="C293" t="s">
        <v>43</v>
      </c>
      <c r="D293" t="s">
        <v>38</v>
      </c>
      <c r="E293">
        <v>36738</v>
      </c>
      <c r="F293" t="s">
        <v>15</v>
      </c>
      <c r="G293">
        <v>618816624</v>
      </c>
      <c r="H293">
        <v>646868400</v>
      </c>
      <c r="I293">
        <f t="shared" si="4"/>
        <v>8.810815936051867</v>
      </c>
      <c r="J293">
        <v>1.4330000000000001</v>
      </c>
      <c r="L293">
        <v>0.53400000000000003</v>
      </c>
      <c r="M293">
        <v>21.202000000000002</v>
      </c>
      <c r="N293">
        <v>0.13300000000000001</v>
      </c>
      <c r="O293">
        <v>157.79</v>
      </c>
      <c r="P293">
        <v>1.6359999999999999</v>
      </c>
      <c r="Q293">
        <v>29.489000000000001</v>
      </c>
      <c r="R293">
        <v>30.722999999999999</v>
      </c>
      <c r="S293">
        <v>1.1870000000000001</v>
      </c>
      <c r="T293">
        <v>1.675</v>
      </c>
      <c r="U293" t="s">
        <v>61</v>
      </c>
      <c r="V293" s="1">
        <v>45465.208333333336</v>
      </c>
    </row>
    <row r="294" spans="1:22" x14ac:dyDescent="0.25">
      <c r="A294">
        <v>314</v>
      </c>
      <c r="B294" t="s">
        <v>36</v>
      </c>
      <c r="C294" t="s">
        <v>39</v>
      </c>
      <c r="D294" t="s">
        <v>38</v>
      </c>
      <c r="E294">
        <v>7167</v>
      </c>
      <c r="F294" t="s">
        <v>11</v>
      </c>
      <c r="G294">
        <v>626745192</v>
      </c>
      <c r="H294">
        <v>814140808</v>
      </c>
      <c r="I294">
        <f t="shared" si="4"/>
        <v>8.910699523868173</v>
      </c>
      <c r="J294">
        <v>0.97099999999999997</v>
      </c>
      <c r="L294">
        <v>4.0730000000000004</v>
      </c>
      <c r="M294">
        <v>2.1520000000000001</v>
      </c>
      <c r="N294">
        <v>0.22600000000000001</v>
      </c>
      <c r="O294">
        <v>37.572000000000003</v>
      </c>
      <c r="P294">
        <v>1.196</v>
      </c>
      <c r="Q294">
        <v>6.8490000000000002</v>
      </c>
      <c r="R294">
        <v>218.29499999999999</v>
      </c>
      <c r="S294">
        <v>1.024</v>
      </c>
      <c r="T294">
        <v>1.554</v>
      </c>
      <c r="U294" t="s">
        <v>61</v>
      </c>
      <c r="V294" s="1">
        <v>45465.21875</v>
      </c>
    </row>
    <row r="295" spans="1:22" x14ac:dyDescent="0.25">
      <c r="A295">
        <v>315</v>
      </c>
      <c r="B295" t="s">
        <v>36</v>
      </c>
      <c r="C295" t="s">
        <v>43</v>
      </c>
      <c r="D295" t="s">
        <v>38</v>
      </c>
      <c r="E295">
        <v>36738</v>
      </c>
      <c r="F295" t="s">
        <v>15</v>
      </c>
      <c r="G295">
        <v>612276208</v>
      </c>
      <c r="H295">
        <v>864530192</v>
      </c>
      <c r="I295">
        <f t="shared" si="4"/>
        <v>8.9367801647470557</v>
      </c>
      <c r="J295">
        <v>1.5780000000000001</v>
      </c>
      <c r="L295">
        <v>0.875</v>
      </c>
      <c r="M295">
        <v>1.2350000000000001</v>
      </c>
      <c r="N295">
        <v>0.35799999999999998</v>
      </c>
      <c r="O295">
        <v>12.262</v>
      </c>
      <c r="P295">
        <v>1.198</v>
      </c>
      <c r="Q295">
        <v>1.6240000000000001</v>
      </c>
      <c r="R295">
        <v>18.390999999999998</v>
      </c>
      <c r="S295">
        <v>1.2030000000000001</v>
      </c>
      <c r="T295">
        <v>1.71</v>
      </c>
      <c r="U295" t="s">
        <v>61</v>
      </c>
      <c r="V295" s="1">
        <v>45465.229166666664</v>
      </c>
    </row>
    <row r="296" spans="1:22" x14ac:dyDescent="0.25">
      <c r="A296">
        <v>316</v>
      </c>
      <c r="B296" t="s">
        <v>36</v>
      </c>
      <c r="C296" t="s">
        <v>43</v>
      </c>
      <c r="D296" t="s">
        <v>38</v>
      </c>
      <c r="E296">
        <v>36738</v>
      </c>
      <c r="F296" t="s">
        <v>15</v>
      </c>
      <c r="G296">
        <v>614566104</v>
      </c>
      <c r="H296">
        <v>937171528</v>
      </c>
      <c r="I296">
        <f t="shared" si="4"/>
        <v>8.9718190859211706</v>
      </c>
      <c r="J296">
        <v>1.407</v>
      </c>
      <c r="L296">
        <v>0.32100000000000001</v>
      </c>
      <c r="M296">
        <v>28.46</v>
      </c>
      <c r="N296">
        <v>7.2999999999999995E-2</v>
      </c>
      <c r="O296">
        <v>184.94399999999999</v>
      </c>
      <c r="P296">
        <v>2.9249999999999998</v>
      </c>
      <c r="Q296">
        <v>93.23</v>
      </c>
      <c r="R296">
        <v>5.1520000000000001</v>
      </c>
      <c r="S296">
        <v>1.1839999999999999</v>
      </c>
      <c r="T296">
        <v>1.6970000000000001</v>
      </c>
      <c r="U296" t="s">
        <v>61</v>
      </c>
      <c r="V296" s="1">
        <v>45465.239583333336</v>
      </c>
    </row>
    <row r="297" spans="1:22" x14ac:dyDescent="0.25">
      <c r="A297">
        <v>317</v>
      </c>
      <c r="B297" t="s">
        <v>36</v>
      </c>
      <c r="C297" t="s">
        <v>39</v>
      </c>
      <c r="D297" t="s">
        <v>38</v>
      </c>
      <c r="E297">
        <v>7167</v>
      </c>
      <c r="F297" t="s">
        <v>11</v>
      </c>
      <c r="G297">
        <v>627684104</v>
      </c>
      <c r="H297">
        <v>860254368</v>
      </c>
      <c r="I297">
        <f t="shared" si="4"/>
        <v>8.9346268864583038</v>
      </c>
      <c r="J297">
        <v>1.581</v>
      </c>
      <c r="L297">
        <v>2.2000000000000002</v>
      </c>
      <c r="M297">
        <v>4.3410000000000002</v>
      </c>
      <c r="N297">
        <v>0.26</v>
      </c>
      <c r="O297">
        <v>23.064</v>
      </c>
      <c r="P297">
        <v>1.226</v>
      </c>
      <c r="Q297">
        <v>8.4749999999999996</v>
      </c>
      <c r="R297">
        <v>203.18899999999999</v>
      </c>
      <c r="S297">
        <v>0.89200000000000002</v>
      </c>
      <c r="T297">
        <v>1.444</v>
      </c>
      <c r="U297" t="s">
        <v>61</v>
      </c>
      <c r="V297" s="1">
        <v>45465.25</v>
      </c>
    </row>
    <row r="298" spans="1:22" x14ac:dyDescent="0.25">
      <c r="A298">
        <v>318</v>
      </c>
      <c r="B298" t="s">
        <v>36</v>
      </c>
      <c r="C298" t="s">
        <v>39</v>
      </c>
      <c r="D298" t="s">
        <v>38</v>
      </c>
      <c r="E298">
        <v>7167</v>
      </c>
      <c r="F298" t="s">
        <v>11</v>
      </c>
      <c r="G298">
        <v>619430560</v>
      </c>
      <c r="H298">
        <v>839910920</v>
      </c>
      <c r="I298">
        <f t="shared" si="4"/>
        <v>8.9242332277238781</v>
      </c>
      <c r="J298">
        <v>1.7749999999999999</v>
      </c>
      <c r="L298">
        <v>5.9729999999999999</v>
      </c>
      <c r="M298">
        <v>3.2029999999999998</v>
      </c>
      <c r="N298">
        <v>0.21199999999999999</v>
      </c>
      <c r="O298">
        <v>23.096</v>
      </c>
      <c r="P298">
        <v>3.9969999999999999</v>
      </c>
      <c r="Q298">
        <v>10.081</v>
      </c>
      <c r="R298">
        <v>225.28899999999999</v>
      </c>
      <c r="S298">
        <v>0.91300000000000003</v>
      </c>
      <c r="T298">
        <v>1.6439999999999999</v>
      </c>
      <c r="U298" t="s">
        <v>61</v>
      </c>
      <c r="V298" s="1">
        <v>45465.260416666664</v>
      </c>
    </row>
    <row r="299" spans="1:22" x14ac:dyDescent="0.25">
      <c r="A299">
        <v>319</v>
      </c>
      <c r="B299" t="s">
        <v>36</v>
      </c>
      <c r="C299" t="s">
        <v>39</v>
      </c>
      <c r="D299" t="s">
        <v>38</v>
      </c>
      <c r="E299">
        <v>7167</v>
      </c>
      <c r="F299" t="s">
        <v>11</v>
      </c>
      <c r="G299">
        <v>623310952</v>
      </c>
      <c r="H299">
        <v>843284536</v>
      </c>
      <c r="I299">
        <f t="shared" si="4"/>
        <v>8.9259741363861025</v>
      </c>
      <c r="J299">
        <v>1.351</v>
      </c>
      <c r="L299">
        <v>2.2839999999999998</v>
      </c>
      <c r="M299">
        <v>11.108000000000001</v>
      </c>
      <c r="N299">
        <v>0.35299999999999998</v>
      </c>
      <c r="O299">
        <v>113.68600000000001</v>
      </c>
      <c r="P299">
        <v>1.728</v>
      </c>
      <c r="Q299">
        <v>13.909000000000001</v>
      </c>
      <c r="R299">
        <v>215.666</v>
      </c>
      <c r="S299">
        <v>0.95799999999999996</v>
      </c>
      <c r="T299">
        <v>1.528</v>
      </c>
      <c r="U299" t="s">
        <v>61</v>
      </c>
      <c r="V299" s="1">
        <v>45465.270833333336</v>
      </c>
    </row>
    <row r="300" spans="1:22" x14ac:dyDescent="0.25">
      <c r="A300">
        <v>320</v>
      </c>
      <c r="B300" t="s">
        <v>36</v>
      </c>
      <c r="C300" t="s">
        <v>39</v>
      </c>
      <c r="D300" t="s">
        <v>38</v>
      </c>
      <c r="E300">
        <v>7167</v>
      </c>
      <c r="F300" t="s">
        <v>11</v>
      </c>
      <c r="G300">
        <v>624859720</v>
      </c>
      <c r="H300">
        <v>789770136</v>
      </c>
      <c r="I300">
        <f t="shared" si="4"/>
        <v>8.8975007075017896</v>
      </c>
      <c r="J300">
        <v>1.4259999999999999</v>
      </c>
      <c r="L300">
        <v>0.72899999999999998</v>
      </c>
      <c r="M300">
        <v>6.016</v>
      </c>
      <c r="N300">
        <v>8.2000000000000003E-2</v>
      </c>
      <c r="O300">
        <v>205.60400000000001</v>
      </c>
      <c r="P300">
        <v>1.022</v>
      </c>
      <c r="Q300">
        <v>1.7749999999999999</v>
      </c>
      <c r="R300">
        <v>37.552999999999997</v>
      </c>
      <c r="S300">
        <v>1.0289999999999999</v>
      </c>
      <c r="T300">
        <v>1.6259999999999999</v>
      </c>
      <c r="U300" t="s">
        <v>61</v>
      </c>
      <c r="V300" s="1">
        <v>45465.28125</v>
      </c>
    </row>
    <row r="301" spans="1:22" x14ac:dyDescent="0.25">
      <c r="A301">
        <v>321</v>
      </c>
      <c r="B301" t="s">
        <v>36</v>
      </c>
      <c r="C301" t="s">
        <v>39</v>
      </c>
      <c r="D301" t="s">
        <v>38</v>
      </c>
      <c r="E301">
        <v>7415</v>
      </c>
      <c r="F301" t="s">
        <v>9</v>
      </c>
      <c r="G301">
        <v>613616272</v>
      </c>
      <c r="H301">
        <v>869970752</v>
      </c>
      <c r="I301">
        <f t="shared" si="4"/>
        <v>8.9395046520915766</v>
      </c>
      <c r="J301">
        <v>1.456</v>
      </c>
      <c r="K301">
        <v>0</v>
      </c>
      <c r="L301">
        <v>0.42699999999999999</v>
      </c>
      <c r="M301">
        <v>0.86</v>
      </c>
      <c r="N301">
        <v>0.33300000000000002</v>
      </c>
      <c r="O301">
        <v>30.231999999999999</v>
      </c>
      <c r="P301">
        <v>1.431</v>
      </c>
      <c r="Q301">
        <v>2.1179999999999999</v>
      </c>
      <c r="R301">
        <v>15.273</v>
      </c>
      <c r="S301">
        <v>1.2070000000000001</v>
      </c>
      <c r="T301">
        <v>1.726</v>
      </c>
      <c r="U301" t="s">
        <v>61</v>
      </c>
      <c r="V301" s="1">
        <v>45465.291666666664</v>
      </c>
    </row>
    <row r="302" spans="1:22" x14ac:dyDescent="0.25">
      <c r="A302">
        <v>322</v>
      </c>
      <c r="B302" t="s">
        <v>36</v>
      </c>
      <c r="C302" t="s">
        <v>39</v>
      </c>
      <c r="D302" t="s">
        <v>38</v>
      </c>
      <c r="E302">
        <v>7167</v>
      </c>
      <c r="F302" t="s">
        <v>11</v>
      </c>
      <c r="G302">
        <v>614198848</v>
      </c>
      <c r="H302">
        <v>833648552</v>
      </c>
      <c r="I302">
        <f t="shared" si="4"/>
        <v>8.9209830001632824</v>
      </c>
      <c r="J302">
        <v>1.3819999999999999</v>
      </c>
      <c r="L302">
        <v>5.032</v>
      </c>
      <c r="M302">
        <v>4.67</v>
      </c>
      <c r="N302">
        <v>0.182</v>
      </c>
      <c r="O302">
        <v>62.877000000000002</v>
      </c>
      <c r="P302">
        <v>3.8279999999999998</v>
      </c>
      <c r="Q302">
        <v>43.070999999999998</v>
      </c>
      <c r="R302">
        <v>224.459</v>
      </c>
      <c r="S302">
        <v>0.95499999999999996</v>
      </c>
      <c r="T302">
        <v>1.623</v>
      </c>
      <c r="U302" t="s">
        <v>61</v>
      </c>
      <c r="V302" s="1">
        <v>45465.302083333336</v>
      </c>
    </row>
    <row r="303" spans="1:22" x14ac:dyDescent="0.25">
      <c r="A303">
        <v>323</v>
      </c>
      <c r="B303" t="s">
        <v>36</v>
      </c>
      <c r="C303" t="s">
        <v>39</v>
      </c>
      <c r="D303" t="s">
        <v>38</v>
      </c>
      <c r="E303">
        <v>7167</v>
      </c>
      <c r="F303" t="s">
        <v>11</v>
      </c>
      <c r="G303">
        <v>623388248</v>
      </c>
      <c r="H303">
        <v>613415088</v>
      </c>
      <c r="I303">
        <f t="shared" si="4"/>
        <v>8.787754453998204</v>
      </c>
      <c r="J303">
        <v>1.083</v>
      </c>
      <c r="L303">
        <v>2.141</v>
      </c>
      <c r="M303">
        <v>1.5940000000000001</v>
      </c>
      <c r="N303">
        <v>0.20100000000000001</v>
      </c>
      <c r="O303">
        <v>37.762999999999998</v>
      </c>
      <c r="P303">
        <v>0.92300000000000004</v>
      </c>
      <c r="Q303">
        <v>1.413</v>
      </c>
      <c r="R303">
        <v>202.726</v>
      </c>
      <c r="S303">
        <v>1.004</v>
      </c>
      <c r="T303">
        <v>1.468</v>
      </c>
      <c r="U303" t="s">
        <v>61</v>
      </c>
      <c r="V303" s="1">
        <v>45465.312511574077</v>
      </c>
    </row>
    <row r="304" spans="1:22" x14ac:dyDescent="0.25">
      <c r="A304">
        <v>324</v>
      </c>
      <c r="B304" t="s">
        <v>36</v>
      </c>
      <c r="C304" t="s">
        <v>39</v>
      </c>
      <c r="D304" t="s">
        <v>38</v>
      </c>
      <c r="E304">
        <v>7415</v>
      </c>
      <c r="F304" t="s">
        <v>9</v>
      </c>
      <c r="G304">
        <v>614365936</v>
      </c>
      <c r="H304">
        <v>662325280</v>
      </c>
      <c r="I304">
        <f t="shared" si="4"/>
        <v>8.8210713317567997</v>
      </c>
      <c r="J304">
        <v>1.4530000000000001</v>
      </c>
      <c r="K304">
        <v>0</v>
      </c>
      <c r="L304">
        <v>4.3319999999999999</v>
      </c>
      <c r="M304">
        <v>62.692</v>
      </c>
      <c r="N304">
        <v>0.13200000000000001</v>
      </c>
      <c r="O304">
        <v>434.85500000000002</v>
      </c>
      <c r="P304">
        <v>2.972</v>
      </c>
      <c r="Q304">
        <v>163.79400000000001</v>
      </c>
      <c r="R304">
        <v>244.881</v>
      </c>
      <c r="S304">
        <v>1.274</v>
      </c>
      <c r="T304">
        <v>1.841</v>
      </c>
      <c r="U304" t="s">
        <v>61</v>
      </c>
      <c r="V304" s="1">
        <v>45465.322928240741</v>
      </c>
    </row>
    <row r="305" spans="1:22" x14ac:dyDescent="0.25">
      <c r="A305">
        <v>325</v>
      </c>
      <c r="B305" t="s">
        <v>36</v>
      </c>
      <c r="C305" t="s">
        <v>39</v>
      </c>
      <c r="D305" t="s">
        <v>38</v>
      </c>
      <c r="E305">
        <v>7167</v>
      </c>
      <c r="F305" t="s">
        <v>11</v>
      </c>
      <c r="G305">
        <v>584131960</v>
      </c>
      <c r="H305">
        <v>791066408</v>
      </c>
      <c r="I305">
        <f t="shared" si="4"/>
        <v>8.8982129429380965</v>
      </c>
      <c r="J305">
        <v>1.0940000000000001</v>
      </c>
      <c r="L305">
        <v>2.6150000000000002</v>
      </c>
      <c r="M305">
        <v>10.327999999999999</v>
      </c>
      <c r="N305">
        <v>0.32</v>
      </c>
      <c r="O305">
        <v>222.96700000000001</v>
      </c>
      <c r="P305">
        <v>1.637</v>
      </c>
      <c r="Q305">
        <v>6.4450000000000003</v>
      </c>
      <c r="R305">
        <v>237.56200000000001</v>
      </c>
      <c r="S305">
        <v>1.002</v>
      </c>
      <c r="T305">
        <v>1.532</v>
      </c>
      <c r="U305" t="s">
        <v>61</v>
      </c>
      <c r="V305" s="1">
        <v>45465.333344907405</v>
      </c>
    </row>
    <row r="306" spans="1:22" x14ac:dyDescent="0.25">
      <c r="A306">
        <v>326</v>
      </c>
      <c r="B306" t="s">
        <v>36</v>
      </c>
      <c r="C306" t="s">
        <v>43</v>
      </c>
      <c r="D306" t="s">
        <v>38</v>
      </c>
      <c r="E306">
        <v>36738</v>
      </c>
      <c r="F306" t="s">
        <v>15</v>
      </c>
      <c r="G306">
        <v>600230896</v>
      </c>
      <c r="H306">
        <v>488315224</v>
      </c>
      <c r="I306">
        <f t="shared" si="4"/>
        <v>8.688700264313054</v>
      </c>
      <c r="J306">
        <v>1.498</v>
      </c>
      <c r="L306">
        <v>0.38900000000000001</v>
      </c>
      <c r="M306">
        <v>20.997</v>
      </c>
      <c r="N306">
        <v>0.246</v>
      </c>
      <c r="O306">
        <v>216.22</v>
      </c>
      <c r="P306">
        <v>1.3620000000000001</v>
      </c>
      <c r="Q306">
        <v>1.9690000000000001</v>
      </c>
      <c r="R306">
        <v>7.6150000000000002</v>
      </c>
      <c r="S306">
        <v>1.2150000000000001</v>
      </c>
      <c r="T306">
        <v>1.7010000000000001</v>
      </c>
      <c r="U306" t="s">
        <v>61</v>
      </c>
      <c r="V306" s="1">
        <v>45465.343761574077</v>
      </c>
    </row>
    <row r="307" spans="1:22" x14ac:dyDescent="0.25">
      <c r="A307">
        <v>327</v>
      </c>
      <c r="B307" t="s">
        <v>36</v>
      </c>
      <c r="C307" t="s">
        <v>39</v>
      </c>
      <c r="D307" t="s">
        <v>38</v>
      </c>
      <c r="E307">
        <v>7167</v>
      </c>
      <c r="F307" t="s">
        <v>11</v>
      </c>
      <c r="G307">
        <v>592678040</v>
      </c>
      <c r="H307">
        <v>749724336</v>
      </c>
      <c r="I307">
        <f t="shared" si="4"/>
        <v>8.8749016082437056</v>
      </c>
      <c r="J307">
        <v>1.452</v>
      </c>
      <c r="L307">
        <v>0.48399999999999999</v>
      </c>
      <c r="M307">
        <v>53.31</v>
      </c>
      <c r="N307">
        <v>0.23400000000000001</v>
      </c>
      <c r="O307">
        <v>965.01300000000003</v>
      </c>
      <c r="P307">
        <v>5.8479999999999999</v>
      </c>
      <c r="Q307">
        <v>179.17099999999999</v>
      </c>
      <c r="R307">
        <v>14.667999999999999</v>
      </c>
      <c r="S307">
        <v>1.028</v>
      </c>
      <c r="T307">
        <v>1.5169999999999999</v>
      </c>
      <c r="U307" t="s">
        <v>61</v>
      </c>
      <c r="V307" s="1">
        <v>45465.354178240741</v>
      </c>
    </row>
    <row r="308" spans="1:22" x14ac:dyDescent="0.25">
      <c r="A308">
        <v>328</v>
      </c>
      <c r="B308" t="s">
        <v>36</v>
      </c>
      <c r="C308" t="s">
        <v>39</v>
      </c>
      <c r="D308" t="s">
        <v>38</v>
      </c>
      <c r="E308">
        <v>7415</v>
      </c>
      <c r="F308" t="s">
        <v>9</v>
      </c>
      <c r="G308">
        <v>621832672</v>
      </c>
      <c r="H308">
        <v>886980384</v>
      </c>
      <c r="I308">
        <f t="shared" si="4"/>
        <v>8.9479140153055052</v>
      </c>
      <c r="J308">
        <v>1.5089999999999999</v>
      </c>
      <c r="K308">
        <v>0</v>
      </c>
      <c r="L308">
        <v>0.33200000000000002</v>
      </c>
      <c r="M308">
        <v>16.574000000000002</v>
      </c>
      <c r="N308">
        <v>0.124</v>
      </c>
      <c r="O308">
        <v>131.02099999999999</v>
      </c>
      <c r="P308">
        <v>2.613</v>
      </c>
      <c r="Q308">
        <v>43.933999999999997</v>
      </c>
      <c r="R308">
        <v>2.9620000000000002</v>
      </c>
      <c r="S308">
        <v>1.1850000000000001</v>
      </c>
      <c r="T308">
        <v>1.631</v>
      </c>
      <c r="U308" t="s">
        <v>61</v>
      </c>
      <c r="V308" s="1">
        <v>45465.364594907405</v>
      </c>
    </row>
    <row r="309" spans="1:22" x14ac:dyDescent="0.25">
      <c r="A309">
        <v>329</v>
      </c>
      <c r="B309" t="s">
        <v>36</v>
      </c>
      <c r="C309" t="s">
        <v>43</v>
      </c>
      <c r="D309" t="s">
        <v>38</v>
      </c>
      <c r="E309">
        <v>36738</v>
      </c>
      <c r="F309" t="s">
        <v>15</v>
      </c>
      <c r="G309">
        <v>612760264</v>
      </c>
      <c r="H309">
        <v>859991600</v>
      </c>
      <c r="I309">
        <f t="shared" si="4"/>
        <v>8.9344942092767496</v>
      </c>
      <c r="J309">
        <v>1.4179999999999999</v>
      </c>
      <c r="L309">
        <v>0.33300000000000002</v>
      </c>
      <c r="M309">
        <v>1.1479999999999999</v>
      </c>
      <c r="N309">
        <v>5.7000000000000002E-2</v>
      </c>
      <c r="O309">
        <v>10.666</v>
      </c>
      <c r="P309">
        <v>1.1499999999999999</v>
      </c>
      <c r="Q309">
        <v>2.133</v>
      </c>
      <c r="R309">
        <v>2.847</v>
      </c>
      <c r="S309">
        <v>1.2090000000000001</v>
      </c>
      <c r="T309">
        <v>1.696</v>
      </c>
      <c r="U309" t="s">
        <v>61</v>
      </c>
      <c r="V309" s="1">
        <v>45465.375011574077</v>
      </c>
    </row>
    <row r="310" spans="1:22" x14ac:dyDescent="0.25">
      <c r="A310">
        <v>330</v>
      </c>
      <c r="B310" t="s">
        <v>36</v>
      </c>
      <c r="C310" t="s">
        <v>39</v>
      </c>
      <c r="D310" t="s">
        <v>38</v>
      </c>
      <c r="E310">
        <v>7167</v>
      </c>
      <c r="F310" t="s">
        <v>11</v>
      </c>
      <c r="G310">
        <v>612106816</v>
      </c>
      <c r="H310">
        <v>868226296</v>
      </c>
      <c r="I310">
        <f t="shared" si="4"/>
        <v>8.938632935193942</v>
      </c>
      <c r="J310">
        <v>1.0529999999999999</v>
      </c>
      <c r="L310">
        <v>2.6469999999999998</v>
      </c>
      <c r="M310">
        <v>6.7</v>
      </c>
      <c r="N310">
        <v>0.182</v>
      </c>
      <c r="O310">
        <v>215.959</v>
      </c>
      <c r="P310">
        <v>1.419</v>
      </c>
      <c r="Q310">
        <v>6.0110000000000001</v>
      </c>
      <c r="R310">
        <v>212.86199999999999</v>
      </c>
      <c r="S310">
        <v>1.002</v>
      </c>
      <c r="T310">
        <v>1.5249999999999999</v>
      </c>
      <c r="U310" t="s">
        <v>61</v>
      </c>
      <c r="V310" s="1">
        <v>45465.385428240741</v>
      </c>
    </row>
    <row r="311" spans="1:22" x14ac:dyDescent="0.25">
      <c r="A311">
        <v>331</v>
      </c>
      <c r="B311" t="s">
        <v>36</v>
      </c>
      <c r="C311" t="s">
        <v>39</v>
      </c>
      <c r="D311" t="s">
        <v>38</v>
      </c>
      <c r="E311">
        <v>7167</v>
      </c>
      <c r="F311" t="s">
        <v>11</v>
      </c>
      <c r="G311">
        <v>613271528</v>
      </c>
      <c r="H311">
        <v>711223400</v>
      </c>
      <c r="I311">
        <f t="shared" si="4"/>
        <v>8.8520060369437328</v>
      </c>
      <c r="J311">
        <v>0.97399999999999998</v>
      </c>
      <c r="L311">
        <v>0.49</v>
      </c>
      <c r="M311">
        <v>52.621000000000002</v>
      </c>
      <c r="N311">
        <v>0.20200000000000001</v>
      </c>
      <c r="O311">
        <v>479.40699999999998</v>
      </c>
      <c r="P311">
        <v>4.8070000000000004</v>
      </c>
      <c r="Q311">
        <v>162.803</v>
      </c>
      <c r="R311">
        <v>16.228000000000002</v>
      </c>
      <c r="S311">
        <v>1.034</v>
      </c>
      <c r="T311">
        <v>1.5509999999999999</v>
      </c>
      <c r="U311" t="s">
        <v>61</v>
      </c>
      <c r="V311" s="1">
        <v>45465.395844907405</v>
      </c>
    </row>
    <row r="312" spans="1:22" x14ac:dyDescent="0.25">
      <c r="A312">
        <v>332</v>
      </c>
      <c r="B312" t="s">
        <v>36</v>
      </c>
      <c r="C312" t="s">
        <v>39</v>
      </c>
      <c r="D312" t="s">
        <v>38</v>
      </c>
      <c r="E312">
        <v>7167</v>
      </c>
      <c r="F312" t="s">
        <v>11</v>
      </c>
      <c r="G312">
        <v>629276176</v>
      </c>
      <c r="H312">
        <v>857513176</v>
      </c>
      <c r="I312">
        <f t="shared" si="4"/>
        <v>8.9332408018578189</v>
      </c>
      <c r="J312">
        <v>1.115</v>
      </c>
      <c r="L312">
        <v>0.63200000000000001</v>
      </c>
      <c r="M312">
        <v>1.175</v>
      </c>
      <c r="N312">
        <v>0.157</v>
      </c>
      <c r="O312">
        <v>11.616</v>
      </c>
      <c r="P312">
        <v>1.085</v>
      </c>
      <c r="Q312">
        <v>2.141</v>
      </c>
      <c r="R312">
        <v>15.87</v>
      </c>
      <c r="S312">
        <v>1.0129999999999999</v>
      </c>
      <c r="T312">
        <v>2.2970000000000002</v>
      </c>
      <c r="U312" t="s">
        <v>61</v>
      </c>
      <c r="V312" s="1">
        <v>45465.406261574077</v>
      </c>
    </row>
    <row r="313" spans="1:22" x14ac:dyDescent="0.25">
      <c r="A313">
        <v>333</v>
      </c>
      <c r="B313" t="s">
        <v>36</v>
      </c>
      <c r="C313" t="s">
        <v>39</v>
      </c>
      <c r="D313" t="s">
        <v>38</v>
      </c>
      <c r="E313">
        <v>7167</v>
      </c>
      <c r="F313" t="s">
        <v>11</v>
      </c>
      <c r="G313">
        <v>614947736</v>
      </c>
      <c r="H313">
        <v>613148696</v>
      </c>
      <c r="I313">
        <f t="shared" si="4"/>
        <v>8.7875658089738664</v>
      </c>
      <c r="J313">
        <v>1.2250000000000001</v>
      </c>
      <c r="L313">
        <v>2.4329999999999998</v>
      </c>
      <c r="M313">
        <v>0.8</v>
      </c>
      <c r="N313">
        <v>0.27700000000000002</v>
      </c>
      <c r="O313">
        <v>14.645</v>
      </c>
      <c r="P313">
        <v>0.96699999999999997</v>
      </c>
      <c r="Q313">
        <v>1.4359999999999999</v>
      </c>
      <c r="R313">
        <v>213.26599999999999</v>
      </c>
      <c r="S313">
        <v>0.97399999999999998</v>
      </c>
      <c r="T313">
        <v>1.5580000000000001</v>
      </c>
      <c r="U313" t="s">
        <v>61</v>
      </c>
      <c r="V313" s="1">
        <v>45465.416678240741</v>
      </c>
    </row>
    <row r="314" spans="1:22" x14ac:dyDescent="0.25">
      <c r="A314">
        <v>334</v>
      </c>
      <c r="B314" t="s">
        <v>36</v>
      </c>
      <c r="C314" t="s">
        <v>39</v>
      </c>
      <c r="D314" t="s">
        <v>38</v>
      </c>
      <c r="E314">
        <v>7167</v>
      </c>
      <c r="F314" t="s">
        <v>11</v>
      </c>
      <c r="G314">
        <v>626155272</v>
      </c>
      <c r="H314">
        <v>697448656</v>
      </c>
      <c r="I314">
        <f t="shared" si="4"/>
        <v>8.8435122417139098</v>
      </c>
      <c r="J314">
        <v>1.0960000000000001</v>
      </c>
      <c r="L314">
        <v>3.9489999999999998</v>
      </c>
      <c r="M314">
        <v>3.7189999999999999</v>
      </c>
      <c r="N314">
        <v>0.32300000000000001</v>
      </c>
      <c r="O314">
        <v>226.346</v>
      </c>
      <c r="P314">
        <v>1.08</v>
      </c>
      <c r="Q314">
        <v>10.443</v>
      </c>
      <c r="R314">
        <v>209.398</v>
      </c>
      <c r="S314">
        <v>1.002</v>
      </c>
      <c r="T314">
        <v>1.5840000000000001</v>
      </c>
      <c r="U314" t="s">
        <v>61</v>
      </c>
      <c r="V314" s="1">
        <v>45465.427094907405</v>
      </c>
    </row>
    <row r="315" spans="1:22" x14ac:dyDescent="0.25">
      <c r="A315">
        <v>335</v>
      </c>
      <c r="B315" t="s">
        <v>36</v>
      </c>
      <c r="C315" t="s">
        <v>39</v>
      </c>
      <c r="D315" t="s">
        <v>38</v>
      </c>
      <c r="E315">
        <v>7167</v>
      </c>
      <c r="F315" t="s">
        <v>11</v>
      </c>
      <c r="G315">
        <v>610534384</v>
      </c>
      <c r="H315">
        <v>847167160</v>
      </c>
      <c r="I315">
        <f t="shared" si="4"/>
        <v>8.9279691122231117</v>
      </c>
      <c r="J315">
        <v>1.272</v>
      </c>
      <c r="L315">
        <v>3.0089999999999999</v>
      </c>
      <c r="M315">
        <v>2.7050000000000001</v>
      </c>
      <c r="N315">
        <v>0.34100000000000003</v>
      </c>
      <c r="O315">
        <v>21.803000000000001</v>
      </c>
      <c r="P315">
        <v>1.218</v>
      </c>
      <c r="Q315">
        <v>2.7490000000000001</v>
      </c>
      <c r="R315">
        <v>202.24</v>
      </c>
      <c r="S315">
        <v>1.0409999999999999</v>
      </c>
      <c r="T315">
        <v>1.571</v>
      </c>
      <c r="U315" t="s">
        <v>61</v>
      </c>
      <c r="V315" s="1">
        <v>45465.437511574077</v>
      </c>
    </row>
    <row r="316" spans="1:22" x14ac:dyDescent="0.25">
      <c r="A316">
        <v>336</v>
      </c>
      <c r="B316" t="s">
        <v>36</v>
      </c>
      <c r="C316" t="s">
        <v>39</v>
      </c>
      <c r="D316" t="s">
        <v>38</v>
      </c>
      <c r="E316">
        <v>7167</v>
      </c>
      <c r="F316" t="s">
        <v>11</v>
      </c>
      <c r="G316">
        <v>616175408</v>
      </c>
      <c r="H316">
        <v>682157600</v>
      </c>
      <c r="I316">
        <f t="shared" si="4"/>
        <v>8.8338847220219918</v>
      </c>
      <c r="J316">
        <v>0.95499999999999996</v>
      </c>
      <c r="L316">
        <v>6.7720000000000002</v>
      </c>
      <c r="M316">
        <v>45.976999999999997</v>
      </c>
      <c r="N316">
        <v>0.04</v>
      </c>
      <c r="O316">
        <v>366.10899999999998</v>
      </c>
      <c r="P316">
        <v>1.33</v>
      </c>
      <c r="Q316">
        <v>102.15900000000001</v>
      </c>
      <c r="R316">
        <v>204.62299999999999</v>
      </c>
      <c r="S316">
        <v>0.99399999999999999</v>
      </c>
      <c r="T316">
        <v>1.5640000000000001</v>
      </c>
      <c r="U316" t="s">
        <v>61</v>
      </c>
      <c r="V316" s="1">
        <v>45465.447928240741</v>
      </c>
    </row>
    <row r="317" spans="1:22" x14ac:dyDescent="0.25">
      <c r="A317">
        <v>337</v>
      </c>
      <c r="B317" t="s">
        <v>36</v>
      </c>
      <c r="C317" t="s">
        <v>39</v>
      </c>
      <c r="D317" t="s">
        <v>38</v>
      </c>
      <c r="E317">
        <v>7167</v>
      </c>
      <c r="F317" t="s">
        <v>11</v>
      </c>
      <c r="G317">
        <v>613253528</v>
      </c>
      <c r="H317">
        <v>895801200</v>
      </c>
      <c r="I317">
        <f t="shared" si="4"/>
        <v>8.9522116398825347</v>
      </c>
      <c r="J317">
        <v>0.94399999999999995</v>
      </c>
      <c r="L317">
        <v>8.0370000000000008</v>
      </c>
      <c r="M317">
        <v>13.621</v>
      </c>
      <c r="N317">
        <v>0.104</v>
      </c>
      <c r="O317">
        <v>58.185000000000002</v>
      </c>
      <c r="P317">
        <v>1.6970000000000001</v>
      </c>
      <c r="Q317">
        <v>15.346</v>
      </c>
      <c r="R317">
        <v>209.45</v>
      </c>
      <c r="S317">
        <v>0.86</v>
      </c>
      <c r="T317">
        <v>2.1930000000000001</v>
      </c>
      <c r="U317" t="s">
        <v>61</v>
      </c>
      <c r="V317" s="1">
        <v>45465.458344907405</v>
      </c>
    </row>
    <row r="318" spans="1:22" x14ac:dyDescent="0.25">
      <c r="A318">
        <v>338</v>
      </c>
      <c r="B318" t="s">
        <v>36</v>
      </c>
      <c r="C318" t="s">
        <v>39</v>
      </c>
      <c r="D318" t="s">
        <v>38</v>
      </c>
      <c r="E318">
        <v>7167</v>
      </c>
      <c r="F318" t="s">
        <v>11</v>
      </c>
      <c r="G318">
        <v>599798144</v>
      </c>
      <c r="H318">
        <v>916481648</v>
      </c>
      <c r="I318">
        <f t="shared" si="4"/>
        <v>8.9621237728965664</v>
      </c>
      <c r="J318">
        <v>0.97099999999999997</v>
      </c>
      <c r="L318">
        <v>0.45600000000000002</v>
      </c>
      <c r="M318">
        <v>1.0489999999999999</v>
      </c>
      <c r="N318">
        <v>0.20699999999999999</v>
      </c>
      <c r="O318">
        <v>11.722</v>
      </c>
      <c r="P318">
        <v>1.151</v>
      </c>
      <c r="Q318">
        <v>2.1619999999999999</v>
      </c>
      <c r="R318">
        <v>12.840999999999999</v>
      </c>
      <c r="S318">
        <v>1.018</v>
      </c>
      <c r="T318">
        <v>1.571</v>
      </c>
      <c r="U318" t="s">
        <v>61</v>
      </c>
      <c r="V318" s="1">
        <v>45465.468761574077</v>
      </c>
    </row>
    <row r="319" spans="1:22" x14ac:dyDescent="0.25">
      <c r="A319">
        <v>339</v>
      </c>
      <c r="B319" t="s">
        <v>36</v>
      </c>
      <c r="C319" t="s">
        <v>39</v>
      </c>
      <c r="D319" t="s">
        <v>38</v>
      </c>
      <c r="E319">
        <v>7167</v>
      </c>
      <c r="F319" t="s">
        <v>11</v>
      </c>
      <c r="G319">
        <v>598306920</v>
      </c>
      <c r="H319">
        <v>899211584</v>
      </c>
      <c r="I319">
        <f t="shared" si="4"/>
        <v>8.9538618930146576</v>
      </c>
      <c r="J319">
        <v>1.0940000000000001</v>
      </c>
      <c r="L319">
        <v>3.7869999999999999</v>
      </c>
      <c r="M319">
        <v>2.0219999999999998</v>
      </c>
      <c r="N319">
        <v>0.13700000000000001</v>
      </c>
      <c r="O319">
        <v>13.702</v>
      </c>
      <c r="P319">
        <v>1.1080000000000001</v>
      </c>
      <c r="Q319">
        <v>2.8610000000000002</v>
      </c>
      <c r="R319">
        <v>208.89</v>
      </c>
      <c r="S319">
        <v>1.028</v>
      </c>
      <c r="T319">
        <v>1.58</v>
      </c>
      <c r="U319" t="s">
        <v>61</v>
      </c>
      <c r="V319" s="1">
        <v>45465.479178240741</v>
      </c>
    </row>
    <row r="320" spans="1:22" x14ac:dyDescent="0.25">
      <c r="A320">
        <v>340</v>
      </c>
      <c r="B320" t="s">
        <v>36</v>
      </c>
      <c r="C320" t="s">
        <v>39</v>
      </c>
      <c r="D320" t="s">
        <v>38</v>
      </c>
      <c r="E320">
        <v>7167</v>
      </c>
      <c r="F320" t="s">
        <v>11</v>
      </c>
      <c r="G320">
        <v>565038304</v>
      </c>
      <c r="H320">
        <v>909359448</v>
      </c>
      <c r="I320">
        <f t="shared" si="4"/>
        <v>8.9587355833609426</v>
      </c>
      <c r="J320">
        <v>0.95699999999999996</v>
      </c>
      <c r="L320">
        <v>5.1459999999999999</v>
      </c>
      <c r="M320">
        <v>2.2280000000000002</v>
      </c>
      <c r="N320">
        <v>8.7999999999999995E-2</v>
      </c>
      <c r="O320">
        <v>14.821</v>
      </c>
      <c r="P320">
        <v>1.3180000000000001</v>
      </c>
      <c r="Q320">
        <v>4.5270000000000001</v>
      </c>
      <c r="R320">
        <v>209.47200000000001</v>
      </c>
      <c r="S320">
        <v>0.95299999999999996</v>
      </c>
      <c r="T320">
        <v>1.62</v>
      </c>
      <c r="U320" t="s">
        <v>61</v>
      </c>
      <c r="V320" s="1">
        <v>45465.489594907405</v>
      </c>
    </row>
    <row r="321" spans="1:22" x14ac:dyDescent="0.25">
      <c r="A321">
        <v>341</v>
      </c>
      <c r="B321" t="s">
        <v>36</v>
      </c>
      <c r="C321" t="s">
        <v>39</v>
      </c>
      <c r="D321" t="s">
        <v>38</v>
      </c>
      <c r="E321">
        <v>7415</v>
      </c>
      <c r="F321" t="s">
        <v>9</v>
      </c>
      <c r="G321">
        <v>609348520</v>
      </c>
      <c r="H321">
        <v>587436216</v>
      </c>
      <c r="I321">
        <f t="shared" si="4"/>
        <v>8.7689607176789686</v>
      </c>
      <c r="J321">
        <v>1.4339999999999999</v>
      </c>
      <c r="K321">
        <v>0</v>
      </c>
      <c r="L321">
        <v>2.3580000000000001</v>
      </c>
      <c r="M321">
        <v>86.787000000000006</v>
      </c>
      <c r="N321">
        <v>0.35299999999999998</v>
      </c>
      <c r="O321">
        <v>2908.2069999999999</v>
      </c>
      <c r="P321">
        <v>2.48</v>
      </c>
      <c r="Q321">
        <v>510.25400000000002</v>
      </c>
      <c r="R321">
        <v>223.28100000000001</v>
      </c>
      <c r="S321">
        <v>1.1619999999999999</v>
      </c>
      <c r="T321">
        <v>1.7509999999999999</v>
      </c>
      <c r="U321" t="s">
        <v>61</v>
      </c>
      <c r="V321" s="1">
        <v>45465.500011574077</v>
      </c>
    </row>
    <row r="322" spans="1:22" x14ac:dyDescent="0.25">
      <c r="A322">
        <v>342</v>
      </c>
      <c r="B322" t="s">
        <v>36</v>
      </c>
      <c r="C322" t="s">
        <v>39</v>
      </c>
      <c r="D322" t="s">
        <v>38</v>
      </c>
      <c r="E322">
        <v>7167</v>
      </c>
      <c r="F322" t="s">
        <v>11</v>
      </c>
      <c r="G322">
        <v>614580848</v>
      </c>
      <c r="H322">
        <v>867736656</v>
      </c>
      <c r="I322">
        <f t="shared" ref="I322:I385" si="5">LOG10(H322)</f>
        <v>8.9383879438414322</v>
      </c>
      <c r="J322">
        <v>1.3779999999999999</v>
      </c>
      <c r="L322">
        <v>0.79100000000000004</v>
      </c>
      <c r="M322">
        <v>0.74399999999999999</v>
      </c>
      <c r="N322">
        <v>0.36899999999999999</v>
      </c>
      <c r="O322">
        <v>11.326000000000001</v>
      </c>
      <c r="P322">
        <v>1.08</v>
      </c>
      <c r="Q322">
        <v>1.774</v>
      </c>
      <c r="R322">
        <v>41.601999999999997</v>
      </c>
      <c r="S322">
        <v>1.0109999999999999</v>
      </c>
      <c r="T322">
        <v>1.5780000000000001</v>
      </c>
      <c r="U322" t="s">
        <v>61</v>
      </c>
      <c r="V322" s="1">
        <v>45465.510428240741</v>
      </c>
    </row>
    <row r="323" spans="1:22" x14ac:dyDescent="0.25">
      <c r="A323">
        <v>343</v>
      </c>
      <c r="B323" t="s">
        <v>36</v>
      </c>
      <c r="C323" t="s">
        <v>43</v>
      </c>
      <c r="D323" t="s">
        <v>38</v>
      </c>
      <c r="E323">
        <v>36738</v>
      </c>
      <c r="F323" t="s">
        <v>15</v>
      </c>
      <c r="G323">
        <v>614068088</v>
      </c>
      <c r="H323">
        <v>882930824</v>
      </c>
      <c r="I323">
        <f t="shared" si="5"/>
        <v>8.9459266787395766</v>
      </c>
      <c r="J323">
        <v>1.3620000000000001</v>
      </c>
      <c r="L323">
        <v>5.3970000000000002</v>
      </c>
      <c r="M323">
        <v>48.018000000000001</v>
      </c>
      <c r="N323">
        <v>0.20899999999999999</v>
      </c>
      <c r="O323">
        <v>281.73700000000002</v>
      </c>
      <c r="P323">
        <v>2.403</v>
      </c>
      <c r="Q323">
        <v>141.82300000000001</v>
      </c>
      <c r="R323">
        <v>218.69399999999999</v>
      </c>
      <c r="S323">
        <v>1.2549999999999999</v>
      </c>
      <c r="T323">
        <v>1.9410000000000001</v>
      </c>
      <c r="U323" t="s">
        <v>61</v>
      </c>
      <c r="V323" s="1">
        <v>45465.520844907405</v>
      </c>
    </row>
    <row r="324" spans="1:22" x14ac:dyDescent="0.25">
      <c r="A324">
        <v>344</v>
      </c>
      <c r="B324" t="s">
        <v>36</v>
      </c>
      <c r="C324" t="s">
        <v>39</v>
      </c>
      <c r="D324" t="s">
        <v>38</v>
      </c>
      <c r="E324">
        <v>7167</v>
      </c>
      <c r="F324" t="s">
        <v>11</v>
      </c>
      <c r="G324">
        <v>627584480</v>
      </c>
      <c r="H324">
        <v>863087776</v>
      </c>
      <c r="I324">
        <f t="shared" si="5"/>
        <v>8.9360549656966057</v>
      </c>
      <c r="J324">
        <v>1.0529999999999999</v>
      </c>
      <c r="L324">
        <v>2.645</v>
      </c>
      <c r="M324">
        <v>2.7519999999999998</v>
      </c>
      <c r="N324">
        <v>0.25800000000000001</v>
      </c>
      <c r="O324">
        <v>21.550999999999998</v>
      </c>
      <c r="P324">
        <v>2.0830000000000002</v>
      </c>
      <c r="Q324">
        <v>8.1010000000000009</v>
      </c>
      <c r="R324">
        <v>203.52500000000001</v>
      </c>
      <c r="S324">
        <v>0.97599999999999998</v>
      </c>
      <c r="T324">
        <v>1.6240000000000001</v>
      </c>
      <c r="U324" t="s">
        <v>61</v>
      </c>
      <c r="V324" s="1">
        <v>45465.531261574077</v>
      </c>
    </row>
    <row r="325" spans="1:22" x14ac:dyDescent="0.25">
      <c r="A325">
        <v>345</v>
      </c>
      <c r="B325" t="s">
        <v>36</v>
      </c>
      <c r="C325" t="s">
        <v>39</v>
      </c>
      <c r="D325" t="s">
        <v>38</v>
      </c>
      <c r="E325">
        <v>7167</v>
      </c>
      <c r="F325" t="s">
        <v>11</v>
      </c>
      <c r="G325">
        <v>619876656</v>
      </c>
      <c r="H325">
        <v>848689096</v>
      </c>
      <c r="I325">
        <f t="shared" si="5"/>
        <v>8.9287486223752488</v>
      </c>
      <c r="J325">
        <v>1.446</v>
      </c>
      <c r="L325">
        <v>0.34499999999999997</v>
      </c>
      <c r="M325">
        <v>0.64</v>
      </c>
      <c r="N325">
        <v>0.188</v>
      </c>
      <c r="O325">
        <v>11.262</v>
      </c>
      <c r="P325">
        <v>0.97499999999999998</v>
      </c>
      <c r="Q325">
        <v>1.5029999999999999</v>
      </c>
      <c r="R325">
        <v>4.3129999999999997</v>
      </c>
      <c r="S325">
        <v>1.0049999999999999</v>
      </c>
      <c r="T325">
        <v>1.48</v>
      </c>
      <c r="U325" t="s">
        <v>61</v>
      </c>
      <c r="V325" s="1">
        <v>45465.541678240741</v>
      </c>
    </row>
    <row r="326" spans="1:22" x14ac:dyDescent="0.25">
      <c r="A326">
        <v>346</v>
      </c>
      <c r="B326" t="s">
        <v>36</v>
      </c>
      <c r="C326" t="s">
        <v>39</v>
      </c>
      <c r="D326" t="s">
        <v>38</v>
      </c>
      <c r="E326">
        <v>7167</v>
      </c>
      <c r="F326" t="s">
        <v>11</v>
      </c>
      <c r="G326">
        <v>624730104</v>
      </c>
      <c r="H326">
        <v>794454896</v>
      </c>
      <c r="I326">
        <f t="shared" si="5"/>
        <v>8.90006924581734</v>
      </c>
      <c r="J326">
        <v>1.4359999999999999</v>
      </c>
      <c r="L326">
        <v>4.1559999999999997</v>
      </c>
      <c r="M326">
        <v>3.0219999999999998</v>
      </c>
      <c r="N326">
        <v>0.218</v>
      </c>
      <c r="O326">
        <v>23.084</v>
      </c>
      <c r="P326">
        <v>0.99299999999999999</v>
      </c>
      <c r="Q326">
        <v>3.7759999999999998</v>
      </c>
      <c r="R326">
        <v>207.363</v>
      </c>
      <c r="S326">
        <v>0.95099999999999996</v>
      </c>
      <c r="T326">
        <v>1.5189999999999999</v>
      </c>
      <c r="U326" t="s">
        <v>61</v>
      </c>
      <c r="V326" s="1">
        <v>45465.552094907405</v>
      </c>
    </row>
    <row r="327" spans="1:22" x14ac:dyDescent="0.25">
      <c r="A327">
        <v>347</v>
      </c>
      <c r="B327" t="s">
        <v>36</v>
      </c>
      <c r="C327" t="s">
        <v>39</v>
      </c>
      <c r="D327" t="s">
        <v>38</v>
      </c>
      <c r="E327">
        <v>7167</v>
      </c>
      <c r="F327" t="s">
        <v>11</v>
      </c>
      <c r="G327">
        <v>614949152</v>
      </c>
      <c r="H327">
        <v>907405936</v>
      </c>
      <c r="I327">
        <f t="shared" si="5"/>
        <v>8.9578016159743132</v>
      </c>
      <c r="J327">
        <v>1.361</v>
      </c>
      <c r="L327">
        <v>1.94</v>
      </c>
      <c r="M327">
        <v>12.345000000000001</v>
      </c>
      <c r="N327">
        <v>0.29299999999999998</v>
      </c>
      <c r="O327">
        <v>131.04300000000001</v>
      </c>
      <c r="P327">
        <v>3.8639999999999999</v>
      </c>
      <c r="Q327">
        <v>61.023000000000003</v>
      </c>
      <c r="R327">
        <v>20.297999999999998</v>
      </c>
      <c r="S327">
        <v>1.0329999999999999</v>
      </c>
      <c r="T327">
        <v>2.423</v>
      </c>
      <c r="U327" t="s">
        <v>61</v>
      </c>
      <c r="V327" s="1">
        <v>45465.562511574077</v>
      </c>
    </row>
    <row r="328" spans="1:22" x14ac:dyDescent="0.25">
      <c r="A328">
        <v>348</v>
      </c>
      <c r="B328" t="s">
        <v>36</v>
      </c>
      <c r="C328" t="s">
        <v>39</v>
      </c>
      <c r="D328" t="s">
        <v>38</v>
      </c>
      <c r="E328">
        <v>7167</v>
      </c>
      <c r="F328" t="s">
        <v>11</v>
      </c>
      <c r="G328">
        <v>600561672</v>
      </c>
      <c r="H328">
        <v>903322800</v>
      </c>
      <c r="I328">
        <f t="shared" si="5"/>
        <v>8.9558429720272006</v>
      </c>
      <c r="J328">
        <v>1.073</v>
      </c>
      <c r="L328">
        <v>2.5289999999999999</v>
      </c>
      <c r="M328">
        <v>2.0009999999999999</v>
      </c>
      <c r="N328">
        <v>0.10199999999999999</v>
      </c>
      <c r="O328">
        <v>16.204000000000001</v>
      </c>
      <c r="P328">
        <v>1.3779999999999999</v>
      </c>
      <c r="Q328">
        <v>3.6269999999999998</v>
      </c>
      <c r="R328">
        <v>202.714</v>
      </c>
      <c r="S328">
        <v>0.98099999999999998</v>
      </c>
      <c r="T328">
        <v>1.5569999999999999</v>
      </c>
      <c r="U328" t="s">
        <v>61</v>
      </c>
      <c r="V328" s="1">
        <v>45465.572928240741</v>
      </c>
    </row>
    <row r="329" spans="1:22" x14ac:dyDescent="0.25">
      <c r="A329">
        <v>349</v>
      </c>
      <c r="B329" t="s">
        <v>36</v>
      </c>
      <c r="C329" t="s">
        <v>43</v>
      </c>
      <c r="D329" t="s">
        <v>38</v>
      </c>
      <c r="E329">
        <v>36738</v>
      </c>
      <c r="F329" t="s">
        <v>15</v>
      </c>
      <c r="G329">
        <v>618730864</v>
      </c>
      <c r="H329">
        <v>924795728</v>
      </c>
      <c r="I329">
        <f t="shared" si="5"/>
        <v>8.9660458149018094</v>
      </c>
      <c r="J329">
        <v>1.522</v>
      </c>
      <c r="L329">
        <v>3.2930000000000001</v>
      </c>
      <c r="M329">
        <v>2.19</v>
      </c>
      <c r="N329">
        <v>0.125</v>
      </c>
      <c r="O329">
        <v>30.631</v>
      </c>
      <c r="P329">
        <v>2.3380000000000001</v>
      </c>
      <c r="Q329">
        <v>8.407</v>
      </c>
      <c r="R329">
        <v>210.61799999999999</v>
      </c>
      <c r="S329">
        <v>1.1930000000000001</v>
      </c>
      <c r="T329">
        <v>1.78</v>
      </c>
      <c r="U329" t="s">
        <v>61</v>
      </c>
      <c r="V329" s="1">
        <v>45465.583344907405</v>
      </c>
    </row>
    <row r="330" spans="1:22" x14ac:dyDescent="0.25">
      <c r="A330">
        <v>350</v>
      </c>
      <c r="B330" t="s">
        <v>36</v>
      </c>
      <c r="C330" t="s">
        <v>43</v>
      </c>
      <c r="D330" t="s">
        <v>38</v>
      </c>
      <c r="E330">
        <v>36738</v>
      </c>
      <c r="F330" t="s">
        <v>15</v>
      </c>
      <c r="G330">
        <v>618472600</v>
      </c>
      <c r="H330">
        <v>642737624</v>
      </c>
      <c r="I330">
        <f t="shared" si="5"/>
        <v>8.8080337229963384</v>
      </c>
      <c r="J330">
        <v>1.5409999999999999</v>
      </c>
      <c r="L330">
        <v>0.72199999999999998</v>
      </c>
      <c r="M330">
        <v>6.5510000000000002</v>
      </c>
      <c r="N330">
        <v>0.308</v>
      </c>
      <c r="O330">
        <v>80.94</v>
      </c>
      <c r="P330">
        <v>1.7549999999999999</v>
      </c>
      <c r="Q330">
        <v>31.491</v>
      </c>
      <c r="R330">
        <v>44.201999999999998</v>
      </c>
      <c r="S330">
        <v>1.242</v>
      </c>
      <c r="T330">
        <v>1.7909999999999999</v>
      </c>
      <c r="U330" t="s">
        <v>61</v>
      </c>
      <c r="V330" s="1">
        <v>45465.593761574077</v>
      </c>
    </row>
    <row r="331" spans="1:22" x14ac:dyDescent="0.25">
      <c r="A331">
        <v>351</v>
      </c>
      <c r="B331" t="s">
        <v>36</v>
      </c>
      <c r="C331" t="s">
        <v>43</v>
      </c>
      <c r="D331" t="s">
        <v>38</v>
      </c>
      <c r="E331">
        <v>36738</v>
      </c>
      <c r="F331" t="s">
        <v>15</v>
      </c>
      <c r="G331">
        <v>430076216</v>
      </c>
      <c r="H331">
        <v>652679008</v>
      </c>
      <c r="I331">
        <f t="shared" si="5"/>
        <v>8.814699644783655</v>
      </c>
      <c r="J331">
        <v>2.004</v>
      </c>
      <c r="L331">
        <v>14.805999999999999</v>
      </c>
      <c r="M331">
        <v>17.399000000000001</v>
      </c>
      <c r="N331">
        <v>1.2490000000000001</v>
      </c>
      <c r="O331">
        <v>312.63499999999999</v>
      </c>
      <c r="P331">
        <v>1.7310000000000001</v>
      </c>
      <c r="Q331">
        <v>13.031000000000001</v>
      </c>
      <c r="R331">
        <v>213.43299999999999</v>
      </c>
      <c r="S331">
        <v>1.268</v>
      </c>
      <c r="T331">
        <v>1.923</v>
      </c>
      <c r="U331" t="s">
        <v>61</v>
      </c>
      <c r="V331" s="1">
        <v>45465.604178240741</v>
      </c>
    </row>
    <row r="332" spans="1:22" x14ac:dyDescent="0.25">
      <c r="A332">
        <v>352</v>
      </c>
      <c r="B332" t="s">
        <v>36</v>
      </c>
      <c r="C332" t="s">
        <v>43</v>
      </c>
      <c r="D332" t="s">
        <v>38</v>
      </c>
      <c r="E332">
        <v>36738</v>
      </c>
      <c r="F332" t="s">
        <v>15</v>
      </c>
      <c r="G332">
        <v>612157896</v>
      </c>
      <c r="H332">
        <v>603824224</v>
      </c>
      <c r="I332">
        <f t="shared" si="5"/>
        <v>8.7809105319042047</v>
      </c>
      <c r="J332">
        <v>1.3580000000000001</v>
      </c>
      <c r="L332">
        <v>3.5819999999999999</v>
      </c>
      <c r="M332">
        <v>4.92</v>
      </c>
      <c r="N332">
        <v>0.159</v>
      </c>
      <c r="O332">
        <v>53.137999999999998</v>
      </c>
      <c r="P332">
        <v>4.4530000000000003</v>
      </c>
      <c r="Q332">
        <v>38.192999999999998</v>
      </c>
      <c r="R332">
        <v>219.58</v>
      </c>
      <c r="S332">
        <v>1.2430000000000001</v>
      </c>
      <c r="T332">
        <v>1.833</v>
      </c>
      <c r="U332" t="s">
        <v>61</v>
      </c>
      <c r="V332" s="1">
        <v>45465.614594907405</v>
      </c>
    </row>
    <row r="333" spans="1:22" x14ac:dyDescent="0.25">
      <c r="A333">
        <v>353</v>
      </c>
      <c r="B333" t="s">
        <v>36</v>
      </c>
      <c r="C333" t="s">
        <v>39</v>
      </c>
      <c r="D333" t="s">
        <v>38</v>
      </c>
      <c r="E333">
        <v>7167</v>
      </c>
      <c r="F333" t="s">
        <v>11</v>
      </c>
      <c r="G333">
        <v>612920848</v>
      </c>
      <c r="H333">
        <v>857219392</v>
      </c>
      <c r="I333">
        <f t="shared" si="5"/>
        <v>8.9330919870820313</v>
      </c>
      <c r="J333">
        <v>1.41</v>
      </c>
      <c r="L333">
        <v>4.4820000000000002</v>
      </c>
      <c r="M333">
        <v>5.6669999999999998</v>
      </c>
      <c r="N333">
        <v>0.23499999999999999</v>
      </c>
      <c r="O333">
        <v>50.825000000000003</v>
      </c>
      <c r="P333">
        <v>3.2149999999999999</v>
      </c>
      <c r="Q333">
        <v>19.032</v>
      </c>
      <c r="R333">
        <v>203.59</v>
      </c>
      <c r="S333">
        <v>1.04</v>
      </c>
      <c r="T333">
        <v>1.5289999999999999</v>
      </c>
      <c r="U333" t="s">
        <v>61</v>
      </c>
      <c r="V333" s="1">
        <v>45465.625011574077</v>
      </c>
    </row>
    <row r="334" spans="1:22" x14ac:dyDescent="0.25">
      <c r="A334">
        <v>354</v>
      </c>
      <c r="B334" t="s">
        <v>36</v>
      </c>
      <c r="C334" t="s">
        <v>39</v>
      </c>
      <c r="D334" t="s">
        <v>38</v>
      </c>
      <c r="E334">
        <v>7167</v>
      </c>
      <c r="F334" t="s">
        <v>11</v>
      </c>
      <c r="G334">
        <v>614258912</v>
      </c>
      <c r="H334">
        <v>707871440</v>
      </c>
      <c r="I334">
        <f t="shared" si="5"/>
        <v>8.8499543905028624</v>
      </c>
      <c r="J334">
        <v>1.3660000000000001</v>
      </c>
      <c r="L334">
        <v>7.093</v>
      </c>
      <c r="M334">
        <v>25.161999999999999</v>
      </c>
      <c r="N334">
        <v>0.252</v>
      </c>
      <c r="O334">
        <v>606.36300000000006</v>
      </c>
      <c r="P334">
        <v>1.669</v>
      </c>
      <c r="Q334">
        <v>28.568000000000001</v>
      </c>
      <c r="R334">
        <v>202.74299999999999</v>
      </c>
      <c r="S334">
        <v>0.98799999999999999</v>
      </c>
      <c r="T334">
        <v>1.64</v>
      </c>
      <c r="U334" t="s">
        <v>61</v>
      </c>
      <c r="V334" s="1">
        <v>45465.635428240741</v>
      </c>
    </row>
    <row r="335" spans="1:22" x14ac:dyDescent="0.25">
      <c r="A335">
        <v>355</v>
      </c>
      <c r="B335" t="s">
        <v>36</v>
      </c>
      <c r="C335" t="s">
        <v>39</v>
      </c>
      <c r="D335" t="s">
        <v>38</v>
      </c>
      <c r="E335">
        <v>7167</v>
      </c>
      <c r="F335" t="s">
        <v>11</v>
      </c>
      <c r="G335">
        <v>611338056</v>
      </c>
      <c r="H335">
        <v>474074112</v>
      </c>
      <c r="I335">
        <f t="shared" si="5"/>
        <v>8.6758462402324383</v>
      </c>
      <c r="J335">
        <v>1.01</v>
      </c>
      <c r="L335">
        <v>4.58</v>
      </c>
      <c r="M335">
        <v>44.932000000000002</v>
      </c>
      <c r="N335">
        <v>0.114</v>
      </c>
      <c r="O335">
        <v>520.94000000000005</v>
      </c>
      <c r="P335">
        <v>1.2529999999999999</v>
      </c>
      <c r="Q335">
        <v>62.075000000000003</v>
      </c>
      <c r="R335">
        <v>212.495</v>
      </c>
      <c r="S335">
        <v>0.99399999999999999</v>
      </c>
      <c r="T335">
        <v>1.5469999999999999</v>
      </c>
      <c r="U335" t="s">
        <v>61</v>
      </c>
      <c r="V335" s="1">
        <v>45465.645844907405</v>
      </c>
    </row>
    <row r="336" spans="1:22" x14ac:dyDescent="0.25">
      <c r="A336">
        <v>356</v>
      </c>
      <c r="B336" t="s">
        <v>36</v>
      </c>
      <c r="C336" t="s">
        <v>39</v>
      </c>
      <c r="D336" t="s">
        <v>38</v>
      </c>
      <c r="E336">
        <v>7167</v>
      </c>
      <c r="F336" t="s">
        <v>11</v>
      </c>
      <c r="G336">
        <v>608324560</v>
      </c>
      <c r="H336">
        <v>569099056</v>
      </c>
      <c r="I336">
        <f t="shared" si="5"/>
        <v>8.7551878652176534</v>
      </c>
      <c r="J336">
        <v>0.97099999999999997</v>
      </c>
      <c r="L336">
        <v>0.32</v>
      </c>
      <c r="M336">
        <v>44.960999999999999</v>
      </c>
      <c r="N336">
        <v>0.11600000000000001</v>
      </c>
      <c r="O336">
        <v>436.928</v>
      </c>
      <c r="P336">
        <v>4.609</v>
      </c>
      <c r="Q336">
        <v>132.75</v>
      </c>
      <c r="R336">
        <v>4.0229999999999997</v>
      </c>
      <c r="S336">
        <v>0.96899999999999997</v>
      </c>
      <c r="T336">
        <v>1.48</v>
      </c>
      <c r="U336" t="s">
        <v>61</v>
      </c>
      <c r="V336" s="1">
        <v>45465.656261574077</v>
      </c>
    </row>
    <row r="337" spans="1:22" x14ac:dyDescent="0.25">
      <c r="A337">
        <v>357</v>
      </c>
      <c r="B337" t="s">
        <v>36</v>
      </c>
      <c r="C337" t="s">
        <v>43</v>
      </c>
      <c r="D337" t="s">
        <v>38</v>
      </c>
      <c r="E337">
        <v>36738</v>
      </c>
      <c r="F337" t="s">
        <v>15</v>
      </c>
      <c r="G337">
        <v>622843816</v>
      </c>
      <c r="H337">
        <v>831920792</v>
      </c>
      <c r="I337">
        <f t="shared" si="5"/>
        <v>8.9200819786526466</v>
      </c>
      <c r="J337">
        <v>1.5589999999999999</v>
      </c>
      <c r="L337">
        <v>0.54700000000000004</v>
      </c>
      <c r="M337">
        <v>21.353999999999999</v>
      </c>
      <c r="N337">
        <v>0.111</v>
      </c>
      <c r="O337">
        <v>421.44</v>
      </c>
      <c r="P337">
        <v>1.474</v>
      </c>
      <c r="Q337">
        <v>22.253</v>
      </c>
      <c r="R337">
        <v>34.774999999999999</v>
      </c>
      <c r="S337">
        <v>1.1830000000000001</v>
      </c>
      <c r="T337">
        <v>1.7669999999999999</v>
      </c>
      <c r="U337" t="s">
        <v>61</v>
      </c>
      <c r="V337" s="1">
        <v>45465.666666666664</v>
      </c>
    </row>
    <row r="338" spans="1:22" x14ac:dyDescent="0.25">
      <c r="A338">
        <v>358</v>
      </c>
      <c r="B338" t="s">
        <v>36</v>
      </c>
      <c r="C338" t="s">
        <v>39</v>
      </c>
      <c r="D338" t="s">
        <v>38</v>
      </c>
      <c r="E338">
        <v>7415</v>
      </c>
      <c r="F338" t="s">
        <v>9</v>
      </c>
      <c r="G338">
        <v>617374584</v>
      </c>
      <c r="H338">
        <v>642349432</v>
      </c>
      <c r="I338">
        <f t="shared" si="5"/>
        <v>8.8077713444316181</v>
      </c>
      <c r="J338">
        <v>1.607</v>
      </c>
      <c r="K338">
        <v>0</v>
      </c>
      <c r="L338">
        <v>1.0129999999999999</v>
      </c>
      <c r="M338">
        <v>19.850000000000001</v>
      </c>
      <c r="N338">
        <v>0.33300000000000002</v>
      </c>
      <c r="O338">
        <v>165.46199999999999</v>
      </c>
      <c r="P338">
        <v>1.3620000000000001</v>
      </c>
      <c r="Q338">
        <v>14.728</v>
      </c>
      <c r="R338">
        <v>29.134</v>
      </c>
      <c r="S338">
        <v>1.3740000000000001</v>
      </c>
      <c r="T338">
        <v>1.9870000000000001</v>
      </c>
      <c r="U338" t="s">
        <v>61</v>
      </c>
      <c r="V338" s="1">
        <v>45465.677083333336</v>
      </c>
    </row>
    <row r="339" spans="1:22" x14ac:dyDescent="0.25">
      <c r="A339">
        <v>359</v>
      </c>
      <c r="B339" t="s">
        <v>36</v>
      </c>
      <c r="C339" t="s">
        <v>39</v>
      </c>
      <c r="D339" t="s">
        <v>38</v>
      </c>
      <c r="E339">
        <v>7167</v>
      </c>
      <c r="F339" t="s">
        <v>11</v>
      </c>
      <c r="G339">
        <v>593898512</v>
      </c>
      <c r="H339">
        <v>808902040</v>
      </c>
      <c r="I339">
        <f t="shared" si="5"/>
        <v>8.9078959306809953</v>
      </c>
      <c r="J339">
        <v>1.256</v>
      </c>
      <c r="L339">
        <v>3.2770000000000001</v>
      </c>
      <c r="M339">
        <v>8.8670000000000009</v>
      </c>
      <c r="N339">
        <v>0.19800000000000001</v>
      </c>
      <c r="O339">
        <v>260.99400000000003</v>
      </c>
      <c r="P339">
        <v>1.3779999999999999</v>
      </c>
      <c r="Q339">
        <v>21.443999999999999</v>
      </c>
      <c r="R339">
        <v>225.315</v>
      </c>
      <c r="S339">
        <v>0.996</v>
      </c>
      <c r="T339">
        <v>1.5669999999999999</v>
      </c>
      <c r="U339" t="s">
        <v>61</v>
      </c>
      <c r="V339" s="1">
        <v>45465.6875</v>
      </c>
    </row>
    <row r="340" spans="1:22" x14ac:dyDescent="0.25">
      <c r="A340">
        <v>360</v>
      </c>
      <c r="B340" t="s">
        <v>36</v>
      </c>
      <c r="C340" t="s">
        <v>43</v>
      </c>
      <c r="D340" t="s">
        <v>38</v>
      </c>
      <c r="E340">
        <v>36738</v>
      </c>
      <c r="F340" t="s">
        <v>15</v>
      </c>
      <c r="G340">
        <v>603673080</v>
      </c>
      <c r="H340">
        <v>601569656</v>
      </c>
      <c r="I340">
        <f t="shared" si="5"/>
        <v>8.7792859217256787</v>
      </c>
      <c r="J340">
        <v>1.6519999999999999</v>
      </c>
      <c r="L340">
        <v>4.1609999999999996</v>
      </c>
      <c r="M340">
        <v>94.405000000000001</v>
      </c>
      <c r="N340">
        <v>0.22700000000000001</v>
      </c>
      <c r="O340">
        <v>2027.127</v>
      </c>
      <c r="P340">
        <v>2.4670000000000001</v>
      </c>
      <c r="Q340">
        <v>1068.7380000000001</v>
      </c>
      <c r="R340">
        <v>209.935</v>
      </c>
      <c r="S340">
        <v>1.194</v>
      </c>
      <c r="T340">
        <v>1.734</v>
      </c>
      <c r="U340" t="s">
        <v>61</v>
      </c>
      <c r="V340" s="1">
        <v>45465.697916666664</v>
      </c>
    </row>
    <row r="341" spans="1:22" x14ac:dyDescent="0.25">
      <c r="A341">
        <v>361</v>
      </c>
      <c r="B341" t="s">
        <v>36</v>
      </c>
      <c r="C341" t="s">
        <v>39</v>
      </c>
      <c r="D341" t="s">
        <v>38</v>
      </c>
      <c r="E341">
        <v>7415</v>
      </c>
      <c r="F341" t="s">
        <v>9</v>
      </c>
      <c r="G341">
        <v>549479288</v>
      </c>
      <c r="H341">
        <v>548292016</v>
      </c>
      <c r="I341">
        <f t="shared" si="5"/>
        <v>8.7390119219141411</v>
      </c>
      <c r="J341">
        <v>1.7</v>
      </c>
      <c r="K341">
        <v>0</v>
      </c>
      <c r="L341">
        <v>2.08</v>
      </c>
      <c r="M341">
        <v>11.86</v>
      </c>
      <c r="N341">
        <v>0.191</v>
      </c>
      <c r="O341">
        <v>210.60599999999999</v>
      </c>
      <c r="P341">
        <v>1.466</v>
      </c>
      <c r="Q341">
        <v>1.911</v>
      </c>
      <c r="R341">
        <v>210.06700000000001</v>
      </c>
      <c r="S341">
        <v>1.1910000000000001</v>
      </c>
      <c r="T341">
        <v>1.7589999999999999</v>
      </c>
      <c r="U341" t="s">
        <v>61</v>
      </c>
      <c r="V341" s="1">
        <v>45465.708333333336</v>
      </c>
    </row>
    <row r="342" spans="1:22" x14ac:dyDescent="0.25">
      <c r="A342">
        <v>362</v>
      </c>
      <c r="B342" t="s">
        <v>36</v>
      </c>
      <c r="C342" t="s">
        <v>39</v>
      </c>
      <c r="D342" t="s">
        <v>38</v>
      </c>
      <c r="E342">
        <v>7167</v>
      </c>
      <c r="F342" t="s">
        <v>11</v>
      </c>
      <c r="G342">
        <v>623846792</v>
      </c>
      <c r="H342">
        <v>844205608</v>
      </c>
      <c r="I342">
        <f t="shared" si="5"/>
        <v>8.9264482328164529</v>
      </c>
      <c r="J342">
        <v>1.099</v>
      </c>
      <c r="L342">
        <v>4.0170000000000003</v>
      </c>
      <c r="M342">
        <v>8.1240000000000006</v>
      </c>
      <c r="N342">
        <v>0.17699999999999999</v>
      </c>
      <c r="O342">
        <v>50.493000000000002</v>
      </c>
      <c r="P342">
        <v>2.9969999999999999</v>
      </c>
      <c r="Q342">
        <v>24.155999999999999</v>
      </c>
      <c r="R342">
        <v>203.97900000000001</v>
      </c>
      <c r="S342">
        <v>1.0720000000000001</v>
      </c>
      <c r="T342">
        <v>1.573</v>
      </c>
      <c r="U342" t="s">
        <v>61</v>
      </c>
      <c r="V342" s="1">
        <v>45465.71875</v>
      </c>
    </row>
    <row r="343" spans="1:22" x14ac:dyDescent="0.25">
      <c r="A343">
        <v>363</v>
      </c>
      <c r="B343" t="s">
        <v>36</v>
      </c>
      <c r="C343" t="s">
        <v>43</v>
      </c>
      <c r="D343" t="s">
        <v>38</v>
      </c>
      <c r="E343">
        <v>36738</v>
      </c>
      <c r="F343" t="s">
        <v>15</v>
      </c>
      <c r="G343">
        <v>563554504</v>
      </c>
      <c r="H343">
        <v>663076152</v>
      </c>
      <c r="I343">
        <f t="shared" si="5"/>
        <v>8.8215634084865044</v>
      </c>
      <c r="J343">
        <v>1.46</v>
      </c>
      <c r="L343">
        <v>0.58399999999999996</v>
      </c>
      <c r="M343">
        <v>85.046000000000006</v>
      </c>
      <c r="N343">
        <v>0.12</v>
      </c>
      <c r="O343">
        <v>1274.394</v>
      </c>
      <c r="P343">
        <v>4.7670000000000003</v>
      </c>
      <c r="Q343">
        <v>399.43099999999998</v>
      </c>
      <c r="R343">
        <v>17.725000000000001</v>
      </c>
      <c r="S343">
        <v>1.139</v>
      </c>
      <c r="T343">
        <v>1.712</v>
      </c>
      <c r="U343" t="s">
        <v>61</v>
      </c>
      <c r="V343" s="1">
        <v>45465.729166666664</v>
      </c>
    </row>
    <row r="344" spans="1:22" x14ac:dyDescent="0.25">
      <c r="A344">
        <v>364</v>
      </c>
      <c r="B344" t="s">
        <v>36</v>
      </c>
      <c r="C344" t="s">
        <v>39</v>
      </c>
      <c r="D344" t="s">
        <v>38</v>
      </c>
      <c r="E344">
        <v>7167</v>
      </c>
      <c r="F344" t="s">
        <v>11</v>
      </c>
      <c r="G344">
        <v>608929992</v>
      </c>
      <c r="H344">
        <v>613382608</v>
      </c>
      <c r="I344">
        <f t="shared" si="5"/>
        <v>8.7877314577294285</v>
      </c>
      <c r="J344">
        <v>1.236</v>
      </c>
      <c r="L344">
        <v>4.0650000000000004</v>
      </c>
      <c r="M344">
        <v>1.2410000000000001</v>
      </c>
      <c r="N344">
        <v>0.30599999999999999</v>
      </c>
      <c r="O344">
        <v>36.566000000000003</v>
      </c>
      <c r="P344">
        <v>0.94299999999999995</v>
      </c>
      <c r="Q344">
        <v>1.425</v>
      </c>
      <c r="R344">
        <v>203.92400000000001</v>
      </c>
      <c r="S344">
        <v>0.97</v>
      </c>
      <c r="T344">
        <v>1.5880000000000001</v>
      </c>
      <c r="U344" t="s">
        <v>61</v>
      </c>
      <c r="V344" s="1">
        <v>45465.739583333336</v>
      </c>
    </row>
    <row r="345" spans="1:22" x14ac:dyDescent="0.25">
      <c r="A345">
        <v>365</v>
      </c>
      <c r="B345" t="s">
        <v>36</v>
      </c>
      <c r="C345" t="s">
        <v>39</v>
      </c>
      <c r="D345" t="s">
        <v>38</v>
      </c>
      <c r="E345">
        <v>7167</v>
      </c>
      <c r="F345" t="s">
        <v>11</v>
      </c>
      <c r="G345">
        <v>622650616</v>
      </c>
      <c r="H345">
        <v>622764040</v>
      </c>
      <c r="I345">
        <f t="shared" si="5"/>
        <v>8.7943235273378768</v>
      </c>
      <c r="J345">
        <v>1.1639999999999999</v>
      </c>
      <c r="L345">
        <v>2.1419999999999999</v>
      </c>
      <c r="M345">
        <v>12.372</v>
      </c>
      <c r="N345">
        <v>0.442</v>
      </c>
      <c r="O345">
        <v>211.565</v>
      </c>
      <c r="P345">
        <v>1.1040000000000001</v>
      </c>
      <c r="Q345">
        <v>6.6779999999999999</v>
      </c>
      <c r="R345">
        <v>202.203</v>
      </c>
      <c r="S345">
        <v>1.024</v>
      </c>
      <c r="T345">
        <v>1.516</v>
      </c>
      <c r="U345" t="s">
        <v>61</v>
      </c>
      <c r="V345" s="1">
        <v>45465.75</v>
      </c>
    </row>
    <row r="346" spans="1:22" x14ac:dyDescent="0.25">
      <c r="A346">
        <v>366</v>
      </c>
      <c r="B346" t="s">
        <v>36</v>
      </c>
      <c r="C346" t="s">
        <v>39</v>
      </c>
      <c r="D346" t="s">
        <v>38</v>
      </c>
      <c r="E346">
        <v>7167</v>
      </c>
      <c r="F346" t="s">
        <v>11</v>
      </c>
      <c r="G346">
        <v>611241480</v>
      </c>
      <c r="H346">
        <v>876684896</v>
      </c>
      <c r="I346">
        <f t="shared" si="5"/>
        <v>8.9428435243593327</v>
      </c>
      <c r="J346">
        <v>1.2829999999999999</v>
      </c>
      <c r="L346">
        <v>2.7610000000000001</v>
      </c>
      <c r="M346">
        <v>4.0839999999999996</v>
      </c>
      <c r="N346">
        <v>0.28599999999999998</v>
      </c>
      <c r="O346">
        <v>67.334999999999994</v>
      </c>
      <c r="P346">
        <v>2.5590000000000002</v>
      </c>
      <c r="Q346">
        <v>9.98</v>
      </c>
      <c r="R346">
        <v>218.357</v>
      </c>
      <c r="S346">
        <v>1.028</v>
      </c>
      <c r="T346">
        <v>1.593</v>
      </c>
      <c r="U346" t="s">
        <v>61</v>
      </c>
      <c r="V346" s="1">
        <v>45465.760416666664</v>
      </c>
    </row>
    <row r="347" spans="1:22" x14ac:dyDescent="0.25">
      <c r="A347">
        <v>367</v>
      </c>
      <c r="B347" t="s">
        <v>36</v>
      </c>
      <c r="C347" t="s">
        <v>39</v>
      </c>
      <c r="D347" t="s">
        <v>38</v>
      </c>
      <c r="E347">
        <v>7167</v>
      </c>
      <c r="F347" t="s">
        <v>11</v>
      </c>
      <c r="G347">
        <v>612840872</v>
      </c>
      <c r="H347">
        <v>842448424</v>
      </c>
      <c r="I347">
        <f t="shared" si="5"/>
        <v>8.9255433221750184</v>
      </c>
      <c r="J347">
        <v>0.99299999999999999</v>
      </c>
      <c r="L347">
        <v>7.8029999999999999</v>
      </c>
      <c r="M347">
        <v>2.5910000000000002</v>
      </c>
      <c r="N347">
        <v>0.123</v>
      </c>
      <c r="O347">
        <v>14.99</v>
      </c>
      <c r="P347">
        <v>1.278</v>
      </c>
      <c r="Q347">
        <v>8.7910000000000004</v>
      </c>
      <c r="R347">
        <v>211.648</v>
      </c>
      <c r="S347">
        <v>0.90300000000000002</v>
      </c>
      <c r="T347">
        <v>1.5</v>
      </c>
      <c r="U347" t="s">
        <v>61</v>
      </c>
      <c r="V347" s="1">
        <v>45465.770833333336</v>
      </c>
    </row>
    <row r="348" spans="1:22" x14ac:dyDescent="0.25">
      <c r="A348">
        <v>368</v>
      </c>
      <c r="B348" t="s">
        <v>36</v>
      </c>
      <c r="C348" t="s">
        <v>43</v>
      </c>
      <c r="D348" t="s">
        <v>38</v>
      </c>
      <c r="E348">
        <v>36738</v>
      </c>
      <c r="F348" t="s">
        <v>15</v>
      </c>
      <c r="G348">
        <v>610702888</v>
      </c>
      <c r="H348">
        <v>655107072</v>
      </c>
      <c r="I348">
        <f t="shared" si="5"/>
        <v>8.8163122877451716</v>
      </c>
      <c r="J348">
        <v>1.4390000000000001</v>
      </c>
      <c r="L348">
        <v>3.5419999999999998</v>
      </c>
      <c r="M348">
        <v>67.406999999999996</v>
      </c>
      <c r="N348">
        <v>0.161</v>
      </c>
      <c r="O348">
        <v>1230.731</v>
      </c>
      <c r="P348">
        <v>1.4019999999999999</v>
      </c>
      <c r="Q348">
        <v>227.75200000000001</v>
      </c>
      <c r="R348">
        <v>206.00399999999999</v>
      </c>
      <c r="S348">
        <v>1.2849999999999999</v>
      </c>
      <c r="T348">
        <v>1.7589999999999999</v>
      </c>
      <c r="U348" t="s">
        <v>61</v>
      </c>
      <c r="V348" s="1">
        <v>45465.78125</v>
      </c>
    </row>
    <row r="349" spans="1:22" x14ac:dyDescent="0.25">
      <c r="A349">
        <v>369</v>
      </c>
      <c r="B349" t="s">
        <v>36</v>
      </c>
      <c r="C349" t="s">
        <v>39</v>
      </c>
      <c r="D349" t="s">
        <v>38</v>
      </c>
      <c r="E349">
        <v>7167</v>
      </c>
      <c r="F349" t="s">
        <v>11</v>
      </c>
      <c r="G349">
        <v>616283040</v>
      </c>
      <c r="H349">
        <v>610942736</v>
      </c>
      <c r="I349">
        <f t="shared" si="5"/>
        <v>8.7860005054885626</v>
      </c>
      <c r="J349">
        <v>1.0529999999999999</v>
      </c>
      <c r="L349">
        <v>0.46800000000000003</v>
      </c>
      <c r="M349">
        <v>53.628</v>
      </c>
      <c r="N349">
        <v>7.1999999999999995E-2</v>
      </c>
      <c r="O349">
        <v>623.572</v>
      </c>
      <c r="P349">
        <v>3.5209999999999999</v>
      </c>
      <c r="Q349">
        <v>121.05</v>
      </c>
      <c r="R349">
        <v>20.311</v>
      </c>
      <c r="S349">
        <v>1.04</v>
      </c>
      <c r="T349">
        <v>1.573</v>
      </c>
      <c r="U349" t="s">
        <v>61</v>
      </c>
      <c r="V349" s="1">
        <v>45465.791678240741</v>
      </c>
    </row>
    <row r="350" spans="1:22" x14ac:dyDescent="0.25">
      <c r="A350">
        <v>370</v>
      </c>
      <c r="B350" t="s">
        <v>36</v>
      </c>
      <c r="C350" t="s">
        <v>39</v>
      </c>
      <c r="D350" t="s">
        <v>38</v>
      </c>
      <c r="E350">
        <v>7167</v>
      </c>
      <c r="F350" t="s">
        <v>11</v>
      </c>
      <c r="G350">
        <v>626443528</v>
      </c>
      <c r="H350">
        <v>698506384</v>
      </c>
      <c r="I350">
        <f t="shared" si="5"/>
        <v>8.8441703797033178</v>
      </c>
      <c r="J350">
        <v>1.413</v>
      </c>
      <c r="L350">
        <v>4.218</v>
      </c>
      <c r="M350">
        <v>3.8279999999999998</v>
      </c>
      <c r="N350">
        <v>0.13</v>
      </c>
      <c r="O350">
        <v>30.108000000000001</v>
      </c>
      <c r="P350">
        <v>2.0150000000000001</v>
      </c>
      <c r="Q350">
        <v>13.305</v>
      </c>
      <c r="R350">
        <v>203.27600000000001</v>
      </c>
      <c r="S350">
        <v>0.96899999999999997</v>
      </c>
      <c r="T350">
        <v>1.6220000000000001</v>
      </c>
      <c r="U350" t="s">
        <v>61</v>
      </c>
      <c r="V350" s="1">
        <v>45465.802083333336</v>
      </c>
    </row>
    <row r="351" spans="1:22" x14ac:dyDescent="0.25">
      <c r="A351">
        <v>371</v>
      </c>
      <c r="B351" t="s">
        <v>36</v>
      </c>
      <c r="C351" t="s">
        <v>39</v>
      </c>
      <c r="D351" t="s">
        <v>38</v>
      </c>
      <c r="E351">
        <v>7167</v>
      </c>
      <c r="F351" t="s">
        <v>11</v>
      </c>
      <c r="G351">
        <v>621747560</v>
      </c>
      <c r="H351">
        <v>766758968</v>
      </c>
      <c r="I351">
        <f t="shared" si="5"/>
        <v>8.8846588641851874</v>
      </c>
      <c r="J351">
        <v>1.4279999999999999</v>
      </c>
      <c r="L351">
        <v>6.431</v>
      </c>
      <c r="M351">
        <v>5.556</v>
      </c>
      <c r="N351">
        <v>0.16200000000000001</v>
      </c>
      <c r="O351">
        <v>208.18199999999999</v>
      </c>
      <c r="P351">
        <v>1.0529999999999999</v>
      </c>
      <c r="Q351">
        <v>2.496</v>
      </c>
      <c r="R351">
        <v>203.27699999999999</v>
      </c>
      <c r="S351">
        <v>0.94699999999999995</v>
      </c>
      <c r="T351">
        <v>1.57</v>
      </c>
      <c r="U351" t="s">
        <v>61</v>
      </c>
      <c r="V351" s="1">
        <v>45465.812511574077</v>
      </c>
    </row>
    <row r="352" spans="1:22" x14ac:dyDescent="0.25">
      <c r="A352">
        <v>372</v>
      </c>
      <c r="B352" t="s">
        <v>36</v>
      </c>
      <c r="C352" t="s">
        <v>40</v>
      </c>
      <c r="D352" t="s">
        <v>38</v>
      </c>
      <c r="E352">
        <v>7131</v>
      </c>
      <c r="F352" t="s">
        <v>11</v>
      </c>
      <c r="G352">
        <v>622834112</v>
      </c>
      <c r="H352">
        <v>833177896</v>
      </c>
      <c r="I352">
        <f t="shared" si="5"/>
        <v>8.9207377397051797</v>
      </c>
      <c r="J352">
        <v>1.0169999999999999</v>
      </c>
      <c r="L352">
        <v>7.6449999999999996</v>
      </c>
      <c r="M352">
        <v>6.6669999999999998</v>
      </c>
      <c r="N352">
        <v>0.13</v>
      </c>
      <c r="O352">
        <v>212.68799999999999</v>
      </c>
      <c r="P352">
        <v>1.3420000000000001</v>
      </c>
      <c r="Q352">
        <v>2.5979999999999999</v>
      </c>
      <c r="R352">
        <v>238.45699999999999</v>
      </c>
      <c r="S352">
        <v>0.84599999999999997</v>
      </c>
      <c r="T352">
        <v>1.3680000000000001</v>
      </c>
      <c r="U352" t="s">
        <v>61</v>
      </c>
      <c r="V352" s="1">
        <v>45465.822928240741</v>
      </c>
    </row>
    <row r="353" spans="1:22" x14ac:dyDescent="0.25">
      <c r="A353">
        <v>373</v>
      </c>
      <c r="B353" t="s">
        <v>36</v>
      </c>
      <c r="C353" t="s">
        <v>39</v>
      </c>
      <c r="D353" t="s">
        <v>38</v>
      </c>
      <c r="E353">
        <v>7167</v>
      </c>
      <c r="F353" t="s">
        <v>11</v>
      </c>
      <c r="G353">
        <v>620160352</v>
      </c>
      <c r="H353">
        <v>617543192</v>
      </c>
      <c r="I353">
        <f t="shared" si="5"/>
        <v>8.7906673382738294</v>
      </c>
      <c r="J353">
        <v>1.431</v>
      </c>
      <c r="L353">
        <v>1.1739999999999999</v>
      </c>
      <c r="M353">
        <v>9.5500000000000007</v>
      </c>
      <c r="N353">
        <v>0.154</v>
      </c>
      <c r="O353">
        <v>310.82</v>
      </c>
      <c r="P353">
        <v>1.1339999999999999</v>
      </c>
      <c r="Q353">
        <v>33.180999999999997</v>
      </c>
      <c r="R353">
        <v>75.331999999999994</v>
      </c>
      <c r="S353">
        <v>1.0289999999999999</v>
      </c>
      <c r="T353">
        <v>1.599</v>
      </c>
      <c r="U353" t="s">
        <v>61</v>
      </c>
      <c r="V353" s="1">
        <v>45465.833344907405</v>
      </c>
    </row>
    <row r="354" spans="1:22" x14ac:dyDescent="0.25">
      <c r="A354">
        <v>374</v>
      </c>
      <c r="B354" t="s">
        <v>36</v>
      </c>
      <c r="C354" t="s">
        <v>39</v>
      </c>
      <c r="D354" t="s">
        <v>38</v>
      </c>
      <c r="E354">
        <v>7415</v>
      </c>
      <c r="F354" t="s">
        <v>9</v>
      </c>
      <c r="G354">
        <v>611761912</v>
      </c>
      <c r="H354">
        <v>839527760</v>
      </c>
      <c r="I354">
        <f t="shared" si="5"/>
        <v>8.9240350611834085</v>
      </c>
      <c r="J354">
        <v>1.4890000000000001</v>
      </c>
      <c r="K354">
        <v>0</v>
      </c>
      <c r="L354">
        <v>0.80100000000000005</v>
      </c>
      <c r="M354">
        <v>6.49</v>
      </c>
      <c r="N354">
        <v>0.17399999999999999</v>
      </c>
      <c r="O354">
        <v>235.262</v>
      </c>
      <c r="P354">
        <v>1.752</v>
      </c>
      <c r="Q354">
        <v>6.2220000000000004</v>
      </c>
      <c r="R354">
        <v>19.419</v>
      </c>
      <c r="S354">
        <v>1.31</v>
      </c>
      <c r="T354">
        <v>1.9079999999999999</v>
      </c>
      <c r="U354" t="s">
        <v>61</v>
      </c>
      <c r="V354" s="1">
        <v>45465.843761574077</v>
      </c>
    </row>
    <row r="355" spans="1:22" x14ac:dyDescent="0.25">
      <c r="A355">
        <v>375</v>
      </c>
      <c r="B355" t="s">
        <v>36</v>
      </c>
      <c r="C355" t="s">
        <v>40</v>
      </c>
      <c r="D355" t="s">
        <v>38</v>
      </c>
      <c r="E355">
        <v>7131</v>
      </c>
      <c r="F355" t="s">
        <v>11</v>
      </c>
      <c r="G355">
        <v>613010520</v>
      </c>
      <c r="H355">
        <v>533725728</v>
      </c>
      <c r="I355">
        <f t="shared" si="5"/>
        <v>8.7273181382713005</v>
      </c>
      <c r="J355">
        <v>0.95799999999999996</v>
      </c>
      <c r="L355">
        <v>2.3650000000000002</v>
      </c>
      <c r="M355">
        <v>17.658999999999999</v>
      </c>
      <c r="N355">
        <v>0.20699999999999999</v>
      </c>
      <c r="O355">
        <v>1151.0609999999999</v>
      </c>
      <c r="P355">
        <v>1.1850000000000001</v>
      </c>
      <c r="Q355">
        <v>6.9790000000000001</v>
      </c>
      <c r="R355">
        <v>208.26300000000001</v>
      </c>
      <c r="S355">
        <v>0.79400000000000004</v>
      </c>
      <c r="T355">
        <v>1.2689999999999999</v>
      </c>
      <c r="U355" t="s">
        <v>61</v>
      </c>
      <c r="V355" s="1">
        <v>45465.854178240741</v>
      </c>
    </row>
    <row r="356" spans="1:22" x14ac:dyDescent="0.25">
      <c r="A356">
        <v>376</v>
      </c>
      <c r="B356" t="s">
        <v>36</v>
      </c>
      <c r="C356" t="s">
        <v>40</v>
      </c>
      <c r="D356" t="s">
        <v>38</v>
      </c>
      <c r="E356">
        <v>7131</v>
      </c>
      <c r="F356" t="s">
        <v>11</v>
      </c>
      <c r="G356">
        <v>622440848</v>
      </c>
      <c r="H356">
        <v>861125336</v>
      </c>
      <c r="I356">
        <f t="shared" si="5"/>
        <v>8.9350663672163435</v>
      </c>
      <c r="J356">
        <v>1.304</v>
      </c>
      <c r="L356">
        <v>2.3410000000000002</v>
      </c>
      <c r="M356">
        <v>8.1709999999999994</v>
      </c>
      <c r="N356">
        <v>0.16300000000000001</v>
      </c>
      <c r="O356">
        <v>61.853999999999999</v>
      </c>
      <c r="P356">
        <v>4.4580000000000002</v>
      </c>
      <c r="Q356">
        <v>25.303000000000001</v>
      </c>
      <c r="R356">
        <v>229.04400000000001</v>
      </c>
      <c r="S356">
        <v>0.73</v>
      </c>
      <c r="T356">
        <v>1.284</v>
      </c>
      <c r="U356" t="s">
        <v>61</v>
      </c>
      <c r="V356" s="1">
        <v>45465.864594907405</v>
      </c>
    </row>
    <row r="357" spans="1:22" x14ac:dyDescent="0.25">
      <c r="A357">
        <v>377</v>
      </c>
      <c r="B357" t="s">
        <v>36</v>
      </c>
      <c r="C357" t="s">
        <v>39</v>
      </c>
      <c r="D357" t="s">
        <v>38</v>
      </c>
      <c r="E357">
        <v>7167</v>
      </c>
      <c r="F357" t="s">
        <v>11</v>
      </c>
      <c r="G357">
        <v>616458136</v>
      </c>
      <c r="H357">
        <v>537742928</v>
      </c>
      <c r="I357">
        <f t="shared" si="5"/>
        <v>8.730574707575034</v>
      </c>
      <c r="J357">
        <v>1.4390000000000001</v>
      </c>
      <c r="L357">
        <v>5.202</v>
      </c>
      <c r="M357">
        <v>50.585000000000001</v>
      </c>
      <c r="N357">
        <v>0.154</v>
      </c>
      <c r="O357">
        <v>1136.7940000000001</v>
      </c>
      <c r="P357">
        <v>3.9239999999999999</v>
      </c>
      <c r="Q357">
        <v>140.815</v>
      </c>
      <c r="R357">
        <v>202.87100000000001</v>
      </c>
      <c r="S357">
        <v>1.109</v>
      </c>
      <c r="T357">
        <v>1.7569999999999999</v>
      </c>
      <c r="U357" t="s">
        <v>61</v>
      </c>
      <c r="V357" s="1">
        <v>45465.875011574077</v>
      </c>
    </row>
    <row r="358" spans="1:22" x14ac:dyDescent="0.25">
      <c r="A358">
        <v>378</v>
      </c>
      <c r="B358" t="s">
        <v>36</v>
      </c>
      <c r="C358" t="s">
        <v>40</v>
      </c>
      <c r="D358" t="s">
        <v>38</v>
      </c>
      <c r="E358">
        <v>7131</v>
      </c>
      <c r="F358" t="s">
        <v>11</v>
      </c>
      <c r="G358">
        <v>609923512</v>
      </c>
      <c r="H358">
        <v>870915032</v>
      </c>
      <c r="I358">
        <f t="shared" si="5"/>
        <v>8.9399757865420497</v>
      </c>
      <c r="J358">
        <v>0.94399999999999995</v>
      </c>
      <c r="L358">
        <v>3.226</v>
      </c>
      <c r="M358">
        <v>2.7429999999999999</v>
      </c>
      <c r="N358">
        <v>0.33400000000000002</v>
      </c>
      <c r="O358">
        <v>14.988</v>
      </c>
      <c r="P358">
        <v>1.0569999999999999</v>
      </c>
      <c r="Q358">
        <v>3.3239999999999998</v>
      </c>
      <c r="R358">
        <v>202.36799999999999</v>
      </c>
      <c r="S358">
        <v>0.875</v>
      </c>
      <c r="T358">
        <v>1.546</v>
      </c>
      <c r="U358" t="s">
        <v>61</v>
      </c>
      <c r="V358" s="1">
        <v>45465.885428240741</v>
      </c>
    </row>
    <row r="359" spans="1:22" x14ac:dyDescent="0.25">
      <c r="A359">
        <v>379</v>
      </c>
      <c r="B359" t="s">
        <v>36</v>
      </c>
      <c r="C359" t="s">
        <v>40</v>
      </c>
      <c r="D359" t="s">
        <v>38</v>
      </c>
      <c r="E359">
        <v>7131</v>
      </c>
      <c r="F359" t="s">
        <v>11</v>
      </c>
      <c r="G359">
        <v>627832272</v>
      </c>
      <c r="H359">
        <v>584953200</v>
      </c>
      <c r="I359">
        <f t="shared" si="5"/>
        <v>8.7671211211338118</v>
      </c>
      <c r="J359">
        <v>0.97499999999999998</v>
      </c>
      <c r="L359">
        <v>0.32500000000000001</v>
      </c>
      <c r="M359">
        <v>3.3980000000000001</v>
      </c>
      <c r="N359">
        <v>0.14799999999999999</v>
      </c>
      <c r="O359">
        <v>203.90799999999999</v>
      </c>
      <c r="P359">
        <v>0.87</v>
      </c>
      <c r="Q359">
        <v>2.0550000000000002</v>
      </c>
      <c r="R359">
        <v>2.5680000000000001</v>
      </c>
      <c r="S359">
        <v>0.94599999999999995</v>
      </c>
      <c r="T359">
        <v>1.4259999999999999</v>
      </c>
      <c r="U359" t="s">
        <v>61</v>
      </c>
      <c r="V359" s="1">
        <v>45465.895844907405</v>
      </c>
    </row>
    <row r="360" spans="1:22" x14ac:dyDescent="0.25">
      <c r="A360">
        <v>380</v>
      </c>
      <c r="B360" t="s">
        <v>36</v>
      </c>
      <c r="C360" t="s">
        <v>39</v>
      </c>
      <c r="D360" t="s">
        <v>38</v>
      </c>
      <c r="E360">
        <v>7167</v>
      </c>
      <c r="F360" t="s">
        <v>11</v>
      </c>
      <c r="G360">
        <v>608704904</v>
      </c>
      <c r="H360">
        <v>872546464</v>
      </c>
      <c r="I360">
        <f t="shared" si="5"/>
        <v>8.9407885628765129</v>
      </c>
      <c r="J360">
        <v>1.48</v>
      </c>
      <c r="L360">
        <v>2.4830000000000001</v>
      </c>
      <c r="M360">
        <v>3.9</v>
      </c>
      <c r="N360">
        <v>0.55000000000000004</v>
      </c>
      <c r="O360">
        <v>55.420999999999999</v>
      </c>
      <c r="P360">
        <v>4.6219999999999999</v>
      </c>
      <c r="Q360">
        <v>11.961</v>
      </c>
      <c r="R360">
        <v>202.86699999999999</v>
      </c>
      <c r="S360">
        <v>1.0880000000000001</v>
      </c>
      <c r="T360">
        <v>1.627</v>
      </c>
      <c r="U360" t="s">
        <v>61</v>
      </c>
      <c r="V360" s="1">
        <v>45465.906261574077</v>
      </c>
    </row>
    <row r="361" spans="1:22" x14ac:dyDescent="0.25">
      <c r="A361">
        <v>381</v>
      </c>
      <c r="B361" t="s">
        <v>36</v>
      </c>
      <c r="C361" t="s">
        <v>39</v>
      </c>
      <c r="D361" t="s">
        <v>38</v>
      </c>
      <c r="E361">
        <v>7167</v>
      </c>
      <c r="F361" t="s">
        <v>11</v>
      </c>
      <c r="G361">
        <v>619887704</v>
      </c>
      <c r="H361">
        <v>899770240</v>
      </c>
      <c r="I361">
        <f t="shared" si="5"/>
        <v>8.95413162472917</v>
      </c>
      <c r="J361">
        <v>1.002</v>
      </c>
      <c r="L361">
        <v>0.91400000000000003</v>
      </c>
      <c r="M361">
        <v>2.0329999999999999</v>
      </c>
      <c r="N361">
        <v>0.16500000000000001</v>
      </c>
      <c r="O361">
        <v>13.678000000000001</v>
      </c>
      <c r="P361">
        <v>1.768</v>
      </c>
      <c r="Q361">
        <v>7.0380000000000003</v>
      </c>
      <c r="R361">
        <v>72.994</v>
      </c>
      <c r="S361">
        <v>1.0680000000000001</v>
      </c>
      <c r="T361">
        <v>1.6</v>
      </c>
      <c r="U361" t="s">
        <v>61</v>
      </c>
      <c r="V361" s="1">
        <v>45465.916678240741</v>
      </c>
    </row>
    <row r="362" spans="1:22" x14ac:dyDescent="0.25">
      <c r="A362">
        <v>382</v>
      </c>
      <c r="B362" t="s">
        <v>36</v>
      </c>
      <c r="C362" t="s">
        <v>40</v>
      </c>
      <c r="D362" t="s">
        <v>38</v>
      </c>
      <c r="E362">
        <v>7131</v>
      </c>
      <c r="F362" t="s">
        <v>11</v>
      </c>
      <c r="G362">
        <v>613699024</v>
      </c>
      <c r="H362">
        <v>613548696</v>
      </c>
      <c r="I362">
        <f t="shared" si="5"/>
        <v>8.7878490374213243</v>
      </c>
      <c r="J362">
        <v>1.056</v>
      </c>
      <c r="L362">
        <v>0.53100000000000003</v>
      </c>
      <c r="M362">
        <v>5.3769999999999998</v>
      </c>
      <c r="N362">
        <v>0.28999999999999998</v>
      </c>
      <c r="O362">
        <v>210.65</v>
      </c>
      <c r="P362">
        <v>0.86699999999999999</v>
      </c>
      <c r="Q362">
        <v>1.4219999999999999</v>
      </c>
      <c r="R362">
        <v>34.787999999999997</v>
      </c>
      <c r="S362">
        <v>0.80800000000000005</v>
      </c>
      <c r="T362">
        <v>1.294</v>
      </c>
      <c r="U362" t="s">
        <v>61</v>
      </c>
      <c r="V362" s="1">
        <v>45465.927083333336</v>
      </c>
    </row>
    <row r="363" spans="1:22" x14ac:dyDescent="0.25">
      <c r="A363">
        <v>383</v>
      </c>
      <c r="B363" t="s">
        <v>36</v>
      </c>
      <c r="C363" t="s">
        <v>40</v>
      </c>
      <c r="D363" t="s">
        <v>38</v>
      </c>
      <c r="E363">
        <v>7131</v>
      </c>
      <c r="F363" t="s">
        <v>11</v>
      </c>
      <c r="G363">
        <v>612956896</v>
      </c>
      <c r="H363">
        <v>606092880</v>
      </c>
      <c r="I363">
        <f t="shared" si="5"/>
        <v>8.7825391822200842</v>
      </c>
      <c r="J363">
        <v>0.95899999999999996</v>
      </c>
      <c r="L363">
        <v>0.42699999999999999</v>
      </c>
      <c r="M363">
        <v>68.19</v>
      </c>
      <c r="N363">
        <v>0.108</v>
      </c>
      <c r="O363">
        <v>654.68600000000004</v>
      </c>
      <c r="P363">
        <v>4.9109999999999996</v>
      </c>
      <c r="Q363">
        <v>243.464</v>
      </c>
      <c r="R363">
        <v>15.023999999999999</v>
      </c>
      <c r="S363">
        <v>0.95099999999999996</v>
      </c>
      <c r="T363">
        <v>1.37</v>
      </c>
      <c r="U363" t="s">
        <v>61</v>
      </c>
      <c r="V363" s="1">
        <v>45465.9375</v>
      </c>
    </row>
    <row r="364" spans="1:22" x14ac:dyDescent="0.25">
      <c r="A364">
        <v>384</v>
      </c>
      <c r="B364" t="s">
        <v>36</v>
      </c>
      <c r="C364" t="s">
        <v>40</v>
      </c>
      <c r="D364" t="s">
        <v>38</v>
      </c>
      <c r="E364">
        <v>7131</v>
      </c>
      <c r="F364" t="s">
        <v>11</v>
      </c>
      <c r="G364">
        <v>624993752</v>
      </c>
      <c r="H364">
        <v>855757952</v>
      </c>
      <c r="I364">
        <f t="shared" si="5"/>
        <v>8.9323509434437725</v>
      </c>
      <c r="J364">
        <v>0.96799999999999997</v>
      </c>
      <c r="L364">
        <v>7.2009999999999996</v>
      </c>
      <c r="M364">
        <v>3.3610000000000002</v>
      </c>
      <c r="N364">
        <v>0.124</v>
      </c>
      <c r="O364">
        <v>22.45</v>
      </c>
      <c r="P364">
        <v>1.117</v>
      </c>
      <c r="Q364">
        <v>3.6850000000000001</v>
      </c>
      <c r="R364">
        <v>208.017</v>
      </c>
      <c r="S364">
        <v>0.74299999999999999</v>
      </c>
      <c r="T364">
        <v>3.319</v>
      </c>
      <c r="U364" t="s">
        <v>61</v>
      </c>
      <c r="V364" s="1">
        <v>45465.947916666664</v>
      </c>
    </row>
    <row r="365" spans="1:22" x14ac:dyDescent="0.25">
      <c r="A365">
        <v>385</v>
      </c>
      <c r="B365" t="s">
        <v>36</v>
      </c>
      <c r="C365" t="s">
        <v>40</v>
      </c>
      <c r="D365" t="s">
        <v>38</v>
      </c>
      <c r="E365">
        <v>7131</v>
      </c>
      <c r="F365" t="s">
        <v>11</v>
      </c>
      <c r="G365">
        <v>611398160</v>
      </c>
      <c r="H365">
        <v>834260336</v>
      </c>
      <c r="I365">
        <f t="shared" si="5"/>
        <v>8.921301596016022</v>
      </c>
      <c r="J365">
        <v>1.397</v>
      </c>
      <c r="L365">
        <v>0.86299999999999999</v>
      </c>
      <c r="M365">
        <v>46.529000000000003</v>
      </c>
      <c r="N365">
        <v>0.13300000000000001</v>
      </c>
      <c r="O365">
        <v>315.58800000000002</v>
      </c>
      <c r="P365">
        <v>3.6989999999999998</v>
      </c>
      <c r="Q365">
        <v>161.50299999999999</v>
      </c>
      <c r="R365">
        <v>41.976999999999997</v>
      </c>
      <c r="S365">
        <v>0.86799999999999999</v>
      </c>
      <c r="T365">
        <v>1.292</v>
      </c>
      <c r="U365" t="s">
        <v>61</v>
      </c>
      <c r="V365" s="1">
        <v>45465.958333333336</v>
      </c>
    </row>
    <row r="366" spans="1:22" x14ac:dyDescent="0.25">
      <c r="A366">
        <v>386</v>
      </c>
      <c r="B366" t="s">
        <v>36</v>
      </c>
      <c r="C366" t="s">
        <v>40</v>
      </c>
      <c r="D366" t="s">
        <v>38</v>
      </c>
      <c r="E366">
        <v>7131</v>
      </c>
      <c r="F366" t="s">
        <v>11</v>
      </c>
      <c r="G366">
        <v>611770400</v>
      </c>
      <c r="H366">
        <v>852384920</v>
      </c>
      <c r="I366">
        <f t="shared" si="5"/>
        <v>8.9306357577729027</v>
      </c>
      <c r="J366">
        <v>0.92300000000000004</v>
      </c>
      <c r="L366">
        <v>0.39900000000000002</v>
      </c>
      <c r="M366">
        <v>0.72699999999999998</v>
      </c>
      <c r="N366">
        <v>0.06</v>
      </c>
      <c r="O366">
        <v>8.1020000000000003</v>
      </c>
      <c r="P366">
        <v>1.036</v>
      </c>
      <c r="Q366">
        <v>1.647</v>
      </c>
      <c r="R366">
        <v>14.157999999999999</v>
      </c>
      <c r="S366">
        <v>0.999</v>
      </c>
      <c r="T366">
        <v>1.381</v>
      </c>
      <c r="U366" t="s">
        <v>61</v>
      </c>
      <c r="V366" s="1">
        <v>45465.96875</v>
      </c>
    </row>
    <row r="367" spans="1:22" x14ac:dyDescent="0.25">
      <c r="A367">
        <v>387</v>
      </c>
      <c r="B367" t="s">
        <v>36</v>
      </c>
      <c r="C367" t="s">
        <v>40</v>
      </c>
      <c r="D367" t="s">
        <v>38</v>
      </c>
      <c r="E367">
        <v>7131</v>
      </c>
      <c r="F367" t="s">
        <v>11</v>
      </c>
      <c r="G367">
        <v>620663008</v>
      </c>
      <c r="H367">
        <v>908347008</v>
      </c>
      <c r="I367">
        <f t="shared" si="5"/>
        <v>8.9582517900077576</v>
      </c>
      <c r="J367">
        <v>1.39</v>
      </c>
      <c r="L367">
        <v>0.623</v>
      </c>
      <c r="M367">
        <v>5.2249999999999996</v>
      </c>
      <c r="N367">
        <v>0.27500000000000002</v>
      </c>
      <c r="O367">
        <v>40.945</v>
      </c>
      <c r="P367">
        <v>2.9060000000000001</v>
      </c>
      <c r="Q367">
        <v>12.605</v>
      </c>
      <c r="R367">
        <v>24.335999999999999</v>
      </c>
      <c r="S367">
        <v>0.86799999999999999</v>
      </c>
      <c r="T367">
        <v>1.3160000000000001</v>
      </c>
      <c r="U367" t="s">
        <v>61</v>
      </c>
      <c r="V367" s="1">
        <v>45465.979166666664</v>
      </c>
    </row>
    <row r="368" spans="1:22" x14ac:dyDescent="0.25">
      <c r="A368">
        <v>388</v>
      </c>
      <c r="B368" t="s">
        <v>36</v>
      </c>
      <c r="C368" t="s">
        <v>40</v>
      </c>
      <c r="D368" t="s">
        <v>38</v>
      </c>
      <c r="E368">
        <v>7131</v>
      </c>
      <c r="F368" t="s">
        <v>11</v>
      </c>
      <c r="G368">
        <v>617554632</v>
      </c>
      <c r="H368">
        <v>844272520</v>
      </c>
      <c r="I368">
        <f t="shared" si="5"/>
        <v>8.9264826537685593</v>
      </c>
      <c r="J368">
        <v>1.448</v>
      </c>
      <c r="L368">
        <v>4.0519999999999996</v>
      </c>
      <c r="M368">
        <v>1.4650000000000001</v>
      </c>
      <c r="N368">
        <v>0.115</v>
      </c>
      <c r="O368">
        <v>10.912000000000001</v>
      </c>
      <c r="P368">
        <v>0.88100000000000001</v>
      </c>
      <c r="Q368">
        <v>2.395</v>
      </c>
      <c r="R368">
        <v>203.25</v>
      </c>
      <c r="S368">
        <v>0.77200000000000002</v>
      </c>
      <c r="T368">
        <v>1.3560000000000001</v>
      </c>
      <c r="U368" t="s">
        <v>61</v>
      </c>
      <c r="V368" s="1">
        <v>45465.989594907405</v>
      </c>
    </row>
    <row r="369" spans="1:22" x14ac:dyDescent="0.25">
      <c r="A369">
        <v>389</v>
      </c>
      <c r="B369" t="s">
        <v>36</v>
      </c>
      <c r="C369" t="s">
        <v>39</v>
      </c>
      <c r="D369" t="s">
        <v>38</v>
      </c>
      <c r="E369">
        <v>7167</v>
      </c>
      <c r="F369" t="s">
        <v>11</v>
      </c>
      <c r="G369">
        <v>596651944</v>
      </c>
      <c r="H369">
        <v>636745960</v>
      </c>
      <c r="I369">
        <f t="shared" si="5"/>
        <v>8.8039661981503397</v>
      </c>
      <c r="J369">
        <v>0.94499999999999995</v>
      </c>
      <c r="L369">
        <v>5.173</v>
      </c>
      <c r="M369">
        <v>13.612</v>
      </c>
      <c r="N369">
        <v>0.26900000000000002</v>
      </c>
      <c r="O369">
        <v>229.00200000000001</v>
      </c>
      <c r="P369">
        <v>1.1140000000000001</v>
      </c>
      <c r="Q369">
        <v>8.6620000000000008</v>
      </c>
      <c r="R369">
        <v>203.02199999999999</v>
      </c>
      <c r="S369">
        <v>1.0029999999999999</v>
      </c>
      <c r="T369">
        <v>1.698</v>
      </c>
      <c r="U369" t="s">
        <v>61</v>
      </c>
      <c r="V369" s="1">
        <v>45466</v>
      </c>
    </row>
    <row r="370" spans="1:22" x14ac:dyDescent="0.25">
      <c r="A370">
        <v>390</v>
      </c>
      <c r="B370" t="s">
        <v>36</v>
      </c>
      <c r="C370" t="s">
        <v>40</v>
      </c>
      <c r="D370" t="s">
        <v>38</v>
      </c>
      <c r="E370">
        <v>7131</v>
      </c>
      <c r="F370" t="s">
        <v>11</v>
      </c>
      <c r="G370">
        <v>612156608</v>
      </c>
      <c r="H370">
        <v>821306360</v>
      </c>
      <c r="I370">
        <f t="shared" si="5"/>
        <v>8.9145051859129225</v>
      </c>
      <c r="J370">
        <v>1.103</v>
      </c>
      <c r="L370">
        <v>0.65800000000000003</v>
      </c>
      <c r="M370">
        <v>13.932</v>
      </c>
      <c r="N370">
        <v>0.48099999999999998</v>
      </c>
      <c r="O370">
        <v>85.555000000000007</v>
      </c>
      <c r="P370">
        <v>1.2310000000000001</v>
      </c>
      <c r="Q370">
        <v>21.495000000000001</v>
      </c>
      <c r="R370">
        <v>26.751000000000001</v>
      </c>
      <c r="S370">
        <v>0.78800000000000003</v>
      </c>
      <c r="T370">
        <v>1.2130000000000001</v>
      </c>
      <c r="U370" t="s">
        <v>61</v>
      </c>
      <c r="V370" s="1">
        <v>45466.010428240741</v>
      </c>
    </row>
    <row r="371" spans="1:22" x14ac:dyDescent="0.25">
      <c r="A371">
        <v>391</v>
      </c>
      <c r="B371" t="s">
        <v>36</v>
      </c>
      <c r="C371" t="s">
        <v>40</v>
      </c>
      <c r="D371" t="s">
        <v>38</v>
      </c>
      <c r="E371">
        <v>7131</v>
      </c>
      <c r="F371" t="s">
        <v>11</v>
      </c>
      <c r="G371">
        <v>613261128</v>
      </c>
      <c r="H371">
        <v>628895592</v>
      </c>
      <c r="I371">
        <f t="shared" si="5"/>
        <v>8.7985785507203023</v>
      </c>
      <c r="J371">
        <v>0.99199999999999999</v>
      </c>
      <c r="L371">
        <v>0.71199999999999997</v>
      </c>
      <c r="M371">
        <v>79.39</v>
      </c>
      <c r="N371">
        <v>9.6000000000000002E-2</v>
      </c>
      <c r="O371">
        <v>432.41699999999997</v>
      </c>
      <c r="P371">
        <v>1.609</v>
      </c>
      <c r="Q371">
        <v>157.404</v>
      </c>
      <c r="R371">
        <v>25.734999999999999</v>
      </c>
      <c r="S371">
        <v>0.95199999999999996</v>
      </c>
      <c r="T371">
        <v>1.4279999999999999</v>
      </c>
      <c r="U371" t="s">
        <v>61</v>
      </c>
      <c r="V371" s="1">
        <v>45466.020844907405</v>
      </c>
    </row>
    <row r="372" spans="1:22" x14ac:dyDescent="0.25">
      <c r="A372">
        <v>392</v>
      </c>
      <c r="B372" t="s">
        <v>36</v>
      </c>
      <c r="C372" t="s">
        <v>40</v>
      </c>
      <c r="D372" t="s">
        <v>38</v>
      </c>
      <c r="E372">
        <v>7131</v>
      </c>
      <c r="F372" t="s">
        <v>11</v>
      </c>
      <c r="G372">
        <v>619487224</v>
      </c>
      <c r="H372">
        <v>918574400</v>
      </c>
      <c r="I372">
        <f t="shared" si="5"/>
        <v>8.9631143377794231</v>
      </c>
      <c r="J372">
        <v>0.96299999999999997</v>
      </c>
      <c r="L372">
        <v>0.32500000000000001</v>
      </c>
      <c r="M372">
        <v>14.691000000000001</v>
      </c>
      <c r="N372">
        <v>0.108</v>
      </c>
      <c r="O372">
        <v>67.959999999999994</v>
      </c>
      <c r="P372">
        <v>1.492</v>
      </c>
      <c r="Q372">
        <v>15.997999999999999</v>
      </c>
      <c r="R372">
        <v>2.4119999999999999</v>
      </c>
      <c r="S372">
        <v>0.80500000000000005</v>
      </c>
      <c r="T372">
        <v>1.2290000000000001</v>
      </c>
      <c r="U372" t="s">
        <v>61</v>
      </c>
      <c r="V372" s="1">
        <v>45466.031261574077</v>
      </c>
    </row>
    <row r="373" spans="1:22" x14ac:dyDescent="0.25">
      <c r="A373">
        <v>393</v>
      </c>
      <c r="B373" t="s">
        <v>36</v>
      </c>
      <c r="C373" t="s">
        <v>40</v>
      </c>
      <c r="D373" t="s">
        <v>38</v>
      </c>
      <c r="E373">
        <v>7131</v>
      </c>
      <c r="F373" t="s">
        <v>11</v>
      </c>
      <c r="G373">
        <v>628020328</v>
      </c>
      <c r="H373">
        <v>469015424</v>
      </c>
      <c r="I373">
        <f t="shared" si="5"/>
        <v>8.6711871251200794</v>
      </c>
      <c r="J373">
        <v>1.0940000000000001</v>
      </c>
      <c r="L373">
        <v>0.56599999999999995</v>
      </c>
      <c r="M373">
        <v>3.11</v>
      </c>
      <c r="N373">
        <v>0.309</v>
      </c>
      <c r="O373">
        <v>212.32499999999999</v>
      </c>
      <c r="P373">
        <v>1.387</v>
      </c>
      <c r="Q373">
        <v>4.3220000000000001</v>
      </c>
      <c r="R373">
        <v>35.140999999999998</v>
      </c>
      <c r="S373">
        <v>0.98699999999999999</v>
      </c>
      <c r="T373">
        <v>1.45</v>
      </c>
      <c r="U373" t="s">
        <v>61</v>
      </c>
      <c r="V373" s="1">
        <v>45466.041678240741</v>
      </c>
    </row>
    <row r="374" spans="1:22" x14ac:dyDescent="0.25">
      <c r="A374">
        <v>394</v>
      </c>
      <c r="B374" t="s">
        <v>36</v>
      </c>
      <c r="C374" t="s">
        <v>39</v>
      </c>
      <c r="D374" t="s">
        <v>38</v>
      </c>
      <c r="E374">
        <v>7167</v>
      </c>
      <c r="F374" t="s">
        <v>11</v>
      </c>
      <c r="G374">
        <v>615409696</v>
      </c>
      <c r="H374">
        <v>873969120</v>
      </c>
      <c r="I374">
        <f t="shared" si="5"/>
        <v>8.9414960879541692</v>
      </c>
      <c r="J374">
        <v>1.391</v>
      </c>
      <c r="L374">
        <v>0.35199999999999998</v>
      </c>
      <c r="M374">
        <v>22.53</v>
      </c>
      <c r="N374">
        <v>0.127</v>
      </c>
      <c r="O374">
        <v>476.911</v>
      </c>
      <c r="P374">
        <v>1.0349999999999999</v>
      </c>
      <c r="Q374">
        <v>16.065000000000001</v>
      </c>
      <c r="R374">
        <v>3.278</v>
      </c>
      <c r="S374">
        <v>1.0429999999999999</v>
      </c>
      <c r="T374">
        <v>1.5129999999999999</v>
      </c>
      <c r="U374" t="s">
        <v>61</v>
      </c>
      <c r="V374" s="1">
        <v>45466.052094907405</v>
      </c>
    </row>
    <row r="375" spans="1:22" x14ac:dyDescent="0.25">
      <c r="A375">
        <v>395</v>
      </c>
      <c r="B375" t="s">
        <v>36</v>
      </c>
      <c r="C375" t="s">
        <v>39</v>
      </c>
      <c r="D375" t="s">
        <v>38</v>
      </c>
      <c r="E375">
        <v>7167</v>
      </c>
      <c r="F375" t="s">
        <v>11</v>
      </c>
      <c r="G375">
        <v>612311872</v>
      </c>
      <c r="H375">
        <v>874948344</v>
      </c>
      <c r="I375">
        <f t="shared" si="5"/>
        <v>8.9419824135046202</v>
      </c>
      <c r="J375">
        <v>0.96099999999999997</v>
      </c>
      <c r="L375">
        <v>0.45900000000000002</v>
      </c>
      <c r="M375">
        <v>2.488</v>
      </c>
      <c r="N375">
        <v>5.0999999999999997E-2</v>
      </c>
      <c r="O375">
        <v>12.471</v>
      </c>
      <c r="P375">
        <v>1.9159999999999999</v>
      </c>
      <c r="Q375">
        <v>9.3019999999999996</v>
      </c>
      <c r="R375">
        <v>16.975000000000001</v>
      </c>
      <c r="S375">
        <v>0.97199999999999998</v>
      </c>
      <c r="T375">
        <v>1.538</v>
      </c>
      <c r="U375" t="s">
        <v>61</v>
      </c>
      <c r="V375" s="1">
        <v>45466.062511574077</v>
      </c>
    </row>
    <row r="376" spans="1:22" x14ac:dyDescent="0.25">
      <c r="A376">
        <v>396</v>
      </c>
      <c r="B376" t="s">
        <v>36</v>
      </c>
      <c r="C376" t="s">
        <v>40</v>
      </c>
      <c r="D376" t="s">
        <v>38</v>
      </c>
      <c r="E376">
        <v>7131</v>
      </c>
      <c r="F376" t="s">
        <v>11</v>
      </c>
      <c r="G376">
        <v>623057360</v>
      </c>
      <c r="H376">
        <v>841243384</v>
      </c>
      <c r="I376">
        <f t="shared" si="5"/>
        <v>8.9249216617151355</v>
      </c>
      <c r="J376">
        <v>1.008</v>
      </c>
      <c r="L376">
        <v>2.5990000000000002</v>
      </c>
      <c r="M376">
        <v>2.9089999999999998</v>
      </c>
      <c r="N376">
        <v>0.191</v>
      </c>
      <c r="O376">
        <v>15.792999999999999</v>
      </c>
      <c r="P376">
        <v>1.4870000000000001</v>
      </c>
      <c r="Q376">
        <v>4.7709999999999999</v>
      </c>
      <c r="R376">
        <v>202.54900000000001</v>
      </c>
      <c r="S376">
        <v>0.74</v>
      </c>
      <c r="T376">
        <v>1.212</v>
      </c>
      <c r="U376" t="s">
        <v>61</v>
      </c>
      <c r="V376" s="1">
        <v>45466.072928240741</v>
      </c>
    </row>
    <row r="377" spans="1:22" x14ac:dyDescent="0.25">
      <c r="A377">
        <v>397</v>
      </c>
      <c r="B377" t="s">
        <v>36</v>
      </c>
      <c r="C377" t="s">
        <v>40</v>
      </c>
      <c r="D377" t="s">
        <v>38</v>
      </c>
      <c r="E377">
        <v>7131</v>
      </c>
      <c r="F377" t="s">
        <v>11</v>
      </c>
      <c r="G377">
        <v>610404992</v>
      </c>
      <c r="H377">
        <v>877838400</v>
      </c>
      <c r="I377">
        <f t="shared" si="5"/>
        <v>8.9434145746216718</v>
      </c>
      <c r="J377">
        <v>1.097</v>
      </c>
      <c r="L377">
        <v>9.17</v>
      </c>
      <c r="M377">
        <v>3.94</v>
      </c>
      <c r="N377">
        <v>0.248</v>
      </c>
      <c r="O377">
        <v>22.672999999999998</v>
      </c>
      <c r="P377">
        <v>1.1359999999999999</v>
      </c>
      <c r="Q377">
        <v>4.1100000000000003</v>
      </c>
      <c r="R377">
        <v>206.898</v>
      </c>
      <c r="S377">
        <v>0.80500000000000005</v>
      </c>
      <c r="T377">
        <v>1.4470000000000001</v>
      </c>
      <c r="U377" t="s">
        <v>61</v>
      </c>
      <c r="V377" s="1">
        <v>45466.083344907405</v>
      </c>
    </row>
    <row r="378" spans="1:22" x14ac:dyDescent="0.25">
      <c r="A378">
        <v>398</v>
      </c>
      <c r="B378" t="s">
        <v>36</v>
      </c>
      <c r="C378" t="s">
        <v>39</v>
      </c>
      <c r="D378" t="s">
        <v>38</v>
      </c>
      <c r="E378">
        <v>7167</v>
      </c>
      <c r="F378" t="s">
        <v>11</v>
      </c>
      <c r="G378">
        <v>613026248</v>
      </c>
      <c r="H378">
        <v>872777376</v>
      </c>
      <c r="I378">
        <f t="shared" si="5"/>
        <v>8.9409034800118796</v>
      </c>
      <c r="J378">
        <v>1.087</v>
      </c>
      <c r="L378">
        <v>4.532</v>
      </c>
      <c r="M378">
        <v>1.038</v>
      </c>
      <c r="N378">
        <v>0.33500000000000002</v>
      </c>
      <c r="O378">
        <v>13.036</v>
      </c>
      <c r="P378">
        <v>1.0149999999999999</v>
      </c>
      <c r="Q378">
        <v>1.841</v>
      </c>
      <c r="R378">
        <v>214.53700000000001</v>
      </c>
      <c r="S378">
        <v>0.997</v>
      </c>
      <c r="T378">
        <v>1.5149999999999999</v>
      </c>
      <c r="U378" t="s">
        <v>61</v>
      </c>
      <c r="V378" s="1">
        <v>45466.093761574077</v>
      </c>
    </row>
    <row r="379" spans="1:22" x14ac:dyDescent="0.25">
      <c r="A379">
        <v>399</v>
      </c>
      <c r="B379" t="s">
        <v>36</v>
      </c>
      <c r="C379" t="s">
        <v>40</v>
      </c>
      <c r="D379" t="s">
        <v>38</v>
      </c>
      <c r="E379">
        <v>7131</v>
      </c>
      <c r="F379" t="s">
        <v>11</v>
      </c>
      <c r="G379">
        <v>620847816</v>
      </c>
      <c r="H379">
        <v>800664112</v>
      </c>
      <c r="I379">
        <f t="shared" si="5"/>
        <v>8.9034503626527126</v>
      </c>
      <c r="J379">
        <v>0.97499999999999998</v>
      </c>
      <c r="L379">
        <v>0.60499999999999998</v>
      </c>
      <c r="M379">
        <v>5.5739999999999998</v>
      </c>
      <c r="N379">
        <v>0.221</v>
      </c>
      <c r="O379">
        <v>49.899000000000001</v>
      </c>
      <c r="P379">
        <v>3.9319999999999999</v>
      </c>
      <c r="Q379">
        <v>33.375</v>
      </c>
      <c r="R379">
        <v>34.231999999999999</v>
      </c>
      <c r="S379">
        <v>0.74299999999999999</v>
      </c>
      <c r="T379">
        <v>1.169</v>
      </c>
      <c r="U379" t="s">
        <v>61</v>
      </c>
      <c r="V379" s="1">
        <v>45466.104178240741</v>
      </c>
    </row>
    <row r="380" spans="1:22" x14ac:dyDescent="0.25">
      <c r="A380">
        <v>400</v>
      </c>
      <c r="B380" t="s">
        <v>36</v>
      </c>
      <c r="C380" t="s">
        <v>40</v>
      </c>
      <c r="D380" t="s">
        <v>38</v>
      </c>
      <c r="E380">
        <v>7131</v>
      </c>
      <c r="F380" t="s">
        <v>11</v>
      </c>
      <c r="G380">
        <v>613288224</v>
      </c>
      <c r="H380">
        <v>855056896</v>
      </c>
      <c r="I380">
        <f t="shared" si="5"/>
        <v>8.9319950139056328</v>
      </c>
      <c r="J380">
        <v>1.284</v>
      </c>
      <c r="L380">
        <v>4.4450000000000003</v>
      </c>
      <c r="M380">
        <v>4.4790000000000001</v>
      </c>
      <c r="N380">
        <v>0.158</v>
      </c>
      <c r="O380">
        <v>204.52699999999999</v>
      </c>
      <c r="P380">
        <v>1.0189999999999999</v>
      </c>
      <c r="Q380">
        <v>2.2360000000000002</v>
      </c>
      <c r="R380">
        <v>212.58199999999999</v>
      </c>
      <c r="S380">
        <v>0.748</v>
      </c>
      <c r="T380">
        <v>1.2789999999999999</v>
      </c>
      <c r="U380" t="s">
        <v>61</v>
      </c>
      <c r="V380" s="1">
        <v>45466.114594907405</v>
      </c>
    </row>
    <row r="381" spans="1:22" x14ac:dyDescent="0.25">
      <c r="A381">
        <v>401</v>
      </c>
      <c r="B381" t="s">
        <v>36</v>
      </c>
      <c r="C381" t="s">
        <v>40</v>
      </c>
      <c r="D381" t="s">
        <v>38</v>
      </c>
      <c r="E381">
        <v>7131</v>
      </c>
      <c r="F381" t="s">
        <v>11</v>
      </c>
      <c r="G381">
        <v>612516552</v>
      </c>
      <c r="H381">
        <v>922869752</v>
      </c>
      <c r="I381">
        <f t="shared" si="5"/>
        <v>8.9651404117743692</v>
      </c>
      <c r="J381">
        <v>0.96299999999999997</v>
      </c>
      <c r="L381">
        <v>0.39200000000000002</v>
      </c>
      <c r="M381">
        <v>11.054</v>
      </c>
      <c r="N381">
        <v>9.8000000000000004E-2</v>
      </c>
      <c r="O381">
        <v>58.395000000000003</v>
      </c>
      <c r="P381">
        <v>3.254</v>
      </c>
      <c r="Q381">
        <v>15.662000000000001</v>
      </c>
      <c r="R381">
        <v>13.535</v>
      </c>
      <c r="S381">
        <v>0.96</v>
      </c>
      <c r="T381">
        <v>1.3740000000000001</v>
      </c>
      <c r="U381" t="s">
        <v>61</v>
      </c>
      <c r="V381" s="1">
        <v>45466.125011574077</v>
      </c>
    </row>
    <row r="382" spans="1:22" x14ac:dyDescent="0.25">
      <c r="A382">
        <v>402</v>
      </c>
      <c r="B382" t="s">
        <v>36</v>
      </c>
      <c r="C382" t="s">
        <v>40</v>
      </c>
      <c r="D382" t="s">
        <v>38</v>
      </c>
      <c r="E382">
        <v>7131</v>
      </c>
      <c r="F382" t="s">
        <v>11</v>
      </c>
      <c r="G382">
        <v>621859048</v>
      </c>
      <c r="H382">
        <v>788716712</v>
      </c>
      <c r="I382">
        <f t="shared" si="5"/>
        <v>8.8969210431240953</v>
      </c>
      <c r="J382">
        <v>0.97499999999999998</v>
      </c>
      <c r="L382">
        <v>4.0540000000000003</v>
      </c>
      <c r="M382">
        <v>6.29</v>
      </c>
      <c r="N382">
        <v>8.6999999999999994E-2</v>
      </c>
      <c r="O382">
        <v>28.190999999999999</v>
      </c>
      <c r="P382">
        <v>1.0269999999999999</v>
      </c>
      <c r="Q382">
        <v>4.0629999999999997</v>
      </c>
      <c r="R382">
        <v>202.97900000000001</v>
      </c>
      <c r="S382">
        <v>0.79500000000000004</v>
      </c>
      <c r="T382">
        <v>1.1990000000000001</v>
      </c>
      <c r="U382" t="s">
        <v>61</v>
      </c>
      <c r="V382" s="1">
        <v>45466.135428240741</v>
      </c>
    </row>
    <row r="383" spans="1:22" x14ac:dyDescent="0.25">
      <c r="A383">
        <v>403</v>
      </c>
      <c r="B383" t="s">
        <v>36</v>
      </c>
      <c r="C383" t="s">
        <v>40</v>
      </c>
      <c r="D383" t="s">
        <v>38</v>
      </c>
      <c r="E383">
        <v>7131</v>
      </c>
      <c r="F383" t="s">
        <v>11</v>
      </c>
      <c r="G383">
        <v>612118856</v>
      </c>
      <c r="H383">
        <v>835977816</v>
      </c>
      <c r="I383">
        <f t="shared" si="5"/>
        <v>8.9221947528976084</v>
      </c>
      <c r="J383">
        <v>1.2490000000000001</v>
      </c>
      <c r="L383">
        <v>3.6190000000000002</v>
      </c>
      <c r="M383">
        <v>2.9809999999999999</v>
      </c>
      <c r="N383">
        <v>0.30399999999999999</v>
      </c>
      <c r="O383">
        <v>34.979999999999997</v>
      </c>
      <c r="P383">
        <v>5.1029999999999998</v>
      </c>
      <c r="Q383">
        <v>12.026</v>
      </c>
      <c r="R383">
        <v>208.083</v>
      </c>
      <c r="S383">
        <v>0.94399999999999995</v>
      </c>
      <c r="T383">
        <v>1.4390000000000001</v>
      </c>
      <c r="U383" t="s">
        <v>61</v>
      </c>
      <c r="V383" s="1">
        <v>45466.145844907405</v>
      </c>
    </row>
    <row r="384" spans="1:22" x14ac:dyDescent="0.25">
      <c r="A384">
        <v>404</v>
      </c>
      <c r="B384" t="s">
        <v>36</v>
      </c>
      <c r="C384" t="s">
        <v>40</v>
      </c>
      <c r="D384" t="s">
        <v>38</v>
      </c>
      <c r="E384">
        <v>7131</v>
      </c>
      <c r="F384" t="s">
        <v>11</v>
      </c>
      <c r="G384">
        <v>613292224</v>
      </c>
      <c r="H384">
        <v>874641272</v>
      </c>
      <c r="I384">
        <f t="shared" si="5"/>
        <v>8.9418299666961847</v>
      </c>
      <c r="J384">
        <v>1.0940000000000001</v>
      </c>
      <c r="L384">
        <v>0.33</v>
      </c>
      <c r="M384">
        <v>5.3650000000000002</v>
      </c>
      <c r="N384">
        <v>0.24199999999999999</v>
      </c>
      <c r="O384">
        <v>64.131</v>
      </c>
      <c r="P384">
        <v>2.09</v>
      </c>
      <c r="Q384">
        <v>49.031999999999996</v>
      </c>
      <c r="R384">
        <v>5.4050000000000002</v>
      </c>
      <c r="S384">
        <v>0.94099999999999995</v>
      </c>
      <c r="T384">
        <v>1.2989999999999999</v>
      </c>
      <c r="U384" t="s">
        <v>61</v>
      </c>
      <c r="V384" s="1">
        <v>45466.156261574077</v>
      </c>
    </row>
    <row r="385" spans="1:22" x14ac:dyDescent="0.25">
      <c r="A385">
        <v>405</v>
      </c>
      <c r="B385" t="s">
        <v>36</v>
      </c>
      <c r="C385" t="s">
        <v>43</v>
      </c>
      <c r="D385" t="s">
        <v>38</v>
      </c>
      <c r="E385">
        <v>36738</v>
      </c>
      <c r="F385" t="s">
        <v>15</v>
      </c>
      <c r="G385">
        <v>621054920</v>
      </c>
      <c r="H385">
        <v>898759200</v>
      </c>
      <c r="I385">
        <f t="shared" si="5"/>
        <v>8.9536433489973746</v>
      </c>
      <c r="J385">
        <v>1.494</v>
      </c>
      <c r="L385">
        <v>2.8130000000000002</v>
      </c>
      <c r="M385">
        <v>2.173</v>
      </c>
      <c r="N385">
        <v>0.161</v>
      </c>
      <c r="O385">
        <v>37.566000000000003</v>
      </c>
      <c r="P385">
        <v>1.363</v>
      </c>
      <c r="Q385">
        <v>10.487</v>
      </c>
      <c r="R385">
        <v>208.57900000000001</v>
      </c>
      <c r="S385">
        <v>1.266</v>
      </c>
      <c r="T385">
        <v>1.7410000000000001</v>
      </c>
      <c r="U385" t="s">
        <v>61</v>
      </c>
      <c r="V385" s="1">
        <v>45466.166678240741</v>
      </c>
    </row>
    <row r="386" spans="1:22" x14ac:dyDescent="0.25">
      <c r="A386">
        <v>406</v>
      </c>
      <c r="B386" t="s">
        <v>36</v>
      </c>
      <c r="C386" t="s">
        <v>40</v>
      </c>
      <c r="D386" t="s">
        <v>38</v>
      </c>
      <c r="E386">
        <v>7131</v>
      </c>
      <c r="F386" t="s">
        <v>11</v>
      </c>
      <c r="G386">
        <v>613615752</v>
      </c>
      <c r="H386">
        <v>710767464</v>
      </c>
      <c r="I386">
        <f t="shared" ref="I386:I449" si="6">LOG10(H386)</f>
        <v>8.8517275393799295</v>
      </c>
      <c r="J386">
        <v>0.98199999999999998</v>
      </c>
      <c r="L386">
        <v>2.3889999999999998</v>
      </c>
      <c r="M386">
        <v>19.079999999999998</v>
      </c>
      <c r="N386">
        <v>0.13600000000000001</v>
      </c>
      <c r="O386">
        <v>136.37899999999999</v>
      </c>
      <c r="P386">
        <v>4.1989999999999998</v>
      </c>
      <c r="Q386">
        <v>65.278999999999996</v>
      </c>
      <c r="R386">
        <v>213.65700000000001</v>
      </c>
      <c r="S386">
        <v>0.81</v>
      </c>
      <c r="T386">
        <v>1.3140000000000001</v>
      </c>
      <c r="U386" t="s">
        <v>61</v>
      </c>
      <c r="V386" s="1">
        <v>45466.177094907405</v>
      </c>
    </row>
    <row r="387" spans="1:22" x14ac:dyDescent="0.25">
      <c r="A387">
        <v>407</v>
      </c>
      <c r="B387" t="s">
        <v>36</v>
      </c>
      <c r="C387" t="s">
        <v>40</v>
      </c>
      <c r="D387" t="s">
        <v>38</v>
      </c>
      <c r="E387">
        <v>7131</v>
      </c>
      <c r="F387" t="s">
        <v>11</v>
      </c>
      <c r="G387">
        <v>613201720</v>
      </c>
      <c r="H387">
        <v>906742984</v>
      </c>
      <c r="I387">
        <f t="shared" si="6"/>
        <v>8.9574842038754401</v>
      </c>
      <c r="J387">
        <v>1.0429999999999999</v>
      </c>
      <c r="L387">
        <v>2.4119999999999999</v>
      </c>
      <c r="M387">
        <v>11.164999999999999</v>
      </c>
      <c r="N387">
        <v>0.19700000000000001</v>
      </c>
      <c r="O387">
        <v>198.35</v>
      </c>
      <c r="P387">
        <v>1.804</v>
      </c>
      <c r="Q387">
        <v>24.048999999999999</v>
      </c>
      <c r="R387">
        <v>210.666</v>
      </c>
      <c r="S387">
        <v>0.86099999999999999</v>
      </c>
      <c r="T387">
        <v>1.5189999999999999</v>
      </c>
      <c r="U387" t="s">
        <v>61</v>
      </c>
      <c r="V387" s="1">
        <v>45466.187511574077</v>
      </c>
    </row>
    <row r="388" spans="1:22" x14ac:dyDescent="0.25">
      <c r="A388">
        <v>408</v>
      </c>
      <c r="B388" t="s">
        <v>36</v>
      </c>
      <c r="C388" t="s">
        <v>40</v>
      </c>
      <c r="D388" t="s">
        <v>38</v>
      </c>
      <c r="E388">
        <v>7131</v>
      </c>
      <c r="F388" t="s">
        <v>11</v>
      </c>
      <c r="G388">
        <v>619434376</v>
      </c>
      <c r="H388">
        <v>830694216</v>
      </c>
      <c r="I388">
        <f t="shared" si="6"/>
        <v>8.9194411865480241</v>
      </c>
      <c r="J388">
        <v>0.96199999999999997</v>
      </c>
      <c r="L388">
        <v>0.45600000000000002</v>
      </c>
      <c r="M388">
        <v>0.86299999999999999</v>
      </c>
      <c r="N388">
        <v>5.8999999999999997E-2</v>
      </c>
      <c r="O388">
        <v>8.8670000000000009</v>
      </c>
      <c r="P388">
        <v>0.88200000000000001</v>
      </c>
      <c r="Q388">
        <v>1.583</v>
      </c>
      <c r="R388">
        <v>20.088000000000001</v>
      </c>
      <c r="S388">
        <v>0.76300000000000001</v>
      </c>
      <c r="T388">
        <v>1.23</v>
      </c>
      <c r="U388" t="s">
        <v>61</v>
      </c>
      <c r="V388" s="1">
        <v>45466.197928240741</v>
      </c>
    </row>
    <row r="389" spans="1:22" x14ac:dyDescent="0.25">
      <c r="A389">
        <v>409</v>
      </c>
      <c r="B389" t="s">
        <v>36</v>
      </c>
      <c r="C389" t="s">
        <v>40</v>
      </c>
      <c r="D389" t="s">
        <v>38</v>
      </c>
      <c r="E389">
        <v>7131</v>
      </c>
      <c r="F389" t="s">
        <v>11</v>
      </c>
      <c r="G389">
        <v>619024976</v>
      </c>
      <c r="H389">
        <v>741853976</v>
      </c>
      <c r="I389">
        <f t="shared" si="6"/>
        <v>8.8703184286503891</v>
      </c>
      <c r="J389">
        <v>0.95299999999999996</v>
      </c>
      <c r="L389">
        <v>0.89</v>
      </c>
      <c r="M389">
        <v>19.736000000000001</v>
      </c>
      <c r="N389">
        <v>6.0999999999999999E-2</v>
      </c>
      <c r="O389">
        <v>186.929</v>
      </c>
      <c r="P389">
        <v>1.2050000000000001</v>
      </c>
      <c r="Q389">
        <v>13.680999999999999</v>
      </c>
      <c r="R389">
        <v>50.856999999999999</v>
      </c>
      <c r="S389">
        <v>0.91800000000000004</v>
      </c>
      <c r="T389">
        <v>1.4079999999999999</v>
      </c>
      <c r="U389" t="s">
        <v>61</v>
      </c>
      <c r="V389" s="1">
        <v>45466.208344907405</v>
      </c>
    </row>
    <row r="390" spans="1:22" x14ac:dyDescent="0.25">
      <c r="A390">
        <v>410</v>
      </c>
      <c r="B390" t="s">
        <v>36</v>
      </c>
      <c r="C390" t="s">
        <v>40</v>
      </c>
      <c r="D390" t="s">
        <v>38</v>
      </c>
      <c r="E390">
        <v>7131</v>
      </c>
      <c r="F390" t="s">
        <v>11</v>
      </c>
      <c r="G390">
        <v>612761632</v>
      </c>
      <c r="H390">
        <v>488563736</v>
      </c>
      <c r="I390">
        <f t="shared" si="6"/>
        <v>8.6889212280087289</v>
      </c>
      <c r="J390">
        <v>0.91600000000000004</v>
      </c>
      <c r="L390">
        <v>0.38600000000000001</v>
      </c>
      <c r="M390">
        <v>85.992000000000004</v>
      </c>
      <c r="N390">
        <v>0.126</v>
      </c>
      <c r="O390">
        <v>3329.0479999999998</v>
      </c>
      <c r="P390">
        <v>4.1609999999999996</v>
      </c>
      <c r="Q390">
        <v>1613.558</v>
      </c>
      <c r="R390">
        <v>15.641</v>
      </c>
      <c r="S390">
        <v>0.74399999999999999</v>
      </c>
      <c r="T390">
        <v>1.2</v>
      </c>
      <c r="U390" t="s">
        <v>61</v>
      </c>
      <c r="V390" s="1">
        <v>45466.218761574077</v>
      </c>
    </row>
    <row r="391" spans="1:22" x14ac:dyDescent="0.25">
      <c r="A391">
        <v>411</v>
      </c>
      <c r="B391" t="s">
        <v>36</v>
      </c>
      <c r="C391" t="s">
        <v>40</v>
      </c>
      <c r="D391" t="s">
        <v>38</v>
      </c>
      <c r="E391">
        <v>7131</v>
      </c>
      <c r="F391" t="s">
        <v>11</v>
      </c>
      <c r="G391">
        <v>614169168</v>
      </c>
      <c r="H391">
        <v>830119168</v>
      </c>
      <c r="I391">
        <f t="shared" si="6"/>
        <v>8.9191404421228953</v>
      </c>
      <c r="J391">
        <v>0.95699999999999996</v>
      </c>
      <c r="L391">
        <v>4.4859999999999998</v>
      </c>
      <c r="M391">
        <v>2.0550000000000002</v>
      </c>
      <c r="N391">
        <v>0.249</v>
      </c>
      <c r="O391">
        <v>20.010999999999999</v>
      </c>
      <c r="P391">
        <v>1.0189999999999999</v>
      </c>
      <c r="Q391">
        <v>2.6309999999999998</v>
      </c>
      <c r="R391">
        <v>202.98500000000001</v>
      </c>
      <c r="S391">
        <v>0.91300000000000003</v>
      </c>
      <c r="T391">
        <v>1.4770000000000001</v>
      </c>
      <c r="U391" t="s">
        <v>61</v>
      </c>
      <c r="V391" s="1">
        <v>45466.229178240741</v>
      </c>
    </row>
    <row r="392" spans="1:22" x14ac:dyDescent="0.25">
      <c r="A392">
        <v>412</v>
      </c>
      <c r="B392" t="s">
        <v>36</v>
      </c>
      <c r="C392" t="s">
        <v>40</v>
      </c>
      <c r="D392" t="s">
        <v>38</v>
      </c>
      <c r="E392">
        <v>7131</v>
      </c>
      <c r="F392" t="s">
        <v>11</v>
      </c>
      <c r="G392">
        <v>620649424</v>
      </c>
      <c r="H392">
        <v>875920032</v>
      </c>
      <c r="I392">
        <f t="shared" si="6"/>
        <v>8.942464458626505</v>
      </c>
      <c r="J392">
        <v>1.0860000000000001</v>
      </c>
      <c r="L392">
        <v>4.2990000000000004</v>
      </c>
      <c r="M392">
        <v>1.726</v>
      </c>
      <c r="N392">
        <v>0.114</v>
      </c>
      <c r="O392">
        <v>12.054</v>
      </c>
      <c r="P392">
        <v>0.89100000000000001</v>
      </c>
      <c r="Q392">
        <v>1.825</v>
      </c>
      <c r="R392">
        <v>202.42400000000001</v>
      </c>
      <c r="S392">
        <v>0.72699999999999998</v>
      </c>
      <c r="T392">
        <v>1.2330000000000001</v>
      </c>
      <c r="U392" t="s">
        <v>61</v>
      </c>
      <c r="V392" s="1">
        <v>45466.239594907405</v>
      </c>
    </row>
    <row r="393" spans="1:22" x14ac:dyDescent="0.25">
      <c r="A393">
        <v>413</v>
      </c>
      <c r="B393" t="s">
        <v>36</v>
      </c>
      <c r="C393" t="s">
        <v>40</v>
      </c>
      <c r="D393" t="s">
        <v>38</v>
      </c>
      <c r="E393">
        <v>7131</v>
      </c>
      <c r="F393" t="s">
        <v>11</v>
      </c>
      <c r="G393">
        <v>613418400</v>
      </c>
      <c r="H393">
        <v>819615208</v>
      </c>
      <c r="I393">
        <f t="shared" si="6"/>
        <v>8.9136100081591287</v>
      </c>
      <c r="J393">
        <v>0.95299999999999996</v>
      </c>
      <c r="L393">
        <v>0.375</v>
      </c>
      <c r="M393">
        <v>2</v>
      </c>
      <c r="N393">
        <v>0.16</v>
      </c>
      <c r="O393">
        <v>15.356</v>
      </c>
      <c r="P393">
        <v>0.877</v>
      </c>
      <c r="Q393">
        <v>2.8260000000000001</v>
      </c>
      <c r="R393">
        <v>13.795</v>
      </c>
      <c r="S393">
        <v>0.90600000000000003</v>
      </c>
      <c r="T393">
        <v>1.361</v>
      </c>
      <c r="U393" t="s">
        <v>61</v>
      </c>
      <c r="V393" s="1">
        <v>45466.250011574077</v>
      </c>
    </row>
    <row r="394" spans="1:22" x14ac:dyDescent="0.25">
      <c r="A394">
        <v>414</v>
      </c>
      <c r="B394" t="s">
        <v>36</v>
      </c>
      <c r="C394" t="s">
        <v>39</v>
      </c>
      <c r="D394" t="s">
        <v>38</v>
      </c>
      <c r="E394">
        <v>7167</v>
      </c>
      <c r="F394" t="s">
        <v>11</v>
      </c>
      <c r="G394">
        <v>612696728</v>
      </c>
      <c r="H394">
        <v>469333928</v>
      </c>
      <c r="I394">
        <f t="shared" si="6"/>
        <v>8.6714819503569309</v>
      </c>
      <c r="J394">
        <v>1.3859999999999999</v>
      </c>
      <c r="L394">
        <v>8.8409999999999993</v>
      </c>
      <c r="M394">
        <v>79.05</v>
      </c>
      <c r="N394">
        <v>0.16500000000000001</v>
      </c>
      <c r="O394">
        <v>810.50199999999995</v>
      </c>
      <c r="P394">
        <v>4.28</v>
      </c>
      <c r="Q394">
        <v>392.92899999999997</v>
      </c>
      <c r="R394">
        <v>208.75800000000001</v>
      </c>
      <c r="S394">
        <v>0.93799999999999994</v>
      </c>
      <c r="T394">
        <v>1.615</v>
      </c>
      <c r="U394" t="s">
        <v>61</v>
      </c>
      <c r="V394" s="1">
        <v>45466.260428240741</v>
      </c>
    </row>
    <row r="395" spans="1:22" x14ac:dyDescent="0.25">
      <c r="A395">
        <v>415</v>
      </c>
      <c r="B395" t="s">
        <v>36</v>
      </c>
      <c r="C395" t="s">
        <v>40</v>
      </c>
      <c r="D395" t="s">
        <v>38</v>
      </c>
      <c r="E395">
        <v>7131</v>
      </c>
      <c r="F395" t="s">
        <v>11</v>
      </c>
      <c r="G395">
        <v>622171696</v>
      </c>
      <c r="H395">
        <v>754523024</v>
      </c>
      <c r="I395">
        <f t="shared" si="6"/>
        <v>8.8776724966544691</v>
      </c>
      <c r="J395">
        <v>1.3839999999999999</v>
      </c>
      <c r="L395">
        <v>3.2069999999999999</v>
      </c>
      <c r="M395">
        <v>21.957999999999998</v>
      </c>
      <c r="N395">
        <v>0.25</v>
      </c>
      <c r="O395">
        <v>218.99600000000001</v>
      </c>
      <c r="P395">
        <v>2.1459999999999999</v>
      </c>
      <c r="Q395">
        <v>50.188000000000002</v>
      </c>
      <c r="R395">
        <v>224.17500000000001</v>
      </c>
      <c r="S395">
        <v>0.95399999999999996</v>
      </c>
      <c r="T395">
        <v>1.413</v>
      </c>
      <c r="U395" t="s">
        <v>61</v>
      </c>
      <c r="V395" s="1">
        <v>45466.270844907405</v>
      </c>
    </row>
    <row r="396" spans="1:22" x14ac:dyDescent="0.25">
      <c r="A396">
        <v>416</v>
      </c>
      <c r="B396" t="s">
        <v>36</v>
      </c>
      <c r="C396" t="s">
        <v>40</v>
      </c>
      <c r="D396" t="s">
        <v>38</v>
      </c>
      <c r="E396">
        <v>7131</v>
      </c>
      <c r="F396" t="s">
        <v>11</v>
      </c>
      <c r="G396">
        <v>627394016</v>
      </c>
      <c r="H396">
        <v>902544792</v>
      </c>
      <c r="I396">
        <f t="shared" si="6"/>
        <v>8.9554687645230864</v>
      </c>
      <c r="J396">
        <v>1.383</v>
      </c>
      <c r="L396">
        <v>2.3220000000000001</v>
      </c>
      <c r="M396">
        <v>4.6989999999999998</v>
      </c>
      <c r="N396">
        <v>9.8000000000000004E-2</v>
      </c>
      <c r="O396">
        <v>211.17699999999999</v>
      </c>
      <c r="P396">
        <v>1.1859999999999999</v>
      </c>
      <c r="Q396">
        <v>2.7280000000000002</v>
      </c>
      <c r="R396">
        <v>202.54400000000001</v>
      </c>
      <c r="S396">
        <v>0.747</v>
      </c>
      <c r="T396">
        <v>1.2609999999999999</v>
      </c>
      <c r="U396" t="s">
        <v>61</v>
      </c>
      <c r="V396" s="1">
        <v>45466.281261574077</v>
      </c>
    </row>
    <row r="397" spans="1:22" x14ac:dyDescent="0.25">
      <c r="A397">
        <v>417</v>
      </c>
      <c r="B397" t="s">
        <v>36</v>
      </c>
      <c r="C397" t="s">
        <v>40</v>
      </c>
      <c r="D397" t="s">
        <v>38</v>
      </c>
      <c r="E397">
        <v>7131</v>
      </c>
      <c r="F397" t="s">
        <v>11</v>
      </c>
      <c r="G397">
        <v>613128264</v>
      </c>
      <c r="H397">
        <v>598234672</v>
      </c>
      <c r="I397">
        <f t="shared" si="6"/>
        <v>8.7768715799121377</v>
      </c>
      <c r="J397">
        <v>0.96399999999999997</v>
      </c>
      <c r="L397">
        <v>0.40400000000000003</v>
      </c>
      <c r="M397">
        <v>15.26</v>
      </c>
      <c r="N397">
        <v>7.9000000000000001E-2</v>
      </c>
      <c r="O397">
        <v>244.00200000000001</v>
      </c>
      <c r="P397">
        <v>1.1419999999999999</v>
      </c>
      <c r="Q397">
        <v>10.018000000000001</v>
      </c>
      <c r="R397">
        <v>14.884</v>
      </c>
      <c r="S397">
        <v>0.89700000000000002</v>
      </c>
      <c r="T397">
        <v>1.3839999999999999</v>
      </c>
      <c r="U397" t="s">
        <v>61</v>
      </c>
      <c r="V397" s="1">
        <v>45466.291678240741</v>
      </c>
    </row>
    <row r="398" spans="1:22" x14ac:dyDescent="0.25">
      <c r="A398">
        <v>418</v>
      </c>
      <c r="B398" t="s">
        <v>36</v>
      </c>
      <c r="C398" t="s">
        <v>39</v>
      </c>
      <c r="D398" t="s">
        <v>38</v>
      </c>
      <c r="E398">
        <v>7167</v>
      </c>
      <c r="F398" t="s">
        <v>11</v>
      </c>
      <c r="G398">
        <v>613740888</v>
      </c>
      <c r="H398">
        <v>860509744</v>
      </c>
      <c r="I398">
        <f t="shared" si="6"/>
        <v>8.9347557924340286</v>
      </c>
      <c r="J398">
        <v>0.95199999999999996</v>
      </c>
      <c r="L398">
        <v>2.5099999999999998</v>
      </c>
      <c r="M398">
        <v>12.693</v>
      </c>
      <c r="N398">
        <v>2.8000000000000001E-2</v>
      </c>
      <c r="O398">
        <v>307.351</v>
      </c>
      <c r="P398">
        <v>1.1850000000000001</v>
      </c>
      <c r="Q398">
        <v>19.655000000000001</v>
      </c>
      <c r="R398">
        <v>213.60499999999999</v>
      </c>
      <c r="S398">
        <v>0.97799999999999998</v>
      </c>
      <c r="T398">
        <v>1.472</v>
      </c>
      <c r="U398" t="s">
        <v>61</v>
      </c>
      <c r="V398" s="1">
        <v>45466.302094907405</v>
      </c>
    </row>
    <row r="399" spans="1:22" x14ac:dyDescent="0.25">
      <c r="A399">
        <v>419</v>
      </c>
      <c r="B399" t="s">
        <v>36</v>
      </c>
      <c r="C399" t="s">
        <v>40</v>
      </c>
      <c r="D399" t="s">
        <v>38</v>
      </c>
      <c r="E399">
        <v>7131</v>
      </c>
      <c r="F399" t="s">
        <v>11</v>
      </c>
      <c r="G399">
        <v>613763552</v>
      </c>
      <c r="H399">
        <v>840662512</v>
      </c>
      <c r="I399">
        <f t="shared" si="6"/>
        <v>8.9246216811812396</v>
      </c>
      <c r="J399">
        <v>0.97399999999999998</v>
      </c>
      <c r="L399">
        <v>0.34499999999999997</v>
      </c>
      <c r="M399">
        <v>2.5110000000000001</v>
      </c>
      <c r="N399">
        <v>0.22600000000000001</v>
      </c>
      <c r="O399">
        <v>21.077000000000002</v>
      </c>
      <c r="P399">
        <v>1.619</v>
      </c>
      <c r="Q399">
        <v>7.7430000000000003</v>
      </c>
      <c r="R399">
        <v>13.839</v>
      </c>
      <c r="S399">
        <v>0.77300000000000002</v>
      </c>
      <c r="T399">
        <v>1.1339999999999999</v>
      </c>
      <c r="U399" t="s">
        <v>61</v>
      </c>
      <c r="V399" s="1">
        <v>45466.312511574077</v>
      </c>
    </row>
    <row r="400" spans="1:22" x14ac:dyDescent="0.25">
      <c r="A400">
        <v>420</v>
      </c>
      <c r="B400" t="s">
        <v>36</v>
      </c>
      <c r="C400" t="s">
        <v>39</v>
      </c>
      <c r="D400" t="s">
        <v>38</v>
      </c>
      <c r="E400">
        <v>7167</v>
      </c>
      <c r="F400" t="s">
        <v>11</v>
      </c>
      <c r="G400">
        <v>621195656</v>
      </c>
      <c r="H400">
        <v>613009400</v>
      </c>
      <c r="I400">
        <f t="shared" si="6"/>
        <v>8.7874671341217265</v>
      </c>
      <c r="J400">
        <v>0.95699999999999996</v>
      </c>
      <c r="L400">
        <v>10.398999999999999</v>
      </c>
      <c r="M400">
        <v>0.81299999999999994</v>
      </c>
      <c r="N400">
        <v>5.8000000000000003E-2</v>
      </c>
      <c r="O400">
        <v>31.526</v>
      </c>
      <c r="P400">
        <v>0.90400000000000003</v>
      </c>
      <c r="Q400">
        <v>1.286</v>
      </c>
      <c r="R400">
        <v>213.26900000000001</v>
      </c>
      <c r="S400">
        <v>1.0169999999999999</v>
      </c>
      <c r="T400">
        <v>8.0950000000000006</v>
      </c>
      <c r="U400" t="s">
        <v>61</v>
      </c>
      <c r="V400" s="1">
        <v>45466.322928240741</v>
      </c>
    </row>
    <row r="401" spans="1:22" x14ac:dyDescent="0.25">
      <c r="A401">
        <v>421</v>
      </c>
      <c r="B401" t="s">
        <v>36</v>
      </c>
      <c r="C401" t="s">
        <v>40</v>
      </c>
      <c r="D401" t="s">
        <v>38</v>
      </c>
      <c r="E401">
        <v>7131</v>
      </c>
      <c r="F401" t="s">
        <v>11</v>
      </c>
      <c r="G401">
        <v>601279520</v>
      </c>
      <c r="H401">
        <v>893553360</v>
      </c>
      <c r="I401">
        <f t="shared" si="6"/>
        <v>8.9511204922211878</v>
      </c>
      <c r="J401">
        <v>1.335</v>
      </c>
      <c r="L401">
        <v>4.2450000000000001</v>
      </c>
      <c r="M401">
        <v>2.464</v>
      </c>
      <c r="N401">
        <v>0.161</v>
      </c>
      <c r="O401">
        <v>14.250999999999999</v>
      </c>
      <c r="P401">
        <v>1.143</v>
      </c>
      <c r="Q401">
        <v>6.149</v>
      </c>
      <c r="R401">
        <v>202.76400000000001</v>
      </c>
      <c r="S401">
        <v>0.82799999999999996</v>
      </c>
      <c r="T401">
        <v>1.361</v>
      </c>
      <c r="U401" t="s">
        <v>61</v>
      </c>
      <c r="V401" s="1">
        <v>45466.333333333336</v>
      </c>
    </row>
    <row r="402" spans="1:22" x14ac:dyDescent="0.25">
      <c r="A402">
        <v>422</v>
      </c>
      <c r="B402" t="s">
        <v>36</v>
      </c>
      <c r="C402" t="s">
        <v>40</v>
      </c>
      <c r="D402" t="s">
        <v>38</v>
      </c>
      <c r="E402">
        <v>7131</v>
      </c>
      <c r="F402" t="s">
        <v>11</v>
      </c>
      <c r="G402">
        <v>624056776</v>
      </c>
      <c r="H402">
        <v>490163688</v>
      </c>
      <c r="I402">
        <f t="shared" si="6"/>
        <v>8.6903411349753252</v>
      </c>
      <c r="J402">
        <v>1.095</v>
      </c>
      <c r="L402">
        <v>0.61599999999999999</v>
      </c>
      <c r="M402">
        <v>62.548999999999999</v>
      </c>
      <c r="N402">
        <v>0.30399999999999999</v>
      </c>
      <c r="O402">
        <v>565.42399999999998</v>
      </c>
      <c r="P402">
        <v>1.4610000000000001</v>
      </c>
      <c r="Q402">
        <v>128.94399999999999</v>
      </c>
      <c r="R402">
        <v>34.994</v>
      </c>
      <c r="S402">
        <v>0.83399999999999996</v>
      </c>
      <c r="T402">
        <v>1.3069999999999999</v>
      </c>
      <c r="U402" t="s">
        <v>61</v>
      </c>
      <c r="V402" s="1">
        <v>45466.34375</v>
      </c>
    </row>
    <row r="403" spans="1:22" x14ac:dyDescent="0.25">
      <c r="A403">
        <v>423</v>
      </c>
      <c r="B403" t="s">
        <v>36</v>
      </c>
      <c r="C403" t="s">
        <v>39</v>
      </c>
      <c r="D403" t="s">
        <v>38</v>
      </c>
      <c r="E403">
        <v>7167</v>
      </c>
      <c r="F403" t="s">
        <v>11</v>
      </c>
      <c r="G403">
        <v>611533440</v>
      </c>
      <c r="H403">
        <v>743672792</v>
      </c>
      <c r="I403">
        <f t="shared" si="6"/>
        <v>8.871381892687678</v>
      </c>
      <c r="J403">
        <v>1.415</v>
      </c>
      <c r="L403">
        <v>3.4809999999999999</v>
      </c>
      <c r="M403">
        <v>0.80800000000000005</v>
      </c>
      <c r="N403">
        <v>6.6000000000000003E-2</v>
      </c>
      <c r="O403">
        <v>9.9049999999999994</v>
      </c>
      <c r="P403">
        <v>1.0740000000000001</v>
      </c>
      <c r="Q403">
        <v>1.661</v>
      </c>
      <c r="R403">
        <v>202.559</v>
      </c>
      <c r="S403">
        <v>0.96199999999999997</v>
      </c>
      <c r="T403">
        <v>1.5369999999999999</v>
      </c>
      <c r="U403" t="s">
        <v>61</v>
      </c>
      <c r="V403" s="1">
        <v>45466.354166666664</v>
      </c>
    </row>
    <row r="404" spans="1:22" x14ac:dyDescent="0.25">
      <c r="A404">
        <v>424</v>
      </c>
      <c r="B404" t="s">
        <v>36</v>
      </c>
      <c r="C404" t="s">
        <v>39</v>
      </c>
      <c r="D404" t="s">
        <v>38</v>
      </c>
      <c r="E404">
        <v>7167</v>
      </c>
      <c r="F404" t="s">
        <v>11</v>
      </c>
      <c r="G404">
        <v>616101896</v>
      </c>
      <c r="H404">
        <v>708390096</v>
      </c>
      <c r="I404">
        <f t="shared" si="6"/>
        <v>8.8502724806905153</v>
      </c>
      <c r="J404">
        <v>1.3540000000000001</v>
      </c>
      <c r="L404">
        <v>0.58599999999999997</v>
      </c>
      <c r="M404">
        <v>3.4169999999999998</v>
      </c>
      <c r="N404">
        <v>0.19900000000000001</v>
      </c>
      <c r="O404">
        <v>265.74900000000002</v>
      </c>
      <c r="P404">
        <v>4.9210000000000003</v>
      </c>
      <c r="Q404">
        <v>20.385000000000002</v>
      </c>
      <c r="R404">
        <v>32.656999999999996</v>
      </c>
      <c r="S404">
        <v>1.02</v>
      </c>
      <c r="T404">
        <v>1.607</v>
      </c>
      <c r="U404" t="s">
        <v>61</v>
      </c>
      <c r="V404" s="1">
        <v>45466.364583333336</v>
      </c>
    </row>
    <row r="405" spans="1:22" x14ac:dyDescent="0.25">
      <c r="A405">
        <v>425</v>
      </c>
      <c r="B405" t="s">
        <v>36</v>
      </c>
      <c r="C405" t="s">
        <v>40</v>
      </c>
      <c r="D405" t="s">
        <v>38</v>
      </c>
      <c r="E405">
        <v>7131</v>
      </c>
      <c r="F405" t="s">
        <v>11</v>
      </c>
      <c r="G405">
        <v>613640288</v>
      </c>
      <c r="H405">
        <v>851915856</v>
      </c>
      <c r="I405">
        <f t="shared" si="6"/>
        <v>8.9303967014808769</v>
      </c>
      <c r="J405">
        <v>0.96099999999999997</v>
      </c>
      <c r="L405">
        <v>0.76500000000000001</v>
      </c>
      <c r="M405">
        <v>1.9590000000000001</v>
      </c>
      <c r="N405">
        <v>6.8000000000000005E-2</v>
      </c>
      <c r="O405">
        <v>25.067</v>
      </c>
      <c r="P405">
        <v>3.2280000000000002</v>
      </c>
      <c r="Q405">
        <v>10.936999999999999</v>
      </c>
      <c r="R405">
        <v>52.619</v>
      </c>
      <c r="S405">
        <v>0.878</v>
      </c>
      <c r="T405">
        <v>1.403</v>
      </c>
      <c r="U405" t="s">
        <v>61</v>
      </c>
      <c r="V405" s="1">
        <v>45466.375</v>
      </c>
    </row>
    <row r="406" spans="1:22" x14ac:dyDescent="0.25">
      <c r="A406">
        <v>426</v>
      </c>
      <c r="B406" t="s">
        <v>36</v>
      </c>
      <c r="C406" t="s">
        <v>40</v>
      </c>
      <c r="D406" t="s">
        <v>38</v>
      </c>
      <c r="E406">
        <v>7131</v>
      </c>
      <c r="F406" t="s">
        <v>11</v>
      </c>
      <c r="G406">
        <v>602219056</v>
      </c>
      <c r="H406">
        <v>853545872</v>
      </c>
      <c r="I406">
        <f t="shared" si="6"/>
        <v>8.9312268663073819</v>
      </c>
      <c r="J406">
        <v>0.95799999999999996</v>
      </c>
      <c r="L406">
        <v>0.66200000000000003</v>
      </c>
      <c r="M406">
        <v>24.068000000000001</v>
      </c>
      <c r="N406">
        <v>9.2999999999999999E-2</v>
      </c>
      <c r="O406">
        <v>162.72399999999999</v>
      </c>
      <c r="P406">
        <v>2.4889999999999999</v>
      </c>
      <c r="Q406">
        <v>90.183000000000007</v>
      </c>
      <c r="R406">
        <v>24.713000000000001</v>
      </c>
      <c r="S406">
        <v>0.79500000000000004</v>
      </c>
      <c r="T406">
        <v>1.238</v>
      </c>
      <c r="U406" t="s">
        <v>61</v>
      </c>
      <c r="V406" s="1">
        <v>45466.385416666664</v>
      </c>
    </row>
    <row r="407" spans="1:22" x14ac:dyDescent="0.25">
      <c r="A407">
        <v>427</v>
      </c>
      <c r="B407" t="s">
        <v>36</v>
      </c>
      <c r="C407" t="s">
        <v>39</v>
      </c>
      <c r="D407" t="s">
        <v>38</v>
      </c>
      <c r="E407">
        <v>7167</v>
      </c>
      <c r="F407" t="s">
        <v>11</v>
      </c>
      <c r="G407">
        <v>615064416</v>
      </c>
      <c r="H407">
        <v>643997632</v>
      </c>
      <c r="I407">
        <f t="shared" si="6"/>
        <v>8.8088842704479742</v>
      </c>
      <c r="J407">
        <v>0.98499999999999999</v>
      </c>
      <c r="L407">
        <v>9.5039999999999996</v>
      </c>
      <c r="M407">
        <v>21.440999999999999</v>
      </c>
      <c r="N407">
        <v>0.17699999999999999</v>
      </c>
      <c r="O407">
        <v>167.476</v>
      </c>
      <c r="P407">
        <v>1.2430000000000001</v>
      </c>
      <c r="Q407">
        <v>13.048999999999999</v>
      </c>
      <c r="R407">
        <v>230.054</v>
      </c>
      <c r="S407">
        <v>0.93600000000000005</v>
      </c>
      <c r="T407">
        <v>7.03</v>
      </c>
      <c r="U407" t="s">
        <v>61</v>
      </c>
      <c r="V407" s="1">
        <v>45466.395833333336</v>
      </c>
    </row>
    <row r="408" spans="1:22" x14ac:dyDescent="0.25">
      <c r="A408">
        <v>428</v>
      </c>
      <c r="B408" t="s">
        <v>36</v>
      </c>
      <c r="C408" t="s">
        <v>39</v>
      </c>
      <c r="D408" t="s">
        <v>38</v>
      </c>
      <c r="E408">
        <v>7167</v>
      </c>
      <c r="F408" t="s">
        <v>11</v>
      </c>
      <c r="G408">
        <v>616820736</v>
      </c>
      <c r="H408">
        <v>609643120</v>
      </c>
      <c r="I408">
        <f t="shared" si="6"/>
        <v>8.7850756770253966</v>
      </c>
      <c r="J408">
        <v>1.2150000000000001</v>
      </c>
      <c r="L408">
        <v>0.33200000000000002</v>
      </c>
      <c r="M408">
        <v>0.217</v>
      </c>
      <c r="N408">
        <v>0.11799999999999999</v>
      </c>
      <c r="O408">
        <v>11.116</v>
      </c>
      <c r="P408">
        <v>1.105</v>
      </c>
      <c r="Q408">
        <v>1.349</v>
      </c>
      <c r="R408">
        <v>3.49</v>
      </c>
      <c r="S408">
        <v>0.94399999999999995</v>
      </c>
      <c r="T408">
        <v>1.4510000000000001</v>
      </c>
      <c r="U408" t="s">
        <v>61</v>
      </c>
      <c r="V408" s="1">
        <v>45466.40625</v>
      </c>
    </row>
    <row r="409" spans="1:22" x14ac:dyDescent="0.25">
      <c r="A409">
        <v>429</v>
      </c>
      <c r="B409" t="s">
        <v>36</v>
      </c>
      <c r="C409" t="s">
        <v>39</v>
      </c>
      <c r="D409" t="s">
        <v>38</v>
      </c>
      <c r="E409">
        <v>7167</v>
      </c>
      <c r="F409" t="s">
        <v>11</v>
      </c>
      <c r="G409">
        <v>613507928</v>
      </c>
      <c r="H409">
        <v>808748272</v>
      </c>
      <c r="I409">
        <f t="shared" si="6"/>
        <v>8.9078133657488845</v>
      </c>
      <c r="J409">
        <v>0.996</v>
      </c>
      <c r="L409">
        <v>6.6539999999999999</v>
      </c>
      <c r="M409">
        <v>5.88</v>
      </c>
      <c r="N409">
        <v>0.16400000000000001</v>
      </c>
      <c r="O409">
        <v>107.116</v>
      </c>
      <c r="P409">
        <v>1.492</v>
      </c>
      <c r="Q409">
        <v>11.416</v>
      </c>
      <c r="R409">
        <v>207.79300000000001</v>
      </c>
      <c r="S409">
        <v>0.95599999999999996</v>
      </c>
      <c r="T409">
        <v>1.538</v>
      </c>
      <c r="U409" t="s">
        <v>61</v>
      </c>
      <c r="V409" s="1">
        <v>45466.416666666664</v>
      </c>
    </row>
    <row r="410" spans="1:22" x14ac:dyDescent="0.25">
      <c r="A410">
        <v>430</v>
      </c>
      <c r="B410" t="s">
        <v>36</v>
      </c>
      <c r="C410" t="s">
        <v>40</v>
      </c>
      <c r="D410" t="s">
        <v>38</v>
      </c>
      <c r="E410">
        <v>7131</v>
      </c>
      <c r="F410" t="s">
        <v>11</v>
      </c>
      <c r="G410">
        <v>615052832</v>
      </c>
      <c r="H410">
        <v>885637376</v>
      </c>
      <c r="I410">
        <f t="shared" si="6"/>
        <v>8.9472559365156901</v>
      </c>
      <c r="J410">
        <v>0.96399999999999997</v>
      </c>
      <c r="L410">
        <v>0.40200000000000002</v>
      </c>
      <c r="M410">
        <v>3.5830000000000002</v>
      </c>
      <c r="N410">
        <v>0.186</v>
      </c>
      <c r="O410">
        <v>35.191000000000003</v>
      </c>
      <c r="P410">
        <v>3.1989999999999998</v>
      </c>
      <c r="Q410">
        <v>16.478999999999999</v>
      </c>
      <c r="R410">
        <v>10.638</v>
      </c>
      <c r="S410">
        <v>1.008</v>
      </c>
      <c r="T410">
        <v>1.506</v>
      </c>
      <c r="U410" t="s">
        <v>61</v>
      </c>
      <c r="V410" s="1">
        <v>45466.427083333336</v>
      </c>
    </row>
    <row r="411" spans="1:22" x14ac:dyDescent="0.25">
      <c r="A411">
        <v>431</v>
      </c>
      <c r="B411" t="s">
        <v>36</v>
      </c>
      <c r="C411" t="s">
        <v>40</v>
      </c>
      <c r="D411" t="s">
        <v>38</v>
      </c>
      <c r="E411">
        <v>7131</v>
      </c>
      <c r="F411" t="s">
        <v>11</v>
      </c>
      <c r="G411">
        <v>626017696</v>
      </c>
      <c r="H411">
        <v>838573656</v>
      </c>
      <c r="I411">
        <f t="shared" si="6"/>
        <v>8.9235412148126709</v>
      </c>
      <c r="J411">
        <v>0.98099999999999998</v>
      </c>
      <c r="L411">
        <v>0.71799999999999997</v>
      </c>
      <c r="M411">
        <v>5.5289999999999999</v>
      </c>
      <c r="N411">
        <v>0.1</v>
      </c>
      <c r="O411">
        <v>62.783999999999999</v>
      </c>
      <c r="P411">
        <v>4.0229999999999997</v>
      </c>
      <c r="Q411">
        <v>31.562000000000001</v>
      </c>
      <c r="R411">
        <v>33.707999999999998</v>
      </c>
      <c r="S411">
        <v>0.86</v>
      </c>
      <c r="T411">
        <v>1.409</v>
      </c>
      <c r="U411" t="s">
        <v>61</v>
      </c>
      <c r="V411" s="1">
        <v>45466.4375</v>
      </c>
    </row>
    <row r="412" spans="1:22" x14ac:dyDescent="0.25">
      <c r="A412">
        <v>432</v>
      </c>
      <c r="B412" t="s">
        <v>36</v>
      </c>
      <c r="C412" t="s">
        <v>40</v>
      </c>
      <c r="D412" t="s">
        <v>38</v>
      </c>
      <c r="E412">
        <v>7131</v>
      </c>
      <c r="F412" t="s">
        <v>11</v>
      </c>
      <c r="G412">
        <v>622819456</v>
      </c>
      <c r="H412">
        <v>865775248</v>
      </c>
      <c r="I412">
        <f t="shared" si="6"/>
        <v>8.9374051654333897</v>
      </c>
      <c r="J412">
        <v>1.0980000000000001</v>
      </c>
      <c r="L412">
        <v>2.976</v>
      </c>
      <c r="M412">
        <v>2.38</v>
      </c>
      <c r="N412">
        <v>0.27</v>
      </c>
      <c r="O412">
        <v>203.096</v>
      </c>
      <c r="P412">
        <v>1.046</v>
      </c>
      <c r="Q412">
        <v>2.0630000000000002</v>
      </c>
      <c r="R412">
        <v>202.78700000000001</v>
      </c>
      <c r="S412">
        <v>0.93799999999999994</v>
      </c>
      <c r="T412">
        <v>1.4930000000000001</v>
      </c>
      <c r="U412" t="s">
        <v>61</v>
      </c>
      <c r="V412" s="1">
        <v>45466.447916666664</v>
      </c>
    </row>
    <row r="413" spans="1:22" x14ac:dyDescent="0.25">
      <c r="A413">
        <v>433</v>
      </c>
      <c r="B413" t="s">
        <v>36</v>
      </c>
      <c r="C413" t="s">
        <v>40</v>
      </c>
      <c r="D413" t="s">
        <v>38</v>
      </c>
      <c r="E413">
        <v>7131</v>
      </c>
      <c r="F413" t="s">
        <v>11</v>
      </c>
      <c r="G413">
        <v>622310744</v>
      </c>
      <c r="H413">
        <v>823394520</v>
      </c>
      <c r="I413">
        <f t="shared" si="6"/>
        <v>8.9156079722780799</v>
      </c>
      <c r="J413">
        <v>0.96399999999999997</v>
      </c>
      <c r="L413">
        <v>2.3079999999999998</v>
      </c>
      <c r="M413">
        <v>5.3579999999999997</v>
      </c>
      <c r="N413">
        <v>5.8000000000000003E-2</v>
      </c>
      <c r="O413">
        <v>57.106999999999999</v>
      </c>
      <c r="P413">
        <v>4.6260000000000003</v>
      </c>
      <c r="Q413">
        <v>19.728000000000002</v>
      </c>
      <c r="R413">
        <v>202.52799999999999</v>
      </c>
      <c r="S413">
        <v>0.91800000000000004</v>
      </c>
      <c r="T413">
        <v>1.4350000000000001</v>
      </c>
      <c r="U413" t="s">
        <v>61</v>
      </c>
      <c r="V413" s="1">
        <v>45466.458333333336</v>
      </c>
    </row>
    <row r="414" spans="1:22" x14ac:dyDescent="0.25">
      <c r="A414">
        <v>434</v>
      </c>
      <c r="B414" t="s">
        <v>36</v>
      </c>
      <c r="C414" t="s">
        <v>39</v>
      </c>
      <c r="D414" t="s">
        <v>38</v>
      </c>
      <c r="E414">
        <v>7167</v>
      </c>
      <c r="F414" t="s">
        <v>11</v>
      </c>
      <c r="G414">
        <v>625335616</v>
      </c>
      <c r="H414">
        <v>893263032</v>
      </c>
      <c r="I414">
        <f t="shared" si="6"/>
        <v>8.9509793609331432</v>
      </c>
      <c r="J414">
        <v>1.08</v>
      </c>
      <c r="L414">
        <v>0.48799999999999999</v>
      </c>
      <c r="M414">
        <v>6.2149999999999999</v>
      </c>
      <c r="N414">
        <v>0.27800000000000002</v>
      </c>
      <c r="O414">
        <v>37.762999999999998</v>
      </c>
      <c r="P414">
        <v>3.8660000000000001</v>
      </c>
      <c r="Q414">
        <v>20.41</v>
      </c>
      <c r="R414">
        <v>17.405000000000001</v>
      </c>
      <c r="S414">
        <v>1.0009999999999999</v>
      </c>
      <c r="T414">
        <v>1.554</v>
      </c>
      <c r="U414" t="s">
        <v>61</v>
      </c>
      <c r="V414" s="1">
        <v>45466.468761574077</v>
      </c>
    </row>
    <row r="415" spans="1:22" x14ac:dyDescent="0.25">
      <c r="A415">
        <v>435</v>
      </c>
      <c r="B415" t="s">
        <v>36</v>
      </c>
      <c r="C415" t="s">
        <v>40</v>
      </c>
      <c r="D415" t="s">
        <v>38</v>
      </c>
      <c r="E415">
        <v>7131</v>
      </c>
      <c r="F415" t="s">
        <v>11</v>
      </c>
      <c r="G415">
        <v>613391624</v>
      </c>
      <c r="H415">
        <v>833686880</v>
      </c>
      <c r="I415">
        <f t="shared" si="6"/>
        <v>8.9210029669181239</v>
      </c>
      <c r="J415">
        <v>1.1830000000000001</v>
      </c>
      <c r="L415">
        <v>0.95899999999999996</v>
      </c>
      <c r="M415">
        <v>1.6</v>
      </c>
      <c r="N415">
        <v>0.159</v>
      </c>
      <c r="O415">
        <v>13.065</v>
      </c>
      <c r="P415">
        <v>0.86399999999999999</v>
      </c>
      <c r="Q415">
        <v>1.679</v>
      </c>
      <c r="R415">
        <v>34.811</v>
      </c>
      <c r="S415">
        <v>0.81</v>
      </c>
      <c r="T415">
        <v>1.212</v>
      </c>
      <c r="U415" t="s">
        <v>61</v>
      </c>
      <c r="V415" s="1">
        <v>45466.479178240741</v>
      </c>
    </row>
    <row r="416" spans="1:22" x14ac:dyDescent="0.25">
      <c r="A416">
        <v>436</v>
      </c>
      <c r="B416" t="s">
        <v>36</v>
      </c>
      <c r="C416" t="s">
        <v>40</v>
      </c>
      <c r="D416" t="s">
        <v>38</v>
      </c>
      <c r="E416">
        <v>7131</v>
      </c>
      <c r="F416" t="s">
        <v>11</v>
      </c>
      <c r="G416">
        <v>623442912</v>
      </c>
      <c r="H416">
        <v>905307608</v>
      </c>
      <c r="I416">
        <f t="shared" si="6"/>
        <v>8.9567961700982472</v>
      </c>
      <c r="J416">
        <v>0.96099999999999997</v>
      </c>
      <c r="L416">
        <v>2.3719999999999999</v>
      </c>
      <c r="M416">
        <v>2.7080000000000002</v>
      </c>
      <c r="N416">
        <v>0.21099999999999999</v>
      </c>
      <c r="O416">
        <v>17.835000000000001</v>
      </c>
      <c r="P416">
        <v>3.0379999999999998</v>
      </c>
      <c r="Q416">
        <v>7.1909999999999998</v>
      </c>
      <c r="R416">
        <v>202.65799999999999</v>
      </c>
      <c r="S416">
        <v>0.76</v>
      </c>
      <c r="T416">
        <v>1.21</v>
      </c>
      <c r="U416" t="s">
        <v>61</v>
      </c>
      <c r="V416" s="1">
        <v>45466.489594907405</v>
      </c>
    </row>
    <row r="417" spans="1:22" x14ac:dyDescent="0.25">
      <c r="A417">
        <v>437</v>
      </c>
      <c r="B417" t="s">
        <v>36</v>
      </c>
      <c r="C417" t="s">
        <v>43</v>
      </c>
      <c r="D417" t="s">
        <v>38</v>
      </c>
      <c r="E417">
        <v>36738</v>
      </c>
      <c r="F417" t="s">
        <v>15</v>
      </c>
      <c r="G417">
        <v>618324456</v>
      </c>
      <c r="H417">
        <v>633945136</v>
      </c>
      <c r="I417">
        <f t="shared" si="6"/>
        <v>8.8020516740276786</v>
      </c>
      <c r="J417">
        <v>1.5149999999999999</v>
      </c>
      <c r="L417">
        <v>4.93</v>
      </c>
      <c r="M417">
        <v>8.0500000000000007</v>
      </c>
      <c r="N417">
        <v>0.14299999999999999</v>
      </c>
      <c r="O417">
        <v>61.776000000000003</v>
      </c>
      <c r="P417">
        <v>1.63</v>
      </c>
      <c r="Q417">
        <v>41.625</v>
      </c>
      <c r="R417">
        <v>221.03399999999999</v>
      </c>
      <c r="S417">
        <v>1.3779999999999999</v>
      </c>
      <c r="T417">
        <v>1.911</v>
      </c>
      <c r="U417" t="s">
        <v>61</v>
      </c>
      <c r="V417" s="1">
        <v>45466.500011574077</v>
      </c>
    </row>
    <row r="418" spans="1:22" x14ac:dyDescent="0.25">
      <c r="A418">
        <v>438</v>
      </c>
      <c r="B418" t="s">
        <v>36</v>
      </c>
      <c r="C418" t="s">
        <v>40</v>
      </c>
      <c r="D418" t="s">
        <v>38</v>
      </c>
      <c r="E418">
        <v>7131</v>
      </c>
      <c r="F418" t="s">
        <v>11</v>
      </c>
      <c r="G418">
        <v>625372288</v>
      </c>
      <c r="H418">
        <v>837508872</v>
      </c>
      <c r="I418">
        <f t="shared" si="6"/>
        <v>8.9229894163539392</v>
      </c>
      <c r="J418">
        <v>0.97199999999999998</v>
      </c>
      <c r="L418">
        <v>1.8029999999999999</v>
      </c>
      <c r="M418">
        <v>4.7930000000000001</v>
      </c>
      <c r="N418">
        <v>0.14799999999999999</v>
      </c>
      <c r="O418">
        <v>45.265999999999998</v>
      </c>
      <c r="P418">
        <v>3.0179999999999998</v>
      </c>
      <c r="Q418">
        <v>11.288</v>
      </c>
      <c r="R418">
        <v>128.42400000000001</v>
      </c>
      <c r="S418">
        <v>0.96499999999999997</v>
      </c>
      <c r="T418">
        <v>1.4710000000000001</v>
      </c>
      <c r="U418" t="s">
        <v>61</v>
      </c>
      <c r="V418" s="1">
        <v>45466.510428240741</v>
      </c>
    </row>
    <row r="419" spans="1:22" x14ac:dyDescent="0.25">
      <c r="A419">
        <v>439</v>
      </c>
      <c r="B419" t="s">
        <v>36</v>
      </c>
      <c r="C419" t="s">
        <v>40</v>
      </c>
      <c r="D419" t="s">
        <v>38</v>
      </c>
      <c r="E419">
        <v>7131</v>
      </c>
      <c r="F419" t="s">
        <v>11</v>
      </c>
      <c r="G419">
        <v>593983624</v>
      </c>
      <c r="H419">
        <v>847769608</v>
      </c>
      <c r="I419">
        <f t="shared" si="6"/>
        <v>8.9282778433309513</v>
      </c>
      <c r="J419">
        <v>1.323</v>
      </c>
      <c r="L419">
        <v>2.641</v>
      </c>
      <c r="M419">
        <v>35.448999999999998</v>
      </c>
      <c r="N419">
        <v>1.377</v>
      </c>
      <c r="O419">
        <v>221.267</v>
      </c>
      <c r="P419">
        <v>2.331</v>
      </c>
      <c r="Q419">
        <v>118.03100000000001</v>
      </c>
      <c r="R419">
        <v>203.14</v>
      </c>
      <c r="S419">
        <v>0.76500000000000001</v>
      </c>
      <c r="T419">
        <v>1.1950000000000001</v>
      </c>
      <c r="U419" t="s">
        <v>61</v>
      </c>
      <c r="V419" s="1">
        <v>45466.520844907405</v>
      </c>
    </row>
    <row r="420" spans="1:22" x14ac:dyDescent="0.25">
      <c r="A420">
        <v>440</v>
      </c>
      <c r="B420" t="s">
        <v>36</v>
      </c>
      <c r="C420" t="s">
        <v>39</v>
      </c>
      <c r="D420" t="s">
        <v>38</v>
      </c>
      <c r="E420">
        <v>7415</v>
      </c>
      <c r="F420" t="s">
        <v>9</v>
      </c>
      <c r="G420">
        <v>601606848</v>
      </c>
      <c r="H420">
        <v>876309728</v>
      </c>
      <c r="I420">
        <f t="shared" si="6"/>
        <v>8.9426576328654939</v>
      </c>
      <c r="J420">
        <v>1.468</v>
      </c>
      <c r="K420">
        <v>0</v>
      </c>
      <c r="L420">
        <v>0.36499999999999999</v>
      </c>
      <c r="M420">
        <v>4.4169999999999998</v>
      </c>
      <c r="N420">
        <v>0.22800000000000001</v>
      </c>
      <c r="O420">
        <v>218.24600000000001</v>
      </c>
      <c r="P420">
        <v>1.3979999999999999</v>
      </c>
      <c r="Q420">
        <v>2.6949999999999998</v>
      </c>
      <c r="R420">
        <v>8.08</v>
      </c>
      <c r="S420">
        <v>1.302</v>
      </c>
      <c r="T420">
        <v>1.7789999999999999</v>
      </c>
      <c r="U420" t="s">
        <v>61</v>
      </c>
      <c r="V420" s="1">
        <v>45466.531261574077</v>
      </c>
    </row>
    <row r="421" spans="1:22" x14ac:dyDescent="0.25">
      <c r="A421">
        <v>441</v>
      </c>
      <c r="B421" t="s">
        <v>36</v>
      </c>
      <c r="C421" t="s">
        <v>39</v>
      </c>
      <c r="D421" t="s">
        <v>38</v>
      </c>
      <c r="E421">
        <v>7167</v>
      </c>
      <c r="F421" t="s">
        <v>11</v>
      </c>
      <c r="G421">
        <v>623762784</v>
      </c>
      <c r="H421">
        <v>863750144</v>
      </c>
      <c r="I421">
        <f t="shared" si="6"/>
        <v>8.9363881327856127</v>
      </c>
      <c r="J421">
        <v>1.234</v>
      </c>
      <c r="L421">
        <v>3.6160000000000001</v>
      </c>
      <c r="M421">
        <v>1.379</v>
      </c>
      <c r="N421">
        <v>0.22700000000000001</v>
      </c>
      <c r="O421">
        <v>13.2</v>
      </c>
      <c r="P421">
        <v>1.921</v>
      </c>
      <c r="Q421">
        <v>5.5839999999999996</v>
      </c>
      <c r="R421">
        <v>208.227</v>
      </c>
      <c r="S421">
        <v>1.0129999999999999</v>
      </c>
      <c r="T421">
        <v>1.6020000000000001</v>
      </c>
      <c r="U421" t="s">
        <v>61</v>
      </c>
      <c r="V421" s="1">
        <v>45466.541678240741</v>
      </c>
    </row>
    <row r="422" spans="1:22" x14ac:dyDescent="0.25">
      <c r="A422">
        <v>442</v>
      </c>
      <c r="B422" t="s">
        <v>36</v>
      </c>
      <c r="C422" t="s">
        <v>40</v>
      </c>
      <c r="D422" t="s">
        <v>38</v>
      </c>
      <c r="E422">
        <v>7131</v>
      </c>
      <c r="F422" t="s">
        <v>11</v>
      </c>
      <c r="G422">
        <v>611769632</v>
      </c>
      <c r="H422">
        <v>561146024</v>
      </c>
      <c r="I422">
        <f t="shared" si="6"/>
        <v>8.7490758900713548</v>
      </c>
      <c r="J422">
        <v>0.94399999999999995</v>
      </c>
      <c r="L422">
        <v>6.524</v>
      </c>
      <c r="M422">
        <v>11.156000000000001</v>
      </c>
      <c r="N422">
        <v>0.23100000000000001</v>
      </c>
      <c r="O422">
        <v>130.60499999999999</v>
      </c>
      <c r="P422">
        <v>3.9140000000000001</v>
      </c>
      <c r="Q422">
        <v>38.094999999999999</v>
      </c>
      <c r="R422">
        <v>210.667</v>
      </c>
      <c r="S422">
        <v>0.82899999999999996</v>
      </c>
      <c r="T422">
        <v>1.3580000000000001</v>
      </c>
      <c r="U422" t="s">
        <v>61</v>
      </c>
      <c r="V422" s="1">
        <v>45466.552094907405</v>
      </c>
    </row>
    <row r="423" spans="1:22" x14ac:dyDescent="0.25">
      <c r="A423">
        <v>443</v>
      </c>
      <c r="B423" t="s">
        <v>36</v>
      </c>
      <c r="C423" t="s">
        <v>40</v>
      </c>
      <c r="D423" t="s">
        <v>38</v>
      </c>
      <c r="E423">
        <v>7131</v>
      </c>
      <c r="F423" t="s">
        <v>11</v>
      </c>
      <c r="G423">
        <v>619158168</v>
      </c>
      <c r="H423">
        <v>732582392</v>
      </c>
      <c r="I423">
        <f t="shared" si="6"/>
        <v>8.864856475959515</v>
      </c>
      <c r="J423">
        <v>1.359</v>
      </c>
      <c r="L423">
        <v>0.58499999999999996</v>
      </c>
      <c r="M423">
        <v>5.2009999999999996</v>
      </c>
      <c r="N423">
        <v>0.876</v>
      </c>
      <c r="O423">
        <v>266.94299999999998</v>
      </c>
      <c r="P423">
        <v>4.6050000000000004</v>
      </c>
      <c r="Q423">
        <v>21.018000000000001</v>
      </c>
      <c r="R423">
        <v>31.95</v>
      </c>
      <c r="S423">
        <v>1.02</v>
      </c>
      <c r="T423">
        <v>1.571</v>
      </c>
      <c r="U423" t="s">
        <v>61</v>
      </c>
      <c r="V423" s="1">
        <v>45466.562511574077</v>
      </c>
    </row>
    <row r="424" spans="1:22" x14ac:dyDescent="0.25">
      <c r="A424">
        <v>444</v>
      </c>
      <c r="B424" t="s">
        <v>36</v>
      </c>
      <c r="C424" t="s">
        <v>40</v>
      </c>
      <c r="D424" t="s">
        <v>38</v>
      </c>
      <c r="E424">
        <v>7131</v>
      </c>
      <c r="F424" t="s">
        <v>11</v>
      </c>
      <c r="G424">
        <v>611852968</v>
      </c>
      <c r="H424">
        <v>790914384</v>
      </c>
      <c r="I424">
        <f t="shared" si="6"/>
        <v>8.898129473929048</v>
      </c>
      <c r="J424">
        <v>0.99</v>
      </c>
      <c r="L424">
        <v>0.438</v>
      </c>
      <c r="M424">
        <v>6.0119999999999996</v>
      </c>
      <c r="N424">
        <v>0.23</v>
      </c>
      <c r="O424">
        <v>91.042000000000002</v>
      </c>
      <c r="P424">
        <v>3.1859999999999999</v>
      </c>
      <c r="Q424">
        <v>17.129000000000001</v>
      </c>
      <c r="R424">
        <v>7.5789999999999997</v>
      </c>
      <c r="S424">
        <v>0.96199999999999997</v>
      </c>
      <c r="T424">
        <v>1.492</v>
      </c>
      <c r="U424" t="s">
        <v>61</v>
      </c>
      <c r="V424" s="1">
        <v>45466.572928240741</v>
      </c>
    </row>
    <row r="425" spans="1:22" x14ac:dyDescent="0.25">
      <c r="A425">
        <v>445</v>
      </c>
      <c r="B425" t="s">
        <v>36</v>
      </c>
      <c r="C425" t="s">
        <v>40</v>
      </c>
      <c r="D425" t="s">
        <v>38</v>
      </c>
      <c r="E425">
        <v>7131</v>
      </c>
      <c r="F425" t="s">
        <v>11</v>
      </c>
      <c r="G425">
        <v>625520320</v>
      </c>
      <c r="H425">
        <v>618398080</v>
      </c>
      <c r="I425">
        <f t="shared" si="6"/>
        <v>8.7912681325165103</v>
      </c>
      <c r="J425">
        <v>0.98099999999999998</v>
      </c>
      <c r="L425">
        <v>0.55000000000000004</v>
      </c>
      <c r="M425">
        <v>12.170999999999999</v>
      </c>
      <c r="N425">
        <v>0.253</v>
      </c>
      <c r="O425">
        <v>104.02</v>
      </c>
      <c r="P425">
        <v>1.397</v>
      </c>
      <c r="Q425">
        <v>7.86</v>
      </c>
      <c r="R425">
        <v>22.882999999999999</v>
      </c>
      <c r="S425">
        <v>0.97199999999999998</v>
      </c>
      <c r="T425">
        <v>1.468</v>
      </c>
      <c r="U425" t="s">
        <v>61</v>
      </c>
      <c r="V425" s="1">
        <v>45466.583344907405</v>
      </c>
    </row>
    <row r="426" spans="1:22" x14ac:dyDescent="0.25">
      <c r="A426">
        <v>446</v>
      </c>
      <c r="B426" t="s">
        <v>36</v>
      </c>
      <c r="C426" t="s">
        <v>40</v>
      </c>
      <c r="D426" t="s">
        <v>38</v>
      </c>
      <c r="E426">
        <v>7131</v>
      </c>
      <c r="F426" t="s">
        <v>11</v>
      </c>
      <c r="G426">
        <v>609189632</v>
      </c>
      <c r="H426">
        <v>900829392</v>
      </c>
      <c r="I426">
        <f t="shared" si="6"/>
        <v>8.9546425477727762</v>
      </c>
      <c r="J426">
        <v>0.96399999999999997</v>
      </c>
      <c r="L426">
        <v>3.96</v>
      </c>
      <c r="M426">
        <v>1.9890000000000001</v>
      </c>
      <c r="N426">
        <v>7.0000000000000007E-2</v>
      </c>
      <c r="O426">
        <v>18.681999999999999</v>
      </c>
      <c r="P426">
        <v>1.327</v>
      </c>
      <c r="Q426">
        <v>4.25</v>
      </c>
      <c r="R426">
        <v>203.392</v>
      </c>
      <c r="S426">
        <v>0.83099999999999996</v>
      </c>
      <c r="T426">
        <v>1.363</v>
      </c>
      <c r="U426" t="s">
        <v>61</v>
      </c>
      <c r="V426" s="1">
        <v>45466.593761574077</v>
      </c>
    </row>
    <row r="427" spans="1:22" x14ac:dyDescent="0.25">
      <c r="A427">
        <v>447</v>
      </c>
      <c r="B427" t="s">
        <v>36</v>
      </c>
      <c r="C427" t="s">
        <v>40</v>
      </c>
      <c r="D427" t="s">
        <v>38</v>
      </c>
      <c r="E427">
        <v>7131</v>
      </c>
      <c r="F427" t="s">
        <v>11</v>
      </c>
      <c r="G427">
        <v>611674024</v>
      </c>
      <c r="H427">
        <v>902413320</v>
      </c>
      <c r="I427">
        <f t="shared" si="6"/>
        <v>8.9554054970557182</v>
      </c>
      <c r="J427">
        <v>0.96</v>
      </c>
      <c r="L427">
        <v>0.46899999999999997</v>
      </c>
      <c r="M427">
        <v>6.8040000000000003</v>
      </c>
      <c r="N427">
        <v>9.1999999999999998E-2</v>
      </c>
      <c r="O427">
        <v>49.024999999999999</v>
      </c>
      <c r="P427">
        <v>1.7869999999999999</v>
      </c>
      <c r="Q427">
        <v>14.958</v>
      </c>
      <c r="R427">
        <v>15.656000000000001</v>
      </c>
      <c r="S427">
        <v>0.94199999999999995</v>
      </c>
      <c r="T427">
        <v>1.427</v>
      </c>
      <c r="U427" t="s">
        <v>61</v>
      </c>
      <c r="V427" s="1">
        <v>45466.604178240741</v>
      </c>
    </row>
    <row r="428" spans="1:22" x14ac:dyDescent="0.25">
      <c r="A428">
        <v>448</v>
      </c>
      <c r="B428" t="s">
        <v>36</v>
      </c>
      <c r="C428" t="s">
        <v>40</v>
      </c>
      <c r="D428" t="s">
        <v>38</v>
      </c>
      <c r="E428">
        <v>7131</v>
      </c>
      <c r="F428" t="s">
        <v>11</v>
      </c>
      <c r="G428">
        <v>611889736</v>
      </c>
      <c r="H428">
        <v>844853440</v>
      </c>
      <c r="I428">
        <f t="shared" si="6"/>
        <v>8.9267813767369439</v>
      </c>
      <c r="J428">
        <v>0.96799999999999997</v>
      </c>
      <c r="L428">
        <v>4.4560000000000004</v>
      </c>
      <c r="M428">
        <v>1.518</v>
      </c>
      <c r="N428">
        <v>0.19</v>
      </c>
      <c r="O428">
        <v>11.648999999999999</v>
      </c>
      <c r="P428">
        <v>1.016</v>
      </c>
      <c r="Q428">
        <v>5.1449999999999996</v>
      </c>
      <c r="R428">
        <v>202.48400000000001</v>
      </c>
      <c r="S428">
        <v>0.82199999999999995</v>
      </c>
      <c r="T428">
        <v>1.34</v>
      </c>
      <c r="U428" t="s">
        <v>61</v>
      </c>
      <c r="V428" s="1">
        <v>45466.614594907405</v>
      </c>
    </row>
    <row r="429" spans="1:22" x14ac:dyDescent="0.25">
      <c r="A429">
        <v>449</v>
      </c>
      <c r="B429" t="s">
        <v>36</v>
      </c>
      <c r="C429" t="s">
        <v>40</v>
      </c>
      <c r="D429" t="s">
        <v>38</v>
      </c>
      <c r="E429">
        <v>7131</v>
      </c>
      <c r="F429" t="s">
        <v>11</v>
      </c>
      <c r="G429">
        <v>613471984</v>
      </c>
      <c r="H429">
        <v>826054136</v>
      </c>
      <c r="I429">
        <f t="shared" si="6"/>
        <v>8.9170085100269834</v>
      </c>
      <c r="J429">
        <v>1.0129999999999999</v>
      </c>
      <c r="L429">
        <v>0.39400000000000002</v>
      </c>
      <c r="M429">
        <v>1.3580000000000001</v>
      </c>
      <c r="N429">
        <v>0.18099999999999999</v>
      </c>
      <c r="O429">
        <v>12.802</v>
      </c>
      <c r="P429">
        <v>1.0269999999999999</v>
      </c>
      <c r="Q429">
        <v>8.0730000000000004</v>
      </c>
      <c r="R429">
        <v>13.617000000000001</v>
      </c>
      <c r="S429">
        <v>0.80500000000000005</v>
      </c>
      <c r="T429">
        <v>1.3460000000000001</v>
      </c>
      <c r="U429" t="s">
        <v>61</v>
      </c>
      <c r="V429" s="1">
        <v>45466.625011574077</v>
      </c>
    </row>
    <row r="430" spans="1:22" x14ac:dyDescent="0.25">
      <c r="A430">
        <v>450</v>
      </c>
      <c r="B430" t="s">
        <v>36</v>
      </c>
      <c r="C430" t="s">
        <v>40</v>
      </c>
      <c r="D430" t="s">
        <v>38</v>
      </c>
      <c r="E430">
        <v>7131</v>
      </c>
      <c r="F430" t="s">
        <v>11</v>
      </c>
      <c r="G430">
        <v>606345992</v>
      </c>
      <c r="H430">
        <v>894583744</v>
      </c>
      <c r="I430">
        <f t="shared" si="6"/>
        <v>8.9516210020914535</v>
      </c>
      <c r="J430">
        <v>0.96299999999999997</v>
      </c>
      <c r="L430">
        <v>2.5609999999999999</v>
      </c>
      <c r="M430">
        <v>1.2490000000000001</v>
      </c>
      <c r="N430">
        <v>8.7999999999999995E-2</v>
      </c>
      <c r="O430">
        <v>12.936</v>
      </c>
      <c r="P430">
        <v>1.5960000000000001</v>
      </c>
      <c r="Q430">
        <v>3.496</v>
      </c>
      <c r="R430">
        <v>203.48599999999999</v>
      </c>
      <c r="S430">
        <v>0.97199999999999998</v>
      </c>
      <c r="T430">
        <v>1.528</v>
      </c>
      <c r="U430" t="s">
        <v>61</v>
      </c>
      <c r="V430" s="1">
        <v>45466.635428240741</v>
      </c>
    </row>
    <row r="431" spans="1:22" x14ac:dyDescent="0.25">
      <c r="A431">
        <v>451</v>
      </c>
      <c r="B431" t="s">
        <v>36</v>
      </c>
      <c r="C431" t="s">
        <v>40</v>
      </c>
      <c r="D431" t="s">
        <v>38</v>
      </c>
      <c r="E431">
        <v>7131</v>
      </c>
      <c r="F431" t="s">
        <v>11</v>
      </c>
      <c r="G431">
        <v>612202104</v>
      </c>
      <c r="H431">
        <v>903711256</v>
      </c>
      <c r="I431">
        <f t="shared" si="6"/>
        <v>8.95602969158492</v>
      </c>
      <c r="J431">
        <v>0.93799999999999994</v>
      </c>
      <c r="L431">
        <v>5.4509999999999996</v>
      </c>
      <c r="M431">
        <v>1.573</v>
      </c>
      <c r="N431">
        <v>0.14399999999999999</v>
      </c>
      <c r="O431">
        <v>13.135999999999999</v>
      </c>
      <c r="P431">
        <v>1.149</v>
      </c>
      <c r="Q431">
        <v>3.1379999999999999</v>
      </c>
      <c r="R431">
        <v>203.791</v>
      </c>
      <c r="S431">
        <v>0.92900000000000005</v>
      </c>
      <c r="T431">
        <v>1.5129999999999999</v>
      </c>
      <c r="U431" t="s">
        <v>61</v>
      </c>
      <c r="V431" s="1">
        <v>45466.645844907405</v>
      </c>
    </row>
    <row r="432" spans="1:22" x14ac:dyDescent="0.25">
      <c r="A432">
        <v>452</v>
      </c>
      <c r="B432" t="s">
        <v>36</v>
      </c>
      <c r="C432" t="s">
        <v>40</v>
      </c>
      <c r="D432" t="s">
        <v>38</v>
      </c>
      <c r="E432">
        <v>7131</v>
      </c>
      <c r="F432" t="s">
        <v>11</v>
      </c>
      <c r="G432">
        <v>611840848</v>
      </c>
      <c r="H432">
        <v>887739440</v>
      </c>
      <c r="I432">
        <f t="shared" si="6"/>
        <v>8.9482855149054963</v>
      </c>
      <c r="J432">
        <v>1.6339999999999999</v>
      </c>
      <c r="L432">
        <v>2.1819999999999999</v>
      </c>
      <c r="M432">
        <v>9.4359999999999999</v>
      </c>
      <c r="N432">
        <v>9.6000000000000002E-2</v>
      </c>
      <c r="O432">
        <v>247.90100000000001</v>
      </c>
      <c r="P432">
        <v>1.7529999999999999</v>
      </c>
      <c r="Q432">
        <v>13.018000000000001</v>
      </c>
      <c r="R432">
        <v>202.941</v>
      </c>
      <c r="S432">
        <v>1.002</v>
      </c>
      <c r="T432">
        <v>1.427</v>
      </c>
      <c r="U432" t="s">
        <v>61</v>
      </c>
      <c r="V432" s="1">
        <v>45466.656261574077</v>
      </c>
    </row>
    <row r="433" spans="1:22" x14ac:dyDescent="0.25">
      <c r="A433">
        <v>453</v>
      </c>
      <c r="B433" t="s">
        <v>36</v>
      </c>
      <c r="C433" t="s">
        <v>40</v>
      </c>
      <c r="D433" t="s">
        <v>38</v>
      </c>
      <c r="E433">
        <v>7131</v>
      </c>
      <c r="F433" t="s">
        <v>11</v>
      </c>
      <c r="G433">
        <v>607850936</v>
      </c>
      <c r="H433">
        <v>573107672</v>
      </c>
      <c r="I433">
        <f t="shared" si="6"/>
        <v>8.7582362222510906</v>
      </c>
      <c r="J433">
        <v>1.0049999999999999</v>
      </c>
      <c r="L433">
        <v>0.47299999999999998</v>
      </c>
      <c r="M433">
        <v>25.878</v>
      </c>
      <c r="N433">
        <v>0.189</v>
      </c>
      <c r="O433">
        <v>284.43299999999999</v>
      </c>
      <c r="P433">
        <v>1.159</v>
      </c>
      <c r="Q433">
        <v>21.463000000000001</v>
      </c>
      <c r="R433">
        <v>15.186</v>
      </c>
      <c r="S433">
        <v>0.96799999999999997</v>
      </c>
      <c r="T433">
        <v>1.4510000000000001</v>
      </c>
      <c r="U433" t="s">
        <v>61</v>
      </c>
      <c r="V433" s="1">
        <v>45466.666678240741</v>
      </c>
    </row>
    <row r="434" spans="1:22" x14ac:dyDescent="0.25">
      <c r="A434">
        <v>454</v>
      </c>
      <c r="B434" t="s">
        <v>36</v>
      </c>
      <c r="C434" t="s">
        <v>39</v>
      </c>
      <c r="D434" t="s">
        <v>38</v>
      </c>
      <c r="E434">
        <v>7167</v>
      </c>
      <c r="F434" t="s">
        <v>11</v>
      </c>
      <c r="G434">
        <v>607899016</v>
      </c>
      <c r="H434">
        <v>892829280</v>
      </c>
      <c r="I434">
        <f t="shared" si="6"/>
        <v>8.9507684243510273</v>
      </c>
      <c r="J434">
        <v>0.96499999999999997</v>
      </c>
      <c r="L434">
        <v>7.5369999999999999</v>
      </c>
      <c r="M434">
        <v>6.0519999999999996</v>
      </c>
      <c r="N434">
        <v>0.215</v>
      </c>
      <c r="O434">
        <v>45.354999999999997</v>
      </c>
      <c r="P434">
        <v>1.2529999999999999</v>
      </c>
      <c r="Q434">
        <v>7.4729999999999999</v>
      </c>
      <c r="R434">
        <v>211.911</v>
      </c>
      <c r="S434">
        <v>0.98799999999999999</v>
      </c>
      <c r="T434">
        <v>1.69</v>
      </c>
      <c r="U434" t="s">
        <v>61</v>
      </c>
      <c r="V434" s="1">
        <v>45466.677094907405</v>
      </c>
    </row>
    <row r="435" spans="1:22" x14ac:dyDescent="0.25">
      <c r="A435">
        <v>455</v>
      </c>
      <c r="B435" t="s">
        <v>36</v>
      </c>
      <c r="C435" t="s">
        <v>40</v>
      </c>
      <c r="D435" t="s">
        <v>38</v>
      </c>
      <c r="E435">
        <v>7131</v>
      </c>
      <c r="F435" t="s">
        <v>11</v>
      </c>
      <c r="G435">
        <v>619825496</v>
      </c>
      <c r="H435">
        <v>857811536</v>
      </c>
      <c r="I435">
        <f t="shared" si="6"/>
        <v>8.9333918824106959</v>
      </c>
      <c r="J435">
        <v>0.997</v>
      </c>
      <c r="L435">
        <v>0.59599999999999997</v>
      </c>
      <c r="M435">
        <v>6.8369999999999997</v>
      </c>
      <c r="N435">
        <v>0.16700000000000001</v>
      </c>
      <c r="O435">
        <v>49.631999999999998</v>
      </c>
      <c r="P435">
        <v>1.1000000000000001</v>
      </c>
      <c r="Q435">
        <v>6.7859999999999996</v>
      </c>
      <c r="R435">
        <v>31.108000000000001</v>
      </c>
      <c r="S435">
        <v>0.95799999999999996</v>
      </c>
      <c r="T435">
        <v>1.4930000000000001</v>
      </c>
      <c r="U435" t="s">
        <v>61</v>
      </c>
      <c r="V435" s="1">
        <v>45466.687511574077</v>
      </c>
    </row>
    <row r="436" spans="1:22" x14ac:dyDescent="0.25">
      <c r="A436">
        <v>456</v>
      </c>
      <c r="B436" t="s">
        <v>36</v>
      </c>
      <c r="C436" t="s">
        <v>40</v>
      </c>
      <c r="D436" t="s">
        <v>38</v>
      </c>
      <c r="E436">
        <v>7131</v>
      </c>
      <c r="F436" t="s">
        <v>11</v>
      </c>
      <c r="G436">
        <v>616983256</v>
      </c>
      <c r="H436">
        <v>665868504</v>
      </c>
      <c r="I436">
        <f t="shared" si="6"/>
        <v>8.8233884729755925</v>
      </c>
      <c r="J436">
        <v>0.97699999999999998</v>
      </c>
      <c r="L436">
        <v>1.833</v>
      </c>
      <c r="M436">
        <v>1.956</v>
      </c>
      <c r="N436">
        <v>0.159</v>
      </c>
      <c r="O436">
        <v>23.841000000000001</v>
      </c>
      <c r="P436">
        <v>0.85899999999999999</v>
      </c>
      <c r="Q436">
        <v>2.2879999999999998</v>
      </c>
      <c r="R436">
        <v>43.670999999999999</v>
      </c>
      <c r="S436">
        <v>0.82399999999999995</v>
      </c>
      <c r="T436">
        <v>1.6180000000000001</v>
      </c>
      <c r="U436" t="s">
        <v>61</v>
      </c>
      <c r="V436" s="1">
        <v>45466.697928240741</v>
      </c>
    </row>
    <row r="437" spans="1:22" x14ac:dyDescent="0.25">
      <c r="A437">
        <v>457</v>
      </c>
      <c r="B437" t="s">
        <v>36</v>
      </c>
      <c r="C437" t="s">
        <v>40</v>
      </c>
      <c r="D437" t="s">
        <v>38</v>
      </c>
      <c r="E437">
        <v>7131</v>
      </c>
      <c r="F437" t="s">
        <v>11</v>
      </c>
      <c r="G437">
        <v>609114192</v>
      </c>
      <c r="H437">
        <v>612862768</v>
      </c>
      <c r="I437">
        <f t="shared" si="6"/>
        <v>8.7873632383478668</v>
      </c>
      <c r="J437">
        <v>1.202</v>
      </c>
      <c r="L437">
        <v>9.8610000000000007</v>
      </c>
      <c r="M437">
        <v>1.175</v>
      </c>
      <c r="N437">
        <v>0.35699999999999998</v>
      </c>
      <c r="O437">
        <v>25.646999999999998</v>
      </c>
      <c r="P437">
        <v>0.85199999999999998</v>
      </c>
      <c r="Q437">
        <v>1.2529999999999999</v>
      </c>
      <c r="R437">
        <v>209.81899999999999</v>
      </c>
      <c r="S437">
        <v>0.81200000000000006</v>
      </c>
      <c r="T437">
        <v>1.3169999999999999</v>
      </c>
      <c r="U437" t="s">
        <v>61</v>
      </c>
      <c r="V437" s="1">
        <v>45466.708344907405</v>
      </c>
    </row>
    <row r="438" spans="1:22" x14ac:dyDescent="0.25">
      <c r="A438">
        <v>458</v>
      </c>
      <c r="B438" t="s">
        <v>36</v>
      </c>
      <c r="C438" t="s">
        <v>40</v>
      </c>
      <c r="D438" t="s">
        <v>38</v>
      </c>
      <c r="E438">
        <v>7131</v>
      </c>
      <c r="F438" t="s">
        <v>11</v>
      </c>
      <c r="G438">
        <v>606780592</v>
      </c>
      <c r="H438">
        <v>614433496</v>
      </c>
      <c r="I438">
        <f t="shared" si="6"/>
        <v>8.7884748833441559</v>
      </c>
      <c r="J438">
        <v>1.383</v>
      </c>
      <c r="L438">
        <v>0.96399999999999997</v>
      </c>
      <c r="M438">
        <v>67.146000000000001</v>
      </c>
      <c r="N438">
        <v>0.16200000000000001</v>
      </c>
      <c r="O438">
        <v>725.48099999999999</v>
      </c>
      <c r="P438">
        <v>3.9870000000000001</v>
      </c>
      <c r="Q438">
        <v>283.14699999999999</v>
      </c>
      <c r="R438">
        <v>39.496000000000002</v>
      </c>
      <c r="S438">
        <v>0.99</v>
      </c>
      <c r="T438">
        <v>1.488</v>
      </c>
      <c r="U438" t="s">
        <v>61</v>
      </c>
      <c r="V438" s="1">
        <v>45466.718761574077</v>
      </c>
    </row>
    <row r="439" spans="1:22" x14ac:dyDescent="0.25">
      <c r="A439">
        <v>459</v>
      </c>
      <c r="B439" t="s">
        <v>36</v>
      </c>
      <c r="C439" t="s">
        <v>39</v>
      </c>
      <c r="D439" t="s">
        <v>38</v>
      </c>
      <c r="E439">
        <v>7167</v>
      </c>
      <c r="F439" t="s">
        <v>11</v>
      </c>
      <c r="G439">
        <v>616111992</v>
      </c>
      <c r="H439">
        <v>846620400</v>
      </c>
      <c r="I439">
        <f t="shared" si="6"/>
        <v>8.9276887289391844</v>
      </c>
      <c r="J439">
        <v>1.091</v>
      </c>
      <c r="L439">
        <v>5.859</v>
      </c>
      <c r="M439">
        <v>8.3610000000000007</v>
      </c>
      <c r="N439">
        <v>0.111</v>
      </c>
      <c r="O439">
        <v>93.01</v>
      </c>
      <c r="P439">
        <v>3.532</v>
      </c>
      <c r="Q439">
        <v>49.070999999999998</v>
      </c>
      <c r="R439">
        <v>230.60400000000001</v>
      </c>
      <c r="S439">
        <v>0.91100000000000003</v>
      </c>
      <c r="T439">
        <v>1.609</v>
      </c>
      <c r="U439" t="s">
        <v>61</v>
      </c>
      <c r="V439" s="1">
        <v>45466.729178240741</v>
      </c>
    </row>
    <row r="440" spans="1:22" x14ac:dyDescent="0.25">
      <c r="A440">
        <v>460</v>
      </c>
      <c r="B440" t="s">
        <v>36</v>
      </c>
      <c r="C440" t="s">
        <v>40</v>
      </c>
      <c r="D440" t="s">
        <v>38</v>
      </c>
      <c r="E440">
        <v>7131</v>
      </c>
      <c r="F440" t="s">
        <v>11</v>
      </c>
      <c r="G440">
        <v>611768160</v>
      </c>
      <c r="H440">
        <v>585572336</v>
      </c>
      <c r="I440">
        <f t="shared" si="6"/>
        <v>8.7675805513045404</v>
      </c>
      <c r="J440">
        <v>0.95199999999999996</v>
      </c>
      <c r="L440">
        <v>0.95799999999999996</v>
      </c>
      <c r="M440">
        <v>48.14</v>
      </c>
      <c r="N440">
        <v>0.16600000000000001</v>
      </c>
      <c r="O440">
        <v>473.346</v>
      </c>
      <c r="P440">
        <v>0.76400000000000001</v>
      </c>
      <c r="Q440">
        <v>134.923</v>
      </c>
      <c r="R440">
        <v>21.605</v>
      </c>
      <c r="S440">
        <v>0.80700000000000005</v>
      </c>
      <c r="T440">
        <v>1.3089999999999999</v>
      </c>
      <c r="U440" t="s">
        <v>61</v>
      </c>
      <c r="V440" s="1">
        <v>45466.739594907405</v>
      </c>
    </row>
    <row r="441" spans="1:22" x14ac:dyDescent="0.25">
      <c r="A441">
        <v>461</v>
      </c>
      <c r="B441" t="s">
        <v>36</v>
      </c>
      <c r="C441" t="s">
        <v>39</v>
      </c>
      <c r="D441" t="s">
        <v>38</v>
      </c>
      <c r="E441">
        <v>7167</v>
      </c>
      <c r="F441" t="s">
        <v>11</v>
      </c>
      <c r="G441">
        <v>626648992</v>
      </c>
      <c r="H441">
        <v>631225416</v>
      </c>
      <c r="I441">
        <f t="shared" si="6"/>
        <v>8.8001844772202613</v>
      </c>
      <c r="J441">
        <v>1.052</v>
      </c>
      <c r="L441">
        <v>1.7430000000000001</v>
      </c>
      <c r="M441">
        <v>52.085000000000001</v>
      </c>
      <c r="N441">
        <v>0.13900000000000001</v>
      </c>
      <c r="O441">
        <v>441.14800000000002</v>
      </c>
      <c r="P441">
        <v>3.4769999999999999</v>
      </c>
      <c r="Q441">
        <v>113.123</v>
      </c>
      <c r="R441">
        <v>92.012</v>
      </c>
      <c r="S441">
        <v>1.4690000000000001</v>
      </c>
      <c r="T441">
        <v>6.19</v>
      </c>
      <c r="U441" t="s">
        <v>61</v>
      </c>
      <c r="V441" s="1">
        <v>45466.750011574077</v>
      </c>
    </row>
    <row r="442" spans="1:22" x14ac:dyDescent="0.25">
      <c r="A442">
        <v>462</v>
      </c>
      <c r="B442" t="s">
        <v>36</v>
      </c>
      <c r="C442" t="s">
        <v>39</v>
      </c>
      <c r="D442" t="s">
        <v>38</v>
      </c>
      <c r="E442">
        <v>7167</v>
      </c>
      <c r="F442" t="s">
        <v>11</v>
      </c>
      <c r="G442">
        <v>626319592</v>
      </c>
      <c r="H442">
        <v>753217720</v>
      </c>
      <c r="I442">
        <f t="shared" si="6"/>
        <v>8.8769205285614294</v>
      </c>
      <c r="J442">
        <v>1.056</v>
      </c>
      <c r="L442">
        <v>2.1909999999999998</v>
      </c>
      <c r="M442">
        <v>5.6189999999999998</v>
      </c>
      <c r="N442">
        <v>7.4999999999999997E-2</v>
      </c>
      <c r="O442">
        <v>139.143</v>
      </c>
      <c r="P442">
        <v>5.0170000000000003</v>
      </c>
      <c r="Q442">
        <v>20.741</v>
      </c>
      <c r="R442">
        <v>221.214</v>
      </c>
      <c r="S442">
        <v>1.006</v>
      </c>
      <c r="T442">
        <v>1.5580000000000001</v>
      </c>
      <c r="U442" t="s">
        <v>61</v>
      </c>
      <c r="V442" s="1">
        <v>45466.760428240741</v>
      </c>
    </row>
    <row r="443" spans="1:22" x14ac:dyDescent="0.25">
      <c r="A443">
        <v>463</v>
      </c>
      <c r="B443" t="s">
        <v>36</v>
      </c>
      <c r="C443" t="s">
        <v>39</v>
      </c>
      <c r="D443" t="s">
        <v>38</v>
      </c>
      <c r="E443">
        <v>7167</v>
      </c>
      <c r="F443" t="s">
        <v>11</v>
      </c>
      <c r="G443">
        <v>625618696</v>
      </c>
      <c r="H443">
        <v>622444480</v>
      </c>
      <c r="I443">
        <f t="shared" si="6"/>
        <v>8.7941006198561915</v>
      </c>
      <c r="J443">
        <v>0.99</v>
      </c>
      <c r="L443">
        <v>5.9630000000000001</v>
      </c>
      <c r="M443">
        <v>76.546000000000006</v>
      </c>
      <c r="N443">
        <v>0.17499999999999999</v>
      </c>
      <c r="O443">
        <v>786.14099999999996</v>
      </c>
      <c r="P443">
        <v>1.1950000000000001</v>
      </c>
      <c r="Q443">
        <v>253.97</v>
      </c>
      <c r="R443">
        <v>204.63499999999999</v>
      </c>
      <c r="S443">
        <v>0.94</v>
      </c>
      <c r="T443">
        <v>1.9770000000000001</v>
      </c>
      <c r="U443" t="s">
        <v>61</v>
      </c>
      <c r="V443" s="1">
        <v>45466.770844907405</v>
      </c>
    </row>
    <row r="444" spans="1:22" x14ac:dyDescent="0.25">
      <c r="A444">
        <v>464</v>
      </c>
      <c r="B444" t="s">
        <v>36</v>
      </c>
      <c r="C444" t="s">
        <v>40</v>
      </c>
      <c r="D444" t="s">
        <v>38</v>
      </c>
      <c r="E444">
        <v>7131</v>
      </c>
      <c r="F444" t="s">
        <v>11</v>
      </c>
      <c r="G444">
        <v>613184216</v>
      </c>
      <c r="H444">
        <v>614529144</v>
      </c>
      <c r="I444">
        <f t="shared" si="6"/>
        <v>8.7885424840951263</v>
      </c>
      <c r="J444">
        <v>1.044</v>
      </c>
      <c r="L444">
        <v>0.56599999999999995</v>
      </c>
      <c r="M444">
        <v>8.4600000000000009</v>
      </c>
      <c r="N444">
        <v>0.215</v>
      </c>
      <c r="O444">
        <v>223.04900000000001</v>
      </c>
      <c r="P444">
        <v>0.92800000000000005</v>
      </c>
      <c r="Q444">
        <v>2.0859999999999999</v>
      </c>
      <c r="R444">
        <v>18.298999999999999</v>
      </c>
      <c r="S444">
        <v>0.98299999999999998</v>
      </c>
      <c r="T444">
        <v>1.454</v>
      </c>
      <c r="U444" t="s">
        <v>61</v>
      </c>
      <c r="V444" s="1">
        <v>45466.781261574077</v>
      </c>
    </row>
    <row r="445" spans="1:22" x14ac:dyDescent="0.25">
      <c r="A445">
        <v>465</v>
      </c>
      <c r="B445" t="s">
        <v>36</v>
      </c>
      <c r="C445" t="s">
        <v>40</v>
      </c>
      <c r="D445" t="s">
        <v>38</v>
      </c>
      <c r="E445">
        <v>7131</v>
      </c>
      <c r="F445" t="s">
        <v>11</v>
      </c>
      <c r="G445">
        <v>596243728</v>
      </c>
      <c r="H445">
        <v>863687472</v>
      </c>
      <c r="I445">
        <f t="shared" si="6"/>
        <v>8.9363566200947577</v>
      </c>
      <c r="J445">
        <v>0.99199999999999999</v>
      </c>
      <c r="L445">
        <v>2.8839999999999999</v>
      </c>
      <c r="M445">
        <v>8.0489999999999995</v>
      </c>
      <c r="N445">
        <v>0.14399999999999999</v>
      </c>
      <c r="O445">
        <v>64.879000000000005</v>
      </c>
      <c r="P445">
        <v>2.0459999999999998</v>
      </c>
      <c r="Q445">
        <v>12.308999999999999</v>
      </c>
      <c r="R445">
        <v>202.916</v>
      </c>
      <c r="S445">
        <v>0.95</v>
      </c>
      <c r="T445">
        <v>1.498</v>
      </c>
      <c r="U445" t="s">
        <v>61</v>
      </c>
      <c r="V445" s="1">
        <v>45466.791678240741</v>
      </c>
    </row>
    <row r="446" spans="1:22" x14ac:dyDescent="0.25">
      <c r="A446">
        <v>466</v>
      </c>
      <c r="B446" t="s">
        <v>36</v>
      </c>
      <c r="C446" t="s">
        <v>39</v>
      </c>
      <c r="D446" t="s">
        <v>38</v>
      </c>
      <c r="E446">
        <v>7167</v>
      </c>
      <c r="F446" t="s">
        <v>11</v>
      </c>
      <c r="G446">
        <v>622916320</v>
      </c>
      <c r="H446">
        <v>885754024</v>
      </c>
      <c r="I446">
        <f t="shared" si="6"/>
        <v>8.9473131340190744</v>
      </c>
      <c r="J446">
        <v>1.4430000000000001</v>
      </c>
      <c r="L446">
        <v>2.8170000000000002</v>
      </c>
      <c r="M446">
        <v>6.1779999999999999</v>
      </c>
      <c r="N446">
        <v>0.13800000000000001</v>
      </c>
      <c r="O446">
        <v>52.113</v>
      </c>
      <c r="P446">
        <v>1.4750000000000001</v>
      </c>
      <c r="Q446">
        <v>7.9790000000000001</v>
      </c>
      <c r="R446">
        <v>202.83199999999999</v>
      </c>
      <c r="S446">
        <v>1.026</v>
      </c>
      <c r="T446">
        <v>1.583</v>
      </c>
      <c r="U446" t="s">
        <v>61</v>
      </c>
      <c r="V446" s="1">
        <v>45466.802094907405</v>
      </c>
    </row>
    <row r="447" spans="1:22" x14ac:dyDescent="0.25">
      <c r="A447">
        <v>467</v>
      </c>
      <c r="B447" t="s">
        <v>36</v>
      </c>
      <c r="C447" t="s">
        <v>39</v>
      </c>
      <c r="D447" t="s">
        <v>38</v>
      </c>
      <c r="E447">
        <v>7167</v>
      </c>
      <c r="F447" t="s">
        <v>11</v>
      </c>
      <c r="G447">
        <v>607912856</v>
      </c>
      <c r="H447">
        <v>827164368</v>
      </c>
      <c r="I447">
        <f t="shared" si="6"/>
        <v>8.9175918179231264</v>
      </c>
      <c r="J447">
        <v>1.4159999999999999</v>
      </c>
      <c r="L447">
        <v>0.80900000000000005</v>
      </c>
      <c r="M447">
        <v>5.31</v>
      </c>
      <c r="N447">
        <v>0.19400000000000001</v>
      </c>
      <c r="O447">
        <v>44.984999999999999</v>
      </c>
      <c r="P447">
        <v>4.5529999999999999</v>
      </c>
      <c r="Q447">
        <v>24.128</v>
      </c>
      <c r="R447">
        <v>21.934000000000001</v>
      </c>
      <c r="S447">
        <v>1.0820000000000001</v>
      </c>
      <c r="T447">
        <v>1.6240000000000001</v>
      </c>
      <c r="U447" t="s">
        <v>61</v>
      </c>
      <c r="V447" s="1">
        <v>45466.812511574077</v>
      </c>
    </row>
    <row r="448" spans="1:22" x14ac:dyDescent="0.25">
      <c r="A448">
        <v>468</v>
      </c>
      <c r="B448" t="s">
        <v>36</v>
      </c>
      <c r="C448" t="s">
        <v>40</v>
      </c>
      <c r="D448" t="s">
        <v>38</v>
      </c>
      <c r="E448">
        <v>7131</v>
      </c>
      <c r="F448" t="s">
        <v>11</v>
      </c>
      <c r="G448">
        <v>618511440</v>
      </c>
      <c r="H448">
        <v>529183096</v>
      </c>
      <c r="I448">
        <f t="shared" si="6"/>
        <v>8.7236059628186098</v>
      </c>
      <c r="J448">
        <v>0.98799999999999999</v>
      </c>
      <c r="L448">
        <v>0.47899999999999998</v>
      </c>
      <c r="M448">
        <v>51.588000000000001</v>
      </c>
      <c r="N448">
        <v>0.153</v>
      </c>
      <c r="O448">
        <v>404.71100000000001</v>
      </c>
      <c r="P448">
        <v>4.3250000000000002</v>
      </c>
      <c r="Q448">
        <v>139.983</v>
      </c>
      <c r="R448">
        <v>11.2</v>
      </c>
      <c r="S448">
        <v>0.83099999999999996</v>
      </c>
      <c r="T448">
        <v>1.2829999999999999</v>
      </c>
      <c r="U448" t="s">
        <v>61</v>
      </c>
      <c r="V448" s="1">
        <v>45466.822916666664</v>
      </c>
    </row>
    <row r="449" spans="1:22" x14ac:dyDescent="0.25">
      <c r="A449">
        <v>469</v>
      </c>
      <c r="B449" t="s">
        <v>36</v>
      </c>
      <c r="C449" t="s">
        <v>39</v>
      </c>
      <c r="D449" t="s">
        <v>38</v>
      </c>
      <c r="E449">
        <v>7167</v>
      </c>
      <c r="F449" t="s">
        <v>11</v>
      </c>
      <c r="G449">
        <v>621544856</v>
      </c>
      <c r="H449">
        <v>560296344</v>
      </c>
      <c r="I449">
        <f t="shared" si="6"/>
        <v>8.748417788653887</v>
      </c>
      <c r="J449">
        <v>1.393</v>
      </c>
      <c r="L449">
        <v>2.5619999999999998</v>
      </c>
      <c r="M449">
        <v>32.651000000000003</v>
      </c>
      <c r="N449">
        <v>0.17100000000000001</v>
      </c>
      <c r="O449">
        <v>266.08600000000001</v>
      </c>
      <c r="P449">
        <v>1.7010000000000001</v>
      </c>
      <c r="Q449">
        <v>49.500999999999998</v>
      </c>
      <c r="R449">
        <v>203.25200000000001</v>
      </c>
      <c r="S449">
        <v>1.0720000000000001</v>
      </c>
      <c r="T449">
        <v>1.8080000000000001</v>
      </c>
      <c r="U449" t="s">
        <v>61</v>
      </c>
      <c r="V449" s="1">
        <v>45466.833333333336</v>
      </c>
    </row>
    <row r="450" spans="1:22" x14ac:dyDescent="0.25">
      <c r="A450">
        <v>470</v>
      </c>
      <c r="B450" t="s">
        <v>36</v>
      </c>
      <c r="C450" t="s">
        <v>40</v>
      </c>
      <c r="D450" t="s">
        <v>38</v>
      </c>
      <c r="E450">
        <v>7131</v>
      </c>
      <c r="F450" t="s">
        <v>11</v>
      </c>
      <c r="G450">
        <v>617865816</v>
      </c>
      <c r="H450">
        <v>736004376</v>
      </c>
      <c r="I450">
        <f t="shared" ref="I450:I513" si="7">LOG10(H450)</f>
        <v>8.8668803964937535</v>
      </c>
      <c r="J450">
        <v>1.1659999999999999</v>
      </c>
      <c r="L450">
        <v>2.1669999999999998</v>
      </c>
      <c r="M450">
        <v>12.151999999999999</v>
      </c>
      <c r="N450">
        <v>0.17199999999999999</v>
      </c>
      <c r="O450">
        <v>236.90199999999999</v>
      </c>
      <c r="P450">
        <v>2.0219999999999998</v>
      </c>
      <c r="Q450">
        <v>10.51</v>
      </c>
      <c r="R450">
        <v>205.226</v>
      </c>
      <c r="S450">
        <v>1</v>
      </c>
      <c r="T450">
        <v>1.3720000000000001</v>
      </c>
      <c r="U450" t="s">
        <v>61</v>
      </c>
      <c r="V450" s="1">
        <v>45466.84375</v>
      </c>
    </row>
    <row r="451" spans="1:22" x14ac:dyDescent="0.25">
      <c r="A451">
        <v>471</v>
      </c>
      <c r="B451" t="s">
        <v>36</v>
      </c>
      <c r="C451" t="s">
        <v>40</v>
      </c>
      <c r="D451" t="s">
        <v>38</v>
      </c>
      <c r="E451">
        <v>7131</v>
      </c>
      <c r="F451" t="s">
        <v>11</v>
      </c>
      <c r="G451">
        <v>627606000</v>
      </c>
      <c r="H451">
        <v>891082720</v>
      </c>
      <c r="I451">
        <f t="shared" si="7"/>
        <v>8.9499180218505945</v>
      </c>
      <c r="J451">
        <v>1.5489999999999999</v>
      </c>
      <c r="L451">
        <v>7.4530000000000003</v>
      </c>
      <c r="M451">
        <v>27.527000000000001</v>
      </c>
      <c r="N451">
        <v>0.22600000000000001</v>
      </c>
      <c r="O451">
        <v>217.06100000000001</v>
      </c>
      <c r="P451">
        <v>4.383</v>
      </c>
      <c r="Q451">
        <v>96.575999999999993</v>
      </c>
      <c r="R451">
        <v>224.57499999999999</v>
      </c>
      <c r="S451">
        <v>0.88100000000000001</v>
      </c>
      <c r="T451">
        <v>1.484</v>
      </c>
      <c r="U451" t="s">
        <v>61</v>
      </c>
      <c r="V451" s="1">
        <v>45466.854166666664</v>
      </c>
    </row>
    <row r="452" spans="1:22" x14ac:dyDescent="0.25">
      <c r="A452">
        <v>472</v>
      </c>
      <c r="B452" t="s">
        <v>36</v>
      </c>
      <c r="C452" t="s">
        <v>40</v>
      </c>
      <c r="D452" t="s">
        <v>38</v>
      </c>
      <c r="E452">
        <v>7131</v>
      </c>
      <c r="F452" t="s">
        <v>11</v>
      </c>
      <c r="G452">
        <v>618405544</v>
      </c>
      <c r="H452">
        <v>823379864</v>
      </c>
      <c r="I452">
        <f t="shared" si="7"/>
        <v>8.9156002419903277</v>
      </c>
      <c r="J452">
        <v>1.048</v>
      </c>
      <c r="L452">
        <v>2.7690000000000001</v>
      </c>
      <c r="M452">
        <v>10.795</v>
      </c>
      <c r="N452">
        <v>0.20300000000000001</v>
      </c>
      <c r="O452">
        <v>299.952</v>
      </c>
      <c r="P452">
        <v>0.79600000000000004</v>
      </c>
      <c r="Q452">
        <v>15.914999999999999</v>
      </c>
      <c r="R452">
        <v>203.56399999999999</v>
      </c>
      <c r="S452">
        <v>0.97299999999999998</v>
      </c>
      <c r="T452">
        <v>1.4950000000000001</v>
      </c>
      <c r="U452" t="s">
        <v>61</v>
      </c>
      <c r="V452" s="1">
        <v>45466.864583333336</v>
      </c>
    </row>
    <row r="453" spans="1:22" x14ac:dyDescent="0.25">
      <c r="A453">
        <v>473</v>
      </c>
      <c r="B453" t="s">
        <v>36</v>
      </c>
      <c r="C453" t="s">
        <v>39</v>
      </c>
      <c r="D453" t="s">
        <v>38</v>
      </c>
      <c r="E453">
        <v>7167</v>
      </c>
      <c r="F453" t="s">
        <v>11</v>
      </c>
      <c r="G453">
        <v>619141496</v>
      </c>
      <c r="H453">
        <v>581501712</v>
      </c>
      <c r="I453">
        <f t="shared" si="7"/>
        <v>8.7645509976733376</v>
      </c>
      <c r="J453">
        <v>0.97599999999999998</v>
      </c>
      <c r="L453">
        <v>0.497</v>
      </c>
      <c r="M453">
        <v>67.02</v>
      </c>
      <c r="N453">
        <v>0.14299999999999999</v>
      </c>
      <c r="O453">
        <v>644.36400000000003</v>
      </c>
      <c r="P453">
        <v>2.1269999999999998</v>
      </c>
      <c r="Q453">
        <v>286.23899999999998</v>
      </c>
      <c r="R453">
        <v>22.699000000000002</v>
      </c>
      <c r="S453">
        <v>1.0429999999999999</v>
      </c>
      <c r="T453">
        <v>1.569</v>
      </c>
      <c r="U453" t="s">
        <v>61</v>
      </c>
      <c r="V453" s="1">
        <v>45466.875</v>
      </c>
    </row>
    <row r="454" spans="1:22" x14ac:dyDescent="0.25">
      <c r="A454">
        <v>474</v>
      </c>
      <c r="B454" t="s">
        <v>36</v>
      </c>
      <c r="C454" t="s">
        <v>40</v>
      </c>
      <c r="D454" t="s">
        <v>38</v>
      </c>
      <c r="E454">
        <v>7131</v>
      </c>
      <c r="F454" t="s">
        <v>11</v>
      </c>
      <c r="G454">
        <v>621067120</v>
      </c>
      <c r="H454">
        <v>762744248</v>
      </c>
      <c r="I454">
        <f t="shared" si="7"/>
        <v>8.882378941229188</v>
      </c>
      <c r="J454">
        <v>0.99199999999999999</v>
      </c>
      <c r="L454">
        <v>1.006</v>
      </c>
      <c r="M454">
        <v>2.4220000000000002</v>
      </c>
      <c r="N454">
        <v>0.121</v>
      </c>
      <c r="O454">
        <v>12.917999999999999</v>
      </c>
      <c r="P454">
        <v>1.165</v>
      </c>
      <c r="Q454">
        <v>5.79</v>
      </c>
      <c r="R454">
        <v>81.191999999999993</v>
      </c>
      <c r="S454">
        <v>0.78800000000000003</v>
      </c>
      <c r="T454">
        <v>1.2889999999999999</v>
      </c>
      <c r="U454" t="s">
        <v>61</v>
      </c>
      <c r="V454" s="1">
        <v>45466.885416666664</v>
      </c>
    </row>
    <row r="455" spans="1:22" x14ac:dyDescent="0.25">
      <c r="A455">
        <v>475</v>
      </c>
      <c r="B455" t="s">
        <v>36</v>
      </c>
      <c r="C455" t="s">
        <v>40</v>
      </c>
      <c r="D455" t="s">
        <v>38</v>
      </c>
      <c r="E455">
        <v>7131</v>
      </c>
      <c r="F455" t="s">
        <v>11</v>
      </c>
      <c r="G455">
        <v>612647248</v>
      </c>
      <c r="H455">
        <v>627029136</v>
      </c>
      <c r="I455">
        <f t="shared" si="7"/>
        <v>8.797287721548475</v>
      </c>
      <c r="J455">
        <v>0.92800000000000005</v>
      </c>
      <c r="L455">
        <v>0.88600000000000001</v>
      </c>
      <c r="M455">
        <v>7.2839999999999998</v>
      </c>
      <c r="N455">
        <v>0.03</v>
      </c>
      <c r="O455">
        <v>220.101</v>
      </c>
      <c r="P455">
        <v>1.1419999999999999</v>
      </c>
      <c r="Q455">
        <v>3.5430000000000001</v>
      </c>
      <c r="R455">
        <v>18.335999999999999</v>
      </c>
      <c r="S455">
        <v>0.95599999999999996</v>
      </c>
      <c r="T455">
        <v>1.6279999999999999</v>
      </c>
      <c r="U455" t="s">
        <v>61</v>
      </c>
      <c r="V455" s="1">
        <v>45466.895844907405</v>
      </c>
    </row>
    <row r="456" spans="1:22" x14ac:dyDescent="0.25">
      <c r="A456">
        <v>476</v>
      </c>
      <c r="B456" t="s">
        <v>36</v>
      </c>
      <c r="C456" t="s">
        <v>39</v>
      </c>
      <c r="D456" t="s">
        <v>38</v>
      </c>
      <c r="E456">
        <v>7415</v>
      </c>
      <c r="F456" t="s">
        <v>9</v>
      </c>
      <c r="G456">
        <v>613317640</v>
      </c>
      <c r="H456">
        <v>867952296</v>
      </c>
      <c r="I456">
        <f t="shared" si="7"/>
        <v>8.9384958563362975</v>
      </c>
      <c r="J456">
        <v>1.395</v>
      </c>
      <c r="K456">
        <v>0</v>
      </c>
      <c r="L456">
        <v>3.7890000000000001</v>
      </c>
      <c r="M456">
        <v>11.903</v>
      </c>
      <c r="N456">
        <v>0.14299999999999999</v>
      </c>
      <c r="O456">
        <v>354.31599999999997</v>
      </c>
      <c r="P456">
        <v>1.353</v>
      </c>
      <c r="Q456">
        <v>2.9049999999999998</v>
      </c>
      <c r="R456">
        <v>211.33799999999999</v>
      </c>
      <c r="S456">
        <v>1.24</v>
      </c>
      <c r="T456">
        <v>1.9910000000000001</v>
      </c>
      <c r="U456" t="s">
        <v>61</v>
      </c>
      <c r="V456" s="1">
        <v>45466.906261574077</v>
      </c>
    </row>
    <row r="457" spans="1:22" x14ac:dyDescent="0.25">
      <c r="A457">
        <v>477</v>
      </c>
      <c r="B457" t="s">
        <v>36</v>
      </c>
      <c r="C457" t="s">
        <v>40</v>
      </c>
      <c r="D457" t="s">
        <v>38</v>
      </c>
      <c r="E457">
        <v>7131</v>
      </c>
      <c r="F457" t="s">
        <v>11</v>
      </c>
      <c r="G457">
        <v>612884848</v>
      </c>
      <c r="H457">
        <v>855016232</v>
      </c>
      <c r="I457">
        <f t="shared" si="7"/>
        <v>8.9319743596417567</v>
      </c>
      <c r="J457">
        <v>0.96</v>
      </c>
      <c r="L457">
        <v>2.3969999999999998</v>
      </c>
      <c r="M457">
        <v>3.956</v>
      </c>
      <c r="N457">
        <v>6.2E-2</v>
      </c>
      <c r="O457">
        <v>25.783999999999999</v>
      </c>
      <c r="P457">
        <v>1.756</v>
      </c>
      <c r="Q457">
        <v>15.148999999999999</v>
      </c>
      <c r="R457">
        <v>208.869</v>
      </c>
      <c r="S457">
        <v>0.80900000000000005</v>
      </c>
      <c r="T457">
        <v>1.272</v>
      </c>
      <c r="U457" t="s">
        <v>61</v>
      </c>
      <c r="V457" s="1">
        <v>45466.916678240741</v>
      </c>
    </row>
    <row r="458" spans="1:22" x14ac:dyDescent="0.25">
      <c r="A458">
        <v>478</v>
      </c>
      <c r="B458" t="s">
        <v>36</v>
      </c>
      <c r="C458" t="s">
        <v>40</v>
      </c>
      <c r="D458" t="s">
        <v>38</v>
      </c>
      <c r="E458">
        <v>7131</v>
      </c>
      <c r="F458" t="s">
        <v>11</v>
      </c>
      <c r="G458">
        <v>621593000</v>
      </c>
      <c r="H458">
        <v>896248960</v>
      </c>
      <c r="I458">
        <f t="shared" si="7"/>
        <v>8.9524286647243656</v>
      </c>
      <c r="J458">
        <v>0.95499999999999996</v>
      </c>
      <c r="L458">
        <v>0.56399999999999995</v>
      </c>
      <c r="M458">
        <v>11.754</v>
      </c>
      <c r="N458">
        <v>5.7000000000000002E-2</v>
      </c>
      <c r="O458">
        <v>276.39299999999997</v>
      </c>
      <c r="P458">
        <v>2.2570000000000001</v>
      </c>
      <c r="Q458">
        <v>21.481000000000002</v>
      </c>
      <c r="R458">
        <v>25.137</v>
      </c>
      <c r="S458">
        <v>0.73899999999999999</v>
      </c>
      <c r="T458">
        <v>1.2090000000000001</v>
      </c>
      <c r="U458" t="s">
        <v>61</v>
      </c>
      <c r="V458" s="1">
        <v>45466.927094907405</v>
      </c>
    </row>
    <row r="459" spans="1:22" x14ac:dyDescent="0.25">
      <c r="A459">
        <v>479</v>
      </c>
      <c r="B459" t="s">
        <v>36</v>
      </c>
      <c r="C459" t="s">
        <v>40</v>
      </c>
      <c r="D459" t="s">
        <v>38</v>
      </c>
      <c r="E459">
        <v>7131</v>
      </c>
      <c r="F459" t="s">
        <v>11</v>
      </c>
      <c r="G459">
        <v>612324664</v>
      </c>
      <c r="H459">
        <v>608141528</v>
      </c>
      <c r="I459">
        <f t="shared" si="7"/>
        <v>8.7840046609779439</v>
      </c>
      <c r="J459">
        <v>0.91900000000000004</v>
      </c>
      <c r="L459">
        <v>5.681</v>
      </c>
      <c r="M459">
        <v>22.963000000000001</v>
      </c>
      <c r="N459">
        <v>7.2999999999999995E-2</v>
      </c>
      <c r="O459">
        <v>247.18</v>
      </c>
      <c r="P459">
        <v>0.92300000000000004</v>
      </c>
      <c r="Q459">
        <v>12.324999999999999</v>
      </c>
      <c r="R459">
        <v>220.74799999999999</v>
      </c>
      <c r="S459">
        <v>0.75</v>
      </c>
      <c r="T459">
        <v>1.421</v>
      </c>
      <c r="U459" t="s">
        <v>61</v>
      </c>
      <c r="V459" s="1">
        <v>45466.937511574077</v>
      </c>
    </row>
    <row r="460" spans="1:22" x14ac:dyDescent="0.25">
      <c r="A460">
        <v>480</v>
      </c>
      <c r="B460" t="s">
        <v>36</v>
      </c>
      <c r="C460" t="s">
        <v>40</v>
      </c>
      <c r="D460" t="s">
        <v>38</v>
      </c>
      <c r="E460">
        <v>7131</v>
      </c>
      <c r="F460" t="s">
        <v>11</v>
      </c>
      <c r="G460">
        <v>625566024</v>
      </c>
      <c r="H460">
        <v>613289016</v>
      </c>
      <c r="I460">
        <f t="shared" si="7"/>
        <v>8.7876651865474198</v>
      </c>
      <c r="J460">
        <v>1.1100000000000001</v>
      </c>
      <c r="L460">
        <v>0.317</v>
      </c>
      <c r="M460">
        <v>0.87</v>
      </c>
      <c r="N460">
        <v>0.156</v>
      </c>
      <c r="O460">
        <v>19.34</v>
      </c>
      <c r="P460">
        <v>0.79500000000000004</v>
      </c>
      <c r="Q460">
        <v>1.2170000000000001</v>
      </c>
      <c r="R460">
        <v>2.8210000000000002</v>
      </c>
      <c r="S460">
        <v>0.81</v>
      </c>
      <c r="T460">
        <v>1.2529999999999999</v>
      </c>
      <c r="U460" t="s">
        <v>61</v>
      </c>
      <c r="V460" s="1">
        <v>45466.947928240741</v>
      </c>
    </row>
    <row r="461" spans="1:22" x14ac:dyDescent="0.25">
      <c r="A461">
        <v>481</v>
      </c>
      <c r="B461" t="s">
        <v>36</v>
      </c>
      <c r="C461" t="s">
        <v>40</v>
      </c>
      <c r="D461" t="s">
        <v>38</v>
      </c>
      <c r="E461">
        <v>7131</v>
      </c>
      <c r="F461" t="s">
        <v>11</v>
      </c>
      <c r="G461">
        <v>619167416</v>
      </c>
      <c r="H461">
        <v>894427768</v>
      </c>
      <c r="I461">
        <f t="shared" si="7"/>
        <v>8.9515452736617291</v>
      </c>
      <c r="J461">
        <v>1.2390000000000001</v>
      </c>
      <c r="L461">
        <v>0.6</v>
      </c>
      <c r="M461">
        <v>4.6970000000000001</v>
      </c>
      <c r="N461">
        <v>0.42499999999999999</v>
      </c>
      <c r="O461">
        <v>33.433</v>
      </c>
      <c r="P461">
        <v>1.282</v>
      </c>
      <c r="Q461">
        <v>7.7389999999999999</v>
      </c>
      <c r="R461">
        <v>34.898000000000003</v>
      </c>
      <c r="S461">
        <v>0.78400000000000003</v>
      </c>
      <c r="T461">
        <v>1.349</v>
      </c>
      <c r="U461" t="s">
        <v>61</v>
      </c>
      <c r="V461" s="1">
        <v>45466.958344907405</v>
      </c>
    </row>
    <row r="462" spans="1:22" x14ac:dyDescent="0.25">
      <c r="A462">
        <v>482</v>
      </c>
      <c r="B462" t="s">
        <v>36</v>
      </c>
      <c r="C462" t="s">
        <v>40</v>
      </c>
      <c r="D462" t="s">
        <v>38</v>
      </c>
      <c r="E462">
        <v>7131</v>
      </c>
      <c r="F462" t="s">
        <v>11</v>
      </c>
      <c r="G462">
        <v>622727864</v>
      </c>
      <c r="H462">
        <v>691568720</v>
      </c>
      <c r="I462">
        <f t="shared" si="7"/>
        <v>8.8398353416889126</v>
      </c>
      <c r="J462">
        <v>0.95599999999999996</v>
      </c>
      <c r="L462">
        <v>2.1179999999999999</v>
      </c>
      <c r="M462">
        <v>21.533000000000001</v>
      </c>
      <c r="N462">
        <v>8.3000000000000004E-2</v>
      </c>
      <c r="O462">
        <v>119.69</v>
      </c>
      <c r="P462">
        <v>1.2230000000000001</v>
      </c>
      <c r="Q462">
        <v>23.341999999999999</v>
      </c>
      <c r="R462">
        <v>203.13</v>
      </c>
      <c r="S462">
        <v>0.93200000000000005</v>
      </c>
      <c r="T462">
        <v>1.4259999999999999</v>
      </c>
      <c r="U462" t="s">
        <v>61</v>
      </c>
      <c r="V462" s="1">
        <v>45466.968761574077</v>
      </c>
    </row>
    <row r="463" spans="1:22" x14ac:dyDescent="0.25">
      <c r="A463">
        <v>483</v>
      </c>
      <c r="B463" t="s">
        <v>36</v>
      </c>
      <c r="C463" t="s">
        <v>39</v>
      </c>
      <c r="D463" t="s">
        <v>38</v>
      </c>
      <c r="E463">
        <v>7167</v>
      </c>
      <c r="F463" t="s">
        <v>11</v>
      </c>
      <c r="G463">
        <v>615541920</v>
      </c>
      <c r="H463">
        <v>703926784</v>
      </c>
      <c r="I463">
        <f t="shared" si="7"/>
        <v>8.8475274901671668</v>
      </c>
      <c r="J463">
        <v>1.36</v>
      </c>
      <c r="L463">
        <v>4.9269999999999996</v>
      </c>
      <c r="M463">
        <v>54.935000000000002</v>
      </c>
      <c r="N463">
        <v>0.217</v>
      </c>
      <c r="O463">
        <v>690.15</v>
      </c>
      <c r="P463">
        <v>3.0630000000000002</v>
      </c>
      <c r="Q463">
        <v>219.71100000000001</v>
      </c>
      <c r="R463">
        <v>229.18299999999999</v>
      </c>
      <c r="S463">
        <v>0.93200000000000005</v>
      </c>
      <c r="T463">
        <v>1.8089999999999999</v>
      </c>
      <c r="U463" t="s">
        <v>61</v>
      </c>
      <c r="V463" s="1">
        <v>45466.979178240741</v>
      </c>
    </row>
    <row r="464" spans="1:22" x14ac:dyDescent="0.25">
      <c r="A464">
        <v>484</v>
      </c>
      <c r="B464" t="s">
        <v>36</v>
      </c>
      <c r="C464" t="s">
        <v>40</v>
      </c>
      <c r="D464" t="s">
        <v>38</v>
      </c>
      <c r="E464">
        <v>7131</v>
      </c>
      <c r="F464" t="s">
        <v>11</v>
      </c>
      <c r="G464">
        <v>623644080</v>
      </c>
      <c r="H464">
        <v>779895760</v>
      </c>
      <c r="I464">
        <f t="shared" si="7"/>
        <v>8.8920365592519097</v>
      </c>
      <c r="J464">
        <v>1.1160000000000001</v>
      </c>
      <c r="L464">
        <v>6.0110000000000001</v>
      </c>
      <c r="M464">
        <v>5.7690000000000001</v>
      </c>
      <c r="N464">
        <v>0.28799999999999998</v>
      </c>
      <c r="O464">
        <v>265.65499999999997</v>
      </c>
      <c r="P464">
        <v>3.556</v>
      </c>
      <c r="Q464">
        <v>20.846</v>
      </c>
      <c r="R464">
        <v>203.245</v>
      </c>
      <c r="S464">
        <v>0.89400000000000002</v>
      </c>
      <c r="T464">
        <v>1.393</v>
      </c>
      <c r="U464" t="s">
        <v>61</v>
      </c>
      <c r="V464" s="1">
        <v>45466.989594907405</v>
      </c>
    </row>
    <row r="465" spans="1:22" x14ac:dyDescent="0.25">
      <c r="A465">
        <v>485</v>
      </c>
      <c r="B465" t="s">
        <v>36</v>
      </c>
      <c r="C465" t="s">
        <v>40</v>
      </c>
      <c r="D465" t="s">
        <v>38</v>
      </c>
      <c r="E465">
        <v>7131</v>
      </c>
      <c r="F465" t="s">
        <v>11</v>
      </c>
      <c r="G465">
        <v>618336136</v>
      </c>
      <c r="H465">
        <v>817648184</v>
      </c>
      <c r="I465">
        <f t="shared" si="7"/>
        <v>8.9125664765146073</v>
      </c>
      <c r="J465">
        <v>0.96599999999999997</v>
      </c>
      <c r="L465">
        <v>0.67500000000000004</v>
      </c>
      <c r="M465">
        <v>0.80300000000000005</v>
      </c>
      <c r="N465">
        <v>0.14899999999999999</v>
      </c>
      <c r="O465">
        <v>9.5419999999999998</v>
      </c>
      <c r="P465">
        <v>1.208</v>
      </c>
      <c r="Q465">
        <v>2.39</v>
      </c>
      <c r="R465">
        <v>24.992999999999999</v>
      </c>
      <c r="S465">
        <v>0.80300000000000005</v>
      </c>
      <c r="T465">
        <v>1.2929999999999999</v>
      </c>
      <c r="U465" t="s">
        <v>61</v>
      </c>
      <c r="V465" s="1">
        <v>45467.000011574077</v>
      </c>
    </row>
    <row r="466" spans="1:22" x14ac:dyDescent="0.25">
      <c r="A466">
        <v>486</v>
      </c>
      <c r="B466" t="s">
        <v>36</v>
      </c>
      <c r="C466" t="s">
        <v>40</v>
      </c>
      <c r="D466" t="s">
        <v>38</v>
      </c>
      <c r="E466">
        <v>7131</v>
      </c>
      <c r="F466" t="s">
        <v>11</v>
      </c>
      <c r="G466">
        <v>620747424</v>
      </c>
      <c r="H466">
        <v>886952088</v>
      </c>
      <c r="I466">
        <f t="shared" si="7"/>
        <v>8.9479001604414048</v>
      </c>
      <c r="J466">
        <v>1.444</v>
      </c>
      <c r="L466">
        <v>2.5750000000000002</v>
      </c>
      <c r="M466">
        <v>0.65400000000000003</v>
      </c>
      <c r="N466">
        <v>0.247</v>
      </c>
      <c r="O466">
        <v>10.705</v>
      </c>
      <c r="P466">
        <v>0.83799999999999997</v>
      </c>
      <c r="Q466">
        <v>1.6379999999999999</v>
      </c>
      <c r="R466">
        <v>224.036</v>
      </c>
      <c r="S466">
        <v>0.89700000000000002</v>
      </c>
      <c r="T466">
        <v>1.494</v>
      </c>
      <c r="U466" t="s">
        <v>61</v>
      </c>
      <c r="V466" s="1">
        <v>45467.010428240741</v>
      </c>
    </row>
    <row r="467" spans="1:22" x14ac:dyDescent="0.25">
      <c r="A467">
        <v>487</v>
      </c>
      <c r="B467" t="s">
        <v>36</v>
      </c>
      <c r="C467" t="s">
        <v>40</v>
      </c>
      <c r="D467" t="s">
        <v>38</v>
      </c>
      <c r="E467">
        <v>7131</v>
      </c>
      <c r="F467" t="s">
        <v>11</v>
      </c>
      <c r="G467">
        <v>618111824</v>
      </c>
      <c r="H467">
        <v>485027296</v>
      </c>
      <c r="I467">
        <f t="shared" si="7"/>
        <v>8.6857661801870112</v>
      </c>
      <c r="J467">
        <v>1.2370000000000001</v>
      </c>
      <c r="L467">
        <v>0.996</v>
      </c>
      <c r="M467">
        <v>56.68</v>
      </c>
      <c r="N467">
        <v>0.498</v>
      </c>
      <c r="O467">
        <v>565.47799999999995</v>
      </c>
      <c r="P467">
        <v>1.0740000000000001</v>
      </c>
      <c r="Q467">
        <v>134.69399999999999</v>
      </c>
      <c r="R467">
        <v>28.329000000000001</v>
      </c>
      <c r="S467">
        <v>0.99199999999999999</v>
      </c>
      <c r="T467">
        <v>1.48</v>
      </c>
      <c r="U467" t="s">
        <v>61</v>
      </c>
      <c r="V467" s="1">
        <v>45467.020844907405</v>
      </c>
    </row>
    <row r="468" spans="1:22" x14ac:dyDescent="0.25">
      <c r="A468">
        <v>488</v>
      </c>
      <c r="B468" t="s">
        <v>36</v>
      </c>
      <c r="C468" t="s">
        <v>40</v>
      </c>
      <c r="D468" t="s">
        <v>38</v>
      </c>
      <c r="E468">
        <v>7131</v>
      </c>
      <c r="F468" t="s">
        <v>11</v>
      </c>
      <c r="G468">
        <v>618101640</v>
      </c>
      <c r="H468">
        <v>545612352</v>
      </c>
      <c r="I468">
        <f t="shared" si="7"/>
        <v>8.7368841936585362</v>
      </c>
      <c r="J468">
        <v>1.256</v>
      </c>
      <c r="L468">
        <v>13.928000000000001</v>
      </c>
      <c r="M468">
        <v>36.911000000000001</v>
      </c>
      <c r="N468">
        <v>0.32300000000000001</v>
      </c>
      <c r="O468">
        <v>536.73199999999997</v>
      </c>
      <c r="P468">
        <v>1.9319999999999999</v>
      </c>
      <c r="Q468">
        <v>47.54</v>
      </c>
      <c r="R468">
        <v>206.99299999999999</v>
      </c>
      <c r="S468">
        <v>0.90500000000000003</v>
      </c>
      <c r="T468">
        <v>2.3180000000000001</v>
      </c>
      <c r="U468" t="s">
        <v>61</v>
      </c>
      <c r="V468" s="1">
        <v>45467.031261574077</v>
      </c>
    </row>
    <row r="469" spans="1:22" x14ac:dyDescent="0.25">
      <c r="A469">
        <v>489</v>
      </c>
      <c r="B469" t="s">
        <v>36</v>
      </c>
      <c r="C469" t="s">
        <v>40</v>
      </c>
      <c r="D469" t="s">
        <v>38</v>
      </c>
      <c r="E469">
        <v>7131</v>
      </c>
      <c r="F469" t="s">
        <v>11</v>
      </c>
      <c r="G469">
        <v>622715112</v>
      </c>
      <c r="H469">
        <v>613119464</v>
      </c>
      <c r="I469">
        <f t="shared" si="7"/>
        <v>8.7875451033945957</v>
      </c>
      <c r="J469">
        <v>0.94199999999999995</v>
      </c>
      <c r="L469">
        <v>4.0229999999999997</v>
      </c>
      <c r="M469">
        <v>0.49399999999999999</v>
      </c>
      <c r="N469">
        <v>0.105</v>
      </c>
      <c r="O469">
        <v>11.938000000000001</v>
      </c>
      <c r="P469">
        <v>0.76600000000000001</v>
      </c>
      <c r="Q469">
        <v>1.151</v>
      </c>
      <c r="R469">
        <v>211.47900000000001</v>
      </c>
      <c r="S469">
        <v>0.77900000000000003</v>
      </c>
      <c r="T469">
        <v>1.2050000000000001</v>
      </c>
      <c r="U469" t="s">
        <v>61</v>
      </c>
      <c r="V469" s="1">
        <v>45467.041678240741</v>
      </c>
    </row>
    <row r="470" spans="1:22" x14ac:dyDescent="0.25">
      <c r="A470">
        <v>490</v>
      </c>
      <c r="B470" t="s">
        <v>36</v>
      </c>
      <c r="C470" t="s">
        <v>40</v>
      </c>
      <c r="D470" t="s">
        <v>38</v>
      </c>
      <c r="E470">
        <v>7131</v>
      </c>
      <c r="F470" t="s">
        <v>11</v>
      </c>
      <c r="G470">
        <v>613024784</v>
      </c>
      <c r="H470">
        <v>848993736</v>
      </c>
      <c r="I470">
        <f t="shared" si="7"/>
        <v>8.9289044859675446</v>
      </c>
      <c r="J470">
        <v>1.0820000000000001</v>
      </c>
      <c r="L470">
        <v>3.8820000000000001</v>
      </c>
      <c r="M470">
        <v>1.2509999999999999</v>
      </c>
      <c r="N470">
        <v>0.374</v>
      </c>
      <c r="O470">
        <v>12.414</v>
      </c>
      <c r="P470">
        <v>1.1180000000000001</v>
      </c>
      <c r="Q470">
        <v>5.3090000000000002</v>
      </c>
      <c r="R470">
        <v>229.53700000000001</v>
      </c>
      <c r="S470">
        <v>0.86499999999999999</v>
      </c>
      <c r="T470">
        <v>1.29</v>
      </c>
      <c r="U470" t="s">
        <v>61</v>
      </c>
      <c r="V470" s="1">
        <v>45467.052094907405</v>
      </c>
    </row>
    <row r="471" spans="1:22" x14ac:dyDescent="0.25">
      <c r="A471">
        <v>491</v>
      </c>
      <c r="B471" t="s">
        <v>36</v>
      </c>
      <c r="C471" t="s">
        <v>40</v>
      </c>
      <c r="D471" t="s">
        <v>38</v>
      </c>
      <c r="E471">
        <v>7131</v>
      </c>
      <c r="F471" t="s">
        <v>11</v>
      </c>
      <c r="G471">
        <v>625715232</v>
      </c>
      <c r="H471">
        <v>799459744</v>
      </c>
      <c r="I471">
        <f t="shared" si="7"/>
        <v>8.9027966001662744</v>
      </c>
      <c r="J471">
        <v>0.97399999999999998</v>
      </c>
      <c r="L471">
        <v>2.7290000000000001</v>
      </c>
      <c r="M471">
        <v>0.94</v>
      </c>
      <c r="N471">
        <v>0.14199999999999999</v>
      </c>
      <c r="O471">
        <v>11.836</v>
      </c>
      <c r="P471">
        <v>0.86</v>
      </c>
      <c r="Q471">
        <v>1.671</v>
      </c>
      <c r="R471">
        <v>203.16</v>
      </c>
      <c r="S471">
        <v>0.91400000000000003</v>
      </c>
      <c r="T471">
        <v>1.86</v>
      </c>
      <c r="U471" t="s">
        <v>61</v>
      </c>
      <c r="V471" s="1">
        <v>45467.062511574077</v>
      </c>
    </row>
    <row r="472" spans="1:22" x14ac:dyDescent="0.25">
      <c r="A472">
        <v>492</v>
      </c>
      <c r="B472" t="s">
        <v>36</v>
      </c>
      <c r="C472" t="s">
        <v>40</v>
      </c>
      <c r="D472" t="s">
        <v>38</v>
      </c>
      <c r="E472">
        <v>7131</v>
      </c>
      <c r="F472" t="s">
        <v>11</v>
      </c>
      <c r="G472">
        <v>626563464</v>
      </c>
      <c r="H472">
        <v>842029368</v>
      </c>
      <c r="I472">
        <f t="shared" si="7"/>
        <v>8.9253272389318603</v>
      </c>
      <c r="J472">
        <v>0.96299999999999997</v>
      </c>
      <c r="L472">
        <v>0.40799999999999997</v>
      </c>
      <c r="M472">
        <v>7.3259999999999996</v>
      </c>
      <c r="N472">
        <v>0.104</v>
      </c>
      <c r="O472">
        <v>29.911000000000001</v>
      </c>
      <c r="P472">
        <v>1.2669999999999999</v>
      </c>
      <c r="Q472">
        <v>5.173</v>
      </c>
      <c r="R472">
        <v>14.923</v>
      </c>
      <c r="S472">
        <v>0.91300000000000003</v>
      </c>
      <c r="T472">
        <v>1.38</v>
      </c>
      <c r="U472" t="s">
        <v>61</v>
      </c>
      <c r="V472" s="1">
        <v>45467.072928240741</v>
      </c>
    </row>
    <row r="473" spans="1:22" x14ac:dyDescent="0.25">
      <c r="A473">
        <v>493</v>
      </c>
      <c r="B473" t="s">
        <v>36</v>
      </c>
      <c r="C473" t="s">
        <v>39</v>
      </c>
      <c r="D473" t="s">
        <v>38</v>
      </c>
      <c r="E473">
        <v>7167</v>
      </c>
      <c r="F473" t="s">
        <v>11</v>
      </c>
      <c r="G473">
        <v>613644024</v>
      </c>
      <c r="H473">
        <v>788603368</v>
      </c>
      <c r="I473">
        <f t="shared" si="7"/>
        <v>8.8968586275440664</v>
      </c>
      <c r="J473">
        <v>0.94499999999999995</v>
      </c>
      <c r="L473">
        <v>0.51700000000000002</v>
      </c>
      <c r="M473">
        <v>1.819</v>
      </c>
      <c r="N473">
        <v>0.03</v>
      </c>
      <c r="O473">
        <v>9.9789999999999992</v>
      </c>
      <c r="P473">
        <v>1.095</v>
      </c>
      <c r="Q473">
        <v>2.5139999999999998</v>
      </c>
      <c r="R473">
        <v>18.768999999999998</v>
      </c>
      <c r="S473">
        <v>1.0669999999999999</v>
      </c>
      <c r="T473">
        <v>1.6910000000000001</v>
      </c>
      <c r="U473" t="s">
        <v>61</v>
      </c>
      <c r="V473" s="1">
        <v>45467.083344907405</v>
      </c>
    </row>
    <row r="474" spans="1:22" x14ac:dyDescent="0.25">
      <c r="A474">
        <v>494</v>
      </c>
      <c r="B474" t="s">
        <v>36</v>
      </c>
      <c r="C474" t="s">
        <v>40</v>
      </c>
      <c r="D474" t="s">
        <v>38</v>
      </c>
      <c r="E474">
        <v>7131</v>
      </c>
      <c r="F474" t="s">
        <v>11</v>
      </c>
      <c r="G474">
        <v>616686944</v>
      </c>
      <c r="H474">
        <v>669654880</v>
      </c>
      <c r="I474">
        <f t="shared" si="7"/>
        <v>8.825851038032555</v>
      </c>
      <c r="J474">
        <v>1.2110000000000001</v>
      </c>
      <c r="L474">
        <v>2.5910000000000002</v>
      </c>
      <c r="M474">
        <v>59.012</v>
      </c>
      <c r="N474">
        <v>0.35199999999999998</v>
      </c>
      <c r="O474">
        <v>351.3</v>
      </c>
      <c r="P474">
        <v>2.8839999999999999</v>
      </c>
      <c r="Q474">
        <v>118.64</v>
      </c>
      <c r="R474">
        <v>202.399</v>
      </c>
      <c r="S474">
        <v>0.75</v>
      </c>
      <c r="T474">
        <v>1.3320000000000001</v>
      </c>
      <c r="U474" t="s">
        <v>61</v>
      </c>
      <c r="V474" s="1">
        <v>45467.093761574077</v>
      </c>
    </row>
    <row r="475" spans="1:22" x14ac:dyDescent="0.25">
      <c r="A475">
        <v>495</v>
      </c>
      <c r="B475" t="s">
        <v>36</v>
      </c>
      <c r="C475" t="s">
        <v>40</v>
      </c>
      <c r="D475" t="s">
        <v>38</v>
      </c>
      <c r="E475">
        <v>7131</v>
      </c>
      <c r="F475" t="s">
        <v>11</v>
      </c>
      <c r="G475">
        <v>611890400</v>
      </c>
      <c r="H475">
        <v>707951544</v>
      </c>
      <c r="I475">
        <f t="shared" si="7"/>
        <v>8.8500035332637985</v>
      </c>
      <c r="J475">
        <v>1.089</v>
      </c>
      <c r="L475">
        <v>6.9790000000000001</v>
      </c>
      <c r="M475">
        <v>24.547000000000001</v>
      </c>
      <c r="N475">
        <v>0.16</v>
      </c>
      <c r="O475">
        <v>230.90799999999999</v>
      </c>
      <c r="P475">
        <v>0.97599999999999998</v>
      </c>
      <c r="Q475">
        <v>16.826000000000001</v>
      </c>
      <c r="R475">
        <v>207.04300000000001</v>
      </c>
      <c r="S475">
        <v>0.999</v>
      </c>
      <c r="T475">
        <v>1.629</v>
      </c>
      <c r="U475" t="s">
        <v>61</v>
      </c>
      <c r="V475" s="1">
        <v>45467.104178240741</v>
      </c>
    </row>
    <row r="476" spans="1:22" x14ac:dyDescent="0.25">
      <c r="A476">
        <v>496</v>
      </c>
      <c r="B476" t="s">
        <v>36</v>
      </c>
      <c r="C476" t="s">
        <v>40</v>
      </c>
      <c r="D476" t="s">
        <v>38</v>
      </c>
      <c r="E476">
        <v>7131</v>
      </c>
      <c r="F476" t="s">
        <v>11</v>
      </c>
      <c r="G476">
        <v>615217144</v>
      </c>
      <c r="H476">
        <v>768055448</v>
      </c>
      <c r="I476">
        <f t="shared" si="7"/>
        <v>8.8853925740564907</v>
      </c>
      <c r="J476">
        <v>1.129</v>
      </c>
      <c r="L476">
        <v>2.4929999999999999</v>
      </c>
      <c r="M476">
        <v>36.674999999999997</v>
      </c>
      <c r="N476">
        <v>0.113</v>
      </c>
      <c r="O476">
        <v>299.59500000000003</v>
      </c>
      <c r="P476">
        <v>3.07</v>
      </c>
      <c r="Q476">
        <v>115.514</v>
      </c>
      <c r="R476">
        <v>202.101</v>
      </c>
      <c r="S476">
        <v>0.76900000000000002</v>
      </c>
      <c r="T476">
        <v>1.282</v>
      </c>
      <c r="U476" t="s">
        <v>61</v>
      </c>
      <c r="V476" s="1">
        <v>45467.114594907405</v>
      </c>
    </row>
    <row r="477" spans="1:22" x14ac:dyDescent="0.25">
      <c r="A477">
        <v>497</v>
      </c>
      <c r="B477" t="s">
        <v>36</v>
      </c>
      <c r="C477" t="s">
        <v>40</v>
      </c>
      <c r="D477" t="s">
        <v>38</v>
      </c>
      <c r="E477">
        <v>7131</v>
      </c>
      <c r="F477" t="s">
        <v>11</v>
      </c>
      <c r="G477">
        <v>613544136</v>
      </c>
      <c r="H477">
        <v>871140000</v>
      </c>
      <c r="I477">
        <f t="shared" si="7"/>
        <v>8.9400879556294246</v>
      </c>
      <c r="J477">
        <v>0.96</v>
      </c>
      <c r="L477">
        <v>0.47</v>
      </c>
      <c r="M477">
        <v>1.585</v>
      </c>
      <c r="N477">
        <v>6.2E-2</v>
      </c>
      <c r="O477">
        <v>15.196</v>
      </c>
      <c r="P477">
        <v>1.276</v>
      </c>
      <c r="Q477">
        <v>5.6070000000000002</v>
      </c>
      <c r="R477">
        <v>14.259</v>
      </c>
      <c r="S477">
        <v>0.77100000000000002</v>
      </c>
      <c r="T477">
        <v>1.284</v>
      </c>
      <c r="U477" t="s">
        <v>61</v>
      </c>
      <c r="V477" s="1">
        <v>45467.125011574077</v>
      </c>
    </row>
    <row r="478" spans="1:22" x14ac:dyDescent="0.25">
      <c r="A478">
        <v>498</v>
      </c>
      <c r="B478" t="s">
        <v>36</v>
      </c>
      <c r="C478" t="s">
        <v>40</v>
      </c>
      <c r="D478" t="s">
        <v>38</v>
      </c>
      <c r="E478">
        <v>7131</v>
      </c>
      <c r="F478" t="s">
        <v>11</v>
      </c>
      <c r="G478">
        <v>628153800</v>
      </c>
      <c r="H478">
        <v>668661624</v>
      </c>
      <c r="I478">
        <f t="shared" si="7"/>
        <v>8.8252063987744602</v>
      </c>
      <c r="J478">
        <v>0.93899999999999995</v>
      </c>
      <c r="L478">
        <v>0.52200000000000002</v>
      </c>
      <c r="M478">
        <v>65.188999999999993</v>
      </c>
      <c r="N478">
        <v>0.06</v>
      </c>
      <c r="O478">
        <v>353.75099999999998</v>
      </c>
      <c r="P478">
        <v>1.95</v>
      </c>
      <c r="Q478">
        <v>115.541</v>
      </c>
      <c r="R478">
        <v>32.984000000000002</v>
      </c>
      <c r="S478">
        <v>0.92</v>
      </c>
      <c r="T478">
        <v>1.399</v>
      </c>
      <c r="U478" t="s">
        <v>61</v>
      </c>
      <c r="V478" s="1">
        <v>45467.135428240741</v>
      </c>
    </row>
    <row r="479" spans="1:22" x14ac:dyDescent="0.25">
      <c r="A479">
        <v>499</v>
      </c>
      <c r="B479" t="s">
        <v>36</v>
      </c>
      <c r="C479" t="s">
        <v>40</v>
      </c>
      <c r="D479" t="s">
        <v>38</v>
      </c>
      <c r="E479">
        <v>7131</v>
      </c>
      <c r="F479" t="s">
        <v>11</v>
      </c>
      <c r="G479">
        <v>618902296</v>
      </c>
      <c r="H479">
        <v>847690736</v>
      </c>
      <c r="I479">
        <f t="shared" si="7"/>
        <v>8.9282374369899564</v>
      </c>
      <c r="J479">
        <v>1.073</v>
      </c>
      <c r="L479">
        <v>2.1230000000000002</v>
      </c>
      <c r="M479">
        <v>12.914</v>
      </c>
      <c r="N479">
        <v>0.17299999999999999</v>
      </c>
      <c r="O479">
        <v>168.49600000000001</v>
      </c>
      <c r="P479">
        <v>4.2830000000000004</v>
      </c>
      <c r="Q479">
        <v>27.279</v>
      </c>
      <c r="R479">
        <v>202.62</v>
      </c>
      <c r="S479">
        <v>0.79400000000000004</v>
      </c>
      <c r="T479">
        <v>1.3340000000000001</v>
      </c>
      <c r="U479" t="s">
        <v>61</v>
      </c>
      <c r="V479" s="1">
        <v>45467.145844907405</v>
      </c>
    </row>
    <row r="480" spans="1:22" x14ac:dyDescent="0.25">
      <c r="A480">
        <v>500</v>
      </c>
      <c r="B480" t="s">
        <v>36</v>
      </c>
      <c r="C480" t="s">
        <v>40</v>
      </c>
      <c r="D480" t="s">
        <v>38</v>
      </c>
      <c r="E480">
        <v>7131</v>
      </c>
      <c r="F480" t="s">
        <v>11</v>
      </c>
      <c r="G480">
        <v>614096456</v>
      </c>
      <c r="H480">
        <v>721373104</v>
      </c>
      <c r="I480">
        <f t="shared" si="7"/>
        <v>8.8581599458529592</v>
      </c>
      <c r="J480">
        <v>1.0640000000000001</v>
      </c>
      <c r="L480">
        <v>2.4710000000000001</v>
      </c>
      <c r="M480">
        <v>5.3540000000000001</v>
      </c>
      <c r="N480">
        <v>0.27100000000000002</v>
      </c>
      <c r="O480">
        <v>63.670999999999999</v>
      </c>
      <c r="P480">
        <v>1.7</v>
      </c>
      <c r="Q480">
        <v>35.768000000000001</v>
      </c>
      <c r="R480">
        <v>202.97200000000001</v>
      </c>
      <c r="S480">
        <v>0.79500000000000004</v>
      </c>
      <c r="T480">
        <v>1.2649999999999999</v>
      </c>
      <c r="U480" t="s">
        <v>61</v>
      </c>
      <c r="V480" s="1">
        <v>45467.156261574077</v>
      </c>
    </row>
    <row r="481" spans="1:22" x14ac:dyDescent="0.25">
      <c r="A481">
        <v>501</v>
      </c>
      <c r="B481" t="s">
        <v>36</v>
      </c>
      <c r="C481" t="s">
        <v>40</v>
      </c>
      <c r="D481" t="s">
        <v>38</v>
      </c>
      <c r="E481">
        <v>7131</v>
      </c>
      <c r="F481" t="s">
        <v>11</v>
      </c>
      <c r="G481">
        <v>620796056</v>
      </c>
      <c r="H481">
        <v>653020560</v>
      </c>
      <c r="I481">
        <f t="shared" si="7"/>
        <v>8.8149268550177737</v>
      </c>
      <c r="J481">
        <v>1.4330000000000001</v>
      </c>
      <c r="L481">
        <v>0.80600000000000005</v>
      </c>
      <c r="M481">
        <v>74.89</v>
      </c>
      <c r="N481">
        <v>0.184</v>
      </c>
      <c r="O481">
        <v>1432.598</v>
      </c>
      <c r="P481">
        <v>4.0949999999999998</v>
      </c>
      <c r="Q481">
        <v>520.17999999999995</v>
      </c>
      <c r="R481">
        <v>56.582999999999998</v>
      </c>
      <c r="S481">
        <v>0.77500000000000002</v>
      </c>
      <c r="T481">
        <v>1.268</v>
      </c>
      <c r="U481" t="s">
        <v>61</v>
      </c>
      <c r="V481" s="1">
        <v>45467.166678240741</v>
      </c>
    </row>
    <row r="482" spans="1:22" x14ac:dyDescent="0.25">
      <c r="A482">
        <v>502</v>
      </c>
      <c r="B482" t="s">
        <v>36</v>
      </c>
      <c r="C482" t="s">
        <v>40</v>
      </c>
      <c r="D482" t="s">
        <v>38</v>
      </c>
      <c r="E482">
        <v>7131</v>
      </c>
      <c r="F482" t="s">
        <v>11</v>
      </c>
      <c r="G482">
        <v>613423296</v>
      </c>
      <c r="H482">
        <v>835770992</v>
      </c>
      <c r="I482">
        <f t="shared" si="7"/>
        <v>8.9220872935449194</v>
      </c>
      <c r="J482">
        <v>1.1020000000000001</v>
      </c>
      <c r="L482">
        <v>3.2210000000000001</v>
      </c>
      <c r="M482">
        <v>5.0369999999999999</v>
      </c>
      <c r="N482">
        <v>0.191</v>
      </c>
      <c r="O482">
        <v>34.719000000000001</v>
      </c>
      <c r="P482">
        <v>2.145</v>
      </c>
      <c r="Q482">
        <v>14.654</v>
      </c>
      <c r="R482">
        <v>202.89099999999999</v>
      </c>
      <c r="S482">
        <v>0.98899999999999999</v>
      </c>
      <c r="T482">
        <v>1.51</v>
      </c>
      <c r="U482" t="s">
        <v>61</v>
      </c>
      <c r="V482" s="1">
        <v>45467.177083333336</v>
      </c>
    </row>
    <row r="483" spans="1:22" x14ac:dyDescent="0.25">
      <c r="A483">
        <v>503</v>
      </c>
      <c r="B483" t="s">
        <v>36</v>
      </c>
      <c r="C483" t="s">
        <v>40</v>
      </c>
      <c r="D483" t="s">
        <v>38</v>
      </c>
      <c r="E483">
        <v>7131</v>
      </c>
      <c r="F483" t="s">
        <v>11</v>
      </c>
      <c r="G483">
        <v>614433944</v>
      </c>
      <c r="H483">
        <v>770269472</v>
      </c>
      <c r="I483">
        <f t="shared" si="7"/>
        <v>8.8866426858598153</v>
      </c>
      <c r="J483">
        <v>0.98399999999999999</v>
      </c>
      <c r="L483">
        <v>0.47699999999999998</v>
      </c>
      <c r="M483">
        <v>4.0490000000000004</v>
      </c>
      <c r="N483">
        <v>0.20100000000000001</v>
      </c>
      <c r="O483">
        <v>27.542000000000002</v>
      </c>
      <c r="P483">
        <v>0.83699999999999997</v>
      </c>
      <c r="Q483">
        <v>4.2699999999999996</v>
      </c>
      <c r="R483">
        <v>15.250999999999999</v>
      </c>
      <c r="S483">
        <v>0.80800000000000005</v>
      </c>
      <c r="T483">
        <v>1.325</v>
      </c>
      <c r="U483" t="s">
        <v>61</v>
      </c>
      <c r="V483" s="1">
        <v>45467.1875</v>
      </c>
    </row>
    <row r="484" spans="1:22" x14ac:dyDescent="0.25">
      <c r="A484">
        <v>504</v>
      </c>
      <c r="B484" t="s">
        <v>36</v>
      </c>
      <c r="C484" t="s">
        <v>39</v>
      </c>
      <c r="D484" t="s">
        <v>38</v>
      </c>
      <c r="E484">
        <v>7167</v>
      </c>
      <c r="F484" t="s">
        <v>11</v>
      </c>
      <c r="G484">
        <v>621168736</v>
      </c>
      <c r="H484">
        <v>915681896</v>
      </c>
      <c r="I484">
        <f t="shared" si="7"/>
        <v>8.961744627810214</v>
      </c>
      <c r="J484">
        <v>1.1020000000000001</v>
      </c>
      <c r="L484">
        <v>2.8559999999999999</v>
      </c>
      <c r="M484">
        <v>4.33</v>
      </c>
      <c r="N484">
        <v>0.28899999999999998</v>
      </c>
      <c r="O484">
        <v>44.533999999999999</v>
      </c>
      <c r="P484">
        <v>2.5739999999999998</v>
      </c>
      <c r="Q484">
        <v>19.344000000000001</v>
      </c>
      <c r="R484">
        <v>202.917</v>
      </c>
      <c r="S484">
        <v>1.0049999999999999</v>
      </c>
      <c r="T484">
        <v>1.52</v>
      </c>
      <c r="U484" t="s">
        <v>61</v>
      </c>
      <c r="V484" s="1">
        <v>45467.197916666664</v>
      </c>
    </row>
    <row r="485" spans="1:22" x14ac:dyDescent="0.25">
      <c r="A485">
        <v>505</v>
      </c>
      <c r="B485" t="s">
        <v>36</v>
      </c>
      <c r="C485" t="s">
        <v>39</v>
      </c>
      <c r="D485" t="s">
        <v>38</v>
      </c>
      <c r="E485">
        <v>7167</v>
      </c>
      <c r="F485" t="s">
        <v>11</v>
      </c>
      <c r="G485">
        <v>627680296</v>
      </c>
      <c r="H485">
        <v>697788128</v>
      </c>
      <c r="I485">
        <f t="shared" si="7"/>
        <v>8.8437235761927031</v>
      </c>
      <c r="J485">
        <v>0.97899999999999998</v>
      </c>
      <c r="L485">
        <v>2.3929999999999998</v>
      </c>
      <c r="M485">
        <v>5.5709999999999997</v>
      </c>
      <c r="N485">
        <v>0.224</v>
      </c>
      <c r="O485">
        <v>102.361</v>
      </c>
      <c r="P485">
        <v>4.7169999999999996</v>
      </c>
      <c r="Q485">
        <v>33.786000000000001</v>
      </c>
      <c r="R485">
        <v>202.83699999999999</v>
      </c>
      <c r="S485">
        <v>0.97499999999999998</v>
      </c>
      <c r="T485">
        <v>1.5840000000000001</v>
      </c>
      <c r="U485" t="s">
        <v>61</v>
      </c>
      <c r="V485" s="1">
        <v>45467.208333333336</v>
      </c>
    </row>
    <row r="486" spans="1:22" x14ac:dyDescent="0.25">
      <c r="A486">
        <v>506</v>
      </c>
      <c r="B486" t="s">
        <v>36</v>
      </c>
      <c r="C486" t="s">
        <v>40</v>
      </c>
      <c r="D486" t="s">
        <v>38</v>
      </c>
      <c r="E486">
        <v>7131</v>
      </c>
      <c r="F486" t="s">
        <v>11</v>
      </c>
      <c r="G486">
        <v>612969424</v>
      </c>
      <c r="H486">
        <v>545211584</v>
      </c>
      <c r="I486">
        <f t="shared" si="7"/>
        <v>8.7365650746274799</v>
      </c>
      <c r="J486">
        <v>1.0780000000000001</v>
      </c>
      <c r="L486">
        <v>0.46100000000000002</v>
      </c>
      <c r="M486">
        <v>16.11</v>
      </c>
      <c r="N486">
        <v>0.13400000000000001</v>
      </c>
      <c r="O486">
        <v>136.73099999999999</v>
      </c>
      <c r="P486">
        <v>3.45</v>
      </c>
      <c r="Q486">
        <v>73.207999999999998</v>
      </c>
      <c r="R486">
        <v>14.821</v>
      </c>
      <c r="S486">
        <v>1.0009999999999999</v>
      </c>
      <c r="T486">
        <v>1.413</v>
      </c>
      <c r="U486" t="s">
        <v>61</v>
      </c>
      <c r="V486" s="1">
        <v>45467.21875</v>
      </c>
    </row>
    <row r="487" spans="1:22" x14ac:dyDescent="0.25">
      <c r="A487">
        <v>507</v>
      </c>
      <c r="B487" t="s">
        <v>36</v>
      </c>
      <c r="C487" t="s">
        <v>40</v>
      </c>
      <c r="D487" t="s">
        <v>38</v>
      </c>
      <c r="E487">
        <v>7131</v>
      </c>
      <c r="F487" t="s">
        <v>11</v>
      </c>
      <c r="G487">
        <v>613820576</v>
      </c>
      <c r="H487">
        <v>873658688</v>
      </c>
      <c r="I487">
        <f t="shared" si="7"/>
        <v>8.9413418000612808</v>
      </c>
      <c r="J487">
        <v>1.3080000000000001</v>
      </c>
      <c r="L487">
        <v>0.53200000000000003</v>
      </c>
      <c r="M487">
        <v>13.766</v>
      </c>
      <c r="N487">
        <v>0.26500000000000001</v>
      </c>
      <c r="O487">
        <v>141.70400000000001</v>
      </c>
      <c r="P487">
        <v>4.1840000000000002</v>
      </c>
      <c r="Q487">
        <v>58.01</v>
      </c>
      <c r="R487">
        <v>17.324999999999999</v>
      </c>
      <c r="S487">
        <v>0.92700000000000005</v>
      </c>
      <c r="T487">
        <v>1.415</v>
      </c>
      <c r="U487" t="s">
        <v>61</v>
      </c>
      <c r="V487" s="1">
        <v>45467.229166666664</v>
      </c>
    </row>
    <row r="488" spans="1:22" x14ac:dyDescent="0.25">
      <c r="A488">
        <v>508</v>
      </c>
      <c r="B488" t="s">
        <v>36</v>
      </c>
      <c r="C488" t="s">
        <v>40</v>
      </c>
      <c r="D488" t="s">
        <v>38</v>
      </c>
      <c r="E488">
        <v>7131</v>
      </c>
      <c r="F488" t="s">
        <v>11</v>
      </c>
      <c r="G488">
        <v>618576584</v>
      </c>
      <c r="H488">
        <v>869405520</v>
      </c>
      <c r="I488">
        <f t="shared" si="7"/>
        <v>8.939222393271347</v>
      </c>
      <c r="J488">
        <v>1.0049999999999999</v>
      </c>
      <c r="L488">
        <v>2.9319999999999999</v>
      </c>
      <c r="M488">
        <v>23.271999999999998</v>
      </c>
      <c r="N488">
        <v>0.127</v>
      </c>
      <c r="O488">
        <v>167.20400000000001</v>
      </c>
      <c r="P488">
        <v>3.98</v>
      </c>
      <c r="Q488">
        <v>89.352000000000004</v>
      </c>
      <c r="R488">
        <v>219.71299999999999</v>
      </c>
      <c r="S488">
        <v>0.81599999999999995</v>
      </c>
      <c r="T488">
        <v>1.4690000000000001</v>
      </c>
      <c r="U488" t="s">
        <v>61</v>
      </c>
      <c r="V488" s="1">
        <v>45467.239583333336</v>
      </c>
    </row>
    <row r="489" spans="1:22" x14ac:dyDescent="0.25">
      <c r="A489">
        <v>509</v>
      </c>
      <c r="B489" t="s">
        <v>36</v>
      </c>
      <c r="C489" t="s">
        <v>40</v>
      </c>
      <c r="D489" t="s">
        <v>38</v>
      </c>
      <c r="E489">
        <v>7131</v>
      </c>
      <c r="F489" t="s">
        <v>11</v>
      </c>
      <c r="G489">
        <v>613481424</v>
      </c>
      <c r="H489">
        <v>631129784</v>
      </c>
      <c r="I489">
        <f t="shared" si="7"/>
        <v>8.8001186756931276</v>
      </c>
      <c r="J489">
        <v>1.1020000000000001</v>
      </c>
      <c r="L489">
        <v>0.59399999999999997</v>
      </c>
      <c r="M489">
        <v>38.058999999999997</v>
      </c>
      <c r="N489">
        <v>0.23699999999999999</v>
      </c>
      <c r="O489">
        <v>265.14</v>
      </c>
      <c r="P489">
        <v>2.5710000000000002</v>
      </c>
      <c r="Q489">
        <v>81.885999999999996</v>
      </c>
      <c r="R489">
        <v>16.893999999999998</v>
      </c>
      <c r="S489">
        <v>0.82199999999999995</v>
      </c>
      <c r="T489">
        <v>1.268</v>
      </c>
      <c r="U489" t="s">
        <v>61</v>
      </c>
      <c r="V489" s="1">
        <v>45467.25</v>
      </c>
    </row>
    <row r="490" spans="1:22" x14ac:dyDescent="0.25">
      <c r="A490">
        <v>510</v>
      </c>
      <c r="B490" t="s">
        <v>36</v>
      </c>
      <c r="C490" t="s">
        <v>39</v>
      </c>
      <c r="D490" t="s">
        <v>38</v>
      </c>
      <c r="E490">
        <v>7167</v>
      </c>
      <c r="F490" t="s">
        <v>11</v>
      </c>
      <c r="G490">
        <v>611638272</v>
      </c>
      <c r="H490">
        <v>788927992</v>
      </c>
      <c r="I490">
        <f t="shared" si="7"/>
        <v>8.8970373655615269</v>
      </c>
      <c r="J490">
        <v>0.99299999999999999</v>
      </c>
      <c r="L490">
        <v>2.5619999999999998</v>
      </c>
      <c r="M490">
        <v>4.3899999999999997</v>
      </c>
      <c r="N490">
        <v>0.17</v>
      </c>
      <c r="O490">
        <v>78.13</v>
      </c>
      <c r="P490">
        <v>4.8339999999999996</v>
      </c>
      <c r="Q490">
        <v>47.627000000000002</v>
      </c>
      <c r="R490">
        <v>215.38900000000001</v>
      </c>
      <c r="S490">
        <v>0.95499999999999996</v>
      </c>
      <c r="T490">
        <v>1.6659999999999999</v>
      </c>
      <c r="U490" t="s">
        <v>61</v>
      </c>
      <c r="V490" s="1">
        <v>45467.260428240741</v>
      </c>
    </row>
    <row r="491" spans="1:22" x14ac:dyDescent="0.25">
      <c r="A491">
        <v>511</v>
      </c>
      <c r="B491" t="s">
        <v>36</v>
      </c>
      <c r="C491" t="s">
        <v>40</v>
      </c>
      <c r="D491" t="s">
        <v>38</v>
      </c>
      <c r="E491">
        <v>7131</v>
      </c>
      <c r="F491" t="s">
        <v>11</v>
      </c>
      <c r="G491">
        <v>612836416</v>
      </c>
      <c r="H491">
        <v>855103248</v>
      </c>
      <c r="I491">
        <f t="shared" si="7"/>
        <v>8.9320185560492149</v>
      </c>
      <c r="J491">
        <v>1.19</v>
      </c>
      <c r="L491">
        <v>0.439</v>
      </c>
      <c r="M491">
        <v>2.2170000000000001</v>
      </c>
      <c r="N491">
        <v>0.35399999999999998</v>
      </c>
      <c r="O491">
        <v>32.627000000000002</v>
      </c>
      <c r="P491">
        <v>2.1019999999999999</v>
      </c>
      <c r="Q491">
        <v>17.959</v>
      </c>
      <c r="R491">
        <v>17.872</v>
      </c>
      <c r="S491">
        <v>0.92600000000000005</v>
      </c>
      <c r="T491">
        <v>1.38</v>
      </c>
      <c r="U491" t="s">
        <v>61</v>
      </c>
      <c r="V491" s="1">
        <v>45467.270833333336</v>
      </c>
    </row>
    <row r="492" spans="1:22" x14ac:dyDescent="0.25">
      <c r="A492">
        <v>512</v>
      </c>
      <c r="B492" t="s">
        <v>36</v>
      </c>
      <c r="C492" t="s">
        <v>40</v>
      </c>
      <c r="D492" t="s">
        <v>38</v>
      </c>
      <c r="E492">
        <v>7131</v>
      </c>
      <c r="F492" t="s">
        <v>11</v>
      </c>
      <c r="G492">
        <v>614586048</v>
      </c>
      <c r="H492">
        <v>872879800</v>
      </c>
      <c r="I492">
        <f t="shared" si="7"/>
        <v>8.9409544432579011</v>
      </c>
      <c r="J492">
        <v>0.96799999999999997</v>
      </c>
      <c r="L492">
        <v>0.36099999999999999</v>
      </c>
      <c r="M492">
        <v>2.58</v>
      </c>
      <c r="N492">
        <v>9.6000000000000002E-2</v>
      </c>
      <c r="O492">
        <v>32.341000000000001</v>
      </c>
      <c r="P492">
        <v>2.5720000000000001</v>
      </c>
      <c r="Q492">
        <v>13.53</v>
      </c>
      <c r="R492">
        <v>14.077999999999999</v>
      </c>
      <c r="S492">
        <v>0.96899999999999997</v>
      </c>
      <c r="T492">
        <v>1.444</v>
      </c>
      <c r="U492" t="s">
        <v>61</v>
      </c>
      <c r="V492" s="1">
        <v>45467.28125</v>
      </c>
    </row>
    <row r="493" spans="1:22" x14ac:dyDescent="0.25">
      <c r="A493">
        <v>513</v>
      </c>
      <c r="B493" t="s">
        <v>36</v>
      </c>
      <c r="C493" t="s">
        <v>39</v>
      </c>
      <c r="D493" t="s">
        <v>38</v>
      </c>
      <c r="E493">
        <v>7167</v>
      </c>
      <c r="F493" t="s">
        <v>11</v>
      </c>
      <c r="G493">
        <v>620399904</v>
      </c>
      <c r="H493">
        <v>571225800</v>
      </c>
      <c r="I493">
        <f t="shared" si="7"/>
        <v>8.7568078145674715</v>
      </c>
      <c r="J493">
        <v>1.4119999999999999</v>
      </c>
      <c r="L493">
        <v>2.2959999999999998</v>
      </c>
      <c r="M493">
        <v>73.442999999999998</v>
      </c>
      <c r="N493">
        <v>7.0000000000000007E-2</v>
      </c>
      <c r="O493">
        <v>774.03899999999999</v>
      </c>
      <c r="P493">
        <v>1.4810000000000001</v>
      </c>
      <c r="Q493">
        <v>344.67500000000001</v>
      </c>
      <c r="R493">
        <v>202.53200000000001</v>
      </c>
      <c r="S493">
        <v>1.0109999999999999</v>
      </c>
      <c r="T493">
        <v>1.5429999999999999</v>
      </c>
      <c r="U493" t="s">
        <v>61</v>
      </c>
      <c r="V493" s="1">
        <v>45467.291666666664</v>
      </c>
    </row>
    <row r="494" spans="1:22" x14ac:dyDescent="0.25">
      <c r="A494">
        <v>514</v>
      </c>
      <c r="B494" t="s">
        <v>36</v>
      </c>
      <c r="C494" t="s">
        <v>39</v>
      </c>
      <c r="D494" t="s">
        <v>38</v>
      </c>
      <c r="E494">
        <v>7167</v>
      </c>
      <c r="F494" t="s">
        <v>11</v>
      </c>
      <c r="G494">
        <v>613714160</v>
      </c>
      <c r="H494">
        <v>626212272</v>
      </c>
      <c r="I494">
        <f t="shared" si="7"/>
        <v>8.7967215743151641</v>
      </c>
      <c r="J494">
        <v>0.98699999999999999</v>
      </c>
      <c r="L494">
        <v>4.5060000000000002</v>
      </c>
      <c r="M494">
        <v>45.218000000000004</v>
      </c>
      <c r="N494">
        <v>0.155</v>
      </c>
      <c r="O494">
        <v>470.02300000000002</v>
      </c>
      <c r="P494">
        <v>1.0429999999999999</v>
      </c>
      <c r="Q494">
        <v>145.018</v>
      </c>
      <c r="R494">
        <v>203.07499999999999</v>
      </c>
      <c r="S494">
        <v>1.0469999999999999</v>
      </c>
      <c r="T494">
        <v>1.679</v>
      </c>
      <c r="U494" t="s">
        <v>61</v>
      </c>
      <c r="V494" s="1">
        <v>45467.302083333336</v>
      </c>
    </row>
    <row r="495" spans="1:22" x14ac:dyDescent="0.25">
      <c r="A495">
        <v>515</v>
      </c>
      <c r="B495" t="s">
        <v>36</v>
      </c>
      <c r="C495" t="s">
        <v>39</v>
      </c>
      <c r="D495" t="s">
        <v>38</v>
      </c>
      <c r="E495">
        <v>7167</v>
      </c>
      <c r="F495" t="s">
        <v>11</v>
      </c>
      <c r="G495">
        <v>617155984</v>
      </c>
      <c r="H495">
        <v>672167408</v>
      </c>
      <c r="I495">
        <f t="shared" si="7"/>
        <v>8.8274774506075584</v>
      </c>
      <c r="J495">
        <v>1.0860000000000001</v>
      </c>
      <c r="L495">
        <v>6.0869999999999997</v>
      </c>
      <c r="M495">
        <v>20.745000000000001</v>
      </c>
      <c r="N495">
        <v>0.188</v>
      </c>
      <c r="O495">
        <v>176.661</v>
      </c>
      <c r="P495">
        <v>3.153</v>
      </c>
      <c r="Q495">
        <v>59.024000000000001</v>
      </c>
      <c r="R495">
        <v>233.898</v>
      </c>
      <c r="S495">
        <v>1.0269999999999999</v>
      </c>
      <c r="T495">
        <v>1.694</v>
      </c>
      <c r="U495" t="s">
        <v>61</v>
      </c>
      <c r="V495" s="1">
        <v>45467.3125</v>
      </c>
    </row>
    <row r="496" spans="1:22" x14ac:dyDescent="0.25">
      <c r="A496">
        <v>516</v>
      </c>
      <c r="B496" t="s">
        <v>36</v>
      </c>
      <c r="C496" t="s">
        <v>39</v>
      </c>
      <c r="D496" t="s">
        <v>38</v>
      </c>
      <c r="E496">
        <v>7167</v>
      </c>
      <c r="F496" t="s">
        <v>11</v>
      </c>
      <c r="G496">
        <v>620561480</v>
      </c>
      <c r="H496">
        <v>868426184</v>
      </c>
      <c r="I496">
        <f t="shared" si="7"/>
        <v>8.9387329094337868</v>
      </c>
      <c r="J496">
        <v>1.075</v>
      </c>
      <c r="L496">
        <v>6.2350000000000003</v>
      </c>
      <c r="M496">
        <v>1.8109999999999999</v>
      </c>
      <c r="N496">
        <v>0.152</v>
      </c>
      <c r="O496">
        <v>21.01</v>
      </c>
      <c r="P496">
        <v>1.105</v>
      </c>
      <c r="Q496">
        <v>2.6309999999999998</v>
      </c>
      <c r="R496">
        <v>221.3</v>
      </c>
      <c r="S496">
        <v>0.98699999999999999</v>
      </c>
      <c r="T496">
        <v>1.629</v>
      </c>
      <c r="U496" t="s">
        <v>61</v>
      </c>
      <c r="V496" s="1">
        <v>45467.322916666664</v>
      </c>
    </row>
    <row r="497" spans="1:22" x14ac:dyDescent="0.25">
      <c r="A497">
        <v>517</v>
      </c>
      <c r="B497" t="s">
        <v>36</v>
      </c>
      <c r="C497" t="s">
        <v>40</v>
      </c>
      <c r="D497" t="s">
        <v>38</v>
      </c>
      <c r="E497">
        <v>7131</v>
      </c>
      <c r="F497" t="s">
        <v>11</v>
      </c>
      <c r="G497">
        <v>627095960</v>
      </c>
      <c r="H497">
        <v>757490104</v>
      </c>
      <c r="I497">
        <f t="shared" si="7"/>
        <v>8.879376963502704</v>
      </c>
      <c r="J497">
        <v>0.93600000000000005</v>
      </c>
      <c r="L497">
        <v>2.3159999999999998</v>
      </c>
      <c r="M497">
        <v>69.87</v>
      </c>
      <c r="N497">
        <v>6.8000000000000005E-2</v>
      </c>
      <c r="O497">
        <v>804.87699999999995</v>
      </c>
      <c r="P497">
        <v>1.169</v>
      </c>
      <c r="Q497">
        <v>315.642</v>
      </c>
      <c r="R497">
        <v>203.00399999999999</v>
      </c>
      <c r="S497">
        <v>0.879</v>
      </c>
      <c r="T497">
        <v>1.431</v>
      </c>
      <c r="U497" t="s">
        <v>61</v>
      </c>
      <c r="V497" s="1">
        <v>45467.333333333336</v>
      </c>
    </row>
    <row r="498" spans="1:22" x14ac:dyDescent="0.25">
      <c r="A498">
        <v>518</v>
      </c>
      <c r="B498" t="s">
        <v>36</v>
      </c>
      <c r="C498" t="s">
        <v>40</v>
      </c>
      <c r="D498" t="s">
        <v>38</v>
      </c>
      <c r="E498">
        <v>7131</v>
      </c>
      <c r="F498" t="s">
        <v>11</v>
      </c>
      <c r="G498">
        <v>624191648</v>
      </c>
      <c r="H498">
        <v>784943952</v>
      </c>
      <c r="I498">
        <f t="shared" si="7"/>
        <v>8.8948386475654644</v>
      </c>
      <c r="J498">
        <v>0.93700000000000006</v>
      </c>
      <c r="L498">
        <v>2.8719999999999999</v>
      </c>
      <c r="M498">
        <v>5.2949999999999999</v>
      </c>
      <c r="N498">
        <v>8.3000000000000004E-2</v>
      </c>
      <c r="O498">
        <v>27.510999999999999</v>
      </c>
      <c r="P498">
        <v>2.0110000000000001</v>
      </c>
      <c r="Q498">
        <v>8.5519999999999996</v>
      </c>
      <c r="R498">
        <v>225.56800000000001</v>
      </c>
      <c r="S498">
        <v>0.86599999999999999</v>
      </c>
      <c r="T498">
        <v>1.431</v>
      </c>
      <c r="U498" t="s">
        <v>61</v>
      </c>
      <c r="V498" s="1">
        <v>45467.34375</v>
      </c>
    </row>
    <row r="499" spans="1:22" x14ac:dyDescent="0.25">
      <c r="A499">
        <v>519</v>
      </c>
      <c r="B499" t="s">
        <v>36</v>
      </c>
      <c r="C499" t="s">
        <v>40</v>
      </c>
      <c r="D499" t="s">
        <v>38</v>
      </c>
      <c r="E499">
        <v>7131</v>
      </c>
      <c r="F499" t="s">
        <v>11</v>
      </c>
      <c r="G499">
        <v>628351704</v>
      </c>
      <c r="H499">
        <v>850903960</v>
      </c>
      <c r="I499">
        <f t="shared" si="7"/>
        <v>8.9298805448133773</v>
      </c>
      <c r="J499">
        <v>1.4970000000000001</v>
      </c>
      <c r="L499">
        <v>5.9569999999999999</v>
      </c>
      <c r="M499">
        <v>1.177</v>
      </c>
      <c r="N499">
        <v>0.21099999999999999</v>
      </c>
      <c r="O499">
        <v>7.5679999999999996</v>
      </c>
      <c r="P499">
        <v>0.91600000000000004</v>
      </c>
      <c r="Q499">
        <v>2.4580000000000002</v>
      </c>
      <c r="R499">
        <v>203.54499999999999</v>
      </c>
      <c r="S499">
        <v>0.86099999999999999</v>
      </c>
      <c r="T499">
        <v>1.45</v>
      </c>
      <c r="U499" t="s">
        <v>61</v>
      </c>
      <c r="V499" s="1">
        <v>45467.354178240741</v>
      </c>
    </row>
    <row r="500" spans="1:22" x14ac:dyDescent="0.25">
      <c r="A500">
        <v>520</v>
      </c>
      <c r="B500" t="s">
        <v>36</v>
      </c>
      <c r="C500" t="s">
        <v>40</v>
      </c>
      <c r="D500" t="s">
        <v>38</v>
      </c>
      <c r="E500">
        <v>7131</v>
      </c>
      <c r="F500" t="s">
        <v>11</v>
      </c>
      <c r="G500">
        <v>623990640</v>
      </c>
      <c r="H500">
        <v>742154272</v>
      </c>
      <c r="I500">
        <f t="shared" si="7"/>
        <v>8.8704941916863334</v>
      </c>
      <c r="J500">
        <v>1.0449999999999999</v>
      </c>
      <c r="L500">
        <v>0.53600000000000003</v>
      </c>
      <c r="M500">
        <v>8.1590000000000007</v>
      </c>
      <c r="N500">
        <v>0.10100000000000001</v>
      </c>
      <c r="O500">
        <v>243.13800000000001</v>
      </c>
      <c r="P500">
        <v>1.1890000000000001</v>
      </c>
      <c r="Q500">
        <v>10.685</v>
      </c>
      <c r="R500">
        <v>29.248999999999999</v>
      </c>
      <c r="S500">
        <v>0.82499999999999996</v>
      </c>
      <c r="T500">
        <v>1.242</v>
      </c>
      <c r="U500" t="s">
        <v>61</v>
      </c>
      <c r="V500" s="1">
        <v>45467.364594907405</v>
      </c>
    </row>
    <row r="501" spans="1:22" x14ac:dyDescent="0.25">
      <c r="A501">
        <v>521</v>
      </c>
      <c r="B501" t="s">
        <v>36</v>
      </c>
      <c r="C501" t="s">
        <v>40</v>
      </c>
      <c r="D501" t="s">
        <v>38</v>
      </c>
      <c r="E501">
        <v>7131</v>
      </c>
      <c r="F501" t="s">
        <v>11</v>
      </c>
      <c r="G501">
        <v>613207888</v>
      </c>
      <c r="H501">
        <v>792767408</v>
      </c>
      <c r="I501">
        <f t="shared" si="7"/>
        <v>8.8991457872684538</v>
      </c>
      <c r="J501">
        <v>0.96399999999999997</v>
      </c>
      <c r="L501">
        <v>2.452</v>
      </c>
      <c r="M501">
        <v>9.2759999999999998</v>
      </c>
      <c r="N501">
        <v>0.127</v>
      </c>
      <c r="O501">
        <v>293.94499999999999</v>
      </c>
      <c r="P501">
        <v>1.329</v>
      </c>
      <c r="Q501">
        <v>28.099</v>
      </c>
      <c r="R501">
        <v>202.83799999999999</v>
      </c>
      <c r="S501">
        <v>0.92700000000000005</v>
      </c>
      <c r="T501">
        <v>1.389</v>
      </c>
      <c r="U501" t="s">
        <v>61</v>
      </c>
      <c r="V501" s="1">
        <v>45467.375011574077</v>
      </c>
    </row>
    <row r="502" spans="1:22" x14ac:dyDescent="0.25">
      <c r="A502">
        <v>522</v>
      </c>
      <c r="B502" t="s">
        <v>36</v>
      </c>
      <c r="C502" t="s">
        <v>40</v>
      </c>
      <c r="D502" t="s">
        <v>38</v>
      </c>
      <c r="E502">
        <v>7131</v>
      </c>
      <c r="F502" t="s">
        <v>11</v>
      </c>
      <c r="G502">
        <v>629214432</v>
      </c>
      <c r="H502">
        <v>745058160</v>
      </c>
      <c r="I502">
        <f t="shared" si="7"/>
        <v>8.8721901755418333</v>
      </c>
      <c r="J502">
        <v>1.095</v>
      </c>
      <c r="L502">
        <v>0.95599999999999996</v>
      </c>
      <c r="M502">
        <v>5.1710000000000003</v>
      </c>
      <c r="N502">
        <v>0.23699999999999999</v>
      </c>
      <c r="O502">
        <v>50.366999999999997</v>
      </c>
      <c r="P502">
        <v>4.9880000000000004</v>
      </c>
      <c r="Q502">
        <v>22.859000000000002</v>
      </c>
      <c r="R502">
        <v>37.628999999999998</v>
      </c>
      <c r="S502">
        <v>0.871</v>
      </c>
      <c r="T502">
        <v>4.0890000000000004</v>
      </c>
      <c r="U502" t="s">
        <v>61</v>
      </c>
      <c r="V502" s="1">
        <v>45467.385428240741</v>
      </c>
    </row>
    <row r="503" spans="1:22" x14ac:dyDescent="0.25">
      <c r="A503">
        <v>523</v>
      </c>
      <c r="B503" t="s">
        <v>36</v>
      </c>
      <c r="C503" t="s">
        <v>40</v>
      </c>
      <c r="D503" t="s">
        <v>38</v>
      </c>
      <c r="E503">
        <v>7131</v>
      </c>
      <c r="F503" t="s">
        <v>11</v>
      </c>
      <c r="G503">
        <v>619767912</v>
      </c>
      <c r="H503">
        <v>797712328</v>
      </c>
      <c r="I503">
        <f t="shared" si="7"/>
        <v>8.9018463037736844</v>
      </c>
      <c r="J503">
        <v>1.05</v>
      </c>
      <c r="L503">
        <v>5.907</v>
      </c>
      <c r="M503">
        <v>0.92100000000000004</v>
      </c>
      <c r="N503">
        <v>0.20599999999999999</v>
      </c>
      <c r="O503">
        <v>12.391</v>
      </c>
      <c r="P503">
        <v>0.95599999999999996</v>
      </c>
      <c r="Q503">
        <v>1.712</v>
      </c>
      <c r="R503">
        <v>208.00299999999999</v>
      </c>
      <c r="S503">
        <v>0.89700000000000002</v>
      </c>
      <c r="T503">
        <v>1.524</v>
      </c>
      <c r="U503" t="s">
        <v>61</v>
      </c>
      <c r="V503" s="1">
        <v>45467.395844907405</v>
      </c>
    </row>
    <row r="504" spans="1:22" x14ac:dyDescent="0.25">
      <c r="A504">
        <v>524</v>
      </c>
      <c r="B504" t="s">
        <v>36</v>
      </c>
      <c r="C504" t="s">
        <v>40</v>
      </c>
      <c r="D504" t="s">
        <v>38</v>
      </c>
      <c r="E504">
        <v>7131</v>
      </c>
      <c r="F504" t="s">
        <v>11</v>
      </c>
      <c r="G504">
        <v>614035632</v>
      </c>
      <c r="H504">
        <v>681136592</v>
      </c>
      <c r="I504">
        <f t="shared" si="7"/>
        <v>8.8332342120647365</v>
      </c>
      <c r="J504">
        <v>0.98</v>
      </c>
      <c r="L504">
        <v>4.4669999999999996</v>
      </c>
      <c r="M504">
        <v>28.411000000000001</v>
      </c>
      <c r="N504">
        <v>0.14099999999999999</v>
      </c>
      <c r="O504">
        <v>189.32599999999999</v>
      </c>
      <c r="P504">
        <v>0.98799999999999999</v>
      </c>
      <c r="Q504">
        <v>22.975000000000001</v>
      </c>
      <c r="R504">
        <v>203.97200000000001</v>
      </c>
      <c r="S504">
        <v>0.90900000000000003</v>
      </c>
      <c r="T504">
        <v>1.355</v>
      </c>
      <c r="U504" t="s">
        <v>61</v>
      </c>
      <c r="V504" s="1">
        <v>45467.406261574077</v>
      </c>
    </row>
    <row r="505" spans="1:22" x14ac:dyDescent="0.25">
      <c r="A505">
        <v>525</v>
      </c>
      <c r="B505" t="s">
        <v>36</v>
      </c>
      <c r="C505" t="s">
        <v>40</v>
      </c>
      <c r="D505" t="s">
        <v>38</v>
      </c>
      <c r="E505">
        <v>7131</v>
      </c>
      <c r="F505" t="s">
        <v>11</v>
      </c>
      <c r="G505">
        <v>624901704</v>
      </c>
      <c r="H505">
        <v>610072040</v>
      </c>
      <c r="I505">
        <f t="shared" si="7"/>
        <v>8.7853811214487596</v>
      </c>
      <c r="J505">
        <v>0.998</v>
      </c>
      <c r="L505">
        <v>0.76500000000000001</v>
      </c>
      <c r="M505">
        <v>0.755</v>
      </c>
      <c r="N505">
        <v>0.155</v>
      </c>
      <c r="O505">
        <v>17.216999999999999</v>
      </c>
      <c r="P505">
        <v>4.1710000000000003</v>
      </c>
      <c r="Q505">
        <v>10.611000000000001</v>
      </c>
      <c r="R505">
        <v>48.881</v>
      </c>
      <c r="S505">
        <v>0.79400000000000004</v>
      </c>
      <c r="T505">
        <v>1.3360000000000001</v>
      </c>
      <c r="U505" t="s">
        <v>61</v>
      </c>
      <c r="V505" s="1">
        <v>45467.416678240741</v>
      </c>
    </row>
    <row r="506" spans="1:22" x14ac:dyDescent="0.25">
      <c r="A506">
        <v>526</v>
      </c>
      <c r="B506" t="s">
        <v>36</v>
      </c>
      <c r="C506" t="s">
        <v>40</v>
      </c>
      <c r="D506" t="s">
        <v>38</v>
      </c>
      <c r="E506">
        <v>7131</v>
      </c>
      <c r="F506" t="s">
        <v>11</v>
      </c>
      <c r="G506">
        <v>623004216</v>
      </c>
      <c r="H506">
        <v>722871000</v>
      </c>
      <c r="I506">
        <f t="shared" si="7"/>
        <v>8.8590608021537971</v>
      </c>
      <c r="J506">
        <v>0.92800000000000005</v>
      </c>
      <c r="L506">
        <v>2.6160000000000001</v>
      </c>
      <c r="M506">
        <v>1.8089999999999999</v>
      </c>
      <c r="N506">
        <v>8.8999999999999996E-2</v>
      </c>
      <c r="O506">
        <v>13.452999999999999</v>
      </c>
      <c r="P506">
        <v>1.1970000000000001</v>
      </c>
      <c r="Q506">
        <v>10.260999999999999</v>
      </c>
      <c r="R506">
        <v>203.953</v>
      </c>
      <c r="S506">
        <v>0.76600000000000001</v>
      </c>
      <c r="T506">
        <v>1.365</v>
      </c>
      <c r="U506" t="s">
        <v>61</v>
      </c>
      <c r="V506" s="1">
        <v>45467.427094907405</v>
      </c>
    </row>
    <row r="507" spans="1:22" x14ac:dyDescent="0.25">
      <c r="A507">
        <v>527</v>
      </c>
      <c r="B507" t="s">
        <v>36</v>
      </c>
      <c r="C507" t="s">
        <v>40</v>
      </c>
      <c r="D507" t="s">
        <v>38</v>
      </c>
      <c r="E507">
        <v>7131</v>
      </c>
      <c r="F507" t="s">
        <v>11</v>
      </c>
      <c r="G507">
        <v>612791000</v>
      </c>
      <c r="H507">
        <v>620180888</v>
      </c>
      <c r="I507">
        <f t="shared" si="7"/>
        <v>8.7925183785346022</v>
      </c>
      <c r="J507">
        <v>0.98499999999999999</v>
      </c>
      <c r="L507">
        <v>6.3369999999999997</v>
      </c>
      <c r="M507">
        <v>1.3440000000000001</v>
      </c>
      <c r="N507">
        <v>0.12</v>
      </c>
      <c r="O507">
        <v>14.342000000000001</v>
      </c>
      <c r="P507">
        <v>1.903</v>
      </c>
      <c r="Q507">
        <v>10.826000000000001</v>
      </c>
      <c r="R507">
        <v>203.31800000000001</v>
      </c>
      <c r="S507">
        <v>0.94299999999999995</v>
      </c>
      <c r="T507">
        <v>1.4510000000000001</v>
      </c>
      <c r="U507" t="s">
        <v>61</v>
      </c>
      <c r="V507" s="1">
        <v>45467.437511574077</v>
      </c>
    </row>
    <row r="508" spans="1:22" x14ac:dyDescent="0.25">
      <c r="A508">
        <v>528</v>
      </c>
      <c r="B508" t="s">
        <v>36</v>
      </c>
      <c r="C508" t="s">
        <v>40</v>
      </c>
      <c r="D508" t="s">
        <v>38</v>
      </c>
      <c r="E508">
        <v>7131</v>
      </c>
      <c r="F508" t="s">
        <v>11</v>
      </c>
      <c r="G508">
        <v>615980888</v>
      </c>
      <c r="H508">
        <v>851954744</v>
      </c>
      <c r="I508">
        <f t="shared" si="7"/>
        <v>8.9304165255729355</v>
      </c>
      <c r="J508">
        <v>1.0609999999999999</v>
      </c>
      <c r="L508">
        <v>0.58699999999999997</v>
      </c>
      <c r="M508">
        <v>3.7160000000000002</v>
      </c>
      <c r="N508">
        <v>0.126</v>
      </c>
      <c r="O508">
        <v>14.118</v>
      </c>
      <c r="P508">
        <v>0.92600000000000005</v>
      </c>
      <c r="Q508">
        <v>3.407</v>
      </c>
      <c r="R508">
        <v>15.597</v>
      </c>
      <c r="S508">
        <v>1.024</v>
      </c>
      <c r="T508">
        <v>1.4350000000000001</v>
      </c>
      <c r="U508" t="s">
        <v>61</v>
      </c>
      <c r="V508" s="1">
        <v>45467.447928240741</v>
      </c>
    </row>
    <row r="509" spans="1:22" x14ac:dyDescent="0.25">
      <c r="A509">
        <v>529</v>
      </c>
      <c r="B509" t="s">
        <v>36</v>
      </c>
      <c r="C509" t="s">
        <v>40</v>
      </c>
      <c r="D509" t="s">
        <v>38</v>
      </c>
      <c r="E509">
        <v>7131</v>
      </c>
      <c r="F509" t="s">
        <v>11</v>
      </c>
      <c r="G509">
        <v>619180984</v>
      </c>
      <c r="H509">
        <v>831139248</v>
      </c>
      <c r="I509">
        <f t="shared" si="7"/>
        <v>8.9196737910185409</v>
      </c>
      <c r="J509">
        <v>0.98199999999999998</v>
      </c>
      <c r="L509">
        <v>4.5759999999999996</v>
      </c>
      <c r="M509">
        <v>1.0900000000000001</v>
      </c>
      <c r="N509">
        <v>0.14199999999999999</v>
      </c>
      <c r="O509">
        <v>14.689</v>
      </c>
      <c r="P509">
        <v>1.01</v>
      </c>
      <c r="Q509">
        <v>2.145</v>
      </c>
      <c r="R509">
        <v>203.18299999999999</v>
      </c>
      <c r="S509">
        <v>0.77100000000000002</v>
      </c>
      <c r="T509">
        <v>1.29</v>
      </c>
      <c r="U509" t="s">
        <v>61</v>
      </c>
      <c r="V509" s="1">
        <v>45467.458344907405</v>
      </c>
    </row>
    <row r="510" spans="1:22" x14ac:dyDescent="0.25">
      <c r="A510">
        <v>530</v>
      </c>
      <c r="B510" t="s">
        <v>36</v>
      </c>
      <c r="C510" t="s">
        <v>40</v>
      </c>
      <c r="D510" t="s">
        <v>38</v>
      </c>
      <c r="E510">
        <v>7131</v>
      </c>
      <c r="F510" t="s">
        <v>11</v>
      </c>
      <c r="G510">
        <v>621613152</v>
      </c>
      <c r="H510">
        <v>649193448</v>
      </c>
      <c r="I510">
        <f t="shared" si="7"/>
        <v>8.8123741280491341</v>
      </c>
      <c r="J510">
        <v>1.0580000000000001</v>
      </c>
      <c r="L510">
        <v>0.73799999999999999</v>
      </c>
      <c r="M510">
        <v>0.88200000000000001</v>
      </c>
      <c r="N510">
        <v>0.127</v>
      </c>
      <c r="O510">
        <v>13.144</v>
      </c>
      <c r="P510">
        <v>0.82399999999999995</v>
      </c>
      <c r="Q510">
        <v>1.196</v>
      </c>
      <c r="R510">
        <v>33.811999999999998</v>
      </c>
      <c r="S510">
        <v>0.94499999999999995</v>
      </c>
      <c r="T510">
        <v>1.548</v>
      </c>
      <c r="U510" t="s">
        <v>61</v>
      </c>
      <c r="V510" s="1">
        <v>45467.468761574077</v>
      </c>
    </row>
    <row r="511" spans="1:22" x14ac:dyDescent="0.25">
      <c r="A511">
        <v>531</v>
      </c>
      <c r="B511" t="s">
        <v>36</v>
      </c>
      <c r="C511" t="s">
        <v>40</v>
      </c>
      <c r="D511" t="s">
        <v>38</v>
      </c>
      <c r="E511">
        <v>7131</v>
      </c>
      <c r="F511" t="s">
        <v>11</v>
      </c>
      <c r="G511">
        <v>624795976</v>
      </c>
      <c r="H511">
        <v>917126328</v>
      </c>
      <c r="I511">
        <f t="shared" si="7"/>
        <v>8.9624291609422055</v>
      </c>
      <c r="J511">
        <v>0.98599999999999999</v>
      </c>
      <c r="L511">
        <v>0.71799999999999997</v>
      </c>
      <c r="M511">
        <v>6.7889999999999997</v>
      </c>
      <c r="N511">
        <v>0.16400000000000001</v>
      </c>
      <c r="O511">
        <v>64.643000000000001</v>
      </c>
      <c r="P511">
        <v>1.105</v>
      </c>
      <c r="Q511">
        <v>17.585000000000001</v>
      </c>
      <c r="R511">
        <v>19.169</v>
      </c>
      <c r="S511">
        <v>0.99199999999999999</v>
      </c>
      <c r="T511">
        <v>1.915</v>
      </c>
      <c r="U511" t="s">
        <v>61</v>
      </c>
      <c r="V511" s="1">
        <v>45467.479178240741</v>
      </c>
    </row>
    <row r="512" spans="1:22" x14ac:dyDescent="0.25">
      <c r="A512">
        <v>532</v>
      </c>
      <c r="B512" t="s">
        <v>36</v>
      </c>
      <c r="C512" t="s">
        <v>39</v>
      </c>
      <c r="D512" t="s">
        <v>38</v>
      </c>
      <c r="E512">
        <v>7167</v>
      </c>
      <c r="F512" t="s">
        <v>11</v>
      </c>
      <c r="G512">
        <v>628765760</v>
      </c>
      <c r="H512">
        <v>636407776</v>
      </c>
      <c r="I512">
        <f t="shared" si="7"/>
        <v>8.8037354774692957</v>
      </c>
      <c r="J512">
        <v>1.1020000000000001</v>
      </c>
      <c r="L512">
        <v>1.8779999999999999</v>
      </c>
      <c r="M512">
        <v>9.9179999999999993</v>
      </c>
      <c r="N512">
        <v>0.216</v>
      </c>
      <c r="O512">
        <v>58.328000000000003</v>
      </c>
      <c r="P512">
        <v>0.98299999999999998</v>
      </c>
      <c r="Q512">
        <v>8.5839999999999996</v>
      </c>
      <c r="R512">
        <v>203.935</v>
      </c>
      <c r="S512">
        <v>1.0449999999999999</v>
      </c>
      <c r="T512">
        <v>1.506</v>
      </c>
      <c r="U512" t="s">
        <v>61</v>
      </c>
      <c r="V512" s="1">
        <v>45467.489594907405</v>
      </c>
    </row>
    <row r="513" spans="1:22" x14ac:dyDescent="0.25">
      <c r="A513">
        <v>533</v>
      </c>
      <c r="B513" t="s">
        <v>36</v>
      </c>
      <c r="C513" t="s">
        <v>40</v>
      </c>
      <c r="D513" t="s">
        <v>38</v>
      </c>
      <c r="E513">
        <v>7131</v>
      </c>
      <c r="F513" t="s">
        <v>11</v>
      </c>
      <c r="G513">
        <v>619201528</v>
      </c>
      <c r="H513">
        <v>852789352</v>
      </c>
      <c r="I513">
        <f t="shared" si="7"/>
        <v>8.9308417690787056</v>
      </c>
      <c r="J513">
        <v>0.97799999999999998</v>
      </c>
      <c r="L513">
        <v>2.1509999999999998</v>
      </c>
      <c r="M513">
        <v>3.14</v>
      </c>
      <c r="N513">
        <v>0.15</v>
      </c>
      <c r="O513">
        <v>30.198</v>
      </c>
      <c r="P513">
        <v>1.091</v>
      </c>
      <c r="Q513">
        <v>3.7370000000000001</v>
      </c>
      <c r="R513">
        <v>202.82499999999999</v>
      </c>
      <c r="S513">
        <v>0.82</v>
      </c>
      <c r="T513">
        <v>1.232</v>
      </c>
      <c r="U513" t="s">
        <v>61</v>
      </c>
      <c r="V513" s="1">
        <v>45467.500011574077</v>
      </c>
    </row>
    <row r="514" spans="1:22" x14ac:dyDescent="0.25">
      <c r="A514">
        <v>534</v>
      </c>
      <c r="B514" t="s">
        <v>36</v>
      </c>
      <c r="C514" t="s">
        <v>40</v>
      </c>
      <c r="D514" t="s">
        <v>38</v>
      </c>
      <c r="E514">
        <v>7131</v>
      </c>
      <c r="F514" t="s">
        <v>11</v>
      </c>
      <c r="G514">
        <v>616556600</v>
      </c>
      <c r="H514">
        <v>862633664</v>
      </c>
      <c r="I514">
        <f t="shared" ref="I514:I577" si="8">LOG10(H514)</f>
        <v>8.9358264023424656</v>
      </c>
      <c r="J514">
        <v>1.431</v>
      </c>
      <c r="L514">
        <v>1.464</v>
      </c>
      <c r="M514">
        <v>5.6459999999999999</v>
      </c>
      <c r="N514">
        <v>0.32400000000000001</v>
      </c>
      <c r="O514">
        <v>47.100999999999999</v>
      </c>
      <c r="P514">
        <v>1.3620000000000001</v>
      </c>
      <c r="Q514">
        <v>8.8840000000000003</v>
      </c>
      <c r="R514">
        <v>18.498999999999999</v>
      </c>
      <c r="S514">
        <v>0.78700000000000003</v>
      </c>
      <c r="T514">
        <v>1.633</v>
      </c>
      <c r="U514" t="s">
        <v>61</v>
      </c>
      <c r="V514" s="1">
        <v>45467.510428240741</v>
      </c>
    </row>
    <row r="515" spans="1:22" x14ac:dyDescent="0.25">
      <c r="A515">
        <v>535</v>
      </c>
      <c r="B515" t="s">
        <v>36</v>
      </c>
      <c r="C515" t="s">
        <v>39</v>
      </c>
      <c r="D515" t="s">
        <v>38</v>
      </c>
      <c r="E515">
        <v>7167</v>
      </c>
      <c r="F515" t="s">
        <v>11</v>
      </c>
      <c r="G515">
        <v>625899600</v>
      </c>
      <c r="H515">
        <v>826270544</v>
      </c>
      <c r="I515">
        <f t="shared" si="8"/>
        <v>8.917122270720526</v>
      </c>
      <c r="J515">
        <v>1.397</v>
      </c>
      <c r="L515">
        <v>2.2770000000000001</v>
      </c>
      <c r="M515">
        <v>56.932000000000002</v>
      </c>
      <c r="N515">
        <v>0.122</v>
      </c>
      <c r="O515">
        <v>484.97699999999998</v>
      </c>
      <c r="P515">
        <v>4.492</v>
      </c>
      <c r="Q515">
        <v>191.297</v>
      </c>
      <c r="R515">
        <v>204.39099999999999</v>
      </c>
      <c r="S515">
        <v>1.0069999999999999</v>
      </c>
      <c r="T515">
        <v>1.5880000000000001</v>
      </c>
      <c r="U515" t="s">
        <v>61</v>
      </c>
      <c r="V515" s="1">
        <v>45467.520844907405</v>
      </c>
    </row>
    <row r="516" spans="1:22" x14ac:dyDescent="0.25">
      <c r="A516">
        <v>536</v>
      </c>
      <c r="B516" t="s">
        <v>36</v>
      </c>
      <c r="C516" t="s">
        <v>39</v>
      </c>
      <c r="D516" t="s">
        <v>38</v>
      </c>
      <c r="E516">
        <v>7167</v>
      </c>
      <c r="F516" t="s">
        <v>11</v>
      </c>
      <c r="G516">
        <v>612956704</v>
      </c>
      <c r="H516">
        <v>693117192</v>
      </c>
      <c r="I516">
        <f t="shared" si="8"/>
        <v>8.8408066711716273</v>
      </c>
      <c r="J516">
        <v>0.95199999999999996</v>
      </c>
      <c r="L516">
        <v>6.6639999999999997</v>
      </c>
      <c r="M516">
        <v>5.8940000000000001</v>
      </c>
      <c r="N516">
        <v>3.6999999999999998E-2</v>
      </c>
      <c r="O516">
        <v>236.536</v>
      </c>
      <c r="P516">
        <v>1.476</v>
      </c>
      <c r="Q516">
        <v>10.833</v>
      </c>
      <c r="R516">
        <v>207.55199999999999</v>
      </c>
      <c r="S516">
        <v>1.04</v>
      </c>
      <c r="T516">
        <v>1.5880000000000001</v>
      </c>
      <c r="U516" t="s">
        <v>61</v>
      </c>
      <c r="V516" s="1">
        <v>45467.531261574077</v>
      </c>
    </row>
    <row r="517" spans="1:22" x14ac:dyDescent="0.25">
      <c r="A517">
        <v>537</v>
      </c>
      <c r="B517" t="s">
        <v>36</v>
      </c>
      <c r="C517" t="s">
        <v>40</v>
      </c>
      <c r="D517" t="s">
        <v>38</v>
      </c>
      <c r="E517">
        <v>7131</v>
      </c>
      <c r="F517" t="s">
        <v>11</v>
      </c>
      <c r="G517">
        <v>620597544</v>
      </c>
      <c r="H517">
        <v>597128200</v>
      </c>
      <c r="I517">
        <f t="shared" si="8"/>
        <v>8.776067581674484</v>
      </c>
      <c r="J517">
        <v>0.96899999999999997</v>
      </c>
      <c r="L517">
        <v>2.46</v>
      </c>
      <c r="M517">
        <v>79.040000000000006</v>
      </c>
      <c r="N517">
        <v>3.2000000000000001E-2</v>
      </c>
      <c r="O517">
        <v>453.608</v>
      </c>
      <c r="P517">
        <v>1.2649999999999999</v>
      </c>
      <c r="Q517">
        <v>178.13300000000001</v>
      </c>
      <c r="R517">
        <v>202.738</v>
      </c>
      <c r="S517">
        <v>0.81699999999999995</v>
      </c>
      <c r="T517">
        <v>1.3180000000000001</v>
      </c>
      <c r="U517" t="s">
        <v>61</v>
      </c>
      <c r="V517" s="1">
        <v>45467.541678240741</v>
      </c>
    </row>
    <row r="518" spans="1:22" x14ac:dyDescent="0.25">
      <c r="A518">
        <v>538</v>
      </c>
      <c r="B518" t="s">
        <v>36</v>
      </c>
      <c r="C518" t="s">
        <v>40</v>
      </c>
      <c r="D518" t="s">
        <v>38</v>
      </c>
      <c r="E518">
        <v>7131</v>
      </c>
      <c r="F518" t="s">
        <v>11</v>
      </c>
      <c r="G518">
        <v>612193440</v>
      </c>
      <c r="H518">
        <v>843565632</v>
      </c>
      <c r="I518">
        <f t="shared" si="8"/>
        <v>8.9261188776857523</v>
      </c>
      <c r="J518">
        <v>1.107</v>
      </c>
      <c r="L518">
        <v>3.3250000000000002</v>
      </c>
      <c r="M518">
        <v>3.4929999999999999</v>
      </c>
      <c r="N518">
        <v>0.32700000000000001</v>
      </c>
      <c r="O518">
        <v>22.309000000000001</v>
      </c>
      <c r="P518">
        <v>3.4169999999999998</v>
      </c>
      <c r="Q518">
        <v>10.417999999999999</v>
      </c>
      <c r="R518">
        <v>203.05500000000001</v>
      </c>
      <c r="S518">
        <v>0.745</v>
      </c>
      <c r="T518">
        <v>1.298</v>
      </c>
      <c r="U518" t="s">
        <v>61</v>
      </c>
      <c r="V518" s="1">
        <v>45467.552094907405</v>
      </c>
    </row>
    <row r="519" spans="1:22" x14ac:dyDescent="0.25">
      <c r="A519">
        <v>539</v>
      </c>
      <c r="B519" t="s">
        <v>36</v>
      </c>
      <c r="C519" t="s">
        <v>40</v>
      </c>
      <c r="D519" t="s">
        <v>38</v>
      </c>
      <c r="E519">
        <v>7131</v>
      </c>
      <c r="F519" t="s">
        <v>11</v>
      </c>
      <c r="G519">
        <v>613683736</v>
      </c>
      <c r="H519">
        <v>838749128</v>
      </c>
      <c r="I519">
        <f t="shared" si="8"/>
        <v>8.9236320816658896</v>
      </c>
      <c r="J519">
        <v>0.96899999999999997</v>
      </c>
      <c r="L519">
        <v>0.40600000000000003</v>
      </c>
      <c r="M519">
        <v>6.3019999999999996</v>
      </c>
      <c r="N519">
        <v>0.10299999999999999</v>
      </c>
      <c r="O519">
        <v>50.99</v>
      </c>
      <c r="P519">
        <v>2.698</v>
      </c>
      <c r="Q519">
        <v>11.973000000000001</v>
      </c>
      <c r="R519">
        <v>14.397</v>
      </c>
      <c r="S519">
        <v>0.79500000000000004</v>
      </c>
      <c r="T519">
        <v>1.2070000000000001</v>
      </c>
      <c r="U519" t="s">
        <v>61</v>
      </c>
      <c r="V519" s="1">
        <v>45467.562511574077</v>
      </c>
    </row>
    <row r="520" spans="1:22" x14ac:dyDescent="0.25">
      <c r="A520">
        <v>540</v>
      </c>
      <c r="B520" t="s">
        <v>36</v>
      </c>
      <c r="C520" t="s">
        <v>40</v>
      </c>
      <c r="D520" t="s">
        <v>38</v>
      </c>
      <c r="E520">
        <v>7131</v>
      </c>
      <c r="F520" t="s">
        <v>11</v>
      </c>
      <c r="G520">
        <v>619897784</v>
      </c>
      <c r="H520">
        <v>825966048</v>
      </c>
      <c r="I520">
        <f t="shared" si="8"/>
        <v>8.9169621956626326</v>
      </c>
      <c r="J520">
        <v>0.98599999999999999</v>
      </c>
      <c r="L520">
        <v>5.9539999999999997</v>
      </c>
      <c r="M520">
        <v>2.0910000000000002</v>
      </c>
      <c r="N520">
        <v>0.184</v>
      </c>
      <c r="O520">
        <v>26.353999999999999</v>
      </c>
      <c r="P520">
        <v>1.7889999999999999</v>
      </c>
      <c r="Q520">
        <v>9.4990000000000006</v>
      </c>
      <c r="R520">
        <v>203</v>
      </c>
      <c r="S520">
        <v>0.85899999999999999</v>
      </c>
      <c r="T520">
        <v>1.4370000000000001</v>
      </c>
      <c r="U520" t="s">
        <v>61</v>
      </c>
      <c r="V520" s="1">
        <v>45467.572928240741</v>
      </c>
    </row>
    <row r="521" spans="1:22" x14ac:dyDescent="0.25">
      <c r="A521">
        <v>541</v>
      </c>
      <c r="B521" t="s">
        <v>36</v>
      </c>
      <c r="C521" t="s">
        <v>40</v>
      </c>
      <c r="D521" t="s">
        <v>38</v>
      </c>
      <c r="E521">
        <v>7131</v>
      </c>
      <c r="F521" t="s">
        <v>11</v>
      </c>
      <c r="G521">
        <v>614372816</v>
      </c>
      <c r="H521">
        <v>606741016</v>
      </c>
      <c r="I521">
        <f t="shared" si="8"/>
        <v>8.7830033544633679</v>
      </c>
      <c r="J521">
        <v>1.413</v>
      </c>
      <c r="L521">
        <v>0.623</v>
      </c>
      <c r="M521">
        <v>20.786999999999999</v>
      </c>
      <c r="N521">
        <v>0.12</v>
      </c>
      <c r="O521">
        <v>340.30799999999999</v>
      </c>
      <c r="P521">
        <v>2.7210000000000001</v>
      </c>
      <c r="Q521">
        <v>40.052999999999997</v>
      </c>
      <c r="R521">
        <v>16.628</v>
      </c>
      <c r="S521">
        <v>1.0289999999999999</v>
      </c>
      <c r="T521">
        <v>1.456</v>
      </c>
      <c r="U521" t="s">
        <v>61</v>
      </c>
      <c r="V521" s="1">
        <v>45467.583344907405</v>
      </c>
    </row>
    <row r="522" spans="1:22" x14ac:dyDescent="0.25">
      <c r="A522">
        <v>542</v>
      </c>
      <c r="B522" t="s">
        <v>36</v>
      </c>
      <c r="C522" t="s">
        <v>40</v>
      </c>
      <c r="D522" t="s">
        <v>38</v>
      </c>
      <c r="E522">
        <v>7131</v>
      </c>
      <c r="F522" t="s">
        <v>11</v>
      </c>
      <c r="G522">
        <v>611256288</v>
      </c>
      <c r="H522">
        <v>715514696</v>
      </c>
      <c r="I522">
        <f t="shared" si="8"/>
        <v>8.8546185581882639</v>
      </c>
      <c r="J522">
        <v>1.2589999999999999</v>
      </c>
      <c r="L522">
        <v>4.1529999999999996</v>
      </c>
      <c r="M522">
        <v>5.3819999999999997</v>
      </c>
      <c r="N522">
        <v>0.40100000000000002</v>
      </c>
      <c r="O522">
        <v>219.50899999999999</v>
      </c>
      <c r="P522">
        <v>1.1679999999999999</v>
      </c>
      <c r="Q522">
        <v>5.4320000000000004</v>
      </c>
      <c r="R522">
        <v>217.63300000000001</v>
      </c>
      <c r="S522">
        <v>0.73399999999999999</v>
      </c>
      <c r="T522">
        <v>1.2809999999999999</v>
      </c>
      <c r="U522" t="s">
        <v>61</v>
      </c>
      <c r="V522" s="1">
        <v>45467.593761574077</v>
      </c>
    </row>
    <row r="523" spans="1:22" x14ac:dyDescent="0.25">
      <c r="A523">
        <v>543</v>
      </c>
      <c r="B523" t="s">
        <v>36</v>
      </c>
      <c r="C523" t="s">
        <v>39</v>
      </c>
      <c r="D523" t="s">
        <v>38</v>
      </c>
      <c r="E523">
        <v>7167</v>
      </c>
      <c r="F523" t="s">
        <v>11</v>
      </c>
      <c r="G523">
        <v>613885904</v>
      </c>
      <c r="H523">
        <v>897730256</v>
      </c>
      <c r="I523">
        <f t="shared" si="8"/>
        <v>8.9531458623589089</v>
      </c>
      <c r="J523">
        <v>1.3740000000000001</v>
      </c>
      <c r="L523">
        <v>2.6019999999999999</v>
      </c>
      <c r="M523">
        <v>2.79</v>
      </c>
      <c r="N523">
        <v>2.9000000000000001E-2</v>
      </c>
      <c r="O523">
        <v>12.29</v>
      </c>
      <c r="P523">
        <v>1.0069999999999999</v>
      </c>
      <c r="Q523">
        <v>4.5990000000000002</v>
      </c>
      <c r="R523">
        <v>208.18100000000001</v>
      </c>
      <c r="S523">
        <v>1.0720000000000001</v>
      </c>
      <c r="T523">
        <v>1.54</v>
      </c>
      <c r="U523" t="s">
        <v>61</v>
      </c>
      <c r="V523" s="1">
        <v>45467.604178240741</v>
      </c>
    </row>
    <row r="524" spans="1:22" x14ac:dyDescent="0.25">
      <c r="A524">
        <v>544</v>
      </c>
      <c r="B524" t="s">
        <v>36</v>
      </c>
      <c r="C524" t="s">
        <v>40</v>
      </c>
      <c r="D524" t="s">
        <v>38</v>
      </c>
      <c r="E524">
        <v>7131</v>
      </c>
      <c r="F524" t="s">
        <v>11</v>
      </c>
      <c r="G524">
        <v>617472560</v>
      </c>
      <c r="H524">
        <v>899040312</v>
      </c>
      <c r="I524">
        <f t="shared" si="8"/>
        <v>8.9537791654669832</v>
      </c>
      <c r="J524">
        <v>0.93</v>
      </c>
      <c r="L524">
        <v>5.6070000000000002</v>
      </c>
      <c r="M524">
        <v>4.9180000000000001</v>
      </c>
      <c r="N524">
        <v>0.127</v>
      </c>
      <c r="O524">
        <v>42.392000000000003</v>
      </c>
      <c r="P524">
        <v>2.415</v>
      </c>
      <c r="Q524">
        <v>8.7720000000000002</v>
      </c>
      <c r="R524">
        <v>219.858</v>
      </c>
      <c r="S524">
        <v>0.91700000000000004</v>
      </c>
      <c r="T524">
        <v>1.583</v>
      </c>
      <c r="U524" t="s">
        <v>61</v>
      </c>
      <c r="V524" s="1">
        <v>45467.614594907405</v>
      </c>
    </row>
    <row r="525" spans="1:22" x14ac:dyDescent="0.25">
      <c r="A525">
        <v>545</v>
      </c>
      <c r="B525" t="s">
        <v>36</v>
      </c>
      <c r="C525" t="s">
        <v>40</v>
      </c>
      <c r="D525" t="s">
        <v>38</v>
      </c>
      <c r="E525">
        <v>7131</v>
      </c>
      <c r="F525" t="s">
        <v>11</v>
      </c>
      <c r="G525">
        <v>619076888</v>
      </c>
      <c r="H525">
        <v>640665416</v>
      </c>
      <c r="I525">
        <f t="shared" si="8"/>
        <v>8.8066312808113629</v>
      </c>
      <c r="J525">
        <v>0.97699999999999998</v>
      </c>
      <c r="L525">
        <v>0.61799999999999999</v>
      </c>
      <c r="M525">
        <v>12.023</v>
      </c>
      <c r="N525">
        <v>0.23300000000000001</v>
      </c>
      <c r="O525">
        <v>66.180999999999997</v>
      </c>
      <c r="P525">
        <v>3.1539999999999999</v>
      </c>
      <c r="Q525">
        <v>31.855</v>
      </c>
      <c r="R525">
        <v>27.084</v>
      </c>
      <c r="S525">
        <v>0.96899999999999997</v>
      </c>
      <c r="T525">
        <v>1.4590000000000001</v>
      </c>
      <c r="U525" t="s">
        <v>61</v>
      </c>
      <c r="V525" s="1">
        <v>45467.625011574077</v>
      </c>
    </row>
    <row r="526" spans="1:22" x14ac:dyDescent="0.25">
      <c r="A526">
        <v>546</v>
      </c>
      <c r="B526" t="s">
        <v>36</v>
      </c>
      <c r="C526" t="s">
        <v>40</v>
      </c>
      <c r="D526" t="s">
        <v>38</v>
      </c>
      <c r="E526">
        <v>7131</v>
      </c>
      <c r="F526" t="s">
        <v>11</v>
      </c>
      <c r="G526">
        <v>620116952</v>
      </c>
      <c r="H526">
        <v>613015728</v>
      </c>
      <c r="I526">
        <f t="shared" si="8"/>
        <v>8.7874716172524856</v>
      </c>
      <c r="J526">
        <v>1.381</v>
      </c>
      <c r="L526">
        <v>2.3620000000000001</v>
      </c>
      <c r="M526">
        <v>0.78300000000000003</v>
      </c>
      <c r="N526">
        <v>0.06</v>
      </c>
      <c r="O526">
        <v>12.228</v>
      </c>
      <c r="P526">
        <v>0.80300000000000005</v>
      </c>
      <c r="Q526">
        <v>1.23</v>
      </c>
      <c r="R526">
        <v>215.00299999999999</v>
      </c>
      <c r="S526">
        <v>0.94</v>
      </c>
      <c r="T526">
        <v>1.42</v>
      </c>
      <c r="U526" t="s">
        <v>61</v>
      </c>
      <c r="V526" s="1">
        <v>45467.635428240741</v>
      </c>
    </row>
    <row r="527" spans="1:22" x14ac:dyDescent="0.25">
      <c r="A527">
        <v>547</v>
      </c>
      <c r="B527" t="s">
        <v>36</v>
      </c>
      <c r="C527" t="s">
        <v>40</v>
      </c>
      <c r="D527" t="s">
        <v>38</v>
      </c>
      <c r="E527">
        <v>7131</v>
      </c>
      <c r="F527" t="s">
        <v>11</v>
      </c>
      <c r="G527">
        <v>612394952</v>
      </c>
      <c r="H527">
        <v>662301544</v>
      </c>
      <c r="I527">
        <f t="shared" si="8"/>
        <v>8.8210557675033261</v>
      </c>
      <c r="J527">
        <v>1.119</v>
      </c>
      <c r="L527">
        <v>0.93799999999999994</v>
      </c>
      <c r="M527">
        <v>0.39300000000000002</v>
      </c>
      <c r="N527">
        <v>0.28799999999999998</v>
      </c>
      <c r="O527">
        <v>12.959</v>
      </c>
      <c r="P527">
        <v>0.82499999999999996</v>
      </c>
      <c r="Q527">
        <v>1.21</v>
      </c>
      <c r="R527">
        <v>39.976999999999997</v>
      </c>
      <c r="S527">
        <v>0.88300000000000001</v>
      </c>
      <c r="T527">
        <v>1.415</v>
      </c>
      <c r="U527" t="s">
        <v>61</v>
      </c>
      <c r="V527" s="1">
        <v>45467.645844907405</v>
      </c>
    </row>
    <row r="528" spans="1:22" x14ac:dyDescent="0.25">
      <c r="A528">
        <v>548</v>
      </c>
      <c r="B528" t="s">
        <v>36</v>
      </c>
      <c r="C528" t="s">
        <v>40</v>
      </c>
      <c r="D528" t="s">
        <v>38</v>
      </c>
      <c r="E528">
        <v>7131</v>
      </c>
      <c r="F528" t="s">
        <v>11</v>
      </c>
      <c r="G528">
        <v>606697176</v>
      </c>
      <c r="H528">
        <v>707395184</v>
      </c>
      <c r="I528">
        <f t="shared" si="8"/>
        <v>8.8496620987790653</v>
      </c>
      <c r="J528">
        <v>1.1499999999999999</v>
      </c>
      <c r="L528">
        <v>1.3109999999999999</v>
      </c>
      <c r="M528">
        <v>11.259</v>
      </c>
      <c r="N528">
        <v>0.224</v>
      </c>
      <c r="O528">
        <v>135.46600000000001</v>
      </c>
      <c r="P528">
        <v>1.1160000000000001</v>
      </c>
      <c r="Q528">
        <v>42.637999999999998</v>
      </c>
      <c r="R528">
        <v>20.234999999999999</v>
      </c>
      <c r="S528">
        <v>0.92800000000000005</v>
      </c>
      <c r="T528">
        <v>1.649</v>
      </c>
      <c r="U528" t="s">
        <v>61</v>
      </c>
      <c r="V528" s="1">
        <v>45467.656261574077</v>
      </c>
    </row>
    <row r="529" spans="1:22" x14ac:dyDescent="0.25">
      <c r="A529">
        <v>549</v>
      </c>
      <c r="B529" t="s">
        <v>36</v>
      </c>
      <c r="C529" t="s">
        <v>39</v>
      </c>
      <c r="D529" t="s">
        <v>38</v>
      </c>
      <c r="E529">
        <v>7167</v>
      </c>
      <c r="F529" t="s">
        <v>11</v>
      </c>
      <c r="G529">
        <v>608948808</v>
      </c>
      <c r="H529">
        <v>889717808</v>
      </c>
      <c r="I529">
        <f t="shared" si="8"/>
        <v>8.9492522832048103</v>
      </c>
      <c r="J529">
        <v>1.391</v>
      </c>
      <c r="L529">
        <v>4.0309999999999997</v>
      </c>
      <c r="M529">
        <v>10.319000000000001</v>
      </c>
      <c r="N529">
        <v>0.20799999999999999</v>
      </c>
      <c r="O529">
        <v>61.354999999999997</v>
      </c>
      <c r="P529">
        <v>4.8209999999999997</v>
      </c>
      <c r="Q529">
        <v>30.527999999999999</v>
      </c>
      <c r="R529">
        <v>205.38200000000001</v>
      </c>
      <c r="S529">
        <v>1.0169999999999999</v>
      </c>
      <c r="T529">
        <v>2.1419999999999999</v>
      </c>
      <c r="U529" t="s">
        <v>61</v>
      </c>
      <c r="V529" s="1">
        <v>45467.666678240741</v>
      </c>
    </row>
    <row r="530" spans="1:22" x14ac:dyDescent="0.25">
      <c r="A530">
        <v>550</v>
      </c>
      <c r="B530" t="s">
        <v>36</v>
      </c>
      <c r="C530" t="s">
        <v>39</v>
      </c>
      <c r="D530" t="s">
        <v>38</v>
      </c>
      <c r="E530">
        <v>7167</v>
      </c>
      <c r="F530" t="s">
        <v>11</v>
      </c>
      <c r="G530">
        <v>613262976</v>
      </c>
      <c r="H530">
        <v>585393368</v>
      </c>
      <c r="I530">
        <f t="shared" si="8"/>
        <v>8.767447797945195</v>
      </c>
      <c r="J530">
        <v>1.06</v>
      </c>
      <c r="L530">
        <v>9.1359999999999992</v>
      </c>
      <c r="M530">
        <v>75.573999999999998</v>
      </c>
      <c r="N530">
        <v>8.6999999999999994E-2</v>
      </c>
      <c r="O530">
        <v>1151.0640000000001</v>
      </c>
      <c r="P530">
        <v>5.8150000000000004</v>
      </c>
      <c r="Q530">
        <v>368.32900000000001</v>
      </c>
      <c r="R530">
        <v>204.29599999999999</v>
      </c>
      <c r="S530">
        <v>1.052</v>
      </c>
      <c r="T530">
        <v>1.5369999999999999</v>
      </c>
      <c r="U530" t="s">
        <v>61</v>
      </c>
      <c r="V530" s="1">
        <v>45467.677094907405</v>
      </c>
    </row>
    <row r="531" spans="1:22" x14ac:dyDescent="0.25">
      <c r="A531">
        <v>551</v>
      </c>
      <c r="B531" t="s">
        <v>36</v>
      </c>
      <c r="C531" t="s">
        <v>40</v>
      </c>
      <c r="D531" t="s">
        <v>38</v>
      </c>
      <c r="E531">
        <v>7131</v>
      </c>
      <c r="F531" t="s">
        <v>11</v>
      </c>
      <c r="G531">
        <v>609150880</v>
      </c>
      <c r="H531">
        <v>736644688</v>
      </c>
      <c r="I531">
        <f t="shared" si="8"/>
        <v>8.8672580614685508</v>
      </c>
      <c r="J531">
        <v>0.91800000000000004</v>
      </c>
      <c r="L531">
        <v>0.45900000000000002</v>
      </c>
      <c r="M531">
        <v>7.1440000000000001</v>
      </c>
      <c r="N531">
        <v>0.13800000000000001</v>
      </c>
      <c r="O531">
        <v>225.755</v>
      </c>
      <c r="P531">
        <v>1.587</v>
      </c>
      <c r="Q531">
        <v>10.712</v>
      </c>
      <c r="R531">
        <v>17.138000000000002</v>
      </c>
      <c r="S531">
        <v>0.751</v>
      </c>
      <c r="T531">
        <v>1.3640000000000001</v>
      </c>
      <c r="U531" t="s">
        <v>61</v>
      </c>
      <c r="V531" s="1">
        <v>45467.687511574077</v>
      </c>
    </row>
    <row r="532" spans="1:22" x14ac:dyDescent="0.25">
      <c r="A532">
        <v>552</v>
      </c>
      <c r="B532" t="s">
        <v>36</v>
      </c>
      <c r="C532" t="s">
        <v>40</v>
      </c>
      <c r="D532" t="s">
        <v>38</v>
      </c>
      <c r="E532">
        <v>7131</v>
      </c>
      <c r="F532" t="s">
        <v>11</v>
      </c>
      <c r="G532">
        <v>620238512</v>
      </c>
      <c r="H532">
        <v>649188248</v>
      </c>
      <c r="I532">
        <f t="shared" si="8"/>
        <v>8.8123706493628404</v>
      </c>
      <c r="J532">
        <v>0.95799999999999996</v>
      </c>
      <c r="L532">
        <v>4.1440000000000001</v>
      </c>
      <c r="M532">
        <v>39.673000000000002</v>
      </c>
      <c r="N532">
        <v>9.0999999999999998E-2</v>
      </c>
      <c r="O532">
        <v>354.48399999999998</v>
      </c>
      <c r="P532">
        <v>1.6619999999999999</v>
      </c>
      <c r="Q532">
        <v>82.644999999999996</v>
      </c>
      <c r="R532">
        <v>231.62700000000001</v>
      </c>
      <c r="S532">
        <v>0.95899999999999996</v>
      </c>
      <c r="T532">
        <v>1.46</v>
      </c>
      <c r="U532" t="s">
        <v>61</v>
      </c>
      <c r="V532" s="1">
        <v>45467.697928240741</v>
      </c>
    </row>
    <row r="533" spans="1:22" x14ac:dyDescent="0.25">
      <c r="A533">
        <v>553</v>
      </c>
      <c r="B533" t="s">
        <v>36</v>
      </c>
      <c r="C533" t="s">
        <v>40</v>
      </c>
      <c r="D533" t="s">
        <v>38</v>
      </c>
      <c r="E533">
        <v>7131</v>
      </c>
      <c r="F533" t="s">
        <v>11</v>
      </c>
      <c r="G533">
        <v>625867672</v>
      </c>
      <c r="H533">
        <v>883756912</v>
      </c>
      <c r="I533">
        <f t="shared" si="8"/>
        <v>8.9463328235028001</v>
      </c>
      <c r="J533">
        <v>1.004</v>
      </c>
      <c r="L533">
        <v>2.44</v>
      </c>
      <c r="M533">
        <v>0.99</v>
      </c>
      <c r="N533">
        <v>0.17199999999999999</v>
      </c>
      <c r="O533">
        <v>12.94</v>
      </c>
      <c r="P533">
        <v>1.0069999999999999</v>
      </c>
      <c r="Q533">
        <v>2.4060000000000001</v>
      </c>
      <c r="R533">
        <v>203.017</v>
      </c>
      <c r="S533">
        <v>0.83899999999999997</v>
      </c>
      <c r="T533">
        <v>1.294</v>
      </c>
      <c r="U533" t="s">
        <v>61</v>
      </c>
      <c r="V533" s="1">
        <v>45467.708344907405</v>
      </c>
    </row>
    <row r="534" spans="1:22" x14ac:dyDescent="0.25">
      <c r="A534">
        <v>554</v>
      </c>
      <c r="B534" t="s">
        <v>36</v>
      </c>
      <c r="C534" t="s">
        <v>40</v>
      </c>
      <c r="D534" t="s">
        <v>38</v>
      </c>
      <c r="E534">
        <v>7131</v>
      </c>
      <c r="F534" t="s">
        <v>11</v>
      </c>
      <c r="G534">
        <v>621941544</v>
      </c>
      <c r="H534">
        <v>905138848</v>
      </c>
      <c r="I534">
        <f t="shared" si="8"/>
        <v>8.9567152049454428</v>
      </c>
      <c r="J534">
        <v>1</v>
      </c>
      <c r="L534">
        <v>0.752</v>
      </c>
      <c r="M534">
        <v>0.85399999999999998</v>
      </c>
      <c r="N534">
        <v>0.16700000000000001</v>
      </c>
      <c r="O534">
        <v>8.7319999999999993</v>
      </c>
      <c r="P534">
        <v>1.258</v>
      </c>
      <c r="Q534">
        <v>2.1970000000000001</v>
      </c>
      <c r="R534">
        <v>21.155000000000001</v>
      </c>
      <c r="S534">
        <v>0.76600000000000001</v>
      </c>
      <c r="T534">
        <v>1.248</v>
      </c>
      <c r="U534" t="s">
        <v>61</v>
      </c>
      <c r="V534" s="1">
        <v>45467.718761574077</v>
      </c>
    </row>
    <row r="535" spans="1:22" x14ac:dyDescent="0.25">
      <c r="A535">
        <v>555</v>
      </c>
      <c r="B535" t="s">
        <v>36</v>
      </c>
      <c r="C535" t="s">
        <v>40</v>
      </c>
      <c r="D535" t="s">
        <v>38</v>
      </c>
      <c r="E535">
        <v>7131</v>
      </c>
      <c r="F535" t="s">
        <v>11</v>
      </c>
      <c r="G535">
        <v>623648752</v>
      </c>
      <c r="H535">
        <v>841652920</v>
      </c>
      <c r="I535">
        <f t="shared" si="8"/>
        <v>8.9251330344872173</v>
      </c>
      <c r="J535">
        <v>1.369</v>
      </c>
      <c r="L535">
        <v>2.2410000000000001</v>
      </c>
      <c r="M535">
        <v>1.879</v>
      </c>
      <c r="N535">
        <v>5.1999999999999998E-2</v>
      </c>
      <c r="O535">
        <v>9.5660000000000007</v>
      </c>
      <c r="P535">
        <v>0.82299999999999995</v>
      </c>
      <c r="Q535">
        <v>2.5649999999999999</v>
      </c>
      <c r="R535">
        <v>202.905</v>
      </c>
      <c r="S535">
        <v>0.79900000000000004</v>
      </c>
      <c r="T535">
        <v>1.351</v>
      </c>
      <c r="U535" t="s">
        <v>61</v>
      </c>
      <c r="V535" s="1">
        <v>45467.729178240741</v>
      </c>
    </row>
    <row r="536" spans="1:22" x14ac:dyDescent="0.25">
      <c r="A536">
        <v>556</v>
      </c>
      <c r="B536" t="s">
        <v>36</v>
      </c>
      <c r="C536" t="s">
        <v>40</v>
      </c>
      <c r="D536" t="s">
        <v>38</v>
      </c>
      <c r="E536">
        <v>7131</v>
      </c>
      <c r="F536" t="s">
        <v>11</v>
      </c>
      <c r="G536">
        <v>612584216</v>
      </c>
      <c r="H536">
        <v>615957312</v>
      </c>
      <c r="I536">
        <f t="shared" si="8"/>
        <v>8.7895506150779923</v>
      </c>
      <c r="J536">
        <v>0.96599999999999997</v>
      </c>
      <c r="L536">
        <v>2.4409999999999998</v>
      </c>
      <c r="M536">
        <v>44.301000000000002</v>
      </c>
      <c r="N536">
        <v>0.04</v>
      </c>
      <c r="O536">
        <v>280.39800000000002</v>
      </c>
      <c r="P536">
        <v>1.5409999999999999</v>
      </c>
      <c r="Q536">
        <v>94.965999999999994</v>
      </c>
      <c r="R536">
        <v>212.952</v>
      </c>
      <c r="S536">
        <v>0.97</v>
      </c>
      <c r="T536">
        <v>1.405</v>
      </c>
      <c r="U536" t="s">
        <v>61</v>
      </c>
      <c r="V536" s="1">
        <v>45467.791678240741</v>
      </c>
    </row>
    <row r="537" spans="1:22" x14ac:dyDescent="0.25">
      <c r="A537">
        <v>557</v>
      </c>
      <c r="B537" t="s">
        <v>36</v>
      </c>
      <c r="C537" t="s">
        <v>39</v>
      </c>
      <c r="D537" t="s">
        <v>38</v>
      </c>
      <c r="E537">
        <v>7167</v>
      </c>
      <c r="F537" t="s">
        <v>11</v>
      </c>
      <c r="G537">
        <v>609443008</v>
      </c>
      <c r="H537">
        <v>672080824</v>
      </c>
      <c r="I537">
        <f t="shared" si="8"/>
        <v>8.8274215041646649</v>
      </c>
      <c r="J537">
        <v>0.96</v>
      </c>
      <c r="L537">
        <v>2.4420000000000002</v>
      </c>
      <c r="M537">
        <v>4.6070000000000002</v>
      </c>
      <c r="N537">
        <v>5.6000000000000001E-2</v>
      </c>
      <c r="O537">
        <v>215.44800000000001</v>
      </c>
      <c r="P537">
        <v>1.2909999999999999</v>
      </c>
      <c r="Q537">
        <v>4.915</v>
      </c>
      <c r="R537">
        <v>202.75800000000001</v>
      </c>
      <c r="S537">
        <v>1.044</v>
      </c>
      <c r="T537">
        <v>1.552</v>
      </c>
      <c r="U537" t="s">
        <v>61</v>
      </c>
      <c r="V537" s="1">
        <v>45467.802094907405</v>
      </c>
    </row>
    <row r="538" spans="1:22" x14ac:dyDescent="0.25">
      <c r="A538">
        <v>558</v>
      </c>
      <c r="B538" t="s">
        <v>36</v>
      </c>
      <c r="C538" t="s">
        <v>40</v>
      </c>
      <c r="D538" t="s">
        <v>38</v>
      </c>
      <c r="E538">
        <v>7131</v>
      </c>
      <c r="F538" t="s">
        <v>11</v>
      </c>
      <c r="G538">
        <v>614788976</v>
      </c>
      <c r="H538">
        <v>887531152</v>
      </c>
      <c r="I538">
        <f t="shared" si="8"/>
        <v>8.9481836055629209</v>
      </c>
      <c r="J538">
        <v>0.97699999999999998</v>
      </c>
      <c r="L538">
        <v>0.34</v>
      </c>
      <c r="M538">
        <v>2.7730000000000001</v>
      </c>
      <c r="N538">
        <v>2.5000000000000001E-2</v>
      </c>
      <c r="O538">
        <v>29.844999999999999</v>
      </c>
      <c r="P538">
        <v>1.4550000000000001</v>
      </c>
      <c r="Q538">
        <v>7.5979999999999999</v>
      </c>
      <c r="R538">
        <v>14.09</v>
      </c>
      <c r="S538">
        <v>0.94699999999999995</v>
      </c>
      <c r="T538">
        <v>1.367</v>
      </c>
      <c r="U538" t="s">
        <v>61</v>
      </c>
      <c r="V538" s="1">
        <v>45467.812511574077</v>
      </c>
    </row>
    <row r="539" spans="1:22" x14ac:dyDescent="0.25">
      <c r="A539">
        <v>559</v>
      </c>
      <c r="B539" t="s">
        <v>36</v>
      </c>
      <c r="C539" t="s">
        <v>40</v>
      </c>
      <c r="D539" t="s">
        <v>38</v>
      </c>
      <c r="E539">
        <v>7131</v>
      </c>
      <c r="F539" t="s">
        <v>11</v>
      </c>
      <c r="G539">
        <v>622566952</v>
      </c>
      <c r="H539">
        <v>887834552</v>
      </c>
      <c r="I539">
        <f t="shared" si="8"/>
        <v>8.9483320425264115</v>
      </c>
      <c r="J539">
        <v>0.98099999999999998</v>
      </c>
      <c r="L539">
        <v>0.83599999999999997</v>
      </c>
      <c r="M539">
        <v>1.762</v>
      </c>
      <c r="N539">
        <v>4.9000000000000002E-2</v>
      </c>
      <c r="O539">
        <v>13.365</v>
      </c>
      <c r="P539">
        <v>0.873</v>
      </c>
      <c r="Q539">
        <v>8.1020000000000003</v>
      </c>
      <c r="R539">
        <v>42.250999999999998</v>
      </c>
      <c r="S539">
        <v>0.99399999999999999</v>
      </c>
      <c r="T539">
        <v>1.502</v>
      </c>
      <c r="U539" t="s">
        <v>61</v>
      </c>
      <c r="V539" s="1">
        <v>45467.822928240741</v>
      </c>
    </row>
    <row r="540" spans="1:22" x14ac:dyDescent="0.25">
      <c r="A540">
        <v>560</v>
      </c>
      <c r="B540" t="s">
        <v>36</v>
      </c>
      <c r="C540" t="s">
        <v>40</v>
      </c>
      <c r="D540" t="s">
        <v>38</v>
      </c>
      <c r="E540">
        <v>7131</v>
      </c>
      <c r="F540" t="s">
        <v>11</v>
      </c>
      <c r="G540">
        <v>614946440</v>
      </c>
      <c r="H540">
        <v>557841376</v>
      </c>
      <c r="I540">
        <f t="shared" si="8"/>
        <v>8.7465107234511112</v>
      </c>
      <c r="J540">
        <v>0.97299999999999998</v>
      </c>
      <c r="L540">
        <v>0.46400000000000002</v>
      </c>
      <c r="M540">
        <v>59.585999999999999</v>
      </c>
      <c r="N540">
        <v>7.3999999999999996E-2</v>
      </c>
      <c r="O540">
        <v>1399.1679999999999</v>
      </c>
      <c r="P540">
        <v>1.169</v>
      </c>
      <c r="Q540">
        <v>277.01100000000002</v>
      </c>
      <c r="R540">
        <v>8.1020000000000003</v>
      </c>
      <c r="S540">
        <v>1.036</v>
      </c>
      <c r="T540">
        <v>1.4950000000000001</v>
      </c>
      <c r="U540" t="s">
        <v>61</v>
      </c>
      <c r="V540" s="1">
        <v>45467.833344907405</v>
      </c>
    </row>
    <row r="541" spans="1:22" x14ac:dyDescent="0.25">
      <c r="A541">
        <v>561</v>
      </c>
      <c r="B541" t="s">
        <v>36</v>
      </c>
      <c r="C541" t="s">
        <v>40</v>
      </c>
      <c r="D541" t="s">
        <v>38</v>
      </c>
      <c r="E541">
        <v>7131</v>
      </c>
      <c r="F541" t="s">
        <v>11</v>
      </c>
      <c r="G541">
        <v>612439168</v>
      </c>
      <c r="H541">
        <v>798669088</v>
      </c>
      <c r="I541">
        <f t="shared" si="8"/>
        <v>8.9023668756546783</v>
      </c>
      <c r="J541">
        <v>1.02</v>
      </c>
      <c r="L541">
        <v>0.39800000000000002</v>
      </c>
      <c r="M541">
        <v>27.536999999999999</v>
      </c>
      <c r="N541">
        <v>0.16400000000000001</v>
      </c>
      <c r="O541">
        <v>412.85399999999998</v>
      </c>
      <c r="P541">
        <v>2.04</v>
      </c>
      <c r="Q541">
        <v>32.287999999999997</v>
      </c>
      <c r="R541">
        <v>20.196000000000002</v>
      </c>
      <c r="S541">
        <v>0.97399999999999998</v>
      </c>
      <c r="T541">
        <v>1.4239999999999999</v>
      </c>
      <c r="U541" t="s">
        <v>61</v>
      </c>
      <c r="V541" s="1">
        <v>45467.843761574077</v>
      </c>
    </row>
    <row r="542" spans="1:22" x14ac:dyDescent="0.25">
      <c r="A542">
        <v>562</v>
      </c>
      <c r="B542" t="s">
        <v>36</v>
      </c>
      <c r="C542" t="s">
        <v>40</v>
      </c>
      <c r="D542" t="s">
        <v>38</v>
      </c>
      <c r="E542">
        <v>7131</v>
      </c>
      <c r="F542" t="s">
        <v>11</v>
      </c>
      <c r="G542">
        <v>621962848</v>
      </c>
      <c r="H542">
        <v>627917992</v>
      </c>
      <c r="I542">
        <f t="shared" si="8"/>
        <v>8.797902927260246</v>
      </c>
      <c r="J542">
        <v>0.97099999999999997</v>
      </c>
      <c r="L542">
        <v>2.3170000000000002</v>
      </c>
      <c r="M542">
        <v>72.218999999999994</v>
      </c>
      <c r="N542">
        <v>4.7E-2</v>
      </c>
      <c r="O542">
        <v>468.75299999999999</v>
      </c>
      <c r="P542">
        <v>1.448</v>
      </c>
      <c r="Q542">
        <v>148.21700000000001</v>
      </c>
      <c r="R542">
        <v>202.417</v>
      </c>
      <c r="S542">
        <v>0.71099999999999997</v>
      </c>
      <c r="T542">
        <v>1.3009999999999999</v>
      </c>
      <c r="U542" t="s">
        <v>61</v>
      </c>
      <c r="V542" s="1">
        <v>45467.854178240741</v>
      </c>
    </row>
    <row r="543" spans="1:22" x14ac:dyDescent="0.25">
      <c r="A543">
        <v>563</v>
      </c>
      <c r="B543" t="s">
        <v>36</v>
      </c>
      <c r="C543" t="s">
        <v>40</v>
      </c>
      <c r="D543" t="s">
        <v>38</v>
      </c>
      <c r="E543">
        <v>7131</v>
      </c>
      <c r="F543" t="s">
        <v>11</v>
      </c>
      <c r="G543">
        <v>601816976</v>
      </c>
      <c r="H543">
        <v>478426320</v>
      </c>
      <c r="I543">
        <f t="shared" si="8"/>
        <v>8.6798150637820637</v>
      </c>
      <c r="J543">
        <v>0.94799999999999995</v>
      </c>
      <c r="L543">
        <v>0.42099999999999999</v>
      </c>
      <c r="M543">
        <v>4.6280000000000001</v>
      </c>
      <c r="N543">
        <v>4.2000000000000003E-2</v>
      </c>
      <c r="O543">
        <v>68.956999999999994</v>
      </c>
      <c r="P543">
        <v>2.7269999999999999</v>
      </c>
      <c r="Q543">
        <v>31.135999999999999</v>
      </c>
      <c r="R543">
        <v>3.105</v>
      </c>
      <c r="S543">
        <v>0.92500000000000004</v>
      </c>
      <c r="T543">
        <v>1.415</v>
      </c>
      <c r="U543" t="s">
        <v>61</v>
      </c>
      <c r="V543" s="1">
        <v>45467.864594907405</v>
      </c>
    </row>
    <row r="544" spans="1:22" x14ac:dyDescent="0.25">
      <c r="A544">
        <v>564</v>
      </c>
      <c r="B544" t="s">
        <v>36</v>
      </c>
      <c r="C544" t="s">
        <v>40</v>
      </c>
      <c r="D544" t="s">
        <v>38</v>
      </c>
      <c r="E544">
        <v>7131</v>
      </c>
      <c r="F544" t="s">
        <v>11</v>
      </c>
      <c r="G544">
        <v>617797664</v>
      </c>
      <c r="H544">
        <v>897867376</v>
      </c>
      <c r="I544">
        <f t="shared" si="8"/>
        <v>8.9532121917619047</v>
      </c>
      <c r="J544">
        <v>1.0669999999999999</v>
      </c>
      <c r="L544">
        <v>0.83099999999999996</v>
      </c>
      <c r="M544">
        <v>4.6449999999999996</v>
      </c>
      <c r="N544">
        <v>0.45</v>
      </c>
      <c r="O544">
        <v>218.328</v>
      </c>
      <c r="P544">
        <v>1.395</v>
      </c>
      <c r="Q544">
        <v>8.3970000000000002</v>
      </c>
      <c r="R544">
        <v>16.07</v>
      </c>
      <c r="S544">
        <v>1.4710000000000001</v>
      </c>
      <c r="T544">
        <v>5.8970000000000002</v>
      </c>
      <c r="U544" t="s">
        <v>61</v>
      </c>
      <c r="V544" s="1">
        <v>45467.875011574077</v>
      </c>
    </row>
    <row r="545" spans="1:22" x14ac:dyDescent="0.25">
      <c r="A545">
        <v>565</v>
      </c>
      <c r="B545" t="s">
        <v>36</v>
      </c>
      <c r="C545" t="s">
        <v>40</v>
      </c>
      <c r="D545" t="s">
        <v>38</v>
      </c>
      <c r="E545">
        <v>7131</v>
      </c>
      <c r="F545" t="s">
        <v>11</v>
      </c>
      <c r="G545">
        <v>625670368</v>
      </c>
      <c r="H545">
        <v>859754144</v>
      </c>
      <c r="I545">
        <f t="shared" si="8"/>
        <v>8.9343742777909352</v>
      </c>
      <c r="J545">
        <v>0.97899999999999998</v>
      </c>
      <c r="L545">
        <v>3.9380000000000002</v>
      </c>
      <c r="M545">
        <v>3.524</v>
      </c>
      <c r="N545">
        <v>0.376</v>
      </c>
      <c r="O545">
        <v>32.287999999999997</v>
      </c>
      <c r="P545">
        <v>1.073</v>
      </c>
      <c r="Q545">
        <v>3.92</v>
      </c>
      <c r="R545">
        <v>212.75</v>
      </c>
      <c r="S545">
        <v>0.92500000000000004</v>
      </c>
      <c r="T545">
        <v>1.4239999999999999</v>
      </c>
      <c r="U545" t="s">
        <v>61</v>
      </c>
      <c r="V545" s="1">
        <v>45467.885428240741</v>
      </c>
    </row>
    <row r="546" spans="1:22" x14ac:dyDescent="0.25">
      <c r="A546">
        <v>566</v>
      </c>
      <c r="B546" t="s">
        <v>36</v>
      </c>
      <c r="C546" t="s">
        <v>40</v>
      </c>
      <c r="D546" t="s">
        <v>38</v>
      </c>
      <c r="E546">
        <v>7131</v>
      </c>
      <c r="F546" t="s">
        <v>11</v>
      </c>
      <c r="G546">
        <v>626107496</v>
      </c>
      <c r="H546">
        <v>613230328</v>
      </c>
      <c r="I546">
        <f t="shared" si="8"/>
        <v>8.7876236252386679</v>
      </c>
      <c r="J546">
        <v>0.97299999999999998</v>
      </c>
      <c r="L546">
        <v>0.35</v>
      </c>
      <c r="M546">
        <v>17.692</v>
      </c>
      <c r="N546">
        <v>3.7999999999999999E-2</v>
      </c>
      <c r="O546">
        <v>416.88499999999999</v>
      </c>
      <c r="P546">
        <v>0.88500000000000001</v>
      </c>
      <c r="Q546">
        <v>1.5149999999999999</v>
      </c>
      <c r="R546">
        <v>14.759</v>
      </c>
      <c r="S546">
        <v>0.94699999999999995</v>
      </c>
      <c r="T546">
        <v>1.369</v>
      </c>
      <c r="U546" t="s">
        <v>61</v>
      </c>
      <c r="V546" s="1">
        <v>45467.895844907405</v>
      </c>
    </row>
    <row r="547" spans="1:22" x14ac:dyDescent="0.25">
      <c r="A547">
        <v>567</v>
      </c>
      <c r="B547" t="s">
        <v>36</v>
      </c>
      <c r="C547" t="s">
        <v>40</v>
      </c>
      <c r="D547" t="s">
        <v>38</v>
      </c>
      <c r="E547">
        <v>7131</v>
      </c>
      <c r="F547" t="s">
        <v>11</v>
      </c>
      <c r="G547">
        <v>619671832</v>
      </c>
      <c r="H547">
        <v>913117320</v>
      </c>
      <c r="I547">
        <f t="shared" si="8"/>
        <v>8.9605265805521324</v>
      </c>
      <c r="J547">
        <v>0.97299999999999998</v>
      </c>
      <c r="L547">
        <v>0.66100000000000003</v>
      </c>
      <c r="M547">
        <v>2.7610000000000001</v>
      </c>
      <c r="N547">
        <v>0.17499999999999999</v>
      </c>
      <c r="O547">
        <v>29.545999999999999</v>
      </c>
      <c r="P547">
        <v>1.0109999999999999</v>
      </c>
      <c r="Q547">
        <v>8.9019999999999992</v>
      </c>
      <c r="R547">
        <v>49.42</v>
      </c>
      <c r="S547">
        <v>0.79500000000000004</v>
      </c>
      <c r="T547">
        <v>1.246</v>
      </c>
      <c r="U547" t="s">
        <v>61</v>
      </c>
      <c r="V547" s="1">
        <v>45467.906261574077</v>
      </c>
    </row>
    <row r="548" spans="1:22" x14ac:dyDescent="0.25">
      <c r="A548">
        <v>568</v>
      </c>
      <c r="B548" t="s">
        <v>36</v>
      </c>
      <c r="C548" t="s">
        <v>40</v>
      </c>
      <c r="D548" t="s">
        <v>38</v>
      </c>
      <c r="E548">
        <v>7131</v>
      </c>
      <c r="F548" t="s">
        <v>11</v>
      </c>
      <c r="G548">
        <v>613527240</v>
      </c>
      <c r="H548">
        <v>709398208</v>
      </c>
      <c r="I548">
        <f t="shared" si="8"/>
        <v>8.8508900870726386</v>
      </c>
      <c r="J548">
        <v>0.94299999999999995</v>
      </c>
      <c r="L548">
        <v>5.2750000000000004</v>
      </c>
      <c r="M548">
        <v>25.954000000000001</v>
      </c>
      <c r="N548">
        <v>0.112</v>
      </c>
      <c r="O548">
        <v>550.85400000000004</v>
      </c>
      <c r="P548">
        <v>1.6</v>
      </c>
      <c r="Q548">
        <v>24.725999999999999</v>
      </c>
      <c r="R548">
        <v>204.928</v>
      </c>
      <c r="S548">
        <v>0.94899999999999995</v>
      </c>
      <c r="T548">
        <v>1.5189999999999999</v>
      </c>
      <c r="U548" t="s">
        <v>61</v>
      </c>
      <c r="V548" s="1">
        <v>45467.916678240741</v>
      </c>
    </row>
    <row r="549" spans="1:22" x14ac:dyDescent="0.25">
      <c r="A549">
        <v>570</v>
      </c>
      <c r="B549" t="s">
        <v>36</v>
      </c>
      <c r="C549" t="s">
        <v>40</v>
      </c>
      <c r="D549" t="s">
        <v>38</v>
      </c>
      <c r="E549">
        <v>7131</v>
      </c>
      <c r="F549" t="s">
        <v>11</v>
      </c>
      <c r="G549">
        <v>612899648</v>
      </c>
      <c r="H549">
        <v>469490248</v>
      </c>
      <c r="I549">
        <f t="shared" si="8"/>
        <v>8.6716265757634226</v>
      </c>
      <c r="J549">
        <v>1.421</v>
      </c>
      <c r="L549">
        <v>2.8359999999999999</v>
      </c>
      <c r="M549">
        <v>2.484</v>
      </c>
      <c r="N549">
        <v>0.27900000000000003</v>
      </c>
      <c r="O549">
        <v>206.453</v>
      </c>
      <c r="P549">
        <v>0.95199999999999996</v>
      </c>
      <c r="Q549">
        <v>1.337</v>
      </c>
      <c r="R549">
        <v>211.52500000000001</v>
      </c>
      <c r="S549">
        <v>0.79400000000000004</v>
      </c>
      <c r="T549">
        <v>1.4550000000000001</v>
      </c>
      <c r="U549" t="s">
        <v>61</v>
      </c>
      <c r="V549" s="1">
        <v>45467.947928240741</v>
      </c>
    </row>
    <row r="550" spans="1:22" x14ac:dyDescent="0.25">
      <c r="A550">
        <v>571</v>
      </c>
      <c r="B550" t="s">
        <v>36</v>
      </c>
      <c r="C550" t="s">
        <v>40</v>
      </c>
      <c r="D550" t="s">
        <v>38</v>
      </c>
      <c r="E550">
        <v>7131</v>
      </c>
      <c r="F550" t="s">
        <v>11</v>
      </c>
      <c r="G550">
        <v>623148088</v>
      </c>
      <c r="H550">
        <v>895150992</v>
      </c>
      <c r="I550">
        <f t="shared" si="8"/>
        <v>8.9518962972841596</v>
      </c>
      <c r="J550">
        <v>0.98199999999999998</v>
      </c>
      <c r="L550">
        <v>2.371</v>
      </c>
      <c r="M550">
        <v>4.4779999999999998</v>
      </c>
      <c r="N550">
        <v>0.25900000000000001</v>
      </c>
      <c r="O550">
        <v>42.301000000000002</v>
      </c>
      <c r="P550">
        <v>1.3169999999999999</v>
      </c>
      <c r="Q550">
        <v>7.6559999999999997</v>
      </c>
      <c r="R550">
        <v>202.80099999999999</v>
      </c>
      <c r="S550">
        <v>0.78400000000000003</v>
      </c>
      <c r="T550">
        <v>1.3169999999999999</v>
      </c>
      <c r="U550" t="s">
        <v>61</v>
      </c>
      <c r="V550" s="1">
        <v>45467.958344907405</v>
      </c>
    </row>
    <row r="551" spans="1:22" x14ac:dyDescent="0.25">
      <c r="A551">
        <v>572</v>
      </c>
      <c r="B551" t="s">
        <v>36</v>
      </c>
      <c r="C551" t="s">
        <v>40</v>
      </c>
      <c r="D551" t="s">
        <v>38</v>
      </c>
      <c r="E551">
        <v>7131</v>
      </c>
      <c r="F551" t="s">
        <v>11</v>
      </c>
      <c r="G551">
        <v>622376648</v>
      </c>
      <c r="H551">
        <v>900118096</v>
      </c>
      <c r="I551">
        <f t="shared" si="8"/>
        <v>8.9542994928576043</v>
      </c>
      <c r="J551">
        <v>0.98</v>
      </c>
      <c r="L551">
        <v>0.61</v>
      </c>
      <c r="M551">
        <v>12.02</v>
      </c>
      <c r="N551">
        <v>3.7999999999999999E-2</v>
      </c>
      <c r="O551">
        <v>49.646999999999998</v>
      </c>
      <c r="P551">
        <v>2.0070000000000001</v>
      </c>
      <c r="Q551">
        <v>10.715</v>
      </c>
      <c r="R551">
        <v>25.291</v>
      </c>
      <c r="S551">
        <v>0.78</v>
      </c>
      <c r="T551">
        <v>1.175</v>
      </c>
      <c r="U551" t="s">
        <v>61</v>
      </c>
      <c r="V551" s="1">
        <v>45467.968761574077</v>
      </c>
    </row>
    <row r="552" spans="1:22" x14ac:dyDescent="0.25">
      <c r="A552">
        <v>573</v>
      </c>
      <c r="B552" t="s">
        <v>36</v>
      </c>
      <c r="C552" t="s">
        <v>40</v>
      </c>
      <c r="D552" t="s">
        <v>38</v>
      </c>
      <c r="E552">
        <v>7131</v>
      </c>
      <c r="F552" t="s">
        <v>11</v>
      </c>
      <c r="G552">
        <v>628467176</v>
      </c>
      <c r="H552">
        <v>702833216</v>
      </c>
      <c r="I552">
        <f t="shared" si="8"/>
        <v>8.8468522781286492</v>
      </c>
      <c r="J552">
        <v>0.96499999999999997</v>
      </c>
      <c r="L552">
        <v>2.3410000000000002</v>
      </c>
      <c r="M552">
        <v>71.28</v>
      </c>
      <c r="N552">
        <v>0.11799999999999999</v>
      </c>
      <c r="O552">
        <v>1018.255</v>
      </c>
      <c r="P552">
        <v>6.5670000000000002</v>
      </c>
      <c r="Q552">
        <v>342.92</v>
      </c>
      <c r="R552">
        <v>201.93100000000001</v>
      </c>
      <c r="S552">
        <v>0.72599999999999998</v>
      </c>
      <c r="T552">
        <v>1.2170000000000001</v>
      </c>
      <c r="U552" t="s">
        <v>61</v>
      </c>
      <c r="V552" s="1">
        <v>45467.979178240741</v>
      </c>
    </row>
    <row r="553" spans="1:22" x14ac:dyDescent="0.25">
      <c r="A553">
        <v>574</v>
      </c>
      <c r="B553" t="s">
        <v>36</v>
      </c>
      <c r="C553" t="s">
        <v>40</v>
      </c>
      <c r="D553" t="s">
        <v>38</v>
      </c>
      <c r="E553">
        <v>7131</v>
      </c>
      <c r="F553" t="s">
        <v>11</v>
      </c>
      <c r="G553">
        <v>614230624</v>
      </c>
      <c r="H553">
        <v>705917536</v>
      </c>
      <c r="I553">
        <f t="shared" si="8"/>
        <v>8.8487539705250082</v>
      </c>
      <c r="J553">
        <v>0.95</v>
      </c>
      <c r="L553">
        <v>0.39500000000000002</v>
      </c>
      <c r="M553">
        <v>4.5720000000000001</v>
      </c>
      <c r="N553">
        <v>6.0999999999999999E-2</v>
      </c>
      <c r="O553">
        <v>237.63200000000001</v>
      </c>
      <c r="P553">
        <v>2.04</v>
      </c>
      <c r="Q553">
        <v>10.782999999999999</v>
      </c>
      <c r="R553">
        <v>14.382</v>
      </c>
      <c r="S553">
        <v>0.77300000000000002</v>
      </c>
      <c r="T553">
        <v>1.208</v>
      </c>
      <c r="U553" t="s">
        <v>61</v>
      </c>
      <c r="V553" s="1">
        <v>45467.989594907405</v>
      </c>
    </row>
    <row r="554" spans="1:22" x14ac:dyDescent="0.25">
      <c r="A554">
        <v>575</v>
      </c>
      <c r="B554" t="s">
        <v>36</v>
      </c>
      <c r="C554" t="s">
        <v>39</v>
      </c>
      <c r="D554" t="s">
        <v>38</v>
      </c>
      <c r="E554">
        <v>7167</v>
      </c>
      <c r="F554" t="s">
        <v>11</v>
      </c>
      <c r="G554">
        <v>625548840</v>
      </c>
      <c r="H554">
        <v>919574272</v>
      </c>
      <c r="I554">
        <f t="shared" si="8"/>
        <v>8.9635868120048787</v>
      </c>
      <c r="J554">
        <v>1.238</v>
      </c>
      <c r="L554">
        <v>2.1829999999999998</v>
      </c>
      <c r="M554">
        <v>5.94</v>
      </c>
      <c r="N554">
        <v>0.46800000000000003</v>
      </c>
      <c r="O554">
        <v>56.048000000000002</v>
      </c>
      <c r="P554">
        <v>2.44</v>
      </c>
      <c r="Q554">
        <v>11.544</v>
      </c>
      <c r="R554">
        <v>209.08799999999999</v>
      </c>
      <c r="S554">
        <v>1.04</v>
      </c>
      <c r="T554">
        <v>1.5329999999999999</v>
      </c>
      <c r="U554" t="s">
        <v>61</v>
      </c>
      <c r="V554" s="1">
        <v>45468</v>
      </c>
    </row>
    <row r="555" spans="1:22" x14ac:dyDescent="0.25">
      <c r="A555">
        <v>576</v>
      </c>
      <c r="B555" t="s">
        <v>36</v>
      </c>
      <c r="C555" t="s">
        <v>43</v>
      </c>
      <c r="D555" t="s">
        <v>38</v>
      </c>
      <c r="E555">
        <v>36738</v>
      </c>
      <c r="F555" t="s">
        <v>15</v>
      </c>
      <c r="G555">
        <v>622510288</v>
      </c>
      <c r="H555">
        <v>632683392</v>
      </c>
      <c r="I555">
        <f t="shared" si="8"/>
        <v>8.8011864343367812</v>
      </c>
      <c r="J555">
        <v>1.546</v>
      </c>
      <c r="L555">
        <v>0.91800000000000004</v>
      </c>
      <c r="M555">
        <v>33.305999999999997</v>
      </c>
      <c r="N555">
        <v>9.7000000000000003E-2</v>
      </c>
      <c r="O555">
        <v>1080.9760000000001</v>
      </c>
      <c r="P555">
        <v>1.6950000000000001</v>
      </c>
      <c r="Q555">
        <v>26.826000000000001</v>
      </c>
      <c r="R555">
        <v>33.527999999999999</v>
      </c>
      <c r="S555">
        <v>1.278</v>
      </c>
      <c r="T555">
        <v>1.893</v>
      </c>
      <c r="U555" t="s">
        <v>61</v>
      </c>
      <c r="V555" s="1">
        <v>45468.010416666664</v>
      </c>
    </row>
    <row r="556" spans="1:22" x14ac:dyDescent="0.25">
      <c r="A556">
        <v>577</v>
      </c>
      <c r="B556" t="s">
        <v>36</v>
      </c>
      <c r="C556" t="s">
        <v>40</v>
      </c>
      <c r="D556" t="s">
        <v>38</v>
      </c>
      <c r="E556">
        <v>7131</v>
      </c>
      <c r="F556" t="s">
        <v>11</v>
      </c>
      <c r="G556">
        <v>619693608</v>
      </c>
      <c r="H556">
        <v>926578520</v>
      </c>
      <c r="I556">
        <f t="shared" si="8"/>
        <v>8.9668822281425538</v>
      </c>
      <c r="J556">
        <v>1.1240000000000001</v>
      </c>
      <c r="L556">
        <v>0.49299999999999999</v>
      </c>
      <c r="M556">
        <v>5.1719999999999997</v>
      </c>
      <c r="N556">
        <v>0.28000000000000003</v>
      </c>
      <c r="O556">
        <v>43.475999999999999</v>
      </c>
      <c r="P556">
        <v>1.331</v>
      </c>
      <c r="Q556">
        <v>19.988</v>
      </c>
      <c r="R556">
        <v>20.957999999999998</v>
      </c>
      <c r="S556">
        <v>0.79700000000000004</v>
      </c>
      <c r="T556">
        <v>1.208</v>
      </c>
      <c r="U556" t="s">
        <v>61</v>
      </c>
      <c r="V556" s="1">
        <v>45468.020833333336</v>
      </c>
    </row>
    <row r="557" spans="1:22" x14ac:dyDescent="0.25">
      <c r="A557">
        <v>578</v>
      </c>
      <c r="B557" t="s">
        <v>36</v>
      </c>
      <c r="C557" t="s">
        <v>40</v>
      </c>
      <c r="D557" t="s">
        <v>38</v>
      </c>
      <c r="E557">
        <v>7131</v>
      </c>
      <c r="F557" t="s">
        <v>11</v>
      </c>
      <c r="G557">
        <v>609215104</v>
      </c>
      <c r="H557">
        <v>700489800</v>
      </c>
      <c r="I557">
        <f t="shared" si="8"/>
        <v>8.8454018158017114</v>
      </c>
      <c r="J557">
        <v>1.339</v>
      </c>
      <c r="L557">
        <v>2.077</v>
      </c>
      <c r="M557">
        <v>27.523</v>
      </c>
      <c r="N557">
        <v>0.19</v>
      </c>
      <c r="O557">
        <v>246.45599999999999</v>
      </c>
      <c r="P557">
        <v>0.8</v>
      </c>
      <c r="Q557">
        <v>24.63</v>
      </c>
      <c r="R557">
        <v>13.243</v>
      </c>
      <c r="S557">
        <v>0.72699999999999998</v>
      </c>
      <c r="T557">
        <v>2.254</v>
      </c>
      <c r="U557" t="s">
        <v>61</v>
      </c>
      <c r="V557" s="1">
        <v>45468.03125</v>
      </c>
    </row>
    <row r="558" spans="1:22" x14ac:dyDescent="0.25">
      <c r="A558">
        <v>579</v>
      </c>
      <c r="B558" t="s">
        <v>36</v>
      </c>
      <c r="C558" t="s">
        <v>40</v>
      </c>
      <c r="D558" t="s">
        <v>38</v>
      </c>
      <c r="E558">
        <v>7131</v>
      </c>
      <c r="F558" t="s">
        <v>11</v>
      </c>
      <c r="G558">
        <v>625504600</v>
      </c>
      <c r="H558">
        <v>908914136</v>
      </c>
      <c r="I558">
        <f t="shared" si="8"/>
        <v>8.958522857894442</v>
      </c>
      <c r="J558">
        <v>1.46</v>
      </c>
      <c r="L558">
        <v>2.1560000000000001</v>
      </c>
      <c r="M558">
        <v>1.103</v>
      </c>
      <c r="N558">
        <v>0.125</v>
      </c>
      <c r="O558">
        <v>11.792</v>
      </c>
      <c r="P558">
        <v>1.0509999999999999</v>
      </c>
      <c r="Q558">
        <v>2.649</v>
      </c>
      <c r="R558">
        <v>218.803</v>
      </c>
      <c r="S558">
        <v>0.84</v>
      </c>
      <c r="T558">
        <v>1.3129999999999999</v>
      </c>
      <c r="U558" t="s">
        <v>61</v>
      </c>
      <c r="V558" s="1">
        <v>45468.041666666664</v>
      </c>
    </row>
    <row r="559" spans="1:22" x14ac:dyDescent="0.25">
      <c r="A559">
        <v>580</v>
      </c>
      <c r="B559" t="s">
        <v>36</v>
      </c>
      <c r="C559" t="s">
        <v>39</v>
      </c>
      <c r="D559" t="s">
        <v>38</v>
      </c>
      <c r="E559">
        <v>7167</v>
      </c>
      <c r="F559" t="s">
        <v>11</v>
      </c>
      <c r="G559">
        <v>613943656</v>
      </c>
      <c r="H559">
        <v>869092888</v>
      </c>
      <c r="I559">
        <f t="shared" si="8"/>
        <v>8.9390661959998337</v>
      </c>
      <c r="J559">
        <v>0.95099999999999996</v>
      </c>
      <c r="L559">
        <v>6.6109999999999998</v>
      </c>
      <c r="M559">
        <v>16.044</v>
      </c>
      <c r="N559">
        <v>0.122</v>
      </c>
      <c r="O559">
        <v>166.59399999999999</v>
      </c>
      <c r="P559">
        <v>5.48</v>
      </c>
      <c r="Q559">
        <v>78.753</v>
      </c>
      <c r="R559">
        <v>213.55699999999999</v>
      </c>
      <c r="S559">
        <v>0.86799999999999999</v>
      </c>
      <c r="T559">
        <v>1.399</v>
      </c>
      <c r="U559" t="s">
        <v>61</v>
      </c>
      <c r="V559" s="1">
        <v>45468.052083333336</v>
      </c>
    </row>
    <row r="560" spans="1:22" x14ac:dyDescent="0.25">
      <c r="A560">
        <v>581</v>
      </c>
      <c r="B560" t="s">
        <v>36</v>
      </c>
      <c r="C560" t="s">
        <v>40</v>
      </c>
      <c r="D560" t="s">
        <v>38</v>
      </c>
      <c r="E560">
        <v>7131</v>
      </c>
      <c r="F560" t="s">
        <v>11</v>
      </c>
      <c r="G560">
        <v>627769376</v>
      </c>
      <c r="H560">
        <v>869913248</v>
      </c>
      <c r="I560">
        <f t="shared" si="8"/>
        <v>8.9394759448100611</v>
      </c>
      <c r="J560">
        <v>0.96099999999999997</v>
      </c>
      <c r="L560">
        <v>0.27700000000000002</v>
      </c>
      <c r="M560">
        <v>1.4710000000000001</v>
      </c>
      <c r="N560">
        <v>0.153</v>
      </c>
      <c r="O560">
        <v>17.306999999999999</v>
      </c>
      <c r="P560">
        <v>2.391</v>
      </c>
      <c r="Q560">
        <v>7.335</v>
      </c>
      <c r="R560">
        <v>5.4980000000000002</v>
      </c>
      <c r="S560">
        <v>0.747</v>
      </c>
      <c r="T560">
        <v>1.1419999999999999</v>
      </c>
      <c r="U560" t="s">
        <v>61</v>
      </c>
      <c r="V560" s="1">
        <v>45468.0625</v>
      </c>
    </row>
    <row r="561" spans="1:22" x14ac:dyDescent="0.25">
      <c r="A561">
        <v>582</v>
      </c>
      <c r="B561" t="s">
        <v>36</v>
      </c>
      <c r="C561" t="s">
        <v>40</v>
      </c>
      <c r="D561" t="s">
        <v>38</v>
      </c>
      <c r="E561">
        <v>7131</v>
      </c>
      <c r="F561" t="s">
        <v>11</v>
      </c>
      <c r="G561">
        <v>613313552</v>
      </c>
      <c r="H561">
        <v>913693136</v>
      </c>
      <c r="I561">
        <f t="shared" si="8"/>
        <v>8.9608003623436172</v>
      </c>
      <c r="J561">
        <v>0.97699999999999998</v>
      </c>
      <c r="L561">
        <v>5.7309999999999999</v>
      </c>
      <c r="M561">
        <v>15.842000000000001</v>
      </c>
      <c r="N561">
        <v>4.4999999999999998E-2</v>
      </c>
      <c r="O561">
        <v>171.232</v>
      </c>
      <c r="P561">
        <v>3.319</v>
      </c>
      <c r="Q561">
        <v>75.626000000000005</v>
      </c>
      <c r="R561">
        <v>204.477</v>
      </c>
      <c r="S561">
        <v>0.88200000000000001</v>
      </c>
      <c r="T561">
        <v>1.3660000000000001</v>
      </c>
      <c r="U561" t="s">
        <v>61</v>
      </c>
      <c r="V561" s="1">
        <v>45468.072916666664</v>
      </c>
    </row>
    <row r="562" spans="1:22" x14ac:dyDescent="0.25">
      <c r="A562">
        <v>583</v>
      </c>
      <c r="B562" t="s">
        <v>36</v>
      </c>
      <c r="C562" t="s">
        <v>40</v>
      </c>
      <c r="D562" t="s">
        <v>38</v>
      </c>
      <c r="E562">
        <v>7131</v>
      </c>
      <c r="F562" t="s">
        <v>11</v>
      </c>
      <c r="G562">
        <v>613810496</v>
      </c>
      <c r="H562">
        <v>663499080</v>
      </c>
      <c r="I562">
        <f t="shared" si="8"/>
        <v>8.8218403250132642</v>
      </c>
      <c r="J562">
        <v>0.98599999999999999</v>
      </c>
      <c r="L562">
        <v>0.49099999999999999</v>
      </c>
      <c r="M562">
        <v>66.638000000000005</v>
      </c>
      <c r="N562">
        <v>4.9000000000000002E-2</v>
      </c>
      <c r="O562">
        <v>685.46500000000003</v>
      </c>
      <c r="P562">
        <v>6.0190000000000001</v>
      </c>
      <c r="Q562">
        <v>239.71100000000001</v>
      </c>
      <c r="R562">
        <v>13.885999999999999</v>
      </c>
      <c r="S562">
        <v>0.92800000000000005</v>
      </c>
      <c r="T562">
        <v>1.409</v>
      </c>
      <c r="U562" t="s">
        <v>61</v>
      </c>
      <c r="V562" s="1">
        <v>45468.083333333336</v>
      </c>
    </row>
    <row r="563" spans="1:22" x14ac:dyDescent="0.25">
      <c r="A563">
        <v>584</v>
      </c>
      <c r="B563" t="s">
        <v>36</v>
      </c>
      <c r="C563" t="s">
        <v>40</v>
      </c>
      <c r="D563" t="s">
        <v>38</v>
      </c>
      <c r="E563">
        <v>7131</v>
      </c>
      <c r="F563" t="s">
        <v>11</v>
      </c>
      <c r="G563">
        <v>625448416</v>
      </c>
      <c r="H563">
        <v>831689152</v>
      </c>
      <c r="I563">
        <f t="shared" si="8"/>
        <v>8.9199610368720315</v>
      </c>
      <c r="J563">
        <v>1.3160000000000001</v>
      </c>
      <c r="L563">
        <v>0.48299999999999998</v>
      </c>
      <c r="M563">
        <v>2.3769999999999998</v>
      </c>
      <c r="N563">
        <v>0.17199999999999999</v>
      </c>
      <c r="O563">
        <v>12.010999999999999</v>
      </c>
      <c r="P563">
        <v>1.141</v>
      </c>
      <c r="Q563">
        <v>5.7729999999999997</v>
      </c>
      <c r="R563">
        <v>19.552</v>
      </c>
      <c r="S563">
        <v>0.78800000000000003</v>
      </c>
      <c r="T563">
        <v>1.2969999999999999</v>
      </c>
      <c r="U563" t="s">
        <v>61</v>
      </c>
      <c r="V563" s="1">
        <v>45468.09375</v>
      </c>
    </row>
    <row r="564" spans="1:22" x14ac:dyDescent="0.25">
      <c r="A564">
        <v>585</v>
      </c>
      <c r="B564" t="s">
        <v>36</v>
      </c>
      <c r="C564" t="s">
        <v>40</v>
      </c>
      <c r="D564" t="s">
        <v>38</v>
      </c>
      <c r="E564">
        <v>7131</v>
      </c>
      <c r="F564" t="s">
        <v>11</v>
      </c>
      <c r="G564">
        <v>613112896</v>
      </c>
      <c r="H564">
        <v>687326688</v>
      </c>
      <c r="I564">
        <f t="shared" si="8"/>
        <v>8.8371632073254851</v>
      </c>
      <c r="J564">
        <v>0.97799999999999998</v>
      </c>
      <c r="L564">
        <v>4.4260000000000002</v>
      </c>
      <c r="M564">
        <v>21.106000000000002</v>
      </c>
      <c r="N564">
        <v>5.2999999999999999E-2</v>
      </c>
      <c r="O564">
        <v>268.94600000000003</v>
      </c>
      <c r="P564">
        <v>0.91700000000000004</v>
      </c>
      <c r="Q564">
        <v>23.885999999999999</v>
      </c>
      <c r="R564">
        <v>202.67500000000001</v>
      </c>
      <c r="S564">
        <v>0.80300000000000005</v>
      </c>
      <c r="T564">
        <v>1.2070000000000001</v>
      </c>
      <c r="U564" t="s">
        <v>61</v>
      </c>
      <c r="V564" s="1">
        <v>45468.104166666664</v>
      </c>
    </row>
    <row r="565" spans="1:22" x14ac:dyDescent="0.25">
      <c r="A565">
        <v>586</v>
      </c>
      <c r="B565" t="s">
        <v>36</v>
      </c>
      <c r="C565" t="s">
        <v>39</v>
      </c>
      <c r="D565" t="s">
        <v>38</v>
      </c>
      <c r="E565">
        <v>7167</v>
      </c>
      <c r="F565" t="s">
        <v>11</v>
      </c>
      <c r="G565">
        <v>622194200</v>
      </c>
      <c r="H565">
        <v>844316048</v>
      </c>
      <c r="I565">
        <f t="shared" si="8"/>
        <v>8.9265050440305451</v>
      </c>
      <c r="J565">
        <v>1.4330000000000001</v>
      </c>
      <c r="L565">
        <v>0.41099999999999998</v>
      </c>
      <c r="M565">
        <v>5.4379999999999997</v>
      </c>
      <c r="N565">
        <v>7.0000000000000007E-2</v>
      </c>
      <c r="O565">
        <v>57.415999999999997</v>
      </c>
      <c r="P565">
        <v>5.851</v>
      </c>
      <c r="Q565">
        <v>36.838999999999999</v>
      </c>
      <c r="R565">
        <v>15.384</v>
      </c>
      <c r="S565">
        <v>1.0129999999999999</v>
      </c>
      <c r="T565">
        <v>1.583</v>
      </c>
      <c r="U565" t="s">
        <v>61</v>
      </c>
      <c r="V565" s="1">
        <v>45468.114583333336</v>
      </c>
    </row>
    <row r="566" spans="1:22" x14ac:dyDescent="0.25">
      <c r="A566">
        <v>587</v>
      </c>
      <c r="B566" t="s">
        <v>36</v>
      </c>
      <c r="C566" t="s">
        <v>39</v>
      </c>
      <c r="D566" t="s">
        <v>38</v>
      </c>
      <c r="E566">
        <v>7167</v>
      </c>
      <c r="F566" t="s">
        <v>11</v>
      </c>
      <c r="G566">
        <v>613600384</v>
      </c>
      <c r="H566">
        <v>841523104</v>
      </c>
      <c r="I566">
        <f t="shared" si="8"/>
        <v>8.9250660440218468</v>
      </c>
      <c r="J566">
        <v>0.98</v>
      </c>
      <c r="L566">
        <v>0.40799999999999997</v>
      </c>
      <c r="M566">
        <v>5.7060000000000004</v>
      </c>
      <c r="N566">
        <v>3.5999999999999997E-2</v>
      </c>
      <c r="O566">
        <v>203.97399999999999</v>
      </c>
      <c r="P566">
        <v>1.0509999999999999</v>
      </c>
      <c r="Q566">
        <v>2.335</v>
      </c>
      <c r="R566">
        <v>14.532999999999999</v>
      </c>
      <c r="S566">
        <v>1.0149999999999999</v>
      </c>
      <c r="T566">
        <v>1.4890000000000001</v>
      </c>
      <c r="U566" t="s">
        <v>61</v>
      </c>
      <c r="V566" s="1">
        <v>45468.125011574077</v>
      </c>
    </row>
    <row r="567" spans="1:22" x14ac:dyDescent="0.25">
      <c r="A567">
        <v>588</v>
      </c>
      <c r="B567" t="s">
        <v>36</v>
      </c>
      <c r="C567" t="s">
        <v>40</v>
      </c>
      <c r="D567" t="s">
        <v>38</v>
      </c>
      <c r="E567">
        <v>7131</v>
      </c>
      <c r="F567" t="s">
        <v>11</v>
      </c>
      <c r="G567">
        <v>626939912</v>
      </c>
      <c r="H567">
        <v>650142200</v>
      </c>
      <c r="I567">
        <f t="shared" si="8"/>
        <v>8.8130083565214417</v>
      </c>
      <c r="J567">
        <v>0.96299999999999997</v>
      </c>
      <c r="L567">
        <v>5.6130000000000004</v>
      </c>
      <c r="M567">
        <v>10.891999999999999</v>
      </c>
      <c r="N567">
        <v>2.9000000000000001E-2</v>
      </c>
      <c r="O567">
        <v>279.709</v>
      </c>
      <c r="P567">
        <v>1.119</v>
      </c>
      <c r="Q567">
        <v>32.28</v>
      </c>
      <c r="R567">
        <v>203.31800000000001</v>
      </c>
      <c r="S567">
        <v>0.94199999999999995</v>
      </c>
      <c r="T567">
        <v>1.419</v>
      </c>
      <c r="U567" t="s">
        <v>61</v>
      </c>
      <c r="V567" s="1">
        <v>45468.135416666664</v>
      </c>
    </row>
    <row r="568" spans="1:22" x14ac:dyDescent="0.25">
      <c r="A568">
        <v>589</v>
      </c>
      <c r="B568" t="s">
        <v>36</v>
      </c>
      <c r="C568" t="s">
        <v>39</v>
      </c>
      <c r="D568" t="s">
        <v>38</v>
      </c>
      <c r="E568">
        <v>7167</v>
      </c>
      <c r="F568" t="s">
        <v>11</v>
      </c>
      <c r="G568">
        <v>625158688</v>
      </c>
      <c r="H568">
        <v>664696616</v>
      </c>
      <c r="I568">
        <f t="shared" si="8"/>
        <v>8.8226234677672686</v>
      </c>
      <c r="J568">
        <v>0.97499999999999998</v>
      </c>
      <c r="L568">
        <v>0.65100000000000002</v>
      </c>
      <c r="M568">
        <v>21.024999999999999</v>
      </c>
      <c r="N568">
        <v>1.7000000000000001E-2</v>
      </c>
      <c r="O568">
        <v>256.14100000000002</v>
      </c>
      <c r="P568">
        <v>3.7050000000000001</v>
      </c>
      <c r="Q568">
        <v>13.098000000000001</v>
      </c>
      <c r="R568">
        <v>49.56</v>
      </c>
      <c r="S568">
        <v>0.97299999999999998</v>
      </c>
      <c r="T568">
        <v>1.544</v>
      </c>
      <c r="U568" t="s">
        <v>61</v>
      </c>
      <c r="V568" s="1">
        <v>45468.145833333336</v>
      </c>
    </row>
    <row r="569" spans="1:22" x14ac:dyDescent="0.25">
      <c r="A569">
        <v>590</v>
      </c>
      <c r="B569" t="s">
        <v>36</v>
      </c>
      <c r="C569" t="s">
        <v>40</v>
      </c>
      <c r="D569" t="s">
        <v>38</v>
      </c>
      <c r="E569">
        <v>7131</v>
      </c>
      <c r="F569" t="s">
        <v>11</v>
      </c>
      <c r="G569">
        <v>625078584</v>
      </c>
      <c r="H569">
        <v>882539576</v>
      </c>
      <c r="I569">
        <f t="shared" si="8"/>
        <v>8.9457341897006923</v>
      </c>
      <c r="J569">
        <v>0.97099999999999997</v>
      </c>
      <c r="L569">
        <v>5.53</v>
      </c>
      <c r="M569">
        <v>3.609</v>
      </c>
      <c r="N569">
        <v>5.2999999999999999E-2</v>
      </c>
      <c r="O569">
        <v>25.661000000000001</v>
      </c>
      <c r="P569">
        <v>1.141</v>
      </c>
      <c r="Q569">
        <v>5.7309999999999999</v>
      </c>
      <c r="R569">
        <v>212.983</v>
      </c>
      <c r="S569">
        <v>0.75700000000000001</v>
      </c>
      <c r="T569">
        <v>1.276</v>
      </c>
      <c r="U569" t="s">
        <v>61</v>
      </c>
      <c r="V569" s="1">
        <v>45468.15625</v>
      </c>
    </row>
    <row r="570" spans="1:22" x14ac:dyDescent="0.25">
      <c r="A570">
        <v>591</v>
      </c>
      <c r="B570" t="s">
        <v>36</v>
      </c>
      <c r="C570" t="s">
        <v>40</v>
      </c>
      <c r="D570" t="s">
        <v>38</v>
      </c>
      <c r="E570">
        <v>7131</v>
      </c>
      <c r="F570" t="s">
        <v>11</v>
      </c>
      <c r="G570">
        <v>618470968</v>
      </c>
      <c r="H570">
        <v>906353544</v>
      </c>
      <c r="I570">
        <f t="shared" si="8"/>
        <v>8.9572976372552731</v>
      </c>
      <c r="J570">
        <v>0.98699999999999999</v>
      </c>
      <c r="L570">
        <v>2.5529999999999999</v>
      </c>
      <c r="M570">
        <v>1.756</v>
      </c>
      <c r="N570">
        <v>6.7000000000000004E-2</v>
      </c>
      <c r="O570">
        <v>14.831</v>
      </c>
      <c r="P570">
        <v>1.1779999999999999</v>
      </c>
      <c r="Q570">
        <v>3.8149999999999999</v>
      </c>
      <c r="R570">
        <v>202.49</v>
      </c>
      <c r="S570">
        <v>0.98</v>
      </c>
      <c r="T570">
        <v>1.458</v>
      </c>
      <c r="U570" t="s">
        <v>61</v>
      </c>
      <c r="V570" s="1">
        <v>45468.166678240741</v>
      </c>
    </row>
    <row r="571" spans="1:22" x14ac:dyDescent="0.25">
      <c r="A571">
        <v>592</v>
      </c>
      <c r="B571" t="s">
        <v>36</v>
      </c>
      <c r="C571" t="s">
        <v>39</v>
      </c>
      <c r="D571" t="s">
        <v>38</v>
      </c>
      <c r="E571">
        <v>7415</v>
      </c>
      <c r="F571" t="s">
        <v>9</v>
      </c>
      <c r="G571">
        <v>620183856</v>
      </c>
      <c r="H571">
        <v>861049376</v>
      </c>
      <c r="I571">
        <f t="shared" si="8"/>
        <v>8.9350280563427287</v>
      </c>
      <c r="J571">
        <v>1.5649999999999999</v>
      </c>
      <c r="K571">
        <v>0</v>
      </c>
      <c r="L571">
        <v>4.0209999999999999</v>
      </c>
      <c r="M571">
        <v>1.304</v>
      </c>
      <c r="N571">
        <v>0.16500000000000001</v>
      </c>
      <c r="O571">
        <v>29.414999999999999</v>
      </c>
      <c r="P571">
        <v>1.3080000000000001</v>
      </c>
      <c r="Q571">
        <v>1.9830000000000001</v>
      </c>
      <c r="R571">
        <v>206.28</v>
      </c>
      <c r="S571">
        <v>1.2629999999999999</v>
      </c>
      <c r="T571">
        <v>1.7490000000000001</v>
      </c>
      <c r="U571" t="s">
        <v>61</v>
      </c>
      <c r="V571" s="1">
        <v>45468.177083333336</v>
      </c>
    </row>
    <row r="572" spans="1:22" x14ac:dyDescent="0.25">
      <c r="A572">
        <v>593</v>
      </c>
      <c r="B572" t="s">
        <v>36</v>
      </c>
      <c r="C572" t="s">
        <v>40</v>
      </c>
      <c r="D572" t="s">
        <v>38</v>
      </c>
      <c r="E572">
        <v>7131</v>
      </c>
      <c r="F572" t="s">
        <v>11</v>
      </c>
      <c r="G572">
        <v>619729200</v>
      </c>
      <c r="H572">
        <v>613132960</v>
      </c>
      <c r="I572">
        <f t="shared" si="8"/>
        <v>8.7875546629896881</v>
      </c>
      <c r="J572">
        <v>1.4590000000000001</v>
      </c>
      <c r="L572">
        <v>0.433</v>
      </c>
      <c r="M572">
        <v>0.42199999999999999</v>
      </c>
      <c r="N572">
        <v>4.3999999999999997E-2</v>
      </c>
      <c r="O572">
        <v>8.3989999999999991</v>
      </c>
      <c r="P572">
        <v>0.748</v>
      </c>
      <c r="Q572">
        <v>1</v>
      </c>
      <c r="R572">
        <v>22.257000000000001</v>
      </c>
      <c r="S572">
        <v>0.8</v>
      </c>
      <c r="T572">
        <v>1.2849999999999999</v>
      </c>
      <c r="U572" t="s">
        <v>61</v>
      </c>
      <c r="V572" s="1">
        <v>45468.1875</v>
      </c>
    </row>
    <row r="573" spans="1:22" x14ac:dyDescent="0.25">
      <c r="A573">
        <v>594</v>
      </c>
      <c r="B573" t="s">
        <v>36</v>
      </c>
      <c r="C573" t="s">
        <v>39</v>
      </c>
      <c r="D573" t="s">
        <v>38</v>
      </c>
      <c r="E573">
        <v>7167</v>
      </c>
      <c r="F573" t="s">
        <v>11</v>
      </c>
      <c r="G573">
        <v>616150464</v>
      </c>
      <c r="H573">
        <v>920088536</v>
      </c>
      <c r="I573">
        <f t="shared" si="8"/>
        <v>8.963829619569708</v>
      </c>
      <c r="J573">
        <v>1.0029999999999999</v>
      </c>
      <c r="L573">
        <v>4.3650000000000002</v>
      </c>
      <c r="M573">
        <v>1.038</v>
      </c>
      <c r="N573">
        <v>0.253</v>
      </c>
      <c r="O573">
        <v>9.3989999999999991</v>
      </c>
      <c r="P573">
        <v>1.0980000000000001</v>
      </c>
      <c r="Q573">
        <v>2.2229999999999999</v>
      </c>
      <c r="R573">
        <v>216.994</v>
      </c>
      <c r="S573">
        <v>1.075</v>
      </c>
      <c r="T573">
        <v>1.518</v>
      </c>
      <c r="U573" t="s">
        <v>61</v>
      </c>
      <c r="V573" s="1">
        <v>45468.197928240741</v>
      </c>
    </row>
    <row r="574" spans="1:22" x14ac:dyDescent="0.25">
      <c r="A574">
        <v>595</v>
      </c>
      <c r="B574" t="s">
        <v>36</v>
      </c>
      <c r="C574" t="s">
        <v>40</v>
      </c>
      <c r="D574" t="s">
        <v>38</v>
      </c>
      <c r="E574">
        <v>7131</v>
      </c>
      <c r="F574" t="s">
        <v>11</v>
      </c>
      <c r="G574">
        <v>614592320</v>
      </c>
      <c r="H574">
        <v>468626584</v>
      </c>
      <c r="I574">
        <f t="shared" si="8"/>
        <v>8.6708269213864959</v>
      </c>
      <c r="J574">
        <v>1.4159999999999999</v>
      </c>
      <c r="L574">
        <v>3.62</v>
      </c>
      <c r="M574">
        <v>62.271000000000001</v>
      </c>
      <c r="N574">
        <v>0.11799999999999999</v>
      </c>
      <c r="O574">
        <v>541.89200000000005</v>
      </c>
      <c r="P574">
        <v>1.1100000000000001</v>
      </c>
      <c r="Q574">
        <v>125.7</v>
      </c>
      <c r="R574">
        <v>207.40199999999999</v>
      </c>
      <c r="S574">
        <v>0.93400000000000005</v>
      </c>
      <c r="T574">
        <v>1.4159999999999999</v>
      </c>
      <c r="U574" t="s">
        <v>61</v>
      </c>
      <c r="V574" s="1">
        <v>45468.208344907405</v>
      </c>
    </row>
    <row r="575" spans="1:22" x14ac:dyDescent="0.25">
      <c r="A575">
        <v>596</v>
      </c>
      <c r="B575" t="s">
        <v>36</v>
      </c>
      <c r="C575" t="s">
        <v>39</v>
      </c>
      <c r="D575" t="s">
        <v>38</v>
      </c>
      <c r="E575">
        <v>7415</v>
      </c>
      <c r="F575" t="s">
        <v>9</v>
      </c>
      <c r="G575">
        <v>597069112</v>
      </c>
      <c r="H575">
        <v>882253168</v>
      </c>
      <c r="I575">
        <f t="shared" si="8"/>
        <v>8.9455932265020532</v>
      </c>
      <c r="J575">
        <v>1.5</v>
      </c>
      <c r="K575">
        <v>0</v>
      </c>
      <c r="L575">
        <v>0.84699999999999998</v>
      </c>
      <c r="M575">
        <v>13.988</v>
      </c>
      <c r="N575">
        <v>9.1999999999999998E-2</v>
      </c>
      <c r="O575">
        <v>411.86900000000003</v>
      </c>
      <c r="P575">
        <v>1.4970000000000001</v>
      </c>
      <c r="Q575">
        <v>7.5839999999999996</v>
      </c>
      <c r="R575">
        <v>44.484999999999999</v>
      </c>
      <c r="S575">
        <v>1.343</v>
      </c>
      <c r="T575">
        <v>1.8440000000000001</v>
      </c>
      <c r="U575" t="s">
        <v>61</v>
      </c>
      <c r="V575" s="1">
        <v>45468.218761574077</v>
      </c>
    </row>
    <row r="576" spans="1:22" x14ac:dyDescent="0.25">
      <c r="A576">
        <v>597</v>
      </c>
      <c r="B576" t="s">
        <v>36</v>
      </c>
      <c r="C576" t="s">
        <v>39</v>
      </c>
      <c r="D576" t="s">
        <v>38</v>
      </c>
      <c r="E576">
        <v>7415</v>
      </c>
      <c r="F576" t="s">
        <v>9</v>
      </c>
      <c r="G576">
        <v>628146024</v>
      </c>
      <c r="H576">
        <v>815699288</v>
      </c>
      <c r="I576">
        <f t="shared" si="8"/>
        <v>8.9115300832244042</v>
      </c>
      <c r="J576">
        <v>1.413</v>
      </c>
      <c r="K576">
        <v>0</v>
      </c>
      <c r="L576">
        <v>0.51200000000000001</v>
      </c>
      <c r="M576">
        <v>59.514000000000003</v>
      </c>
      <c r="N576">
        <v>0.13500000000000001</v>
      </c>
      <c r="O576">
        <v>389.84300000000002</v>
      </c>
      <c r="P576">
        <v>2.8260000000000001</v>
      </c>
      <c r="Q576">
        <v>216.99100000000001</v>
      </c>
      <c r="R576">
        <v>14.664</v>
      </c>
      <c r="S576">
        <v>1.33</v>
      </c>
      <c r="T576">
        <v>4.47</v>
      </c>
      <c r="U576" t="s">
        <v>61</v>
      </c>
      <c r="V576" s="1">
        <v>45468.229178240741</v>
      </c>
    </row>
    <row r="577" spans="1:22" x14ac:dyDescent="0.25">
      <c r="A577">
        <v>598</v>
      </c>
      <c r="B577" t="s">
        <v>36</v>
      </c>
      <c r="C577" t="s">
        <v>40</v>
      </c>
      <c r="D577" t="s">
        <v>38</v>
      </c>
      <c r="E577">
        <v>7131</v>
      </c>
      <c r="F577" t="s">
        <v>11</v>
      </c>
      <c r="G577">
        <v>613240616</v>
      </c>
      <c r="H577">
        <v>928214608</v>
      </c>
      <c r="I577">
        <f t="shared" si="8"/>
        <v>8.9676483989503559</v>
      </c>
      <c r="J577">
        <v>0.97</v>
      </c>
      <c r="L577">
        <v>3.1909999999999998</v>
      </c>
      <c r="M577">
        <v>9.9280000000000008</v>
      </c>
      <c r="N577">
        <v>2.5000000000000001E-2</v>
      </c>
      <c r="O577">
        <v>57.128999999999998</v>
      </c>
      <c r="P577">
        <v>2.1389999999999998</v>
      </c>
      <c r="Q577">
        <v>15.401</v>
      </c>
      <c r="R577">
        <v>204.19900000000001</v>
      </c>
      <c r="S577">
        <v>0.97</v>
      </c>
      <c r="T577">
        <v>1.417</v>
      </c>
      <c r="U577" t="s">
        <v>61</v>
      </c>
      <c r="V577" s="1">
        <v>45468.239594907405</v>
      </c>
    </row>
    <row r="578" spans="1:22" x14ac:dyDescent="0.25">
      <c r="A578">
        <v>599</v>
      </c>
      <c r="B578" t="s">
        <v>36</v>
      </c>
      <c r="C578" t="s">
        <v>40</v>
      </c>
      <c r="D578" t="s">
        <v>38</v>
      </c>
      <c r="E578">
        <v>7131</v>
      </c>
      <c r="F578" t="s">
        <v>11</v>
      </c>
      <c r="G578">
        <v>617130464</v>
      </c>
      <c r="H578">
        <v>642951760</v>
      </c>
      <c r="I578">
        <f t="shared" ref="I578:I641" si="9">LOG10(H578)</f>
        <v>8.8081783894845191</v>
      </c>
      <c r="J578">
        <v>0.97799999999999998</v>
      </c>
      <c r="L578">
        <v>0.60899999999999999</v>
      </c>
      <c r="M578">
        <v>15.500999999999999</v>
      </c>
      <c r="N578">
        <v>2.5999999999999999E-2</v>
      </c>
      <c r="O578">
        <v>292.69299999999998</v>
      </c>
      <c r="P578">
        <v>1.4670000000000001</v>
      </c>
      <c r="Q578">
        <v>18.506</v>
      </c>
      <c r="R578">
        <v>13.930999999999999</v>
      </c>
      <c r="S578">
        <v>0.97899999999999998</v>
      </c>
      <c r="T578">
        <v>1.512</v>
      </c>
      <c r="U578" t="s">
        <v>61</v>
      </c>
      <c r="V578" s="1">
        <v>45468.250011574077</v>
      </c>
    </row>
    <row r="579" spans="1:22" x14ac:dyDescent="0.25">
      <c r="A579">
        <v>600</v>
      </c>
      <c r="B579" t="s">
        <v>36</v>
      </c>
      <c r="C579" t="s">
        <v>40</v>
      </c>
      <c r="D579" t="s">
        <v>38</v>
      </c>
      <c r="E579">
        <v>7131</v>
      </c>
      <c r="F579" t="s">
        <v>11</v>
      </c>
      <c r="G579">
        <v>620623856</v>
      </c>
      <c r="H579">
        <v>897841112</v>
      </c>
      <c r="I579">
        <f t="shared" si="9"/>
        <v>8.9531994877953647</v>
      </c>
      <c r="J579">
        <v>0.97199999999999998</v>
      </c>
      <c r="L579">
        <v>4.8929999999999998</v>
      </c>
      <c r="M579">
        <v>2.363</v>
      </c>
      <c r="N579">
        <v>1.6E-2</v>
      </c>
      <c r="O579">
        <v>27.248000000000001</v>
      </c>
      <c r="P579">
        <v>3.4670000000000001</v>
      </c>
      <c r="Q579">
        <v>10.989000000000001</v>
      </c>
      <c r="R579">
        <v>208.36199999999999</v>
      </c>
      <c r="S579">
        <v>0.84799999999999998</v>
      </c>
      <c r="T579">
        <v>1.284</v>
      </c>
      <c r="U579" t="s">
        <v>61</v>
      </c>
      <c r="V579" s="1">
        <v>45468.260428240741</v>
      </c>
    </row>
    <row r="580" spans="1:22" x14ac:dyDescent="0.25">
      <c r="A580">
        <v>601</v>
      </c>
      <c r="B580" t="s">
        <v>36</v>
      </c>
      <c r="C580" t="s">
        <v>40</v>
      </c>
      <c r="D580" t="s">
        <v>38</v>
      </c>
      <c r="E580">
        <v>7131</v>
      </c>
      <c r="F580" t="s">
        <v>11</v>
      </c>
      <c r="G580">
        <v>612955064</v>
      </c>
      <c r="H580">
        <v>613147336</v>
      </c>
      <c r="I580">
        <f t="shared" si="9"/>
        <v>8.7875648456820024</v>
      </c>
      <c r="J580">
        <v>0.97399999999999998</v>
      </c>
      <c r="L580">
        <v>2.3370000000000002</v>
      </c>
      <c r="M580">
        <v>0.53</v>
      </c>
      <c r="N580">
        <v>3.2000000000000001E-2</v>
      </c>
      <c r="O580">
        <v>11.519</v>
      </c>
      <c r="P580">
        <v>0.83</v>
      </c>
      <c r="Q580">
        <v>1.1819999999999999</v>
      </c>
      <c r="R580">
        <v>202.06200000000001</v>
      </c>
      <c r="S580">
        <v>0.94299999999999995</v>
      </c>
      <c r="T580">
        <v>1.381</v>
      </c>
      <c r="U580" t="s">
        <v>61</v>
      </c>
      <c r="V580" s="1">
        <v>45468.270844907405</v>
      </c>
    </row>
    <row r="581" spans="1:22" x14ac:dyDescent="0.25">
      <c r="A581">
        <v>602</v>
      </c>
      <c r="B581" t="s">
        <v>36</v>
      </c>
      <c r="C581" t="s">
        <v>40</v>
      </c>
      <c r="D581" t="s">
        <v>38</v>
      </c>
      <c r="E581">
        <v>7131</v>
      </c>
      <c r="F581" t="s">
        <v>11</v>
      </c>
      <c r="G581">
        <v>610185872</v>
      </c>
      <c r="H581">
        <v>676712488</v>
      </c>
      <c r="I581">
        <f t="shared" si="9"/>
        <v>8.830404190994253</v>
      </c>
      <c r="J581">
        <v>0.98099999999999998</v>
      </c>
      <c r="L581">
        <v>0.312</v>
      </c>
      <c r="M581">
        <v>35.155000000000001</v>
      </c>
      <c r="N581">
        <v>4.7E-2</v>
      </c>
      <c r="O581">
        <v>357.19900000000001</v>
      </c>
      <c r="P581">
        <v>0.86499999999999999</v>
      </c>
      <c r="Q581">
        <v>31.981999999999999</v>
      </c>
      <c r="R581">
        <v>14.178000000000001</v>
      </c>
      <c r="S581">
        <v>0.72499999999999998</v>
      </c>
      <c r="T581">
        <v>1.0980000000000001</v>
      </c>
      <c r="U581" t="s">
        <v>61</v>
      </c>
      <c r="V581" s="1">
        <v>45468.281261574077</v>
      </c>
    </row>
    <row r="582" spans="1:22" x14ac:dyDescent="0.25">
      <c r="A582">
        <v>603</v>
      </c>
      <c r="B582" t="s">
        <v>36</v>
      </c>
      <c r="C582" t="s">
        <v>40</v>
      </c>
      <c r="D582" t="s">
        <v>38</v>
      </c>
      <c r="E582">
        <v>7131</v>
      </c>
      <c r="F582" t="s">
        <v>11</v>
      </c>
      <c r="G582">
        <v>614260528</v>
      </c>
      <c r="H582">
        <v>906602592</v>
      </c>
      <c r="I582">
        <f t="shared" si="9"/>
        <v>8.9574169563834758</v>
      </c>
      <c r="J582">
        <v>0.98899999999999999</v>
      </c>
      <c r="L582">
        <v>0.72199999999999998</v>
      </c>
      <c r="M582">
        <v>19.629000000000001</v>
      </c>
      <c r="N582">
        <v>2.4E-2</v>
      </c>
      <c r="O582">
        <v>259.10899999999998</v>
      </c>
      <c r="P582">
        <v>1.9590000000000001</v>
      </c>
      <c r="Q582">
        <v>19.759</v>
      </c>
      <c r="R582">
        <v>27.827000000000002</v>
      </c>
      <c r="S582">
        <v>0.754</v>
      </c>
      <c r="T582">
        <v>1.2310000000000001</v>
      </c>
      <c r="U582" t="s">
        <v>61</v>
      </c>
      <c r="V582" s="1">
        <v>45468.291678240741</v>
      </c>
    </row>
    <row r="583" spans="1:22" x14ac:dyDescent="0.25">
      <c r="A583">
        <v>604</v>
      </c>
      <c r="B583" t="s">
        <v>36</v>
      </c>
      <c r="C583" t="s">
        <v>39</v>
      </c>
      <c r="D583" t="s">
        <v>38</v>
      </c>
      <c r="E583">
        <v>7167</v>
      </c>
      <c r="F583" t="s">
        <v>11</v>
      </c>
      <c r="G583">
        <v>614125552</v>
      </c>
      <c r="H583">
        <v>920917096</v>
      </c>
      <c r="I583">
        <f t="shared" si="9"/>
        <v>8.9642205353322311</v>
      </c>
      <c r="J583">
        <v>1.1259999999999999</v>
      </c>
      <c r="L583">
        <v>3.8959999999999999</v>
      </c>
      <c r="M583">
        <v>31.638999999999999</v>
      </c>
      <c r="N583">
        <v>0.33300000000000002</v>
      </c>
      <c r="O583">
        <v>208.06200000000001</v>
      </c>
      <c r="P583">
        <v>2.3180000000000001</v>
      </c>
      <c r="Q583">
        <v>58.38</v>
      </c>
      <c r="R583">
        <v>216.98</v>
      </c>
      <c r="S583">
        <v>0.97799999999999998</v>
      </c>
      <c r="T583">
        <v>1.5369999999999999</v>
      </c>
      <c r="U583" t="s">
        <v>61</v>
      </c>
      <c r="V583" s="1">
        <v>45468.302094907405</v>
      </c>
    </row>
    <row r="584" spans="1:22" x14ac:dyDescent="0.25">
      <c r="A584">
        <v>605</v>
      </c>
      <c r="B584" t="s">
        <v>36</v>
      </c>
      <c r="C584" t="s">
        <v>39</v>
      </c>
      <c r="D584" t="s">
        <v>38</v>
      </c>
      <c r="E584">
        <v>7167</v>
      </c>
      <c r="F584" t="s">
        <v>11</v>
      </c>
      <c r="G584">
        <v>609158856</v>
      </c>
      <c r="H584">
        <v>609252072</v>
      </c>
      <c r="I584">
        <f t="shared" si="9"/>
        <v>8.7847970148475483</v>
      </c>
      <c r="J584">
        <v>0.98399999999999999</v>
      </c>
      <c r="L584">
        <v>3.2639999999999998</v>
      </c>
      <c r="M584">
        <v>23.478999999999999</v>
      </c>
      <c r="N584">
        <v>2.5999999999999999E-2</v>
      </c>
      <c r="O584">
        <v>978.94600000000003</v>
      </c>
      <c r="P584">
        <v>1.1439999999999999</v>
      </c>
      <c r="Q584">
        <v>34.65</v>
      </c>
      <c r="R584">
        <v>205.70500000000001</v>
      </c>
      <c r="S584">
        <v>0.99199999999999999</v>
      </c>
      <c r="T584">
        <v>1.6639999999999999</v>
      </c>
      <c r="U584" t="s">
        <v>61</v>
      </c>
      <c r="V584" s="1">
        <v>45468.312511574077</v>
      </c>
    </row>
    <row r="585" spans="1:22" x14ac:dyDescent="0.25">
      <c r="A585">
        <v>606</v>
      </c>
      <c r="B585" t="s">
        <v>36</v>
      </c>
      <c r="C585" t="s">
        <v>40</v>
      </c>
      <c r="D585" t="s">
        <v>38</v>
      </c>
      <c r="E585">
        <v>7131</v>
      </c>
      <c r="F585" t="s">
        <v>11</v>
      </c>
      <c r="G585">
        <v>626700608</v>
      </c>
      <c r="H585">
        <v>583621720</v>
      </c>
      <c r="I585">
        <f t="shared" si="9"/>
        <v>8.7661314461765514</v>
      </c>
      <c r="J585">
        <v>1.454</v>
      </c>
      <c r="L585">
        <v>2.12</v>
      </c>
      <c r="M585">
        <v>0.90800000000000003</v>
      </c>
      <c r="N585">
        <v>9.6000000000000002E-2</v>
      </c>
      <c r="O585">
        <v>22.145</v>
      </c>
      <c r="P585">
        <v>3.0430000000000001</v>
      </c>
      <c r="Q585">
        <v>10.871</v>
      </c>
      <c r="R585">
        <v>202.91499999999999</v>
      </c>
      <c r="S585">
        <v>0.98199999999999998</v>
      </c>
      <c r="T585">
        <v>1.401</v>
      </c>
      <c r="U585" t="s">
        <v>61</v>
      </c>
      <c r="V585" s="1">
        <v>45468.322928240741</v>
      </c>
    </row>
    <row r="586" spans="1:22" x14ac:dyDescent="0.25">
      <c r="A586">
        <v>607</v>
      </c>
      <c r="B586" t="s">
        <v>36</v>
      </c>
      <c r="C586" t="s">
        <v>40</v>
      </c>
      <c r="D586" t="s">
        <v>38</v>
      </c>
      <c r="E586">
        <v>7131</v>
      </c>
      <c r="F586" t="s">
        <v>11</v>
      </c>
      <c r="G586">
        <v>624424584</v>
      </c>
      <c r="H586">
        <v>613734560</v>
      </c>
      <c r="I586">
        <f t="shared" si="9"/>
        <v>8.7879805795242678</v>
      </c>
      <c r="J586">
        <v>1.048</v>
      </c>
      <c r="L586">
        <v>0.23300000000000001</v>
      </c>
      <c r="M586">
        <v>0.80100000000000005</v>
      </c>
      <c r="N586">
        <v>9.2999999999999999E-2</v>
      </c>
      <c r="O586">
        <v>25.866</v>
      </c>
      <c r="P586">
        <v>0.89800000000000002</v>
      </c>
      <c r="Q586">
        <v>1.2689999999999999</v>
      </c>
      <c r="R586">
        <v>6.3979999999999997</v>
      </c>
      <c r="S586">
        <v>0.67600000000000005</v>
      </c>
      <c r="T586">
        <v>1.147</v>
      </c>
      <c r="U586" t="s">
        <v>61</v>
      </c>
      <c r="V586" s="1">
        <v>45468.333344907405</v>
      </c>
    </row>
    <row r="587" spans="1:22" x14ac:dyDescent="0.25">
      <c r="A587">
        <v>608</v>
      </c>
      <c r="B587" t="s">
        <v>36</v>
      </c>
      <c r="C587" t="s">
        <v>40</v>
      </c>
      <c r="D587" t="s">
        <v>38</v>
      </c>
      <c r="E587">
        <v>7131</v>
      </c>
      <c r="F587" t="s">
        <v>11</v>
      </c>
      <c r="G587">
        <v>622672576</v>
      </c>
      <c r="H587">
        <v>595986720</v>
      </c>
      <c r="I587">
        <f t="shared" si="9"/>
        <v>8.7752365827352445</v>
      </c>
      <c r="J587">
        <v>0.96199999999999997</v>
      </c>
      <c r="L587">
        <v>0.28100000000000003</v>
      </c>
      <c r="M587">
        <v>25.096</v>
      </c>
      <c r="N587">
        <v>0.10299999999999999</v>
      </c>
      <c r="O587">
        <v>176.57400000000001</v>
      </c>
      <c r="P587">
        <v>1.6839999999999999</v>
      </c>
      <c r="Q587">
        <v>22.053000000000001</v>
      </c>
      <c r="R587">
        <v>2.5259999999999998</v>
      </c>
      <c r="S587">
        <v>0.81</v>
      </c>
      <c r="T587">
        <v>1.28</v>
      </c>
      <c r="U587" t="s">
        <v>61</v>
      </c>
      <c r="V587" s="1">
        <v>45468.343761574077</v>
      </c>
    </row>
    <row r="588" spans="1:22" x14ac:dyDescent="0.25">
      <c r="A588">
        <v>609</v>
      </c>
      <c r="B588" t="s">
        <v>36</v>
      </c>
      <c r="C588" t="s">
        <v>40</v>
      </c>
      <c r="D588" t="s">
        <v>38</v>
      </c>
      <c r="E588">
        <v>7131</v>
      </c>
      <c r="F588" t="s">
        <v>11</v>
      </c>
      <c r="G588">
        <v>625306624</v>
      </c>
      <c r="H588">
        <v>822615672</v>
      </c>
      <c r="I588">
        <f t="shared" si="9"/>
        <v>8.9151969791803118</v>
      </c>
      <c r="J588">
        <v>0.97799999999999998</v>
      </c>
      <c r="L588">
        <v>4.0019999999999998</v>
      </c>
      <c r="M588">
        <v>0.68400000000000005</v>
      </c>
      <c r="N588">
        <v>3.5999999999999997E-2</v>
      </c>
      <c r="O588">
        <v>9.0489999999999995</v>
      </c>
      <c r="P588">
        <v>0.96399999999999997</v>
      </c>
      <c r="Q588">
        <v>1.3859999999999999</v>
      </c>
      <c r="R588">
        <v>204.119</v>
      </c>
      <c r="S588">
        <v>0.80200000000000005</v>
      </c>
      <c r="T588">
        <v>1.92</v>
      </c>
      <c r="U588" t="s">
        <v>61</v>
      </c>
      <c r="V588" s="1">
        <v>45468.354178240741</v>
      </c>
    </row>
    <row r="589" spans="1:22" x14ac:dyDescent="0.25">
      <c r="A589">
        <v>610</v>
      </c>
      <c r="B589" t="s">
        <v>36</v>
      </c>
      <c r="C589" t="s">
        <v>40</v>
      </c>
      <c r="D589" t="s">
        <v>38</v>
      </c>
      <c r="E589">
        <v>7131</v>
      </c>
      <c r="F589" t="s">
        <v>11</v>
      </c>
      <c r="G589">
        <v>617447312</v>
      </c>
      <c r="H589">
        <v>472665648</v>
      </c>
      <c r="I589">
        <f t="shared" si="9"/>
        <v>8.6745540401574512</v>
      </c>
      <c r="J589">
        <v>0.96799999999999997</v>
      </c>
      <c r="L589">
        <v>0.995</v>
      </c>
      <c r="M589">
        <v>69.052999999999997</v>
      </c>
      <c r="N589">
        <v>3.5000000000000003E-2</v>
      </c>
      <c r="O589">
        <v>553.67399999999998</v>
      </c>
      <c r="P589">
        <v>1.0580000000000001</v>
      </c>
      <c r="Q589">
        <v>134.89099999999999</v>
      </c>
      <c r="R589">
        <v>26.364999999999998</v>
      </c>
      <c r="S589">
        <v>0.89700000000000002</v>
      </c>
      <c r="T589">
        <v>1.52</v>
      </c>
      <c r="U589" t="s">
        <v>61</v>
      </c>
      <c r="V589" s="1">
        <v>45468.364594907405</v>
      </c>
    </row>
    <row r="590" spans="1:22" x14ac:dyDescent="0.25">
      <c r="A590">
        <v>611</v>
      </c>
      <c r="B590" t="s">
        <v>36</v>
      </c>
      <c r="C590" t="s">
        <v>40</v>
      </c>
      <c r="D590" t="s">
        <v>38</v>
      </c>
      <c r="E590">
        <v>7131</v>
      </c>
      <c r="F590" t="s">
        <v>11</v>
      </c>
      <c r="G590">
        <v>624951304</v>
      </c>
      <c r="H590">
        <v>920981224</v>
      </c>
      <c r="I590">
        <f t="shared" si="9"/>
        <v>8.964250776346347</v>
      </c>
      <c r="J590">
        <v>0.97499999999999998</v>
      </c>
      <c r="L590">
        <v>0.42599999999999999</v>
      </c>
      <c r="M590">
        <v>2.1640000000000001</v>
      </c>
      <c r="N590">
        <v>1.7000000000000001E-2</v>
      </c>
      <c r="O590">
        <v>11.257999999999999</v>
      </c>
      <c r="P590">
        <v>0.77300000000000002</v>
      </c>
      <c r="Q590">
        <v>3.2130000000000001</v>
      </c>
      <c r="R590">
        <v>19.952000000000002</v>
      </c>
      <c r="S590">
        <v>0.72499999999999998</v>
      </c>
      <c r="T590">
        <v>1.2609999999999999</v>
      </c>
      <c r="U590" t="s">
        <v>61</v>
      </c>
      <c r="V590" s="1">
        <v>45468.375011574077</v>
      </c>
    </row>
    <row r="591" spans="1:22" x14ac:dyDescent="0.25">
      <c r="A591">
        <v>612</v>
      </c>
      <c r="B591" t="s">
        <v>36</v>
      </c>
      <c r="C591" t="s">
        <v>40</v>
      </c>
      <c r="D591" t="s">
        <v>38</v>
      </c>
      <c r="E591">
        <v>7131</v>
      </c>
      <c r="F591" t="s">
        <v>11</v>
      </c>
      <c r="G591">
        <v>611593560</v>
      </c>
      <c r="H591">
        <v>691756232</v>
      </c>
      <c r="I591">
        <f t="shared" si="9"/>
        <v>8.8399530803695772</v>
      </c>
      <c r="J591">
        <v>1.0820000000000001</v>
      </c>
      <c r="L591">
        <v>2.5760000000000001</v>
      </c>
      <c r="M591">
        <v>3.8119999999999998</v>
      </c>
      <c r="N591">
        <v>0.223</v>
      </c>
      <c r="O591">
        <v>40.811</v>
      </c>
      <c r="P591">
        <v>1.331</v>
      </c>
      <c r="Q591">
        <v>4.4470000000000001</v>
      </c>
      <c r="R591">
        <v>203.03700000000001</v>
      </c>
      <c r="S591">
        <v>0.92700000000000005</v>
      </c>
      <c r="T591">
        <v>1.38</v>
      </c>
      <c r="U591" t="s">
        <v>61</v>
      </c>
      <c r="V591" s="1">
        <v>45468.385428240741</v>
      </c>
    </row>
    <row r="592" spans="1:22" x14ac:dyDescent="0.25">
      <c r="A592">
        <v>613</v>
      </c>
      <c r="B592" t="s">
        <v>36</v>
      </c>
      <c r="C592" t="s">
        <v>40</v>
      </c>
      <c r="D592" t="s">
        <v>38</v>
      </c>
      <c r="E592">
        <v>7131</v>
      </c>
      <c r="F592" t="s">
        <v>11</v>
      </c>
      <c r="G592">
        <v>622143520</v>
      </c>
      <c r="H592">
        <v>860373392</v>
      </c>
      <c r="I592">
        <f t="shared" si="9"/>
        <v>8.9346869708852772</v>
      </c>
      <c r="J592">
        <v>0.93899999999999995</v>
      </c>
      <c r="L592">
        <v>0.60799999999999998</v>
      </c>
      <c r="M592">
        <v>11.456</v>
      </c>
      <c r="N592">
        <v>0.105</v>
      </c>
      <c r="O592">
        <v>74.733000000000004</v>
      </c>
      <c r="P592">
        <v>1.323</v>
      </c>
      <c r="Q592">
        <v>19.34</v>
      </c>
      <c r="R592">
        <v>32.997999999999998</v>
      </c>
      <c r="S592">
        <v>0.73399999999999999</v>
      </c>
      <c r="T592">
        <v>1.214</v>
      </c>
      <c r="U592" t="s">
        <v>61</v>
      </c>
      <c r="V592" s="1">
        <v>45468.395844907405</v>
      </c>
    </row>
    <row r="593" spans="1:22" x14ac:dyDescent="0.25">
      <c r="A593">
        <v>614</v>
      </c>
      <c r="B593" t="s">
        <v>36</v>
      </c>
      <c r="C593" t="s">
        <v>40</v>
      </c>
      <c r="D593" t="s">
        <v>38</v>
      </c>
      <c r="E593">
        <v>7131</v>
      </c>
      <c r="F593" t="s">
        <v>11</v>
      </c>
      <c r="G593">
        <v>619474312</v>
      </c>
      <c r="H593">
        <v>738513336</v>
      </c>
      <c r="I593">
        <f t="shared" si="9"/>
        <v>8.86835834216512</v>
      </c>
      <c r="J593">
        <v>1.1040000000000001</v>
      </c>
      <c r="L593">
        <v>2.4780000000000002</v>
      </c>
      <c r="M593">
        <v>32.103999999999999</v>
      </c>
      <c r="N593">
        <v>0.221</v>
      </c>
      <c r="O593">
        <v>291.70800000000003</v>
      </c>
      <c r="P593">
        <v>1.3859999999999999</v>
      </c>
      <c r="Q593">
        <v>49.305</v>
      </c>
      <c r="R593">
        <v>203.203</v>
      </c>
      <c r="S593">
        <v>0.77100000000000002</v>
      </c>
      <c r="T593">
        <v>1.244</v>
      </c>
      <c r="U593" t="s">
        <v>61</v>
      </c>
      <c r="V593" s="1">
        <v>45468.406261574077</v>
      </c>
    </row>
    <row r="594" spans="1:22" x14ac:dyDescent="0.25">
      <c r="A594">
        <v>615</v>
      </c>
      <c r="B594" t="s">
        <v>36</v>
      </c>
      <c r="C594" t="s">
        <v>40</v>
      </c>
      <c r="D594" t="s">
        <v>38</v>
      </c>
      <c r="E594">
        <v>7131</v>
      </c>
      <c r="F594" t="s">
        <v>11</v>
      </c>
      <c r="G594">
        <v>614375840</v>
      </c>
      <c r="H594">
        <v>860670184</v>
      </c>
      <c r="I594">
        <f t="shared" si="9"/>
        <v>8.9348367580620209</v>
      </c>
      <c r="J594">
        <v>0.96</v>
      </c>
      <c r="L594">
        <v>0.36</v>
      </c>
      <c r="M594">
        <v>4.8120000000000003</v>
      </c>
      <c r="N594">
        <v>0.13400000000000001</v>
      </c>
      <c r="O594">
        <v>81.010999999999996</v>
      </c>
      <c r="P594">
        <v>4.8789999999999996</v>
      </c>
      <c r="Q594">
        <v>22.315000000000001</v>
      </c>
      <c r="R594">
        <v>14.34</v>
      </c>
      <c r="S594">
        <v>0.64800000000000002</v>
      </c>
      <c r="T594">
        <v>1.143</v>
      </c>
      <c r="U594" t="s">
        <v>61</v>
      </c>
      <c r="V594" s="1">
        <v>45468.416678240741</v>
      </c>
    </row>
    <row r="595" spans="1:22" x14ac:dyDescent="0.25">
      <c r="A595">
        <v>616</v>
      </c>
      <c r="B595" t="s">
        <v>36</v>
      </c>
      <c r="C595" t="s">
        <v>43</v>
      </c>
      <c r="D595" t="s">
        <v>38</v>
      </c>
      <c r="E595">
        <v>36738</v>
      </c>
      <c r="F595" t="s">
        <v>15</v>
      </c>
      <c r="G595">
        <v>613217976</v>
      </c>
      <c r="H595">
        <v>689705320</v>
      </c>
      <c r="I595">
        <f t="shared" si="9"/>
        <v>8.83866357590591</v>
      </c>
      <c r="J595">
        <v>1.5549999999999999</v>
      </c>
      <c r="L595">
        <v>0.38700000000000001</v>
      </c>
      <c r="M595">
        <v>2.121</v>
      </c>
      <c r="N595">
        <v>0.27700000000000002</v>
      </c>
      <c r="O595">
        <v>15.782999999999999</v>
      </c>
      <c r="P595">
        <v>1.3640000000000001</v>
      </c>
      <c r="Q595">
        <v>10.518000000000001</v>
      </c>
      <c r="R595">
        <v>14.555999999999999</v>
      </c>
      <c r="S595">
        <v>1.1319999999999999</v>
      </c>
      <c r="T595">
        <v>1.6819999999999999</v>
      </c>
      <c r="U595" t="s">
        <v>61</v>
      </c>
      <c r="V595" s="1">
        <v>45468.427094907405</v>
      </c>
    </row>
    <row r="596" spans="1:22" x14ac:dyDescent="0.25">
      <c r="A596">
        <v>617</v>
      </c>
      <c r="B596" t="s">
        <v>36</v>
      </c>
      <c r="C596" t="s">
        <v>40</v>
      </c>
      <c r="D596" t="s">
        <v>38</v>
      </c>
      <c r="E596">
        <v>7131</v>
      </c>
      <c r="F596" t="s">
        <v>11</v>
      </c>
      <c r="G596">
        <v>610770760</v>
      </c>
      <c r="H596">
        <v>603947520</v>
      </c>
      <c r="I596">
        <f t="shared" si="9"/>
        <v>8.7809992022558561</v>
      </c>
      <c r="J596">
        <v>0.97799999999999998</v>
      </c>
      <c r="L596">
        <v>4.5</v>
      </c>
      <c r="M596">
        <v>79.155000000000001</v>
      </c>
      <c r="N596">
        <v>0.20699999999999999</v>
      </c>
      <c r="O596">
        <v>911.17700000000002</v>
      </c>
      <c r="P596">
        <v>0.76200000000000001</v>
      </c>
      <c r="Q596">
        <v>417.50099999999998</v>
      </c>
      <c r="R596">
        <v>211.61600000000001</v>
      </c>
      <c r="S596">
        <v>0.79300000000000004</v>
      </c>
      <c r="T596">
        <v>1.2450000000000001</v>
      </c>
      <c r="U596" t="s">
        <v>61</v>
      </c>
      <c r="V596" s="1">
        <v>45468.437511574077</v>
      </c>
    </row>
    <row r="597" spans="1:22" x14ac:dyDescent="0.25">
      <c r="A597">
        <v>618</v>
      </c>
      <c r="B597" t="s">
        <v>36</v>
      </c>
      <c r="C597" t="s">
        <v>40</v>
      </c>
      <c r="D597" t="s">
        <v>38</v>
      </c>
      <c r="E597">
        <v>7131</v>
      </c>
      <c r="F597" t="s">
        <v>11</v>
      </c>
      <c r="G597">
        <v>613054528</v>
      </c>
      <c r="H597">
        <v>613660728</v>
      </c>
      <c r="I597">
        <f t="shared" si="9"/>
        <v>8.7879283309446308</v>
      </c>
      <c r="J597">
        <v>0.94799999999999995</v>
      </c>
      <c r="L597">
        <v>2.3690000000000002</v>
      </c>
      <c r="M597">
        <v>2.605</v>
      </c>
      <c r="N597">
        <v>5.3999999999999999E-2</v>
      </c>
      <c r="O597">
        <v>83.051000000000002</v>
      </c>
      <c r="P597">
        <v>0.85599999999999998</v>
      </c>
      <c r="Q597">
        <v>1.329</v>
      </c>
      <c r="R597">
        <v>211.30699999999999</v>
      </c>
      <c r="S597">
        <v>0.77</v>
      </c>
      <c r="T597">
        <v>1.202</v>
      </c>
      <c r="U597" t="s">
        <v>61</v>
      </c>
      <c r="V597" s="1">
        <v>45468.447928240741</v>
      </c>
    </row>
    <row r="598" spans="1:22" x14ac:dyDescent="0.25">
      <c r="A598">
        <v>619</v>
      </c>
      <c r="B598" t="s">
        <v>36</v>
      </c>
      <c r="C598" t="s">
        <v>40</v>
      </c>
      <c r="D598" t="s">
        <v>38</v>
      </c>
      <c r="E598">
        <v>7131</v>
      </c>
      <c r="F598" t="s">
        <v>11</v>
      </c>
      <c r="G598">
        <v>612384056</v>
      </c>
      <c r="H598">
        <v>928250728</v>
      </c>
      <c r="I598">
        <f t="shared" si="9"/>
        <v>8.9676652985028387</v>
      </c>
      <c r="J598">
        <v>0.96099999999999997</v>
      </c>
      <c r="L598">
        <v>0.66400000000000003</v>
      </c>
      <c r="M598">
        <v>2.2130000000000001</v>
      </c>
      <c r="N598">
        <v>7.9000000000000001E-2</v>
      </c>
      <c r="O598">
        <v>17.754999999999999</v>
      </c>
      <c r="P598">
        <v>0.96099999999999997</v>
      </c>
      <c r="Q598">
        <v>8.9049999999999994</v>
      </c>
      <c r="R598">
        <v>24.103000000000002</v>
      </c>
      <c r="S598">
        <v>0.95299999999999996</v>
      </c>
      <c r="T598">
        <v>1.4219999999999999</v>
      </c>
      <c r="U598" t="s">
        <v>61</v>
      </c>
      <c r="V598" s="1">
        <v>45468.458344907405</v>
      </c>
    </row>
    <row r="599" spans="1:22" x14ac:dyDescent="0.25">
      <c r="A599">
        <v>620</v>
      </c>
      <c r="B599" t="s">
        <v>36</v>
      </c>
      <c r="C599" t="s">
        <v>39</v>
      </c>
      <c r="D599" t="s">
        <v>38</v>
      </c>
      <c r="E599">
        <v>7167</v>
      </c>
      <c r="F599" t="s">
        <v>11</v>
      </c>
      <c r="G599">
        <v>618346104</v>
      </c>
      <c r="H599">
        <v>613079240</v>
      </c>
      <c r="I599">
        <f t="shared" si="9"/>
        <v>8.787516610359674</v>
      </c>
      <c r="J599">
        <v>1.0960000000000001</v>
      </c>
      <c r="L599">
        <v>2.6560000000000001</v>
      </c>
      <c r="M599">
        <v>2.6960000000000002</v>
      </c>
      <c r="N599">
        <v>0.28799999999999998</v>
      </c>
      <c r="O599">
        <v>208.18899999999999</v>
      </c>
      <c r="P599">
        <v>0.92300000000000004</v>
      </c>
      <c r="Q599">
        <v>1.2829999999999999</v>
      </c>
      <c r="R599">
        <v>213.125</v>
      </c>
      <c r="S599">
        <v>1.0349999999999999</v>
      </c>
      <c r="T599">
        <v>1.6519999999999999</v>
      </c>
      <c r="U599" t="s">
        <v>61</v>
      </c>
      <c r="V599" s="1">
        <v>45468.468761574077</v>
      </c>
    </row>
    <row r="600" spans="1:22" x14ac:dyDescent="0.25">
      <c r="A600">
        <v>621</v>
      </c>
      <c r="B600" t="s">
        <v>36</v>
      </c>
      <c r="C600" t="s">
        <v>40</v>
      </c>
      <c r="D600" t="s">
        <v>38</v>
      </c>
      <c r="E600">
        <v>7131</v>
      </c>
      <c r="F600" t="s">
        <v>11</v>
      </c>
      <c r="G600">
        <v>623962416</v>
      </c>
      <c r="H600">
        <v>843827848</v>
      </c>
      <c r="I600">
        <f t="shared" si="9"/>
        <v>8.9262538538654432</v>
      </c>
      <c r="J600">
        <v>0.96099999999999997</v>
      </c>
      <c r="L600">
        <v>0.88600000000000001</v>
      </c>
      <c r="M600">
        <v>2.0310000000000001</v>
      </c>
      <c r="N600">
        <v>0.17299999999999999</v>
      </c>
      <c r="O600">
        <v>9.7029999999999994</v>
      </c>
      <c r="P600">
        <v>0.91800000000000004</v>
      </c>
      <c r="Q600">
        <v>2.6709999999999998</v>
      </c>
      <c r="R600">
        <v>70.751000000000005</v>
      </c>
      <c r="S600">
        <v>0.748</v>
      </c>
      <c r="T600">
        <v>1.2110000000000001</v>
      </c>
      <c r="U600" t="s">
        <v>61</v>
      </c>
      <c r="V600" s="1">
        <v>45468.479178240741</v>
      </c>
    </row>
    <row r="601" spans="1:22" x14ac:dyDescent="0.25">
      <c r="A601">
        <v>622</v>
      </c>
      <c r="B601" t="s">
        <v>36</v>
      </c>
      <c r="C601" t="s">
        <v>40</v>
      </c>
      <c r="D601" t="s">
        <v>38</v>
      </c>
      <c r="E601">
        <v>7131</v>
      </c>
      <c r="F601" t="s">
        <v>11</v>
      </c>
      <c r="G601">
        <v>621015192</v>
      </c>
      <c r="H601">
        <v>613063960</v>
      </c>
      <c r="I601">
        <f t="shared" si="9"/>
        <v>8.7875057861432477</v>
      </c>
      <c r="J601">
        <v>0.95099999999999996</v>
      </c>
      <c r="L601">
        <v>0.72</v>
      </c>
      <c r="M601">
        <v>11.686</v>
      </c>
      <c r="N601">
        <v>0.222</v>
      </c>
      <c r="O601">
        <v>215.07300000000001</v>
      </c>
      <c r="P601">
        <v>0.82099999999999995</v>
      </c>
      <c r="Q601">
        <v>1.4650000000000001</v>
      </c>
      <c r="R601">
        <v>49.994</v>
      </c>
      <c r="S601">
        <v>0.81699999999999995</v>
      </c>
      <c r="T601">
        <v>1.278</v>
      </c>
      <c r="U601" t="s">
        <v>61</v>
      </c>
      <c r="V601" s="1">
        <v>45468.489594907405</v>
      </c>
    </row>
    <row r="602" spans="1:22" x14ac:dyDescent="0.25">
      <c r="A602">
        <v>623</v>
      </c>
      <c r="B602" t="s">
        <v>36</v>
      </c>
      <c r="C602" t="s">
        <v>40</v>
      </c>
      <c r="D602" t="s">
        <v>38</v>
      </c>
      <c r="E602">
        <v>7131</v>
      </c>
      <c r="F602" t="s">
        <v>11</v>
      </c>
      <c r="G602">
        <v>612975632</v>
      </c>
      <c r="H602">
        <v>890569712</v>
      </c>
      <c r="I602">
        <f t="shared" si="9"/>
        <v>8.9496679208255827</v>
      </c>
      <c r="J602">
        <v>1.0449999999999999</v>
      </c>
      <c r="L602">
        <v>0.65400000000000003</v>
      </c>
      <c r="M602">
        <v>1.2669999999999999</v>
      </c>
      <c r="N602">
        <v>0.10100000000000001</v>
      </c>
      <c r="O602">
        <v>11.981</v>
      </c>
      <c r="P602">
        <v>0.92800000000000005</v>
      </c>
      <c r="Q602">
        <v>2.798</v>
      </c>
      <c r="R602">
        <v>24.271999999999998</v>
      </c>
      <c r="S602">
        <v>0.79800000000000004</v>
      </c>
      <c r="T602">
        <v>1.204</v>
      </c>
      <c r="U602" t="s">
        <v>61</v>
      </c>
      <c r="V602" s="1">
        <v>45468.500011574077</v>
      </c>
    </row>
    <row r="603" spans="1:22" x14ac:dyDescent="0.25">
      <c r="A603">
        <v>624</v>
      </c>
      <c r="B603" t="s">
        <v>36</v>
      </c>
      <c r="C603" t="s">
        <v>40</v>
      </c>
      <c r="D603" t="s">
        <v>38</v>
      </c>
      <c r="E603">
        <v>7131</v>
      </c>
      <c r="F603" t="s">
        <v>11</v>
      </c>
      <c r="G603">
        <v>622062968</v>
      </c>
      <c r="H603">
        <v>613206608</v>
      </c>
      <c r="I603">
        <f t="shared" si="9"/>
        <v>8.7876068262255096</v>
      </c>
      <c r="J603">
        <v>0.99</v>
      </c>
      <c r="L603">
        <v>0.53200000000000003</v>
      </c>
      <c r="M603">
        <v>6.0110000000000001</v>
      </c>
      <c r="N603">
        <v>0.189</v>
      </c>
      <c r="O603">
        <v>224.09</v>
      </c>
      <c r="P603">
        <v>0.91100000000000003</v>
      </c>
      <c r="Q603">
        <v>1.448</v>
      </c>
      <c r="R603">
        <v>19.673999999999999</v>
      </c>
      <c r="S603">
        <v>0.94599999999999995</v>
      </c>
      <c r="T603">
        <v>1.3879999999999999</v>
      </c>
      <c r="U603" t="s">
        <v>61</v>
      </c>
      <c r="V603" s="1">
        <v>45468.510428240741</v>
      </c>
    </row>
    <row r="604" spans="1:22" x14ac:dyDescent="0.25">
      <c r="A604">
        <v>625</v>
      </c>
      <c r="B604" t="s">
        <v>36</v>
      </c>
      <c r="C604" t="s">
        <v>39</v>
      </c>
      <c r="D604" t="s">
        <v>38</v>
      </c>
      <c r="E604">
        <v>7167</v>
      </c>
      <c r="F604" t="s">
        <v>11</v>
      </c>
      <c r="G604">
        <v>609925416</v>
      </c>
      <c r="H604">
        <v>928706584</v>
      </c>
      <c r="I604">
        <f t="shared" si="9"/>
        <v>8.9678785244591275</v>
      </c>
      <c r="J604">
        <v>1.1080000000000001</v>
      </c>
      <c r="L604">
        <v>4.9130000000000003</v>
      </c>
      <c r="M604">
        <v>1.31</v>
      </c>
      <c r="N604">
        <v>0.29899999999999999</v>
      </c>
      <c r="O604">
        <v>12.808999999999999</v>
      </c>
      <c r="P604">
        <v>1.1779999999999999</v>
      </c>
      <c r="Q604">
        <v>2.66</v>
      </c>
      <c r="R604">
        <v>207.71</v>
      </c>
      <c r="S604">
        <v>1.024</v>
      </c>
      <c r="T604">
        <v>1.5449999999999999</v>
      </c>
      <c r="U604" t="s">
        <v>61</v>
      </c>
      <c r="V604" s="1">
        <v>45468.520844907405</v>
      </c>
    </row>
    <row r="605" spans="1:22" x14ac:dyDescent="0.25">
      <c r="A605">
        <v>626</v>
      </c>
      <c r="B605" t="s">
        <v>36</v>
      </c>
      <c r="C605" t="s">
        <v>40</v>
      </c>
      <c r="D605" t="s">
        <v>38</v>
      </c>
      <c r="E605">
        <v>7131</v>
      </c>
      <c r="F605" t="s">
        <v>11</v>
      </c>
      <c r="G605">
        <v>623250920</v>
      </c>
      <c r="H605">
        <v>613913976</v>
      </c>
      <c r="I605">
        <f t="shared" si="9"/>
        <v>8.7881075203823968</v>
      </c>
      <c r="J605">
        <v>1.028</v>
      </c>
      <c r="L605">
        <v>0.68899999999999995</v>
      </c>
      <c r="M605">
        <v>16.122</v>
      </c>
      <c r="N605">
        <v>0.27700000000000002</v>
      </c>
      <c r="O605">
        <v>213.297</v>
      </c>
      <c r="P605">
        <v>0.73899999999999999</v>
      </c>
      <c r="Q605">
        <v>1.298</v>
      </c>
      <c r="R605">
        <v>45.377000000000002</v>
      </c>
      <c r="S605">
        <v>0.72299999999999998</v>
      </c>
      <c r="T605">
        <v>1.2589999999999999</v>
      </c>
      <c r="U605" t="s">
        <v>61</v>
      </c>
      <c r="V605" s="1">
        <v>45468.531261574077</v>
      </c>
    </row>
    <row r="606" spans="1:22" x14ac:dyDescent="0.25">
      <c r="A606">
        <v>627</v>
      </c>
      <c r="B606" t="s">
        <v>36</v>
      </c>
      <c r="C606" t="s">
        <v>40</v>
      </c>
      <c r="D606" t="s">
        <v>38</v>
      </c>
      <c r="E606">
        <v>7131</v>
      </c>
      <c r="F606" t="s">
        <v>11</v>
      </c>
      <c r="G606">
        <v>625620256</v>
      </c>
      <c r="H606">
        <v>841608832</v>
      </c>
      <c r="I606">
        <f t="shared" si="9"/>
        <v>8.9251102844008443</v>
      </c>
      <c r="J606">
        <v>1.0489999999999999</v>
      </c>
      <c r="L606">
        <v>0.48499999999999999</v>
      </c>
      <c r="M606">
        <v>20.027999999999999</v>
      </c>
      <c r="N606">
        <v>0.28299999999999997</v>
      </c>
      <c r="O606">
        <v>297.8</v>
      </c>
      <c r="P606">
        <v>4.1180000000000003</v>
      </c>
      <c r="Q606">
        <v>29.620999999999999</v>
      </c>
      <c r="R606">
        <v>18.771000000000001</v>
      </c>
      <c r="S606">
        <v>0.79200000000000004</v>
      </c>
      <c r="T606">
        <v>1.1599999999999999</v>
      </c>
      <c r="U606" t="s">
        <v>61</v>
      </c>
      <c r="V606" s="1">
        <v>45468.541678240741</v>
      </c>
    </row>
    <row r="607" spans="1:22" x14ac:dyDescent="0.25">
      <c r="A607">
        <v>628</v>
      </c>
      <c r="B607" t="s">
        <v>36</v>
      </c>
      <c r="C607" t="s">
        <v>39</v>
      </c>
      <c r="D607" t="s">
        <v>38</v>
      </c>
      <c r="E607">
        <v>7167</v>
      </c>
      <c r="F607" t="s">
        <v>11</v>
      </c>
      <c r="G607">
        <v>622778232</v>
      </c>
      <c r="H607">
        <v>865498000</v>
      </c>
      <c r="I607">
        <f t="shared" si="9"/>
        <v>8.9372660686412591</v>
      </c>
      <c r="J607">
        <v>1.389</v>
      </c>
      <c r="L607">
        <v>2.59</v>
      </c>
      <c r="M607">
        <v>2.3140000000000001</v>
      </c>
      <c r="N607">
        <v>0.106</v>
      </c>
      <c r="O607">
        <v>21.602</v>
      </c>
      <c r="P607">
        <v>1.171</v>
      </c>
      <c r="Q607">
        <v>3.012</v>
      </c>
      <c r="R607">
        <v>214.94200000000001</v>
      </c>
      <c r="S607">
        <v>1.0760000000000001</v>
      </c>
      <c r="T607">
        <v>1.657</v>
      </c>
      <c r="U607" t="s">
        <v>61</v>
      </c>
      <c r="V607" s="1">
        <v>45468.552094907405</v>
      </c>
    </row>
    <row r="608" spans="1:22" x14ac:dyDescent="0.25">
      <c r="A608">
        <v>629</v>
      </c>
      <c r="B608" t="s">
        <v>36</v>
      </c>
      <c r="C608" t="s">
        <v>40</v>
      </c>
      <c r="D608" t="s">
        <v>38</v>
      </c>
      <c r="E608">
        <v>7131</v>
      </c>
      <c r="F608" t="s">
        <v>11</v>
      </c>
      <c r="G608">
        <v>618880136</v>
      </c>
      <c r="H608">
        <v>625179200</v>
      </c>
      <c r="I608">
        <f t="shared" si="9"/>
        <v>8.796004520410019</v>
      </c>
      <c r="J608">
        <v>0.95699999999999996</v>
      </c>
      <c r="L608">
        <v>4.4729999999999999</v>
      </c>
      <c r="M608">
        <v>69.637</v>
      </c>
      <c r="N608">
        <v>0.20699999999999999</v>
      </c>
      <c r="O608">
        <v>1784.9259999999999</v>
      </c>
      <c r="P608">
        <v>5.1379999999999999</v>
      </c>
      <c r="Q608">
        <v>360.28</v>
      </c>
      <c r="R608">
        <v>206.70699999999999</v>
      </c>
      <c r="S608">
        <v>0.92</v>
      </c>
      <c r="T608">
        <v>1.4830000000000001</v>
      </c>
      <c r="U608" t="s">
        <v>61</v>
      </c>
      <c r="V608" s="1">
        <v>45468.562511574077</v>
      </c>
    </row>
    <row r="609" spans="1:22" x14ac:dyDescent="0.25">
      <c r="A609">
        <v>630</v>
      </c>
      <c r="B609" t="s">
        <v>36</v>
      </c>
      <c r="C609" t="s">
        <v>40</v>
      </c>
      <c r="D609" t="s">
        <v>38</v>
      </c>
      <c r="E609">
        <v>7131</v>
      </c>
      <c r="F609" t="s">
        <v>11</v>
      </c>
      <c r="G609">
        <v>620744000</v>
      </c>
      <c r="H609">
        <v>652547912</v>
      </c>
      <c r="I609">
        <f t="shared" si="9"/>
        <v>8.81461240436788</v>
      </c>
      <c r="J609">
        <v>0.97199999999999998</v>
      </c>
      <c r="L609">
        <v>2.0910000000000002</v>
      </c>
      <c r="M609">
        <v>77.436000000000007</v>
      </c>
      <c r="N609">
        <v>0.22700000000000001</v>
      </c>
      <c r="O609">
        <v>840.14099999999996</v>
      </c>
      <c r="P609">
        <v>4.5359999999999996</v>
      </c>
      <c r="Q609">
        <v>345.70800000000003</v>
      </c>
      <c r="R609">
        <v>201.887</v>
      </c>
      <c r="S609">
        <v>0.72599999999999998</v>
      </c>
      <c r="T609">
        <v>1.1870000000000001</v>
      </c>
      <c r="U609" t="s">
        <v>61</v>
      </c>
      <c r="V609" s="1">
        <v>45468.572928240741</v>
      </c>
    </row>
    <row r="610" spans="1:22" x14ac:dyDescent="0.25">
      <c r="A610">
        <v>631</v>
      </c>
      <c r="B610" t="s">
        <v>36</v>
      </c>
      <c r="C610" t="s">
        <v>40</v>
      </c>
      <c r="D610" t="s">
        <v>38</v>
      </c>
      <c r="E610">
        <v>7131</v>
      </c>
      <c r="F610" t="s">
        <v>11</v>
      </c>
      <c r="G610">
        <v>608682952</v>
      </c>
      <c r="H610">
        <v>628648208</v>
      </c>
      <c r="I610">
        <f t="shared" si="9"/>
        <v>8.7984076819084223</v>
      </c>
      <c r="J610">
        <v>0.95399999999999996</v>
      </c>
      <c r="L610">
        <v>4.5629999999999997</v>
      </c>
      <c r="M610">
        <v>16.358000000000001</v>
      </c>
      <c r="N610">
        <v>0.11600000000000001</v>
      </c>
      <c r="O610">
        <v>375.78699999999998</v>
      </c>
      <c r="P610">
        <v>4.8769999999999998</v>
      </c>
      <c r="Q610">
        <v>44.676000000000002</v>
      </c>
      <c r="R610">
        <v>202.386</v>
      </c>
      <c r="S610">
        <v>0.79900000000000004</v>
      </c>
      <c r="T610">
        <v>1.2849999999999999</v>
      </c>
      <c r="U610" t="s">
        <v>61</v>
      </c>
      <c r="V610" s="1">
        <v>45468.583344907405</v>
      </c>
    </row>
    <row r="611" spans="1:22" x14ac:dyDescent="0.25">
      <c r="A611">
        <v>632</v>
      </c>
      <c r="B611" t="s">
        <v>36</v>
      </c>
      <c r="C611" t="s">
        <v>39</v>
      </c>
      <c r="D611" t="s">
        <v>38</v>
      </c>
      <c r="E611">
        <v>7167</v>
      </c>
      <c r="F611" t="s">
        <v>11</v>
      </c>
      <c r="G611">
        <v>611026840</v>
      </c>
      <c r="H611">
        <v>916558080</v>
      </c>
      <c r="I611">
        <f t="shared" si="9"/>
        <v>8.9621599903285762</v>
      </c>
      <c r="J611">
        <v>0.98</v>
      </c>
      <c r="L611">
        <v>3.6520000000000001</v>
      </c>
      <c r="M611">
        <v>4.5810000000000004</v>
      </c>
      <c r="N611">
        <v>0.17699999999999999</v>
      </c>
      <c r="O611">
        <v>66.182000000000002</v>
      </c>
      <c r="P611">
        <v>1.694</v>
      </c>
      <c r="Q611">
        <v>9.0370000000000008</v>
      </c>
      <c r="R611">
        <v>235.386</v>
      </c>
      <c r="S611">
        <v>0.98599999999999999</v>
      </c>
      <c r="T611">
        <v>1.625</v>
      </c>
      <c r="U611" t="s">
        <v>61</v>
      </c>
      <c r="V611" s="1">
        <v>45468.59375</v>
      </c>
    </row>
    <row r="612" spans="1:22" x14ac:dyDescent="0.25">
      <c r="A612">
        <v>633</v>
      </c>
      <c r="B612" t="s">
        <v>36</v>
      </c>
      <c r="C612" t="s">
        <v>40</v>
      </c>
      <c r="D612" t="s">
        <v>38</v>
      </c>
      <c r="E612">
        <v>7131</v>
      </c>
      <c r="F612" t="s">
        <v>11</v>
      </c>
      <c r="G612">
        <v>621141216</v>
      </c>
      <c r="H612">
        <v>684686520</v>
      </c>
      <c r="I612">
        <f t="shared" si="9"/>
        <v>8.8354917776303612</v>
      </c>
      <c r="J612">
        <v>0.99099999999999999</v>
      </c>
      <c r="L612">
        <v>0.60499999999999998</v>
      </c>
      <c r="M612">
        <v>5.4660000000000002</v>
      </c>
      <c r="N612">
        <v>0.21199999999999999</v>
      </c>
      <c r="O612">
        <v>236.34200000000001</v>
      </c>
      <c r="P612">
        <v>3.04</v>
      </c>
      <c r="Q612">
        <v>11.263999999999999</v>
      </c>
      <c r="R612">
        <v>32.704000000000001</v>
      </c>
      <c r="S612">
        <v>0.755</v>
      </c>
      <c r="T612">
        <v>1.1919999999999999</v>
      </c>
      <c r="U612" t="s">
        <v>61</v>
      </c>
      <c r="V612" s="1">
        <v>45468.604166666664</v>
      </c>
    </row>
    <row r="613" spans="1:22" x14ac:dyDescent="0.25">
      <c r="A613">
        <v>634</v>
      </c>
      <c r="B613" t="s">
        <v>36</v>
      </c>
      <c r="C613" t="s">
        <v>39</v>
      </c>
      <c r="D613" t="s">
        <v>38</v>
      </c>
      <c r="E613">
        <v>7167</v>
      </c>
      <c r="F613" t="s">
        <v>11</v>
      </c>
      <c r="G613">
        <v>617383896</v>
      </c>
      <c r="H613">
        <v>884726688</v>
      </c>
      <c r="I613">
        <f t="shared" si="9"/>
        <v>8.9468091280698285</v>
      </c>
      <c r="J613">
        <v>1.385</v>
      </c>
      <c r="L613">
        <v>5.0999999999999996</v>
      </c>
      <c r="M613">
        <v>6.2370000000000001</v>
      </c>
      <c r="N613">
        <v>0.214</v>
      </c>
      <c r="O613">
        <v>28.911000000000001</v>
      </c>
      <c r="P613">
        <v>1.171</v>
      </c>
      <c r="Q613">
        <v>6.6959999999999997</v>
      </c>
      <c r="R613">
        <v>214.554</v>
      </c>
      <c r="S613">
        <v>1.0009999999999999</v>
      </c>
      <c r="T613">
        <v>1.577</v>
      </c>
      <c r="U613" t="s">
        <v>61</v>
      </c>
      <c r="V613" s="1">
        <v>45468.614583333336</v>
      </c>
    </row>
    <row r="614" spans="1:22" x14ac:dyDescent="0.25">
      <c r="A614">
        <v>635</v>
      </c>
      <c r="B614" t="s">
        <v>36</v>
      </c>
      <c r="C614" t="s">
        <v>40</v>
      </c>
      <c r="D614" t="s">
        <v>38</v>
      </c>
      <c r="E614">
        <v>7131</v>
      </c>
      <c r="F614" t="s">
        <v>11</v>
      </c>
      <c r="G614">
        <v>456423864</v>
      </c>
      <c r="H614">
        <v>590730304</v>
      </c>
      <c r="I614">
        <f t="shared" si="9"/>
        <v>8.7713892503946056</v>
      </c>
      <c r="J614">
        <v>1.3819999999999999</v>
      </c>
      <c r="L614">
        <v>10.07</v>
      </c>
      <c r="M614">
        <v>48.884</v>
      </c>
      <c r="N614">
        <v>7.2999999999999995E-2</v>
      </c>
      <c r="O614">
        <v>475.48</v>
      </c>
      <c r="P614">
        <v>1.159</v>
      </c>
      <c r="Q614">
        <v>84.341999999999999</v>
      </c>
      <c r="R614">
        <v>209.435</v>
      </c>
      <c r="S614">
        <v>0.90800000000000003</v>
      </c>
      <c r="T614">
        <v>2.2869999999999999</v>
      </c>
      <c r="U614" t="s">
        <v>61</v>
      </c>
      <c r="V614" s="1">
        <v>45468.625</v>
      </c>
    </row>
    <row r="615" spans="1:22" x14ac:dyDescent="0.25">
      <c r="A615">
        <v>636</v>
      </c>
      <c r="B615" t="s">
        <v>36</v>
      </c>
      <c r="C615" t="s">
        <v>40</v>
      </c>
      <c r="D615" t="s">
        <v>38</v>
      </c>
      <c r="E615">
        <v>7131</v>
      </c>
      <c r="F615" t="s">
        <v>11</v>
      </c>
      <c r="G615">
        <v>617630952</v>
      </c>
      <c r="H615">
        <v>613073488</v>
      </c>
      <c r="I615">
        <f t="shared" si="9"/>
        <v>8.7875125357255719</v>
      </c>
      <c r="J615">
        <v>1.091</v>
      </c>
      <c r="L615">
        <v>2.11</v>
      </c>
      <c r="M615">
        <v>1.339</v>
      </c>
      <c r="N615">
        <v>0.23699999999999999</v>
      </c>
      <c r="O615">
        <v>38.832999999999998</v>
      </c>
      <c r="P615">
        <v>0.91800000000000004</v>
      </c>
      <c r="Q615">
        <v>1.3620000000000001</v>
      </c>
      <c r="R615">
        <v>202.167</v>
      </c>
      <c r="S615">
        <v>0.77200000000000002</v>
      </c>
      <c r="T615">
        <v>1.2210000000000001</v>
      </c>
      <c r="U615" t="s">
        <v>61</v>
      </c>
      <c r="V615" s="1">
        <v>45468.635416666664</v>
      </c>
    </row>
    <row r="616" spans="1:22" x14ac:dyDescent="0.25">
      <c r="A616">
        <v>637</v>
      </c>
      <c r="B616" t="s">
        <v>36</v>
      </c>
      <c r="C616" t="s">
        <v>40</v>
      </c>
      <c r="D616" t="s">
        <v>38</v>
      </c>
      <c r="E616">
        <v>7131</v>
      </c>
      <c r="F616" t="s">
        <v>11</v>
      </c>
      <c r="G616">
        <v>611223544</v>
      </c>
      <c r="H616">
        <v>794434416</v>
      </c>
      <c r="I616">
        <f t="shared" si="9"/>
        <v>8.9000580501337616</v>
      </c>
      <c r="J616">
        <v>0.95899999999999996</v>
      </c>
      <c r="L616">
        <v>0.41399999999999998</v>
      </c>
      <c r="M616">
        <v>8.6300000000000008</v>
      </c>
      <c r="N616">
        <v>6.8000000000000005E-2</v>
      </c>
      <c r="O616">
        <v>118.783</v>
      </c>
      <c r="P616">
        <v>1.256</v>
      </c>
      <c r="Q616">
        <v>47.332000000000001</v>
      </c>
      <c r="R616">
        <v>16.334</v>
      </c>
      <c r="S616">
        <v>0.85099999999999998</v>
      </c>
      <c r="T616">
        <v>1.264</v>
      </c>
      <c r="U616" t="s">
        <v>61</v>
      </c>
      <c r="V616" s="1">
        <v>45468.645833333336</v>
      </c>
    </row>
    <row r="617" spans="1:22" x14ac:dyDescent="0.25">
      <c r="A617">
        <v>638</v>
      </c>
      <c r="B617" t="s">
        <v>36</v>
      </c>
      <c r="C617" t="s">
        <v>40</v>
      </c>
      <c r="D617" t="s">
        <v>38</v>
      </c>
      <c r="E617">
        <v>7131</v>
      </c>
      <c r="F617" t="s">
        <v>11</v>
      </c>
      <c r="G617">
        <v>609362544</v>
      </c>
      <c r="H617">
        <v>714334288</v>
      </c>
      <c r="I617">
        <f t="shared" si="9"/>
        <v>8.8539014967321368</v>
      </c>
      <c r="J617">
        <v>0.95499999999999996</v>
      </c>
      <c r="L617">
        <v>0.67600000000000005</v>
      </c>
      <c r="M617">
        <v>6.5010000000000003</v>
      </c>
      <c r="N617">
        <v>0.114</v>
      </c>
      <c r="O617">
        <v>40.96</v>
      </c>
      <c r="P617">
        <v>1.268</v>
      </c>
      <c r="Q617">
        <v>8.1289999999999996</v>
      </c>
      <c r="R617">
        <v>15.329000000000001</v>
      </c>
      <c r="S617">
        <v>0.94099999999999995</v>
      </c>
      <c r="T617">
        <v>1.5229999999999999</v>
      </c>
      <c r="U617" t="s">
        <v>61</v>
      </c>
      <c r="V617" s="1">
        <v>45468.656273148146</v>
      </c>
    </row>
    <row r="618" spans="1:22" x14ac:dyDescent="0.25">
      <c r="A618">
        <v>639</v>
      </c>
      <c r="B618" t="s">
        <v>36</v>
      </c>
      <c r="C618" t="s">
        <v>39</v>
      </c>
      <c r="D618" t="s">
        <v>38</v>
      </c>
      <c r="E618">
        <v>7415</v>
      </c>
      <c r="F618" t="s">
        <v>9</v>
      </c>
      <c r="G618">
        <v>619001456</v>
      </c>
      <c r="H618">
        <v>879257800</v>
      </c>
      <c r="I618">
        <f t="shared" si="9"/>
        <v>8.9441162296838144</v>
      </c>
      <c r="J618">
        <v>1.4410000000000001</v>
      </c>
      <c r="K618">
        <v>0</v>
      </c>
      <c r="L618">
        <v>0.90900000000000003</v>
      </c>
      <c r="M618">
        <v>6.17</v>
      </c>
      <c r="N618">
        <v>0.09</v>
      </c>
      <c r="O618">
        <v>238.279</v>
      </c>
      <c r="P618">
        <v>1.651</v>
      </c>
      <c r="Q618">
        <v>8.5850000000000009</v>
      </c>
      <c r="R618">
        <v>51.051000000000002</v>
      </c>
      <c r="S618">
        <v>1.1950000000000001</v>
      </c>
      <c r="T618">
        <v>1.8380000000000001</v>
      </c>
      <c r="U618" t="s">
        <v>61</v>
      </c>
      <c r="V618" s="1">
        <v>45468.666678240741</v>
      </c>
    </row>
    <row r="619" spans="1:22" x14ac:dyDescent="0.25">
      <c r="A619">
        <v>640</v>
      </c>
      <c r="B619" t="s">
        <v>36</v>
      </c>
      <c r="C619" t="s">
        <v>40</v>
      </c>
      <c r="D619" t="s">
        <v>38</v>
      </c>
      <c r="E619">
        <v>7131</v>
      </c>
      <c r="F619" t="s">
        <v>11</v>
      </c>
      <c r="G619">
        <v>612120816</v>
      </c>
      <c r="H619">
        <v>671704304</v>
      </c>
      <c r="I619">
        <f t="shared" si="9"/>
        <v>8.8271781310848496</v>
      </c>
      <c r="J619">
        <v>1.5249999999999999</v>
      </c>
      <c r="L619">
        <v>4.4459999999999997</v>
      </c>
      <c r="M619">
        <v>5.9109999999999996</v>
      </c>
      <c r="N619">
        <v>0.45200000000000001</v>
      </c>
      <c r="O619">
        <v>53.119</v>
      </c>
      <c r="P619">
        <v>0.9</v>
      </c>
      <c r="Q619">
        <v>20.850999999999999</v>
      </c>
      <c r="R619">
        <v>203.15899999999999</v>
      </c>
      <c r="S619">
        <v>0.85799999999999998</v>
      </c>
      <c r="T619">
        <v>1.677</v>
      </c>
      <c r="U619" t="s">
        <v>61</v>
      </c>
      <c r="V619" s="1">
        <v>45468.677094907405</v>
      </c>
    </row>
    <row r="620" spans="1:22" x14ac:dyDescent="0.25">
      <c r="A620">
        <v>641</v>
      </c>
      <c r="B620" t="s">
        <v>36</v>
      </c>
      <c r="C620" t="s">
        <v>39</v>
      </c>
      <c r="D620" t="s">
        <v>38</v>
      </c>
      <c r="E620">
        <v>7167</v>
      </c>
      <c r="F620" t="s">
        <v>11</v>
      </c>
      <c r="G620">
        <v>623203344</v>
      </c>
      <c r="H620">
        <v>568593544</v>
      </c>
      <c r="I620">
        <f t="shared" si="9"/>
        <v>8.7548019242585866</v>
      </c>
      <c r="J620">
        <v>1.3959999999999999</v>
      </c>
      <c r="L620">
        <v>7.7140000000000004</v>
      </c>
      <c r="M620">
        <v>42.878999999999998</v>
      </c>
      <c r="N620">
        <v>8.4000000000000005E-2</v>
      </c>
      <c r="O620">
        <v>298.423</v>
      </c>
      <c r="P620">
        <v>5.3529999999999998</v>
      </c>
      <c r="Q620">
        <v>131.22399999999999</v>
      </c>
      <c r="R620">
        <v>219.73400000000001</v>
      </c>
      <c r="S620">
        <v>1.012</v>
      </c>
      <c r="T620">
        <v>2.3460000000000001</v>
      </c>
      <c r="U620" t="s">
        <v>61</v>
      </c>
      <c r="V620" s="1">
        <v>45468.687523148146</v>
      </c>
    </row>
    <row r="621" spans="1:22" x14ac:dyDescent="0.25">
      <c r="A621">
        <v>642</v>
      </c>
      <c r="B621" t="s">
        <v>36</v>
      </c>
      <c r="C621" t="s">
        <v>39</v>
      </c>
      <c r="D621" t="s">
        <v>38</v>
      </c>
      <c r="E621">
        <v>7167</v>
      </c>
      <c r="F621" t="s">
        <v>11</v>
      </c>
      <c r="G621">
        <v>612392920</v>
      </c>
      <c r="H621">
        <v>564344432</v>
      </c>
      <c r="I621">
        <f t="shared" si="9"/>
        <v>8.7515442445156033</v>
      </c>
      <c r="J621">
        <v>1.4259999999999999</v>
      </c>
      <c r="L621">
        <v>1.409</v>
      </c>
      <c r="M621">
        <v>1.732</v>
      </c>
      <c r="N621">
        <v>7.0999999999999994E-2</v>
      </c>
      <c r="O621">
        <v>14.055</v>
      </c>
      <c r="P621">
        <v>1.7949999999999999</v>
      </c>
      <c r="Q621">
        <v>3.863</v>
      </c>
      <c r="R621">
        <v>21.89</v>
      </c>
      <c r="S621">
        <v>1.2509999999999999</v>
      </c>
      <c r="T621">
        <v>2.0529999999999999</v>
      </c>
      <c r="U621" t="s">
        <v>61</v>
      </c>
      <c r="V621" s="1">
        <v>45468.697939814818</v>
      </c>
    </row>
    <row r="622" spans="1:22" x14ac:dyDescent="0.25">
      <c r="A622">
        <v>643</v>
      </c>
      <c r="B622" t="s">
        <v>36</v>
      </c>
      <c r="C622" t="s">
        <v>40</v>
      </c>
      <c r="D622" t="s">
        <v>38</v>
      </c>
      <c r="E622">
        <v>7131</v>
      </c>
      <c r="F622" t="s">
        <v>11</v>
      </c>
      <c r="G622">
        <v>613251288</v>
      </c>
      <c r="H622">
        <v>624738168</v>
      </c>
      <c r="I622">
        <f t="shared" si="9"/>
        <v>8.7956980397149032</v>
      </c>
      <c r="J622">
        <v>1.4339999999999999</v>
      </c>
      <c r="L622">
        <v>0.92300000000000004</v>
      </c>
      <c r="M622">
        <v>1.9470000000000001</v>
      </c>
      <c r="N622">
        <v>0.72699999999999998</v>
      </c>
      <c r="O622">
        <v>29.245000000000001</v>
      </c>
      <c r="P622">
        <v>1.409</v>
      </c>
      <c r="Q622">
        <v>3.585</v>
      </c>
      <c r="R622">
        <v>15.930999999999999</v>
      </c>
      <c r="S622">
        <v>0.95699999999999996</v>
      </c>
      <c r="T622">
        <v>1.8879999999999999</v>
      </c>
      <c r="U622" t="s">
        <v>61</v>
      </c>
      <c r="V622" s="1">
        <v>45468.718784722223</v>
      </c>
    </row>
    <row r="623" spans="1:22" x14ac:dyDescent="0.25">
      <c r="A623">
        <v>644</v>
      </c>
      <c r="B623" t="s">
        <v>36</v>
      </c>
      <c r="C623" t="s">
        <v>43</v>
      </c>
      <c r="D623" t="s">
        <v>38</v>
      </c>
      <c r="E623">
        <v>36738</v>
      </c>
      <c r="F623" t="s">
        <v>15</v>
      </c>
      <c r="G623">
        <v>623416768</v>
      </c>
      <c r="H623">
        <v>837459088</v>
      </c>
      <c r="I623">
        <f t="shared" si="9"/>
        <v>8.9229635998404184</v>
      </c>
      <c r="J623">
        <v>1.6339999999999999</v>
      </c>
      <c r="L623">
        <v>4.2690000000000001</v>
      </c>
      <c r="M623">
        <v>31.968</v>
      </c>
      <c r="N623">
        <v>0.376</v>
      </c>
      <c r="O623">
        <v>207.16</v>
      </c>
      <c r="P623">
        <v>4.1050000000000004</v>
      </c>
      <c r="Q623">
        <v>109.82599999999999</v>
      </c>
      <c r="R623">
        <v>209.61799999999999</v>
      </c>
      <c r="S623">
        <v>1.266</v>
      </c>
      <c r="T623">
        <v>1.873</v>
      </c>
      <c r="U623" t="s">
        <v>61</v>
      </c>
      <c r="V623" s="1">
        <v>45468.729178240741</v>
      </c>
    </row>
    <row r="624" spans="1:22" x14ac:dyDescent="0.25">
      <c r="A624">
        <v>645</v>
      </c>
      <c r="B624" t="s">
        <v>36</v>
      </c>
      <c r="C624" t="s">
        <v>40</v>
      </c>
      <c r="D624" t="s">
        <v>38</v>
      </c>
      <c r="E624">
        <v>7131</v>
      </c>
      <c r="F624" t="s">
        <v>11</v>
      </c>
      <c r="G624">
        <v>625754968</v>
      </c>
      <c r="H624">
        <v>776787176</v>
      </c>
      <c r="I624">
        <f t="shared" si="9"/>
        <v>8.8903020471800609</v>
      </c>
      <c r="J624">
        <v>0.96799999999999997</v>
      </c>
      <c r="L624">
        <v>1.3660000000000001</v>
      </c>
      <c r="M624">
        <v>3.87</v>
      </c>
      <c r="N624">
        <v>5.8999999999999997E-2</v>
      </c>
      <c r="O624">
        <v>69.790000000000006</v>
      </c>
      <c r="P624">
        <v>0.81399999999999995</v>
      </c>
      <c r="Q624">
        <v>3.327</v>
      </c>
      <c r="R624">
        <v>35.658000000000001</v>
      </c>
      <c r="S624">
        <v>0.99399999999999999</v>
      </c>
      <c r="T624">
        <v>2.2559999999999998</v>
      </c>
      <c r="U624" t="s">
        <v>61</v>
      </c>
      <c r="V624" s="1">
        <v>45468.739594907405</v>
      </c>
    </row>
    <row r="625" spans="1:22" x14ac:dyDescent="0.25">
      <c r="A625">
        <v>646</v>
      </c>
      <c r="B625" t="s">
        <v>36</v>
      </c>
      <c r="C625" t="s">
        <v>40</v>
      </c>
      <c r="D625" t="s">
        <v>38</v>
      </c>
      <c r="E625">
        <v>7131</v>
      </c>
      <c r="F625" t="s">
        <v>11</v>
      </c>
      <c r="G625">
        <v>625585464</v>
      </c>
      <c r="H625">
        <v>787564128</v>
      </c>
      <c r="I625">
        <f t="shared" si="9"/>
        <v>8.8962859266554588</v>
      </c>
      <c r="J625">
        <v>0.95599999999999996</v>
      </c>
      <c r="L625">
        <v>3.5630000000000002</v>
      </c>
      <c r="M625">
        <v>1.137</v>
      </c>
      <c r="N625">
        <v>4.2000000000000003E-2</v>
      </c>
      <c r="O625">
        <v>13.935</v>
      </c>
      <c r="P625">
        <v>1.099</v>
      </c>
      <c r="Q625">
        <v>2.456</v>
      </c>
      <c r="R625">
        <v>221.804</v>
      </c>
      <c r="S625">
        <v>0.88600000000000001</v>
      </c>
      <c r="T625">
        <v>1.9350000000000001</v>
      </c>
      <c r="U625" t="s">
        <v>61</v>
      </c>
      <c r="V625" s="1">
        <v>45468.750011574077</v>
      </c>
    </row>
    <row r="626" spans="1:22" x14ac:dyDescent="0.25">
      <c r="A626">
        <v>647</v>
      </c>
      <c r="B626" t="s">
        <v>36</v>
      </c>
      <c r="C626" t="s">
        <v>40</v>
      </c>
      <c r="D626" t="s">
        <v>38</v>
      </c>
      <c r="E626">
        <v>7131</v>
      </c>
      <c r="F626" t="s">
        <v>11</v>
      </c>
      <c r="G626">
        <v>618116920</v>
      </c>
      <c r="H626">
        <v>860521672</v>
      </c>
      <c r="I626">
        <f t="shared" si="9"/>
        <v>8.9347618123875669</v>
      </c>
      <c r="J626">
        <v>0.97199999999999998</v>
      </c>
      <c r="L626">
        <v>2.1619999999999999</v>
      </c>
      <c r="M626">
        <v>7.8070000000000004</v>
      </c>
      <c r="N626">
        <v>8.5999999999999993E-2</v>
      </c>
      <c r="O626">
        <v>45.825000000000003</v>
      </c>
      <c r="P626">
        <v>4.0880000000000001</v>
      </c>
      <c r="Q626">
        <v>24.478000000000002</v>
      </c>
      <c r="R626">
        <v>203.03100000000001</v>
      </c>
      <c r="S626">
        <v>0.79900000000000004</v>
      </c>
      <c r="T626">
        <v>1.4370000000000001</v>
      </c>
      <c r="U626" t="s">
        <v>61</v>
      </c>
      <c r="V626" s="1">
        <v>45468.760428240741</v>
      </c>
    </row>
    <row r="627" spans="1:22" x14ac:dyDescent="0.25">
      <c r="A627">
        <v>648</v>
      </c>
      <c r="B627" t="s">
        <v>36</v>
      </c>
      <c r="C627" t="s">
        <v>39</v>
      </c>
      <c r="D627" t="s">
        <v>38</v>
      </c>
      <c r="E627">
        <v>7415</v>
      </c>
      <c r="F627" t="s">
        <v>9</v>
      </c>
      <c r="G627">
        <v>622820600</v>
      </c>
      <c r="H627">
        <v>797571232</v>
      </c>
      <c r="I627">
        <f t="shared" si="9"/>
        <v>8.9017694807988672</v>
      </c>
      <c r="J627">
        <v>1.3879999999999999</v>
      </c>
      <c r="K627">
        <v>0</v>
      </c>
      <c r="L627">
        <v>3.9550000000000001</v>
      </c>
      <c r="M627">
        <v>2.2549999999999999</v>
      </c>
      <c r="N627">
        <v>0.20499999999999999</v>
      </c>
      <c r="O627">
        <v>20.201000000000001</v>
      </c>
      <c r="P627">
        <v>1.4330000000000001</v>
      </c>
      <c r="Q627">
        <v>4.2839999999999998</v>
      </c>
      <c r="R627">
        <v>208.61799999999999</v>
      </c>
      <c r="S627">
        <v>1.1879999999999999</v>
      </c>
      <c r="T627">
        <v>1.714</v>
      </c>
      <c r="U627" t="s">
        <v>61</v>
      </c>
      <c r="V627" s="1">
        <v>45468.770844907405</v>
      </c>
    </row>
    <row r="628" spans="1:22" x14ac:dyDescent="0.25">
      <c r="A628">
        <v>649</v>
      </c>
      <c r="B628" t="s">
        <v>36</v>
      </c>
      <c r="C628" t="s">
        <v>39</v>
      </c>
      <c r="D628" t="s">
        <v>38</v>
      </c>
      <c r="E628">
        <v>7167</v>
      </c>
      <c r="F628" t="s">
        <v>11</v>
      </c>
      <c r="G628">
        <v>616892296</v>
      </c>
      <c r="H628">
        <v>732433960</v>
      </c>
      <c r="I628">
        <f t="shared" si="9"/>
        <v>8.8647684725748839</v>
      </c>
      <c r="J628">
        <v>1.123</v>
      </c>
      <c r="L628">
        <v>0.86099999999999999</v>
      </c>
      <c r="M628">
        <v>9.2859999999999996</v>
      </c>
      <c r="N628">
        <v>0.309</v>
      </c>
      <c r="O628">
        <v>296.238</v>
      </c>
      <c r="P628">
        <v>1.2629999999999999</v>
      </c>
      <c r="Q628">
        <v>5.976</v>
      </c>
      <c r="R628">
        <v>24.587</v>
      </c>
      <c r="S628">
        <v>1.014</v>
      </c>
      <c r="T628">
        <v>1.5960000000000001</v>
      </c>
      <c r="U628" t="s">
        <v>61</v>
      </c>
      <c r="V628" s="1">
        <v>45468.781261574077</v>
      </c>
    </row>
    <row r="629" spans="1:22" x14ac:dyDescent="0.25">
      <c r="A629">
        <v>650</v>
      </c>
      <c r="B629" t="s">
        <v>36</v>
      </c>
      <c r="C629" t="s">
        <v>39</v>
      </c>
      <c r="D629" t="s">
        <v>38</v>
      </c>
      <c r="E629">
        <v>7167</v>
      </c>
      <c r="F629" t="s">
        <v>11</v>
      </c>
      <c r="G629">
        <v>613740680</v>
      </c>
      <c r="H629">
        <v>623540408</v>
      </c>
      <c r="I629">
        <f t="shared" si="9"/>
        <v>8.7948646028070065</v>
      </c>
      <c r="J629">
        <v>1.4039999999999999</v>
      </c>
      <c r="L629">
        <v>1.5840000000000001</v>
      </c>
      <c r="M629">
        <v>2.0699999999999998</v>
      </c>
      <c r="N629">
        <v>0.12</v>
      </c>
      <c r="O629">
        <v>19.681000000000001</v>
      </c>
      <c r="P629">
        <v>4.0220000000000002</v>
      </c>
      <c r="Q629">
        <v>11.897</v>
      </c>
      <c r="R629">
        <v>108.857</v>
      </c>
      <c r="S629">
        <v>1.0349999999999999</v>
      </c>
      <c r="T629">
        <v>1.625</v>
      </c>
      <c r="U629" t="s">
        <v>61</v>
      </c>
      <c r="V629" s="1">
        <v>45468.791678240741</v>
      </c>
    </row>
    <row r="630" spans="1:22" x14ac:dyDescent="0.25">
      <c r="A630">
        <v>651</v>
      </c>
      <c r="B630" t="s">
        <v>36</v>
      </c>
      <c r="C630" t="s">
        <v>40</v>
      </c>
      <c r="D630" t="s">
        <v>38</v>
      </c>
      <c r="E630">
        <v>7131</v>
      </c>
      <c r="F630" t="s">
        <v>11</v>
      </c>
      <c r="G630">
        <v>626327104</v>
      </c>
      <c r="H630">
        <v>861395680</v>
      </c>
      <c r="I630">
        <f t="shared" si="9"/>
        <v>8.9352026893944636</v>
      </c>
      <c r="J630">
        <v>0.97299999999999998</v>
      </c>
      <c r="L630">
        <v>0.56999999999999995</v>
      </c>
      <c r="M630">
        <v>7.8010000000000002</v>
      </c>
      <c r="N630">
        <v>0.23499999999999999</v>
      </c>
      <c r="O630">
        <v>56.987000000000002</v>
      </c>
      <c r="P630">
        <v>3.806</v>
      </c>
      <c r="Q630">
        <v>20.896999999999998</v>
      </c>
      <c r="R630">
        <v>27.664000000000001</v>
      </c>
      <c r="S630">
        <v>0.93200000000000005</v>
      </c>
      <c r="T630">
        <v>1.415</v>
      </c>
      <c r="U630" t="s">
        <v>61</v>
      </c>
      <c r="V630" s="1">
        <v>45468.802094907405</v>
      </c>
    </row>
    <row r="631" spans="1:22" x14ac:dyDescent="0.25">
      <c r="A631">
        <v>652</v>
      </c>
      <c r="B631" t="s">
        <v>36</v>
      </c>
      <c r="C631" t="s">
        <v>40</v>
      </c>
      <c r="D631" t="s">
        <v>38</v>
      </c>
      <c r="E631">
        <v>7131</v>
      </c>
      <c r="F631" t="s">
        <v>11</v>
      </c>
      <c r="G631">
        <v>622431128</v>
      </c>
      <c r="H631">
        <v>859656976</v>
      </c>
      <c r="I631">
        <f t="shared" si="9"/>
        <v>8.9343251917686661</v>
      </c>
      <c r="J631">
        <v>0.96899999999999997</v>
      </c>
      <c r="L631">
        <v>0.28000000000000003</v>
      </c>
      <c r="M631">
        <v>12.212</v>
      </c>
      <c r="N631">
        <v>5.5E-2</v>
      </c>
      <c r="O631">
        <v>297.512</v>
      </c>
      <c r="P631">
        <v>1.25</v>
      </c>
      <c r="Q631">
        <v>36.389000000000003</v>
      </c>
      <c r="R631">
        <v>2.9089999999999998</v>
      </c>
      <c r="S631">
        <v>0.89800000000000002</v>
      </c>
      <c r="T631">
        <v>1.3580000000000001</v>
      </c>
      <c r="U631" t="s">
        <v>61</v>
      </c>
      <c r="V631" s="1">
        <v>45468.8125</v>
      </c>
    </row>
    <row r="632" spans="1:22" x14ac:dyDescent="0.25">
      <c r="A632">
        <v>653</v>
      </c>
      <c r="B632" t="s">
        <v>36</v>
      </c>
      <c r="C632" t="s">
        <v>40</v>
      </c>
      <c r="D632" t="s">
        <v>38</v>
      </c>
      <c r="E632">
        <v>7131</v>
      </c>
      <c r="F632" t="s">
        <v>11</v>
      </c>
      <c r="G632">
        <v>622775368</v>
      </c>
      <c r="H632">
        <v>849491032</v>
      </c>
      <c r="I632">
        <f t="shared" si="9"/>
        <v>8.929158798421696</v>
      </c>
      <c r="J632">
        <v>0.98499999999999999</v>
      </c>
      <c r="L632">
        <v>0.54900000000000004</v>
      </c>
      <c r="M632">
        <v>7.0679999999999996</v>
      </c>
      <c r="N632">
        <v>0.13600000000000001</v>
      </c>
      <c r="O632">
        <v>64.86</v>
      </c>
      <c r="P632">
        <v>3.8250000000000002</v>
      </c>
      <c r="Q632">
        <v>21.867999999999999</v>
      </c>
      <c r="R632">
        <v>14.231</v>
      </c>
      <c r="S632">
        <v>0.84599999999999997</v>
      </c>
      <c r="T632">
        <v>1.355</v>
      </c>
      <c r="U632" t="s">
        <v>61</v>
      </c>
      <c r="V632" s="1">
        <v>45468.822916666664</v>
      </c>
    </row>
    <row r="633" spans="1:22" x14ac:dyDescent="0.25">
      <c r="A633">
        <v>654</v>
      </c>
      <c r="B633" t="s">
        <v>36</v>
      </c>
      <c r="C633" t="s">
        <v>40</v>
      </c>
      <c r="D633" t="s">
        <v>38</v>
      </c>
      <c r="E633">
        <v>7131</v>
      </c>
      <c r="F633" t="s">
        <v>11</v>
      </c>
      <c r="G633">
        <v>603792344</v>
      </c>
      <c r="H633">
        <v>612624976</v>
      </c>
      <c r="I633">
        <f t="shared" si="9"/>
        <v>8.7871946985069052</v>
      </c>
      <c r="J633">
        <v>1.4690000000000001</v>
      </c>
      <c r="L633">
        <v>0.495</v>
      </c>
      <c r="M633">
        <v>19.821000000000002</v>
      </c>
      <c r="N633">
        <v>0.13</v>
      </c>
      <c r="O633">
        <v>607.08399999999995</v>
      </c>
      <c r="P633">
        <v>4.5419999999999998</v>
      </c>
      <c r="Q633">
        <v>15.644</v>
      </c>
      <c r="R633">
        <v>17.013999999999999</v>
      </c>
      <c r="S633">
        <v>0.98299999999999998</v>
      </c>
      <c r="T633">
        <v>1.468</v>
      </c>
      <c r="U633" t="s">
        <v>61</v>
      </c>
      <c r="V633" s="1">
        <v>45468.833333333336</v>
      </c>
    </row>
    <row r="634" spans="1:22" x14ac:dyDescent="0.25">
      <c r="A634">
        <v>655</v>
      </c>
      <c r="B634" t="s">
        <v>36</v>
      </c>
      <c r="C634" t="s">
        <v>40</v>
      </c>
      <c r="D634" t="s">
        <v>38</v>
      </c>
      <c r="E634">
        <v>7131</v>
      </c>
      <c r="F634" t="s">
        <v>11</v>
      </c>
      <c r="G634">
        <v>606536680</v>
      </c>
      <c r="H634">
        <v>892707280</v>
      </c>
      <c r="I634">
        <f t="shared" si="9"/>
        <v>8.9507090764462447</v>
      </c>
      <c r="J634">
        <v>1.0009999999999999</v>
      </c>
      <c r="L634">
        <v>4.984</v>
      </c>
      <c r="M634">
        <v>27.978999999999999</v>
      </c>
      <c r="N634">
        <v>0.123</v>
      </c>
      <c r="O634">
        <v>205.803</v>
      </c>
      <c r="P634">
        <v>2.6819999999999999</v>
      </c>
      <c r="Q634">
        <v>68.531999999999996</v>
      </c>
      <c r="R634">
        <v>202.322</v>
      </c>
      <c r="S634">
        <v>0.82899999999999996</v>
      </c>
      <c r="T634">
        <v>1.403</v>
      </c>
      <c r="U634" t="s">
        <v>61</v>
      </c>
      <c r="V634" s="1">
        <v>45468.84375</v>
      </c>
    </row>
    <row r="635" spans="1:22" x14ac:dyDescent="0.25">
      <c r="A635">
        <v>656</v>
      </c>
      <c r="B635" t="s">
        <v>36</v>
      </c>
      <c r="C635" t="s">
        <v>40</v>
      </c>
      <c r="D635" t="s">
        <v>38</v>
      </c>
      <c r="E635">
        <v>7131</v>
      </c>
      <c r="F635" t="s">
        <v>11</v>
      </c>
      <c r="G635">
        <v>613294144</v>
      </c>
      <c r="H635">
        <v>904747160</v>
      </c>
      <c r="I635">
        <f t="shared" si="9"/>
        <v>8.9565272285326394</v>
      </c>
      <c r="J635">
        <v>0.97599999999999998</v>
      </c>
      <c r="L635">
        <v>2.3809999999999998</v>
      </c>
      <c r="M635">
        <v>2.206</v>
      </c>
      <c r="N635">
        <v>6.5000000000000002E-2</v>
      </c>
      <c r="O635">
        <v>13.557</v>
      </c>
      <c r="P635">
        <v>2.2240000000000002</v>
      </c>
      <c r="Q635">
        <v>5.944</v>
      </c>
      <c r="R635">
        <v>212.83600000000001</v>
      </c>
      <c r="S635">
        <v>0.94899999999999995</v>
      </c>
      <c r="T635">
        <v>1.393</v>
      </c>
      <c r="U635" t="s">
        <v>61</v>
      </c>
      <c r="V635" s="1">
        <v>45468.854166666664</v>
      </c>
    </row>
    <row r="636" spans="1:22" x14ac:dyDescent="0.25">
      <c r="A636">
        <v>657</v>
      </c>
      <c r="B636" t="s">
        <v>36</v>
      </c>
      <c r="C636" t="s">
        <v>39</v>
      </c>
      <c r="D636" t="s">
        <v>38</v>
      </c>
      <c r="E636">
        <v>7167</v>
      </c>
      <c r="F636" t="s">
        <v>11</v>
      </c>
      <c r="G636">
        <v>622047504</v>
      </c>
      <c r="H636">
        <v>618891280</v>
      </c>
      <c r="I636">
        <f t="shared" si="9"/>
        <v>8.791614363651675</v>
      </c>
      <c r="J636">
        <v>1.2430000000000001</v>
      </c>
      <c r="L636">
        <v>2.2410000000000001</v>
      </c>
      <c r="M636">
        <v>4.8479999999999999</v>
      </c>
      <c r="N636">
        <v>0.126</v>
      </c>
      <c r="O636">
        <v>28.849</v>
      </c>
      <c r="P636">
        <v>1.165</v>
      </c>
      <c r="Q636">
        <v>4.9279999999999999</v>
      </c>
      <c r="R636">
        <v>225.14599999999999</v>
      </c>
      <c r="S636">
        <v>1.0640000000000001</v>
      </c>
      <c r="T636">
        <v>1.5960000000000001</v>
      </c>
      <c r="U636" t="s">
        <v>61</v>
      </c>
      <c r="V636" s="1">
        <v>45468.864583333336</v>
      </c>
    </row>
    <row r="637" spans="1:22" x14ac:dyDescent="0.25">
      <c r="A637">
        <v>658</v>
      </c>
      <c r="B637" t="s">
        <v>36</v>
      </c>
      <c r="C637" t="s">
        <v>40</v>
      </c>
      <c r="D637" t="s">
        <v>38</v>
      </c>
      <c r="E637">
        <v>7131</v>
      </c>
      <c r="F637" t="s">
        <v>11</v>
      </c>
      <c r="G637">
        <v>612392720</v>
      </c>
      <c r="H637">
        <v>635670200</v>
      </c>
      <c r="I637">
        <f t="shared" si="9"/>
        <v>8.8032318523319617</v>
      </c>
      <c r="J637">
        <v>0.98099999999999998</v>
      </c>
      <c r="L637">
        <v>0.46200000000000002</v>
      </c>
      <c r="M637">
        <v>15.385999999999999</v>
      </c>
      <c r="N637">
        <v>2.8000000000000001E-2</v>
      </c>
      <c r="O637">
        <v>90.07</v>
      </c>
      <c r="P637">
        <v>0.91400000000000003</v>
      </c>
      <c r="Q637">
        <v>10.686</v>
      </c>
      <c r="R637">
        <v>16.135000000000002</v>
      </c>
      <c r="S637">
        <v>0.89500000000000002</v>
      </c>
      <c r="T637">
        <v>1.3380000000000001</v>
      </c>
      <c r="U637" t="s">
        <v>61</v>
      </c>
      <c r="V637" s="1">
        <v>45468.875</v>
      </c>
    </row>
    <row r="638" spans="1:22" x14ac:dyDescent="0.25">
      <c r="A638">
        <v>659</v>
      </c>
      <c r="B638" t="s">
        <v>36</v>
      </c>
      <c r="C638" t="s">
        <v>40</v>
      </c>
      <c r="D638" t="s">
        <v>38</v>
      </c>
      <c r="E638">
        <v>7131</v>
      </c>
      <c r="F638" t="s">
        <v>11</v>
      </c>
      <c r="G638">
        <v>615520144</v>
      </c>
      <c r="H638">
        <v>565814104</v>
      </c>
      <c r="I638">
        <f t="shared" si="9"/>
        <v>8.7526737688774752</v>
      </c>
      <c r="J638">
        <v>0.97599999999999998</v>
      </c>
      <c r="L638">
        <v>1.2849999999999999</v>
      </c>
      <c r="M638">
        <v>54.631</v>
      </c>
      <c r="N638">
        <v>3.9E-2</v>
      </c>
      <c r="O638">
        <v>501.32799999999997</v>
      </c>
      <c r="P638">
        <v>4.1459999999999999</v>
      </c>
      <c r="Q638">
        <v>147.77699999999999</v>
      </c>
      <c r="R638">
        <v>109.31699999999999</v>
      </c>
      <c r="S638">
        <v>0.998</v>
      </c>
      <c r="T638">
        <v>1.526</v>
      </c>
      <c r="U638" t="s">
        <v>61</v>
      </c>
      <c r="V638" s="1">
        <v>45468.885416666664</v>
      </c>
    </row>
    <row r="639" spans="1:22" x14ac:dyDescent="0.25">
      <c r="A639">
        <v>660</v>
      </c>
      <c r="B639" t="s">
        <v>36</v>
      </c>
      <c r="C639" t="s">
        <v>39</v>
      </c>
      <c r="D639" t="s">
        <v>38</v>
      </c>
      <c r="E639">
        <v>7167</v>
      </c>
      <c r="F639" t="s">
        <v>11</v>
      </c>
      <c r="G639">
        <v>621109320</v>
      </c>
      <c r="H639">
        <v>667315856</v>
      </c>
      <c r="I639">
        <f t="shared" si="9"/>
        <v>8.8243314441846454</v>
      </c>
      <c r="J639">
        <v>1.0329999999999999</v>
      </c>
      <c r="L639">
        <v>2.343</v>
      </c>
      <c r="M639">
        <v>35.46</v>
      </c>
      <c r="N639">
        <v>0.16700000000000001</v>
      </c>
      <c r="O639">
        <v>406.48399999999998</v>
      </c>
      <c r="P639">
        <v>0.95799999999999996</v>
      </c>
      <c r="Q639">
        <v>104.39700000000001</v>
      </c>
      <c r="R639">
        <v>202.49700000000001</v>
      </c>
      <c r="S639">
        <v>1.0129999999999999</v>
      </c>
      <c r="T639">
        <v>1.554</v>
      </c>
      <c r="U639" t="s">
        <v>61</v>
      </c>
      <c r="V639" s="1">
        <v>45468.895833333336</v>
      </c>
    </row>
    <row r="640" spans="1:22" x14ac:dyDescent="0.25">
      <c r="A640">
        <v>661</v>
      </c>
      <c r="B640" t="s">
        <v>36</v>
      </c>
      <c r="C640" t="s">
        <v>40</v>
      </c>
      <c r="D640" t="s">
        <v>38</v>
      </c>
      <c r="E640">
        <v>7131</v>
      </c>
      <c r="F640" t="s">
        <v>11</v>
      </c>
      <c r="G640">
        <v>618018216</v>
      </c>
      <c r="H640">
        <v>612181128</v>
      </c>
      <c r="I640">
        <f t="shared" si="9"/>
        <v>8.7868799372642687</v>
      </c>
      <c r="J640">
        <v>0.97699999999999998</v>
      </c>
      <c r="L640">
        <v>0.754</v>
      </c>
      <c r="M640">
        <v>5.0410000000000004</v>
      </c>
      <c r="N640">
        <v>4.7E-2</v>
      </c>
      <c r="O640">
        <v>208.2</v>
      </c>
      <c r="P640">
        <v>1.0740000000000001</v>
      </c>
      <c r="Q640">
        <v>1.5269999999999999</v>
      </c>
      <c r="R640">
        <v>17.382999999999999</v>
      </c>
      <c r="S640">
        <v>0.79600000000000004</v>
      </c>
      <c r="T640">
        <v>1.3009999999999999</v>
      </c>
      <c r="U640" t="s">
        <v>61</v>
      </c>
      <c r="V640" s="1">
        <v>45468.90625</v>
      </c>
    </row>
    <row r="641" spans="1:22" x14ac:dyDescent="0.25">
      <c r="A641">
        <v>662</v>
      </c>
      <c r="B641" t="s">
        <v>36</v>
      </c>
      <c r="C641" t="s">
        <v>40</v>
      </c>
      <c r="D641" t="s">
        <v>38</v>
      </c>
      <c r="E641">
        <v>7131</v>
      </c>
      <c r="F641" t="s">
        <v>11</v>
      </c>
      <c r="G641">
        <v>613486744</v>
      </c>
      <c r="H641">
        <v>803058808</v>
      </c>
      <c r="I641">
        <f t="shared" si="9"/>
        <v>8.904747349830016</v>
      </c>
      <c r="J641">
        <v>0.97099999999999997</v>
      </c>
      <c r="L641">
        <v>3.8279999999999998</v>
      </c>
      <c r="M641">
        <v>21.341000000000001</v>
      </c>
      <c r="N641">
        <v>3.3000000000000002E-2</v>
      </c>
      <c r="O641">
        <v>337.54500000000002</v>
      </c>
      <c r="P641">
        <v>5.2759999999999998</v>
      </c>
      <c r="Q641">
        <v>75.591999999999999</v>
      </c>
      <c r="R641">
        <v>202.708</v>
      </c>
      <c r="S641">
        <v>1.048</v>
      </c>
      <c r="T641">
        <v>1.5549999999999999</v>
      </c>
      <c r="U641" t="s">
        <v>61</v>
      </c>
      <c r="V641" s="1">
        <v>45468.916666666664</v>
      </c>
    </row>
    <row r="642" spans="1:22" x14ac:dyDescent="0.25">
      <c r="A642">
        <v>663</v>
      </c>
      <c r="B642" t="s">
        <v>36</v>
      </c>
      <c r="C642" t="s">
        <v>39</v>
      </c>
      <c r="D642" t="s">
        <v>38</v>
      </c>
      <c r="E642">
        <v>7167</v>
      </c>
      <c r="F642" t="s">
        <v>11</v>
      </c>
      <c r="G642">
        <v>623567960</v>
      </c>
      <c r="H642">
        <v>627375400</v>
      </c>
      <c r="I642">
        <f t="shared" ref="I642:I705" si="10">LOG10(H642)</f>
        <v>8.7975274855862882</v>
      </c>
      <c r="J642">
        <v>1.1379999999999999</v>
      </c>
      <c r="L642">
        <v>2.33</v>
      </c>
      <c r="M642">
        <v>27.477</v>
      </c>
      <c r="N642">
        <v>0.25700000000000001</v>
      </c>
      <c r="O642">
        <v>179.43899999999999</v>
      </c>
      <c r="P642">
        <v>1.423</v>
      </c>
      <c r="Q642">
        <v>56.521000000000001</v>
      </c>
      <c r="R642">
        <v>203.14</v>
      </c>
      <c r="S642">
        <v>1.0309999999999999</v>
      </c>
      <c r="T642">
        <v>1.58</v>
      </c>
      <c r="U642" t="s">
        <v>61</v>
      </c>
      <c r="V642" s="1">
        <v>45468.927083333336</v>
      </c>
    </row>
    <row r="643" spans="1:22" x14ac:dyDescent="0.25">
      <c r="A643">
        <v>664</v>
      </c>
      <c r="B643" t="s">
        <v>36</v>
      </c>
      <c r="C643" t="s">
        <v>40</v>
      </c>
      <c r="D643" t="s">
        <v>38</v>
      </c>
      <c r="E643">
        <v>7131</v>
      </c>
      <c r="F643" t="s">
        <v>11</v>
      </c>
      <c r="G643">
        <v>615493088</v>
      </c>
      <c r="H643">
        <v>884859592</v>
      </c>
      <c r="I643">
        <f t="shared" si="10"/>
        <v>8.9468743630624186</v>
      </c>
      <c r="J643">
        <v>0.95599999999999996</v>
      </c>
      <c r="L643">
        <v>0.66</v>
      </c>
      <c r="M643">
        <v>0.6</v>
      </c>
      <c r="N643">
        <v>8.8999999999999996E-2</v>
      </c>
      <c r="O643">
        <v>10.071</v>
      </c>
      <c r="P643">
        <v>1.0720000000000001</v>
      </c>
      <c r="Q643">
        <v>2.2970000000000002</v>
      </c>
      <c r="R643">
        <v>19.844000000000001</v>
      </c>
      <c r="S643">
        <v>0.77900000000000003</v>
      </c>
      <c r="T643">
        <v>1.198</v>
      </c>
      <c r="U643" t="s">
        <v>61</v>
      </c>
      <c r="V643" s="1">
        <v>45468.9375</v>
      </c>
    </row>
    <row r="644" spans="1:22" x14ac:dyDescent="0.25">
      <c r="A644">
        <v>665</v>
      </c>
      <c r="B644" t="s">
        <v>36</v>
      </c>
      <c r="C644" t="s">
        <v>39</v>
      </c>
      <c r="D644" t="s">
        <v>38</v>
      </c>
      <c r="E644">
        <v>7167</v>
      </c>
      <c r="F644" t="s">
        <v>11</v>
      </c>
      <c r="G644">
        <v>627570608</v>
      </c>
      <c r="H644">
        <v>683880824</v>
      </c>
      <c r="I644">
        <f t="shared" si="10"/>
        <v>8.8349804262981078</v>
      </c>
      <c r="J644">
        <v>1.1339999999999999</v>
      </c>
      <c r="L644">
        <v>5.6890000000000001</v>
      </c>
      <c r="M644">
        <v>2.6030000000000002</v>
      </c>
      <c r="N644">
        <v>0.371</v>
      </c>
      <c r="O644">
        <v>234.142</v>
      </c>
      <c r="P644">
        <v>2.2599999999999998</v>
      </c>
      <c r="Q644">
        <v>10.792</v>
      </c>
      <c r="R644">
        <v>225.84200000000001</v>
      </c>
      <c r="S644">
        <v>0.99299999999999999</v>
      </c>
      <c r="T644">
        <v>1.583</v>
      </c>
      <c r="U644" t="s">
        <v>61</v>
      </c>
      <c r="V644" s="1">
        <v>45468.947916666664</v>
      </c>
    </row>
    <row r="645" spans="1:22" x14ac:dyDescent="0.25">
      <c r="A645">
        <v>666</v>
      </c>
      <c r="B645" t="s">
        <v>36</v>
      </c>
      <c r="C645" t="s">
        <v>40</v>
      </c>
      <c r="D645" t="s">
        <v>38</v>
      </c>
      <c r="E645">
        <v>7131</v>
      </c>
      <c r="F645" t="s">
        <v>11</v>
      </c>
      <c r="G645">
        <v>615274952</v>
      </c>
      <c r="H645">
        <v>623206832</v>
      </c>
      <c r="I645">
        <f t="shared" si="10"/>
        <v>8.7946322057101387</v>
      </c>
      <c r="J645">
        <v>0.99</v>
      </c>
      <c r="L645">
        <v>0.63500000000000001</v>
      </c>
      <c r="M645">
        <v>7.1719999999999997</v>
      </c>
      <c r="N645">
        <v>0.14199999999999999</v>
      </c>
      <c r="O645">
        <v>43.506</v>
      </c>
      <c r="P645">
        <v>1.1339999999999999</v>
      </c>
      <c r="Q645">
        <v>33.341000000000001</v>
      </c>
      <c r="R645">
        <v>20.62</v>
      </c>
      <c r="S645">
        <v>0.79200000000000004</v>
      </c>
      <c r="T645">
        <v>1.3180000000000001</v>
      </c>
      <c r="U645" t="s">
        <v>61</v>
      </c>
      <c r="V645" s="1">
        <v>45468.958344907405</v>
      </c>
    </row>
    <row r="646" spans="1:22" x14ac:dyDescent="0.25">
      <c r="A646">
        <v>667</v>
      </c>
      <c r="B646" t="s">
        <v>36</v>
      </c>
      <c r="C646" t="s">
        <v>40</v>
      </c>
      <c r="D646" t="s">
        <v>38</v>
      </c>
      <c r="E646">
        <v>7131</v>
      </c>
      <c r="F646" t="s">
        <v>11</v>
      </c>
      <c r="G646">
        <v>618875744</v>
      </c>
      <c r="H646">
        <v>894175320</v>
      </c>
      <c r="I646">
        <f t="shared" si="10"/>
        <v>8.9514226788000393</v>
      </c>
      <c r="J646">
        <v>0.94699999999999995</v>
      </c>
      <c r="L646">
        <v>2.37</v>
      </c>
      <c r="M646">
        <v>2.2189999999999999</v>
      </c>
      <c r="N646">
        <v>0.13200000000000001</v>
      </c>
      <c r="O646">
        <v>16.215</v>
      </c>
      <c r="P646">
        <v>1.3819999999999999</v>
      </c>
      <c r="Q646">
        <v>5.8869999999999996</v>
      </c>
      <c r="R646">
        <v>203.20400000000001</v>
      </c>
      <c r="S646">
        <v>0.89400000000000002</v>
      </c>
      <c r="T646">
        <v>1.417</v>
      </c>
      <c r="U646" t="s">
        <v>61</v>
      </c>
      <c r="V646" s="1">
        <v>45468.96875</v>
      </c>
    </row>
    <row r="647" spans="1:22" x14ac:dyDescent="0.25">
      <c r="A647">
        <v>668</v>
      </c>
      <c r="B647" t="s">
        <v>36</v>
      </c>
      <c r="C647" t="s">
        <v>40</v>
      </c>
      <c r="D647" t="s">
        <v>38</v>
      </c>
      <c r="E647">
        <v>7131</v>
      </c>
      <c r="F647" t="s">
        <v>11</v>
      </c>
      <c r="G647">
        <v>627778208</v>
      </c>
      <c r="H647">
        <v>623453392</v>
      </c>
      <c r="I647">
        <f t="shared" si="10"/>
        <v>8.7948039921308361</v>
      </c>
      <c r="J647">
        <v>0.94599999999999995</v>
      </c>
      <c r="L647">
        <v>0.54100000000000004</v>
      </c>
      <c r="M647">
        <v>4.4420000000000002</v>
      </c>
      <c r="N647">
        <v>0.08</v>
      </c>
      <c r="O647">
        <v>53.3</v>
      </c>
      <c r="P647">
        <v>3.2229999999999999</v>
      </c>
      <c r="Q647">
        <v>35.588000000000001</v>
      </c>
      <c r="R647">
        <v>34.997999999999998</v>
      </c>
      <c r="S647">
        <v>0.80600000000000005</v>
      </c>
      <c r="T647">
        <v>1.321</v>
      </c>
      <c r="U647" t="s">
        <v>61</v>
      </c>
      <c r="V647" s="1">
        <v>45468.979166666664</v>
      </c>
    </row>
    <row r="648" spans="1:22" x14ac:dyDescent="0.25">
      <c r="A648">
        <v>669</v>
      </c>
      <c r="B648" t="s">
        <v>36</v>
      </c>
      <c r="C648" t="s">
        <v>40</v>
      </c>
      <c r="D648" t="s">
        <v>38</v>
      </c>
      <c r="E648">
        <v>7131</v>
      </c>
      <c r="F648" t="s">
        <v>11</v>
      </c>
      <c r="G648">
        <v>626864944</v>
      </c>
      <c r="H648">
        <v>889862048</v>
      </c>
      <c r="I648">
        <f t="shared" si="10"/>
        <v>8.9493226848066225</v>
      </c>
      <c r="J648">
        <v>0.94499999999999995</v>
      </c>
      <c r="L648">
        <v>0.33900000000000002</v>
      </c>
      <c r="M648">
        <v>4.3019999999999996</v>
      </c>
      <c r="N648">
        <v>3.6999999999999998E-2</v>
      </c>
      <c r="O648">
        <v>40.853000000000002</v>
      </c>
      <c r="P648">
        <v>4.484</v>
      </c>
      <c r="Q648">
        <v>25.103999999999999</v>
      </c>
      <c r="R648">
        <v>2.8109999999999999</v>
      </c>
      <c r="S648">
        <v>0.878</v>
      </c>
      <c r="T648">
        <v>1.413</v>
      </c>
      <c r="U648" t="s">
        <v>61</v>
      </c>
      <c r="V648" s="1">
        <v>45468.989594907405</v>
      </c>
    </row>
    <row r="649" spans="1:22" x14ac:dyDescent="0.25">
      <c r="A649">
        <v>670</v>
      </c>
      <c r="B649" t="s">
        <v>36</v>
      </c>
      <c r="C649" t="s">
        <v>40</v>
      </c>
      <c r="D649" t="s">
        <v>38</v>
      </c>
      <c r="E649">
        <v>7131</v>
      </c>
      <c r="F649" t="s">
        <v>11</v>
      </c>
      <c r="G649">
        <v>616142648</v>
      </c>
      <c r="H649">
        <v>864703312</v>
      </c>
      <c r="I649">
        <f t="shared" si="10"/>
        <v>8.9368671224202494</v>
      </c>
      <c r="J649">
        <v>0.97399999999999998</v>
      </c>
      <c r="L649">
        <v>4.6970000000000001</v>
      </c>
      <c r="M649">
        <v>2.88</v>
      </c>
      <c r="N649">
        <v>2.5999999999999999E-2</v>
      </c>
      <c r="O649">
        <v>19.134</v>
      </c>
      <c r="P649">
        <v>2.3359999999999999</v>
      </c>
      <c r="Q649">
        <v>11.417999999999999</v>
      </c>
      <c r="R649">
        <v>212.608</v>
      </c>
      <c r="S649">
        <v>0.77500000000000002</v>
      </c>
      <c r="T649">
        <v>5.26</v>
      </c>
      <c r="U649" t="s">
        <v>61</v>
      </c>
      <c r="V649" s="1">
        <v>45469.000011574077</v>
      </c>
    </row>
    <row r="650" spans="1:22" x14ac:dyDescent="0.25">
      <c r="A650">
        <v>671</v>
      </c>
      <c r="B650" t="s">
        <v>36</v>
      </c>
      <c r="C650" t="s">
        <v>40</v>
      </c>
      <c r="D650" t="s">
        <v>38</v>
      </c>
      <c r="E650">
        <v>7131</v>
      </c>
      <c r="F650" t="s">
        <v>11</v>
      </c>
      <c r="G650">
        <v>612911048</v>
      </c>
      <c r="H650">
        <v>888263744</v>
      </c>
      <c r="I650">
        <f t="shared" si="10"/>
        <v>8.9485419360005789</v>
      </c>
      <c r="J650">
        <v>1.153</v>
      </c>
      <c r="L650">
        <v>3.1920000000000002</v>
      </c>
      <c r="M650">
        <v>16.408999999999999</v>
      </c>
      <c r="N650">
        <v>0.20599999999999999</v>
      </c>
      <c r="O650">
        <v>156.464</v>
      </c>
      <c r="P650">
        <v>3.6349999999999998</v>
      </c>
      <c r="Q650">
        <v>68.757999999999996</v>
      </c>
      <c r="R650">
        <v>202.84</v>
      </c>
      <c r="S650">
        <v>1.004</v>
      </c>
      <c r="T650">
        <v>1.45</v>
      </c>
      <c r="U650" t="s">
        <v>61</v>
      </c>
      <c r="V650" s="1">
        <v>45469.010428240741</v>
      </c>
    </row>
    <row r="651" spans="1:22" x14ac:dyDescent="0.25">
      <c r="A651">
        <v>672</v>
      </c>
      <c r="B651" t="s">
        <v>36</v>
      </c>
      <c r="C651" t="s">
        <v>40</v>
      </c>
      <c r="D651" t="s">
        <v>38</v>
      </c>
      <c r="E651">
        <v>7131</v>
      </c>
      <c r="F651" t="s">
        <v>11</v>
      </c>
      <c r="G651">
        <v>619997056</v>
      </c>
      <c r="H651">
        <v>466738112</v>
      </c>
      <c r="I651">
        <f t="shared" si="10"/>
        <v>8.6690732651137772</v>
      </c>
      <c r="J651">
        <v>1.131</v>
      </c>
      <c r="L651">
        <v>1</v>
      </c>
      <c r="M651">
        <v>25.849</v>
      </c>
      <c r="N651">
        <v>0.17799999999999999</v>
      </c>
      <c r="O651">
        <v>529.798</v>
      </c>
      <c r="P651">
        <v>0.872</v>
      </c>
      <c r="Q651">
        <v>38.118000000000002</v>
      </c>
      <c r="R651">
        <v>85.713999999999999</v>
      </c>
      <c r="S651">
        <v>0.94499999999999995</v>
      </c>
      <c r="T651">
        <v>1.4119999999999999</v>
      </c>
      <c r="U651" t="s">
        <v>61</v>
      </c>
      <c r="V651" s="1">
        <v>45469.020844907405</v>
      </c>
    </row>
    <row r="652" spans="1:22" x14ac:dyDescent="0.25">
      <c r="A652">
        <v>673</v>
      </c>
      <c r="B652" t="s">
        <v>36</v>
      </c>
      <c r="C652" t="s">
        <v>40</v>
      </c>
      <c r="D652" t="s">
        <v>38</v>
      </c>
      <c r="E652">
        <v>7131</v>
      </c>
      <c r="F652" t="s">
        <v>11</v>
      </c>
      <c r="G652">
        <v>613025984</v>
      </c>
      <c r="H652">
        <v>611084504</v>
      </c>
      <c r="I652">
        <f t="shared" si="10"/>
        <v>8.7861012709353083</v>
      </c>
      <c r="J652">
        <v>1.4430000000000001</v>
      </c>
      <c r="L652">
        <v>0.69199999999999995</v>
      </c>
      <c r="M652">
        <v>50.633000000000003</v>
      </c>
      <c r="N652">
        <v>0.13800000000000001</v>
      </c>
      <c r="O652">
        <v>329.95299999999997</v>
      </c>
      <c r="P652">
        <v>0.80900000000000005</v>
      </c>
      <c r="Q652">
        <v>64.212000000000003</v>
      </c>
      <c r="R652">
        <v>30.498999999999999</v>
      </c>
      <c r="S652">
        <v>0.91400000000000003</v>
      </c>
      <c r="T652">
        <v>1.4379999999999999</v>
      </c>
      <c r="U652" t="s">
        <v>61</v>
      </c>
      <c r="V652" s="1">
        <v>45469.031261574077</v>
      </c>
    </row>
    <row r="653" spans="1:22" x14ac:dyDescent="0.25">
      <c r="A653">
        <v>674</v>
      </c>
      <c r="B653" t="s">
        <v>36</v>
      </c>
      <c r="C653" t="s">
        <v>40</v>
      </c>
      <c r="D653" t="s">
        <v>38</v>
      </c>
      <c r="E653">
        <v>7131</v>
      </c>
      <c r="F653" t="s">
        <v>11</v>
      </c>
      <c r="G653">
        <v>614616384</v>
      </c>
      <c r="H653">
        <v>881266208</v>
      </c>
      <c r="I653">
        <f t="shared" si="10"/>
        <v>8.9451071174947536</v>
      </c>
      <c r="J653">
        <v>0.97799999999999998</v>
      </c>
      <c r="L653">
        <v>0.69899999999999995</v>
      </c>
      <c r="M653">
        <v>2.1349999999999998</v>
      </c>
      <c r="N653">
        <v>2.1999999999999999E-2</v>
      </c>
      <c r="O653">
        <v>12.621</v>
      </c>
      <c r="P653">
        <v>1.3009999999999999</v>
      </c>
      <c r="Q653">
        <v>2.4700000000000002</v>
      </c>
      <c r="R653">
        <v>22.164999999999999</v>
      </c>
      <c r="S653">
        <v>0.98199999999999998</v>
      </c>
      <c r="T653">
        <v>1.585</v>
      </c>
      <c r="U653" t="s">
        <v>61</v>
      </c>
      <c r="V653" s="1">
        <v>45469.041678240741</v>
      </c>
    </row>
    <row r="654" spans="1:22" x14ac:dyDescent="0.25">
      <c r="A654">
        <v>675</v>
      </c>
      <c r="B654" t="s">
        <v>36</v>
      </c>
      <c r="C654" t="s">
        <v>40</v>
      </c>
      <c r="D654" t="s">
        <v>38</v>
      </c>
      <c r="E654">
        <v>7131</v>
      </c>
      <c r="F654" t="s">
        <v>11</v>
      </c>
      <c r="G654">
        <v>627969280</v>
      </c>
      <c r="H654">
        <v>744339424</v>
      </c>
      <c r="I654">
        <f t="shared" si="10"/>
        <v>8.8717710220447028</v>
      </c>
      <c r="J654">
        <v>0.98899999999999999</v>
      </c>
      <c r="L654">
        <v>5.5730000000000004</v>
      </c>
      <c r="M654">
        <v>0.63600000000000001</v>
      </c>
      <c r="N654">
        <v>5.5E-2</v>
      </c>
      <c r="O654">
        <v>7.8760000000000003</v>
      </c>
      <c r="P654">
        <v>0.91600000000000004</v>
      </c>
      <c r="Q654">
        <v>1.488</v>
      </c>
      <c r="R654">
        <v>202.76300000000001</v>
      </c>
      <c r="S654">
        <v>0.84099999999999997</v>
      </c>
      <c r="T654">
        <v>1.2949999999999999</v>
      </c>
      <c r="U654" t="s">
        <v>61</v>
      </c>
      <c r="V654" s="1">
        <v>45469.052094907405</v>
      </c>
    </row>
    <row r="655" spans="1:22" x14ac:dyDescent="0.25">
      <c r="A655">
        <v>676</v>
      </c>
      <c r="B655" t="s">
        <v>36</v>
      </c>
      <c r="C655" t="s">
        <v>40</v>
      </c>
      <c r="D655" t="s">
        <v>38</v>
      </c>
      <c r="E655">
        <v>7131</v>
      </c>
      <c r="F655" t="s">
        <v>11</v>
      </c>
      <c r="G655">
        <v>627259088</v>
      </c>
      <c r="H655">
        <v>860557376</v>
      </c>
      <c r="I655">
        <f t="shared" si="10"/>
        <v>8.934779831374204</v>
      </c>
      <c r="J655">
        <v>0.96599999999999997</v>
      </c>
      <c r="L655">
        <v>4.1440000000000001</v>
      </c>
      <c r="M655">
        <v>6.4059999999999997</v>
      </c>
      <c r="N655">
        <v>2.1999999999999999E-2</v>
      </c>
      <c r="O655">
        <v>55.539000000000001</v>
      </c>
      <c r="P655">
        <v>4.3159999999999998</v>
      </c>
      <c r="Q655">
        <v>16.535</v>
      </c>
      <c r="R655">
        <v>203.55500000000001</v>
      </c>
      <c r="S655">
        <v>1.006</v>
      </c>
      <c r="T655">
        <v>1.5429999999999999</v>
      </c>
      <c r="U655" t="s">
        <v>61</v>
      </c>
      <c r="V655" s="1">
        <v>45469.062511574077</v>
      </c>
    </row>
    <row r="656" spans="1:22" x14ac:dyDescent="0.25">
      <c r="A656">
        <v>677</v>
      </c>
      <c r="B656" t="s">
        <v>36</v>
      </c>
      <c r="C656" t="s">
        <v>40</v>
      </c>
      <c r="D656" t="s">
        <v>38</v>
      </c>
      <c r="E656">
        <v>7131</v>
      </c>
      <c r="F656" t="s">
        <v>11</v>
      </c>
      <c r="G656">
        <v>626699760</v>
      </c>
      <c r="H656">
        <v>730383704</v>
      </c>
      <c r="I656">
        <f t="shared" si="10"/>
        <v>8.8635510748468498</v>
      </c>
      <c r="J656">
        <v>1.4330000000000001</v>
      </c>
      <c r="L656">
        <v>1.9630000000000001</v>
      </c>
      <c r="M656">
        <v>6.9470000000000001</v>
      </c>
      <c r="N656">
        <v>8.5999999999999993E-2</v>
      </c>
      <c r="O656">
        <v>97.762</v>
      </c>
      <c r="P656">
        <v>1.054</v>
      </c>
      <c r="Q656">
        <v>11.14</v>
      </c>
      <c r="R656">
        <v>202.24100000000001</v>
      </c>
      <c r="S656">
        <v>0.74199999999999999</v>
      </c>
      <c r="T656">
        <v>1.2769999999999999</v>
      </c>
      <c r="U656" t="s">
        <v>61</v>
      </c>
      <c r="V656" s="1">
        <v>45469.072928240741</v>
      </c>
    </row>
    <row r="657" spans="1:22" x14ac:dyDescent="0.25">
      <c r="A657">
        <v>678</v>
      </c>
      <c r="B657" t="s">
        <v>36</v>
      </c>
      <c r="C657" t="s">
        <v>40</v>
      </c>
      <c r="D657" t="s">
        <v>38</v>
      </c>
      <c r="E657">
        <v>7131</v>
      </c>
      <c r="F657" t="s">
        <v>11</v>
      </c>
      <c r="G657">
        <v>613486424</v>
      </c>
      <c r="H657">
        <v>893450584</v>
      </c>
      <c r="I657">
        <f t="shared" si="10"/>
        <v>8.9510705370435613</v>
      </c>
      <c r="J657">
        <v>0.98199999999999998</v>
      </c>
      <c r="L657">
        <v>5.4850000000000003</v>
      </c>
      <c r="M657">
        <v>9.5570000000000004</v>
      </c>
      <c r="N657">
        <v>0.25600000000000001</v>
      </c>
      <c r="O657">
        <v>114.938</v>
      </c>
      <c r="P657">
        <v>2.919</v>
      </c>
      <c r="Q657">
        <v>62.51</v>
      </c>
      <c r="R657">
        <v>203.09399999999999</v>
      </c>
      <c r="S657">
        <v>0.83099999999999996</v>
      </c>
      <c r="T657">
        <v>1.272</v>
      </c>
      <c r="U657" t="s">
        <v>61</v>
      </c>
      <c r="V657" s="1">
        <v>45469.083344907405</v>
      </c>
    </row>
    <row r="658" spans="1:22" x14ac:dyDescent="0.25">
      <c r="A658">
        <v>679</v>
      </c>
      <c r="B658" t="s">
        <v>36</v>
      </c>
      <c r="C658" t="s">
        <v>40</v>
      </c>
      <c r="D658" t="s">
        <v>38</v>
      </c>
      <c r="E658">
        <v>7131</v>
      </c>
      <c r="F658" t="s">
        <v>11</v>
      </c>
      <c r="G658">
        <v>625389784</v>
      </c>
      <c r="H658">
        <v>628528128</v>
      </c>
      <c r="I658">
        <f t="shared" si="10"/>
        <v>8.7983247180790016</v>
      </c>
      <c r="J658">
        <v>0.96599999999999997</v>
      </c>
      <c r="L658">
        <v>0.33</v>
      </c>
      <c r="M658">
        <v>68.968999999999994</v>
      </c>
      <c r="N658">
        <v>4.2999999999999997E-2</v>
      </c>
      <c r="O658">
        <v>1030.1969999999999</v>
      </c>
      <c r="P658">
        <v>3.4790000000000001</v>
      </c>
      <c r="Q658">
        <v>215.923</v>
      </c>
      <c r="R658">
        <v>2.8959999999999999</v>
      </c>
      <c r="S658">
        <v>0.96099999999999997</v>
      </c>
      <c r="T658">
        <v>1.43</v>
      </c>
      <c r="U658" t="s">
        <v>61</v>
      </c>
      <c r="V658" s="1">
        <v>45469.093761574077</v>
      </c>
    </row>
    <row r="659" spans="1:22" x14ac:dyDescent="0.25">
      <c r="A659">
        <v>680</v>
      </c>
      <c r="B659" t="s">
        <v>36</v>
      </c>
      <c r="C659" t="s">
        <v>39</v>
      </c>
      <c r="D659" t="s">
        <v>38</v>
      </c>
      <c r="E659">
        <v>7167</v>
      </c>
      <c r="F659" t="s">
        <v>11</v>
      </c>
      <c r="G659">
        <v>613190472</v>
      </c>
      <c r="H659">
        <v>694373368</v>
      </c>
      <c r="I659">
        <f t="shared" si="10"/>
        <v>8.8415930555548936</v>
      </c>
      <c r="J659">
        <v>0.96599999999999997</v>
      </c>
      <c r="L659">
        <v>0.60299999999999998</v>
      </c>
      <c r="M659">
        <v>43.993000000000002</v>
      </c>
      <c r="N659">
        <v>1.2E-2</v>
      </c>
      <c r="O659">
        <v>553</v>
      </c>
      <c r="P659">
        <v>1.119</v>
      </c>
      <c r="Q659">
        <v>36.658000000000001</v>
      </c>
      <c r="R659">
        <v>23.92</v>
      </c>
      <c r="S659">
        <v>1.0129999999999999</v>
      </c>
      <c r="T659">
        <v>1.5189999999999999</v>
      </c>
      <c r="U659" t="s">
        <v>61</v>
      </c>
      <c r="V659" s="1">
        <v>45469.104178240741</v>
      </c>
    </row>
    <row r="660" spans="1:22" x14ac:dyDescent="0.25">
      <c r="A660">
        <v>681</v>
      </c>
      <c r="B660" t="s">
        <v>36</v>
      </c>
      <c r="C660" t="s">
        <v>40</v>
      </c>
      <c r="D660" t="s">
        <v>38</v>
      </c>
      <c r="E660">
        <v>7131</v>
      </c>
      <c r="F660" t="s">
        <v>11</v>
      </c>
      <c r="G660">
        <v>623817680</v>
      </c>
      <c r="H660">
        <v>653632696</v>
      </c>
      <c r="I660">
        <f t="shared" si="10"/>
        <v>8.8153337683365169</v>
      </c>
      <c r="J660">
        <v>0.995</v>
      </c>
      <c r="L660">
        <v>0.45</v>
      </c>
      <c r="M660">
        <v>0.84499999999999997</v>
      </c>
      <c r="N660">
        <v>5.8000000000000003E-2</v>
      </c>
      <c r="O660">
        <v>31.67</v>
      </c>
      <c r="P660">
        <v>0.93899999999999995</v>
      </c>
      <c r="Q660">
        <v>1.3480000000000001</v>
      </c>
      <c r="R660">
        <v>20.308</v>
      </c>
      <c r="S660">
        <v>0.78800000000000003</v>
      </c>
      <c r="T660">
        <v>1.2949999999999999</v>
      </c>
      <c r="U660" t="s">
        <v>61</v>
      </c>
      <c r="V660" s="1">
        <v>45469.114594907405</v>
      </c>
    </row>
    <row r="661" spans="1:22" x14ac:dyDescent="0.25">
      <c r="A661">
        <v>682</v>
      </c>
      <c r="B661" t="s">
        <v>36</v>
      </c>
      <c r="C661" t="s">
        <v>40</v>
      </c>
      <c r="D661" t="s">
        <v>38</v>
      </c>
      <c r="E661">
        <v>7131</v>
      </c>
      <c r="F661" t="s">
        <v>11</v>
      </c>
      <c r="G661">
        <v>613068760</v>
      </c>
      <c r="H661">
        <v>838897272</v>
      </c>
      <c r="I661">
        <f t="shared" si="10"/>
        <v>8.9237087821218299</v>
      </c>
      <c r="J661">
        <v>0.98099999999999998</v>
      </c>
      <c r="L661">
        <v>3.097</v>
      </c>
      <c r="M661">
        <v>1.4670000000000001</v>
      </c>
      <c r="N661">
        <v>3.7999999999999999E-2</v>
      </c>
      <c r="O661">
        <v>10.218</v>
      </c>
      <c r="P661">
        <v>1.1919999999999999</v>
      </c>
      <c r="Q661">
        <v>2.6379999999999999</v>
      </c>
      <c r="R661">
        <v>207.68700000000001</v>
      </c>
      <c r="S661">
        <v>0.76400000000000001</v>
      </c>
      <c r="T661">
        <v>1.2190000000000001</v>
      </c>
      <c r="U661" t="s">
        <v>61</v>
      </c>
      <c r="V661" s="1">
        <v>45469.125011574077</v>
      </c>
    </row>
    <row r="662" spans="1:22" x14ac:dyDescent="0.25">
      <c r="A662">
        <v>683</v>
      </c>
      <c r="B662" t="s">
        <v>36</v>
      </c>
      <c r="C662" t="s">
        <v>40</v>
      </c>
      <c r="D662" t="s">
        <v>38</v>
      </c>
      <c r="E662">
        <v>7131</v>
      </c>
      <c r="F662" t="s">
        <v>11</v>
      </c>
      <c r="G662">
        <v>613447264</v>
      </c>
      <c r="H662">
        <v>893640472</v>
      </c>
      <c r="I662">
        <f t="shared" si="10"/>
        <v>8.9511628292752441</v>
      </c>
      <c r="J662">
        <v>0.97099999999999997</v>
      </c>
      <c r="L662">
        <v>0.36899999999999999</v>
      </c>
      <c r="M662">
        <v>0.57799999999999996</v>
      </c>
      <c r="N662">
        <v>0.14599999999999999</v>
      </c>
      <c r="O662">
        <v>9.8160000000000007</v>
      </c>
      <c r="P662">
        <v>0.96699999999999997</v>
      </c>
      <c r="Q662">
        <v>1.4339999999999999</v>
      </c>
      <c r="R662">
        <v>15.135999999999999</v>
      </c>
      <c r="S662">
        <v>0.98699999999999999</v>
      </c>
      <c r="T662">
        <v>1.377</v>
      </c>
      <c r="U662" t="s">
        <v>61</v>
      </c>
      <c r="V662" s="1">
        <v>45469.135428240741</v>
      </c>
    </row>
    <row r="663" spans="1:22" x14ac:dyDescent="0.25">
      <c r="A663">
        <v>684</v>
      </c>
      <c r="B663" t="s">
        <v>36</v>
      </c>
      <c r="C663" t="s">
        <v>39</v>
      </c>
      <c r="D663" t="s">
        <v>38</v>
      </c>
      <c r="E663">
        <v>7167</v>
      </c>
      <c r="F663" t="s">
        <v>11</v>
      </c>
      <c r="G663">
        <v>613421616</v>
      </c>
      <c r="H663">
        <v>841946664</v>
      </c>
      <c r="I663">
        <f t="shared" si="10"/>
        <v>8.9252845804970864</v>
      </c>
      <c r="J663">
        <v>0.97599999999999998</v>
      </c>
      <c r="L663">
        <v>0.40799999999999997</v>
      </c>
      <c r="M663">
        <v>3.1429999999999998</v>
      </c>
      <c r="N663">
        <v>4.7E-2</v>
      </c>
      <c r="O663">
        <v>19.190999999999999</v>
      </c>
      <c r="P663">
        <v>1.075</v>
      </c>
      <c r="Q663">
        <v>3.125</v>
      </c>
      <c r="R663">
        <v>15.532</v>
      </c>
      <c r="S663">
        <v>1.0409999999999999</v>
      </c>
      <c r="T663">
        <v>1.496</v>
      </c>
      <c r="U663" t="s">
        <v>61</v>
      </c>
      <c r="V663" s="1">
        <v>45469.145844907405</v>
      </c>
    </row>
    <row r="664" spans="1:22" x14ac:dyDescent="0.25">
      <c r="A664">
        <v>685</v>
      </c>
      <c r="B664" t="s">
        <v>36</v>
      </c>
      <c r="C664" t="s">
        <v>40</v>
      </c>
      <c r="D664" t="s">
        <v>38</v>
      </c>
      <c r="E664">
        <v>7131</v>
      </c>
      <c r="F664" t="s">
        <v>11</v>
      </c>
      <c r="G664">
        <v>613813768</v>
      </c>
      <c r="H664">
        <v>711777200</v>
      </c>
      <c r="I664">
        <f t="shared" si="10"/>
        <v>8.852344072354569</v>
      </c>
      <c r="J664">
        <v>0.95699999999999996</v>
      </c>
      <c r="L664">
        <v>0.35599999999999998</v>
      </c>
      <c r="M664">
        <v>1.861</v>
      </c>
      <c r="N664">
        <v>1.9E-2</v>
      </c>
      <c r="O664">
        <v>26.239000000000001</v>
      </c>
      <c r="P664">
        <v>0.91100000000000003</v>
      </c>
      <c r="Q664">
        <v>1.667</v>
      </c>
      <c r="R664">
        <v>14.65</v>
      </c>
      <c r="S664">
        <v>0.751</v>
      </c>
      <c r="T664">
        <v>1.1830000000000001</v>
      </c>
      <c r="U664" t="s">
        <v>61</v>
      </c>
      <c r="V664" s="1">
        <v>45469.156261574077</v>
      </c>
    </row>
    <row r="665" spans="1:22" x14ac:dyDescent="0.25">
      <c r="A665">
        <v>686</v>
      </c>
      <c r="B665" t="s">
        <v>36</v>
      </c>
      <c r="C665" t="s">
        <v>40</v>
      </c>
      <c r="D665" t="s">
        <v>38</v>
      </c>
      <c r="E665">
        <v>7131</v>
      </c>
      <c r="F665" t="s">
        <v>11</v>
      </c>
      <c r="G665">
        <v>613542192</v>
      </c>
      <c r="H665">
        <v>619447872</v>
      </c>
      <c r="I665">
        <f t="shared" si="10"/>
        <v>8.7920047653443909</v>
      </c>
      <c r="J665">
        <v>0.96199999999999997</v>
      </c>
      <c r="L665">
        <v>2.4369999999999998</v>
      </c>
      <c r="M665">
        <v>22.968</v>
      </c>
      <c r="N665">
        <v>2.5000000000000001E-2</v>
      </c>
      <c r="O665">
        <v>1073.17</v>
      </c>
      <c r="P665">
        <v>0.96899999999999997</v>
      </c>
      <c r="Q665">
        <v>10.795999999999999</v>
      </c>
      <c r="R665">
        <v>201.94499999999999</v>
      </c>
      <c r="S665">
        <v>0.73799999999999999</v>
      </c>
      <c r="T665">
        <v>1.2509999999999999</v>
      </c>
      <c r="U665" t="s">
        <v>61</v>
      </c>
      <c r="V665" s="1">
        <v>45469.166678240741</v>
      </c>
    </row>
    <row r="666" spans="1:22" x14ac:dyDescent="0.25">
      <c r="A666">
        <v>687</v>
      </c>
      <c r="B666" t="s">
        <v>36</v>
      </c>
      <c r="C666" t="s">
        <v>40</v>
      </c>
      <c r="D666" t="s">
        <v>38</v>
      </c>
      <c r="E666">
        <v>7131</v>
      </c>
      <c r="F666" t="s">
        <v>11</v>
      </c>
      <c r="G666">
        <v>613783376</v>
      </c>
      <c r="H666">
        <v>568281136</v>
      </c>
      <c r="I666">
        <f t="shared" si="10"/>
        <v>8.754563239949217</v>
      </c>
      <c r="J666">
        <v>0.96899999999999997</v>
      </c>
      <c r="L666">
        <v>2.4529999999999998</v>
      </c>
      <c r="M666">
        <v>76.322000000000003</v>
      </c>
      <c r="N666">
        <v>0.03</v>
      </c>
      <c r="O666">
        <v>1913.7809999999999</v>
      </c>
      <c r="P666">
        <v>6.5780000000000003</v>
      </c>
      <c r="Q666">
        <v>362.96</v>
      </c>
      <c r="R666">
        <v>203.66</v>
      </c>
      <c r="S666">
        <v>0.92100000000000004</v>
      </c>
      <c r="T666">
        <v>1.3819999999999999</v>
      </c>
      <c r="U666" t="s">
        <v>61</v>
      </c>
      <c r="V666" s="1">
        <v>45469.177094907405</v>
      </c>
    </row>
    <row r="667" spans="1:22" x14ac:dyDescent="0.25">
      <c r="A667">
        <v>688</v>
      </c>
      <c r="B667" t="s">
        <v>36</v>
      </c>
      <c r="C667" t="s">
        <v>39</v>
      </c>
      <c r="D667" t="s">
        <v>38</v>
      </c>
      <c r="E667">
        <v>7167</v>
      </c>
      <c r="F667" t="s">
        <v>11</v>
      </c>
      <c r="G667">
        <v>613231816</v>
      </c>
      <c r="H667">
        <v>907727040</v>
      </c>
      <c r="I667">
        <f t="shared" si="10"/>
        <v>8.9579552727020744</v>
      </c>
      <c r="J667">
        <v>0.96899999999999997</v>
      </c>
      <c r="L667">
        <v>0.40100000000000002</v>
      </c>
      <c r="M667">
        <v>5.9580000000000002</v>
      </c>
      <c r="N667">
        <v>2.5000000000000001E-2</v>
      </c>
      <c r="O667">
        <v>55.884999999999998</v>
      </c>
      <c r="P667">
        <v>2.8109999999999999</v>
      </c>
      <c r="Q667">
        <v>41.427999999999997</v>
      </c>
      <c r="R667">
        <v>14.827999999999999</v>
      </c>
      <c r="S667">
        <v>0.98299999999999998</v>
      </c>
      <c r="T667">
        <v>1.518</v>
      </c>
      <c r="U667" t="s">
        <v>61</v>
      </c>
      <c r="V667" s="1">
        <v>45469.187511574077</v>
      </c>
    </row>
    <row r="668" spans="1:22" x14ac:dyDescent="0.25">
      <c r="A668">
        <v>689</v>
      </c>
      <c r="B668" t="s">
        <v>36</v>
      </c>
      <c r="C668" t="s">
        <v>40</v>
      </c>
      <c r="D668" t="s">
        <v>38</v>
      </c>
      <c r="E668">
        <v>7131</v>
      </c>
      <c r="F668" t="s">
        <v>11</v>
      </c>
      <c r="G668">
        <v>612426504</v>
      </c>
      <c r="H668">
        <v>911073512</v>
      </c>
      <c r="I668">
        <f t="shared" si="10"/>
        <v>8.9595534204064933</v>
      </c>
      <c r="J668">
        <v>0.97699999999999998</v>
      </c>
      <c r="L668">
        <v>0.33700000000000002</v>
      </c>
      <c r="M668">
        <v>3.3420000000000001</v>
      </c>
      <c r="N668">
        <v>6.0000000000000001E-3</v>
      </c>
      <c r="O668">
        <v>23.283000000000001</v>
      </c>
      <c r="P668">
        <v>2.907</v>
      </c>
      <c r="Q668">
        <v>9.5419999999999998</v>
      </c>
      <c r="R668">
        <v>14.555999999999999</v>
      </c>
      <c r="S668">
        <v>0.78</v>
      </c>
      <c r="T668">
        <v>1.2330000000000001</v>
      </c>
      <c r="U668" t="s">
        <v>61</v>
      </c>
      <c r="V668" s="1">
        <v>45469.197928240741</v>
      </c>
    </row>
    <row r="669" spans="1:22" x14ac:dyDescent="0.25">
      <c r="A669">
        <v>690</v>
      </c>
      <c r="B669" t="s">
        <v>36</v>
      </c>
      <c r="C669" t="s">
        <v>40</v>
      </c>
      <c r="D669" t="s">
        <v>38</v>
      </c>
      <c r="E669">
        <v>7131</v>
      </c>
      <c r="F669" t="s">
        <v>11</v>
      </c>
      <c r="G669">
        <v>614638120</v>
      </c>
      <c r="H669">
        <v>681002872</v>
      </c>
      <c r="I669">
        <f t="shared" si="10"/>
        <v>8.8331489434709667</v>
      </c>
      <c r="J669">
        <v>0.95399999999999996</v>
      </c>
      <c r="L669">
        <v>0.371</v>
      </c>
      <c r="M669">
        <v>64.046000000000006</v>
      </c>
      <c r="N669">
        <v>2.5000000000000001E-2</v>
      </c>
      <c r="O669">
        <v>518.95399999999995</v>
      </c>
      <c r="P669">
        <v>1.5720000000000001</v>
      </c>
      <c r="Q669">
        <v>186.501</v>
      </c>
      <c r="R669">
        <v>12.19</v>
      </c>
      <c r="S669">
        <v>0.81899999999999995</v>
      </c>
      <c r="T669">
        <v>1.2589999999999999</v>
      </c>
      <c r="U669" t="s">
        <v>61</v>
      </c>
      <c r="V669" s="1">
        <v>45469.208344907405</v>
      </c>
    </row>
    <row r="670" spans="1:22" x14ac:dyDescent="0.25">
      <c r="A670">
        <v>691</v>
      </c>
      <c r="B670" t="s">
        <v>36</v>
      </c>
      <c r="C670" t="s">
        <v>40</v>
      </c>
      <c r="D670" t="s">
        <v>38</v>
      </c>
      <c r="E670">
        <v>7131</v>
      </c>
      <c r="F670" t="s">
        <v>11</v>
      </c>
      <c r="G670">
        <v>626849200</v>
      </c>
      <c r="H670">
        <v>829146600</v>
      </c>
      <c r="I670">
        <f t="shared" si="10"/>
        <v>8.9186313242079791</v>
      </c>
      <c r="J670">
        <v>1.663</v>
      </c>
      <c r="L670">
        <v>1.9430000000000001</v>
      </c>
      <c r="M670">
        <v>1.494</v>
      </c>
      <c r="N670">
        <v>0.249</v>
      </c>
      <c r="O670">
        <v>16.774999999999999</v>
      </c>
      <c r="P670">
        <v>1.6519999999999999</v>
      </c>
      <c r="Q670">
        <v>8.8140000000000001</v>
      </c>
      <c r="R670">
        <v>202.31399999999999</v>
      </c>
      <c r="S670">
        <v>0.91100000000000003</v>
      </c>
      <c r="T670">
        <v>1.359</v>
      </c>
      <c r="U670" t="s">
        <v>61</v>
      </c>
      <c r="V670" s="1">
        <v>45469.218761574077</v>
      </c>
    </row>
    <row r="671" spans="1:22" x14ac:dyDescent="0.25">
      <c r="A671">
        <v>692</v>
      </c>
      <c r="B671" t="s">
        <v>36</v>
      </c>
      <c r="C671" t="s">
        <v>40</v>
      </c>
      <c r="D671" t="s">
        <v>38</v>
      </c>
      <c r="E671">
        <v>7131</v>
      </c>
      <c r="F671" t="s">
        <v>11</v>
      </c>
      <c r="G671">
        <v>623622384</v>
      </c>
      <c r="H671">
        <v>595954288</v>
      </c>
      <c r="I671">
        <f t="shared" si="10"/>
        <v>8.7752129489504416</v>
      </c>
      <c r="J671">
        <v>0.99299999999999999</v>
      </c>
      <c r="L671">
        <v>0.499</v>
      </c>
      <c r="M671">
        <v>62.847999999999999</v>
      </c>
      <c r="N671">
        <v>0.245</v>
      </c>
      <c r="O671">
        <v>833.18</v>
      </c>
      <c r="P671">
        <v>3.3239999999999998</v>
      </c>
      <c r="Q671">
        <v>202.65799999999999</v>
      </c>
      <c r="R671">
        <v>25.199000000000002</v>
      </c>
      <c r="S671">
        <v>0.78300000000000003</v>
      </c>
      <c r="T671">
        <v>1.21</v>
      </c>
      <c r="U671" t="s">
        <v>61</v>
      </c>
      <c r="V671" s="1">
        <v>45469.229178240741</v>
      </c>
    </row>
    <row r="672" spans="1:22" x14ac:dyDescent="0.25">
      <c r="A672">
        <v>693</v>
      </c>
      <c r="B672" t="s">
        <v>36</v>
      </c>
      <c r="C672" t="s">
        <v>39</v>
      </c>
      <c r="D672" t="s">
        <v>38</v>
      </c>
      <c r="E672">
        <v>7167</v>
      </c>
      <c r="F672" t="s">
        <v>11</v>
      </c>
      <c r="G672">
        <v>614500920</v>
      </c>
      <c r="H672">
        <v>853933296</v>
      </c>
      <c r="I672">
        <f t="shared" si="10"/>
        <v>8.9314239476087494</v>
      </c>
      <c r="J672">
        <v>1.446</v>
      </c>
      <c r="L672">
        <v>0.51400000000000001</v>
      </c>
      <c r="M672">
        <v>9.2379999999999995</v>
      </c>
      <c r="N672">
        <v>7.4999999999999997E-2</v>
      </c>
      <c r="O672">
        <v>114.88800000000001</v>
      </c>
      <c r="P672">
        <v>1.62</v>
      </c>
      <c r="Q672">
        <v>54.536000000000001</v>
      </c>
      <c r="R672">
        <v>15.933</v>
      </c>
      <c r="S672">
        <v>0.97199999999999998</v>
      </c>
      <c r="T672">
        <v>1.542</v>
      </c>
      <c r="U672" t="s">
        <v>61</v>
      </c>
      <c r="V672" s="1">
        <v>45469.239594907405</v>
      </c>
    </row>
    <row r="673" spans="1:22" x14ac:dyDescent="0.25">
      <c r="A673">
        <v>694</v>
      </c>
      <c r="B673" t="s">
        <v>36</v>
      </c>
      <c r="C673" t="s">
        <v>40</v>
      </c>
      <c r="D673" t="s">
        <v>38</v>
      </c>
      <c r="E673">
        <v>7131</v>
      </c>
      <c r="F673" t="s">
        <v>11</v>
      </c>
      <c r="G673">
        <v>628660104</v>
      </c>
      <c r="H673">
        <v>540783360</v>
      </c>
      <c r="I673">
        <f t="shared" si="10"/>
        <v>8.7330233198208571</v>
      </c>
      <c r="J673">
        <v>0.97299999999999998</v>
      </c>
      <c r="L673">
        <v>1.869</v>
      </c>
      <c r="M673">
        <v>3.8769999999999998</v>
      </c>
      <c r="N673">
        <v>0.10199999999999999</v>
      </c>
      <c r="O673">
        <v>235.35400000000001</v>
      </c>
      <c r="P673">
        <v>1.946</v>
      </c>
      <c r="Q673">
        <v>11.112</v>
      </c>
      <c r="R673">
        <v>203.91499999999999</v>
      </c>
      <c r="S673">
        <v>0.90300000000000002</v>
      </c>
      <c r="T673">
        <v>1.399</v>
      </c>
      <c r="U673" t="s">
        <v>61</v>
      </c>
      <c r="V673" s="1">
        <v>45469.250011574077</v>
      </c>
    </row>
    <row r="674" spans="1:22" x14ac:dyDescent="0.25">
      <c r="A674">
        <v>695</v>
      </c>
      <c r="B674" t="s">
        <v>36</v>
      </c>
      <c r="C674" t="s">
        <v>39</v>
      </c>
      <c r="D674" t="s">
        <v>38</v>
      </c>
      <c r="E674">
        <v>7415</v>
      </c>
      <c r="F674" t="s">
        <v>9</v>
      </c>
      <c r="G674">
        <v>613381504</v>
      </c>
      <c r="H674">
        <v>680414976</v>
      </c>
      <c r="I674">
        <f t="shared" si="10"/>
        <v>8.8327738639096438</v>
      </c>
      <c r="J674">
        <v>1.657</v>
      </c>
      <c r="K674">
        <v>0</v>
      </c>
      <c r="L674">
        <v>0.58499999999999996</v>
      </c>
      <c r="M674">
        <v>37.746000000000002</v>
      </c>
      <c r="N674">
        <v>0.39700000000000002</v>
      </c>
      <c r="O674">
        <v>327.125</v>
      </c>
      <c r="P674">
        <v>1.571</v>
      </c>
      <c r="Q674">
        <v>37.886000000000003</v>
      </c>
      <c r="R674">
        <v>12.526999999999999</v>
      </c>
      <c r="S674">
        <v>1.2490000000000001</v>
      </c>
      <c r="T674">
        <v>2.016</v>
      </c>
      <c r="U674" t="s">
        <v>61</v>
      </c>
      <c r="V674" s="1">
        <v>45469.260428240741</v>
      </c>
    </row>
    <row r="675" spans="1:22" x14ac:dyDescent="0.25">
      <c r="A675">
        <v>696</v>
      </c>
      <c r="B675" t="s">
        <v>36</v>
      </c>
      <c r="C675" t="s">
        <v>39</v>
      </c>
      <c r="D675" t="s">
        <v>38</v>
      </c>
      <c r="E675">
        <v>7415</v>
      </c>
      <c r="F675" t="s">
        <v>9</v>
      </c>
      <c r="G675">
        <v>612997632</v>
      </c>
      <c r="H675">
        <v>613545664</v>
      </c>
      <c r="I675">
        <f t="shared" si="10"/>
        <v>8.7878468912442855</v>
      </c>
      <c r="J675">
        <v>1.496</v>
      </c>
      <c r="K675">
        <v>0</v>
      </c>
      <c r="L675">
        <v>0.51600000000000001</v>
      </c>
      <c r="M675">
        <v>17.552</v>
      </c>
      <c r="N675">
        <v>0.13400000000000001</v>
      </c>
      <c r="O675">
        <v>210.95400000000001</v>
      </c>
      <c r="P675">
        <v>1.123</v>
      </c>
      <c r="Q675">
        <v>1.72</v>
      </c>
      <c r="R675">
        <v>21.036000000000001</v>
      </c>
      <c r="S675">
        <v>1.173</v>
      </c>
      <c r="T675">
        <v>1.714</v>
      </c>
      <c r="U675" t="s">
        <v>61</v>
      </c>
      <c r="V675" s="1">
        <v>45469.270844907405</v>
      </c>
    </row>
    <row r="676" spans="1:22" x14ac:dyDescent="0.25">
      <c r="A676">
        <v>697</v>
      </c>
      <c r="B676" t="s">
        <v>36</v>
      </c>
      <c r="C676" t="s">
        <v>39</v>
      </c>
      <c r="D676" t="s">
        <v>38</v>
      </c>
      <c r="E676">
        <v>7167</v>
      </c>
      <c r="F676" t="s">
        <v>11</v>
      </c>
      <c r="G676">
        <v>623956464</v>
      </c>
      <c r="H676">
        <v>904413272</v>
      </c>
      <c r="I676">
        <f t="shared" si="10"/>
        <v>8.956366926864467</v>
      </c>
      <c r="J676">
        <v>0.98</v>
      </c>
      <c r="L676">
        <v>3.641</v>
      </c>
      <c r="M676">
        <v>12.932</v>
      </c>
      <c r="N676">
        <v>0.13500000000000001</v>
      </c>
      <c r="O676">
        <v>56.267000000000003</v>
      </c>
      <c r="P676">
        <v>2.0489999999999999</v>
      </c>
      <c r="Q676">
        <v>13.305</v>
      </c>
      <c r="R676">
        <v>204.03100000000001</v>
      </c>
      <c r="S676">
        <v>0.96299999999999997</v>
      </c>
      <c r="T676">
        <v>1.581</v>
      </c>
      <c r="U676" t="s">
        <v>61</v>
      </c>
      <c r="V676" s="1">
        <v>45469.281261574077</v>
      </c>
    </row>
    <row r="677" spans="1:22" x14ac:dyDescent="0.25">
      <c r="A677">
        <v>698</v>
      </c>
      <c r="B677" t="s">
        <v>36</v>
      </c>
      <c r="C677" t="s">
        <v>40</v>
      </c>
      <c r="D677" t="s">
        <v>38</v>
      </c>
      <c r="E677">
        <v>7131</v>
      </c>
      <c r="F677" t="s">
        <v>11</v>
      </c>
      <c r="G677">
        <v>625850312</v>
      </c>
      <c r="H677">
        <v>806446800</v>
      </c>
      <c r="I677">
        <f t="shared" si="10"/>
        <v>8.9065757229605627</v>
      </c>
      <c r="J677">
        <v>0.99299999999999999</v>
      </c>
      <c r="L677">
        <v>6.0380000000000003</v>
      </c>
      <c r="M677">
        <v>11.204000000000001</v>
      </c>
      <c r="N677">
        <v>0.11600000000000001</v>
      </c>
      <c r="O677">
        <v>214.72200000000001</v>
      </c>
      <c r="P677">
        <v>1.2529999999999999</v>
      </c>
      <c r="Q677">
        <v>3.3809999999999998</v>
      </c>
      <c r="R677">
        <v>233.559</v>
      </c>
      <c r="S677">
        <v>0.90200000000000002</v>
      </c>
      <c r="T677">
        <v>1.5029999999999999</v>
      </c>
      <c r="U677" t="s">
        <v>61</v>
      </c>
      <c r="V677" s="1">
        <v>45469.291678240741</v>
      </c>
    </row>
    <row r="678" spans="1:22" x14ac:dyDescent="0.25">
      <c r="A678">
        <v>699</v>
      </c>
      <c r="B678" t="s">
        <v>36</v>
      </c>
      <c r="C678" t="s">
        <v>40</v>
      </c>
      <c r="D678" t="s">
        <v>38</v>
      </c>
      <c r="E678">
        <v>7131</v>
      </c>
      <c r="F678" t="s">
        <v>11</v>
      </c>
      <c r="G678">
        <v>628949104</v>
      </c>
      <c r="H678">
        <v>775879552</v>
      </c>
      <c r="I678">
        <f t="shared" si="10"/>
        <v>8.8897943063588887</v>
      </c>
      <c r="J678">
        <v>1.4350000000000001</v>
      </c>
      <c r="L678">
        <v>2.113</v>
      </c>
      <c r="M678">
        <v>5.9</v>
      </c>
      <c r="N678">
        <v>0.22500000000000001</v>
      </c>
      <c r="O678">
        <v>203.476</v>
      </c>
      <c r="P678">
        <v>1.1259999999999999</v>
      </c>
      <c r="Q678">
        <v>1.6619999999999999</v>
      </c>
      <c r="R678">
        <v>202.64699999999999</v>
      </c>
      <c r="S678">
        <v>0.79600000000000004</v>
      </c>
      <c r="T678">
        <v>1.3109999999999999</v>
      </c>
      <c r="U678" t="s">
        <v>61</v>
      </c>
      <c r="V678" s="1">
        <v>45469.302094907405</v>
      </c>
    </row>
    <row r="679" spans="1:22" x14ac:dyDescent="0.25">
      <c r="A679">
        <v>700</v>
      </c>
      <c r="B679" t="s">
        <v>36</v>
      </c>
      <c r="C679" t="s">
        <v>39</v>
      </c>
      <c r="D679" t="s">
        <v>38</v>
      </c>
      <c r="E679">
        <v>7167</v>
      </c>
      <c r="F679" t="s">
        <v>11</v>
      </c>
      <c r="G679">
        <v>621987600</v>
      </c>
      <c r="H679">
        <v>834160128</v>
      </c>
      <c r="I679">
        <f t="shared" si="10"/>
        <v>8.9212494271743719</v>
      </c>
      <c r="J679">
        <v>1.101</v>
      </c>
      <c r="L679">
        <v>0.54800000000000004</v>
      </c>
      <c r="M679">
        <v>6.7869999999999999</v>
      </c>
      <c r="N679">
        <v>0.314</v>
      </c>
      <c r="O679">
        <v>65.361000000000004</v>
      </c>
      <c r="P679">
        <v>1.0640000000000001</v>
      </c>
      <c r="Q679">
        <v>12.851000000000001</v>
      </c>
      <c r="R679">
        <v>35.090000000000003</v>
      </c>
      <c r="S679">
        <v>1.091</v>
      </c>
      <c r="T679">
        <v>1.5449999999999999</v>
      </c>
      <c r="U679" t="s">
        <v>61</v>
      </c>
      <c r="V679" s="1">
        <v>45469.312511574077</v>
      </c>
    </row>
    <row r="680" spans="1:22" x14ac:dyDescent="0.25">
      <c r="A680">
        <v>701</v>
      </c>
      <c r="B680" t="s">
        <v>36</v>
      </c>
      <c r="C680" t="s">
        <v>40</v>
      </c>
      <c r="D680" t="s">
        <v>38</v>
      </c>
      <c r="E680">
        <v>7131</v>
      </c>
      <c r="F680" t="s">
        <v>11</v>
      </c>
      <c r="G680">
        <v>624451200</v>
      </c>
      <c r="H680">
        <v>808035584</v>
      </c>
      <c r="I680">
        <f t="shared" si="10"/>
        <v>8.9074304865104299</v>
      </c>
      <c r="J680">
        <v>0.99099999999999999</v>
      </c>
      <c r="L680">
        <v>4.2110000000000003</v>
      </c>
      <c r="M680">
        <v>3.2490000000000001</v>
      </c>
      <c r="N680">
        <v>2.5000000000000001E-2</v>
      </c>
      <c r="O680">
        <v>22.222000000000001</v>
      </c>
      <c r="P680">
        <v>1.135</v>
      </c>
      <c r="Q680">
        <v>11.412000000000001</v>
      </c>
      <c r="R680">
        <v>233.828</v>
      </c>
      <c r="S680">
        <v>0.95699999999999996</v>
      </c>
      <c r="T680">
        <v>1.407</v>
      </c>
      <c r="U680" t="s">
        <v>61</v>
      </c>
      <c r="V680" s="1">
        <v>45469.322928240741</v>
      </c>
    </row>
    <row r="681" spans="1:22" x14ac:dyDescent="0.25">
      <c r="A681">
        <v>702</v>
      </c>
      <c r="B681" t="s">
        <v>36</v>
      </c>
      <c r="C681" t="s">
        <v>40</v>
      </c>
      <c r="D681" t="s">
        <v>38</v>
      </c>
      <c r="E681">
        <v>7131</v>
      </c>
      <c r="F681" t="s">
        <v>11</v>
      </c>
      <c r="G681">
        <v>613143264</v>
      </c>
      <c r="H681">
        <v>698718624</v>
      </c>
      <c r="I681">
        <f t="shared" si="10"/>
        <v>8.8443023193136465</v>
      </c>
      <c r="J681">
        <v>1.052</v>
      </c>
      <c r="L681">
        <v>2.36</v>
      </c>
      <c r="M681">
        <v>47.311999999999998</v>
      </c>
      <c r="N681">
        <v>0.19800000000000001</v>
      </c>
      <c r="O681">
        <v>276.51900000000001</v>
      </c>
      <c r="P681">
        <v>1.8680000000000001</v>
      </c>
      <c r="Q681">
        <v>46.991999999999997</v>
      </c>
      <c r="R681">
        <v>202.636</v>
      </c>
      <c r="S681">
        <v>0.90300000000000002</v>
      </c>
      <c r="T681">
        <v>1.379</v>
      </c>
      <c r="U681" t="s">
        <v>61</v>
      </c>
      <c r="V681" s="1">
        <v>45469.333344907405</v>
      </c>
    </row>
    <row r="682" spans="1:22" x14ac:dyDescent="0.25">
      <c r="A682">
        <v>703</v>
      </c>
      <c r="B682" t="s">
        <v>36</v>
      </c>
      <c r="C682" t="s">
        <v>39</v>
      </c>
      <c r="D682" t="s">
        <v>38</v>
      </c>
      <c r="E682">
        <v>7167</v>
      </c>
      <c r="F682" t="s">
        <v>11</v>
      </c>
      <c r="G682">
        <v>614036120</v>
      </c>
      <c r="H682">
        <v>447547512</v>
      </c>
      <c r="I682">
        <f t="shared" si="10"/>
        <v>8.650839147147158</v>
      </c>
      <c r="J682">
        <v>1.407</v>
      </c>
      <c r="L682">
        <v>0.627</v>
      </c>
      <c r="M682">
        <v>5.8</v>
      </c>
      <c r="N682">
        <v>0.216</v>
      </c>
      <c r="O682">
        <v>258.23</v>
      </c>
      <c r="P682">
        <v>0.998</v>
      </c>
      <c r="Q682">
        <v>19.353000000000002</v>
      </c>
      <c r="R682">
        <v>36.066000000000003</v>
      </c>
      <c r="S682">
        <v>0.99199999999999999</v>
      </c>
      <c r="T682">
        <v>1.5589999999999999</v>
      </c>
      <c r="U682" t="s">
        <v>61</v>
      </c>
      <c r="V682" s="1">
        <v>45469.343761574077</v>
      </c>
    </row>
    <row r="683" spans="1:22" x14ac:dyDescent="0.25">
      <c r="A683">
        <v>704</v>
      </c>
      <c r="B683" t="s">
        <v>36</v>
      </c>
      <c r="C683" t="s">
        <v>40</v>
      </c>
      <c r="D683" t="s">
        <v>38</v>
      </c>
      <c r="E683">
        <v>7131</v>
      </c>
      <c r="F683" t="s">
        <v>11</v>
      </c>
      <c r="G683">
        <v>616173560</v>
      </c>
      <c r="H683">
        <v>899432144</v>
      </c>
      <c r="I683">
        <f t="shared" si="10"/>
        <v>8.9539684043708743</v>
      </c>
      <c r="J683">
        <v>0.96899999999999997</v>
      </c>
      <c r="L683">
        <v>0.54300000000000004</v>
      </c>
      <c r="M683">
        <v>1.712</v>
      </c>
      <c r="N683">
        <v>2.4E-2</v>
      </c>
      <c r="O683">
        <v>9.5250000000000004</v>
      </c>
      <c r="P683">
        <v>1.345</v>
      </c>
      <c r="Q683">
        <v>2.9630000000000001</v>
      </c>
      <c r="R683">
        <v>18.324000000000002</v>
      </c>
      <c r="S683">
        <v>0.82699999999999996</v>
      </c>
      <c r="T683">
        <v>1.2949999999999999</v>
      </c>
      <c r="U683" t="s">
        <v>61</v>
      </c>
      <c r="V683" s="1">
        <v>45469.354178240741</v>
      </c>
    </row>
    <row r="684" spans="1:22" x14ac:dyDescent="0.25">
      <c r="A684">
        <v>705</v>
      </c>
      <c r="B684" t="s">
        <v>36</v>
      </c>
      <c r="C684" t="s">
        <v>40</v>
      </c>
      <c r="D684" t="s">
        <v>38</v>
      </c>
      <c r="E684">
        <v>7131</v>
      </c>
      <c r="F684" t="s">
        <v>11</v>
      </c>
      <c r="G684">
        <v>623161648</v>
      </c>
      <c r="H684">
        <v>905341192</v>
      </c>
      <c r="I684">
        <f t="shared" si="10"/>
        <v>8.9568122807276325</v>
      </c>
      <c r="J684">
        <v>0.98</v>
      </c>
      <c r="L684">
        <v>2.3740000000000001</v>
      </c>
      <c r="M684">
        <v>6.383</v>
      </c>
      <c r="N684">
        <v>7.9000000000000001E-2</v>
      </c>
      <c r="O684">
        <v>35.070999999999998</v>
      </c>
      <c r="P684">
        <v>1.2450000000000001</v>
      </c>
      <c r="Q684">
        <v>9.4329999999999998</v>
      </c>
      <c r="R684">
        <v>208.26599999999999</v>
      </c>
      <c r="S684">
        <v>0.82199999999999995</v>
      </c>
      <c r="T684">
        <v>1.246</v>
      </c>
      <c r="U684" t="s">
        <v>61</v>
      </c>
      <c r="V684" s="1">
        <v>45469.364594907405</v>
      </c>
    </row>
    <row r="685" spans="1:22" x14ac:dyDescent="0.25">
      <c r="A685">
        <v>706</v>
      </c>
      <c r="B685" t="s">
        <v>36</v>
      </c>
      <c r="C685" t="s">
        <v>39</v>
      </c>
      <c r="D685" t="s">
        <v>38</v>
      </c>
      <c r="E685">
        <v>7167</v>
      </c>
      <c r="F685" t="s">
        <v>11</v>
      </c>
      <c r="G685">
        <v>626772752</v>
      </c>
      <c r="H685">
        <v>834409344</v>
      </c>
      <c r="I685">
        <f t="shared" si="10"/>
        <v>8.9213791588232176</v>
      </c>
      <c r="J685">
        <v>1.1259999999999999</v>
      </c>
      <c r="L685">
        <v>0.66</v>
      </c>
      <c r="M685">
        <v>26.154</v>
      </c>
      <c r="N685">
        <v>0.32500000000000001</v>
      </c>
      <c r="O685">
        <v>190.64400000000001</v>
      </c>
      <c r="P685">
        <v>1.454</v>
      </c>
      <c r="Q685">
        <v>87.983999999999995</v>
      </c>
      <c r="R685">
        <v>36.58</v>
      </c>
      <c r="S685">
        <v>0.996</v>
      </c>
      <c r="T685">
        <v>1.5489999999999999</v>
      </c>
      <c r="U685" t="s">
        <v>61</v>
      </c>
      <c r="V685" s="1">
        <v>45469.375011574077</v>
      </c>
    </row>
    <row r="686" spans="1:22" x14ac:dyDescent="0.25">
      <c r="A686">
        <v>707</v>
      </c>
      <c r="B686" t="s">
        <v>36</v>
      </c>
      <c r="C686" t="s">
        <v>40</v>
      </c>
      <c r="D686" t="s">
        <v>38</v>
      </c>
      <c r="E686">
        <v>7131</v>
      </c>
      <c r="F686" t="s">
        <v>11</v>
      </c>
      <c r="G686">
        <v>612916904</v>
      </c>
      <c r="H686">
        <v>779963232</v>
      </c>
      <c r="I686">
        <f t="shared" si="10"/>
        <v>8.8920741302342243</v>
      </c>
      <c r="J686">
        <v>0.94499999999999995</v>
      </c>
      <c r="L686">
        <v>2.3809999999999998</v>
      </c>
      <c r="M686">
        <v>30.981999999999999</v>
      </c>
      <c r="N686">
        <v>7.8E-2</v>
      </c>
      <c r="O686">
        <v>185.19300000000001</v>
      </c>
      <c r="P686">
        <v>3.5960000000000001</v>
      </c>
      <c r="Q686">
        <v>110.36</v>
      </c>
      <c r="R686">
        <v>202.881</v>
      </c>
      <c r="S686">
        <v>0.78</v>
      </c>
      <c r="T686">
        <v>1.1990000000000001</v>
      </c>
      <c r="U686" t="s">
        <v>61</v>
      </c>
      <c r="V686" s="1">
        <v>45469.385428240741</v>
      </c>
    </row>
    <row r="687" spans="1:22" x14ac:dyDescent="0.25">
      <c r="A687">
        <v>708</v>
      </c>
      <c r="B687" t="s">
        <v>36</v>
      </c>
      <c r="C687" t="s">
        <v>40</v>
      </c>
      <c r="D687" t="s">
        <v>38</v>
      </c>
      <c r="E687">
        <v>7131</v>
      </c>
      <c r="F687" t="s">
        <v>11</v>
      </c>
      <c r="G687">
        <v>628634696</v>
      </c>
      <c r="H687">
        <v>741355752</v>
      </c>
      <c r="I687">
        <f t="shared" si="10"/>
        <v>8.8700266614943271</v>
      </c>
      <c r="J687">
        <v>0.97299999999999998</v>
      </c>
      <c r="L687">
        <v>0.23400000000000001</v>
      </c>
      <c r="M687">
        <v>47.563000000000002</v>
      </c>
      <c r="N687">
        <v>0.10100000000000001</v>
      </c>
      <c r="O687">
        <v>263.32400000000001</v>
      </c>
      <c r="P687">
        <v>1.405</v>
      </c>
      <c r="Q687">
        <v>56.834000000000003</v>
      </c>
      <c r="R687">
        <v>1.901</v>
      </c>
      <c r="S687">
        <v>0.75800000000000001</v>
      </c>
      <c r="T687">
        <v>1.1519999999999999</v>
      </c>
      <c r="U687" t="s">
        <v>61</v>
      </c>
      <c r="V687" s="1">
        <v>45469.395844907405</v>
      </c>
    </row>
    <row r="688" spans="1:22" x14ac:dyDescent="0.25">
      <c r="A688">
        <v>709</v>
      </c>
      <c r="B688" t="s">
        <v>36</v>
      </c>
      <c r="C688" t="s">
        <v>39</v>
      </c>
      <c r="D688" t="s">
        <v>38</v>
      </c>
      <c r="E688">
        <v>7167</v>
      </c>
      <c r="F688" t="s">
        <v>11</v>
      </c>
      <c r="G688">
        <v>618009832</v>
      </c>
      <c r="H688">
        <v>761425144</v>
      </c>
      <c r="I688">
        <f t="shared" si="10"/>
        <v>8.8816272141123793</v>
      </c>
      <c r="J688">
        <v>0.99299999999999999</v>
      </c>
      <c r="L688">
        <v>0.73399999999999999</v>
      </c>
      <c r="M688">
        <v>6.8079999999999998</v>
      </c>
      <c r="N688">
        <v>0.188</v>
      </c>
      <c r="O688">
        <v>43.256</v>
      </c>
      <c r="P688">
        <v>1.5249999999999999</v>
      </c>
      <c r="Q688">
        <v>16.760000000000002</v>
      </c>
      <c r="R688">
        <v>39.228999999999999</v>
      </c>
      <c r="S688">
        <v>1.0049999999999999</v>
      </c>
      <c r="T688">
        <v>1.5960000000000001</v>
      </c>
      <c r="U688" t="s">
        <v>61</v>
      </c>
      <c r="V688" s="1">
        <v>45469.406261574077</v>
      </c>
    </row>
    <row r="689" spans="1:22" x14ac:dyDescent="0.25">
      <c r="A689">
        <v>710</v>
      </c>
      <c r="B689" t="s">
        <v>36</v>
      </c>
      <c r="C689" t="s">
        <v>40</v>
      </c>
      <c r="D689" t="s">
        <v>38</v>
      </c>
      <c r="E689">
        <v>7131</v>
      </c>
      <c r="F689" t="s">
        <v>11</v>
      </c>
      <c r="G689">
        <v>624679224</v>
      </c>
      <c r="H689">
        <v>673886824</v>
      </c>
      <c r="I689">
        <f t="shared" si="10"/>
        <v>8.8285869650227866</v>
      </c>
      <c r="J689">
        <v>0.96799999999999997</v>
      </c>
      <c r="L689">
        <v>0.58699999999999997</v>
      </c>
      <c r="M689">
        <v>3.4390000000000001</v>
      </c>
      <c r="N689">
        <v>0.219</v>
      </c>
      <c r="O689">
        <v>38.441000000000003</v>
      </c>
      <c r="P689">
        <v>2.3769999999999998</v>
      </c>
      <c r="Q689">
        <v>9.4649999999999999</v>
      </c>
      <c r="R689">
        <v>34.746000000000002</v>
      </c>
      <c r="S689">
        <v>0.73599999999999999</v>
      </c>
      <c r="T689">
        <v>1.3340000000000001</v>
      </c>
      <c r="U689" t="s">
        <v>61</v>
      </c>
      <c r="V689" s="1">
        <v>45469.416666666664</v>
      </c>
    </row>
    <row r="690" spans="1:22" x14ac:dyDescent="0.25">
      <c r="A690">
        <v>711</v>
      </c>
      <c r="B690" t="s">
        <v>36</v>
      </c>
      <c r="C690" t="s">
        <v>40</v>
      </c>
      <c r="D690" t="s">
        <v>38</v>
      </c>
      <c r="E690">
        <v>7131</v>
      </c>
      <c r="F690" t="s">
        <v>11</v>
      </c>
      <c r="G690">
        <v>621810656</v>
      </c>
      <c r="H690">
        <v>653181880</v>
      </c>
      <c r="I690">
        <f t="shared" si="10"/>
        <v>8.8150341284143483</v>
      </c>
      <c r="J690">
        <v>1.702</v>
      </c>
      <c r="L690">
        <v>0.44</v>
      </c>
      <c r="M690">
        <v>54.762</v>
      </c>
      <c r="N690">
        <v>0.27500000000000002</v>
      </c>
      <c r="O690">
        <v>345.15300000000002</v>
      </c>
      <c r="P690">
        <v>3.1030000000000002</v>
      </c>
      <c r="Q690">
        <v>162.32900000000001</v>
      </c>
      <c r="R690">
        <v>16.867000000000001</v>
      </c>
      <c r="S690">
        <v>0.95599999999999996</v>
      </c>
      <c r="T690">
        <v>1.407</v>
      </c>
      <c r="U690" t="s">
        <v>61</v>
      </c>
      <c r="V690" s="1">
        <v>45469.427083333336</v>
      </c>
    </row>
    <row r="691" spans="1:22" x14ac:dyDescent="0.25">
      <c r="A691">
        <v>712</v>
      </c>
      <c r="B691" t="s">
        <v>36</v>
      </c>
      <c r="C691" t="s">
        <v>40</v>
      </c>
      <c r="D691" t="s">
        <v>38</v>
      </c>
      <c r="E691">
        <v>7131</v>
      </c>
      <c r="F691" t="s">
        <v>11</v>
      </c>
      <c r="G691">
        <v>618534592</v>
      </c>
      <c r="H691">
        <v>606490960</v>
      </c>
      <c r="I691">
        <f t="shared" si="10"/>
        <v>8.7828243319109589</v>
      </c>
      <c r="J691">
        <v>0.97199999999999998</v>
      </c>
      <c r="L691">
        <v>2.0590000000000002</v>
      </c>
      <c r="M691">
        <v>21.506</v>
      </c>
      <c r="N691">
        <v>0.08</v>
      </c>
      <c r="O691">
        <v>149.911</v>
      </c>
      <c r="P691">
        <v>0.98499999999999999</v>
      </c>
      <c r="Q691">
        <v>53.585999999999999</v>
      </c>
      <c r="R691">
        <v>202.28299999999999</v>
      </c>
      <c r="S691">
        <v>0.78200000000000003</v>
      </c>
      <c r="T691">
        <v>1.242</v>
      </c>
      <c r="U691" t="s">
        <v>61</v>
      </c>
      <c r="V691" s="1">
        <v>45469.4375</v>
      </c>
    </row>
    <row r="692" spans="1:22" x14ac:dyDescent="0.25">
      <c r="A692">
        <v>713</v>
      </c>
      <c r="B692" t="s">
        <v>36</v>
      </c>
      <c r="C692" t="s">
        <v>39</v>
      </c>
      <c r="D692" t="s">
        <v>38</v>
      </c>
      <c r="E692">
        <v>7167</v>
      </c>
      <c r="F692" t="s">
        <v>11</v>
      </c>
      <c r="G692">
        <v>625264544</v>
      </c>
      <c r="H692">
        <v>680886864</v>
      </c>
      <c r="I692">
        <f t="shared" si="10"/>
        <v>8.8330749556391375</v>
      </c>
      <c r="J692">
        <v>1.26</v>
      </c>
      <c r="L692">
        <v>0.45200000000000001</v>
      </c>
      <c r="M692">
        <v>3.7919999999999998</v>
      </c>
      <c r="N692">
        <v>0.34899999999999998</v>
      </c>
      <c r="O692">
        <v>206.98400000000001</v>
      </c>
      <c r="P692">
        <v>1.165</v>
      </c>
      <c r="Q692">
        <v>1.9810000000000001</v>
      </c>
      <c r="R692">
        <v>14.755000000000001</v>
      </c>
      <c r="S692">
        <v>0.95</v>
      </c>
      <c r="T692">
        <v>1.548</v>
      </c>
      <c r="U692" t="s">
        <v>61</v>
      </c>
      <c r="V692" s="1">
        <v>45469.447916666664</v>
      </c>
    </row>
    <row r="693" spans="1:22" x14ac:dyDescent="0.25">
      <c r="A693">
        <v>714</v>
      </c>
      <c r="B693" t="s">
        <v>36</v>
      </c>
      <c r="C693" t="s">
        <v>40</v>
      </c>
      <c r="D693" t="s">
        <v>38</v>
      </c>
      <c r="E693">
        <v>7131</v>
      </c>
      <c r="F693" t="s">
        <v>11</v>
      </c>
      <c r="G693">
        <v>623639736</v>
      </c>
      <c r="H693">
        <v>651485184</v>
      </c>
      <c r="I693">
        <f t="shared" si="10"/>
        <v>8.8139045434865011</v>
      </c>
      <c r="J693">
        <v>1.383</v>
      </c>
      <c r="L693">
        <v>5.55</v>
      </c>
      <c r="M693">
        <v>40.639000000000003</v>
      </c>
      <c r="N693">
        <v>0.13100000000000001</v>
      </c>
      <c r="O693">
        <v>340.339</v>
      </c>
      <c r="P693">
        <v>4.226</v>
      </c>
      <c r="Q693">
        <v>91.366</v>
      </c>
      <c r="R693">
        <v>203.97300000000001</v>
      </c>
      <c r="S693">
        <v>0.94</v>
      </c>
      <c r="T693">
        <v>1.448</v>
      </c>
      <c r="U693" t="s">
        <v>61</v>
      </c>
      <c r="V693" s="1">
        <v>45469.458333333336</v>
      </c>
    </row>
    <row r="694" spans="1:22" x14ac:dyDescent="0.25">
      <c r="A694">
        <v>715</v>
      </c>
      <c r="B694" t="s">
        <v>36</v>
      </c>
      <c r="C694" t="s">
        <v>40</v>
      </c>
      <c r="D694" t="s">
        <v>38</v>
      </c>
      <c r="E694">
        <v>7131</v>
      </c>
      <c r="F694" t="s">
        <v>11</v>
      </c>
      <c r="G694">
        <v>612882936</v>
      </c>
      <c r="H694">
        <v>904684088</v>
      </c>
      <c r="I694">
        <f t="shared" si="10"/>
        <v>8.9564969518126976</v>
      </c>
      <c r="J694">
        <v>0.97699999999999998</v>
      </c>
      <c r="L694">
        <v>0.49399999999999999</v>
      </c>
      <c r="M694">
        <v>4.2249999999999996</v>
      </c>
      <c r="N694">
        <v>0.17399999999999999</v>
      </c>
      <c r="O694">
        <v>105.479</v>
      </c>
      <c r="P694">
        <v>1.5069999999999999</v>
      </c>
      <c r="Q694">
        <v>4.609</v>
      </c>
      <c r="R694">
        <v>14.38</v>
      </c>
      <c r="S694">
        <v>0.86899999999999999</v>
      </c>
      <c r="T694">
        <v>1.35</v>
      </c>
      <c r="U694" t="s">
        <v>61</v>
      </c>
      <c r="V694" s="1">
        <v>45469.46875</v>
      </c>
    </row>
    <row r="695" spans="1:22" x14ac:dyDescent="0.25">
      <c r="A695">
        <v>716</v>
      </c>
      <c r="B695" t="s">
        <v>36</v>
      </c>
      <c r="C695" t="s">
        <v>40</v>
      </c>
      <c r="D695" t="s">
        <v>38</v>
      </c>
      <c r="E695">
        <v>7131</v>
      </c>
      <c r="F695" t="s">
        <v>11</v>
      </c>
      <c r="G695">
        <v>614980072</v>
      </c>
      <c r="H695">
        <v>900120864</v>
      </c>
      <c r="I695">
        <f t="shared" si="10"/>
        <v>8.9543008283771126</v>
      </c>
      <c r="J695">
        <v>0.91500000000000004</v>
      </c>
      <c r="L695">
        <v>4.5830000000000002</v>
      </c>
      <c r="M695">
        <v>8.8960000000000008</v>
      </c>
      <c r="N695">
        <v>9.4E-2</v>
      </c>
      <c r="O695">
        <v>83.602000000000004</v>
      </c>
      <c r="P695">
        <v>2.4649999999999999</v>
      </c>
      <c r="Q695">
        <v>22.132000000000001</v>
      </c>
      <c r="R695">
        <v>225.726</v>
      </c>
      <c r="S695">
        <v>0.91800000000000004</v>
      </c>
      <c r="T695">
        <v>1.6819999999999999</v>
      </c>
      <c r="U695" t="s">
        <v>61</v>
      </c>
      <c r="V695" s="1">
        <v>45469.479166666664</v>
      </c>
    </row>
    <row r="696" spans="1:22" x14ac:dyDescent="0.25">
      <c r="A696">
        <v>717</v>
      </c>
      <c r="B696" t="s">
        <v>36</v>
      </c>
      <c r="C696" t="s">
        <v>40</v>
      </c>
      <c r="D696" t="s">
        <v>38</v>
      </c>
      <c r="E696">
        <v>7131</v>
      </c>
      <c r="F696" t="s">
        <v>11</v>
      </c>
      <c r="G696">
        <v>627906920</v>
      </c>
      <c r="H696">
        <v>902896248</v>
      </c>
      <c r="I696">
        <f t="shared" si="10"/>
        <v>8.9556378483092391</v>
      </c>
      <c r="J696">
        <v>1.2549999999999999</v>
      </c>
      <c r="L696">
        <v>0.27900000000000003</v>
      </c>
      <c r="M696">
        <v>1.2350000000000001</v>
      </c>
      <c r="N696">
        <v>0.25600000000000001</v>
      </c>
      <c r="O696">
        <v>11.548999999999999</v>
      </c>
      <c r="P696">
        <v>0.89</v>
      </c>
      <c r="Q696">
        <v>2.222</v>
      </c>
      <c r="R696">
        <v>2.085</v>
      </c>
      <c r="S696">
        <v>0.79600000000000004</v>
      </c>
      <c r="T696">
        <v>1.2290000000000001</v>
      </c>
      <c r="U696" t="s">
        <v>61</v>
      </c>
      <c r="V696" s="1">
        <v>45469.489583333336</v>
      </c>
    </row>
    <row r="697" spans="1:22" x14ac:dyDescent="0.25">
      <c r="A697">
        <v>718</v>
      </c>
      <c r="B697" t="s">
        <v>36</v>
      </c>
      <c r="C697" t="s">
        <v>40</v>
      </c>
      <c r="D697" t="s">
        <v>38</v>
      </c>
      <c r="E697">
        <v>7131</v>
      </c>
      <c r="F697" t="s">
        <v>11</v>
      </c>
      <c r="G697">
        <v>626082512</v>
      </c>
      <c r="H697">
        <v>873401608</v>
      </c>
      <c r="I697">
        <f t="shared" si="10"/>
        <v>8.941213987155832</v>
      </c>
      <c r="J697">
        <v>1.149</v>
      </c>
      <c r="L697">
        <v>1.95</v>
      </c>
      <c r="M697">
        <v>27.367999999999999</v>
      </c>
      <c r="N697">
        <v>0.20399999999999999</v>
      </c>
      <c r="O697">
        <v>209.18100000000001</v>
      </c>
      <c r="P697">
        <v>4.0060000000000002</v>
      </c>
      <c r="Q697">
        <v>98.825000000000003</v>
      </c>
      <c r="R697">
        <v>205.30500000000001</v>
      </c>
      <c r="S697">
        <v>0.754</v>
      </c>
      <c r="T697">
        <v>1.244</v>
      </c>
      <c r="U697" t="s">
        <v>61</v>
      </c>
      <c r="V697" s="1">
        <v>45469.5</v>
      </c>
    </row>
    <row r="698" spans="1:22" x14ac:dyDescent="0.25">
      <c r="A698">
        <v>719</v>
      </c>
      <c r="B698" t="s">
        <v>36</v>
      </c>
      <c r="C698" t="s">
        <v>39</v>
      </c>
      <c r="D698" t="s">
        <v>38</v>
      </c>
      <c r="E698">
        <v>7167</v>
      </c>
      <c r="F698" t="s">
        <v>11</v>
      </c>
      <c r="G698">
        <v>611630120</v>
      </c>
      <c r="H698">
        <v>866265496</v>
      </c>
      <c r="I698">
        <f t="shared" si="10"/>
        <v>8.9376510164707703</v>
      </c>
      <c r="J698">
        <v>0.98099999999999998</v>
      </c>
      <c r="L698">
        <v>9.7579999999999991</v>
      </c>
      <c r="M698">
        <v>4.0119999999999996</v>
      </c>
      <c r="N698">
        <v>0.191</v>
      </c>
      <c r="O698">
        <v>39.970999999999997</v>
      </c>
      <c r="P698">
        <v>3.0430000000000001</v>
      </c>
      <c r="Q698">
        <v>32.545999999999999</v>
      </c>
      <c r="R698">
        <v>214.01300000000001</v>
      </c>
      <c r="S698">
        <v>0.98699999999999999</v>
      </c>
      <c r="T698">
        <v>1.72</v>
      </c>
      <c r="U698" t="s">
        <v>61</v>
      </c>
      <c r="V698" s="1">
        <v>45469.510416666664</v>
      </c>
    </row>
    <row r="699" spans="1:22" x14ac:dyDescent="0.25">
      <c r="A699">
        <v>720</v>
      </c>
      <c r="B699" t="s">
        <v>36</v>
      </c>
      <c r="C699" t="s">
        <v>39</v>
      </c>
      <c r="D699" t="s">
        <v>38</v>
      </c>
      <c r="E699">
        <v>7167</v>
      </c>
      <c r="F699" t="s">
        <v>11</v>
      </c>
      <c r="G699">
        <v>613011032</v>
      </c>
      <c r="H699">
        <v>740598448</v>
      </c>
      <c r="I699">
        <f t="shared" si="10"/>
        <v>8.8695827976057515</v>
      </c>
      <c r="J699">
        <v>0.94</v>
      </c>
      <c r="L699">
        <v>0.39700000000000002</v>
      </c>
      <c r="M699">
        <v>32.143999999999998</v>
      </c>
      <c r="N699">
        <v>6.2E-2</v>
      </c>
      <c r="O699">
        <v>215.94900000000001</v>
      </c>
      <c r="P699">
        <v>2.4460000000000002</v>
      </c>
      <c r="Q699">
        <v>39.737000000000002</v>
      </c>
      <c r="R699">
        <v>14.798</v>
      </c>
      <c r="S699">
        <v>0.97099999999999997</v>
      </c>
      <c r="T699">
        <v>1.411</v>
      </c>
      <c r="U699" t="s">
        <v>61</v>
      </c>
      <c r="V699" s="1">
        <v>45469.520833333336</v>
      </c>
    </row>
    <row r="700" spans="1:22" x14ac:dyDescent="0.25">
      <c r="A700">
        <v>721</v>
      </c>
      <c r="B700" t="s">
        <v>36</v>
      </c>
      <c r="C700" t="s">
        <v>39</v>
      </c>
      <c r="D700" t="s">
        <v>38</v>
      </c>
      <c r="E700">
        <v>7167</v>
      </c>
      <c r="F700" t="s">
        <v>11</v>
      </c>
      <c r="G700">
        <v>613032232</v>
      </c>
      <c r="H700">
        <v>613142680</v>
      </c>
      <c r="I700">
        <f t="shared" si="10"/>
        <v>8.787561547807794</v>
      </c>
      <c r="J700">
        <v>0.995</v>
      </c>
      <c r="L700">
        <v>4.4359999999999999</v>
      </c>
      <c r="M700">
        <v>1.2070000000000001</v>
      </c>
      <c r="N700">
        <v>0.185</v>
      </c>
      <c r="O700">
        <v>39.386000000000003</v>
      </c>
      <c r="P700">
        <v>0.97799999999999998</v>
      </c>
      <c r="Q700">
        <v>1.427</v>
      </c>
      <c r="R700">
        <v>214.001</v>
      </c>
      <c r="S700">
        <v>0.98399999999999999</v>
      </c>
      <c r="T700">
        <v>1.6080000000000001</v>
      </c>
      <c r="U700" t="s">
        <v>61</v>
      </c>
      <c r="V700" s="1">
        <v>45469.53125</v>
      </c>
    </row>
    <row r="701" spans="1:22" x14ac:dyDescent="0.25">
      <c r="A701">
        <v>722</v>
      </c>
      <c r="B701" t="s">
        <v>36</v>
      </c>
      <c r="C701" t="s">
        <v>40</v>
      </c>
      <c r="D701" t="s">
        <v>38</v>
      </c>
      <c r="E701">
        <v>7131</v>
      </c>
      <c r="F701" t="s">
        <v>11</v>
      </c>
      <c r="G701">
        <v>609261392</v>
      </c>
      <c r="H701">
        <v>809211888</v>
      </c>
      <c r="I701">
        <f t="shared" si="10"/>
        <v>8.9080622542951051</v>
      </c>
      <c r="J701">
        <v>1.431</v>
      </c>
      <c r="L701">
        <v>2.9609999999999999</v>
      </c>
      <c r="M701">
        <v>6.2530000000000001</v>
      </c>
      <c r="N701">
        <v>7.4999999999999997E-2</v>
      </c>
      <c r="O701">
        <v>248.61</v>
      </c>
      <c r="P701">
        <v>1.006</v>
      </c>
      <c r="Q701">
        <v>14.369</v>
      </c>
      <c r="R701">
        <v>202.37100000000001</v>
      </c>
      <c r="S701">
        <v>0.82199999999999995</v>
      </c>
      <c r="T701">
        <v>1.8240000000000001</v>
      </c>
      <c r="U701" t="s">
        <v>61</v>
      </c>
      <c r="V701" s="1">
        <v>45469.541666666664</v>
      </c>
    </row>
    <row r="702" spans="1:22" x14ac:dyDescent="0.25">
      <c r="A702">
        <v>723</v>
      </c>
      <c r="B702" t="s">
        <v>36</v>
      </c>
      <c r="C702" t="s">
        <v>40</v>
      </c>
      <c r="D702" t="s">
        <v>38</v>
      </c>
      <c r="E702">
        <v>7131</v>
      </c>
      <c r="F702" t="s">
        <v>11</v>
      </c>
      <c r="G702">
        <v>613453224</v>
      </c>
      <c r="H702">
        <v>781100408</v>
      </c>
      <c r="I702">
        <f t="shared" si="10"/>
        <v>8.8927068646551124</v>
      </c>
      <c r="J702">
        <v>0.92600000000000005</v>
      </c>
      <c r="L702">
        <v>0.41199999999999998</v>
      </c>
      <c r="M702">
        <v>4.4080000000000004</v>
      </c>
      <c r="N702">
        <v>0.105</v>
      </c>
      <c r="O702">
        <v>44.155999999999999</v>
      </c>
      <c r="P702">
        <v>1.8779999999999999</v>
      </c>
      <c r="Q702">
        <v>34.71</v>
      </c>
      <c r="R702">
        <v>13.904999999999999</v>
      </c>
      <c r="S702">
        <v>0.90100000000000002</v>
      </c>
      <c r="T702">
        <v>1.377</v>
      </c>
      <c r="U702" t="s">
        <v>61</v>
      </c>
      <c r="V702" s="1">
        <v>45469.552083333336</v>
      </c>
    </row>
    <row r="703" spans="1:22" x14ac:dyDescent="0.25">
      <c r="A703">
        <v>724</v>
      </c>
      <c r="B703" t="s">
        <v>36</v>
      </c>
      <c r="C703" t="s">
        <v>39</v>
      </c>
      <c r="D703" t="s">
        <v>38</v>
      </c>
      <c r="E703">
        <v>7167</v>
      </c>
      <c r="F703" t="s">
        <v>11</v>
      </c>
      <c r="G703">
        <v>613667008</v>
      </c>
      <c r="H703">
        <v>678809336</v>
      </c>
      <c r="I703">
        <f t="shared" si="10"/>
        <v>8.8317478067531816</v>
      </c>
      <c r="J703">
        <v>1.222</v>
      </c>
      <c r="L703">
        <v>0.55600000000000005</v>
      </c>
      <c r="M703">
        <v>68.070999999999998</v>
      </c>
      <c r="N703">
        <v>0.21299999999999999</v>
      </c>
      <c r="O703">
        <v>453.32400000000001</v>
      </c>
      <c r="P703">
        <v>4.8620000000000001</v>
      </c>
      <c r="Q703">
        <v>167.83699999999999</v>
      </c>
      <c r="R703">
        <v>16.431999999999999</v>
      </c>
      <c r="S703">
        <v>1</v>
      </c>
      <c r="T703">
        <v>1.506</v>
      </c>
      <c r="U703" t="s">
        <v>61</v>
      </c>
      <c r="V703" s="1">
        <v>45469.5625</v>
      </c>
    </row>
    <row r="704" spans="1:22" x14ac:dyDescent="0.25">
      <c r="A704">
        <v>725</v>
      </c>
      <c r="B704" t="s">
        <v>36</v>
      </c>
      <c r="C704" t="s">
        <v>39</v>
      </c>
      <c r="D704" t="s">
        <v>38</v>
      </c>
      <c r="E704">
        <v>7167</v>
      </c>
      <c r="F704" t="s">
        <v>11</v>
      </c>
      <c r="G704">
        <v>611386296</v>
      </c>
      <c r="H704">
        <v>613164888</v>
      </c>
      <c r="I704">
        <f t="shared" si="10"/>
        <v>8.7875772776493228</v>
      </c>
      <c r="J704">
        <v>1.488</v>
      </c>
      <c r="L704">
        <v>3.9159999999999999</v>
      </c>
      <c r="M704">
        <v>9.4770000000000003</v>
      </c>
      <c r="N704">
        <v>0.40899999999999997</v>
      </c>
      <c r="O704">
        <v>212.47</v>
      </c>
      <c r="P704">
        <v>0.91100000000000003</v>
      </c>
      <c r="Q704">
        <v>1.44</v>
      </c>
      <c r="R704">
        <v>203.262</v>
      </c>
      <c r="S704">
        <v>1.03</v>
      </c>
      <c r="T704">
        <v>1.5740000000000001</v>
      </c>
      <c r="U704" t="s">
        <v>61</v>
      </c>
      <c r="V704" s="1">
        <v>45469.572916666664</v>
      </c>
    </row>
    <row r="705" spans="1:22" x14ac:dyDescent="0.25">
      <c r="A705">
        <v>726</v>
      </c>
      <c r="B705" t="s">
        <v>36</v>
      </c>
      <c r="C705" t="s">
        <v>40</v>
      </c>
      <c r="D705" t="s">
        <v>38</v>
      </c>
      <c r="E705">
        <v>7131</v>
      </c>
      <c r="F705" t="s">
        <v>11</v>
      </c>
      <c r="G705">
        <v>604494456</v>
      </c>
      <c r="H705">
        <v>757883704</v>
      </c>
      <c r="I705">
        <f t="shared" si="10"/>
        <v>8.8796025689751215</v>
      </c>
      <c r="J705">
        <v>0.96899999999999997</v>
      </c>
      <c r="L705">
        <v>2.569</v>
      </c>
      <c r="M705">
        <v>3.3460000000000001</v>
      </c>
      <c r="N705">
        <v>9.7000000000000003E-2</v>
      </c>
      <c r="O705">
        <v>25.141999999999999</v>
      </c>
      <c r="P705">
        <v>1.0329999999999999</v>
      </c>
      <c r="Q705">
        <v>10.505000000000001</v>
      </c>
      <c r="R705">
        <v>202.49600000000001</v>
      </c>
      <c r="S705">
        <v>0.754</v>
      </c>
      <c r="T705">
        <v>1.2849999999999999</v>
      </c>
      <c r="U705" t="s">
        <v>61</v>
      </c>
      <c r="V705" s="1">
        <v>45469.583344907405</v>
      </c>
    </row>
    <row r="706" spans="1:22" x14ac:dyDescent="0.25">
      <c r="A706">
        <v>727</v>
      </c>
      <c r="B706" t="s">
        <v>36</v>
      </c>
      <c r="C706" t="s">
        <v>40</v>
      </c>
      <c r="D706" t="s">
        <v>38</v>
      </c>
      <c r="E706">
        <v>7131</v>
      </c>
      <c r="F706" t="s">
        <v>11</v>
      </c>
      <c r="G706">
        <v>616582184</v>
      </c>
      <c r="H706">
        <v>685028072</v>
      </c>
      <c r="I706">
        <f t="shared" ref="I706:I769" si="11">LOG10(H706)</f>
        <v>8.8357083689594216</v>
      </c>
      <c r="J706">
        <v>1.3740000000000001</v>
      </c>
      <c r="L706">
        <v>0.93400000000000005</v>
      </c>
      <c r="M706">
        <v>3.3820000000000001</v>
      </c>
      <c r="N706">
        <v>8.4000000000000005E-2</v>
      </c>
      <c r="O706">
        <v>39.253999999999998</v>
      </c>
      <c r="P706">
        <v>5.7679999999999998</v>
      </c>
      <c r="Q706">
        <v>14.77</v>
      </c>
      <c r="R706">
        <v>41.235999999999997</v>
      </c>
      <c r="S706">
        <v>0.90900000000000003</v>
      </c>
      <c r="T706">
        <v>1.6659999999999999</v>
      </c>
      <c r="U706" t="s">
        <v>61</v>
      </c>
      <c r="V706" s="1">
        <v>45469.593761574077</v>
      </c>
    </row>
    <row r="707" spans="1:22" x14ac:dyDescent="0.25">
      <c r="A707">
        <v>728</v>
      </c>
      <c r="B707" t="s">
        <v>36</v>
      </c>
      <c r="C707" t="s">
        <v>40</v>
      </c>
      <c r="D707" t="s">
        <v>38</v>
      </c>
      <c r="E707">
        <v>7131</v>
      </c>
      <c r="F707" t="s">
        <v>11</v>
      </c>
      <c r="G707">
        <v>615948648</v>
      </c>
      <c r="H707">
        <v>817502072</v>
      </c>
      <c r="I707">
        <f t="shared" si="11"/>
        <v>8.9124888620748628</v>
      </c>
      <c r="J707">
        <v>1.157</v>
      </c>
      <c r="L707">
        <v>0.72</v>
      </c>
      <c r="M707">
        <v>1.0289999999999999</v>
      </c>
      <c r="N707">
        <v>0.432</v>
      </c>
      <c r="O707">
        <v>13.252000000000001</v>
      </c>
      <c r="P707">
        <v>0.93400000000000005</v>
      </c>
      <c r="Q707">
        <v>2.3940000000000001</v>
      </c>
      <c r="R707">
        <v>43.176000000000002</v>
      </c>
      <c r="S707">
        <v>0.80500000000000005</v>
      </c>
      <c r="T707">
        <v>1.284</v>
      </c>
      <c r="U707" t="s">
        <v>61</v>
      </c>
      <c r="V707" s="1">
        <v>45469.604178240741</v>
      </c>
    </row>
    <row r="708" spans="1:22" x14ac:dyDescent="0.25">
      <c r="A708">
        <v>729</v>
      </c>
      <c r="B708" t="s">
        <v>36</v>
      </c>
      <c r="C708" t="s">
        <v>40</v>
      </c>
      <c r="D708" t="s">
        <v>38</v>
      </c>
      <c r="E708">
        <v>7131</v>
      </c>
      <c r="F708" t="s">
        <v>11</v>
      </c>
      <c r="G708">
        <v>623761176</v>
      </c>
      <c r="H708">
        <v>503493328</v>
      </c>
      <c r="I708">
        <f t="shared" si="11"/>
        <v>8.7019937199105275</v>
      </c>
      <c r="J708">
        <v>1.006</v>
      </c>
      <c r="L708">
        <v>0.52500000000000002</v>
      </c>
      <c r="M708">
        <v>14.916</v>
      </c>
      <c r="N708">
        <v>0.16400000000000001</v>
      </c>
      <c r="O708">
        <v>229.988</v>
      </c>
      <c r="P708">
        <v>1.4379999999999999</v>
      </c>
      <c r="Q708">
        <v>22.815000000000001</v>
      </c>
      <c r="R708">
        <v>34.825000000000003</v>
      </c>
      <c r="S708">
        <v>0.77600000000000002</v>
      </c>
      <c r="T708">
        <v>1.159</v>
      </c>
      <c r="U708" t="s">
        <v>61</v>
      </c>
      <c r="V708" s="1">
        <v>45469.614594907405</v>
      </c>
    </row>
    <row r="709" spans="1:22" x14ac:dyDescent="0.25">
      <c r="A709">
        <v>730</v>
      </c>
      <c r="B709" t="s">
        <v>36</v>
      </c>
      <c r="C709" t="s">
        <v>43</v>
      </c>
      <c r="D709" t="s">
        <v>38</v>
      </c>
      <c r="E709">
        <v>36738</v>
      </c>
      <c r="F709" t="s">
        <v>15</v>
      </c>
      <c r="G709">
        <v>610258952</v>
      </c>
      <c r="H709">
        <v>643108904</v>
      </c>
      <c r="I709">
        <f t="shared" si="11"/>
        <v>8.8082845225376687</v>
      </c>
      <c r="J709">
        <v>1.5629999999999999</v>
      </c>
      <c r="L709">
        <v>0.41899999999999998</v>
      </c>
      <c r="M709">
        <v>5.9779999999999998</v>
      </c>
      <c r="N709">
        <v>0.26200000000000001</v>
      </c>
      <c r="O709">
        <v>95.674000000000007</v>
      </c>
      <c r="P709">
        <v>3.9569999999999999</v>
      </c>
      <c r="Q709">
        <v>48.783000000000001</v>
      </c>
      <c r="R709">
        <v>15.693</v>
      </c>
      <c r="S709">
        <v>1.2609999999999999</v>
      </c>
      <c r="T709">
        <v>1.7170000000000001</v>
      </c>
      <c r="U709" t="s">
        <v>61</v>
      </c>
      <c r="V709" s="1">
        <v>45469.625011574077</v>
      </c>
    </row>
    <row r="710" spans="1:22" x14ac:dyDescent="0.25">
      <c r="A710">
        <v>731</v>
      </c>
      <c r="B710" t="s">
        <v>36</v>
      </c>
      <c r="C710" t="s">
        <v>39</v>
      </c>
      <c r="D710" t="s">
        <v>38</v>
      </c>
      <c r="E710">
        <v>7167</v>
      </c>
      <c r="F710" t="s">
        <v>11</v>
      </c>
      <c r="G710">
        <v>621146112</v>
      </c>
      <c r="H710">
        <v>864606704</v>
      </c>
      <c r="I710">
        <f t="shared" si="11"/>
        <v>8.9368185986495394</v>
      </c>
      <c r="J710">
        <v>1.429</v>
      </c>
      <c r="L710">
        <v>4.2249999999999996</v>
      </c>
      <c r="M710">
        <v>0.88600000000000001</v>
      </c>
      <c r="N710">
        <v>9.4E-2</v>
      </c>
      <c r="O710">
        <v>12.721</v>
      </c>
      <c r="P710">
        <v>0.99199999999999999</v>
      </c>
      <c r="Q710">
        <v>1.829</v>
      </c>
      <c r="R710">
        <v>216.44900000000001</v>
      </c>
      <c r="S710">
        <v>1.0640000000000001</v>
      </c>
      <c r="T710">
        <v>1.5760000000000001</v>
      </c>
      <c r="U710" t="s">
        <v>61</v>
      </c>
      <c r="V710" s="1">
        <v>45469.635428240741</v>
      </c>
    </row>
    <row r="711" spans="1:22" x14ac:dyDescent="0.25">
      <c r="A711">
        <v>732</v>
      </c>
      <c r="B711" t="s">
        <v>36</v>
      </c>
      <c r="C711" t="s">
        <v>39</v>
      </c>
      <c r="D711" t="s">
        <v>38</v>
      </c>
      <c r="E711">
        <v>7167</v>
      </c>
      <c r="F711" t="s">
        <v>11</v>
      </c>
      <c r="G711">
        <v>617640688</v>
      </c>
      <c r="H711">
        <v>856925240</v>
      </c>
      <c r="I711">
        <f t="shared" si="11"/>
        <v>8.9329429347916829</v>
      </c>
      <c r="J711">
        <v>0.97499999999999998</v>
      </c>
      <c r="L711">
        <v>8.7560000000000002</v>
      </c>
      <c r="M711">
        <v>4.8639999999999999</v>
      </c>
      <c r="N711">
        <v>0.20899999999999999</v>
      </c>
      <c r="O711">
        <v>18.867999999999999</v>
      </c>
      <c r="P711">
        <v>1.1020000000000001</v>
      </c>
      <c r="Q711">
        <v>6.2519999999999998</v>
      </c>
      <c r="R711">
        <v>203.887</v>
      </c>
      <c r="S711">
        <v>1.048</v>
      </c>
      <c r="T711">
        <v>1.7</v>
      </c>
      <c r="U711" t="s">
        <v>61</v>
      </c>
      <c r="V711" s="1">
        <v>45469.645844907405</v>
      </c>
    </row>
    <row r="712" spans="1:22" x14ac:dyDescent="0.25">
      <c r="A712">
        <v>733</v>
      </c>
      <c r="B712" t="s">
        <v>36</v>
      </c>
      <c r="C712" t="s">
        <v>40</v>
      </c>
      <c r="D712" t="s">
        <v>38</v>
      </c>
      <c r="E712">
        <v>7131</v>
      </c>
      <c r="F712" t="s">
        <v>11</v>
      </c>
      <c r="G712">
        <v>622956648</v>
      </c>
      <c r="H712">
        <v>910957168</v>
      </c>
      <c r="I712">
        <f t="shared" si="11"/>
        <v>8.9594979575014779</v>
      </c>
      <c r="J712">
        <v>1.4330000000000001</v>
      </c>
      <c r="L712">
        <v>0.75800000000000001</v>
      </c>
      <c r="M712">
        <v>1.373</v>
      </c>
      <c r="N712">
        <v>4.8000000000000001E-2</v>
      </c>
      <c r="O712">
        <v>20.907</v>
      </c>
      <c r="P712">
        <v>1.8819999999999999</v>
      </c>
      <c r="Q712">
        <v>8.92</v>
      </c>
      <c r="R712">
        <v>16.14</v>
      </c>
      <c r="S712">
        <v>0.99099999999999999</v>
      </c>
      <c r="T712">
        <v>5.0179999999999998</v>
      </c>
      <c r="U712" t="s">
        <v>61</v>
      </c>
      <c r="V712" s="1">
        <v>45469.656261574077</v>
      </c>
    </row>
    <row r="713" spans="1:22" x14ac:dyDescent="0.25">
      <c r="A713">
        <v>734</v>
      </c>
      <c r="B713" t="s">
        <v>36</v>
      </c>
      <c r="C713" t="s">
        <v>40</v>
      </c>
      <c r="D713" t="s">
        <v>38</v>
      </c>
      <c r="E713">
        <v>7131</v>
      </c>
      <c r="F713" t="s">
        <v>11</v>
      </c>
      <c r="G713">
        <v>609411000</v>
      </c>
      <c r="H713">
        <v>594870344</v>
      </c>
      <c r="I713">
        <f t="shared" si="11"/>
        <v>8.7744223186338424</v>
      </c>
      <c r="J713">
        <v>0.97499999999999998</v>
      </c>
      <c r="L713">
        <v>0.40699999999999997</v>
      </c>
      <c r="M713">
        <v>31.472999999999999</v>
      </c>
      <c r="N713">
        <v>7.5999999999999998E-2</v>
      </c>
      <c r="O713">
        <v>243.761</v>
      </c>
      <c r="P713">
        <v>0.79400000000000004</v>
      </c>
      <c r="Q713">
        <v>31.21</v>
      </c>
      <c r="R713">
        <v>15.634</v>
      </c>
      <c r="S713">
        <v>0.76100000000000001</v>
      </c>
      <c r="T713">
        <v>1.258</v>
      </c>
      <c r="U713" t="s">
        <v>61</v>
      </c>
      <c r="V713" s="1">
        <v>45469.666678240741</v>
      </c>
    </row>
    <row r="714" spans="1:22" x14ac:dyDescent="0.25">
      <c r="A714">
        <v>735</v>
      </c>
      <c r="B714" t="s">
        <v>36</v>
      </c>
      <c r="C714" t="s">
        <v>40</v>
      </c>
      <c r="D714" t="s">
        <v>38</v>
      </c>
      <c r="E714">
        <v>7131</v>
      </c>
      <c r="F714" t="s">
        <v>11</v>
      </c>
      <c r="G714">
        <v>623050848</v>
      </c>
      <c r="H714">
        <v>897219696</v>
      </c>
      <c r="I714">
        <f t="shared" si="11"/>
        <v>8.9528987987609376</v>
      </c>
      <c r="J714">
        <v>0.96299999999999997</v>
      </c>
      <c r="L714">
        <v>0.27100000000000002</v>
      </c>
      <c r="M714">
        <v>2.3969999999999998</v>
      </c>
      <c r="N714">
        <v>0.109</v>
      </c>
      <c r="O714">
        <v>12.638</v>
      </c>
      <c r="P714">
        <v>0.82299999999999995</v>
      </c>
      <c r="Q714">
        <v>3.6619999999999999</v>
      </c>
      <c r="R714">
        <v>2.3290000000000002</v>
      </c>
      <c r="S714">
        <v>0.92100000000000004</v>
      </c>
      <c r="T714">
        <v>1.401</v>
      </c>
      <c r="U714" t="s">
        <v>61</v>
      </c>
      <c r="V714" s="1">
        <v>45469.677094907405</v>
      </c>
    </row>
    <row r="715" spans="1:22" x14ac:dyDescent="0.25">
      <c r="A715">
        <v>736</v>
      </c>
      <c r="B715" t="s">
        <v>36</v>
      </c>
      <c r="C715" t="s">
        <v>40</v>
      </c>
      <c r="D715" t="s">
        <v>38</v>
      </c>
      <c r="E715">
        <v>7131</v>
      </c>
      <c r="F715" t="s">
        <v>11</v>
      </c>
      <c r="G715">
        <v>618258504</v>
      </c>
      <c r="H715">
        <v>870009536</v>
      </c>
      <c r="I715">
        <f t="shared" si="11"/>
        <v>8.9395240128594029</v>
      </c>
      <c r="J715">
        <v>1.3979999999999999</v>
      </c>
      <c r="L715">
        <v>4.1440000000000001</v>
      </c>
      <c r="M715">
        <v>11.488</v>
      </c>
      <c r="N715">
        <v>0.159</v>
      </c>
      <c r="O715">
        <v>281.61200000000002</v>
      </c>
      <c r="P715">
        <v>1.113</v>
      </c>
      <c r="Q715">
        <v>26.736000000000001</v>
      </c>
      <c r="R715">
        <v>202.678</v>
      </c>
      <c r="S715">
        <v>0.877</v>
      </c>
      <c r="T715">
        <v>1.5780000000000001</v>
      </c>
      <c r="U715" t="s">
        <v>61</v>
      </c>
      <c r="V715" s="1">
        <v>45469.687511574077</v>
      </c>
    </row>
    <row r="716" spans="1:22" x14ac:dyDescent="0.25">
      <c r="A716">
        <v>737</v>
      </c>
      <c r="B716" t="s">
        <v>36</v>
      </c>
      <c r="C716" t="s">
        <v>40</v>
      </c>
      <c r="D716" t="s">
        <v>38</v>
      </c>
      <c r="E716">
        <v>7131</v>
      </c>
      <c r="F716" t="s">
        <v>11</v>
      </c>
      <c r="G716">
        <v>618304640</v>
      </c>
      <c r="H716">
        <v>815446184</v>
      </c>
      <c r="I716">
        <f t="shared" si="11"/>
        <v>8.9113953047226495</v>
      </c>
      <c r="J716">
        <v>0.97099999999999997</v>
      </c>
      <c r="L716">
        <v>0.52</v>
      </c>
      <c r="M716">
        <v>1.3149999999999999</v>
      </c>
      <c r="N716">
        <v>0.16200000000000001</v>
      </c>
      <c r="O716">
        <v>12.249000000000001</v>
      </c>
      <c r="P716">
        <v>0.86</v>
      </c>
      <c r="Q716">
        <v>1.9259999999999999</v>
      </c>
      <c r="R716">
        <v>31.832999999999998</v>
      </c>
      <c r="S716">
        <v>0.71799999999999997</v>
      </c>
      <c r="T716">
        <v>1.163</v>
      </c>
      <c r="U716" t="s">
        <v>61</v>
      </c>
      <c r="V716" s="1">
        <v>45469.697928240741</v>
      </c>
    </row>
    <row r="717" spans="1:22" x14ac:dyDescent="0.25">
      <c r="A717">
        <v>738</v>
      </c>
      <c r="B717" t="s">
        <v>36</v>
      </c>
      <c r="C717" t="s">
        <v>40</v>
      </c>
      <c r="D717" t="s">
        <v>38</v>
      </c>
      <c r="E717">
        <v>7131</v>
      </c>
      <c r="F717" t="s">
        <v>11</v>
      </c>
      <c r="G717">
        <v>614837664</v>
      </c>
      <c r="H717">
        <v>611591096</v>
      </c>
      <c r="I717">
        <f t="shared" si="11"/>
        <v>8.786461154002847</v>
      </c>
      <c r="J717">
        <v>1.4410000000000001</v>
      </c>
      <c r="L717">
        <v>0.71</v>
      </c>
      <c r="M717">
        <v>3.5750000000000002</v>
      </c>
      <c r="N717">
        <v>0.22900000000000001</v>
      </c>
      <c r="O717">
        <v>236.44800000000001</v>
      </c>
      <c r="P717">
        <v>1.7130000000000001</v>
      </c>
      <c r="Q717">
        <v>10.917999999999999</v>
      </c>
      <c r="R717">
        <v>13.895</v>
      </c>
      <c r="S717">
        <v>0.88300000000000001</v>
      </c>
      <c r="T717">
        <v>1.218</v>
      </c>
      <c r="U717" t="s">
        <v>61</v>
      </c>
      <c r="V717" s="1">
        <v>45469.708344907405</v>
      </c>
    </row>
    <row r="718" spans="1:22" x14ac:dyDescent="0.25">
      <c r="A718">
        <v>739</v>
      </c>
      <c r="B718" t="s">
        <v>36</v>
      </c>
      <c r="C718" t="s">
        <v>40</v>
      </c>
      <c r="D718" t="s">
        <v>38</v>
      </c>
      <c r="E718">
        <v>7131</v>
      </c>
      <c r="F718" t="s">
        <v>11</v>
      </c>
      <c r="G718">
        <v>614649688</v>
      </c>
      <c r="H718">
        <v>519567952</v>
      </c>
      <c r="I718">
        <f t="shared" si="11"/>
        <v>8.7156423550668851</v>
      </c>
      <c r="J718">
        <v>1.125</v>
      </c>
      <c r="L718">
        <v>0.629</v>
      </c>
      <c r="M718">
        <v>13.821999999999999</v>
      </c>
      <c r="N718">
        <v>0.19400000000000001</v>
      </c>
      <c r="O718">
        <v>599.51300000000003</v>
      </c>
      <c r="P718">
        <v>1.3220000000000001</v>
      </c>
      <c r="Q718">
        <v>38.662999999999997</v>
      </c>
      <c r="R718">
        <v>32.134999999999998</v>
      </c>
      <c r="S718">
        <v>0.75900000000000001</v>
      </c>
      <c r="T718">
        <v>1.27</v>
      </c>
      <c r="U718" t="s">
        <v>61</v>
      </c>
      <c r="V718" s="1">
        <v>45469.718761574077</v>
      </c>
    </row>
    <row r="719" spans="1:22" x14ac:dyDescent="0.25">
      <c r="A719">
        <v>740</v>
      </c>
      <c r="B719" t="s">
        <v>36</v>
      </c>
      <c r="C719" t="s">
        <v>40</v>
      </c>
      <c r="D719" t="s">
        <v>38</v>
      </c>
      <c r="E719">
        <v>7131</v>
      </c>
      <c r="F719" t="s">
        <v>11</v>
      </c>
      <c r="G719">
        <v>625493720</v>
      </c>
      <c r="H719">
        <v>859955312</v>
      </c>
      <c r="I719">
        <f t="shared" si="11"/>
        <v>8.934475883503957</v>
      </c>
      <c r="J719">
        <v>0.98499999999999999</v>
      </c>
      <c r="L719">
        <v>0.29499999999999998</v>
      </c>
      <c r="M719">
        <v>9.8610000000000007</v>
      </c>
      <c r="N719">
        <v>3.6999999999999998E-2</v>
      </c>
      <c r="O719">
        <v>163.215</v>
      </c>
      <c r="P719">
        <v>4.8250000000000002</v>
      </c>
      <c r="Q719">
        <v>37.811</v>
      </c>
      <c r="R719">
        <v>2.343</v>
      </c>
      <c r="S719">
        <v>0.91400000000000003</v>
      </c>
      <c r="T719">
        <v>1.365</v>
      </c>
      <c r="U719" t="s">
        <v>61</v>
      </c>
      <c r="V719" s="1">
        <v>45469.729178240741</v>
      </c>
    </row>
    <row r="720" spans="1:22" x14ac:dyDescent="0.25">
      <c r="A720">
        <v>741</v>
      </c>
      <c r="B720" t="s">
        <v>36</v>
      </c>
      <c r="C720" t="s">
        <v>39</v>
      </c>
      <c r="D720" t="s">
        <v>38</v>
      </c>
      <c r="E720">
        <v>7167</v>
      </c>
      <c r="F720" t="s">
        <v>11</v>
      </c>
      <c r="G720">
        <v>608543128</v>
      </c>
      <c r="H720">
        <v>902848760</v>
      </c>
      <c r="I720">
        <f t="shared" si="11"/>
        <v>8.955615005907605</v>
      </c>
      <c r="J720">
        <v>0.98799999999999999</v>
      </c>
      <c r="L720">
        <v>6.4130000000000003</v>
      </c>
      <c r="M720">
        <v>7.415</v>
      </c>
      <c r="N720">
        <v>0.19400000000000001</v>
      </c>
      <c r="O720">
        <v>78.983999999999995</v>
      </c>
      <c r="P720">
        <v>4.0259999999999998</v>
      </c>
      <c r="Q720">
        <v>22.623000000000001</v>
      </c>
      <c r="R720">
        <v>227.76400000000001</v>
      </c>
      <c r="S720">
        <v>0.99399999999999999</v>
      </c>
      <c r="T720">
        <v>1.6990000000000001</v>
      </c>
      <c r="U720" t="s">
        <v>61</v>
      </c>
      <c r="V720" s="1">
        <v>45469.739594907405</v>
      </c>
    </row>
    <row r="721" spans="1:22" x14ac:dyDescent="0.25">
      <c r="A721">
        <v>742</v>
      </c>
      <c r="B721" t="s">
        <v>36</v>
      </c>
      <c r="C721" t="s">
        <v>40</v>
      </c>
      <c r="D721" t="s">
        <v>38</v>
      </c>
      <c r="E721">
        <v>7131</v>
      </c>
      <c r="F721" t="s">
        <v>11</v>
      </c>
      <c r="G721">
        <v>611204296</v>
      </c>
      <c r="H721">
        <v>658342360</v>
      </c>
      <c r="I721">
        <f t="shared" si="11"/>
        <v>8.8184517999840537</v>
      </c>
      <c r="J721">
        <v>0.92100000000000004</v>
      </c>
      <c r="L721">
        <v>4.4880000000000004</v>
      </c>
      <c r="M721">
        <v>39.368000000000002</v>
      </c>
      <c r="N721">
        <v>0.38800000000000001</v>
      </c>
      <c r="O721">
        <v>398.67700000000002</v>
      </c>
      <c r="P721">
        <v>5.4859999999999998</v>
      </c>
      <c r="Q721">
        <v>110.786</v>
      </c>
      <c r="R721">
        <v>202.666</v>
      </c>
      <c r="S721">
        <v>0.747</v>
      </c>
      <c r="T721">
        <v>1.2549999999999999</v>
      </c>
      <c r="U721" t="s">
        <v>61</v>
      </c>
      <c r="V721" s="1">
        <v>45469.750011574077</v>
      </c>
    </row>
    <row r="722" spans="1:22" x14ac:dyDescent="0.25">
      <c r="A722">
        <v>743</v>
      </c>
      <c r="B722" t="s">
        <v>36</v>
      </c>
      <c r="C722" t="s">
        <v>39</v>
      </c>
      <c r="D722" t="s">
        <v>38</v>
      </c>
      <c r="E722">
        <v>7167</v>
      </c>
      <c r="F722" t="s">
        <v>11</v>
      </c>
      <c r="G722">
        <v>623648056</v>
      </c>
      <c r="H722">
        <v>734924640</v>
      </c>
      <c r="I722">
        <f t="shared" si="11"/>
        <v>8.8662428083221485</v>
      </c>
      <c r="J722">
        <v>1.077</v>
      </c>
      <c r="L722">
        <v>3.9980000000000002</v>
      </c>
      <c r="M722">
        <v>54.305</v>
      </c>
      <c r="N722">
        <v>0.14399999999999999</v>
      </c>
      <c r="O722">
        <v>449.25200000000001</v>
      </c>
      <c r="P722">
        <v>2.552</v>
      </c>
      <c r="Q722">
        <v>159.90299999999999</v>
      </c>
      <c r="R722">
        <v>226.12100000000001</v>
      </c>
      <c r="S722">
        <v>1.0149999999999999</v>
      </c>
      <c r="T722">
        <v>1.542</v>
      </c>
      <c r="U722" t="s">
        <v>61</v>
      </c>
      <c r="V722" s="1">
        <v>45469.760428240741</v>
      </c>
    </row>
    <row r="723" spans="1:22" x14ac:dyDescent="0.25">
      <c r="A723">
        <v>744</v>
      </c>
      <c r="B723" t="s">
        <v>36</v>
      </c>
      <c r="C723" t="s">
        <v>40</v>
      </c>
      <c r="D723" t="s">
        <v>38</v>
      </c>
      <c r="E723">
        <v>7131</v>
      </c>
      <c r="F723" t="s">
        <v>11</v>
      </c>
      <c r="G723">
        <v>615597744</v>
      </c>
      <c r="H723">
        <v>906842752</v>
      </c>
      <c r="I723">
        <f t="shared" si="11"/>
        <v>8.9575319862229232</v>
      </c>
      <c r="J723">
        <v>0.998</v>
      </c>
      <c r="L723">
        <v>2.5179999999999998</v>
      </c>
      <c r="M723">
        <v>2.1840000000000002</v>
      </c>
      <c r="N723">
        <v>0.39600000000000002</v>
      </c>
      <c r="O723">
        <v>18.652999999999999</v>
      </c>
      <c r="P723">
        <v>1.2230000000000001</v>
      </c>
      <c r="Q723">
        <v>4.6210000000000004</v>
      </c>
      <c r="R723">
        <v>202.571</v>
      </c>
      <c r="S723">
        <v>0.874</v>
      </c>
      <c r="T723">
        <v>1.466</v>
      </c>
      <c r="U723" t="s">
        <v>61</v>
      </c>
      <c r="V723" s="1">
        <v>45469.770844907405</v>
      </c>
    </row>
    <row r="724" spans="1:22" x14ac:dyDescent="0.25">
      <c r="A724">
        <v>745</v>
      </c>
      <c r="B724" t="s">
        <v>36</v>
      </c>
      <c r="C724" t="s">
        <v>40</v>
      </c>
      <c r="D724" t="s">
        <v>38</v>
      </c>
      <c r="E724">
        <v>7131</v>
      </c>
      <c r="F724" t="s">
        <v>11</v>
      </c>
      <c r="G724">
        <v>618392128</v>
      </c>
      <c r="H724">
        <v>612732880</v>
      </c>
      <c r="I724">
        <f t="shared" si="11"/>
        <v>8.7872711857333368</v>
      </c>
      <c r="J724">
        <v>0.96899999999999997</v>
      </c>
      <c r="L724">
        <v>0.57499999999999996</v>
      </c>
      <c r="M724">
        <v>3.2090000000000001</v>
      </c>
      <c r="N724">
        <v>0.02</v>
      </c>
      <c r="O724">
        <v>203.357</v>
      </c>
      <c r="P724">
        <v>0.90200000000000002</v>
      </c>
      <c r="Q724">
        <v>1.2529999999999999</v>
      </c>
      <c r="R724">
        <v>12.356999999999999</v>
      </c>
      <c r="S724">
        <v>0.78900000000000003</v>
      </c>
      <c r="T724">
        <v>1.2869999999999999</v>
      </c>
      <c r="U724" t="s">
        <v>61</v>
      </c>
      <c r="V724" s="1">
        <v>45469.78125</v>
      </c>
    </row>
    <row r="725" spans="1:22" x14ac:dyDescent="0.25">
      <c r="A725">
        <v>746</v>
      </c>
      <c r="B725" t="s">
        <v>36</v>
      </c>
      <c r="C725" t="s">
        <v>40</v>
      </c>
      <c r="D725" t="s">
        <v>38</v>
      </c>
      <c r="E725">
        <v>7131</v>
      </c>
      <c r="F725" t="s">
        <v>11</v>
      </c>
      <c r="G725">
        <v>610877960</v>
      </c>
      <c r="H725">
        <v>705802416</v>
      </c>
      <c r="I725">
        <f t="shared" si="11"/>
        <v>8.848683140640091</v>
      </c>
      <c r="J725">
        <v>0.95499999999999996</v>
      </c>
      <c r="L725">
        <v>2.3849999999999998</v>
      </c>
      <c r="M725">
        <v>13.135</v>
      </c>
      <c r="N725">
        <v>3.5999999999999997E-2</v>
      </c>
      <c r="O725">
        <v>138.32499999999999</v>
      </c>
      <c r="P725">
        <v>3.05</v>
      </c>
      <c r="Q725">
        <v>37.682000000000002</v>
      </c>
      <c r="R725">
        <v>202.43100000000001</v>
      </c>
      <c r="S725">
        <v>0.82</v>
      </c>
      <c r="T725">
        <v>1.294</v>
      </c>
      <c r="U725" t="s">
        <v>61</v>
      </c>
      <c r="V725" s="1">
        <v>45469.791666666664</v>
      </c>
    </row>
    <row r="726" spans="1:22" x14ac:dyDescent="0.25">
      <c r="A726">
        <v>747</v>
      </c>
      <c r="B726" t="s">
        <v>36</v>
      </c>
      <c r="C726" t="s">
        <v>40</v>
      </c>
      <c r="D726" t="s">
        <v>38</v>
      </c>
      <c r="E726">
        <v>7131</v>
      </c>
      <c r="F726" t="s">
        <v>11</v>
      </c>
      <c r="G726">
        <v>618986552</v>
      </c>
      <c r="H726">
        <v>834222040</v>
      </c>
      <c r="I726">
        <f t="shared" si="11"/>
        <v>8.9212816596454356</v>
      </c>
      <c r="J726">
        <v>0.97399999999999998</v>
      </c>
      <c r="L726">
        <v>1.0940000000000001</v>
      </c>
      <c r="M726">
        <v>18.943000000000001</v>
      </c>
      <c r="N726">
        <v>0.157</v>
      </c>
      <c r="O726">
        <v>164.869</v>
      </c>
      <c r="P726">
        <v>0.73099999999999998</v>
      </c>
      <c r="Q726">
        <v>32.295000000000002</v>
      </c>
      <c r="R726">
        <v>98.718999999999994</v>
      </c>
      <c r="S726">
        <v>1.069</v>
      </c>
      <c r="T726">
        <v>1.454</v>
      </c>
      <c r="U726" t="s">
        <v>61</v>
      </c>
      <c r="V726" s="1">
        <v>45469.802083333336</v>
      </c>
    </row>
    <row r="727" spans="1:22" x14ac:dyDescent="0.25">
      <c r="A727">
        <v>748</v>
      </c>
      <c r="B727" t="s">
        <v>36</v>
      </c>
      <c r="C727" t="s">
        <v>40</v>
      </c>
      <c r="D727" t="s">
        <v>38</v>
      </c>
      <c r="E727">
        <v>7131</v>
      </c>
      <c r="F727" t="s">
        <v>11</v>
      </c>
      <c r="G727">
        <v>612321800</v>
      </c>
      <c r="H727">
        <v>860270944</v>
      </c>
      <c r="I727">
        <f t="shared" si="11"/>
        <v>8.9346352546761754</v>
      </c>
      <c r="J727">
        <v>0.99199999999999999</v>
      </c>
      <c r="L727">
        <v>2.9950000000000001</v>
      </c>
      <c r="M727">
        <v>2.9169999999999998</v>
      </c>
      <c r="N727">
        <v>0.155</v>
      </c>
      <c r="O727">
        <v>27.295999999999999</v>
      </c>
      <c r="P727">
        <v>3.0569999999999999</v>
      </c>
      <c r="Q727">
        <v>13.593999999999999</v>
      </c>
      <c r="R727">
        <v>201.28899999999999</v>
      </c>
      <c r="S727">
        <v>0.875</v>
      </c>
      <c r="T727">
        <v>1.256</v>
      </c>
      <c r="U727" t="s">
        <v>61</v>
      </c>
      <c r="V727" s="1">
        <v>45469.8125</v>
      </c>
    </row>
    <row r="728" spans="1:22" x14ac:dyDescent="0.25">
      <c r="A728">
        <v>749</v>
      </c>
      <c r="B728" t="s">
        <v>36</v>
      </c>
      <c r="C728" t="s">
        <v>40</v>
      </c>
      <c r="D728" t="s">
        <v>38</v>
      </c>
      <c r="E728">
        <v>7131</v>
      </c>
      <c r="F728" t="s">
        <v>11</v>
      </c>
      <c r="G728">
        <v>619816616</v>
      </c>
      <c r="H728">
        <v>873838064</v>
      </c>
      <c r="I728">
        <f t="shared" si="11"/>
        <v>8.9414309584613409</v>
      </c>
      <c r="J728">
        <v>0.99099999999999999</v>
      </c>
      <c r="L728">
        <v>0.41199999999999998</v>
      </c>
      <c r="M728">
        <v>4.0229999999999997</v>
      </c>
      <c r="N728">
        <v>5.8999999999999997E-2</v>
      </c>
      <c r="O728">
        <v>37.072000000000003</v>
      </c>
      <c r="P728">
        <v>1.133</v>
      </c>
      <c r="Q728">
        <v>7.8140000000000001</v>
      </c>
      <c r="R728">
        <v>9.8510000000000009</v>
      </c>
      <c r="S728">
        <v>0.93200000000000005</v>
      </c>
      <c r="T728">
        <v>1.456</v>
      </c>
      <c r="U728" t="s">
        <v>61</v>
      </c>
      <c r="V728" s="1">
        <v>45469.822916666664</v>
      </c>
    </row>
    <row r="729" spans="1:22" x14ac:dyDescent="0.25">
      <c r="A729">
        <v>750</v>
      </c>
      <c r="B729" t="s">
        <v>36</v>
      </c>
      <c r="C729" t="s">
        <v>39</v>
      </c>
      <c r="D729" t="s">
        <v>38</v>
      </c>
      <c r="E729">
        <v>7167</v>
      </c>
      <c r="F729" t="s">
        <v>11</v>
      </c>
      <c r="G729">
        <v>618301536</v>
      </c>
      <c r="H729">
        <v>851243408</v>
      </c>
      <c r="I729">
        <f t="shared" si="11"/>
        <v>8.9300537617721663</v>
      </c>
      <c r="J729">
        <v>1.1160000000000001</v>
      </c>
      <c r="L729">
        <v>4.16</v>
      </c>
      <c r="M729">
        <v>5.39</v>
      </c>
      <c r="N729">
        <v>0.17399999999999999</v>
      </c>
      <c r="O729">
        <v>37.325000000000003</v>
      </c>
      <c r="P729">
        <v>4.18</v>
      </c>
      <c r="Q729">
        <v>22.474</v>
      </c>
      <c r="R729">
        <v>205.52500000000001</v>
      </c>
      <c r="S729">
        <v>1.048</v>
      </c>
      <c r="T729">
        <v>1.611</v>
      </c>
      <c r="U729" t="s">
        <v>61</v>
      </c>
      <c r="V729" s="1">
        <v>45469.833333333336</v>
      </c>
    </row>
    <row r="730" spans="1:22" x14ac:dyDescent="0.25">
      <c r="A730">
        <v>751</v>
      </c>
      <c r="B730" t="s">
        <v>36</v>
      </c>
      <c r="C730" t="s">
        <v>40</v>
      </c>
      <c r="D730" t="s">
        <v>38</v>
      </c>
      <c r="E730">
        <v>7131</v>
      </c>
      <c r="F730" t="s">
        <v>11</v>
      </c>
      <c r="G730">
        <v>612759560</v>
      </c>
      <c r="H730">
        <v>881481600</v>
      </c>
      <c r="I730">
        <f t="shared" si="11"/>
        <v>8.9452132512900562</v>
      </c>
      <c r="J730">
        <v>0.96499999999999997</v>
      </c>
      <c r="L730">
        <v>2.444</v>
      </c>
      <c r="M730">
        <v>2.1030000000000002</v>
      </c>
      <c r="N730">
        <v>2.5999999999999999E-2</v>
      </c>
      <c r="O730">
        <v>16.448</v>
      </c>
      <c r="P730">
        <v>1.1499999999999999</v>
      </c>
      <c r="Q730">
        <v>3.3940000000000001</v>
      </c>
      <c r="R730">
        <v>204.61799999999999</v>
      </c>
      <c r="S730">
        <v>0.95599999999999996</v>
      </c>
      <c r="T730">
        <v>1.575</v>
      </c>
      <c r="U730" t="s">
        <v>61</v>
      </c>
      <c r="V730" s="1">
        <v>45469.84375</v>
      </c>
    </row>
    <row r="731" spans="1:22" x14ac:dyDescent="0.25">
      <c r="A731">
        <v>752</v>
      </c>
      <c r="B731" t="s">
        <v>36</v>
      </c>
      <c r="C731" t="s">
        <v>39</v>
      </c>
      <c r="D731" t="s">
        <v>38</v>
      </c>
      <c r="E731">
        <v>7167</v>
      </c>
      <c r="F731" t="s">
        <v>11</v>
      </c>
      <c r="G731">
        <v>619744008</v>
      </c>
      <c r="H731">
        <v>922764200</v>
      </c>
      <c r="I731">
        <f t="shared" si="11"/>
        <v>8.9650907370800414</v>
      </c>
      <c r="J731">
        <v>1.002</v>
      </c>
      <c r="L731">
        <v>3.0179999999999998</v>
      </c>
      <c r="M731">
        <v>1.05</v>
      </c>
      <c r="N731">
        <v>0.216</v>
      </c>
      <c r="O731">
        <v>10.161</v>
      </c>
      <c r="P731">
        <v>1.371</v>
      </c>
      <c r="Q731">
        <v>3.0230000000000001</v>
      </c>
      <c r="R731">
        <v>211.22399999999999</v>
      </c>
      <c r="S731">
        <v>1.0820000000000001</v>
      </c>
      <c r="T731">
        <v>1.7669999999999999</v>
      </c>
      <c r="U731" t="s">
        <v>61</v>
      </c>
      <c r="V731" s="1">
        <v>45469.854166666664</v>
      </c>
    </row>
    <row r="732" spans="1:22" x14ac:dyDescent="0.25">
      <c r="A732">
        <v>753</v>
      </c>
      <c r="B732" t="s">
        <v>36</v>
      </c>
      <c r="C732" t="s">
        <v>39</v>
      </c>
      <c r="D732" t="s">
        <v>38</v>
      </c>
      <c r="E732">
        <v>7167</v>
      </c>
      <c r="F732" t="s">
        <v>11</v>
      </c>
      <c r="G732">
        <v>617577872</v>
      </c>
      <c r="H732">
        <v>637114104</v>
      </c>
      <c r="I732">
        <f t="shared" si="11"/>
        <v>8.8042172193051993</v>
      </c>
      <c r="J732">
        <v>1.141</v>
      </c>
      <c r="L732">
        <v>6.4249999999999998</v>
      </c>
      <c r="M732">
        <v>25.395</v>
      </c>
      <c r="N732">
        <v>0.20499999999999999</v>
      </c>
      <c r="O732">
        <v>252.03399999999999</v>
      </c>
      <c r="P732">
        <v>1.3759999999999999</v>
      </c>
      <c r="Q732">
        <v>50.337000000000003</v>
      </c>
      <c r="R732">
        <v>226.541</v>
      </c>
      <c r="S732">
        <v>0.997</v>
      </c>
      <c r="T732">
        <v>1.6839999999999999</v>
      </c>
      <c r="U732" t="s">
        <v>61</v>
      </c>
      <c r="V732" s="1">
        <v>45469.864583333336</v>
      </c>
    </row>
    <row r="733" spans="1:22" x14ac:dyDescent="0.25">
      <c r="A733">
        <v>754</v>
      </c>
      <c r="B733" t="s">
        <v>36</v>
      </c>
      <c r="C733" t="s">
        <v>40</v>
      </c>
      <c r="D733" t="s">
        <v>38</v>
      </c>
      <c r="E733">
        <v>7131</v>
      </c>
      <c r="F733" t="s">
        <v>11</v>
      </c>
      <c r="G733">
        <v>616303024</v>
      </c>
      <c r="H733">
        <v>682453312</v>
      </c>
      <c r="I733">
        <f t="shared" si="11"/>
        <v>8.8340729457723857</v>
      </c>
      <c r="J733">
        <v>0.97199999999999998</v>
      </c>
      <c r="L733">
        <v>0.45600000000000002</v>
      </c>
      <c r="M733">
        <v>78.381</v>
      </c>
      <c r="N733">
        <v>3.7999999999999999E-2</v>
      </c>
      <c r="O733">
        <v>716.447</v>
      </c>
      <c r="P733">
        <v>7.2709999999999999</v>
      </c>
      <c r="Q733">
        <v>281.51900000000001</v>
      </c>
      <c r="R733">
        <v>15.361000000000001</v>
      </c>
      <c r="S733">
        <v>0.97</v>
      </c>
      <c r="T733">
        <v>1.4790000000000001</v>
      </c>
      <c r="U733" t="s">
        <v>61</v>
      </c>
      <c r="V733" s="1">
        <v>45469.875</v>
      </c>
    </row>
    <row r="734" spans="1:22" x14ac:dyDescent="0.25">
      <c r="A734">
        <v>755</v>
      </c>
      <c r="B734" t="s">
        <v>36</v>
      </c>
      <c r="C734" t="s">
        <v>40</v>
      </c>
      <c r="D734" t="s">
        <v>38</v>
      </c>
      <c r="E734">
        <v>7131</v>
      </c>
      <c r="F734" t="s">
        <v>11</v>
      </c>
      <c r="G734">
        <v>610453704</v>
      </c>
      <c r="H734">
        <v>673999152</v>
      </c>
      <c r="I734">
        <f t="shared" si="11"/>
        <v>8.828659350122928</v>
      </c>
      <c r="J734">
        <v>0.98799999999999999</v>
      </c>
      <c r="L734">
        <v>0.36</v>
      </c>
      <c r="M734">
        <v>72.326999999999998</v>
      </c>
      <c r="N734">
        <v>3.9E-2</v>
      </c>
      <c r="O734">
        <v>646.32299999999998</v>
      </c>
      <c r="P734">
        <v>7.8879999999999999</v>
      </c>
      <c r="Q734">
        <v>288.32400000000001</v>
      </c>
      <c r="R734">
        <v>12.395</v>
      </c>
      <c r="S734">
        <v>1.03</v>
      </c>
      <c r="T734">
        <v>1.48</v>
      </c>
      <c r="U734" t="s">
        <v>61</v>
      </c>
      <c r="V734" s="1">
        <v>45469.885416666664</v>
      </c>
    </row>
    <row r="735" spans="1:22" x14ac:dyDescent="0.25">
      <c r="A735">
        <v>756</v>
      </c>
      <c r="B735" t="s">
        <v>36</v>
      </c>
      <c r="C735" t="s">
        <v>40</v>
      </c>
      <c r="D735" t="s">
        <v>38</v>
      </c>
      <c r="E735">
        <v>7131</v>
      </c>
      <c r="F735" t="s">
        <v>11</v>
      </c>
      <c r="G735">
        <v>612005032</v>
      </c>
      <c r="H735">
        <v>594235560</v>
      </c>
      <c r="I735">
        <f t="shared" si="11"/>
        <v>8.7739586371170653</v>
      </c>
      <c r="J735">
        <v>0.98799999999999999</v>
      </c>
      <c r="L735">
        <v>0.871</v>
      </c>
      <c r="M735">
        <v>6.4610000000000003</v>
      </c>
      <c r="N735">
        <v>0.23599999999999999</v>
      </c>
      <c r="O735">
        <v>216.03</v>
      </c>
      <c r="P735">
        <v>0.93700000000000006</v>
      </c>
      <c r="Q735">
        <v>7.3780000000000001</v>
      </c>
      <c r="R735">
        <v>20.273</v>
      </c>
      <c r="S735">
        <v>0.97499999999999998</v>
      </c>
      <c r="T735">
        <v>1.4990000000000001</v>
      </c>
      <c r="U735" t="s">
        <v>61</v>
      </c>
      <c r="V735" s="1">
        <v>45469.895833333336</v>
      </c>
    </row>
    <row r="736" spans="1:22" x14ac:dyDescent="0.25">
      <c r="A736">
        <v>757</v>
      </c>
      <c r="B736" t="s">
        <v>36</v>
      </c>
      <c r="C736" t="s">
        <v>40</v>
      </c>
      <c r="D736" t="s">
        <v>38</v>
      </c>
      <c r="E736">
        <v>7131</v>
      </c>
      <c r="F736" t="s">
        <v>11</v>
      </c>
      <c r="G736">
        <v>620687128</v>
      </c>
      <c r="H736">
        <v>832851864</v>
      </c>
      <c r="I736">
        <f t="shared" si="11"/>
        <v>8.9205677620688473</v>
      </c>
      <c r="J736">
        <v>1.018</v>
      </c>
      <c r="L736">
        <v>0.40500000000000003</v>
      </c>
      <c r="M736">
        <v>0.76600000000000001</v>
      </c>
      <c r="N736">
        <v>0.191</v>
      </c>
      <c r="O736">
        <v>10.023999999999999</v>
      </c>
      <c r="P736">
        <v>0.97899999999999998</v>
      </c>
      <c r="Q736">
        <v>1.599</v>
      </c>
      <c r="R736">
        <v>16.913</v>
      </c>
      <c r="S736">
        <v>0.98599999999999999</v>
      </c>
      <c r="T736">
        <v>1.4490000000000001</v>
      </c>
      <c r="U736" t="s">
        <v>61</v>
      </c>
      <c r="V736" s="1">
        <v>45469.90625</v>
      </c>
    </row>
    <row r="737" spans="1:22" x14ac:dyDescent="0.25">
      <c r="A737">
        <v>758</v>
      </c>
      <c r="B737" t="s">
        <v>36</v>
      </c>
      <c r="C737" t="s">
        <v>40</v>
      </c>
      <c r="D737" t="s">
        <v>38</v>
      </c>
      <c r="E737">
        <v>7131</v>
      </c>
      <c r="F737" t="s">
        <v>11</v>
      </c>
      <c r="G737">
        <v>619675936</v>
      </c>
      <c r="H737">
        <v>609562952</v>
      </c>
      <c r="I737">
        <f t="shared" si="11"/>
        <v>8.7850185635958056</v>
      </c>
      <c r="J737">
        <v>0.98</v>
      </c>
      <c r="L737">
        <v>0.501</v>
      </c>
      <c r="M737">
        <v>4.4210000000000003</v>
      </c>
      <c r="N737">
        <v>0.10100000000000001</v>
      </c>
      <c r="O737">
        <v>236.29900000000001</v>
      </c>
      <c r="P737">
        <v>1.3859999999999999</v>
      </c>
      <c r="Q737">
        <v>10.895</v>
      </c>
      <c r="R737">
        <v>35.177999999999997</v>
      </c>
      <c r="S737">
        <v>0.745</v>
      </c>
      <c r="T737">
        <v>1.1259999999999999</v>
      </c>
      <c r="U737" t="s">
        <v>61</v>
      </c>
      <c r="V737" s="1">
        <v>45469.916666666664</v>
      </c>
    </row>
    <row r="738" spans="1:22" x14ac:dyDescent="0.25">
      <c r="A738">
        <v>759</v>
      </c>
      <c r="B738" t="s">
        <v>36</v>
      </c>
      <c r="C738" t="s">
        <v>40</v>
      </c>
      <c r="D738" t="s">
        <v>38</v>
      </c>
      <c r="E738">
        <v>7131</v>
      </c>
      <c r="F738" t="s">
        <v>11</v>
      </c>
      <c r="G738">
        <v>610974192</v>
      </c>
      <c r="H738">
        <v>857588168</v>
      </c>
      <c r="I738">
        <f t="shared" si="11"/>
        <v>8.9332787805019631</v>
      </c>
      <c r="J738">
        <v>0.98699999999999999</v>
      </c>
      <c r="L738">
        <v>0.40100000000000002</v>
      </c>
      <c r="M738">
        <v>2.0880000000000001</v>
      </c>
      <c r="N738">
        <v>0.247</v>
      </c>
      <c r="O738">
        <v>18.472999999999999</v>
      </c>
      <c r="P738">
        <v>0.75800000000000001</v>
      </c>
      <c r="Q738">
        <v>2.5329999999999999</v>
      </c>
      <c r="R738">
        <v>16.702999999999999</v>
      </c>
      <c r="S738">
        <v>0.91600000000000004</v>
      </c>
      <c r="T738">
        <v>1.3939999999999999</v>
      </c>
      <c r="U738" t="s">
        <v>61</v>
      </c>
      <c r="V738" s="1">
        <v>45469.927083333336</v>
      </c>
    </row>
    <row r="739" spans="1:22" x14ac:dyDescent="0.25">
      <c r="A739">
        <v>760</v>
      </c>
      <c r="B739" t="s">
        <v>36</v>
      </c>
      <c r="C739" t="s">
        <v>40</v>
      </c>
      <c r="D739" t="s">
        <v>38</v>
      </c>
      <c r="E739">
        <v>7131</v>
      </c>
      <c r="F739" t="s">
        <v>11</v>
      </c>
      <c r="G739">
        <v>609640216</v>
      </c>
      <c r="H739">
        <v>603438312</v>
      </c>
      <c r="I739">
        <f t="shared" si="11"/>
        <v>8.7806328798561868</v>
      </c>
      <c r="J739">
        <v>1.018</v>
      </c>
      <c r="L739">
        <v>0.441</v>
      </c>
      <c r="M739">
        <v>54.898000000000003</v>
      </c>
      <c r="N739">
        <v>0.2</v>
      </c>
      <c r="O739">
        <v>530.77099999999996</v>
      </c>
      <c r="P739">
        <v>6.7850000000000001</v>
      </c>
      <c r="Q739">
        <v>140.63399999999999</v>
      </c>
      <c r="R739">
        <v>20.834</v>
      </c>
      <c r="S739">
        <v>0.80900000000000005</v>
      </c>
      <c r="T739">
        <v>1.2649999999999999</v>
      </c>
      <c r="U739" t="s">
        <v>61</v>
      </c>
      <c r="V739" s="1">
        <v>45469.9375</v>
      </c>
    </row>
    <row r="740" spans="1:22" x14ac:dyDescent="0.25">
      <c r="A740">
        <v>761</v>
      </c>
      <c r="B740" t="s">
        <v>36</v>
      </c>
      <c r="C740" t="s">
        <v>40</v>
      </c>
      <c r="D740" t="s">
        <v>38</v>
      </c>
      <c r="E740">
        <v>7131</v>
      </c>
      <c r="F740" t="s">
        <v>11</v>
      </c>
      <c r="G740">
        <v>615552512</v>
      </c>
      <c r="H740">
        <v>634600032</v>
      </c>
      <c r="I740">
        <f t="shared" si="11"/>
        <v>8.8025000896638943</v>
      </c>
      <c r="J740">
        <v>0.96599999999999997</v>
      </c>
      <c r="L740">
        <v>0.69699999999999995</v>
      </c>
      <c r="M740">
        <v>23.893000000000001</v>
      </c>
      <c r="N740">
        <v>2.9000000000000001E-2</v>
      </c>
      <c r="O740">
        <v>328.55500000000001</v>
      </c>
      <c r="P740">
        <v>0.99</v>
      </c>
      <c r="Q740">
        <v>71.320999999999998</v>
      </c>
      <c r="R740">
        <v>50.012</v>
      </c>
      <c r="S740">
        <v>1.032</v>
      </c>
      <c r="T740">
        <v>1.462</v>
      </c>
      <c r="U740" t="s">
        <v>61</v>
      </c>
      <c r="V740" s="1">
        <v>45469.947928240741</v>
      </c>
    </row>
    <row r="741" spans="1:22" x14ac:dyDescent="0.25">
      <c r="A741">
        <v>762</v>
      </c>
      <c r="B741" t="s">
        <v>36</v>
      </c>
      <c r="C741" t="s">
        <v>40</v>
      </c>
      <c r="D741" t="s">
        <v>38</v>
      </c>
      <c r="E741">
        <v>7131</v>
      </c>
      <c r="F741" t="s">
        <v>11</v>
      </c>
      <c r="G741">
        <v>601083600</v>
      </c>
      <c r="H741">
        <v>845323096</v>
      </c>
      <c r="I741">
        <f t="shared" si="11"/>
        <v>8.9270227349739066</v>
      </c>
      <c r="J741">
        <v>0.90700000000000003</v>
      </c>
      <c r="L741">
        <v>2.2559999999999998</v>
      </c>
      <c r="M741">
        <v>19.079000000000001</v>
      </c>
      <c r="N741">
        <v>0.113</v>
      </c>
      <c r="O741">
        <v>243.71600000000001</v>
      </c>
      <c r="P741">
        <v>1.137</v>
      </c>
      <c r="Q741">
        <v>15.013</v>
      </c>
      <c r="R741">
        <v>202.37100000000001</v>
      </c>
      <c r="S741">
        <v>1.0149999999999999</v>
      </c>
      <c r="T741">
        <v>1.4490000000000001</v>
      </c>
      <c r="U741" t="s">
        <v>61</v>
      </c>
      <c r="V741" s="1">
        <v>45469.958333333336</v>
      </c>
    </row>
    <row r="742" spans="1:22" x14ac:dyDescent="0.25">
      <c r="A742">
        <v>763</v>
      </c>
      <c r="B742" t="s">
        <v>36</v>
      </c>
      <c r="C742" t="s">
        <v>40</v>
      </c>
      <c r="D742" t="s">
        <v>38</v>
      </c>
      <c r="E742">
        <v>7131</v>
      </c>
      <c r="F742" t="s">
        <v>11</v>
      </c>
      <c r="G742">
        <v>623231216</v>
      </c>
      <c r="H742">
        <v>880927600</v>
      </c>
      <c r="I742">
        <f t="shared" si="11"/>
        <v>8.9449402169108669</v>
      </c>
      <c r="J742">
        <v>1.024</v>
      </c>
      <c r="L742">
        <v>0.50800000000000001</v>
      </c>
      <c r="M742">
        <v>4.649</v>
      </c>
      <c r="N742">
        <v>0.222</v>
      </c>
      <c r="O742">
        <v>25.276</v>
      </c>
      <c r="P742">
        <v>1.2749999999999999</v>
      </c>
      <c r="Q742">
        <v>4.7590000000000003</v>
      </c>
      <c r="R742">
        <v>20.489000000000001</v>
      </c>
      <c r="S742">
        <v>0.80300000000000005</v>
      </c>
      <c r="T742">
        <v>1.331</v>
      </c>
      <c r="U742" t="s">
        <v>61</v>
      </c>
      <c r="V742" s="1">
        <v>45469.968761574077</v>
      </c>
    </row>
    <row r="743" spans="1:22" x14ac:dyDescent="0.25">
      <c r="A743">
        <v>764</v>
      </c>
      <c r="B743" t="s">
        <v>36</v>
      </c>
      <c r="C743" t="s">
        <v>39</v>
      </c>
      <c r="D743" t="s">
        <v>38</v>
      </c>
      <c r="E743">
        <v>7167</v>
      </c>
      <c r="F743" t="s">
        <v>11</v>
      </c>
      <c r="G743">
        <v>613453600</v>
      </c>
      <c r="H743">
        <v>880375568</v>
      </c>
      <c r="I743">
        <f t="shared" si="11"/>
        <v>8.9446679815982417</v>
      </c>
      <c r="J743">
        <v>1.46</v>
      </c>
      <c r="L743">
        <v>2.3879999999999999</v>
      </c>
      <c r="M743">
        <v>4.2350000000000003</v>
      </c>
      <c r="N743">
        <v>5.8000000000000003E-2</v>
      </c>
      <c r="O743">
        <v>224.91</v>
      </c>
      <c r="P743">
        <v>1.5589999999999999</v>
      </c>
      <c r="Q743">
        <v>8.1010000000000009</v>
      </c>
      <c r="R743">
        <v>203.32599999999999</v>
      </c>
      <c r="S743">
        <v>1.0569999999999999</v>
      </c>
      <c r="T743">
        <v>1.613</v>
      </c>
      <c r="U743" t="s">
        <v>61</v>
      </c>
      <c r="V743" s="1">
        <v>45469.979178240741</v>
      </c>
    </row>
    <row r="744" spans="1:22" x14ac:dyDescent="0.25">
      <c r="A744">
        <v>765</v>
      </c>
      <c r="B744" t="s">
        <v>36</v>
      </c>
      <c r="C744" t="s">
        <v>40</v>
      </c>
      <c r="D744" t="s">
        <v>38</v>
      </c>
      <c r="E744">
        <v>7131</v>
      </c>
      <c r="F744" t="s">
        <v>11</v>
      </c>
      <c r="G744">
        <v>614252552</v>
      </c>
      <c r="H744">
        <v>670076808</v>
      </c>
      <c r="I744">
        <f t="shared" si="11"/>
        <v>8.8261245868481275</v>
      </c>
      <c r="J744">
        <v>0.98499999999999999</v>
      </c>
      <c r="L744">
        <v>2.637</v>
      </c>
      <c r="M744">
        <v>13.180999999999999</v>
      </c>
      <c r="N744">
        <v>4.5999999999999999E-2</v>
      </c>
      <c r="O744">
        <v>92.188000000000002</v>
      </c>
      <c r="P744">
        <v>2.0179999999999998</v>
      </c>
      <c r="Q744">
        <v>34.99</v>
      </c>
      <c r="R744">
        <v>208.11500000000001</v>
      </c>
      <c r="S744">
        <v>0.78</v>
      </c>
      <c r="T744">
        <v>1.2649999999999999</v>
      </c>
      <c r="U744" t="s">
        <v>61</v>
      </c>
      <c r="V744" s="1">
        <v>45469.989594907405</v>
      </c>
    </row>
    <row r="745" spans="1:22" x14ac:dyDescent="0.25">
      <c r="A745">
        <v>766</v>
      </c>
      <c r="B745" t="s">
        <v>36</v>
      </c>
      <c r="C745" t="s">
        <v>40</v>
      </c>
      <c r="D745" t="s">
        <v>38</v>
      </c>
      <c r="E745">
        <v>7131</v>
      </c>
      <c r="F745" t="s">
        <v>11</v>
      </c>
      <c r="G745">
        <v>622975176</v>
      </c>
      <c r="H745">
        <v>829525296</v>
      </c>
      <c r="I745">
        <f t="shared" si="11"/>
        <v>8.9188296341767845</v>
      </c>
      <c r="J745">
        <v>0.97399999999999998</v>
      </c>
      <c r="L745">
        <v>0.55200000000000005</v>
      </c>
      <c r="M745">
        <v>13.808999999999999</v>
      </c>
      <c r="N745">
        <v>0.13700000000000001</v>
      </c>
      <c r="O745">
        <v>203.74600000000001</v>
      </c>
      <c r="P745">
        <v>1.1879999999999999</v>
      </c>
      <c r="Q745">
        <v>27.507999999999999</v>
      </c>
      <c r="R745">
        <v>26.986999999999998</v>
      </c>
      <c r="S745">
        <v>0.78300000000000003</v>
      </c>
      <c r="T745">
        <v>1.2829999999999999</v>
      </c>
      <c r="U745" t="s">
        <v>61</v>
      </c>
      <c r="V745" s="1">
        <v>45470.000011574077</v>
      </c>
    </row>
    <row r="746" spans="1:22" x14ac:dyDescent="0.25">
      <c r="A746">
        <v>767</v>
      </c>
      <c r="B746" t="s">
        <v>36</v>
      </c>
      <c r="C746" t="s">
        <v>39</v>
      </c>
      <c r="D746" t="s">
        <v>38</v>
      </c>
      <c r="E746">
        <v>7167</v>
      </c>
      <c r="F746" t="s">
        <v>11</v>
      </c>
      <c r="G746">
        <v>627884608</v>
      </c>
      <c r="H746">
        <v>752796048</v>
      </c>
      <c r="I746">
        <f t="shared" si="11"/>
        <v>8.8766773304825666</v>
      </c>
      <c r="J746">
        <v>1.4570000000000001</v>
      </c>
      <c r="L746">
        <v>9.4039999999999999</v>
      </c>
      <c r="M746">
        <v>5.077</v>
      </c>
      <c r="N746">
        <v>4.9000000000000002E-2</v>
      </c>
      <c r="O746">
        <v>39.750999999999998</v>
      </c>
      <c r="P746">
        <v>1.054</v>
      </c>
      <c r="Q746">
        <v>3.83</v>
      </c>
      <c r="R746">
        <v>214.726</v>
      </c>
      <c r="S746">
        <v>0.93600000000000005</v>
      </c>
      <c r="T746">
        <v>1.843</v>
      </c>
      <c r="U746" t="s">
        <v>61</v>
      </c>
      <c r="V746" s="1">
        <v>45470.010428240741</v>
      </c>
    </row>
    <row r="747" spans="1:22" x14ac:dyDescent="0.25">
      <c r="A747">
        <v>768</v>
      </c>
      <c r="B747" t="s">
        <v>36</v>
      </c>
      <c r="C747" t="s">
        <v>40</v>
      </c>
      <c r="D747" t="s">
        <v>38</v>
      </c>
      <c r="E747">
        <v>7131</v>
      </c>
      <c r="F747" t="s">
        <v>11</v>
      </c>
      <c r="G747">
        <v>615093504</v>
      </c>
      <c r="H747">
        <v>821873504</v>
      </c>
      <c r="I747">
        <f t="shared" si="11"/>
        <v>8.9148049796540967</v>
      </c>
      <c r="J747">
        <v>0.98099999999999998</v>
      </c>
      <c r="L747">
        <v>0.35799999999999998</v>
      </c>
      <c r="M747">
        <v>1.8129999999999999</v>
      </c>
      <c r="N747">
        <v>5.3999999999999999E-2</v>
      </c>
      <c r="O747">
        <v>12.728999999999999</v>
      </c>
      <c r="P747">
        <v>0.90600000000000003</v>
      </c>
      <c r="Q747">
        <v>3.335</v>
      </c>
      <c r="R747">
        <v>15.715999999999999</v>
      </c>
      <c r="S747">
        <v>0.93600000000000005</v>
      </c>
      <c r="T747">
        <v>1.4</v>
      </c>
      <c r="U747" t="s">
        <v>61</v>
      </c>
      <c r="V747" s="1">
        <v>45470.020844907405</v>
      </c>
    </row>
    <row r="748" spans="1:22" x14ac:dyDescent="0.25">
      <c r="A748">
        <v>769</v>
      </c>
      <c r="B748" t="s">
        <v>36</v>
      </c>
      <c r="C748" t="s">
        <v>39</v>
      </c>
      <c r="D748" t="s">
        <v>38</v>
      </c>
      <c r="E748">
        <v>7167</v>
      </c>
      <c r="F748" t="s">
        <v>11</v>
      </c>
      <c r="G748">
        <v>613473032</v>
      </c>
      <c r="H748">
        <v>637237256</v>
      </c>
      <c r="I748">
        <f t="shared" si="11"/>
        <v>8.804301158846334</v>
      </c>
      <c r="J748">
        <v>0.99</v>
      </c>
      <c r="L748">
        <v>2.4870000000000001</v>
      </c>
      <c r="M748">
        <v>42.103000000000002</v>
      </c>
      <c r="N748">
        <v>9.4E-2</v>
      </c>
      <c r="O748">
        <v>304.92099999999999</v>
      </c>
      <c r="P748">
        <v>3.6509999999999998</v>
      </c>
      <c r="Q748">
        <v>93.713999999999999</v>
      </c>
      <c r="R748">
        <v>203.41</v>
      </c>
      <c r="S748">
        <v>0.997</v>
      </c>
      <c r="T748">
        <v>1.579</v>
      </c>
      <c r="U748" t="s">
        <v>61</v>
      </c>
      <c r="V748" s="1">
        <v>45470.031261574077</v>
      </c>
    </row>
    <row r="749" spans="1:22" x14ac:dyDescent="0.25">
      <c r="A749">
        <v>770</v>
      </c>
      <c r="B749" t="s">
        <v>36</v>
      </c>
      <c r="C749" t="s">
        <v>40</v>
      </c>
      <c r="D749" t="s">
        <v>38</v>
      </c>
      <c r="E749">
        <v>7131</v>
      </c>
      <c r="F749" t="s">
        <v>11</v>
      </c>
      <c r="G749">
        <v>613081904</v>
      </c>
      <c r="H749">
        <v>603524600</v>
      </c>
      <c r="I749">
        <f t="shared" si="11"/>
        <v>8.7806949768799569</v>
      </c>
      <c r="J749">
        <v>0.96799999999999997</v>
      </c>
      <c r="L749">
        <v>2.5150000000000001</v>
      </c>
      <c r="M749">
        <v>47.843000000000004</v>
      </c>
      <c r="N749">
        <v>5.8000000000000003E-2</v>
      </c>
      <c r="O749">
        <v>357.57100000000003</v>
      </c>
      <c r="P749">
        <v>1.391</v>
      </c>
      <c r="Q749">
        <v>59.646999999999998</v>
      </c>
      <c r="R749">
        <v>216.08600000000001</v>
      </c>
      <c r="S749">
        <v>0.88300000000000001</v>
      </c>
      <c r="T749">
        <v>1.5620000000000001</v>
      </c>
      <c r="U749" t="s">
        <v>61</v>
      </c>
      <c r="V749" s="1">
        <v>45470.041678240741</v>
      </c>
    </row>
    <row r="750" spans="1:22" x14ac:dyDescent="0.25">
      <c r="A750">
        <v>771</v>
      </c>
      <c r="B750" t="s">
        <v>36</v>
      </c>
      <c r="C750" t="s">
        <v>40</v>
      </c>
      <c r="D750" t="s">
        <v>38</v>
      </c>
      <c r="E750">
        <v>7131</v>
      </c>
      <c r="F750" t="s">
        <v>11</v>
      </c>
      <c r="G750">
        <v>613554032</v>
      </c>
      <c r="H750">
        <v>832942912</v>
      </c>
      <c r="I750">
        <f t="shared" si="11"/>
        <v>8.9206152368773868</v>
      </c>
      <c r="J750">
        <v>1.002</v>
      </c>
      <c r="L750">
        <v>2.37</v>
      </c>
      <c r="M750">
        <v>7.335</v>
      </c>
      <c r="N750">
        <v>0.16800000000000001</v>
      </c>
      <c r="O750">
        <v>85.203999999999994</v>
      </c>
      <c r="P750">
        <v>1.08</v>
      </c>
      <c r="Q750">
        <v>7.9029999999999996</v>
      </c>
      <c r="R750">
        <v>202.482</v>
      </c>
      <c r="S750">
        <v>0.81200000000000006</v>
      </c>
      <c r="T750">
        <v>1.3280000000000001</v>
      </c>
      <c r="U750" t="s">
        <v>61</v>
      </c>
      <c r="V750" s="1">
        <v>45470.052094907405</v>
      </c>
    </row>
    <row r="751" spans="1:22" x14ac:dyDescent="0.25">
      <c r="A751">
        <v>772</v>
      </c>
      <c r="B751" t="s">
        <v>36</v>
      </c>
      <c r="C751" t="s">
        <v>39</v>
      </c>
      <c r="D751" t="s">
        <v>38</v>
      </c>
      <c r="E751">
        <v>7167</v>
      </c>
      <c r="F751" t="s">
        <v>11</v>
      </c>
      <c r="G751">
        <v>611893936</v>
      </c>
      <c r="H751">
        <v>888117064</v>
      </c>
      <c r="I751">
        <f t="shared" si="11"/>
        <v>8.9484702145380819</v>
      </c>
      <c r="J751">
        <v>0.95899999999999996</v>
      </c>
      <c r="L751">
        <v>0.61199999999999999</v>
      </c>
      <c r="M751">
        <v>4.8330000000000002</v>
      </c>
      <c r="N751">
        <v>4.8000000000000001E-2</v>
      </c>
      <c r="O751">
        <v>41.744999999999997</v>
      </c>
      <c r="P751">
        <v>2.6339999999999999</v>
      </c>
      <c r="Q751">
        <v>10.647</v>
      </c>
      <c r="R751">
        <v>15.083</v>
      </c>
      <c r="S751">
        <v>1.0249999999999999</v>
      </c>
      <c r="T751">
        <v>1.6240000000000001</v>
      </c>
      <c r="U751" t="s">
        <v>61</v>
      </c>
      <c r="V751" s="1">
        <v>45470.062511574077</v>
      </c>
    </row>
    <row r="752" spans="1:22" x14ac:dyDescent="0.25">
      <c r="A752">
        <v>773</v>
      </c>
      <c r="B752" t="s">
        <v>36</v>
      </c>
      <c r="C752" t="s">
        <v>40</v>
      </c>
      <c r="D752" t="s">
        <v>38</v>
      </c>
      <c r="E752">
        <v>7131</v>
      </c>
      <c r="F752" t="s">
        <v>11</v>
      </c>
      <c r="G752">
        <v>619745712</v>
      </c>
      <c r="H752">
        <v>872213520</v>
      </c>
      <c r="I752">
        <f t="shared" si="11"/>
        <v>8.9406228142978375</v>
      </c>
      <c r="J752">
        <v>0.98</v>
      </c>
      <c r="L752">
        <v>0.58699999999999997</v>
      </c>
      <c r="M752">
        <v>2.6320000000000001</v>
      </c>
      <c r="N752">
        <v>2.1000000000000001E-2</v>
      </c>
      <c r="O752">
        <v>23.988</v>
      </c>
      <c r="P752">
        <v>3.7370000000000001</v>
      </c>
      <c r="Q752">
        <v>12.352</v>
      </c>
      <c r="R752">
        <v>38.527999999999999</v>
      </c>
      <c r="S752">
        <v>0.96099999999999997</v>
      </c>
      <c r="T752">
        <v>1.3939999999999999</v>
      </c>
      <c r="U752" t="s">
        <v>61</v>
      </c>
      <c r="V752" s="1">
        <v>45470.072928240741</v>
      </c>
    </row>
    <row r="753" spans="1:22" x14ac:dyDescent="0.25">
      <c r="A753">
        <v>774</v>
      </c>
      <c r="B753" t="s">
        <v>36</v>
      </c>
      <c r="C753" t="s">
        <v>39</v>
      </c>
      <c r="D753" t="s">
        <v>38</v>
      </c>
      <c r="E753">
        <v>7167</v>
      </c>
      <c r="F753" t="s">
        <v>11</v>
      </c>
      <c r="G753">
        <v>611838848</v>
      </c>
      <c r="H753">
        <v>661884504</v>
      </c>
      <c r="I753">
        <f t="shared" si="11"/>
        <v>8.8207822135310643</v>
      </c>
      <c r="J753">
        <v>0.96199999999999997</v>
      </c>
      <c r="L753">
        <v>0.33800000000000002</v>
      </c>
      <c r="M753">
        <v>19.638999999999999</v>
      </c>
      <c r="N753">
        <v>6.9000000000000006E-2</v>
      </c>
      <c r="O753">
        <v>148.99100000000001</v>
      </c>
      <c r="P753">
        <v>3.6480000000000001</v>
      </c>
      <c r="Q753">
        <v>27.896000000000001</v>
      </c>
      <c r="R753">
        <v>13.881</v>
      </c>
      <c r="S753">
        <v>0.96799999999999997</v>
      </c>
      <c r="T753">
        <v>1.4890000000000001</v>
      </c>
      <c r="U753" t="s">
        <v>61</v>
      </c>
      <c r="V753" s="1">
        <v>45470.083344907405</v>
      </c>
    </row>
    <row r="754" spans="1:22" x14ac:dyDescent="0.25">
      <c r="A754">
        <v>775</v>
      </c>
      <c r="B754" t="s">
        <v>36</v>
      </c>
      <c r="C754" t="s">
        <v>40</v>
      </c>
      <c r="D754" t="s">
        <v>38</v>
      </c>
      <c r="E754">
        <v>7131</v>
      </c>
      <c r="F754" t="s">
        <v>11</v>
      </c>
      <c r="G754">
        <v>621002592</v>
      </c>
      <c r="H754">
        <v>809324144</v>
      </c>
      <c r="I754">
        <f t="shared" si="11"/>
        <v>8.908122496588728</v>
      </c>
      <c r="J754">
        <v>0.97399999999999998</v>
      </c>
      <c r="L754">
        <v>1.95</v>
      </c>
      <c r="M754">
        <v>11.675000000000001</v>
      </c>
      <c r="N754">
        <v>3.1E-2</v>
      </c>
      <c r="O754">
        <v>292.59699999999998</v>
      </c>
      <c r="P754">
        <v>0.93799999999999994</v>
      </c>
      <c r="Q754">
        <v>33.222999999999999</v>
      </c>
      <c r="R754">
        <v>202.755</v>
      </c>
      <c r="S754">
        <v>0.86099999999999999</v>
      </c>
      <c r="T754">
        <v>1.28</v>
      </c>
      <c r="U754" t="s">
        <v>61</v>
      </c>
      <c r="V754" s="1">
        <v>45470.093761574077</v>
      </c>
    </row>
    <row r="755" spans="1:22" x14ac:dyDescent="0.25">
      <c r="A755">
        <v>776</v>
      </c>
      <c r="B755" t="s">
        <v>36</v>
      </c>
      <c r="C755" t="s">
        <v>40</v>
      </c>
      <c r="D755" t="s">
        <v>38</v>
      </c>
      <c r="E755">
        <v>7131</v>
      </c>
      <c r="F755" t="s">
        <v>11</v>
      </c>
      <c r="G755">
        <v>613335032</v>
      </c>
      <c r="H755">
        <v>678228936</v>
      </c>
      <c r="I755">
        <f t="shared" si="11"/>
        <v>8.8313763146031565</v>
      </c>
      <c r="J755">
        <v>0.95099999999999996</v>
      </c>
      <c r="L755">
        <v>0.377</v>
      </c>
      <c r="M755">
        <v>0.68300000000000005</v>
      </c>
      <c r="N755">
        <v>4.4999999999999998E-2</v>
      </c>
      <c r="O755">
        <v>6.32</v>
      </c>
      <c r="P755">
        <v>0.96699999999999997</v>
      </c>
      <c r="Q755">
        <v>1.7150000000000001</v>
      </c>
      <c r="R755">
        <v>15.071999999999999</v>
      </c>
      <c r="S755">
        <v>0.76600000000000001</v>
      </c>
      <c r="T755">
        <v>1.2230000000000001</v>
      </c>
      <c r="U755" t="s">
        <v>61</v>
      </c>
      <c r="V755" s="1">
        <v>45470.104178240741</v>
      </c>
    </row>
    <row r="756" spans="1:22" x14ac:dyDescent="0.25">
      <c r="A756">
        <v>777</v>
      </c>
      <c r="B756" t="s">
        <v>36</v>
      </c>
      <c r="C756" t="s">
        <v>40</v>
      </c>
      <c r="D756" t="s">
        <v>38</v>
      </c>
      <c r="E756">
        <v>7131</v>
      </c>
      <c r="F756" t="s">
        <v>11</v>
      </c>
      <c r="G756">
        <v>627797696</v>
      </c>
      <c r="H756">
        <v>613119576</v>
      </c>
      <c r="I756">
        <f t="shared" si="11"/>
        <v>8.7875451827282003</v>
      </c>
      <c r="J756">
        <v>0.96499999999999997</v>
      </c>
      <c r="L756">
        <v>0.48199999999999998</v>
      </c>
      <c r="M756">
        <v>15.535</v>
      </c>
      <c r="N756">
        <v>5.5E-2</v>
      </c>
      <c r="O756">
        <v>212.49299999999999</v>
      </c>
      <c r="P756">
        <v>0.72899999999999998</v>
      </c>
      <c r="Q756">
        <v>1.3640000000000001</v>
      </c>
      <c r="R756">
        <v>20.991</v>
      </c>
      <c r="S756">
        <v>0.96699999999999997</v>
      </c>
      <c r="T756">
        <v>1.4339999999999999</v>
      </c>
      <c r="U756" t="s">
        <v>61</v>
      </c>
      <c r="V756" s="1">
        <v>45470.114594907405</v>
      </c>
    </row>
    <row r="757" spans="1:22" x14ac:dyDescent="0.25">
      <c r="A757">
        <v>778</v>
      </c>
      <c r="B757" t="s">
        <v>36</v>
      </c>
      <c r="C757" t="s">
        <v>40</v>
      </c>
      <c r="D757" t="s">
        <v>38</v>
      </c>
      <c r="E757">
        <v>7131</v>
      </c>
      <c r="F757" t="s">
        <v>11</v>
      </c>
      <c r="G757">
        <v>617322456</v>
      </c>
      <c r="H757">
        <v>853092768</v>
      </c>
      <c r="I757">
        <f t="shared" si="11"/>
        <v>8.9309962602881114</v>
      </c>
      <c r="J757">
        <v>0.96599999999999997</v>
      </c>
      <c r="L757">
        <v>4.5430000000000001</v>
      </c>
      <c r="M757">
        <v>4.4260000000000002</v>
      </c>
      <c r="N757">
        <v>6.4000000000000001E-2</v>
      </c>
      <c r="O757">
        <v>30.251000000000001</v>
      </c>
      <c r="P757">
        <v>1.1060000000000001</v>
      </c>
      <c r="Q757">
        <v>3.6019999999999999</v>
      </c>
      <c r="R757">
        <v>202.79400000000001</v>
      </c>
      <c r="S757">
        <v>0.88800000000000001</v>
      </c>
      <c r="T757">
        <v>1.34</v>
      </c>
      <c r="U757" t="s">
        <v>61</v>
      </c>
      <c r="V757" s="1">
        <v>45470.125011574077</v>
      </c>
    </row>
    <row r="758" spans="1:22" x14ac:dyDescent="0.25">
      <c r="A758">
        <v>779</v>
      </c>
      <c r="B758" t="s">
        <v>36</v>
      </c>
      <c r="C758" t="s">
        <v>40</v>
      </c>
      <c r="D758" t="s">
        <v>38</v>
      </c>
      <c r="E758">
        <v>7131</v>
      </c>
      <c r="F758" t="s">
        <v>11</v>
      </c>
      <c r="G758">
        <v>614063976</v>
      </c>
      <c r="H758">
        <v>878370480</v>
      </c>
      <c r="I758">
        <f t="shared" si="11"/>
        <v>8.9436777317183402</v>
      </c>
      <c r="J758">
        <v>0.98199999999999998</v>
      </c>
      <c r="L758">
        <v>2.931</v>
      </c>
      <c r="M758">
        <v>3.956</v>
      </c>
      <c r="N758">
        <v>1.4E-2</v>
      </c>
      <c r="O758">
        <v>57.213999999999999</v>
      </c>
      <c r="P758">
        <v>1.669</v>
      </c>
      <c r="Q758">
        <v>27.582000000000001</v>
      </c>
      <c r="R758">
        <v>211.18</v>
      </c>
      <c r="S758">
        <v>0.79900000000000004</v>
      </c>
      <c r="T758">
        <v>1.228</v>
      </c>
      <c r="U758" t="s">
        <v>61</v>
      </c>
      <c r="V758" s="1">
        <v>45470.135428240741</v>
      </c>
    </row>
    <row r="759" spans="1:22" x14ac:dyDescent="0.25">
      <c r="A759">
        <v>780</v>
      </c>
      <c r="B759" t="s">
        <v>36</v>
      </c>
      <c r="C759" t="s">
        <v>40</v>
      </c>
      <c r="D759" t="s">
        <v>38</v>
      </c>
      <c r="E759">
        <v>7131</v>
      </c>
      <c r="F759" t="s">
        <v>11</v>
      </c>
      <c r="G759">
        <v>629883960</v>
      </c>
      <c r="H759">
        <v>836165568</v>
      </c>
      <c r="I759">
        <f t="shared" si="11"/>
        <v>8.9222922800100424</v>
      </c>
      <c r="J759">
        <v>0.96899999999999997</v>
      </c>
      <c r="L759">
        <v>2.1800000000000002</v>
      </c>
      <c r="M759">
        <v>5.3250000000000002</v>
      </c>
      <c r="N759">
        <v>7.1999999999999995E-2</v>
      </c>
      <c r="O759">
        <v>34.094999999999999</v>
      </c>
      <c r="P759">
        <v>2.9950000000000001</v>
      </c>
      <c r="Q759">
        <v>18.007000000000001</v>
      </c>
      <c r="R759">
        <v>204.84200000000001</v>
      </c>
      <c r="S759">
        <v>1.044</v>
      </c>
      <c r="T759">
        <v>1.4370000000000001</v>
      </c>
      <c r="U759" t="s">
        <v>61</v>
      </c>
      <c r="V759" s="1">
        <v>45470.145844907405</v>
      </c>
    </row>
    <row r="760" spans="1:22" x14ac:dyDescent="0.25">
      <c r="A760">
        <v>781</v>
      </c>
      <c r="B760" t="s">
        <v>36</v>
      </c>
      <c r="C760" t="s">
        <v>40</v>
      </c>
      <c r="D760" t="s">
        <v>38</v>
      </c>
      <c r="E760">
        <v>7131</v>
      </c>
      <c r="F760" t="s">
        <v>11</v>
      </c>
      <c r="G760">
        <v>625095888</v>
      </c>
      <c r="H760">
        <v>879682424</v>
      </c>
      <c r="I760">
        <f t="shared" si="11"/>
        <v>8.9443259148807872</v>
      </c>
      <c r="J760">
        <v>1.421</v>
      </c>
      <c r="L760">
        <v>2.4279999999999999</v>
      </c>
      <c r="M760">
        <v>3.0470000000000002</v>
      </c>
      <c r="N760">
        <v>0.188</v>
      </c>
      <c r="O760">
        <v>35.113999999999997</v>
      </c>
      <c r="P760">
        <v>1.8959999999999999</v>
      </c>
      <c r="Q760">
        <v>12.01</v>
      </c>
      <c r="R760">
        <v>214.78</v>
      </c>
      <c r="S760">
        <v>0.753</v>
      </c>
      <c r="T760">
        <v>1.37</v>
      </c>
      <c r="U760" t="s">
        <v>61</v>
      </c>
      <c r="V760" s="1">
        <v>45470.156261574077</v>
      </c>
    </row>
    <row r="761" spans="1:22" x14ac:dyDescent="0.25">
      <c r="A761">
        <v>782</v>
      </c>
      <c r="B761" t="s">
        <v>36</v>
      </c>
      <c r="C761" t="s">
        <v>39</v>
      </c>
      <c r="D761" t="s">
        <v>38</v>
      </c>
      <c r="E761">
        <v>7167</v>
      </c>
      <c r="F761" t="s">
        <v>11</v>
      </c>
      <c r="G761">
        <v>617956280</v>
      </c>
      <c r="H761">
        <v>857322832</v>
      </c>
      <c r="I761">
        <f t="shared" si="11"/>
        <v>8.9331443898991036</v>
      </c>
      <c r="J761">
        <v>0.97899999999999998</v>
      </c>
      <c r="L761">
        <v>0.54500000000000004</v>
      </c>
      <c r="M761">
        <v>4.0780000000000003</v>
      </c>
      <c r="N761">
        <v>0.02</v>
      </c>
      <c r="O761">
        <v>27.337</v>
      </c>
      <c r="P761">
        <v>1.3169999999999999</v>
      </c>
      <c r="Q761">
        <v>8.2769999999999992</v>
      </c>
      <c r="R761">
        <v>34.411000000000001</v>
      </c>
      <c r="S761">
        <v>1.0449999999999999</v>
      </c>
      <c r="T761">
        <v>1.571</v>
      </c>
      <c r="U761" t="s">
        <v>61</v>
      </c>
      <c r="V761" s="1">
        <v>45470.166678240741</v>
      </c>
    </row>
    <row r="762" spans="1:22" x14ac:dyDescent="0.25">
      <c r="A762">
        <v>783</v>
      </c>
      <c r="B762" t="s">
        <v>36</v>
      </c>
      <c r="C762" t="s">
        <v>40</v>
      </c>
      <c r="D762" t="s">
        <v>38</v>
      </c>
      <c r="E762">
        <v>7131</v>
      </c>
      <c r="F762" t="s">
        <v>11</v>
      </c>
      <c r="G762">
        <v>613059704</v>
      </c>
      <c r="H762">
        <v>884454480</v>
      </c>
      <c r="I762">
        <f t="shared" si="11"/>
        <v>8.9466754860942075</v>
      </c>
      <c r="J762">
        <v>1.294</v>
      </c>
      <c r="L762">
        <v>3.6419999999999999</v>
      </c>
      <c r="M762">
        <v>1.841</v>
      </c>
      <c r="N762">
        <v>0.18</v>
      </c>
      <c r="O762">
        <v>11.606</v>
      </c>
      <c r="P762">
        <v>1.073</v>
      </c>
      <c r="Q762">
        <v>4.9059999999999997</v>
      </c>
      <c r="R762">
        <v>221.52099999999999</v>
      </c>
      <c r="S762">
        <v>0.752</v>
      </c>
      <c r="T762">
        <v>1.3380000000000001</v>
      </c>
      <c r="U762" t="s">
        <v>61</v>
      </c>
      <c r="V762" s="1">
        <v>45470.177094907405</v>
      </c>
    </row>
    <row r="763" spans="1:22" x14ac:dyDescent="0.25">
      <c r="A763">
        <v>784</v>
      </c>
      <c r="B763" t="s">
        <v>36</v>
      </c>
      <c r="C763" t="s">
        <v>40</v>
      </c>
      <c r="D763" t="s">
        <v>38</v>
      </c>
      <c r="E763">
        <v>7131</v>
      </c>
      <c r="F763" t="s">
        <v>11</v>
      </c>
      <c r="G763">
        <v>611417568</v>
      </c>
      <c r="H763">
        <v>807522792</v>
      </c>
      <c r="I763">
        <f t="shared" si="11"/>
        <v>8.9071547889599714</v>
      </c>
      <c r="J763">
        <v>0.98</v>
      </c>
      <c r="L763">
        <v>2.4239999999999999</v>
      </c>
      <c r="M763">
        <v>9.3680000000000003</v>
      </c>
      <c r="N763">
        <v>5.2999999999999999E-2</v>
      </c>
      <c r="O763">
        <v>56.106999999999999</v>
      </c>
      <c r="P763">
        <v>1.0009999999999999</v>
      </c>
      <c r="Q763">
        <v>22.623999999999999</v>
      </c>
      <c r="R763">
        <v>202.93</v>
      </c>
      <c r="S763">
        <v>0.96099999999999997</v>
      </c>
      <c r="T763">
        <v>1.371</v>
      </c>
      <c r="U763" t="s">
        <v>61</v>
      </c>
      <c r="V763" s="1">
        <v>45470.187511574077</v>
      </c>
    </row>
    <row r="764" spans="1:22" x14ac:dyDescent="0.25">
      <c r="A764">
        <v>785</v>
      </c>
      <c r="B764" t="s">
        <v>36</v>
      </c>
      <c r="C764" t="s">
        <v>40</v>
      </c>
      <c r="D764" t="s">
        <v>38</v>
      </c>
      <c r="E764">
        <v>7131</v>
      </c>
      <c r="F764" t="s">
        <v>11</v>
      </c>
      <c r="G764">
        <v>613073976</v>
      </c>
      <c r="H764">
        <v>933432128</v>
      </c>
      <c r="I764">
        <f t="shared" si="11"/>
        <v>8.9700827448810276</v>
      </c>
      <c r="J764">
        <v>1.0549999999999999</v>
      </c>
      <c r="L764">
        <v>2.3740000000000001</v>
      </c>
      <c r="M764">
        <v>1.391</v>
      </c>
      <c r="N764">
        <v>0.14099999999999999</v>
      </c>
      <c r="O764">
        <v>12.741</v>
      </c>
      <c r="P764">
        <v>1.1599999999999999</v>
      </c>
      <c r="Q764">
        <v>2.1459999999999999</v>
      </c>
      <c r="R764">
        <v>202.53</v>
      </c>
      <c r="S764">
        <v>0.71599999999999997</v>
      </c>
      <c r="T764">
        <v>1.202</v>
      </c>
      <c r="U764" t="s">
        <v>61</v>
      </c>
      <c r="V764" s="1">
        <v>45470.197928240741</v>
      </c>
    </row>
    <row r="765" spans="1:22" x14ac:dyDescent="0.25">
      <c r="A765">
        <v>786</v>
      </c>
      <c r="B765" t="s">
        <v>36</v>
      </c>
      <c r="C765" t="s">
        <v>40</v>
      </c>
      <c r="D765" t="s">
        <v>38</v>
      </c>
      <c r="E765">
        <v>7131</v>
      </c>
      <c r="F765" t="s">
        <v>11</v>
      </c>
      <c r="G765">
        <v>617705608</v>
      </c>
      <c r="H765">
        <v>613281536</v>
      </c>
      <c r="I765">
        <f t="shared" si="11"/>
        <v>8.7876598896279408</v>
      </c>
      <c r="J765">
        <v>0.96699999999999997</v>
      </c>
      <c r="L765">
        <v>4.9210000000000003</v>
      </c>
      <c r="M765">
        <v>8.9670000000000005</v>
      </c>
      <c r="N765">
        <v>4.5999999999999999E-2</v>
      </c>
      <c r="O765">
        <v>209.614</v>
      </c>
      <c r="P765">
        <v>0.85199999999999998</v>
      </c>
      <c r="Q765">
        <v>1.234</v>
      </c>
      <c r="R765">
        <v>202.90100000000001</v>
      </c>
      <c r="S765">
        <v>0.97499999999999998</v>
      </c>
      <c r="T765">
        <v>1.524</v>
      </c>
      <c r="U765" t="s">
        <v>61</v>
      </c>
      <c r="V765" s="1">
        <v>45470.208344907405</v>
      </c>
    </row>
    <row r="766" spans="1:22" x14ac:dyDescent="0.25">
      <c r="A766">
        <v>787</v>
      </c>
      <c r="B766" t="s">
        <v>36</v>
      </c>
      <c r="C766" t="s">
        <v>40</v>
      </c>
      <c r="D766" t="s">
        <v>38</v>
      </c>
      <c r="E766">
        <v>7131</v>
      </c>
      <c r="F766" t="s">
        <v>11</v>
      </c>
      <c r="G766">
        <v>612421320</v>
      </c>
      <c r="H766">
        <v>861397072</v>
      </c>
      <c r="I766">
        <f t="shared" si="11"/>
        <v>8.9352033912060058</v>
      </c>
      <c r="J766">
        <v>1.0129999999999999</v>
      </c>
      <c r="L766">
        <v>0.41299999999999998</v>
      </c>
      <c r="M766">
        <v>5.2050000000000001</v>
      </c>
      <c r="N766">
        <v>0.11</v>
      </c>
      <c r="O766">
        <v>44.286999999999999</v>
      </c>
      <c r="P766">
        <v>1.544</v>
      </c>
      <c r="Q766">
        <v>11.321</v>
      </c>
      <c r="R766">
        <v>16.292999999999999</v>
      </c>
      <c r="S766">
        <v>0.96199999999999997</v>
      </c>
      <c r="T766">
        <v>1.353</v>
      </c>
      <c r="U766" t="s">
        <v>61</v>
      </c>
      <c r="V766" s="1">
        <v>45470.218761574077</v>
      </c>
    </row>
    <row r="767" spans="1:22" x14ac:dyDescent="0.25">
      <c r="A767">
        <v>788</v>
      </c>
      <c r="B767" t="s">
        <v>36</v>
      </c>
      <c r="C767" t="s">
        <v>39</v>
      </c>
      <c r="D767" t="s">
        <v>38</v>
      </c>
      <c r="E767">
        <v>7167</v>
      </c>
      <c r="F767" t="s">
        <v>11</v>
      </c>
      <c r="G767">
        <v>614038216</v>
      </c>
      <c r="H767">
        <v>847629392</v>
      </c>
      <c r="I767">
        <f t="shared" si="11"/>
        <v>8.92820600769201</v>
      </c>
      <c r="J767">
        <v>0.97899999999999998</v>
      </c>
      <c r="L767">
        <v>0.24199999999999999</v>
      </c>
      <c r="M767">
        <v>7.0979999999999999</v>
      </c>
      <c r="N767">
        <v>0.03</v>
      </c>
      <c r="O767">
        <v>35.527000000000001</v>
      </c>
      <c r="P767">
        <v>1.5269999999999999</v>
      </c>
      <c r="Q767">
        <v>9.2739999999999991</v>
      </c>
      <c r="R767">
        <v>2.5110000000000001</v>
      </c>
      <c r="S767">
        <v>0.94499999999999995</v>
      </c>
      <c r="T767">
        <v>1.466</v>
      </c>
      <c r="U767" t="s">
        <v>61</v>
      </c>
      <c r="V767" s="1">
        <v>45470.229178240741</v>
      </c>
    </row>
    <row r="768" spans="1:22" x14ac:dyDescent="0.25">
      <c r="A768">
        <v>789</v>
      </c>
      <c r="B768" t="s">
        <v>36</v>
      </c>
      <c r="C768" t="s">
        <v>40</v>
      </c>
      <c r="D768" t="s">
        <v>38</v>
      </c>
      <c r="E768">
        <v>7131</v>
      </c>
      <c r="F768" t="s">
        <v>11</v>
      </c>
      <c r="G768">
        <v>614455656</v>
      </c>
      <c r="H768">
        <v>891538392</v>
      </c>
      <c r="I768">
        <f t="shared" si="11"/>
        <v>8.9501400497825383</v>
      </c>
      <c r="J768">
        <v>1.1259999999999999</v>
      </c>
      <c r="L768">
        <v>4.3470000000000004</v>
      </c>
      <c r="M768">
        <v>30.885999999999999</v>
      </c>
      <c r="N768">
        <v>0.16200000000000001</v>
      </c>
      <c r="O768">
        <v>175.19900000000001</v>
      </c>
      <c r="P768">
        <v>5.83</v>
      </c>
      <c r="Q768">
        <v>105.756</v>
      </c>
      <c r="R768">
        <v>202.97300000000001</v>
      </c>
      <c r="S768">
        <v>1.0389999999999999</v>
      </c>
      <c r="T768">
        <v>1.4430000000000001</v>
      </c>
      <c r="U768" t="s">
        <v>61</v>
      </c>
      <c r="V768" s="1">
        <v>45470.239594907405</v>
      </c>
    </row>
    <row r="769" spans="1:22" x14ac:dyDescent="0.25">
      <c r="A769">
        <v>790</v>
      </c>
      <c r="B769" t="s">
        <v>36</v>
      </c>
      <c r="C769" t="s">
        <v>40</v>
      </c>
      <c r="D769" t="s">
        <v>38</v>
      </c>
      <c r="E769">
        <v>7131</v>
      </c>
      <c r="F769" t="s">
        <v>11</v>
      </c>
      <c r="G769">
        <v>613218240</v>
      </c>
      <c r="H769">
        <v>787355368</v>
      </c>
      <c r="I769">
        <f t="shared" si="11"/>
        <v>8.8961707927494995</v>
      </c>
      <c r="J769">
        <v>0.95699999999999996</v>
      </c>
      <c r="L769">
        <v>4.4980000000000002</v>
      </c>
      <c r="M769">
        <v>1.194</v>
      </c>
      <c r="N769">
        <v>0.03</v>
      </c>
      <c r="O769">
        <v>10.544</v>
      </c>
      <c r="P769">
        <v>1.2</v>
      </c>
      <c r="Q769">
        <v>1.9259999999999999</v>
      </c>
      <c r="R769">
        <v>219.65700000000001</v>
      </c>
      <c r="S769">
        <v>0.83</v>
      </c>
      <c r="T769">
        <v>1.3120000000000001</v>
      </c>
      <c r="U769" t="s">
        <v>61</v>
      </c>
      <c r="V769" s="1">
        <v>45470.250011574077</v>
      </c>
    </row>
    <row r="770" spans="1:22" x14ac:dyDescent="0.25">
      <c r="A770">
        <v>791</v>
      </c>
      <c r="B770" t="s">
        <v>36</v>
      </c>
      <c r="C770" t="s">
        <v>40</v>
      </c>
      <c r="D770" t="s">
        <v>38</v>
      </c>
      <c r="E770">
        <v>7131</v>
      </c>
      <c r="F770" t="s">
        <v>11</v>
      </c>
      <c r="G770">
        <v>613025872</v>
      </c>
      <c r="H770">
        <v>879800752</v>
      </c>
      <c r="I770">
        <f t="shared" ref="I770:I833" si="12">LOG10(H770)</f>
        <v>8.9443843288494271</v>
      </c>
      <c r="J770">
        <v>0.98</v>
      </c>
      <c r="L770">
        <v>4.8099999999999996</v>
      </c>
      <c r="M770">
        <v>3.5289999999999999</v>
      </c>
      <c r="N770">
        <v>3.5000000000000003E-2</v>
      </c>
      <c r="O770">
        <v>25.25</v>
      </c>
      <c r="P770">
        <v>3.6120000000000001</v>
      </c>
      <c r="Q770">
        <v>12.714</v>
      </c>
      <c r="R770">
        <v>215.751</v>
      </c>
      <c r="S770">
        <v>0.91200000000000003</v>
      </c>
      <c r="T770">
        <v>1.643</v>
      </c>
      <c r="U770" t="s">
        <v>61</v>
      </c>
      <c r="V770" s="1">
        <v>45470.260428240741</v>
      </c>
    </row>
    <row r="771" spans="1:22" x14ac:dyDescent="0.25">
      <c r="A771">
        <v>792</v>
      </c>
      <c r="B771" t="s">
        <v>36</v>
      </c>
      <c r="C771" t="s">
        <v>40</v>
      </c>
      <c r="D771" t="s">
        <v>38</v>
      </c>
      <c r="E771">
        <v>7131</v>
      </c>
      <c r="F771" t="s">
        <v>11</v>
      </c>
      <c r="G771">
        <v>624672352</v>
      </c>
      <c r="H771">
        <v>819602048</v>
      </c>
      <c r="I771">
        <f t="shared" si="12"/>
        <v>8.9136030349341198</v>
      </c>
      <c r="J771">
        <v>0.98799999999999999</v>
      </c>
      <c r="L771">
        <v>6.5129999999999999</v>
      </c>
      <c r="M771">
        <v>3.1859999999999999</v>
      </c>
      <c r="N771">
        <v>2.5999999999999999E-2</v>
      </c>
      <c r="O771">
        <v>15.884</v>
      </c>
      <c r="P771">
        <v>1.286</v>
      </c>
      <c r="Q771">
        <v>6.27</v>
      </c>
      <c r="R771">
        <v>202.875</v>
      </c>
      <c r="S771">
        <v>0.78600000000000003</v>
      </c>
      <c r="T771">
        <v>1.3320000000000001</v>
      </c>
      <c r="U771" t="s">
        <v>61</v>
      </c>
      <c r="V771" s="1">
        <v>45470.270844907405</v>
      </c>
    </row>
    <row r="772" spans="1:22" x14ac:dyDescent="0.25">
      <c r="A772">
        <v>793</v>
      </c>
      <c r="B772" t="s">
        <v>36</v>
      </c>
      <c r="C772" t="s">
        <v>40</v>
      </c>
      <c r="D772" t="s">
        <v>38</v>
      </c>
      <c r="E772">
        <v>7131</v>
      </c>
      <c r="F772" t="s">
        <v>11</v>
      </c>
      <c r="G772">
        <v>626965824</v>
      </c>
      <c r="H772">
        <v>673120944</v>
      </c>
      <c r="I772">
        <f t="shared" si="12"/>
        <v>8.8280931037377286</v>
      </c>
      <c r="J772">
        <v>0.95899999999999996</v>
      </c>
      <c r="L772">
        <v>1.849</v>
      </c>
      <c r="M772">
        <v>53.344999999999999</v>
      </c>
      <c r="N772">
        <v>9.9000000000000005E-2</v>
      </c>
      <c r="O772">
        <v>408.536</v>
      </c>
      <c r="P772">
        <v>0.752</v>
      </c>
      <c r="Q772">
        <v>127.922</v>
      </c>
      <c r="R772">
        <v>202.779</v>
      </c>
      <c r="S772">
        <v>1.0249999999999999</v>
      </c>
      <c r="T772">
        <v>1.419</v>
      </c>
      <c r="U772" t="s">
        <v>61</v>
      </c>
      <c r="V772" s="1">
        <v>45470.281261574077</v>
      </c>
    </row>
    <row r="773" spans="1:22" x14ac:dyDescent="0.25">
      <c r="A773">
        <v>794</v>
      </c>
      <c r="B773" t="s">
        <v>36</v>
      </c>
      <c r="C773" t="s">
        <v>40</v>
      </c>
      <c r="D773" t="s">
        <v>38</v>
      </c>
      <c r="E773">
        <v>7131</v>
      </c>
      <c r="F773" t="s">
        <v>11</v>
      </c>
      <c r="G773">
        <v>619644192</v>
      </c>
      <c r="H773">
        <v>815449976</v>
      </c>
      <c r="I773">
        <f t="shared" si="12"/>
        <v>8.9113973242806281</v>
      </c>
      <c r="J773">
        <v>1.452</v>
      </c>
      <c r="L773">
        <v>0.65500000000000003</v>
      </c>
      <c r="M773">
        <v>38.770000000000003</v>
      </c>
      <c r="N773">
        <v>9.5000000000000001E-2</v>
      </c>
      <c r="O773">
        <v>394.10700000000003</v>
      </c>
      <c r="P773">
        <v>8.9090000000000007</v>
      </c>
      <c r="Q773">
        <v>88.010999999999996</v>
      </c>
      <c r="R773">
        <v>49.741999999999997</v>
      </c>
      <c r="S773">
        <v>0.94799999999999995</v>
      </c>
      <c r="T773">
        <v>1.429</v>
      </c>
      <c r="U773" t="s">
        <v>61</v>
      </c>
      <c r="V773" s="1">
        <v>45470.291678240741</v>
      </c>
    </row>
    <row r="774" spans="1:22" x14ac:dyDescent="0.25">
      <c r="A774">
        <v>795</v>
      </c>
      <c r="B774" t="s">
        <v>36</v>
      </c>
      <c r="C774" t="s">
        <v>40</v>
      </c>
      <c r="D774" t="s">
        <v>38</v>
      </c>
      <c r="E774">
        <v>7131</v>
      </c>
      <c r="F774" t="s">
        <v>11</v>
      </c>
      <c r="G774">
        <v>612871472</v>
      </c>
      <c r="H774">
        <v>886925664</v>
      </c>
      <c r="I774">
        <f t="shared" si="12"/>
        <v>8.9478872217849759</v>
      </c>
      <c r="J774">
        <v>0.95399999999999996</v>
      </c>
      <c r="L774">
        <v>0.59799999999999998</v>
      </c>
      <c r="M774">
        <v>2.2250000000000001</v>
      </c>
      <c r="N774">
        <v>2.1999999999999999E-2</v>
      </c>
      <c r="O774">
        <v>12.022</v>
      </c>
      <c r="P774">
        <v>0.93600000000000005</v>
      </c>
      <c r="Q774">
        <v>2.3239999999999998</v>
      </c>
      <c r="R774">
        <v>22.931000000000001</v>
      </c>
      <c r="S774">
        <v>0.754</v>
      </c>
      <c r="T774">
        <v>1.27</v>
      </c>
      <c r="U774" t="s">
        <v>61</v>
      </c>
      <c r="V774" s="1">
        <v>45470.302094907405</v>
      </c>
    </row>
    <row r="775" spans="1:22" x14ac:dyDescent="0.25">
      <c r="A775">
        <v>796</v>
      </c>
      <c r="B775" t="s">
        <v>36</v>
      </c>
      <c r="C775" t="s">
        <v>40</v>
      </c>
      <c r="D775" t="s">
        <v>38</v>
      </c>
      <c r="E775">
        <v>7131</v>
      </c>
      <c r="F775" t="s">
        <v>11</v>
      </c>
      <c r="G775">
        <v>621959912</v>
      </c>
      <c r="H775">
        <v>850555552</v>
      </c>
      <c r="I775">
        <f t="shared" si="12"/>
        <v>8.9297026837794853</v>
      </c>
      <c r="J775">
        <v>0.98</v>
      </c>
      <c r="L775">
        <v>3.0009999999999999</v>
      </c>
      <c r="M775">
        <v>14.132</v>
      </c>
      <c r="N775">
        <v>3.4000000000000002E-2</v>
      </c>
      <c r="O775">
        <v>248.31</v>
      </c>
      <c r="P775">
        <v>1.877</v>
      </c>
      <c r="Q775">
        <v>9.8970000000000002</v>
      </c>
      <c r="R775">
        <v>229.36699999999999</v>
      </c>
      <c r="S775">
        <v>0.95799999999999996</v>
      </c>
      <c r="T775">
        <v>1.464</v>
      </c>
      <c r="U775" t="s">
        <v>61</v>
      </c>
      <c r="V775" s="1">
        <v>45470.312511574077</v>
      </c>
    </row>
    <row r="776" spans="1:22" x14ac:dyDescent="0.25">
      <c r="A776">
        <v>797</v>
      </c>
      <c r="B776" t="s">
        <v>36</v>
      </c>
      <c r="C776" t="s">
        <v>40</v>
      </c>
      <c r="D776" t="s">
        <v>38</v>
      </c>
      <c r="E776">
        <v>7131</v>
      </c>
      <c r="F776" t="s">
        <v>11</v>
      </c>
      <c r="G776">
        <v>619841560</v>
      </c>
      <c r="H776">
        <v>631116760</v>
      </c>
      <c r="I776">
        <f t="shared" si="12"/>
        <v>8.8001097134957522</v>
      </c>
      <c r="J776">
        <v>0.98199999999999998</v>
      </c>
      <c r="L776">
        <v>0.55600000000000005</v>
      </c>
      <c r="M776">
        <v>1.1879999999999999</v>
      </c>
      <c r="N776">
        <v>0.01</v>
      </c>
      <c r="O776">
        <v>22.218</v>
      </c>
      <c r="P776">
        <v>3.1819999999999999</v>
      </c>
      <c r="Q776">
        <v>11.475</v>
      </c>
      <c r="R776">
        <v>36.322000000000003</v>
      </c>
      <c r="S776">
        <v>0.751</v>
      </c>
      <c r="T776">
        <v>1.268</v>
      </c>
      <c r="U776" t="s">
        <v>61</v>
      </c>
      <c r="V776" s="1">
        <v>45470.322928240741</v>
      </c>
    </row>
    <row r="777" spans="1:22" x14ac:dyDescent="0.25">
      <c r="A777">
        <v>798</v>
      </c>
      <c r="B777" t="s">
        <v>36</v>
      </c>
      <c r="C777" t="s">
        <v>39</v>
      </c>
      <c r="D777" t="s">
        <v>38</v>
      </c>
      <c r="E777">
        <v>7167</v>
      </c>
      <c r="F777" t="s">
        <v>11</v>
      </c>
      <c r="G777">
        <v>613323344</v>
      </c>
      <c r="H777">
        <v>609766616</v>
      </c>
      <c r="I777">
        <f t="shared" si="12"/>
        <v>8.78516364357173</v>
      </c>
      <c r="J777">
        <v>0.97499999999999998</v>
      </c>
      <c r="L777">
        <v>0.51400000000000001</v>
      </c>
      <c r="M777">
        <v>5.4980000000000002</v>
      </c>
      <c r="N777">
        <v>9.1999999999999998E-2</v>
      </c>
      <c r="O777">
        <v>202.596</v>
      </c>
      <c r="P777">
        <v>1.1040000000000001</v>
      </c>
      <c r="Q777">
        <v>1.5329999999999999</v>
      </c>
      <c r="R777">
        <v>16.167999999999999</v>
      </c>
      <c r="S777">
        <v>1.018</v>
      </c>
      <c r="T777">
        <v>1.5469999999999999</v>
      </c>
      <c r="U777" t="s">
        <v>61</v>
      </c>
      <c r="V777" s="1">
        <v>45470.333344907405</v>
      </c>
    </row>
    <row r="778" spans="1:22" x14ac:dyDescent="0.25">
      <c r="A778">
        <v>799</v>
      </c>
      <c r="B778" t="s">
        <v>36</v>
      </c>
      <c r="C778" t="s">
        <v>40</v>
      </c>
      <c r="D778" t="s">
        <v>38</v>
      </c>
      <c r="E778">
        <v>7131</v>
      </c>
      <c r="F778" t="s">
        <v>11</v>
      </c>
      <c r="G778">
        <v>612476408</v>
      </c>
      <c r="H778">
        <v>910576664</v>
      </c>
      <c r="I778">
        <f t="shared" si="12"/>
        <v>8.9593165161392108</v>
      </c>
      <c r="J778">
        <v>1.492</v>
      </c>
      <c r="L778">
        <v>2.5870000000000002</v>
      </c>
      <c r="M778">
        <v>1.0920000000000001</v>
      </c>
      <c r="N778">
        <v>0.50900000000000001</v>
      </c>
      <c r="O778">
        <v>10.324</v>
      </c>
      <c r="P778">
        <v>1.163</v>
      </c>
      <c r="Q778">
        <v>2.71</v>
      </c>
      <c r="R778">
        <v>202.45099999999999</v>
      </c>
      <c r="S778">
        <v>0.92900000000000005</v>
      </c>
      <c r="T778">
        <v>1.3740000000000001</v>
      </c>
      <c r="U778" t="s">
        <v>61</v>
      </c>
      <c r="V778" s="1">
        <v>45470.343761574077</v>
      </c>
    </row>
    <row r="779" spans="1:22" x14ac:dyDescent="0.25">
      <c r="A779">
        <v>800</v>
      </c>
      <c r="B779" t="s">
        <v>36</v>
      </c>
      <c r="C779" t="s">
        <v>40</v>
      </c>
      <c r="D779" t="s">
        <v>38</v>
      </c>
      <c r="E779">
        <v>7131</v>
      </c>
      <c r="F779" t="s">
        <v>11</v>
      </c>
      <c r="G779">
        <v>613230760</v>
      </c>
      <c r="H779">
        <v>843102368</v>
      </c>
      <c r="I779">
        <f t="shared" si="12"/>
        <v>8.9258803090949872</v>
      </c>
      <c r="J779">
        <v>0.98799999999999999</v>
      </c>
      <c r="L779">
        <v>2.347</v>
      </c>
      <c r="M779">
        <v>0.82</v>
      </c>
      <c r="N779">
        <v>7.3999999999999996E-2</v>
      </c>
      <c r="O779">
        <v>4.49</v>
      </c>
      <c r="P779">
        <v>0.89300000000000002</v>
      </c>
      <c r="Q779">
        <v>1.863</v>
      </c>
      <c r="R779">
        <v>203.05199999999999</v>
      </c>
      <c r="S779">
        <v>0.81299999999999994</v>
      </c>
      <c r="T779">
        <v>1.3220000000000001</v>
      </c>
      <c r="U779" t="s">
        <v>61</v>
      </c>
      <c r="V779" s="1">
        <v>45470.354178240741</v>
      </c>
    </row>
    <row r="780" spans="1:22" x14ac:dyDescent="0.25">
      <c r="A780">
        <v>801</v>
      </c>
      <c r="B780" t="s">
        <v>36</v>
      </c>
      <c r="C780" t="s">
        <v>40</v>
      </c>
      <c r="D780" t="s">
        <v>38</v>
      </c>
      <c r="E780">
        <v>7131</v>
      </c>
      <c r="F780" t="s">
        <v>11</v>
      </c>
      <c r="G780">
        <v>613061112</v>
      </c>
      <c r="H780">
        <v>746137544</v>
      </c>
      <c r="I780">
        <f t="shared" si="12"/>
        <v>8.8728188932824565</v>
      </c>
      <c r="J780">
        <v>0.98399999999999999</v>
      </c>
      <c r="L780">
        <v>0.41099999999999998</v>
      </c>
      <c r="M780">
        <v>6.2759999999999998</v>
      </c>
      <c r="N780">
        <v>0.14499999999999999</v>
      </c>
      <c r="O780">
        <v>213.55500000000001</v>
      </c>
      <c r="P780">
        <v>0.874</v>
      </c>
      <c r="Q780">
        <v>3.8279999999999998</v>
      </c>
      <c r="R780">
        <v>17.594999999999999</v>
      </c>
      <c r="S780">
        <v>0.96599999999999997</v>
      </c>
      <c r="T780">
        <v>1.393</v>
      </c>
      <c r="U780" t="s">
        <v>61</v>
      </c>
      <c r="V780" s="1">
        <v>45470.364583333336</v>
      </c>
    </row>
    <row r="781" spans="1:22" x14ac:dyDescent="0.25">
      <c r="A781">
        <v>802</v>
      </c>
      <c r="B781" t="s">
        <v>36</v>
      </c>
      <c r="C781" t="s">
        <v>40</v>
      </c>
      <c r="D781" t="s">
        <v>38</v>
      </c>
      <c r="E781">
        <v>7131</v>
      </c>
      <c r="F781" t="s">
        <v>11</v>
      </c>
      <c r="G781">
        <v>623268424</v>
      </c>
      <c r="H781">
        <v>891358096</v>
      </c>
      <c r="I781">
        <f t="shared" si="12"/>
        <v>8.9500522134345459</v>
      </c>
      <c r="J781">
        <v>0.995</v>
      </c>
      <c r="L781">
        <v>2.1989999999999998</v>
      </c>
      <c r="M781">
        <v>2.157</v>
      </c>
      <c r="N781">
        <v>0.14799999999999999</v>
      </c>
      <c r="O781">
        <v>15.951000000000001</v>
      </c>
      <c r="P781">
        <v>2.2309999999999999</v>
      </c>
      <c r="Q781">
        <v>10.042999999999999</v>
      </c>
      <c r="R781">
        <v>203.07499999999999</v>
      </c>
      <c r="S781">
        <v>0.95299999999999996</v>
      </c>
      <c r="T781">
        <v>1.403</v>
      </c>
      <c r="U781" t="s">
        <v>61</v>
      </c>
      <c r="V781" s="1">
        <v>45470.375</v>
      </c>
    </row>
    <row r="782" spans="1:22" x14ac:dyDescent="0.25">
      <c r="A782">
        <v>803</v>
      </c>
      <c r="B782" t="s">
        <v>36</v>
      </c>
      <c r="C782" t="s">
        <v>40</v>
      </c>
      <c r="D782" t="s">
        <v>38</v>
      </c>
      <c r="E782">
        <v>7131</v>
      </c>
      <c r="F782" t="s">
        <v>11</v>
      </c>
      <c r="G782">
        <v>615711416</v>
      </c>
      <c r="H782">
        <v>872306968</v>
      </c>
      <c r="I782">
        <f t="shared" si="12"/>
        <v>8.9406693416399499</v>
      </c>
      <c r="J782">
        <v>1.3919999999999999</v>
      </c>
      <c r="L782">
        <v>0.67500000000000004</v>
      </c>
      <c r="M782">
        <v>1.7849999999999999</v>
      </c>
      <c r="N782">
        <v>0.20699999999999999</v>
      </c>
      <c r="O782">
        <v>14.026999999999999</v>
      </c>
      <c r="P782">
        <v>1.018</v>
      </c>
      <c r="Q782">
        <v>4.5410000000000004</v>
      </c>
      <c r="R782">
        <v>21.027999999999999</v>
      </c>
      <c r="S782">
        <v>0.77600000000000002</v>
      </c>
      <c r="T782">
        <v>1.196</v>
      </c>
      <c r="U782" t="s">
        <v>61</v>
      </c>
      <c r="V782" s="1">
        <v>45470.385428240741</v>
      </c>
    </row>
    <row r="783" spans="1:22" x14ac:dyDescent="0.25">
      <c r="A783">
        <v>804</v>
      </c>
      <c r="B783" t="s">
        <v>36</v>
      </c>
      <c r="C783" t="s">
        <v>40</v>
      </c>
      <c r="D783" t="s">
        <v>38</v>
      </c>
      <c r="E783">
        <v>7131</v>
      </c>
      <c r="F783" t="s">
        <v>11</v>
      </c>
      <c r="G783">
        <v>612584752</v>
      </c>
      <c r="H783">
        <v>883823104</v>
      </c>
      <c r="I783">
        <f t="shared" si="12"/>
        <v>8.9463653502570057</v>
      </c>
      <c r="J783">
        <v>0.97899999999999998</v>
      </c>
      <c r="L783">
        <v>3.2370000000000001</v>
      </c>
      <c r="M783">
        <v>2.7130000000000001</v>
      </c>
      <c r="N783">
        <v>0.13700000000000001</v>
      </c>
      <c r="O783">
        <v>16.265000000000001</v>
      </c>
      <c r="P783">
        <v>1.0840000000000001</v>
      </c>
      <c r="Q783">
        <v>3.6339999999999999</v>
      </c>
      <c r="R783">
        <v>203.59299999999999</v>
      </c>
      <c r="S783">
        <v>0.95299999999999996</v>
      </c>
      <c r="T783">
        <v>1.38</v>
      </c>
      <c r="U783" t="s">
        <v>61</v>
      </c>
      <c r="V783" s="1">
        <v>45470.395833333336</v>
      </c>
    </row>
    <row r="784" spans="1:22" x14ac:dyDescent="0.25">
      <c r="A784">
        <v>805</v>
      </c>
      <c r="B784" t="s">
        <v>36</v>
      </c>
      <c r="C784" t="s">
        <v>40</v>
      </c>
      <c r="D784" t="s">
        <v>38</v>
      </c>
      <c r="E784">
        <v>7131</v>
      </c>
      <c r="F784" t="s">
        <v>11</v>
      </c>
      <c r="G784">
        <v>624359192</v>
      </c>
      <c r="H784">
        <v>839168648</v>
      </c>
      <c r="I784">
        <f t="shared" si="12"/>
        <v>8.9238492499055369</v>
      </c>
      <c r="J784">
        <v>0.95599999999999996</v>
      </c>
      <c r="L784">
        <v>0.58599999999999997</v>
      </c>
      <c r="M784">
        <v>0.96299999999999997</v>
      </c>
      <c r="N784">
        <v>0.11899999999999999</v>
      </c>
      <c r="O784">
        <v>12.621</v>
      </c>
      <c r="P784">
        <v>0.91100000000000003</v>
      </c>
      <c r="Q784">
        <v>1.986</v>
      </c>
      <c r="R784">
        <v>28.114000000000001</v>
      </c>
      <c r="S784">
        <v>0.76500000000000001</v>
      </c>
      <c r="T784">
        <v>1.214</v>
      </c>
      <c r="U784" t="s">
        <v>61</v>
      </c>
      <c r="V784" s="1">
        <v>45470.40625</v>
      </c>
    </row>
    <row r="785" spans="1:22" x14ac:dyDescent="0.25">
      <c r="A785">
        <v>806</v>
      </c>
      <c r="B785" t="s">
        <v>36</v>
      </c>
      <c r="C785" t="s">
        <v>40</v>
      </c>
      <c r="D785" t="s">
        <v>38</v>
      </c>
      <c r="E785">
        <v>7131</v>
      </c>
      <c r="F785" t="s">
        <v>11</v>
      </c>
      <c r="G785">
        <v>622414448</v>
      </c>
      <c r="H785">
        <v>861877048</v>
      </c>
      <c r="I785">
        <f t="shared" si="12"/>
        <v>8.9354453154956079</v>
      </c>
      <c r="J785">
        <v>0.95799999999999996</v>
      </c>
      <c r="L785">
        <v>1.0720000000000001</v>
      </c>
      <c r="M785">
        <v>4.5229999999999997</v>
      </c>
      <c r="N785">
        <v>7.5999999999999998E-2</v>
      </c>
      <c r="O785">
        <v>231.733</v>
      </c>
      <c r="P785">
        <v>1.0109999999999999</v>
      </c>
      <c r="Q785">
        <v>9.0350000000000001</v>
      </c>
      <c r="R785">
        <v>86.182000000000002</v>
      </c>
      <c r="S785">
        <v>0.82199999999999995</v>
      </c>
      <c r="T785">
        <v>1.3520000000000001</v>
      </c>
      <c r="U785" t="s">
        <v>61</v>
      </c>
      <c r="V785" s="1">
        <v>45470.416666666664</v>
      </c>
    </row>
    <row r="786" spans="1:22" x14ac:dyDescent="0.25">
      <c r="A786">
        <v>807</v>
      </c>
      <c r="B786" t="s">
        <v>36</v>
      </c>
      <c r="C786" t="s">
        <v>40</v>
      </c>
      <c r="D786" t="s">
        <v>38</v>
      </c>
      <c r="E786">
        <v>7131</v>
      </c>
      <c r="F786" t="s">
        <v>11</v>
      </c>
      <c r="G786">
        <v>621355976</v>
      </c>
      <c r="H786">
        <v>893882400</v>
      </c>
      <c r="I786">
        <f t="shared" si="12"/>
        <v>8.9512803863680297</v>
      </c>
      <c r="J786">
        <v>1.35</v>
      </c>
      <c r="L786">
        <v>2.5169999999999999</v>
      </c>
      <c r="M786">
        <v>1.8340000000000001</v>
      </c>
      <c r="N786">
        <v>0.27500000000000002</v>
      </c>
      <c r="O786">
        <v>17.667999999999999</v>
      </c>
      <c r="P786">
        <v>4.1760000000000002</v>
      </c>
      <c r="Q786">
        <v>9.016</v>
      </c>
      <c r="R786">
        <v>204.61799999999999</v>
      </c>
      <c r="S786">
        <v>0.92400000000000004</v>
      </c>
      <c r="T786">
        <v>1.4139999999999999</v>
      </c>
      <c r="U786" t="s">
        <v>61</v>
      </c>
      <c r="V786" s="1">
        <v>45470.427083333336</v>
      </c>
    </row>
    <row r="787" spans="1:22" x14ac:dyDescent="0.25">
      <c r="A787">
        <v>808</v>
      </c>
      <c r="B787" t="s">
        <v>36</v>
      </c>
      <c r="C787" t="s">
        <v>39</v>
      </c>
      <c r="D787" t="s">
        <v>38</v>
      </c>
      <c r="E787">
        <v>7167</v>
      </c>
      <c r="F787" t="s">
        <v>11</v>
      </c>
      <c r="G787">
        <v>624371456</v>
      </c>
      <c r="H787">
        <v>887153632</v>
      </c>
      <c r="I787">
        <f t="shared" si="12"/>
        <v>8.9479988348850412</v>
      </c>
      <c r="J787">
        <v>0.97699999999999998</v>
      </c>
      <c r="L787">
        <v>0.52400000000000002</v>
      </c>
      <c r="M787">
        <v>7.9020000000000001</v>
      </c>
      <c r="N787">
        <v>0.20799999999999999</v>
      </c>
      <c r="O787">
        <v>49.158000000000001</v>
      </c>
      <c r="P787">
        <v>1.716</v>
      </c>
      <c r="Q787">
        <v>28.117999999999999</v>
      </c>
      <c r="R787">
        <v>22.623999999999999</v>
      </c>
      <c r="S787">
        <v>0.99199999999999999</v>
      </c>
      <c r="T787">
        <v>1.5</v>
      </c>
      <c r="U787" t="s">
        <v>61</v>
      </c>
      <c r="V787" s="1">
        <v>45470.4375</v>
      </c>
    </row>
    <row r="788" spans="1:22" x14ac:dyDescent="0.25">
      <c r="A788">
        <v>809</v>
      </c>
      <c r="B788" t="s">
        <v>36</v>
      </c>
      <c r="C788" t="s">
        <v>40</v>
      </c>
      <c r="D788" t="s">
        <v>38</v>
      </c>
      <c r="E788">
        <v>7131</v>
      </c>
      <c r="F788" t="s">
        <v>11</v>
      </c>
      <c r="G788">
        <v>626813152</v>
      </c>
      <c r="H788">
        <v>869207520</v>
      </c>
      <c r="I788">
        <f t="shared" si="12"/>
        <v>8.9391234749890032</v>
      </c>
      <c r="J788">
        <v>0.94099999999999995</v>
      </c>
      <c r="L788">
        <v>2.1819999999999999</v>
      </c>
      <c r="M788">
        <v>4.4249999999999998</v>
      </c>
      <c r="N788">
        <v>8.6999999999999994E-2</v>
      </c>
      <c r="O788">
        <v>210.57599999999999</v>
      </c>
      <c r="P788">
        <v>0.94099999999999995</v>
      </c>
      <c r="Q788">
        <v>3.14</v>
      </c>
      <c r="R788">
        <v>203.11</v>
      </c>
      <c r="S788">
        <v>0.76600000000000001</v>
      </c>
      <c r="T788">
        <v>1.413</v>
      </c>
      <c r="U788" t="s">
        <v>61</v>
      </c>
      <c r="V788" s="1">
        <v>45470.447916666664</v>
      </c>
    </row>
    <row r="789" spans="1:22" x14ac:dyDescent="0.25">
      <c r="A789">
        <v>810</v>
      </c>
      <c r="B789" t="s">
        <v>36</v>
      </c>
      <c r="C789" t="s">
        <v>40</v>
      </c>
      <c r="D789" t="s">
        <v>38</v>
      </c>
      <c r="E789">
        <v>7131</v>
      </c>
      <c r="F789" t="s">
        <v>11</v>
      </c>
      <c r="G789">
        <v>611748856</v>
      </c>
      <c r="H789">
        <v>849102256</v>
      </c>
      <c r="I789">
        <f t="shared" si="12"/>
        <v>8.9289599947697109</v>
      </c>
      <c r="J789">
        <v>0.91400000000000003</v>
      </c>
      <c r="L789">
        <v>2.484</v>
      </c>
      <c r="M789">
        <v>2.4220000000000002</v>
      </c>
      <c r="N789">
        <v>0.17799999999999999</v>
      </c>
      <c r="O789">
        <v>23.259</v>
      </c>
      <c r="P789">
        <v>0.98299999999999998</v>
      </c>
      <c r="Q789">
        <v>2.5819999999999999</v>
      </c>
      <c r="R789">
        <v>202.279</v>
      </c>
      <c r="S789">
        <v>0.89700000000000002</v>
      </c>
      <c r="T789">
        <v>1.4379999999999999</v>
      </c>
      <c r="U789" t="s">
        <v>61</v>
      </c>
      <c r="V789" s="1">
        <v>45470.458333333336</v>
      </c>
    </row>
    <row r="790" spans="1:22" x14ac:dyDescent="0.25">
      <c r="A790">
        <v>811</v>
      </c>
      <c r="B790" t="s">
        <v>36</v>
      </c>
      <c r="C790" t="s">
        <v>39</v>
      </c>
      <c r="D790" t="s">
        <v>38</v>
      </c>
      <c r="E790">
        <v>7167</v>
      </c>
      <c r="F790" t="s">
        <v>11</v>
      </c>
      <c r="G790">
        <v>613314200</v>
      </c>
      <c r="H790">
        <v>843852000</v>
      </c>
      <c r="I790">
        <f t="shared" si="12"/>
        <v>8.9262662840432885</v>
      </c>
      <c r="J790">
        <v>0.94399999999999995</v>
      </c>
      <c r="L790">
        <v>4.4930000000000003</v>
      </c>
      <c r="M790">
        <v>7.4630000000000001</v>
      </c>
      <c r="N790">
        <v>0.33500000000000002</v>
      </c>
      <c r="O790">
        <v>44.795999999999999</v>
      </c>
      <c r="P790">
        <v>4.2619999999999996</v>
      </c>
      <c r="Q790">
        <v>23.084</v>
      </c>
      <c r="R790">
        <v>204.1</v>
      </c>
      <c r="S790">
        <v>0.89500000000000002</v>
      </c>
      <c r="T790">
        <v>1.552</v>
      </c>
      <c r="U790" t="s">
        <v>61</v>
      </c>
      <c r="V790" s="1">
        <v>45470.46875</v>
      </c>
    </row>
    <row r="791" spans="1:22" x14ac:dyDescent="0.25">
      <c r="A791">
        <v>812</v>
      </c>
      <c r="B791" t="s">
        <v>36</v>
      </c>
      <c r="C791" t="s">
        <v>40</v>
      </c>
      <c r="D791" t="s">
        <v>38</v>
      </c>
      <c r="E791">
        <v>7131</v>
      </c>
      <c r="F791" t="s">
        <v>11</v>
      </c>
      <c r="G791">
        <v>614888280</v>
      </c>
      <c r="H791">
        <v>897730496</v>
      </c>
      <c r="I791">
        <f t="shared" si="12"/>
        <v>8.9531459784635654</v>
      </c>
      <c r="J791">
        <v>1.8460000000000001</v>
      </c>
      <c r="L791">
        <v>0.621</v>
      </c>
      <c r="M791">
        <v>6.7380000000000004</v>
      </c>
      <c r="N791">
        <v>0.46899999999999997</v>
      </c>
      <c r="O791">
        <v>45.036000000000001</v>
      </c>
      <c r="P791">
        <v>3.1920000000000002</v>
      </c>
      <c r="Q791">
        <v>22.251000000000001</v>
      </c>
      <c r="R791">
        <v>17.699000000000002</v>
      </c>
      <c r="S791">
        <v>0.98</v>
      </c>
      <c r="T791">
        <v>1.4390000000000001</v>
      </c>
      <c r="U791" t="s">
        <v>61</v>
      </c>
      <c r="V791" s="1">
        <v>45470.479166666664</v>
      </c>
    </row>
    <row r="792" spans="1:22" x14ac:dyDescent="0.25">
      <c r="A792">
        <v>813</v>
      </c>
      <c r="B792" t="s">
        <v>36</v>
      </c>
      <c r="C792" t="s">
        <v>40</v>
      </c>
      <c r="D792" t="s">
        <v>38</v>
      </c>
      <c r="E792">
        <v>7131</v>
      </c>
      <c r="F792" t="s">
        <v>11</v>
      </c>
      <c r="G792">
        <v>616928568</v>
      </c>
      <c r="H792">
        <v>613163472</v>
      </c>
      <c r="I792">
        <f t="shared" si="12"/>
        <v>8.7875762747189388</v>
      </c>
      <c r="J792">
        <v>1.379</v>
      </c>
      <c r="L792">
        <v>0.73699999999999999</v>
      </c>
      <c r="M792">
        <v>6.9450000000000003</v>
      </c>
      <c r="N792">
        <v>9.1999999999999998E-2</v>
      </c>
      <c r="O792">
        <v>212.94300000000001</v>
      </c>
      <c r="P792">
        <v>0.78300000000000003</v>
      </c>
      <c r="Q792">
        <v>1.1759999999999999</v>
      </c>
      <c r="R792">
        <v>20.303999999999998</v>
      </c>
      <c r="S792">
        <v>0.81899999999999995</v>
      </c>
      <c r="T792">
        <v>1.2849999999999999</v>
      </c>
      <c r="U792" t="s">
        <v>61</v>
      </c>
      <c r="V792" s="1">
        <v>45470.489583333336</v>
      </c>
    </row>
    <row r="793" spans="1:22" x14ac:dyDescent="0.25">
      <c r="A793">
        <v>814</v>
      </c>
      <c r="B793" t="s">
        <v>36</v>
      </c>
      <c r="C793" t="s">
        <v>40</v>
      </c>
      <c r="D793" t="s">
        <v>38</v>
      </c>
      <c r="E793">
        <v>7131</v>
      </c>
      <c r="F793" t="s">
        <v>11</v>
      </c>
      <c r="G793">
        <v>626814632</v>
      </c>
      <c r="H793">
        <v>858433144</v>
      </c>
      <c r="I793">
        <f t="shared" si="12"/>
        <v>8.9337064773390971</v>
      </c>
      <c r="J793">
        <v>1.238</v>
      </c>
      <c r="L793">
        <v>0.32300000000000001</v>
      </c>
      <c r="M793">
        <v>6.367</v>
      </c>
      <c r="N793">
        <v>0.22600000000000001</v>
      </c>
      <c r="O793">
        <v>51.432000000000002</v>
      </c>
      <c r="P793">
        <v>1.2849999999999999</v>
      </c>
      <c r="Q793">
        <v>16.605</v>
      </c>
      <c r="R793">
        <v>3.0609999999999999</v>
      </c>
      <c r="S793">
        <v>0.83599999999999997</v>
      </c>
      <c r="T793">
        <v>1.286</v>
      </c>
      <c r="U793" t="s">
        <v>61</v>
      </c>
      <c r="V793" s="1">
        <v>45470.5</v>
      </c>
    </row>
    <row r="794" spans="1:22" x14ac:dyDescent="0.25">
      <c r="A794">
        <v>815</v>
      </c>
      <c r="B794" t="s">
        <v>36</v>
      </c>
      <c r="C794" t="s">
        <v>40</v>
      </c>
      <c r="D794" t="s">
        <v>38</v>
      </c>
      <c r="E794">
        <v>7131</v>
      </c>
      <c r="F794" t="s">
        <v>11</v>
      </c>
      <c r="G794">
        <v>620901256</v>
      </c>
      <c r="H794">
        <v>766161168</v>
      </c>
      <c r="I794">
        <f t="shared" si="12"/>
        <v>8.8843201364871867</v>
      </c>
      <c r="J794">
        <v>0.97199999999999998</v>
      </c>
      <c r="L794">
        <v>0.84399999999999997</v>
      </c>
      <c r="M794">
        <v>50.994999999999997</v>
      </c>
      <c r="N794">
        <v>0.107</v>
      </c>
      <c r="O794">
        <v>1053.0050000000001</v>
      </c>
      <c r="P794">
        <v>2.8410000000000002</v>
      </c>
      <c r="Q794">
        <v>245.01400000000001</v>
      </c>
      <c r="R794">
        <v>62.643000000000001</v>
      </c>
      <c r="S794">
        <v>0.88800000000000001</v>
      </c>
      <c r="T794">
        <v>1.423</v>
      </c>
      <c r="U794" t="s">
        <v>61</v>
      </c>
      <c r="V794" s="1">
        <v>45470.510416666664</v>
      </c>
    </row>
    <row r="795" spans="1:22" x14ac:dyDescent="0.25">
      <c r="A795">
        <v>816</v>
      </c>
      <c r="B795" t="s">
        <v>36</v>
      </c>
      <c r="C795" t="s">
        <v>40</v>
      </c>
      <c r="D795" t="s">
        <v>38</v>
      </c>
      <c r="E795">
        <v>7131</v>
      </c>
      <c r="F795" t="s">
        <v>11</v>
      </c>
      <c r="G795">
        <v>620203904</v>
      </c>
      <c r="H795">
        <v>851890304</v>
      </c>
      <c r="I795">
        <f t="shared" si="12"/>
        <v>8.9303836752424903</v>
      </c>
      <c r="J795">
        <v>1.071</v>
      </c>
      <c r="L795">
        <v>0.72499999999999998</v>
      </c>
      <c r="M795">
        <v>41.698</v>
      </c>
      <c r="N795">
        <v>0.3</v>
      </c>
      <c r="O795">
        <v>311.40199999999999</v>
      </c>
      <c r="P795">
        <v>4.7590000000000003</v>
      </c>
      <c r="Q795">
        <v>136.50700000000001</v>
      </c>
      <c r="R795">
        <v>47.072000000000003</v>
      </c>
      <c r="S795">
        <v>0.76500000000000001</v>
      </c>
      <c r="T795">
        <v>1.5369999999999999</v>
      </c>
      <c r="U795" t="s">
        <v>61</v>
      </c>
      <c r="V795" s="1">
        <v>45470.520844907405</v>
      </c>
    </row>
    <row r="796" spans="1:22" x14ac:dyDescent="0.25">
      <c r="A796">
        <v>817</v>
      </c>
      <c r="B796" t="s">
        <v>36</v>
      </c>
      <c r="C796" t="s">
        <v>40</v>
      </c>
      <c r="D796" t="s">
        <v>38</v>
      </c>
      <c r="E796">
        <v>7131</v>
      </c>
      <c r="F796" t="s">
        <v>11</v>
      </c>
      <c r="G796">
        <v>619631152</v>
      </c>
      <c r="H796">
        <v>914935760</v>
      </c>
      <c r="I796">
        <f t="shared" si="12"/>
        <v>8.9613906022009537</v>
      </c>
      <c r="J796">
        <v>0.99399999999999999</v>
      </c>
      <c r="L796">
        <v>4.6879999999999997</v>
      </c>
      <c r="M796">
        <v>14.013</v>
      </c>
      <c r="N796">
        <v>0.17899999999999999</v>
      </c>
      <c r="O796">
        <v>245.898</v>
      </c>
      <c r="P796">
        <v>3.9990000000000001</v>
      </c>
      <c r="Q796">
        <v>23.782</v>
      </c>
      <c r="R796">
        <v>204.68199999999999</v>
      </c>
      <c r="S796">
        <v>0.77400000000000002</v>
      </c>
      <c r="T796">
        <v>1.6160000000000001</v>
      </c>
      <c r="U796" t="s">
        <v>61</v>
      </c>
      <c r="V796" s="1">
        <v>45470.531261574077</v>
      </c>
    </row>
    <row r="797" spans="1:22" x14ac:dyDescent="0.25">
      <c r="A797">
        <v>818</v>
      </c>
      <c r="B797" t="s">
        <v>36</v>
      </c>
      <c r="C797" t="s">
        <v>40</v>
      </c>
      <c r="D797" t="s">
        <v>38</v>
      </c>
      <c r="E797">
        <v>7131</v>
      </c>
      <c r="F797" t="s">
        <v>11</v>
      </c>
      <c r="G797">
        <v>620232184</v>
      </c>
      <c r="H797">
        <v>889868408</v>
      </c>
      <c r="I797">
        <f t="shared" si="12"/>
        <v>8.9493257887742992</v>
      </c>
      <c r="J797">
        <v>0.93500000000000005</v>
      </c>
      <c r="L797">
        <v>4.1980000000000004</v>
      </c>
      <c r="M797">
        <v>31.977</v>
      </c>
      <c r="N797">
        <v>0.155</v>
      </c>
      <c r="O797">
        <v>298.36399999999998</v>
      </c>
      <c r="P797">
        <v>8.5009999999999994</v>
      </c>
      <c r="Q797">
        <v>58.884999999999998</v>
      </c>
      <c r="R797">
        <v>202.78899999999999</v>
      </c>
      <c r="S797">
        <v>0.88700000000000001</v>
      </c>
      <c r="T797">
        <v>1.3879999999999999</v>
      </c>
      <c r="U797" t="s">
        <v>61</v>
      </c>
      <c r="V797" s="1">
        <v>45470.541678240741</v>
      </c>
    </row>
    <row r="798" spans="1:22" x14ac:dyDescent="0.25">
      <c r="A798">
        <v>819</v>
      </c>
      <c r="B798" t="s">
        <v>36</v>
      </c>
      <c r="C798" t="s">
        <v>40</v>
      </c>
      <c r="D798" t="s">
        <v>38</v>
      </c>
      <c r="E798">
        <v>7131</v>
      </c>
      <c r="F798" t="s">
        <v>11</v>
      </c>
      <c r="G798">
        <v>623960720</v>
      </c>
      <c r="H798">
        <v>897041752</v>
      </c>
      <c r="I798">
        <f t="shared" si="12"/>
        <v>8.9528126573598303</v>
      </c>
      <c r="J798">
        <v>0.96099999999999997</v>
      </c>
      <c r="L798">
        <v>0.36599999999999999</v>
      </c>
      <c r="M798">
        <v>1.573</v>
      </c>
      <c r="N798">
        <v>7.3999999999999996E-2</v>
      </c>
      <c r="O798">
        <v>11.885</v>
      </c>
      <c r="P798">
        <v>1.1890000000000001</v>
      </c>
      <c r="Q798">
        <v>5.9089999999999998</v>
      </c>
      <c r="R798">
        <v>15.428000000000001</v>
      </c>
      <c r="S798">
        <v>0.84199999999999997</v>
      </c>
      <c r="T798">
        <v>1.256</v>
      </c>
      <c r="U798" t="s">
        <v>61</v>
      </c>
      <c r="V798" s="1">
        <v>45470.552094907405</v>
      </c>
    </row>
    <row r="799" spans="1:22" x14ac:dyDescent="0.25">
      <c r="A799">
        <v>820</v>
      </c>
      <c r="B799" t="s">
        <v>36</v>
      </c>
      <c r="C799" t="s">
        <v>40</v>
      </c>
      <c r="D799" t="s">
        <v>38</v>
      </c>
      <c r="E799">
        <v>7131</v>
      </c>
      <c r="F799" t="s">
        <v>11</v>
      </c>
      <c r="G799">
        <v>613264776</v>
      </c>
      <c r="H799">
        <v>613151456</v>
      </c>
      <c r="I799">
        <f t="shared" si="12"/>
        <v>8.7875677638831409</v>
      </c>
      <c r="J799">
        <v>1.0620000000000001</v>
      </c>
      <c r="L799">
        <v>4.6660000000000004</v>
      </c>
      <c r="M799">
        <v>1.45</v>
      </c>
      <c r="N799">
        <v>0.14499999999999999</v>
      </c>
      <c r="O799">
        <v>40.372999999999998</v>
      </c>
      <c r="P799">
        <v>0.90800000000000003</v>
      </c>
      <c r="Q799">
        <v>1.3260000000000001</v>
      </c>
      <c r="R799">
        <v>202.99199999999999</v>
      </c>
      <c r="S799">
        <v>0.74299999999999999</v>
      </c>
      <c r="T799">
        <v>1.298</v>
      </c>
      <c r="U799" t="s">
        <v>61</v>
      </c>
      <c r="V799" s="1">
        <v>45470.562511574077</v>
      </c>
    </row>
    <row r="800" spans="1:22" x14ac:dyDescent="0.25">
      <c r="A800">
        <v>821</v>
      </c>
      <c r="B800" t="s">
        <v>36</v>
      </c>
      <c r="C800" t="s">
        <v>40</v>
      </c>
      <c r="D800" t="s">
        <v>38</v>
      </c>
      <c r="E800">
        <v>7131</v>
      </c>
      <c r="F800" t="s">
        <v>11</v>
      </c>
      <c r="G800">
        <v>610774672</v>
      </c>
      <c r="H800">
        <v>613199736</v>
      </c>
      <c r="I800">
        <f t="shared" si="12"/>
        <v>8.7876019592061994</v>
      </c>
      <c r="J800">
        <v>1.341</v>
      </c>
      <c r="L800">
        <v>0.58199999999999996</v>
      </c>
      <c r="M800">
        <v>0.39800000000000002</v>
      </c>
      <c r="N800">
        <v>0.184</v>
      </c>
      <c r="O800">
        <v>5.8049999999999997</v>
      </c>
      <c r="P800">
        <v>0.80300000000000005</v>
      </c>
      <c r="Q800">
        <v>1.1020000000000001</v>
      </c>
      <c r="R800">
        <v>14.087999999999999</v>
      </c>
      <c r="S800">
        <v>0.74199999999999999</v>
      </c>
      <c r="T800">
        <v>1.24</v>
      </c>
      <c r="U800" t="s">
        <v>61</v>
      </c>
      <c r="V800" s="1">
        <v>45470.572928240741</v>
      </c>
    </row>
    <row r="801" spans="1:22" x14ac:dyDescent="0.25">
      <c r="A801">
        <v>822</v>
      </c>
      <c r="B801" t="s">
        <v>36</v>
      </c>
      <c r="C801" t="s">
        <v>40</v>
      </c>
      <c r="D801" t="s">
        <v>38</v>
      </c>
      <c r="E801">
        <v>7131</v>
      </c>
      <c r="F801" t="s">
        <v>11</v>
      </c>
      <c r="G801">
        <v>608555936</v>
      </c>
      <c r="H801">
        <v>613119192</v>
      </c>
      <c r="I801">
        <f t="shared" si="12"/>
        <v>8.7875449107272079</v>
      </c>
      <c r="J801">
        <v>0.98099999999999998</v>
      </c>
      <c r="L801">
        <v>3.2160000000000002</v>
      </c>
      <c r="M801">
        <v>7.7510000000000003</v>
      </c>
      <c r="N801">
        <v>0.14499999999999999</v>
      </c>
      <c r="O801">
        <v>210.178</v>
      </c>
      <c r="P801">
        <v>0.75800000000000001</v>
      </c>
      <c r="Q801">
        <v>1.329</v>
      </c>
      <c r="R801">
        <v>201.71700000000001</v>
      </c>
      <c r="S801">
        <v>0.85499999999999998</v>
      </c>
      <c r="T801">
        <v>1.33</v>
      </c>
      <c r="U801" t="s">
        <v>61</v>
      </c>
      <c r="V801" s="1">
        <v>45470.583344907405</v>
      </c>
    </row>
    <row r="802" spans="1:22" x14ac:dyDescent="0.25">
      <c r="A802">
        <v>823</v>
      </c>
      <c r="B802" t="s">
        <v>36</v>
      </c>
      <c r="C802" t="s">
        <v>40</v>
      </c>
      <c r="D802" t="s">
        <v>38</v>
      </c>
      <c r="E802">
        <v>7131</v>
      </c>
      <c r="F802" t="s">
        <v>11</v>
      </c>
      <c r="G802">
        <v>622097912</v>
      </c>
      <c r="H802">
        <v>891460344</v>
      </c>
      <c r="I802">
        <f t="shared" si="12"/>
        <v>8.9501020286498694</v>
      </c>
      <c r="J802">
        <v>0.98099999999999998</v>
      </c>
      <c r="L802">
        <v>2.3439999999999999</v>
      </c>
      <c r="M802">
        <v>4.7080000000000002</v>
      </c>
      <c r="N802">
        <v>0.14799999999999999</v>
      </c>
      <c r="O802">
        <v>21.916</v>
      </c>
      <c r="P802">
        <v>0.86</v>
      </c>
      <c r="Q802">
        <v>4.7839999999999998</v>
      </c>
      <c r="R802">
        <v>201.53200000000001</v>
      </c>
      <c r="S802">
        <v>0.90900000000000003</v>
      </c>
      <c r="T802">
        <v>1.399</v>
      </c>
      <c r="U802" t="s">
        <v>61</v>
      </c>
      <c r="V802" s="1">
        <v>45470.593761574077</v>
      </c>
    </row>
    <row r="803" spans="1:22" x14ac:dyDescent="0.25">
      <c r="A803">
        <v>824</v>
      </c>
      <c r="B803" t="s">
        <v>36</v>
      </c>
      <c r="C803" t="s">
        <v>39</v>
      </c>
      <c r="D803" t="s">
        <v>38</v>
      </c>
      <c r="E803">
        <v>7167</v>
      </c>
      <c r="F803" t="s">
        <v>11</v>
      </c>
      <c r="G803">
        <v>611297072</v>
      </c>
      <c r="H803">
        <v>613034824</v>
      </c>
      <c r="I803">
        <f t="shared" si="12"/>
        <v>8.7874851457116723</v>
      </c>
      <c r="J803">
        <v>1.367</v>
      </c>
      <c r="L803">
        <v>6.0250000000000004</v>
      </c>
      <c r="M803">
        <v>0.747</v>
      </c>
      <c r="N803">
        <v>0.23699999999999999</v>
      </c>
      <c r="O803">
        <v>24.062000000000001</v>
      </c>
      <c r="P803">
        <v>0.93799999999999994</v>
      </c>
      <c r="Q803">
        <v>1.4690000000000001</v>
      </c>
      <c r="R803">
        <v>203.262</v>
      </c>
      <c r="S803">
        <v>0.93799999999999994</v>
      </c>
      <c r="T803">
        <v>1.4710000000000001</v>
      </c>
      <c r="U803" t="s">
        <v>61</v>
      </c>
      <c r="V803" s="1">
        <v>45470.604178240741</v>
      </c>
    </row>
    <row r="804" spans="1:22" x14ac:dyDescent="0.25">
      <c r="A804">
        <v>825</v>
      </c>
      <c r="B804" t="s">
        <v>36</v>
      </c>
      <c r="C804" t="s">
        <v>40</v>
      </c>
      <c r="D804" t="s">
        <v>38</v>
      </c>
      <c r="E804">
        <v>7131</v>
      </c>
      <c r="F804" t="s">
        <v>11</v>
      </c>
      <c r="G804">
        <v>621285864</v>
      </c>
      <c r="H804">
        <v>890958224</v>
      </c>
      <c r="I804">
        <f t="shared" si="12"/>
        <v>8.9498573409486326</v>
      </c>
      <c r="J804">
        <v>0.96099999999999997</v>
      </c>
      <c r="L804">
        <v>2.347</v>
      </c>
      <c r="M804">
        <v>3.38</v>
      </c>
      <c r="N804">
        <v>0.14199999999999999</v>
      </c>
      <c r="O804">
        <v>35.384</v>
      </c>
      <c r="P804">
        <v>2.6120000000000001</v>
      </c>
      <c r="Q804">
        <v>11.84</v>
      </c>
      <c r="R804">
        <v>228.05699999999999</v>
      </c>
      <c r="S804">
        <v>0.95299999999999996</v>
      </c>
      <c r="T804">
        <v>1.417</v>
      </c>
      <c r="U804" t="s">
        <v>61</v>
      </c>
      <c r="V804" s="1">
        <v>45470.614594907405</v>
      </c>
    </row>
    <row r="805" spans="1:22" x14ac:dyDescent="0.25">
      <c r="A805">
        <v>826</v>
      </c>
      <c r="B805" t="s">
        <v>36</v>
      </c>
      <c r="C805" t="s">
        <v>39</v>
      </c>
      <c r="D805" t="s">
        <v>38</v>
      </c>
      <c r="E805">
        <v>7167</v>
      </c>
      <c r="F805" t="s">
        <v>11</v>
      </c>
      <c r="G805">
        <v>614035800</v>
      </c>
      <c r="H805">
        <v>876885072</v>
      </c>
      <c r="I805">
        <f t="shared" si="12"/>
        <v>8.9429426767560702</v>
      </c>
      <c r="J805">
        <v>0.98599999999999999</v>
      </c>
      <c r="L805">
        <v>2.4409999999999998</v>
      </c>
      <c r="M805">
        <v>1.762</v>
      </c>
      <c r="N805">
        <v>0.155</v>
      </c>
      <c r="O805">
        <v>13.291</v>
      </c>
      <c r="P805">
        <v>1.1830000000000001</v>
      </c>
      <c r="Q805">
        <v>3.2730000000000001</v>
      </c>
      <c r="R805">
        <v>203.26300000000001</v>
      </c>
      <c r="S805">
        <v>0.995</v>
      </c>
      <c r="T805">
        <v>1.5229999999999999</v>
      </c>
      <c r="U805" t="s">
        <v>61</v>
      </c>
      <c r="V805" s="1">
        <v>45470.625011574077</v>
      </c>
    </row>
    <row r="806" spans="1:22" x14ac:dyDescent="0.25">
      <c r="A806">
        <v>827</v>
      </c>
      <c r="B806" t="s">
        <v>36</v>
      </c>
      <c r="C806" t="s">
        <v>40</v>
      </c>
      <c r="D806" t="s">
        <v>38</v>
      </c>
      <c r="E806">
        <v>7131</v>
      </c>
      <c r="F806" t="s">
        <v>11</v>
      </c>
      <c r="G806">
        <v>611691000</v>
      </c>
      <c r="H806">
        <v>819278824</v>
      </c>
      <c r="I806">
        <f t="shared" si="12"/>
        <v>8.9134317297418555</v>
      </c>
      <c r="J806">
        <v>0.98199999999999998</v>
      </c>
      <c r="L806">
        <v>0.63700000000000001</v>
      </c>
      <c r="M806">
        <v>13.773</v>
      </c>
      <c r="N806">
        <v>0.19700000000000001</v>
      </c>
      <c r="O806">
        <v>213.232</v>
      </c>
      <c r="P806">
        <v>0.90200000000000002</v>
      </c>
      <c r="Q806">
        <v>2.6819999999999999</v>
      </c>
      <c r="R806">
        <v>21.216000000000001</v>
      </c>
      <c r="S806">
        <v>0.76900000000000002</v>
      </c>
      <c r="T806">
        <v>1.369</v>
      </c>
      <c r="U806" t="s">
        <v>61</v>
      </c>
      <c r="V806" s="1">
        <v>45470.635428240741</v>
      </c>
    </row>
    <row r="807" spans="1:22" x14ac:dyDescent="0.25">
      <c r="A807">
        <v>828</v>
      </c>
      <c r="B807" t="s">
        <v>36</v>
      </c>
      <c r="C807" t="s">
        <v>40</v>
      </c>
      <c r="D807" t="s">
        <v>38</v>
      </c>
      <c r="E807">
        <v>7131</v>
      </c>
      <c r="F807" t="s">
        <v>11</v>
      </c>
      <c r="G807">
        <v>622927424</v>
      </c>
      <c r="H807">
        <v>495974568</v>
      </c>
      <c r="I807">
        <f t="shared" si="12"/>
        <v>8.6954594078199658</v>
      </c>
      <c r="J807">
        <v>0.95699999999999996</v>
      </c>
      <c r="L807">
        <v>0.252</v>
      </c>
      <c r="M807">
        <v>71.72</v>
      </c>
      <c r="N807">
        <v>5.8000000000000003E-2</v>
      </c>
      <c r="O807">
        <v>1616.7</v>
      </c>
      <c r="P807">
        <v>5.8280000000000003</v>
      </c>
      <c r="Q807">
        <v>525.92600000000004</v>
      </c>
      <c r="R807">
        <v>3.4319999999999999</v>
      </c>
      <c r="S807">
        <v>0.751</v>
      </c>
      <c r="T807">
        <v>1.155</v>
      </c>
      <c r="U807" t="s">
        <v>61</v>
      </c>
      <c r="V807" s="1">
        <v>45470.645844907405</v>
      </c>
    </row>
    <row r="808" spans="1:22" x14ac:dyDescent="0.25">
      <c r="A808">
        <v>829</v>
      </c>
      <c r="B808" t="s">
        <v>36</v>
      </c>
      <c r="C808" t="s">
        <v>40</v>
      </c>
      <c r="D808" t="s">
        <v>38</v>
      </c>
      <c r="E808">
        <v>7131</v>
      </c>
      <c r="F808" t="s">
        <v>11</v>
      </c>
      <c r="G808">
        <v>622023056</v>
      </c>
      <c r="H808">
        <v>662556720</v>
      </c>
      <c r="I808">
        <f t="shared" si="12"/>
        <v>8.8212230631802981</v>
      </c>
      <c r="J808">
        <v>1.407</v>
      </c>
      <c r="L808">
        <v>2.3340000000000001</v>
      </c>
      <c r="M808">
        <v>9.6329999999999991</v>
      </c>
      <c r="N808">
        <v>0.27700000000000002</v>
      </c>
      <c r="O808">
        <v>66.561000000000007</v>
      </c>
      <c r="P808">
        <v>1.1679999999999999</v>
      </c>
      <c r="Q808">
        <v>9.4440000000000008</v>
      </c>
      <c r="R808">
        <v>201.03</v>
      </c>
      <c r="S808">
        <v>0.77</v>
      </c>
      <c r="T808">
        <v>1.266</v>
      </c>
      <c r="U808" t="s">
        <v>61</v>
      </c>
      <c r="V808" s="1">
        <v>45470.656261574077</v>
      </c>
    </row>
    <row r="809" spans="1:22" x14ac:dyDescent="0.25">
      <c r="A809">
        <v>830</v>
      </c>
      <c r="B809" t="s">
        <v>36</v>
      </c>
      <c r="C809" t="s">
        <v>40</v>
      </c>
      <c r="D809" t="s">
        <v>38</v>
      </c>
      <c r="E809">
        <v>7131</v>
      </c>
      <c r="F809" t="s">
        <v>11</v>
      </c>
      <c r="G809">
        <v>624058032</v>
      </c>
      <c r="H809">
        <v>913873816</v>
      </c>
      <c r="I809">
        <f t="shared" si="12"/>
        <v>8.9608862342479654</v>
      </c>
      <c r="J809">
        <v>0.98</v>
      </c>
      <c r="L809">
        <v>5.3419999999999996</v>
      </c>
      <c r="M809">
        <v>1.089</v>
      </c>
      <c r="N809">
        <v>0.17100000000000001</v>
      </c>
      <c r="O809">
        <v>7.9480000000000004</v>
      </c>
      <c r="P809">
        <v>1.2390000000000001</v>
      </c>
      <c r="Q809">
        <v>3.39</v>
      </c>
      <c r="R809">
        <v>206.22399999999999</v>
      </c>
      <c r="S809">
        <v>0.76700000000000002</v>
      </c>
      <c r="T809">
        <v>1.2410000000000001</v>
      </c>
      <c r="U809" t="s">
        <v>61</v>
      </c>
      <c r="V809" s="1">
        <v>45470.666678240741</v>
      </c>
    </row>
    <row r="810" spans="1:22" x14ac:dyDescent="0.25">
      <c r="A810">
        <v>831</v>
      </c>
      <c r="B810" t="s">
        <v>36</v>
      </c>
      <c r="C810" t="s">
        <v>40</v>
      </c>
      <c r="D810" t="s">
        <v>38</v>
      </c>
      <c r="E810">
        <v>7131</v>
      </c>
      <c r="F810" t="s">
        <v>11</v>
      </c>
      <c r="G810">
        <v>617822352</v>
      </c>
      <c r="H810">
        <v>617104496</v>
      </c>
      <c r="I810">
        <f t="shared" si="12"/>
        <v>8.7903587105383174</v>
      </c>
      <c r="J810">
        <v>1.1419999999999999</v>
      </c>
      <c r="L810">
        <v>0.61699999999999999</v>
      </c>
      <c r="M810">
        <v>1.125</v>
      </c>
      <c r="N810">
        <v>0.19600000000000001</v>
      </c>
      <c r="O810">
        <v>27.375</v>
      </c>
      <c r="P810">
        <v>4.9470000000000001</v>
      </c>
      <c r="Q810">
        <v>19.869</v>
      </c>
      <c r="R810">
        <v>16.245999999999999</v>
      </c>
      <c r="S810">
        <v>0.93</v>
      </c>
      <c r="T810">
        <v>1.464</v>
      </c>
      <c r="U810" t="s">
        <v>61</v>
      </c>
      <c r="V810" s="1">
        <v>45470.677094907405</v>
      </c>
    </row>
    <row r="811" spans="1:22" x14ac:dyDescent="0.25">
      <c r="A811">
        <v>832</v>
      </c>
      <c r="B811" t="s">
        <v>36</v>
      </c>
      <c r="C811" t="s">
        <v>39</v>
      </c>
      <c r="D811" t="s">
        <v>38</v>
      </c>
      <c r="E811">
        <v>7167</v>
      </c>
      <c r="F811" t="s">
        <v>11</v>
      </c>
      <c r="G811">
        <v>619593720</v>
      </c>
      <c r="H811">
        <v>850774800</v>
      </c>
      <c r="I811">
        <f t="shared" si="12"/>
        <v>8.929814617592907</v>
      </c>
      <c r="J811">
        <v>1.044</v>
      </c>
      <c r="L811">
        <v>5.8979999999999997</v>
      </c>
      <c r="M811">
        <v>1.778</v>
      </c>
      <c r="N811">
        <v>0.12</v>
      </c>
      <c r="O811">
        <v>13.231</v>
      </c>
      <c r="P811">
        <v>1.133</v>
      </c>
      <c r="Q811">
        <v>2.919</v>
      </c>
      <c r="R811">
        <v>252.34800000000001</v>
      </c>
      <c r="S811">
        <v>0.97199999999999998</v>
      </c>
      <c r="T811">
        <v>1.621</v>
      </c>
      <c r="U811" t="s">
        <v>61</v>
      </c>
      <c r="V811" s="1">
        <v>45470.687511574077</v>
      </c>
    </row>
    <row r="812" spans="1:22" x14ac:dyDescent="0.25">
      <c r="A812">
        <v>833</v>
      </c>
      <c r="B812" t="s">
        <v>36</v>
      </c>
      <c r="C812" t="s">
        <v>40</v>
      </c>
      <c r="D812" t="s">
        <v>38</v>
      </c>
      <c r="E812">
        <v>7131</v>
      </c>
      <c r="F812" t="s">
        <v>11</v>
      </c>
      <c r="G812">
        <v>610876760</v>
      </c>
      <c r="H812">
        <v>748142616</v>
      </c>
      <c r="I812">
        <f t="shared" si="12"/>
        <v>8.8739843939045659</v>
      </c>
      <c r="J812">
        <v>1.4470000000000001</v>
      </c>
      <c r="L812">
        <v>3.77</v>
      </c>
      <c r="M812">
        <v>12.148999999999999</v>
      </c>
      <c r="N812">
        <v>0.161</v>
      </c>
      <c r="O812">
        <v>139.64699999999999</v>
      </c>
      <c r="P812">
        <v>2.254</v>
      </c>
      <c r="Q812">
        <v>43.866</v>
      </c>
      <c r="R812">
        <v>262.06</v>
      </c>
      <c r="S812">
        <v>0.95399999999999996</v>
      </c>
      <c r="T812">
        <v>1.4390000000000001</v>
      </c>
      <c r="U812" t="s">
        <v>61</v>
      </c>
      <c r="V812" s="1">
        <v>45470.697928240741</v>
      </c>
    </row>
    <row r="813" spans="1:22" x14ac:dyDescent="0.25">
      <c r="A813">
        <v>834</v>
      </c>
      <c r="B813" t="s">
        <v>36</v>
      </c>
      <c r="C813" t="s">
        <v>39</v>
      </c>
      <c r="D813" t="s">
        <v>38</v>
      </c>
      <c r="E813">
        <v>7167</v>
      </c>
      <c r="F813" t="s">
        <v>11</v>
      </c>
      <c r="G813">
        <v>615165376</v>
      </c>
      <c r="H813">
        <v>923779048</v>
      </c>
      <c r="I813">
        <f t="shared" si="12"/>
        <v>8.9655681078984326</v>
      </c>
      <c r="J813">
        <v>0.98099999999999998</v>
      </c>
      <c r="L813">
        <v>2.468</v>
      </c>
      <c r="M813">
        <v>3.4980000000000002</v>
      </c>
      <c r="N813">
        <v>0.159</v>
      </c>
      <c r="O813">
        <v>29.146000000000001</v>
      </c>
      <c r="P813">
        <v>2.4359999999999999</v>
      </c>
      <c r="Q813">
        <v>16.033999999999999</v>
      </c>
      <c r="R813">
        <v>202.92099999999999</v>
      </c>
      <c r="S813">
        <v>0.95799999999999996</v>
      </c>
      <c r="T813">
        <v>1.496</v>
      </c>
      <c r="U813" t="s">
        <v>61</v>
      </c>
      <c r="V813" s="1">
        <v>45470.708344907405</v>
      </c>
    </row>
    <row r="814" spans="1:22" x14ac:dyDescent="0.25">
      <c r="A814">
        <v>835</v>
      </c>
      <c r="B814" t="s">
        <v>36</v>
      </c>
      <c r="C814" t="s">
        <v>39</v>
      </c>
      <c r="D814" t="s">
        <v>38</v>
      </c>
      <c r="E814">
        <v>7167</v>
      </c>
      <c r="F814" t="s">
        <v>11</v>
      </c>
      <c r="G814">
        <v>610393896</v>
      </c>
      <c r="H814">
        <v>896124360</v>
      </c>
      <c r="I814">
        <f t="shared" si="12"/>
        <v>8.9523682832269085</v>
      </c>
      <c r="J814">
        <v>1.038</v>
      </c>
      <c r="L814">
        <v>4.5439999999999996</v>
      </c>
      <c r="M814">
        <v>3.36</v>
      </c>
      <c r="N814">
        <v>0.11899999999999999</v>
      </c>
      <c r="O814">
        <v>30.084</v>
      </c>
      <c r="P814">
        <v>2.8740000000000001</v>
      </c>
      <c r="Q814">
        <v>11.629</v>
      </c>
      <c r="R814">
        <v>203.25700000000001</v>
      </c>
      <c r="S814">
        <v>0.995</v>
      </c>
      <c r="T814">
        <v>1.48</v>
      </c>
      <c r="U814" t="s">
        <v>61</v>
      </c>
      <c r="V814" s="1">
        <v>45470.718761574077</v>
      </c>
    </row>
    <row r="815" spans="1:22" x14ac:dyDescent="0.25">
      <c r="A815">
        <v>836</v>
      </c>
      <c r="B815" t="s">
        <v>36</v>
      </c>
      <c r="C815" t="s">
        <v>39</v>
      </c>
      <c r="D815" t="s">
        <v>38</v>
      </c>
      <c r="E815">
        <v>7167</v>
      </c>
      <c r="F815" t="s">
        <v>11</v>
      </c>
      <c r="G815">
        <v>619179512</v>
      </c>
      <c r="H815">
        <v>854987128</v>
      </c>
      <c r="I815">
        <f t="shared" si="12"/>
        <v>8.9319595763882287</v>
      </c>
      <c r="J815">
        <v>1.5680000000000001</v>
      </c>
      <c r="L815">
        <v>3.1120000000000001</v>
      </c>
      <c r="M815">
        <v>2.0179999999999998</v>
      </c>
      <c r="N815">
        <v>0.57199999999999995</v>
      </c>
      <c r="O815">
        <v>14.983000000000001</v>
      </c>
      <c r="P815">
        <v>0.98799999999999999</v>
      </c>
      <c r="Q815">
        <v>8.5250000000000004</v>
      </c>
      <c r="R815">
        <v>204.49299999999999</v>
      </c>
      <c r="S815">
        <v>0.92</v>
      </c>
      <c r="T815">
        <v>1.61</v>
      </c>
      <c r="U815" t="s">
        <v>61</v>
      </c>
      <c r="V815" s="1">
        <v>45470.729178240741</v>
      </c>
    </row>
    <row r="816" spans="1:22" x14ac:dyDescent="0.25">
      <c r="A816">
        <v>837</v>
      </c>
      <c r="B816" t="s">
        <v>36</v>
      </c>
      <c r="C816" t="s">
        <v>39</v>
      </c>
      <c r="D816" t="s">
        <v>38</v>
      </c>
      <c r="E816">
        <v>7415</v>
      </c>
      <c r="F816" t="s">
        <v>9</v>
      </c>
      <c r="G816">
        <v>621068584</v>
      </c>
      <c r="H816">
        <v>632302352</v>
      </c>
      <c r="I816">
        <f t="shared" si="12"/>
        <v>8.8009247972785385</v>
      </c>
      <c r="J816">
        <v>1.861</v>
      </c>
      <c r="K816">
        <v>0</v>
      </c>
      <c r="L816">
        <v>2.835</v>
      </c>
      <c r="M816">
        <v>36.667999999999999</v>
      </c>
      <c r="N816">
        <v>0.497</v>
      </c>
      <c r="O816">
        <v>378.77100000000002</v>
      </c>
      <c r="P816">
        <v>3.2280000000000002</v>
      </c>
      <c r="Q816">
        <v>63.345999999999997</v>
      </c>
      <c r="R816">
        <v>262.05700000000002</v>
      </c>
      <c r="S816">
        <v>1.3640000000000001</v>
      </c>
      <c r="T816">
        <v>1.9630000000000001</v>
      </c>
      <c r="U816" t="s">
        <v>61</v>
      </c>
      <c r="V816" s="1">
        <v>45470.739594907405</v>
      </c>
    </row>
    <row r="817" spans="1:22" x14ac:dyDescent="0.25">
      <c r="A817">
        <v>838</v>
      </c>
      <c r="B817" t="s">
        <v>36</v>
      </c>
      <c r="C817" t="s">
        <v>40</v>
      </c>
      <c r="D817" t="s">
        <v>38</v>
      </c>
      <c r="E817">
        <v>7131</v>
      </c>
      <c r="F817" t="s">
        <v>11</v>
      </c>
      <c r="G817">
        <v>614714256</v>
      </c>
      <c r="H817">
        <v>863312176</v>
      </c>
      <c r="I817">
        <f t="shared" si="12"/>
        <v>8.9361678661657873</v>
      </c>
      <c r="J817">
        <v>0.93899999999999995</v>
      </c>
      <c r="L817">
        <v>0.42499999999999999</v>
      </c>
      <c r="M817">
        <v>4.4779999999999998</v>
      </c>
      <c r="N817">
        <v>0.27200000000000002</v>
      </c>
      <c r="O817">
        <v>58.94</v>
      </c>
      <c r="P817">
        <v>1.8069999999999999</v>
      </c>
      <c r="Q817">
        <v>9.6319999999999997</v>
      </c>
      <c r="R817">
        <v>15.19</v>
      </c>
      <c r="S817">
        <v>0.77800000000000002</v>
      </c>
      <c r="T817">
        <v>1.2210000000000001</v>
      </c>
      <c r="U817" t="s">
        <v>61</v>
      </c>
      <c r="V817" s="1">
        <v>45470.750011574077</v>
      </c>
    </row>
    <row r="818" spans="1:22" x14ac:dyDescent="0.25">
      <c r="A818">
        <v>839</v>
      </c>
      <c r="B818" t="s">
        <v>36</v>
      </c>
      <c r="C818" t="s">
        <v>40</v>
      </c>
      <c r="D818" t="s">
        <v>38</v>
      </c>
      <c r="E818">
        <v>7131</v>
      </c>
      <c r="F818" t="s">
        <v>11</v>
      </c>
      <c r="G818">
        <v>611622784</v>
      </c>
      <c r="H818">
        <v>820790512</v>
      </c>
      <c r="I818">
        <f t="shared" si="12"/>
        <v>8.9142323275315558</v>
      </c>
      <c r="J818">
        <v>1.2170000000000001</v>
      </c>
      <c r="L818">
        <v>0.63100000000000001</v>
      </c>
      <c r="M818">
        <v>2.306</v>
      </c>
      <c r="N818">
        <v>0.27100000000000002</v>
      </c>
      <c r="O818">
        <v>20.696000000000002</v>
      </c>
      <c r="P818">
        <v>1.2709999999999999</v>
      </c>
      <c r="Q818">
        <v>10.734</v>
      </c>
      <c r="R818">
        <v>18.199000000000002</v>
      </c>
      <c r="S818">
        <v>0.98499999999999999</v>
      </c>
      <c r="T818">
        <v>1.4350000000000001</v>
      </c>
      <c r="U818" t="s">
        <v>61</v>
      </c>
      <c r="V818" s="1">
        <v>45470.760428240741</v>
      </c>
    </row>
    <row r="819" spans="1:22" x14ac:dyDescent="0.25">
      <c r="A819">
        <v>840</v>
      </c>
      <c r="B819" t="s">
        <v>36</v>
      </c>
      <c r="C819" t="s">
        <v>40</v>
      </c>
      <c r="D819" t="s">
        <v>38</v>
      </c>
      <c r="E819">
        <v>7131</v>
      </c>
      <c r="F819" t="s">
        <v>11</v>
      </c>
      <c r="G819">
        <v>621810440</v>
      </c>
      <c r="H819">
        <v>613193464</v>
      </c>
      <c r="I819">
        <f t="shared" si="12"/>
        <v>8.7875975170827587</v>
      </c>
      <c r="J819">
        <v>1.1000000000000001</v>
      </c>
      <c r="L819">
        <v>10.811999999999999</v>
      </c>
      <c r="M819">
        <v>0.52200000000000002</v>
      </c>
      <c r="N819">
        <v>0.13200000000000001</v>
      </c>
      <c r="O819">
        <v>11.49</v>
      </c>
      <c r="P819">
        <v>0.89300000000000002</v>
      </c>
      <c r="Q819">
        <v>1.28</v>
      </c>
      <c r="R819">
        <v>210.81899999999999</v>
      </c>
      <c r="S819">
        <v>0.88300000000000001</v>
      </c>
      <c r="T819">
        <v>1.4039999999999999</v>
      </c>
      <c r="U819" t="s">
        <v>61</v>
      </c>
      <c r="V819" s="1">
        <v>45470.770844907405</v>
      </c>
    </row>
    <row r="820" spans="1:22" x14ac:dyDescent="0.25">
      <c r="A820">
        <v>841</v>
      </c>
      <c r="B820" t="s">
        <v>36</v>
      </c>
      <c r="C820" t="s">
        <v>40</v>
      </c>
      <c r="D820" t="s">
        <v>38</v>
      </c>
      <c r="E820">
        <v>7131</v>
      </c>
      <c r="F820" t="s">
        <v>11</v>
      </c>
      <c r="G820">
        <v>609932328</v>
      </c>
      <c r="H820">
        <v>819353680</v>
      </c>
      <c r="I820">
        <f t="shared" si="12"/>
        <v>8.9134714086176015</v>
      </c>
      <c r="J820">
        <v>0.97</v>
      </c>
      <c r="L820">
        <v>3.8410000000000002</v>
      </c>
      <c r="M820">
        <v>5.04</v>
      </c>
      <c r="N820">
        <v>0.42699999999999999</v>
      </c>
      <c r="O820">
        <v>233.11099999999999</v>
      </c>
      <c r="P820">
        <v>2.226</v>
      </c>
      <c r="Q820">
        <v>9.423</v>
      </c>
      <c r="R820">
        <v>203.48699999999999</v>
      </c>
      <c r="S820">
        <v>1.0109999999999999</v>
      </c>
      <c r="T820">
        <v>1.708</v>
      </c>
      <c r="U820" t="s">
        <v>61</v>
      </c>
      <c r="V820" s="1">
        <v>45470.781261574077</v>
      </c>
    </row>
    <row r="821" spans="1:22" x14ac:dyDescent="0.25">
      <c r="A821">
        <v>842</v>
      </c>
      <c r="B821" t="s">
        <v>36</v>
      </c>
      <c r="C821" t="s">
        <v>40</v>
      </c>
      <c r="D821" t="s">
        <v>38</v>
      </c>
      <c r="E821">
        <v>7131</v>
      </c>
      <c r="F821" t="s">
        <v>11</v>
      </c>
      <c r="G821">
        <v>630291752</v>
      </c>
      <c r="H821">
        <v>832367624</v>
      </c>
      <c r="I821">
        <f t="shared" si="12"/>
        <v>8.92031517943051</v>
      </c>
      <c r="J821">
        <v>0.96699999999999997</v>
      </c>
      <c r="L821">
        <v>0.42799999999999999</v>
      </c>
      <c r="M821">
        <v>3.5659999999999998</v>
      </c>
      <c r="N821">
        <v>0.249</v>
      </c>
      <c r="O821">
        <v>34.905999999999999</v>
      </c>
      <c r="P821">
        <v>4.6859999999999999</v>
      </c>
      <c r="Q821">
        <v>11.12</v>
      </c>
      <c r="R821">
        <v>4.859</v>
      </c>
      <c r="S821">
        <v>0.95199999999999996</v>
      </c>
      <c r="T821">
        <v>1.4710000000000001</v>
      </c>
      <c r="U821" t="s">
        <v>61</v>
      </c>
      <c r="V821" s="1">
        <v>45470.791678240741</v>
      </c>
    </row>
    <row r="822" spans="1:22" x14ac:dyDescent="0.25">
      <c r="A822">
        <v>843</v>
      </c>
      <c r="B822" t="s">
        <v>36</v>
      </c>
      <c r="C822" t="s">
        <v>40</v>
      </c>
      <c r="D822" t="s">
        <v>38</v>
      </c>
      <c r="E822">
        <v>7131</v>
      </c>
      <c r="F822" t="s">
        <v>11</v>
      </c>
      <c r="G822">
        <v>626928728</v>
      </c>
      <c r="H822">
        <v>850755176</v>
      </c>
      <c r="I822">
        <f t="shared" si="12"/>
        <v>8.9298046000263245</v>
      </c>
      <c r="J822">
        <v>1.2869999999999999</v>
      </c>
      <c r="L822">
        <v>0.33600000000000002</v>
      </c>
      <c r="M822">
        <v>2.3769999999999998</v>
      </c>
      <c r="N822">
        <v>0.54500000000000004</v>
      </c>
      <c r="O822">
        <v>15.047000000000001</v>
      </c>
      <c r="P822">
        <v>1.585</v>
      </c>
      <c r="Q822">
        <v>7.6749999999999998</v>
      </c>
      <c r="R822">
        <v>3.0859999999999999</v>
      </c>
      <c r="S822">
        <v>0.77100000000000002</v>
      </c>
      <c r="T822">
        <v>1.264</v>
      </c>
      <c r="U822" t="s">
        <v>61</v>
      </c>
      <c r="V822" s="1">
        <v>45470.802094907405</v>
      </c>
    </row>
    <row r="823" spans="1:22" x14ac:dyDescent="0.25">
      <c r="A823">
        <v>844</v>
      </c>
      <c r="B823" t="s">
        <v>36</v>
      </c>
      <c r="C823" t="s">
        <v>40</v>
      </c>
      <c r="D823" t="s">
        <v>38</v>
      </c>
      <c r="E823">
        <v>7131</v>
      </c>
      <c r="F823" t="s">
        <v>11</v>
      </c>
      <c r="G823">
        <v>618065664</v>
      </c>
      <c r="H823">
        <v>865938512</v>
      </c>
      <c r="I823">
        <f t="shared" si="12"/>
        <v>8.9374870550113794</v>
      </c>
      <c r="J823">
        <v>1.08</v>
      </c>
      <c r="L823">
        <v>8.2159999999999993</v>
      </c>
      <c r="M823">
        <v>4.4820000000000002</v>
      </c>
      <c r="N823">
        <v>0.31900000000000001</v>
      </c>
      <c r="O823">
        <v>232.69800000000001</v>
      </c>
      <c r="P823">
        <v>2.6320000000000001</v>
      </c>
      <c r="Q823">
        <v>9.1780000000000008</v>
      </c>
      <c r="R823">
        <v>234.01900000000001</v>
      </c>
      <c r="S823">
        <v>0.84899999999999998</v>
      </c>
      <c r="T823">
        <v>7.2149999999999999</v>
      </c>
      <c r="U823" t="s">
        <v>61</v>
      </c>
      <c r="V823" s="1">
        <v>45470.812511574077</v>
      </c>
    </row>
    <row r="824" spans="1:22" x14ac:dyDescent="0.25">
      <c r="A824">
        <v>845</v>
      </c>
      <c r="B824" t="s">
        <v>36</v>
      </c>
      <c r="C824" t="s">
        <v>40</v>
      </c>
      <c r="D824" t="s">
        <v>38</v>
      </c>
      <c r="E824">
        <v>7131</v>
      </c>
      <c r="F824" t="s">
        <v>11</v>
      </c>
      <c r="G824">
        <v>613436208</v>
      </c>
      <c r="H824">
        <v>876658168</v>
      </c>
      <c r="I824">
        <f t="shared" si="12"/>
        <v>8.9428302835701778</v>
      </c>
      <c r="J824">
        <v>1.0609999999999999</v>
      </c>
      <c r="L824">
        <v>2.4980000000000002</v>
      </c>
      <c r="M824">
        <v>2.802</v>
      </c>
      <c r="N824">
        <v>0.65900000000000003</v>
      </c>
      <c r="O824">
        <v>38</v>
      </c>
      <c r="P824">
        <v>4.6909999999999998</v>
      </c>
      <c r="Q824">
        <v>11.202</v>
      </c>
      <c r="R824">
        <v>211.27600000000001</v>
      </c>
      <c r="S824">
        <v>0.78400000000000003</v>
      </c>
      <c r="T824">
        <v>1.2450000000000001</v>
      </c>
      <c r="U824" t="s">
        <v>61</v>
      </c>
      <c r="V824" s="1">
        <v>45470.822928240741</v>
      </c>
    </row>
    <row r="825" spans="1:22" x14ac:dyDescent="0.25">
      <c r="A825">
        <v>846</v>
      </c>
      <c r="B825" t="s">
        <v>36</v>
      </c>
      <c r="C825" t="s">
        <v>39</v>
      </c>
      <c r="D825" t="s">
        <v>38</v>
      </c>
      <c r="E825">
        <v>7167</v>
      </c>
      <c r="F825" t="s">
        <v>11</v>
      </c>
      <c r="G825">
        <v>612249312</v>
      </c>
      <c r="H825">
        <v>884612704</v>
      </c>
      <c r="I825">
        <f t="shared" si="12"/>
        <v>8.9467531720192071</v>
      </c>
      <c r="J825">
        <v>0.92700000000000005</v>
      </c>
      <c r="L825">
        <v>4.7530000000000001</v>
      </c>
      <c r="M825">
        <v>5.2530000000000001</v>
      </c>
      <c r="N825">
        <v>9.8000000000000004E-2</v>
      </c>
      <c r="O825">
        <v>228.77500000000001</v>
      </c>
      <c r="P825">
        <v>1.3149999999999999</v>
      </c>
      <c r="Q825">
        <v>7.742</v>
      </c>
      <c r="R825">
        <v>204.30199999999999</v>
      </c>
      <c r="S825">
        <v>1.107</v>
      </c>
      <c r="T825">
        <v>1.6180000000000001</v>
      </c>
      <c r="U825" t="s">
        <v>61</v>
      </c>
      <c r="V825" s="1">
        <v>45470.833344907405</v>
      </c>
    </row>
    <row r="826" spans="1:22" x14ac:dyDescent="0.25">
      <c r="A826">
        <v>847</v>
      </c>
      <c r="B826" t="s">
        <v>36</v>
      </c>
      <c r="C826" t="s">
        <v>40</v>
      </c>
      <c r="D826" t="s">
        <v>38</v>
      </c>
      <c r="E826">
        <v>7131</v>
      </c>
      <c r="F826" t="s">
        <v>11</v>
      </c>
      <c r="G826">
        <v>621972864</v>
      </c>
      <c r="H826">
        <v>666309856</v>
      </c>
      <c r="I826">
        <f t="shared" si="12"/>
        <v>8.8236762373635234</v>
      </c>
      <c r="J826">
        <v>0.92600000000000005</v>
      </c>
      <c r="L826">
        <v>0.60299999999999998</v>
      </c>
      <c r="M826">
        <v>0.81499999999999995</v>
      </c>
      <c r="N826">
        <v>9.2999999999999999E-2</v>
      </c>
      <c r="O826">
        <v>7.5780000000000003</v>
      </c>
      <c r="P826">
        <v>0.95599999999999996</v>
      </c>
      <c r="Q826">
        <v>1.7689999999999999</v>
      </c>
      <c r="R826">
        <v>14.116</v>
      </c>
      <c r="S826">
        <v>1.0429999999999999</v>
      </c>
      <c r="T826">
        <v>3.2370000000000001</v>
      </c>
      <c r="U826" t="s">
        <v>61</v>
      </c>
      <c r="V826" s="1">
        <v>45470.843761574077</v>
      </c>
    </row>
    <row r="827" spans="1:22" x14ac:dyDescent="0.25">
      <c r="A827">
        <v>848</v>
      </c>
      <c r="B827" t="s">
        <v>36</v>
      </c>
      <c r="C827" t="s">
        <v>40</v>
      </c>
      <c r="D827" t="s">
        <v>38</v>
      </c>
      <c r="E827">
        <v>7131</v>
      </c>
      <c r="F827" t="s">
        <v>11</v>
      </c>
      <c r="G827">
        <v>613132424</v>
      </c>
      <c r="H827">
        <v>868791656</v>
      </c>
      <c r="I827">
        <f t="shared" si="12"/>
        <v>8.9389156412381432</v>
      </c>
      <c r="J827">
        <v>0.94899999999999995</v>
      </c>
      <c r="L827">
        <v>0.435</v>
      </c>
      <c r="M827">
        <v>4.5979999999999999</v>
      </c>
      <c r="N827">
        <v>0.182</v>
      </c>
      <c r="O827">
        <v>25.721</v>
      </c>
      <c r="P827">
        <v>1.254</v>
      </c>
      <c r="Q827">
        <v>10.161</v>
      </c>
      <c r="R827">
        <v>13.965</v>
      </c>
      <c r="S827">
        <v>0.98199999999999998</v>
      </c>
      <c r="T827">
        <v>1.421</v>
      </c>
      <c r="U827" t="s">
        <v>61</v>
      </c>
      <c r="V827" s="1">
        <v>45470.854178240741</v>
      </c>
    </row>
    <row r="828" spans="1:22" x14ac:dyDescent="0.25">
      <c r="A828">
        <v>849</v>
      </c>
      <c r="B828" t="s">
        <v>36</v>
      </c>
      <c r="C828" t="s">
        <v>40</v>
      </c>
      <c r="D828" t="s">
        <v>38</v>
      </c>
      <c r="E828">
        <v>7131</v>
      </c>
      <c r="F828" t="s">
        <v>11</v>
      </c>
      <c r="G828">
        <v>603209008</v>
      </c>
      <c r="H828">
        <v>870022880</v>
      </c>
      <c r="I828">
        <f t="shared" si="12"/>
        <v>8.9395306739141205</v>
      </c>
      <c r="J828">
        <v>0.96099999999999997</v>
      </c>
      <c r="L828">
        <v>5.29</v>
      </c>
      <c r="M828">
        <v>1.8740000000000001</v>
      </c>
      <c r="N828">
        <v>0.48399999999999999</v>
      </c>
      <c r="O828">
        <v>15.324999999999999</v>
      </c>
      <c r="P828">
        <v>2.0720000000000001</v>
      </c>
      <c r="Q828">
        <v>9.2870000000000008</v>
      </c>
      <c r="R828">
        <v>208.99100000000001</v>
      </c>
      <c r="S828">
        <v>0.79500000000000004</v>
      </c>
      <c r="T828">
        <v>1.262</v>
      </c>
      <c r="U828" t="s">
        <v>61</v>
      </c>
      <c r="V828" s="1">
        <v>45470.864594907405</v>
      </c>
    </row>
    <row r="829" spans="1:22" x14ac:dyDescent="0.25">
      <c r="A829">
        <v>850</v>
      </c>
      <c r="B829" t="s">
        <v>36</v>
      </c>
      <c r="C829" t="s">
        <v>39</v>
      </c>
      <c r="D829" t="s">
        <v>38</v>
      </c>
      <c r="E829">
        <v>7167</v>
      </c>
      <c r="F829" t="s">
        <v>11</v>
      </c>
      <c r="G829">
        <v>617470432</v>
      </c>
      <c r="H829">
        <v>899143160</v>
      </c>
      <c r="I829">
        <f t="shared" si="12"/>
        <v>8.953828844845777</v>
      </c>
      <c r="J829">
        <v>1.2629999999999999</v>
      </c>
      <c r="L829">
        <v>2.2120000000000002</v>
      </c>
      <c r="M829">
        <v>9.234</v>
      </c>
      <c r="N829">
        <v>0.28799999999999998</v>
      </c>
      <c r="O829">
        <v>70.641000000000005</v>
      </c>
      <c r="P829">
        <v>4.423</v>
      </c>
      <c r="Q829">
        <v>22.062000000000001</v>
      </c>
      <c r="R829">
        <v>203.27799999999999</v>
      </c>
      <c r="S829">
        <v>1.0189999999999999</v>
      </c>
      <c r="T829">
        <v>1.528</v>
      </c>
      <c r="U829" t="s">
        <v>61</v>
      </c>
      <c r="V829" s="1">
        <v>45470.875011574077</v>
      </c>
    </row>
    <row r="830" spans="1:22" x14ac:dyDescent="0.25">
      <c r="A830">
        <v>851</v>
      </c>
      <c r="B830" t="s">
        <v>36</v>
      </c>
      <c r="C830" t="s">
        <v>39</v>
      </c>
      <c r="D830" t="s">
        <v>38</v>
      </c>
      <c r="E830">
        <v>7167</v>
      </c>
      <c r="F830" t="s">
        <v>11</v>
      </c>
      <c r="G830">
        <v>621181152</v>
      </c>
      <c r="H830">
        <v>849027032</v>
      </c>
      <c r="I830">
        <f t="shared" si="12"/>
        <v>8.9289215178782779</v>
      </c>
      <c r="J830">
        <v>1.2370000000000001</v>
      </c>
      <c r="L830">
        <v>0.70099999999999996</v>
      </c>
      <c r="M830">
        <v>1.355</v>
      </c>
      <c r="N830">
        <v>0.35399999999999998</v>
      </c>
      <c r="O830">
        <v>15.76</v>
      </c>
      <c r="P830">
        <v>1.127</v>
      </c>
      <c r="Q830">
        <v>2.9159999999999999</v>
      </c>
      <c r="R830">
        <v>39.100999999999999</v>
      </c>
      <c r="S830">
        <v>1.0249999999999999</v>
      </c>
      <c r="T830">
        <v>1.6539999999999999</v>
      </c>
      <c r="U830" t="s">
        <v>61</v>
      </c>
      <c r="V830" s="1">
        <v>45470.885428240741</v>
      </c>
    </row>
    <row r="831" spans="1:22" x14ac:dyDescent="0.25">
      <c r="A831">
        <v>852</v>
      </c>
      <c r="B831" t="s">
        <v>36</v>
      </c>
      <c r="C831" t="s">
        <v>40</v>
      </c>
      <c r="D831" t="s">
        <v>38</v>
      </c>
      <c r="E831">
        <v>7131</v>
      </c>
      <c r="F831" t="s">
        <v>11</v>
      </c>
      <c r="G831">
        <v>612293392</v>
      </c>
      <c r="H831">
        <v>887994600</v>
      </c>
      <c r="I831">
        <f t="shared" si="12"/>
        <v>8.948410324790613</v>
      </c>
      <c r="J831">
        <v>0.94699999999999995</v>
      </c>
      <c r="L831">
        <v>0.41</v>
      </c>
      <c r="M831">
        <v>6.3730000000000002</v>
      </c>
      <c r="N831">
        <v>0.23699999999999999</v>
      </c>
      <c r="O831">
        <v>36.954000000000001</v>
      </c>
      <c r="P831">
        <v>1.0449999999999999</v>
      </c>
      <c r="Q831">
        <v>5.452</v>
      </c>
      <c r="R831">
        <v>14.617000000000001</v>
      </c>
      <c r="S831">
        <v>0.77500000000000002</v>
      </c>
      <c r="T831">
        <v>1.234</v>
      </c>
      <c r="U831" t="s">
        <v>61</v>
      </c>
      <c r="V831" s="1">
        <v>45470.895844907405</v>
      </c>
    </row>
    <row r="832" spans="1:22" x14ac:dyDescent="0.25">
      <c r="A832">
        <v>853</v>
      </c>
      <c r="B832" t="s">
        <v>36</v>
      </c>
      <c r="C832" t="s">
        <v>40</v>
      </c>
      <c r="D832" t="s">
        <v>38</v>
      </c>
      <c r="E832">
        <v>7131</v>
      </c>
      <c r="F832" t="s">
        <v>11</v>
      </c>
      <c r="G832">
        <v>613714336</v>
      </c>
      <c r="H832">
        <v>663172656</v>
      </c>
      <c r="I832">
        <f t="shared" si="12"/>
        <v>8.8216266110387007</v>
      </c>
      <c r="J832">
        <v>0.93799999999999994</v>
      </c>
      <c r="L832">
        <v>2.411</v>
      </c>
      <c r="M832">
        <v>9.3949999999999996</v>
      </c>
      <c r="N832">
        <v>0.08</v>
      </c>
      <c r="O832">
        <v>253.072</v>
      </c>
      <c r="P832">
        <v>1.36</v>
      </c>
      <c r="Q832">
        <v>17.704999999999998</v>
      </c>
      <c r="R832">
        <v>202.20099999999999</v>
      </c>
      <c r="S832">
        <v>0.85499999999999998</v>
      </c>
      <c r="T832">
        <v>1.3540000000000001</v>
      </c>
      <c r="U832" t="s">
        <v>61</v>
      </c>
      <c r="V832" s="1">
        <v>45470.906261574077</v>
      </c>
    </row>
    <row r="833" spans="1:22" x14ac:dyDescent="0.25">
      <c r="A833">
        <v>854</v>
      </c>
      <c r="B833" t="s">
        <v>36</v>
      </c>
      <c r="C833" t="s">
        <v>40</v>
      </c>
      <c r="D833" t="s">
        <v>38</v>
      </c>
      <c r="E833">
        <v>7131</v>
      </c>
      <c r="F833" t="s">
        <v>11</v>
      </c>
      <c r="G833">
        <v>625372480</v>
      </c>
      <c r="H833">
        <v>622307840</v>
      </c>
      <c r="I833">
        <f t="shared" si="12"/>
        <v>8.7940052723765483</v>
      </c>
      <c r="J833">
        <v>3.4809999999999999</v>
      </c>
      <c r="L833">
        <v>5.8280000000000003</v>
      </c>
      <c r="M833">
        <v>1.3819999999999999</v>
      </c>
      <c r="N833">
        <v>1.292</v>
      </c>
      <c r="O833">
        <v>14.768000000000001</v>
      </c>
      <c r="P833">
        <v>1.8069999999999999</v>
      </c>
      <c r="Q833">
        <v>10.521000000000001</v>
      </c>
      <c r="R833">
        <v>206.11199999999999</v>
      </c>
      <c r="S833">
        <v>0.93500000000000005</v>
      </c>
      <c r="T833">
        <v>1.4810000000000001</v>
      </c>
      <c r="U833" t="s">
        <v>61</v>
      </c>
      <c r="V833" s="1">
        <v>45470.916666666664</v>
      </c>
    </row>
    <row r="834" spans="1:22" x14ac:dyDescent="0.25">
      <c r="A834">
        <v>855</v>
      </c>
      <c r="B834" t="s">
        <v>36</v>
      </c>
      <c r="C834" t="s">
        <v>40</v>
      </c>
      <c r="D834" t="s">
        <v>38</v>
      </c>
      <c r="E834">
        <v>7131</v>
      </c>
      <c r="F834" t="s">
        <v>11</v>
      </c>
      <c r="G834">
        <v>626833464</v>
      </c>
      <c r="H834">
        <v>828647760</v>
      </c>
      <c r="I834">
        <f t="shared" ref="I834:I897" si="13">LOG10(H834)</f>
        <v>8.918369960710649</v>
      </c>
      <c r="J834">
        <v>1.748</v>
      </c>
      <c r="L834">
        <v>0.871</v>
      </c>
      <c r="M834">
        <v>0.94499999999999995</v>
      </c>
      <c r="N834">
        <v>0.158</v>
      </c>
      <c r="O834">
        <v>9.4350000000000005</v>
      </c>
      <c r="P834">
        <v>0.999</v>
      </c>
      <c r="Q834">
        <v>1.9370000000000001</v>
      </c>
      <c r="R834">
        <v>34.158000000000001</v>
      </c>
      <c r="S834">
        <v>0.9</v>
      </c>
      <c r="T834">
        <v>2.2200000000000002</v>
      </c>
      <c r="U834" t="s">
        <v>61</v>
      </c>
      <c r="V834" s="1">
        <v>45470.927083333336</v>
      </c>
    </row>
    <row r="835" spans="1:22" x14ac:dyDescent="0.25">
      <c r="A835">
        <v>856</v>
      </c>
      <c r="B835" t="s">
        <v>36</v>
      </c>
      <c r="C835" t="s">
        <v>39</v>
      </c>
      <c r="D835" t="s">
        <v>38</v>
      </c>
      <c r="E835">
        <v>7167</v>
      </c>
      <c r="F835" t="s">
        <v>11</v>
      </c>
      <c r="G835">
        <v>611892640</v>
      </c>
      <c r="H835">
        <v>833272584</v>
      </c>
      <c r="I835">
        <f t="shared" si="13"/>
        <v>8.9207870930780402</v>
      </c>
      <c r="J835">
        <v>1.0309999999999999</v>
      </c>
      <c r="L835">
        <v>0.748</v>
      </c>
      <c r="M835">
        <v>1.0740000000000001</v>
      </c>
      <c r="N835">
        <v>8.6999999999999994E-2</v>
      </c>
      <c r="O835">
        <v>8.2739999999999991</v>
      </c>
      <c r="P835">
        <v>1.4710000000000001</v>
      </c>
      <c r="Q835">
        <v>5.0350000000000001</v>
      </c>
      <c r="R835">
        <v>16.617000000000001</v>
      </c>
      <c r="S835">
        <v>1.137</v>
      </c>
      <c r="T835">
        <v>1.76</v>
      </c>
      <c r="U835" t="s">
        <v>61</v>
      </c>
      <c r="V835" s="1">
        <v>45470.9375</v>
      </c>
    </row>
    <row r="836" spans="1:22" x14ac:dyDescent="0.25">
      <c r="A836">
        <v>857</v>
      </c>
      <c r="B836" t="s">
        <v>36</v>
      </c>
      <c r="C836" t="s">
        <v>39</v>
      </c>
      <c r="D836" t="s">
        <v>38</v>
      </c>
      <c r="E836">
        <v>7167</v>
      </c>
      <c r="F836" t="s">
        <v>11</v>
      </c>
      <c r="G836">
        <v>613379192</v>
      </c>
      <c r="H836">
        <v>919914520</v>
      </c>
      <c r="I836">
        <f t="shared" si="13"/>
        <v>8.9637474738487644</v>
      </c>
      <c r="J836">
        <v>0.95799999999999996</v>
      </c>
      <c r="L836">
        <v>2.5489999999999999</v>
      </c>
      <c r="M836">
        <v>17.899000000000001</v>
      </c>
      <c r="N836">
        <v>0.245</v>
      </c>
      <c r="O836">
        <v>83.563000000000002</v>
      </c>
      <c r="P836">
        <v>6.4569999999999999</v>
      </c>
      <c r="Q836">
        <v>30.321000000000002</v>
      </c>
      <c r="R836">
        <v>203.113</v>
      </c>
      <c r="S836">
        <v>1.0489999999999999</v>
      </c>
      <c r="T836">
        <v>1.6379999999999999</v>
      </c>
      <c r="U836" t="s">
        <v>61</v>
      </c>
      <c r="V836" s="1">
        <v>45470.947916666664</v>
      </c>
    </row>
    <row r="837" spans="1:22" x14ac:dyDescent="0.25">
      <c r="A837">
        <v>858</v>
      </c>
      <c r="B837" t="s">
        <v>36</v>
      </c>
      <c r="C837" t="s">
        <v>40</v>
      </c>
      <c r="D837" t="s">
        <v>38</v>
      </c>
      <c r="E837">
        <v>7131</v>
      </c>
      <c r="F837" t="s">
        <v>11</v>
      </c>
      <c r="G837">
        <v>622032912</v>
      </c>
      <c r="H837">
        <v>915824264</v>
      </c>
      <c r="I837">
        <f t="shared" si="13"/>
        <v>8.9618121456141662</v>
      </c>
      <c r="J837">
        <v>0.93899999999999995</v>
      </c>
      <c r="L837">
        <v>3.069</v>
      </c>
      <c r="M837">
        <v>2.3210000000000002</v>
      </c>
      <c r="N837">
        <v>7.4999999999999997E-2</v>
      </c>
      <c r="O837">
        <v>23.109000000000002</v>
      </c>
      <c r="P837">
        <v>1.288</v>
      </c>
      <c r="Q837">
        <v>5.7759999999999998</v>
      </c>
      <c r="R837">
        <v>211.73500000000001</v>
      </c>
      <c r="S837">
        <v>0.69299999999999995</v>
      </c>
      <c r="T837">
        <v>1.484</v>
      </c>
      <c r="U837" t="s">
        <v>61</v>
      </c>
      <c r="V837" s="1">
        <v>45470.958333333336</v>
      </c>
    </row>
    <row r="838" spans="1:22" x14ac:dyDescent="0.25">
      <c r="A838">
        <v>859</v>
      </c>
      <c r="B838" t="s">
        <v>36</v>
      </c>
      <c r="C838" t="s">
        <v>40</v>
      </c>
      <c r="D838" t="s">
        <v>38</v>
      </c>
      <c r="E838">
        <v>7131</v>
      </c>
      <c r="F838" t="s">
        <v>11</v>
      </c>
      <c r="G838">
        <v>613403200</v>
      </c>
      <c r="H838">
        <v>613964280</v>
      </c>
      <c r="I838">
        <f t="shared" si="13"/>
        <v>8.7881431049357079</v>
      </c>
      <c r="J838">
        <v>0.97199999999999998</v>
      </c>
      <c r="L838">
        <v>3.907</v>
      </c>
      <c r="M838">
        <v>0.79800000000000004</v>
      </c>
      <c r="N838">
        <v>0.192</v>
      </c>
      <c r="O838">
        <v>16.896999999999998</v>
      </c>
      <c r="P838">
        <v>0.77900000000000003</v>
      </c>
      <c r="Q838">
        <v>1.25</v>
      </c>
      <c r="R838">
        <v>217.881</v>
      </c>
      <c r="S838">
        <v>0.76800000000000002</v>
      </c>
      <c r="T838">
        <v>1.2490000000000001</v>
      </c>
      <c r="U838" t="s">
        <v>61</v>
      </c>
      <c r="V838" s="1">
        <v>45470.96875</v>
      </c>
    </row>
    <row r="839" spans="1:22" x14ac:dyDescent="0.25">
      <c r="A839">
        <v>860</v>
      </c>
      <c r="B839" t="s">
        <v>36</v>
      </c>
      <c r="C839" t="s">
        <v>40</v>
      </c>
      <c r="D839" t="s">
        <v>38</v>
      </c>
      <c r="E839">
        <v>7131</v>
      </c>
      <c r="F839" t="s">
        <v>11</v>
      </c>
      <c r="G839">
        <v>618043416</v>
      </c>
      <c r="H839">
        <v>650224720</v>
      </c>
      <c r="I839">
        <f t="shared" si="13"/>
        <v>8.813063476319007</v>
      </c>
      <c r="J839">
        <v>0.94299999999999995</v>
      </c>
      <c r="L839">
        <v>0.441</v>
      </c>
      <c r="M839">
        <v>8.7379999999999995</v>
      </c>
      <c r="N839">
        <v>3.6999999999999998E-2</v>
      </c>
      <c r="O839">
        <v>274.839</v>
      </c>
      <c r="P839">
        <v>0.95599999999999996</v>
      </c>
      <c r="Q839">
        <v>21.79</v>
      </c>
      <c r="R839">
        <v>4.008</v>
      </c>
      <c r="S839">
        <v>0.80500000000000005</v>
      </c>
      <c r="T839">
        <v>1.2569999999999999</v>
      </c>
      <c r="U839" t="s">
        <v>61</v>
      </c>
      <c r="V839" s="1">
        <v>45470.979166666664</v>
      </c>
    </row>
    <row r="840" spans="1:22" x14ac:dyDescent="0.25">
      <c r="A840">
        <v>861</v>
      </c>
      <c r="B840" t="s">
        <v>36</v>
      </c>
      <c r="C840" t="s">
        <v>40</v>
      </c>
      <c r="D840" t="s">
        <v>38</v>
      </c>
      <c r="E840">
        <v>7131</v>
      </c>
      <c r="F840" t="s">
        <v>11</v>
      </c>
      <c r="G840">
        <v>609570280</v>
      </c>
      <c r="H840">
        <v>871175640</v>
      </c>
      <c r="I840">
        <f t="shared" si="13"/>
        <v>8.9401057230820964</v>
      </c>
      <c r="J840">
        <v>1.2410000000000001</v>
      </c>
      <c r="L840">
        <v>0.505</v>
      </c>
      <c r="M840">
        <v>5.093</v>
      </c>
      <c r="N840">
        <v>0.54100000000000004</v>
      </c>
      <c r="O840">
        <v>228.34100000000001</v>
      </c>
      <c r="P840">
        <v>1.1830000000000001</v>
      </c>
      <c r="Q840">
        <v>8.6180000000000003</v>
      </c>
      <c r="R840">
        <v>17.638999999999999</v>
      </c>
      <c r="S840">
        <v>0.99</v>
      </c>
      <c r="T840">
        <v>1.4910000000000001</v>
      </c>
      <c r="U840" t="s">
        <v>61</v>
      </c>
      <c r="V840" s="1">
        <v>45470.989583333336</v>
      </c>
    </row>
    <row r="841" spans="1:22" x14ac:dyDescent="0.25">
      <c r="A841">
        <v>862</v>
      </c>
      <c r="B841" t="s">
        <v>36</v>
      </c>
      <c r="C841" t="s">
        <v>39</v>
      </c>
      <c r="D841" t="s">
        <v>38</v>
      </c>
      <c r="E841">
        <v>7167</v>
      </c>
      <c r="F841" t="s">
        <v>11</v>
      </c>
      <c r="G841">
        <v>590867728</v>
      </c>
      <c r="H841">
        <v>876033304</v>
      </c>
      <c r="I841">
        <f t="shared" si="13"/>
        <v>8.942520616976859</v>
      </c>
      <c r="J841">
        <v>1.3839999999999999</v>
      </c>
      <c r="L841">
        <v>0.53600000000000003</v>
      </c>
      <c r="M841">
        <v>1.43</v>
      </c>
      <c r="N841">
        <v>0.185</v>
      </c>
      <c r="O841">
        <v>13.978</v>
      </c>
      <c r="P841">
        <v>1.911</v>
      </c>
      <c r="Q841">
        <v>7.5970000000000004</v>
      </c>
      <c r="R841">
        <v>15.644</v>
      </c>
      <c r="S841">
        <v>1.038</v>
      </c>
      <c r="T841">
        <v>1.6240000000000001</v>
      </c>
      <c r="U841" t="s">
        <v>61</v>
      </c>
      <c r="V841" s="1">
        <v>45471.000011574077</v>
      </c>
    </row>
    <row r="842" spans="1:22" x14ac:dyDescent="0.25">
      <c r="A842">
        <v>863</v>
      </c>
      <c r="B842" t="s">
        <v>36</v>
      </c>
      <c r="C842" t="s">
        <v>40</v>
      </c>
      <c r="D842" t="s">
        <v>38</v>
      </c>
      <c r="E842">
        <v>7131</v>
      </c>
      <c r="F842" t="s">
        <v>11</v>
      </c>
      <c r="G842">
        <v>622202760</v>
      </c>
      <c r="H842">
        <v>469317936</v>
      </c>
      <c r="I842">
        <f t="shared" si="13"/>
        <v>8.6714671520326085</v>
      </c>
      <c r="J842">
        <v>0.96599999999999997</v>
      </c>
      <c r="L842">
        <v>2.613</v>
      </c>
      <c r="M842">
        <v>74.802000000000007</v>
      </c>
      <c r="N842">
        <v>5.6000000000000001E-2</v>
      </c>
      <c r="O842">
        <v>1019.325</v>
      </c>
      <c r="P842">
        <v>5.3250000000000002</v>
      </c>
      <c r="Q842">
        <v>387.82799999999997</v>
      </c>
      <c r="R842">
        <v>222.64599999999999</v>
      </c>
      <c r="S842">
        <v>0.92800000000000005</v>
      </c>
      <c r="T842">
        <v>3.7669999999999999</v>
      </c>
      <c r="U842" t="s">
        <v>61</v>
      </c>
      <c r="V842" s="1">
        <v>45471.010416666664</v>
      </c>
    </row>
    <row r="843" spans="1:22" x14ac:dyDescent="0.25">
      <c r="A843">
        <v>864</v>
      </c>
      <c r="B843" t="s">
        <v>36</v>
      </c>
      <c r="C843" t="s">
        <v>40</v>
      </c>
      <c r="D843" t="s">
        <v>38</v>
      </c>
      <c r="E843">
        <v>7131</v>
      </c>
      <c r="F843" t="s">
        <v>11</v>
      </c>
      <c r="G843">
        <v>615246504</v>
      </c>
      <c r="H843">
        <v>917326224</v>
      </c>
      <c r="I843">
        <f t="shared" si="13"/>
        <v>8.962523809048534</v>
      </c>
      <c r="J843">
        <v>1.099</v>
      </c>
      <c r="L843">
        <v>0.64500000000000002</v>
      </c>
      <c r="M843">
        <v>0.95799999999999996</v>
      </c>
      <c r="N843">
        <v>0.3</v>
      </c>
      <c r="O843">
        <v>9.1389999999999993</v>
      </c>
      <c r="P843">
        <v>0.94199999999999995</v>
      </c>
      <c r="Q843">
        <v>2.1520000000000001</v>
      </c>
      <c r="R843">
        <v>24.736000000000001</v>
      </c>
      <c r="S843">
        <v>0.81100000000000005</v>
      </c>
      <c r="T843">
        <v>1.3069999999999999</v>
      </c>
      <c r="U843" t="s">
        <v>61</v>
      </c>
      <c r="V843" s="1">
        <v>45471.020833333336</v>
      </c>
    </row>
    <row r="844" spans="1:22" x14ac:dyDescent="0.25">
      <c r="A844">
        <v>865</v>
      </c>
      <c r="B844" t="s">
        <v>36</v>
      </c>
      <c r="C844" t="s">
        <v>40</v>
      </c>
      <c r="D844" t="s">
        <v>38</v>
      </c>
      <c r="E844">
        <v>7131</v>
      </c>
      <c r="F844" t="s">
        <v>11</v>
      </c>
      <c r="G844">
        <v>612914968</v>
      </c>
      <c r="H844">
        <v>613057576</v>
      </c>
      <c r="I844">
        <f t="shared" si="13"/>
        <v>8.7875012636943843</v>
      </c>
      <c r="J844">
        <v>1.161</v>
      </c>
      <c r="L844">
        <v>0.47</v>
      </c>
      <c r="M844">
        <v>0.82799999999999996</v>
      </c>
      <c r="N844">
        <v>0.34100000000000003</v>
      </c>
      <c r="O844">
        <v>10.721</v>
      </c>
      <c r="P844">
        <v>0.86399999999999999</v>
      </c>
      <c r="Q844">
        <v>1.3149999999999999</v>
      </c>
      <c r="R844">
        <v>11.827</v>
      </c>
      <c r="S844">
        <v>0.92400000000000004</v>
      </c>
      <c r="T844">
        <v>1.484</v>
      </c>
      <c r="U844" t="s">
        <v>61</v>
      </c>
      <c r="V844" s="1">
        <v>45471.03125</v>
      </c>
    </row>
    <row r="845" spans="1:22" x14ac:dyDescent="0.25">
      <c r="A845">
        <v>866</v>
      </c>
      <c r="B845" t="s">
        <v>36</v>
      </c>
      <c r="C845" t="s">
        <v>40</v>
      </c>
      <c r="D845" t="s">
        <v>38</v>
      </c>
      <c r="E845">
        <v>7131</v>
      </c>
      <c r="F845" t="s">
        <v>11</v>
      </c>
      <c r="G845">
        <v>615592832</v>
      </c>
      <c r="H845">
        <v>676924128</v>
      </c>
      <c r="I845">
        <f t="shared" si="13"/>
        <v>8.8305399941836953</v>
      </c>
      <c r="J845">
        <v>1.081</v>
      </c>
      <c r="L845">
        <v>0.78200000000000003</v>
      </c>
      <c r="M845">
        <v>3.7930000000000001</v>
      </c>
      <c r="N845">
        <v>0.192</v>
      </c>
      <c r="O845">
        <v>85.132999999999996</v>
      </c>
      <c r="P845">
        <v>1.9710000000000001</v>
      </c>
      <c r="Q845">
        <v>11.483000000000001</v>
      </c>
      <c r="R845">
        <v>22.774999999999999</v>
      </c>
      <c r="S845">
        <v>0.89900000000000002</v>
      </c>
      <c r="T845">
        <v>1.575</v>
      </c>
      <c r="U845" t="s">
        <v>61</v>
      </c>
      <c r="V845" s="1">
        <v>45471.041666666664</v>
      </c>
    </row>
    <row r="846" spans="1:22" x14ac:dyDescent="0.25">
      <c r="A846">
        <v>867</v>
      </c>
      <c r="B846" t="s">
        <v>36</v>
      </c>
      <c r="C846" t="s">
        <v>40</v>
      </c>
      <c r="D846" t="s">
        <v>38</v>
      </c>
      <c r="E846">
        <v>7131</v>
      </c>
      <c r="F846" t="s">
        <v>11</v>
      </c>
      <c r="G846">
        <v>613872608</v>
      </c>
      <c r="H846">
        <v>613193960</v>
      </c>
      <c r="I846">
        <f t="shared" si="13"/>
        <v>8.7875978683747871</v>
      </c>
      <c r="J846">
        <v>0.97299999999999998</v>
      </c>
      <c r="L846">
        <v>2.492</v>
      </c>
      <c r="M846">
        <v>7.0730000000000004</v>
      </c>
      <c r="N846">
        <v>0.22700000000000001</v>
      </c>
      <c r="O846">
        <v>209.10300000000001</v>
      </c>
      <c r="P846">
        <v>0.80100000000000005</v>
      </c>
      <c r="Q846">
        <v>1.2110000000000001</v>
      </c>
      <c r="R846">
        <v>203.76</v>
      </c>
      <c r="S846">
        <v>0.95599999999999996</v>
      </c>
      <c r="T846">
        <v>1.375</v>
      </c>
      <c r="U846" t="s">
        <v>61</v>
      </c>
      <c r="V846" s="1">
        <v>45471.052094907405</v>
      </c>
    </row>
    <row r="847" spans="1:22" x14ac:dyDescent="0.25">
      <c r="A847">
        <v>868</v>
      </c>
      <c r="B847" t="s">
        <v>36</v>
      </c>
      <c r="C847" t="s">
        <v>40</v>
      </c>
      <c r="D847" t="s">
        <v>38</v>
      </c>
      <c r="E847">
        <v>7131</v>
      </c>
      <c r="F847" t="s">
        <v>11</v>
      </c>
      <c r="G847">
        <v>613315736</v>
      </c>
      <c r="H847">
        <v>694061176</v>
      </c>
      <c r="I847">
        <f t="shared" si="13"/>
        <v>8.8413977517636351</v>
      </c>
      <c r="J847">
        <v>0.98099999999999998</v>
      </c>
      <c r="L847">
        <v>0.73099999999999998</v>
      </c>
      <c r="M847">
        <v>0.87</v>
      </c>
      <c r="N847">
        <v>0.218</v>
      </c>
      <c r="O847">
        <v>13.887</v>
      </c>
      <c r="P847">
        <v>0.78500000000000003</v>
      </c>
      <c r="Q847">
        <v>1.641</v>
      </c>
      <c r="R847">
        <v>22.818999999999999</v>
      </c>
      <c r="S847">
        <v>0.97799999999999998</v>
      </c>
      <c r="T847">
        <v>1.4590000000000001</v>
      </c>
      <c r="U847" t="s">
        <v>61</v>
      </c>
      <c r="V847" s="1">
        <v>45471.0625</v>
      </c>
    </row>
    <row r="848" spans="1:22" x14ac:dyDescent="0.25">
      <c r="A848">
        <v>869</v>
      </c>
      <c r="B848" t="s">
        <v>36</v>
      </c>
      <c r="C848" t="s">
        <v>39</v>
      </c>
      <c r="D848" t="s">
        <v>38</v>
      </c>
      <c r="E848">
        <v>7167</v>
      </c>
      <c r="F848" t="s">
        <v>11</v>
      </c>
      <c r="G848">
        <v>613173320</v>
      </c>
      <c r="H848">
        <v>855758176</v>
      </c>
      <c r="I848">
        <f t="shared" si="13"/>
        <v>8.9323510571230571</v>
      </c>
      <c r="J848">
        <v>1.452</v>
      </c>
      <c r="L848">
        <v>5.4130000000000003</v>
      </c>
      <c r="M848">
        <v>8.6839999999999993</v>
      </c>
      <c r="N848">
        <v>0.216</v>
      </c>
      <c r="O848">
        <v>222.197</v>
      </c>
      <c r="P848">
        <v>1.133</v>
      </c>
      <c r="Q848">
        <v>8.9740000000000002</v>
      </c>
      <c r="R848">
        <v>202.90899999999999</v>
      </c>
      <c r="S848">
        <v>1.0309999999999999</v>
      </c>
      <c r="T848">
        <v>1.4410000000000001</v>
      </c>
      <c r="U848" t="s">
        <v>61</v>
      </c>
      <c r="V848" s="1">
        <v>45471.072916666664</v>
      </c>
    </row>
    <row r="849" spans="1:22" x14ac:dyDescent="0.25">
      <c r="A849">
        <v>870</v>
      </c>
      <c r="B849" t="s">
        <v>36</v>
      </c>
      <c r="C849" t="s">
        <v>39</v>
      </c>
      <c r="D849" t="s">
        <v>38</v>
      </c>
      <c r="E849">
        <v>7167</v>
      </c>
      <c r="F849" t="s">
        <v>11</v>
      </c>
      <c r="G849">
        <v>619747864</v>
      </c>
      <c r="H849">
        <v>614991064</v>
      </c>
      <c r="I849">
        <f t="shared" si="13"/>
        <v>8.7888688053954418</v>
      </c>
      <c r="J849">
        <v>1.1120000000000001</v>
      </c>
      <c r="L849">
        <v>7.6959999999999997</v>
      </c>
      <c r="M849">
        <v>6.8940000000000001</v>
      </c>
      <c r="N849">
        <v>0.17199999999999999</v>
      </c>
      <c r="O849">
        <v>209.149</v>
      </c>
      <c r="P849">
        <v>0.94099999999999995</v>
      </c>
      <c r="Q849">
        <v>1.5209999999999999</v>
      </c>
      <c r="R849">
        <v>220.26</v>
      </c>
      <c r="S849">
        <v>0.92900000000000005</v>
      </c>
      <c r="T849">
        <v>4.0810000000000004</v>
      </c>
      <c r="U849" t="s">
        <v>61</v>
      </c>
      <c r="V849" s="1">
        <v>45471.083344907405</v>
      </c>
    </row>
    <row r="850" spans="1:22" x14ac:dyDescent="0.25">
      <c r="A850">
        <v>871</v>
      </c>
      <c r="B850" t="s">
        <v>36</v>
      </c>
      <c r="C850" t="s">
        <v>40</v>
      </c>
      <c r="D850" t="s">
        <v>38</v>
      </c>
      <c r="E850">
        <v>7131</v>
      </c>
      <c r="F850" t="s">
        <v>11</v>
      </c>
      <c r="G850">
        <v>621715536</v>
      </c>
      <c r="H850">
        <v>677981024</v>
      </c>
      <c r="I850">
        <f t="shared" si="13"/>
        <v>8.8312175385758849</v>
      </c>
      <c r="J850">
        <v>1.4910000000000001</v>
      </c>
      <c r="L850">
        <v>0.28100000000000003</v>
      </c>
      <c r="M850">
        <v>38.546999999999997</v>
      </c>
      <c r="N850">
        <v>0.45200000000000001</v>
      </c>
      <c r="O850">
        <v>351.24299999999999</v>
      </c>
      <c r="P850">
        <v>4.2039999999999997</v>
      </c>
      <c r="Q850">
        <v>124.03</v>
      </c>
      <c r="R850">
        <v>3.4580000000000002</v>
      </c>
      <c r="S850">
        <v>0.90600000000000003</v>
      </c>
      <c r="T850">
        <v>1.349</v>
      </c>
      <c r="U850" t="s">
        <v>61</v>
      </c>
      <c r="V850" s="1">
        <v>45471.09375</v>
      </c>
    </row>
    <row r="851" spans="1:22" x14ac:dyDescent="0.25">
      <c r="A851">
        <v>872</v>
      </c>
      <c r="B851" t="s">
        <v>36</v>
      </c>
      <c r="C851" t="s">
        <v>40</v>
      </c>
      <c r="D851" t="s">
        <v>38</v>
      </c>
      <c r="E851">
        <v>7131</v>
      </c>
      <c r="F851" t="s">
        <v>11</v>
      </c>
      <c r="G851">
        <v>619692064</v>
      </c>
      <c r="H851">
        <v>888324720</v>
      </c>
      <c r="I851">
        <f t="shared" si="13"/>
        <v>8.9485717476771427</v>
      </c>
      <c r="J851">
        <v>0.95399999999999996</v>
      </c>
      <c r="L851">
        <v>0.85199999999999998</v>
      </c>
      <c r="M851">
        <v>1.998</v>
      </c>
      <c r="N851">
        <v>4.5999999999999999E-2</v>
      </c>
      <c r="O851">
        <v>15.196</v>
      </c>
      <c r="P851">
        <v>1.893</v>
      </c>
      <c r="Q851">
        <v>6.569</v>
      </c>
      <c r="R851">
        <v>54.112000000000002</v>
      </c>
      <c r="S851">
        <v>0.79600000000000004</v>
      </c>
      <c r="T851">
        <v>1.375</v>
      </c>
      <c r="U851" t="s">
        <v>61</v>
      </c>
      <c r="V851" s="1">
        <v>45471.104178240741</v>
      </c>
    </row>
    <row r="852" spans="1:22" x14ac:dyDescent="0.25">
      <c r="A852">
        <v>873</v>
      </c>
      <c r="B852" t="s">
        <v>36</v>
      </c>
      <c r="C852" t="s">
        <v>40</v>
      </c>
      <c r="D852" t="s">
        <v>38</v>
      </c>
      <c r="E852">
        <v>7131</v>
      </c>
      <c r="F852" t="s">
        <v>11</v>
      </c>
      <c r="G852">
        <v>614414128</v>
      </c>
      <c r="H852">
        <v>583308592</v>
      </c>
      <c r="I852">
        <f t="shared" si="13"/>
        <v>8.7658983735339184</v>
      </c>
      <c r="J852">
        <v>0.97099999999999997</v>
      </c>
      <c r="L852">
        <v>0.37</v>
      </c>
      <c r="M852">
        <v>1.831</v>
      </c>
      <c r="N852">
        <v>0.109</v>
      </c>
      <c r="O852">
        <v>20.690999999999999</v>
      </c>
      <c r="P852">
        <v>2.2629999999999999</v>
      </c>
      <c r="Q852">
        <v>10.794</v>
      </c>
      <c r="R852">
        <v>8.6340000000000003</v>
      </c>
      <c r="S852">
        <v>0.89300000000000002</v>
      </c>
      <c r="T852">
        <v>1.379</v>
      </c>
      <c r="U852" t="s">
        <v>61</v>
      </c>
      <c r="V852" s="1">
        <v>45471.114594907405</v>
      </c>
    </row>
    <row r="853" spans="1:22" x14ac:dyDescent="0.25">
      <c r="A853">
        <v>874</v>
      </c>
      <c r="B853" t="s">
        <v>36</v>
      </c>
      <c r="C853" t="s">
        <v>39</v>
      </c>
      <c r="D853" t="s">
        <v>38</v>
      </c>
      <c r="E853">
        <v>7167</v>
      </c>
      <c r="F853" t="s">
        <v>11</v>
      </c>
      <c r="G853">
        <v>612712840</v>
      </c>
      <c r="H853">
        <v>673857872</v>
      </c>
      <c r="I853">
        <f t="shared" si="13"/>
        <v>8.8285683061567859</v>
      </c>
      <c r="J853">
        <v>0.97899999999999998</v>
      </c>
      <c r="L853">
        <v>0.311</v>
      </c>
      <c r="M853">
        <v>14.736000000000001</v>
      </c>
      <c r="N853">
        <v>0.21099999999999999</v>
      </c>
      <c r="O853">
        <v>124.352</v>
      </c>
      <c r="P853">
        <v>1.831</v>
      </c>
      <c r="Q853">
        <v>44.442</v>
      </c>
      <c r="R853">
        <v>4.2119999999999997</v>
      </c>
      <c r="S853">
        <v>0.997</v>
      </c>
      <c r="T853">
        <v>1.496</v>
      </c>
      <c r="U853" t="s">
        <v>61</v>
      </c>
      <c r="V853" s="1">
        <v>45471.125011574077</v>
      </c>
    </row>
    <row r="854" spans="1:22" x14ac:dyDescent="0.25">
      <c r="A854">
        <v>875</v>
      </c>
      <c r="B854" t="s">
        <v>36</v>
      </c>
      <c r="C854" t="s">
        <v>40</v>
      </c>
      <c r="D854" t="s">
        <v>38</v>
      </c>
      <c r="E854">
        <v>7131</v>
      </c>
      <c r="F854" t="s">
        <v>11</v>
      </c>
      <c r="G854">
        <v>621378440</v>
      </c>
      <c r="H854">
        <v>836811000</v>
      </c>
      <c r="I854">
        <f t="shared" si="13"/>
        <v>8.9226273804236556</v>
      </c>
      <c r="J854">
        <v>0.95099999999999996</v>
      </c>
      <c r="L854">
        <v>5.8019999999999996</v>
      </c>
      <c r="M854">
        <v>1.056</v>
      </c>
      <c r="N854">
        <v>0.13200000000000001</v>
      </c>
      <c r="O854">
        <v>9.4280000000000008</v>
      </c>
      <c r="P854">
        <v>0.85099999999999998</v>
      </c>
      <c r="Q854">
        <v>1.869</v>
      </c>
      <c r="R854">
        <v>227.029</v>
      </c>
      <c r="S854">
        <v>0.96899999999999997</v>
      </c>
      <c r="T854">
        <v>1.5469999999999999</v>
      </c>
      <c r="U854" t="s">
        <v>61</v>
      </c>
      <c r="V854" s="1">
        <v>45471.135428240741</v>
      </c>
    </row>
    <row r="855" spans="1:22" x14ac:dyDescent="0.25">
      <c r="A855">
        <v>876</v>
      </c>
      <c r="B855" t="s">
        <v>36</v>
      </c>
      <c r="C855" t="s">
        <v>40</v>
      </c>
      <c r="D855" t="s">
        <v>38</v>
      </c>
      <c r="E855">
        <v>7131</v>
      </c>
      <c r="F855" t="s">
        <v>11</v>
      </c>
      <c r="G855">
        <v>624206368</v>
      </c>
      <c r="H855">
        <v>841976240</v>
      </c>
      <c r="I855">
        <f t="shared" si="13"/>
        <v>8.9252998361760341</v>
      </c>
      <c r="J855">
        <v>0.98799999999999999</v>
      </c>
      <c r="L855">
        <v>7.6230000000000002</v>
      </c>
      <c r="M855">
        <v>0.42299999999999999</v>
      </c>
      <c r="N855">
        <v>9.9000000000000005E-2</v>
      </c>
      <c r="O855">
        <v>12.471</v>
      </c>
      <c r="P855">
        <v>1.0189999999999999</v>
      </c>
      <c r="Q855">
        <v>1.4239999999999999</v>
      </c>
      <c r="R855">
        <v>203.08199999999999</v>
      </c>
      <c r="S855">
        <v>0.95</v>
      </c>
      <c r="T855">
        <v>1.4430000000000001</v>
      </c>
      <c r="U855" t="s">
        <v>61</v>
      </c>
      <c r="V855" s="1">
        <v>45471.145844907405</v>
      </c>
    </row>
    <row r="856" spans="1:22" x14ac:dyDescent="0.25">
      <c r="A856">
        <v>877</v>
      </c>
      <c r="B856" t="s">
        <v>36</v>
      </c>
      <c r="C856" t="s">
        <v>40</v>
      </c>
      <c r="D856" t="s">
        <v>38</v>
      </c>
      <c r="E856">
        <v>7131</v>
      </c>
      <c r="F856" t="s">
        <v>11</v>
      </c>
      <c r="G856">
        <v>609947512</v>
      </c>
      <c r="H856">
        <v>528509488</v>
      </c>
      <c r="I856">
        <f t="shared" si="13"/>
        <v>8.7230527883304028</v>
      </c>
      <c r="J856">
        <v>1.4370000000000001</v>
      </c>
      <c r="L856">
        <v>0.80800000000000005</v>
      </c>
      <c r="M856">
        <v>4.4290000000000003</v>
      </c>
      <c r="N856">
        <v>0.13300000000000001</v>
      </c>
      <c r="O856">
        <v>208.49100000000001</v>
      </c>
      <c r="P856">
        <v>1.117</v>
      </c>
      <c r="Q856">
        <v>8.5350000000000001</v>
      </c>
      <c r="R856">
        <v>28.846</v>
      </c>
      <c r="S856">
        <v>0.877</v>
      </c>
      <c r="T856">
        <v>1.3120000000000001</v>
      </c>
      <c r="U856" t="s">
        <v>61</v>
      </c>
      <c r="V856" s="1">
        <v>45471.156261574077</v>
      </c>
    </row>
    <row r="857" spans="1:22" x14ac:dyDescent="0.25">
      <c r="A857">
        <v>878</v>
      </c>
      <c r="B857" t="s">
        <v>36</v>
      </c>
      <c r="C857" t="s">
        <v>40</v>
      </c>
      <c r="D857" t="s">
        <v>38</v>
      </c>
      <c r="E857">
        <v>7131</v>
      </c>
      <c r="F857" t="s">
        <v>11</v>
      </c>
      <c r="G857">
        <v>627171712</v>
      </c>
      <c r="H857">
        <v>834323888</v>
      </c>
      <c r="I857">
        <f t="shared" si="13"/>
        <v>8.9213346782932366</v>
      </c>
      <c r="J857">
        <v>0.97899999999999998</v>
      </c>
      <c r="L857">
        <v>3.6019999999999999</v>
      </c>
      <c r="M857">
        <v>7.8</v>
      </c>
      <c r="N857">
        <v>0.182</v>
      </c>
      <c r="O857">
        <v>210.08799999999999</v>
      </c>
      <c r="P857">
        <v>1.0229999999999999</v>
      </c>
      <c r="Q857">
        <v>2.681</v>
      </c>
      <c r="R857">
        <v>203.61699999999999</v>
      </c>
      <c r="S857">
        <v>0.89600000000000002</v>
      </c>
      <c r="T857">
        <v>1.3839999999999999</v>
      </c>
      <c r="U857" t="s">
        <v>61</v>
      </c>
      <c r="V857" s="1">
        <v>45471.166678240741</v>
      </c>
    </row>
    <row r="858" spans="1:22" x14ac:dyDescent="0.25">
      <c r="A858">
        <v>879</v>
      </c>
      <c r="B858" t="s">
        <v>36</v>
      </c>
      <c r="C858" t="s">
        <v>39</v>
      </c>
      <c r="D858" t="s">
        <v>38</v>
      </c>
      <c r="E858">
        <v>7415</v>
      </c>
      <c r="F858" t="s">
        <v>9</v>
      </c>
      <c r="G858">
        <v>615743504</v>
      </c>
      <c r="H858">
        <v>917393368</v>
      </c>
      <c r="I858">
        <f t="shared" si="13"/>
        <v>8.9625555962151751</v>
      </c>
      <c r="J858">
        <v>1.427</v>
      </c>
      <c r="K858">
        <v>0</v>
      </c>
      <c r="L858">
        <v>0.92</v>
      </c>
      <c r="M858">
        <v>5.7610000000000001</v>
      </c>
      <c r="N858">
        <v>0.24399999999999999</v>
      </c>
      <c r="O858">
        <v>62.134999999999998</v>
      </c>
      <c r="P858">
        <v>2.0449999999999999</v>
      </c>
      <c r="Q858">
        <v>21.968</v>
      </c>
      <c r="R858">
        <v>17.742999999999999</v>
      </c>
      <c r="S858">
        <v>1.407</v>
      </c>
      <c r="T858">
        <v>1.863</v>
      </c>
      <c r="U858" t="s">
        <v>61</v>
      </c>
      <c r="V858" s="1">
        <v>45471.177094907405</v>
      </c>
    </row>
    <row r="859" spans="1:22" x14ac:dyDescent="0.25">
      <c r="A859">
        <v>880</v>
      </c>
      <c r="B859" t="s">
        <v>36</v>
      </c>
      <c r="C859" t="s">
        <v>40</v>
      </c>
      <c r="D859" t="s">
        <v>38</v>
      </c>
      <c r="E859">
        <v>7131</v>
      </c>
      <c r="F859" t="s">
        <v>11</v>
      </c>
      <c r="G859">
        <v>619433120</v>
      </c>
      <c r="H859">
        <v>860834320</v>
      </c>
      <c r="I859">
        <f t="shared" si="13"/>
        <v>8.9349195732497027</v>
      </c>
      <c r="J859">
        <v>0.96899999999999997</v>
      </c>
      <c r="L859">
        <v>5.5209999999999999</v>
      </c>
      <c r="M859">
        <v>3.6480000000000001</v>
      </c>
      <c r="N859">
        <v>3.5000000000000003E-2</v>
      </c>
      <c r="O859">
        <v>30.83</v>
      </c>
      <c r="P859">
        <v>4.7</v>
      </c>
      <c r="Q859">
        <v>19.132999999999999</v>
      </c>
      <c r="R859">
        <v>220.56299999999999</v>
      </c>
      <c r="S859">
        <v>0.79100000000000004</v>
      </c>
      <c r="T859">
        <v>1.339</v>
      </c>
      <c r="U859" t="s">
        <v>61</v>
      </c>
      <c r="V859" s="1">
        <v>45471.187511574077</v>
      </c>
    </row>
    <row r="860" spans="1:22" x14ac:dyDescent="0.25">
      <c r="A860">
        <v>881</v>
      </c>
      <c r="B860" t="s">
        <v>36</v>
      </c>
      <c r="C860" t="s">
        <v>40</v>
      </c>
      <c r="D860" t="s">
        <v>38</v>
      </c>
      <c r="E860">
        <v>7131</v>
      </c>
      <c r="F860" t="s">
        <v>11</v>
      </c>
      <c r="G860">
        <v>624674048</v>
      </c>
      <c r="H860">
        <v>847199976</v>
      </c>
      <c r="I860">
        <f t="shared" si="13"/>
        <v>8.9279859347964692</v>
      </c>
      <c r="J860">
        <v>1.2350000000000001</v>
      </c>
      <c r="L860">
        <v>0.59599999999999997</v>
      </c>
      <c r="M860">
        <v>10.675000000000001</v>
      </c>
      <c r="N860">
        <v>0.2</v>
      </c>
      <c r="O860">
        <v>230.54300000000001</v>
      </c>
      <c r="P860">
        <v>0.95899999999999996</v>
      </c>
      <c r="Q860">
        <v>8.8420000000000005</v>
      </c>
      <c r="R860">
        <v>33.616</v>
      </c>
      <c r="S860">
        <v>0.73</v>
      </c>
      <c r="T860">
        <v>1.383</v>
      </c>
      <c r="U860" t="s">
        <v>61</v>
      </c>
      <c r="V860" s="1">
        <v>45471.197928240741</v>
      </c>
    </row>
    <row r="861" spans="1:22" x14ac:dyDescent="0.25">
      <c r="A861">
        <v>882</v>
      </c>
      <c r="B861" t="s">
        <v>36</v>
      </c>
      <c r="C861" t="s">
        <v>39</v>
      </c>
      <c r="D861" t="s">
        <v>38</v>
      </c>
      <c r="E861">
        <v>7167</v>
      </c>
      <c r="F861" t="s">
        <v>11</v>
      </c>
      <c r="G861">
        <v>625336320</v>
      </c>
      <c r="H861">
        <v>590101264</v>
      </c>
      <c r="I861">
        <f t="shared" si="13"/>
        <v>8.7709265449010516</v>
      </c>
      <c r="J861">
        <v>1.32</v>
      </c>
      <c r="L861">
        <v>4.1020000000000003</v>
      </c>
      <c r="M861">
        <v>5.5129999999999999</v>
      </c>
      <c r="N861">
        <v>0.20100000000000001</v>
      </c>
      <c r="O861">
        <v>205.53299999999999</v>
      </c>
      <c r="P861">
        <v>1.1930000000000001</v>
      </c>
      <c r="Q861">
        <v>2.6459999999999999</v>
      </c>
      <c r="R861">
        <v>220.601</v>
      </c>
      <c r="S861">
        <v>0.96899999999999997</v>
      </c>
      <c r="T861">
        <v>1.5289999999999999</v>
      </c>
      <c r="U861" t="s">
        <v>61</v>
      </c>
      <c r="V861" s="1">
        <v>45471.208344907405</v>
      </c>
    </row>
    <row r="862" spans="1:22" x14ac:dyDescent="0.25">
      <c r="A862">
        <v>883</v>
      </c>
      <c r="B862" t="s">
        <v>36</v>
      </c>
      <c r="C862" t="s">
        <v>39</v>
      </c>
      <c r="D862" t="s">
        <v>38</v>
      </c>
      <c r="E862">
        <v>7167</v>
      </c>
      <c r="F862" t="s">
        <v>11</v>
      </c>
      <c r="G862">
        <v>616540432</v>
      </c>
      <c r="H862">
        <v>864551464</v>
      </c>
      <c r="I862">
        <f t="shared" si="13"/>
        <v>8.9367908505491851</v>
      </c>
      <c r="J862">
        <v>1.0529999999999999</v>
      </c>
      <c r="L862">
        <v>5.0970000000000004</v>
      </c>
      <c r="M862">
        <v>11.132999999999999</v>
      </c>
      <c r="N862">
        <v>0.32900000000000001</v>
      </c>
      <c r="O862">
        <v>48.457999999999998</v>
      </c>
      <c r="P862">
        <v>3.9119999999999999</v>
      </c>
      <c r="Q862">
        <v>17.085999999999999</v>
      </c>
      <c r="R862">
        <v>216.69</v>
      </c>
      <c r="S862">
        <v>1.0249999999999999</v>
      </c>
      <c r="T862">
        <v>1.5269999999999999</v>
      </c>
      <c r="U862" t="s">
        <v>61</v>
      </c>
      <c r="V862" s="1">
        <v>45471.218761574077</v>
      </c>
    </row>
    <row r="863" spans="1:22" x14ac:dyDescent="0.25">
      <c r="A863">
        <v>884</v>
      </c>
      <c r="B863" t="s">
        <v>36</v>
      </c>
      <c r="C863" t="s">
        <v>39</v>
      </c>
      <c r="D863" t="s">
        <v>38</v>
      </c>
      <c r="E863">
        <v>7167</v>
      </c>
      <c r="F863" t="s">
        <v>11</v>
      </c>
      <c r="G863">
        <v>494061736</v>
      </c>
      <c r="H863">
        <v>836242688</v>
      </c>
      <c r="I863">
        <f t="shared" si="13"/>
        <v>8.9223323333766142</v>
      </c>
      <c r="J863">
        <v>1.421</v>
      </c>
      <c r="L863">
        <v>0.45200000000000001</v>
      </c>
      <c r="M863">
        <v>4.18</v>
      </c>
      <c r="N863">
        <v>9.8000000000000004E-2</v>
      </c>
      <c r="O863">
        <v>17.689</v>
      </c>
      <c r="P863">
        <v>1.131</v>
      </c>
      <c r="Q863">
        <v>4.4459999999999997</v>
      </c>
      <c r="R863">
        <v>12.651999999999999</v>
      </c>
      <c r="S863">
        <v>1.014</v>
      </c>
      <c r="T863">
        <v>1.4810000000000001</v>
      </c>
      <c r="U863" t="s">
        <v>61</v>
      </c>
      <c r="V863" s="1">
        <v>45471.229178240741</v>
      </c>
    </row>
    <row r="864" spans="1:22" x14ac:dyDescent="0.25">
      <c r="A864">
        <v>885</v>
      </c>
      <c r="B864" t="s">
        <v>36</v>
      </c>
      <c r="C864" t="s">
        <v>39</v>
      </c>
      <c r="D864" t="s">
        <v>38</v>
      </c>
      <c r="E864">
        <v>7167</v>
      </c>
      <c r="F864" t="s">
        <v>11</v>
      </c>
      <c r="G864">
        <v>612967368</v>
      </c>
      <c r="H864">
        <v>919807280</v>
      </c>
      <c r="I864">
        <f t="shared" si="13"/>
        <v>8.963696842562781</v>
      </c>
      <c r="J864">
        <v>1.101</v>
      </c>
      <c r="L864">
        <v>3.1549999999999998</v>
      </c>
      <c r="M864">
        <v>4.1740000000000004</v>
      </c>
      <c r="N864">
        <v>0.33</v>
      </c>
      <c r="O864">
        <v>30.614999999999998</v>
      </c>
      <c r="P864">
        <v>2.5350000000000001</v>
      </c>
      <c r="Q864">
        <v>14.403</v>
      </c>
      <c r="R864">
        <v>204.238</v>
      </c>
      <c r="S864">
        <v>1.04</v>
      </c>
      <c r="T864">
        <v>1.595</v>
      </c>
      <c r="U864" t="s">
        <v>61</v>
      </c>
      <c r="V864" s="1">
        <v>45471.239594907405</v>
      </c>
    </row>
    <row r="865" spans="1:22" x14ac:dyDescent="0.25">
      <c r="A865">
        <v>886</v>
      </c>
      <c r="B865" t="s">
        <v>36</v>
      </c>
      <c r="C865" t="s">
        <v>40</v>
      </c>
      <c r="D865" t="s">
        <v>38</v>
      </c>
      <c r="E865">
        <v>7131</v>
      </c>
      <c r="F865" t="s">
        <v>11</v>
      </c>
      <c r="G865">
        <v>626374056</v>
      </c>
      <c r="H865">
        <v>613415296</v>
      </c>
      <c r="I865">
        <f t="shared" si="13"/>
        <v>8.7877546012610264</v>
      </c>
      <c r="J865">
        <v>1.0660000000000001</v>
      </c>
      <c r="L865">
        <v>0.34899999999999998</v>
      </c>
      <c r="M865">
        <v>0.52600000000000002</v>
      </c>
      <c r="N865">
        <v>0.32100000000000001</v>
      </c>
      <c r="O865">
        <v>11.009</v>
      </c>
      <c r="P865">
        <v>0.90500000000000003</v>
      </c>
      <c r="Q865">
        <v>1.2509999999999999</v>
      </c>
      <c r="R865">
        <v>2.4670000000000001</v>
      </c>
      <c r="S865">
        <v>0.71399999999999997</v>
      </c>
      <c r="T865">
        <v>1.2310000000000001</v>
      </c>
      <c r="U865" t="s">
        <v>61</v>
      </c>
      <c r="V865" s="1">
        <v>45471.250011574077</v>
      </c>
    </row>
    <row r="866" spans="1:22" x14ac:dyDescent="0.25">
      <c r="A866">
        <v>887</v>
      </c>
      <c r="B866" t="s">
        <v>36</v>
      </c>
      <c r="C866" t="s">
        <v>40</v>
      </c>
      <c r="D866" t="s">
        <v>38</v>
      </c>
      <c r="E866">
        <v>7131</v>
      </c>
      <c r="F866" t="s">
        <v>11</v>
      </c>
      <c r="G866">
        <v>618126536</v>
      </c>
      <c r="H866">
        <v>807100240</v>
      </c>
      <c r="I866">
        <f t="shared" si="13"/>
        <v>8.9069274764511448</v>
      </c>
      <c r="J866">
        <v>1.0740000000000001</v>
      </c>
      <c r="L866">
        <v>2.351</v>
      </c>
      <c r="M866">
        <v>1.585</v>
      </c>
      <c r="N866">
        <v>0.27900000000000003</v>
      </c>
      <c r="O866">
        <v>12.677</v>
      </c>
      <c r="P866">
        <v>1.1080000000000001</v>
      </c>
      <c r="Q866">
        <v>9.5779999999999994</v>
      </c>
      <c r="R866">
        <v>202.666</v>
      </c>
      <c r="S866">
        <v>0.998</v>
      </c>
      <c r="T866">
        <v>1.5</v>
      </c>
      <c r="U866" t="s">
        <v>61</v>
      </c>
      <c r="V866" s="1">
        <v>45471.260428240741</v>
      </c>
    </row>
    <row r="867" spans="1:22" x14ac:dyDescent="0.25">
      <c r="A867">
        <v>888</v>
      </c>
      <c r="B867" t="s">
        <v>36</v>
      </c>
      <c r="C867" t="s">
        <v>40</v>
      </c>
      <c r="D867" t="s">
        <v>38</v>
      </c>
      <c r="E867">
        <v>7131</v>
      </c>
      <c r="F867" t="s">
        <v>11</v>
      </c>
      <c r="G867">
        <v>625487544</v>
      </c>
      <c r="H867">
        <v>791956240</v>
      </c>
      <c r="I867">
        <f t="shared" si="13"/>
        <v>8.8987011850597248</v>
      </c>
      <c r="J867">
        <v>1.0529999999999999</v>
      </c>
      <c r="L867">
        <v>2.5179999999999998</v>
      </c>
      <c r="M867">
        <v>3.9929999999999999</v>
      </c>
      <c r="N867">
        <v>0.28599999999999998</v>
      </c>
      <c r="O867">
        <v>22.870999999999999</v>
      </c>
      <c r="P867">
        <v>1.103</v>
      </c>
      <c r="Q867">
        <v>4.5819999999999999</v>
      </c>
      <c r="R867">
        <v>202.65799999999999</v>
      </c>
      <c r="S867">
        <v>0.77500000000000002</v>
      </c>
      <c r="T867">
        <v>1.2989999999999999</v>
      </c>
      <c r="U867" t="s">
        <v>61</v>
      </c>
      <c r="V867" s="1">
        <v>45471.270844907405</v>
      </c>
    </row>
    <row r="868" spans="1:22" x14ac:dyDescent="0.25">
      <c r="A868">
        <v>889</v>
      </c>
      <c r="B868" t="s">
        <v>36</v>
      </c>
      <c r="C868" t="s">
        <v>39</v>
      </c>
      <c r="D868" t="s">
        <v>38</v>
      </c>
      <c r="E868">
        <v>7167</v>
      </c>
      <c r="F868" t="s">
        <v>11</v>
      </c>
      <c r="G868">
        <v>623090360</v>
      </c>
      <c r="H868">
        <v>905091496</v>
      </c>
      <c r="I868">
        <f t="shared" si="13"/>
        <v>8.9566924843978839</v>
      </c>
      <c r="J868">
        <v>1.448</v>
      </c>
      <c r="L868">
        <v>0.54200000000000004</v>
      </c>
      <c r="M868">
        <v>3.2890000000000001</v>
      </c>
      <c r="N868">
        <v>0.27800000000000002</v>
      </c>
      <c r="O868">
        <v>37.774999999999999</v>
      </c>
      <c r="P868">
        <v>2.992</v>
      </c>
      <c r="Q868">
        <v>15.055999999999999</v>
      </c>
      <c r="R868">
        <v>19.100000000000001</v>
      </c>
      <c r="S868">
        <v>0.94099999999999995</v>
      </c>
      <c r="T868">
        <v>1.49</v>
      </c>
      <c r="U868" t="s">
        <v>61</v>
      </c>
      <c r="V868" s="1">
        <v>45471.281261574077</v>
      </c>
    </row>
    <row r="869" spans="1:22" x14ac:dyDescent="0.25">
      <c r="A869">
        <v>890</v>
      </c>
      <c r="B869" t="s">
        <v>36</v>
      </c>
      <c r="C869" t="s">
        <v>40</v>
      </c>
      <c r="D869" t="s">
        <v>38</v>
      </c>
      <c r="E869">
        <v>7131</v>
      </c>
      <c r="F869" t="s">
        <v>11</v>
      </c>
      <c r="G869">
        <v>611003752</v>
      </c>
      <c r="H869">
        <v>640852048</v>
      </c>
      <c r="I869">
        <f t="shared" si="13"/>
        <v>8.8067577765487925</v>
      </c>
      <c r="J869">
        <v>0.96</v>
      </c>
      <c r="L869">
        <v>4.5869999999999997</v>
      </c>
      <c r="M869">
        <v>1.0189999999999999</v>
      </c>
      <c r="N869">
        <v>7.1999999999999995E-2</v>
      </c>
      <c r="O869">
        <v>15.5</v>
      </c>
      <c r="P869">
        <v>0.90200000000000002</v>
      </c>
      <c r="Q869">
        <v>1.66</v>
      </c>
      <c r="R869">
        <v>212.458</v>
      </c>
      <c r="S869">
        <v>0.96299999999999997</v>
      </c>
      <c r="T869">
        <v>1.4159999999999999</v>
      </c>
      <c r="U869" t="s">
        <v>61</v>
      </c>
      <c r="V869" s="1">
        <v>45471.291678240741</v>
      </c>
    </row>
    <row r="870" spans="1:22" x14ac:dyDescent="0.25">
      <c r="A870">
        <v>891</v>
      </c>
      <c r="B870" t="s">
        <v>36</v>
      </c>
      <c r="C870" t="s">
        <v>40</v>
      </c>
      <c r="D870" t="s">
        <v>38</v>
      </c>
      <c r="E870">
        <v>7131</v>
      </c>
      <c r="F870" t="s">
        <v>11</v>
      </c>
      <c r="G870">
        <v>612931576</v>
      </c>
      <c r="H870">
        <v>918492976</v>
      </c>
      <c r="I870">
        <f t="shared" si="13"/>
        <v>8.9630758394702372</v>
      </c>
      <c r="J870">
        <v>1.2010000000000001</v>
      </c>
      <c r="L870">
        <v>0.45600000000000002</v>
      </c>
      <c r="M870">
        <v>8.3140000000000001</v>
      </c>
      <c r="N870">
        <v>0.35599999999999998</v>
      </c>
      <c r="O870">
        <v>37.241999999999997</v>
      </c>
      <c r="P870">
        <v>2.0529999999999999</v>
      </c>
      <c r="Q870">
        <v>10.894</v>
      </c>
      <c r="R870">
        <v>17.448</v>
      </c>
      <c r="S870">
        <v>0.91400000000000003</v>
      </c>
      <c r="T870">
        <v>1.3979999999999999</v>
      </c>
      <c r="U870" t="s">
        <v>61</v>
      </c>
      <c r="V870" s="1">
        <v>45471.302094907405</v>
      </c>
    </row>
    <row r="871" spans="1:22" x14ac:dyDescent="0.25">
      <c r="A871">
        <v>892</v>
      </c>
      <c r="B871" t="s">
        <v>36</v>
      </c>
      <c r="C871" t="s">
        <v>40</v>
      </c>
      <c r="D871" t="s">
        <v>38</v>
      </c>
      <c r="E871">
        <v>7131</v>
      </c>
      <c r="F871" t="s">
        <v>11</v>
      </c>
      <c r="G871">
        <v>612217640</v>
      </c>
      <c r="H871">
        <v>906014096</v>
      </c>
      <c r="I871">
        <f t="shared" si="13"/>
        <v>8.9571349545944674</v>
      </c>
      <c r="J871">
        <v>0.95799999999999996</v>
      </c>
      <c r="L871">
        <v>5.91</v>
      </c>
      <c r="M871">
        <v>5.4880000000000004</v>
      </c>
      <c r="N871">
        <v>6.7000000000000004E-2</v>
      </c>
      <c r="O871">
        <v>322.416</v>
      </c>
      <c r="P871">
        <v>4.0510000000000002</v>
      </c>
      <c r="Q871">
        <v>18.584</v>
      </c>
      <c r="R871">
        <v>233.07599999999999</v>
      </c>
      <c r="S871">
        <v>0.72299999999999998</v>
      </c>
      <c r="T871">
        <v>1.206</v>
      </c>
      <c r="U871" t="s">
        <v>61</v>
      </c>
      <c r="V871" s="1">
        <v>45471.312511574077</v>
      </c>
    </row>
    <row r="872" spans="1:22" x14ac:dyDescent="0.25">
      <c r="A872">
        <v>893</v>
      </c>
      <c r="B872" t="s">
        <v>36</v>
      </c>
      <c r="C872" t="s">
        <v>40</v>
      </c>
      <c r="D872" t="s">
        <v>38</v>
      </c>
      <c r="E872">
        <v>7131</v>
      </c>
      <c r="F872" t="s">
        <v>11</v>
      </c>
      <c r="G872">
        <v>613831816</v>
      </c>
      <c r="H872">
        <v>913039688</v>
      </c>
      <c r="I872">
        <f t="shared" si="13"/>
        <v>8.9604896558527862</v>
      </c>
      <c r="J872">
        <v>1.0109999999999999</v>
      </c>
      <c r="L872">
        <v>3.97</v>
      </c>
      <c r="M872">
        <v>1.7569999999999999</v>
      </c>
      <c r="N872">
        <v>0.121</v>
      </c>
      <c r="O872">
        <v>11.433999999999999</v>
      </c>
      <c r="P872">
        <v>1.08</v>
      </c>
      <c r="Q872">
        <v>2.9990000000000001</v>
      </c>
      <c r="R872">
        <v>202.74299999999999</v>
      </c>
      <c r="S872">
        <v>0.79500000000000004</v>
      </c>
      <c r="T872">
        <v>1.3640000000000001</v>
      </c>
      <c r="U872" t="s">
        <v>61</v>
      </c>
      <c r="V872" s="1">
        <v>45471.322928240741</v>
      </c>
    </row>
    <row r="873" spans="1:22" x14ac:dyDescent="0.25">
      <c r="A873">
        <v>894</v>
      </c>
      <c r="B873" t="s">
        <v>36</v>
      </c>
      <c r="C873" t="s">
        <v>40</v>
      </c>
      <c r="D873" t="s">
        <v>38</v>
      </c>
      <c r="E873">
        <v>7131</v>
      </c>
      <c r="F873" t="s">
        <v>11</v>
      </c>
      <c r="G873">
        <v>611403184</v>
      </c>
      <c r="H873">
        <v>649153960</v>
      </c>
      <c r="I873">
        <f t="shared" si="13"/>
        <v>8.812347710742948</v>
      </c>
      <c r="J873">
        <v>0.99</v>
      </c>
      <c r="L873">
        <v>0.47299999999999998</v>
      </c>
      <c r="M873">
        <v>61.344999999999999</v>
      </c>
      <c r="N873">
        <v>0.14000000000000001</v>
      </c>
      <c r="O873">
        <v>377.15499999999997</v>
      </c>
      <c r="P873">
        <v>3.6280000000000001</v>
      </c>
      <c r="Q873">
        <v>200.70500000000001</v>
      </c>
      <c r="R873">
        <v>15.254</v>
      </c>
      <c r="S873">
        <v>0.95599999999999996</v>
      </c>
      <c r="T873">
        <v>1.4239999999999999</v>
      </c>
      <c r="U873" t="s">
        <v>61</v>
      </c>
      <c r="V873" s="1">
        <v>45471.333344907405</v>
      </c>
    </row>
    <row r="874" spans="1:22" x14ac:dyDescent="0.25">
      <c r="A874">
        <v>895</v>
      </c>
      <c r="B874" t="s">
        <v>36</v>
      </c>
      <c r="C874" t="s">
        <v>40</v>
      </c>
      <c r="D874" t="s">
        <v>38</v>
      </c>
      <c r="E874">
        <v>7131</v>
      </c>
      <c r="F874" t="s">
        <v>11</v>
      </c>
      <c r="G874">
        <v>613853208</v>
      </c>
      <c r="H874">
        <v>780743248</v>
      </c>
      <c r="I874">
        <f t="shared" si="13"/>
        <v>8.8925082370661528</v>
      </c>
      <c r="J874">
        <v>0.92700000000000005</v>
      </c>
      <c r="L874">
        <v>2.5129999999999999</v>
      </c>
      <c r="M874">
        <v>5.7510000000000003</v>
      </c>
      <c r="N874">
        <v>9.8000000000000004E-2</v>
      </c>
      <c r="O874">
        <v>238.517</v>
      </c>
      <c r="P874">
        <v>0.875</v>
      </c>
      <c r="Q874">
        <v>6.0919999999999996</v>
      </c>
      <c r="R874">
        <v>213.90899999999999</v>
      </c>
      <c r="S874">
        <v>0.90400000000000003</v>
      </c>
      <c r="T874">
        <v>1.3919999999999999</v>
      </c>
      <c r="U874" t="s">
        <v>61</v>
      </c>
      <c r="V874" s="1">
        <v>45471.343761574077</v>
      </c>
    </row>
    <row r="875" spans="1:22" x14ac:dyDescent="0.25">
      <c r="A875">
        <v>896</v>
      </c>
      <c r="B875" t="s">
        <v>36</v>
      </c>
      <c r="C875" t="s">
        <v>39</v>
      </c>
      <c r="D875" t="s">
        <v>38</v>
      </c>
      <c r="E875">
        <v>7167</v>
      </c>
      <c r="F875" t="s">
        <v>11</v>
      </c>
      <c r="G875">
        <v>619743728</v>
      </c>
      <c r="H875">
        <v>617220376</v>
      </c>
      <c r="I875">
        <f t="shared" si="13"/>
        <v>8.790440254783034</v>
      </c>
      <c r="J875">
        <v>1.4390000000000001</v>
      </c>
      <c r="L875">
        <v>0.61899999999999999</v>
      </c>
      <c r="M875">
        <v>0.498</v>
      </c>
      <c r="N875">
        <v>9.2999999999999999E-2</v>
      </c>
      <c r="O875">
        <v>13.031000000000001</v>
      </c>
      <c r="P875">
        <v>1.0820000000000001</v>
      </c>
      <c r="Q875">
        <v>1.7310000000000001</v>
      </c>
      <c r="R875">
        <v>30.484999999999999</v>
      </c>
      <c r="S875">
        <v>1.0309999999999999</v>
      </c>
      <c r="T875">
        <v>1.585</v>
      </c>
      <c r="U875" t="s">
        <v>61</v>
      </c>
      <c r="V875" s="1">
        <v>45471.354178240741</v>
      </c>
    </row>
    <row r="876" spans="1:22" x14ac:dyDescent="0.25">
      <c r="A876">
        <v>897</v>
      </c>
      <c r="B876" t="s">
        <v>36</v>
      </c>
      <c r="C876" t="s">
        <v>40</v>
      </c>
      <c r="D876" t="s">
        <v>38</v>
      </c>
      <c r="E876">
        <v>7131</v>
      </c>
      <c r="F876" t="s">
        <v>11</v>
      </c>
      <c r="G876">
        <v>627009656</v>
      </c>
      <c r="H876">
        <v>861326384</v>
      </c>
      <c r="I876">
        <f t="shared" si="13"/>
        <v>8.9351677506529654</v>
      </c>
      <c r="J876">
        <v>0.96099999999999997</v>
      </c>
      <c r="L876">
        <v>0.58299999999999996</v>
      </c>
      <c r="M876">
        <v>2.6880000000000002</v>
      </c>
      <c r="N876">
        <v>7.4999999999999997E-2</v>
      </c>
      <c r="O876">
        <v>21.064</v>
      </c>
      <c r="P876">
        <v>0.98</v>
      </c>
      <c r="Q876">
        <v>3.4540000000000002</v>
      </c>
      <c r="R876">
        <v>31.931999999999999</v>
      </c>
      <c r="S876">
        <v>0.80200000000000005</v>
      </c>
      <c r="T876">
        <v>1.353</v>
      </c>
      <c r="U876" t="s">
        <v>61</v>
      </c>
      <c r="V876" s="1">
        <v>45471.364594907405</v>
      </c>
    </row>
    <row r="877" spans="1:22" x14ac:dyDescent="0.25">
      <c r="A877">
        <v>898</v>
      </c>
      <c r="B877" t="s">
        <v>36</v>
      </c>
      <c r="C877" t="s">
        <v>40</v>
      </c>
      <c r="D877" t="s">
        <v>38</v>
      </c>
      <c r="E877">
        <v>7131</v>
      </c>
      <c r="F877" t="s">
        <v>11</v>
      </c>
      <c r="G877">
        <v>627595464</v>
      </c>
      <c r="H877">
        <v>923489864</v>
      </c>
      <c r="I877">
        <f t="shared" si="13"/>
        <v>8.9654321330918787</v>
      </c>
      <c r="J877">
        <v>1.4359999999999999</v>
      </c>
      <c r="L877">
        <v>2.2839999999999998</v>
      </c>
      <c r="M877">
        <v>0.94699999999999995</v>
      </c>
      <c r="N877">
        <v>5.3999999999999999E-2</v>
      </c>
      <c r="O877">
        <v>10.417999999999999</v>
      </c>
      <c r="P877">
        <v>1.0009999999999999</v>
      </c>
      <c r="Q877">
        <v>1.911</v>
      </c>
      <c r="R877">
        <v>222.56700000000001</v>
      </c>
      <c r="S877">
        <v>0.86</v>
      </c>
      <c r="T877">
        <v>1.38</v>
      </c>
      <c r="U877" t="s">
        <v>61</v>
      </c>
      <c r="V877" s="1">
        <v>45471.375011574077</v>
      </c>
    </row>
    <row r="878" spans="1:22" x14ac:dyDescent="0.25">
      <c r="A878">
        <v>899</v>
      </c>
      <c r="B878" t="s">
        <v>36</v>
      </c>
      <c r="C878" t="s">
        <v>40</v>
      </c>
      <c r="D878" t="s">
        <v>38</v>
      </c>
      <c r="E878">
        <v>7131</v>
      </c>
      <c r="F878" t="s">
        <v>11</v>
      </c>
      <c r="G878">
        <v>614799752</v>
      </c>
      <c r="H878">
        <v>861015776</v>
      </c>
      <c r="I878">
        <f t="shared" si="13"/>
        <v>8.9350111089065916</v>
      </c>
      <c r="J878">
        <v>1.0509999999999999</v>
      </c>
      <c r="L878">
        <v>0.61</v>
      </c>
      <c r="M878">
        <v>1.2909999999999999</v>
      </c>
      <c r="N878">
        <v>0.127</v>
      </c>
      <c r="O878">
        <v>7.9729999999999999</v>
      </c>
      <c r="P878">
        <v>0.85099999999999998</v>
      </c>
      <c r="Q878">
        <v>1.8360000000000001</v>
      </c>
      <c r="R878">
        <v>17.841000000000001</v>
      </c>
      <c r="S878">
        <v>0.74299999999999999</v>
      </c>
      <c r="T878">
        <v>1.49</v>
      </c>
      <c r="U878" t="s">
        <v>61</v>
      </c>
      <c r="V878" s="1">
        <v>45471.385428240741</v>
      </c>
    </row>
    <row r="879" spans="1:22" x14ac:dyDescent="0.25">
      <c r="A879">
        <v>900</v>
      </c>
      <c r="B879" t="s">
        <v>36</v>
      </c>
      <c r="C879" t="s">
        <v>39</v>
      </c>
      <c r="D879" t="s">
        <v>38</v>
      </c>
      <c r="E879">
        <v>7167</v>
      </c>
      <c r="F879" t="s">
        <v>11</v>
      </c>
      <c r="G879">
        <v>612007200</v>
      </c>
      <c r="H879">
        <v>898135408</v>
      </c>
      <c r="I879">
        <f t="shared" si="13"/>
        <v>8.9533418183086724</v>
      </c>
      <c r="J879">
        <v>0.97799999999999998</v>
      </c>
      <c r="L879">
        <v>4.46</v>
      </c>
      <c r="M879">
        <v>3.7050000000000001</v>
      </c>
      <c r="N879">
        <v>0.13500000000000001</v>
      </c>
      <c r="O879">
        <v>87.718999999999994</v>
      </c>
      <c r="P879">
        <v>1.329</v>
      </c>
      <c r="Q879">
        <v>5.3840000000000003</v>
      </c>
      <c r="R879">
        <v>206.398</v>
      </c>
      <c r="S879">
        <v>1.0189999999999999</v>
      </c>
      <c r="T879">
        <v>1.474</v>
      </c>
      <c r="U879" t="s">
        <v>61</v>
      </c>
      <c r="V879" s="1">
        <v>45471.395844907405</v>
      </c>
    </row>
    <row r="880" spans="1:22" x14ac:dyDescent="0.25">
      <c r="A880">
        <v>901</v>
      </c>
      <c r="B880" t="s">
        <v>36</v>
      </c>
      <c r="C880" t="s">
        <v>40</v>
      </c>
      <c r="D880" t="s">
        <v>38</v>
      </c>
      <c r="E880">
        <v>7131</v>
      </c>
      <c r="F880" t="s">
        <v>11</v>
      </c>
      <c r="G880">
        <v>611354704</v>
      </c>
      <c r="H880">
        <v>611549280</v>
      </c>
      <c r="I880">
        <f t="shared" si="13"/>
        <v>8.7864314591968888</v>
      </c>
      <c r="J880">
        <v>1.087</v>
      </c>
      <c r="L880">
        <v>6.51</v>
      </c>
      <c r="M880">
        <v>10.055</v>
      </c>
      <c r="N880">
        <v>0.22900000000000001</v>
      </c>
      <c r="O880">
        <v>307.63600000000002</v>
      </c>
      <c r="P880">
        <v>4.5970000000000004</v>
      </c>
      <c r="Q880">
        <v>36.201999999999998</v>
      </c>
      <c r="R880">
        <v>202.93799999999999</v>
      </c>
      <c r="S880">
        <v>0.82499999999999996</v>
      </c>
      <c r="T880">
        <v>1.3149999999999999</v>
      </c>
      <c r="U880" t="s">
        <v>61</v>
      </c>
      <c r="V880" s="1">
        <v>45471.406261574077</v>
      </c>
    </row>
    <row r="881" spans="1:22" x14ac:dyDescent="0.25">
      <c r="A881">
        <v>902</v>
      </c>
      <c r="B881" t="s">
        <v>36</v>
      </c>
      <c r="C881" t="s">
        <v>40</v>
      </c>
      <c r="D881" t="s">
        <v>38</v>
      </c>
      <c r="E881">
        <v>7131</v>
      </c>
      <c r="F881" t="s">
        <v>11</v>
      </c>
      <c r="G881">
        <v>621272224</v>
      </c>
      <c r="H881">
        <v>613050488</v>
      </c>
      <c r="I881">
        <f t="shared" si="13"/>
        <v>8.7874962424741874</v>
      </c>
      <c r="J881">
        <v>0.99099999999999999</v>
      </c>
      <c r="L881">
        <v>8.42</v>
      </c>
      <c r="M881">
        <v>6.9589999999999996</v>
      </c>
      <c r="N881">
        <v>0.17299999999999999</v>
      </c>
      <c r="O881">
        <v>210.21700000000001</v>
      </c>
      <c r="P881">
        <v>0.83199999999999996</v>
      </c>
      <c r="Q881">
        <v>1.1120000000000001</v>
      </c>
      <c r="R881">
        <v>225.81299999999999</v>
      </c>
      <c r="S881">
        <v>0.79</v>
      </c>
      <c r="T881">
        <v>1.4610000000000001</v>
      </c>
      <c r="U881" t="s">
        <v>61</v>
      </c>
      <c r="V881" s="1">
        <v>45471.416678240741</v>
      </c>
    </row>
    <row r="882" spans="1:22" x14ac:dyDescent="0.25">
      <c r="A882">
        <v>903</v>
      </c>
      <c r="B882" t="s">
        <v>36</v>
      </c>
      <c r="C882" t="s">
        <v>40</v>
      </c>
      <c r="D882" t="s">
        <v>38</v>
      </c>
      <c r="E882">
        <v>7131</v>
      </c>
      <c r="F882" t="s">
        <v>11</v>
      </c>
      <c r="G882">
        <v>623847576</v>
      </c>
      <c r="H882">
        <v>812662120</v>
      </c>
      <c r="I882">
        <f t="shared" si="13"/>
        <v>8.9099100167869398</v>
      </c>
      <c r="J882">
        <v>1.024</v>
      </c>
      <c r="L882">
        <v>0.32400000000000001</v>
      </c>
      <c r="M882">
        <v>1.923</v>
      </c>
      <c r="N882">
        <v>0.30599999999999999</v>
      </c>
      <c r="O882">
        <v>16.84</v>
      </c>
      <c r="P882">
        <v>1.48</v>
      </c>
      <c r="Q882">
        <v>9.6460000000000008</v>
      </c>
      <c r="R882">
        <v>3.976</v>
      </c>
      <c r="S882">
        <v>0.96399999999999997</v>
      </c>
      <c r="T882">
        <v>1.377</v>
      </c>
      <c r="U882" t="s">
        <v>61</v>
      </c>
      <c r="V882" s="1">
        <v>45471.427094907405</v>
      </c>
    </row>
    <row r="883" spans="1:22" x14ac:dyDescent="0.25">
      <c r="A883">
        <v>904</v>
      </c>
      <c r="B883" t="s">
        <v>36</v>
      </c>
      <c r="C883" t="s">
        <v>39</v>
      </c>
      <c r="D883" t="s">
        <v>38</v>
      </c>
      <c r="E883">
        <v>7167</v>
      </c>
      <c r="F883" t="s">
        <v>11</v>
      </c>
      <c r="G883">
        <v>627880040</v>
      </c>
      <c r="H883">
        <v>614693680</v>
      </c>
      <c r="I883">
        <f t="shared" si="13"/>
        <v>8.7886587479260712</v>
      </c>
      <c r="J883">
        <v>1.421</v>
      </c>
      <c r="L883">
        <v>0.93899999999999995</v>
      </c>
      <c r="M883">
        <v>0.42099999999999999</v>
      </c>
      <c r="N883">
        <v>0.11899999999999999</v>
      </c>
      <c r="O883">
        <v>13.058</v>
      </c>
      <c r="P883">
        <v>0.94199999999999995</v>
      </c>
      <c r="Q883">
        <v>10.432</v>
      </c>
      <c r="R883">
        <v>85.296999999999997</v>
      </c>
      <c r="S883">
        <v>1.012</v>
      </c>
      <c r="T883">
        <v>1.6679999999999999</v>
      </c>
      <c r="U883" t="s">
        <v>61</v>
      </c>
      <c r="V883" s="1">
        <v>45471.437511574077</v>
      </c>
    </row>
    <row r="884" spans="1:22" x14ac:dyDescent="0.25">
      <c r="A884">
        <v>905</v>
      </c>
      <c r="B884" t="s">
        <v>36</v>
      </c>
      <c r="C884" t="s">
        <v>39</v>
      </c>
      <c r="D884" t="s">
        <v>38</v>
      </c>
      <c r="E884">
        <v>7167</v>
      </c>
      <c r="F884" t="s">
        <v>11</v>
      </c>
      <c r="G884">
        <v>615848880</v>
      </c>
      <c r="H884">
        <v>740872720</v>
      </c>
      <c r="I884">
        <f t="shared" si="13"/>
        <v>8.8697436037288462</v>
      </c>
      <c r="J884">
        <v>1.4530000000000001</v>
      </c>
      <c r="L884">
        <v>0.99199999999999999</v>
      </c>
      <c r="M884">
        <v>0.68500000000000005</v>
      </c>
      <c r="N884">
        <v>0.16600000000000001</v>
      </c>
      <c r="O884">
        <v>7.1760000000000002</v>
      </c>
      <c r="P884">
        <v>0.98399999999999999</v>
      </c>
      <c r="Q884">
        <v>1.542</v>
      </c>
      <c r="R884">
        <v>31.161999999999999</v>
      </c>
      <c r="S884">
        <v>0.91600000000000004</v>
      </c>
      <c r="T884">
        <v>1.6379999999999999</v>
      </c>
      <c r="U884" t="s">
        <v>61</v>
      </c>
      <c r="V884" s="1">
        <v>45471.447928240741</v>
      </c>
    </row>
    <row r="885" spans="1:22" x14ac:dyDescent="0.25">
      <c r="A885">
        <v>906</v>
      </c>
      <c r="B885" t="s">
        <v>36</v>
      </c>
      <c r="C885" t="s">
        <v>40</v>
      </c>
      <c r="D885" t="s">
        <v>38</v>
      </c>
      <c r="E885">
        <v>7131</v>
      </c>
      <c r="F885" t="s">
        <v>11</v>
      </c>
      <c r="G885">
        <v>612476832</v>
      </c>
      <c r="H885">
        <v>885816608</v>
      </c>
      <c r="I885">
        <f t="shared" si="13"/>
        <v>8.9473438185262282</v>
      </c>
      <c r="J885">
        <v>1.2430000000000001</v>
      </c>
      <c r="L885">
        <v>2.4929999999999999</v>
      </c>
      <c r="M885">
        <v>5.5659999999999998</v>
      </c>
      <c r="N885">
        <v>0.22</v>
      </c>
      <c r="O885">
        <v>36.143000000000001</v>
      </c>
      <c r="P885">
        <v>1.4079999999999999</v>
      </c>
      <c r="Q885">
        <v>20.337</v>
      </c>
      <c r="R885">
        <v>202.37700000000001</v>
      </c>
      <c r="S885">
        <v>0.90500000000000003</v>
      </c>
      <c r="T885">
        <v>1.359</v>
      </c>
      <c r="U885" t="s">
        <v>61</v>
      </c>
      <c r="V885" s="1">
        <v>45471.458344907405</v>
      </c>
    </row>
    <row r="886" spans="1:22" x14ac:dyDescent="0.25">
      <c r="A886">
        <v>907</v>
      </c>
      <c r="B886" t="s">
        <v>36</v>
      </c>
      <c r="C886" t="s">
        <v>40</v>
      </c>
      <c r="D886" t="s">
        <v>38</v>
      </c>
      <c r="E886">
        <v>7131</v>
      </c>
      <c r="F886" t="s">
        <v>11</v>
      </c>
      <c r="G886">
        <v>626709024</v>
      </c>
      <c r="H886">
        <v>882159600</v>
      </c>
      <c r="I886">
        <f t="shared" si="13"/>
        <v>8.9455471646429938</v>
      </c>
      <c r="J886">
        <v>0.99</v>
      </c>
      <c r="L886">
        <v>2.1440000000000001</v>
      </c>
      <c r="M886">
        <v>29.914999999999999</v>
      </c>
      <c r="N886">
        <v>0.13700000000000001</v>
      </c>
      <c r="O886">
        <v>265.661</v>
      </c>
      <c r="P886">
        <v>6.33</v>
      </c>
      <c r="Q886">
        <v>94.054000000000002</v>
      </c>
      <c r="R886">
        <v>203.15</v>
      </c>
      <c r="S886">
        <v>0.86199999999999999</v>
      </c>
      <c r="T886">
        <v>1.274</v>
      </c>
      <c r="U886" t="s">
        <v>61</v>
      </c>
      <c r="V886" s="1">
        <v>45471.468761574077</v>
      </c>
    </row>
    <row r="887" spans="1:22" x14ac:dyDescent="0.25">
      <c r="A887">
        <v>908</v>
      </c>
      <c r="B887" t="s">
        <v>36</v>
      </c>
      <c r="C887" t="s">
        <v>39</v>
      </c>
      <c r="D887" t="s">
        <v>38</v>
      </c>
      <c r="E887">
        <v>7415</v>
      </c>
      <c r="F887" t="s">
        <v>9</v>
      </c>
      <c r="G887">
        <v>612476768</v>
      </c>
      <c r="H887">
        <v>624708336</v>
      </c>
      <c r="I887">
        <f t="shared" si="13"/>
        <v>8.7956773011351483</v>
      </c>
      <c r="J887">
        <v>1.452</v>
      </c>
      <c r="K887">
        <v>0</v>
      </c>
      <c r="L887">
        <v>2.4990000000000001</v>
      </c>
      <c r="M887">
        <v>7.9320000000000004</v>
      </c>
      <c r="N887">
        <v>0.107</v>
      </c>
      <c r="O887">
        <v>209.13499999999999</v>
      </c>
      <c r="P887">
        <v>1.3720000000000001</v>
      </c>
      <c r="Q887">
        <v>2.302</v>
      </c>
      <c r="R887">
        <v>209.30099999999999</v>
      </c>
      <c r="S887">
        <v>1.3640000000000001</v>
      </c>
      <c r="T887">
        <v>1.849</v>
      </c>
      <c r="U887" t="s">
        <v>61</v>
      </c>
      <c r="V887" s="1">
        <v>45471.479178240741</v>
      </c>
    </row>
    <row r="888" spans="1:22" x14ac:dyDescent="0.25">
      <c r="A888">
        <v>909</v>
      </c>
      <c r="B888" t="s">
        <v>36</v>
      </c>
      <c r="C888" t="s">
        <v>40</v>
      </c>
      <c r="D888" t="s">
        <v>38</v>
      </c>
      <c r="E888">
        <v>7131</v>
      </c>
      <c r="F888" t="s">
        <v>11</v>
      </c>
      <c r="G888">
        <v>616434104</v>
      </c>
      <c r="H888">
        <v>909101256</v>
      </c>
      <c r="I888">
        <f t="shared" si="13"/>
        <v>8.9586122577797216</v>
      </c>
      <c r="J888">
        <v>1.054</v>
      </c>
      <c r="L888">
        <v>0.58399999999999996</v>
      </c>
      <c r="M888">
        <v>3.5009999999999999</v>
      </c>
      <c r="N888">
        <v>0.10100000000000001</v>
      </c>
      <c r="O888">
        <v>43.99</v>
      </c>
      <c r="P888">
        <v>0.77100000000000002</v>
      </c>
      <c r="Q888">
        <v>6.2240000000000002</v>
      </c>
      <c r="R888">
        <v>30.390999999999998</v>
      </c>
      <c r="S888">
        <v>0.76500000000000001</v>
      </c>
      <c r="T888">
        <v>1.2509999999999999</v>
      </c>
      <c r="U888" t="s">
        <v>61</v>
      </c>
      <c r="V888" s="1">
        <v>45471.489583333336</v>
      </c>
    </row>
    <row r="889" spans="1:22" x14ac:dyDescent="0.25">
      <c r="A889">
        <v>910</v>
      </c>
      <c r="B889" t="s">
        <v>36</v>
      </c>
      <c r="C889" t="s">
        <v>40</v>
      </c>
      <c r="D889" t="s">
        <v>38</v>
      </c>
      <c r="E889">
        <v>7131</v>
      </c>
      <c r="F889" t="s">
        <v>11</v>
      </c>
      <c r="G889">
        <v>612932504</v>
      </c>
      <c r="H889">
        <v>853928688</v>
      </c>
      <c r="I889">
        <f t="shared" si="13"/>
        <v>8.9314216040599241</v>
      </c>
      <c r="J889">
        <v>0.93</v>
      </c>
      <c r="L889">
        <v>0.41099999999999998</v>
      </c>
      <c r="M889">
        <v>3.3149999999999999</v>
      </c>
      <c r="N889">
        <v>0.25900000000000001</v>
      </c>
      <c r="O889">
        <v>23.766999999999999</v>
      </c>
      <c r="P889">
        <v>1.284</v>
      </c>
      <c r="Q889">
        <v>7.3479999999999999</v>
      </c>
      <c r="R889">
        <v>15.429</v>
      </c>
      <c r="S889">
        <v>0.93799999999999994</v>
      </c>
      <c r="T889">
        <v>1.403</v>
      </c>
      <c r="U889" t="s">
        <v>61</v>
      </c>
      <c r="V889" s="1">
        <v>45471.5</v>
      </c>
    </row>
    <row r="890" spans="1:22" x14ac:dyDescent="0.25">
      <c r="A890">
        <v>911</v>
      </c>
      <c r="B890" t="s">
        <v>36</v>
      </c>
      <c r="C890" t="s">
        <v>40</v>
      </c>
      <c r="D890" t="s">
        <v>38</v>
      </c>
      <c r="E890">
        <v>7131</v>
      </c>
      <c r="F890" t="s">
        <v>11</v>
      </c>
      <c r="G890">
        <v>614651384</v>
      </c>
      <c r="H890">
        <v>458755624</v>
      </c>
      <c r="I890">
        <f t="shared" si="13"/>
        <v>8.6615814014175179</v>
      </c>
      <c r="J890">
        <v>0.996</v>
      </c>
      <c r="L890">
        <v>3.073</v>
      </c>
      <c r="M890">
        <v>74.539000000000001</v>
      </c>
      <c r="N890">
        <v>0.13100000000000001</v>
      </c>
      <c r="O890">
        <v>827.67700000000002</v>
      </c>
      <c r="P890">
        <v>3.4860000000000002</v>
      </c>
      <c r="Q890">
        <v>385.16199999999998</v>
      </c>
      <c r="R890">
        <v>25.175000000000001</v>
      </c>
      <c r="S890">
        <v>0.88200000000000001</v>
      </c>
      <c r="T890">
        <v>3.633</v>
      </c>
      <c r="U890" t="s">
        <v>61</v>
      </c>
      <c r="V890" s="1">
        <v>45471.510416666664</v>
      </c>
    </row>
    <row r="891" spans="1:22" x14ac:dyDescent="0.25">
      <c r="A891">
        <v>912</v>
      </c>
      <c r="B891" t="s">
        <v>36</v>
      </c>
      <c r="C891" t="s">
        <v>40</v>
      </c>
      <c r="D891" t="s">
        <v>38</v>
      </c>
      <c r="E891">
        <v>7131</v>
      </c>
      <c r="F891" t="s">
        <v>11</v>
      </c>
      <c r="G891">
        <v>619680112</v>
      </c>
      <c r="H891">
        <v>830303096</v>
      </c>
      <c r="I891">
        <f t="shared" si="13"/>
        <v>8.9192366573056532</v>
      </c>
      <c r="J891">
        <v>1.4319999999999999</v>
      </c>
      <c r="L891">
        <v>4.4470000000000001</v>
      </c>
      <c r="M891">
        <v>10.478999999999999</v>
      </c>
      <c r="N891">
        <v>0.23499999999999999</v>
      </c>
      <c r="O891">
        <v>212.852</v>
      </c>
      <c r="P891">
        <v>0.93400000000000005</v>
      </c>
      <c r="Q891">
        <v>3.9769999999999999</v>
      </c>
      <c r="R891">
        <v>213.67699999999999</v>
      </c>
      <c r="S891">
        <v>0.92</v>
      </c>
      <c r="T891">
        <v>1.476</v>
      </c>
      <c r="U891" t="s">
        <v>61</v>
      </c>
      <c r="V891" s="1">
        <v>45471.520833333336</v>
      </c>
    </row>
    <row r="892" spans="1:22" x14ac:dyDescent="0.25">
      <c r="A892">
        <v>913</v>
      </c>
      <c r="B892" t="s">
        <v>36</v>
      </c>
      <c r="C892" t="s">
        <v>39</v>
      </c>
      <c r="D892" t="s">
        <v>38</v>
      </c>
      <c r="E892">
        <v>7167</v>
      </c>
      <c r="F892" t="s">
        <v>11</v>
      </c>
      <c r="G892">
        <v>618297432</v>
      </c>
      <c r="H892">
        <v>846908976</v>
      </c>
      <c r="I892">
        <f t="shared" si="13"/>
        <v>8.9278367357791009</v>
      </c>
      <c r="J892">
        <v>1.0529999999999999</v>
      </c>
      <c r="L892">
        <v>0.60899999999999999</v>
      </c>
      <c r="M892">
        <v>11.06</v>
      </c>
      <c r="N892">
        <v>0.249</v>
      </c>
      <c r="O892">
        <v>542.09699999999998</v>
      </c>
      <c r="P892">
        <v>0.91800000000000004</v>
      </c>
      <c r="Q892">
        <v>4.5490000000000004</v>
      </c>
      <c r="R892">
        <v>34.561999999999998</v>
      </c>
      <c r="S892">
        <v>1.0569999999999999</v>
      </c>
      <c r="T892">
        <v>1.56</v>
      </c>
      <c r="U892" t="s">
        <v>61</v>
      </c>
      <c r="V892" s="1">
        <v>45471.53125</v>
      </c>
    </row>
    <row r="893" spans="1:22" x14ac:dyDescent="0.25">
      <c r="A893">
        <v>914</v>
      </c>
      <c r="B893" t="s">
        <v>36</v>
      </c>
      <c r="C893" t="s">
        <v>39</v>
      </c>
      <c r="D893" t="s">
        <v>38</v>
      </c>
      <c r="E893">
        <v>7167</v>
      </c>
      <c r="F893" t="s">
        <v>11</v>
      </c>
      <c r="G893">
        <v>613063952</v>
      </c>
      <c r="H893">
        <v>851067608</v>
      </c>
      <c r="I893">
        <f t="shared" si="13"/>
        <v>8.9299640613948892</v>
      </c>
      <c r="J893">
        <v>1.004</v>
      </c>
      <c r="L893">
        <v>0.41099999999999998</v>
      </c>
      <c r="M893">
        <v>9.7859999999999996</v>
      </c>
      <c r="N893">
        <v>8.1000000000000003E-2</v>
      </c>
      <c r="O893">
        <v>55.887</v>
      </c>
      <c r="P893">
        <v>4.9530000000000003</v>
      </c>
      <c r="Q893">
        <v>20.206</v>
      </c>
      <c r="R893">
        <v>13.592000000000001</v>
      </c>
      <c r="S893">
        <v>1.077</v>
      </c>
      <c r="T893">
        <v>1.5469999999999999</v>
      </c>
      <c r="U893" t="s">
        <v>61</v>
      </c>
      <c r="V893" s="1">
        <v>45471.541666666664</v>
      </c>
    </row>
    <row r="894" spans="1:22" x14ac:dyDescent="0.25">
      <c r="A894">
        <v>915</v>
      </c>
      <c r="B894" t="s">
        <v>36</v>
      </c>
      <c r="C894" t="s">
        <v>40</v>
      </c>
      <c r="D894" t="s">
        <v>38</v>
      </c>
      <c r="E894">
        <v>7131</v>
      </c>
      <c r="F894" t="s">
        <v>11</v>
      </c>
      <c r="G894">
        <v>611889640</v>
      </c>
      <c r="H894">
        <v>658890440</v>
      </c>
      <c r="I894">
        <f t="shared" si="13"/>
        <v>8.8188132063100699</v>
      </c>
      <c r="J894">
        <v>1.1879999999999999</v>
      </c>
      <c r="L894">
        <v>0.37</v>
      </c>
      <c r="M894">
        <v>57.643000000000001</v>
      </c>
      <c r="N894">
        <v>0.43</v>
      </c>
      <c r="O894">
        <v>441.00700000000001</v>
      </c>
      <c r="P894">
        <v>3.4209999999999998</v>
      </c>
      <c r="Q894">
        <v>179.89599999999999</v>
      </c>
      <c r="R894">
        <v>17.72</v>
      </c>
      <c r="S894">
        <v>0.79800000000000004</v>
      </c>
      <c r="T894">
        <v>1.175</v>
      </c>
      <c r="U894" t="s">
        <v>61</v>
      </c>
      <c r="V894" s="1">
        <v>45471.552083333336</v>
      </c>
    </row>
    <row r="895" spans="1:22" x14ac:dyDescent="0.25">
      <c r="A895">
        <v>916</v>
      </c>
      <c r="B895" t="s">
        <v>36</v>
      </c>
      <c r="C895" t="s">
        <v>40</v>
      </c>
      <c r="D895" t="s">
        <v>38</v>
      </c>
      <c r="E895">
        <v>7131</v>
      </c>
      <c r="F895" t="s">
        <v>11</v>
      </c>
      <c r="G895">
        <v>626854872</v>
      </c>
      <c r="H895">
        <v>917805624</v>
      </c>
      <c r="I895">
        <f t="shared" si="13"/>
        <v>8.9627507145753356</v>
      </c>
      <c r="J895">
        <v>0.98099999999999998</v>
      </c>
      <c r="L895">
        <v>4.0990000000000002</v>
      </c>
      <c r="M895">
        <v>5.2009999999999996</v>
      </c>
      <c r="N895">
        <v>0.14199999999999999</v>
      </c>
      <c r="O895">
        <v>31.26</v>
      </c>
      <c r="P895">
        <v>4.0359999999999996</v>
      </c>
      <c r="Q895">
        <v>16.68</v>
      </c>
      <c r="R895">
        <v>204.35900000000001</v>
      </c>
      <c r="S895">
        <v>0.89700000000000002</v>
      </c>
      <c r="T895">
        <v>1.425</v>
      </c>
      <c r="U895" t="s">
        <v>61</v>
      </c>
      <c r="V895" s="1">
        <v>45471.562511574077</v>
      </c>
    </row>
    <row r="896" spans="1:22" x14ac:dyDescent="0.25">
      <c r="A896">
        <v>917</v>
      </c>
      <c r="B896" t="s">
        <v>36</v>
      </c>
      <c r="C896" t="s">
        <v>40</v>
      </c>
      <c r="D896" t="s">
        <v>38</v>
      </c>
      <c r="E896">
        <v>7131</v>
      </c>
      <c r="F896" t="s">
        <v>11</v>
      </c>
      <c r="G896">
        <v>609809392</v>
      </c>
      <c r="H896">
        <v>613208744</v>
      </c>
      <c r="I896">
        <f t="shared" si="13"/>
        <v>8.7876083390131843</v>
      </c>
      <c r="J896">
        <v>1.0569999999999999</v>
      </c>
      <c r="L896">
        <v>3.1640000000000001</v>
      </c>
      <c r="M896">
        <v>0.46400000000000002</v>
      </c>
      <c r="N896">
        <v>0.15</v>
      </c>
      <c r="O896">
        <v>6.8049999999999997</v>
      </c>
      <c r="P896">
        <v>0.75</v>
      </c>
      <c r="Q896">
        <v>1.1040000000000001</v>
      </c>
      <c r="R896">
        <v>202.28899999999999</v>
      </c>
      <c r="S896">
        <v>0.81899999999999995</v>
      </c>
      <c r="T896">
        <v>1.2310000000000001</v>
      </c>
      <c r="U896" t="s">
        <v>61</v>
      </c>
      <c r="V896" s="1">
        <v>45471.572916666664</v>
      </c>
    </row>
    <row r="897" spans="1:22" x14ac:dyDescent="0.25">
      <c r="A897">
        <v>918</v>
      </c>
      <c r="B897" t="s">
        <v>36</v>
      </c>
      <c r="C897" t="s">
        <v>40</v>
      </c>
      <c r="D897" t="s">
        <v>38</v>
      </c>
      <c r="E897">
        <v>7131</v>
      </c>
      <c r="F897" t="s">
        <v>11</v>
      </c>
      <c r="G897">
        <v>620659808</v>
      </c>
      <c r="H897">
        <v>892830912</v>
      </c>
      <c r="I897">
        <f t="shared" si="13"/>
        <v>8.9507692181959015</v>
      </c>
      <c r="J897">
        <v>1.0509999999999999</v>
      </c>
      <c r="L897">
        <v>0.53100000000000003</v>
      </c>
      <c r="M897">
        <v>1.5940000000000001</v>
      </c>
      <c r="N897">
        <v>0.184</v>
      </c>
      <c r="O897">
        <v>13.000999999999999</v>
      </c>
      <c r="P897">
        <v>1.492</v>
      </c>
      <c r="Q897">
        <v>8.8680000000000003</v>
      </c>
      <c r="R897">
        <v>33.101999999999997</v>
      </c>
      <c r="S897">
        <v>0.77800000000000002</v>
      </c>
      <c r="T897">
        <v>1.2869999999999999</v>
      </c>
      <c r="U897" t="s">
        <v>61</v>
      </c>
      <c r="V897" s="1">
        <v>45471.583333333336</v>
      </c>
    </row>
    <row r="898" spans="1:22" x14ac:dyDescent="0.25">
      <c r="A898">
        <v>919</v>
      </c>
      <c r="B898" t="s">
        <v>36</v>
      </c>
      <c r="C898" t="s">
        <v>40</v>
      </c>
      <c r="D898" t="s">
        <v>38</v>
      </c>
      <c r="E898">
        <v>7131</v>
      </c>
      <c r="F898" t="s">
        <v>11</v>
      </c>
      <c r="G898">
        <v>608260024</v>
      </c>
      <c r="H898">
        <v>899553240</v>
      </c>
      <c r="I898">
        <f t="shared" ref="I898:I961" si="14">LOG10(H898)</f>
        <v>8.9540268721328999</v>
      </c>
      <c r="J898">
        <v>0.95799999999999996</v>
      </c>
      <c r="L898">
        <v>0.35099999999999998</v>
      </c>
      <c r="M898">
        <v>9.4149999999999991</v>
      </c>
      <c r="N898">
        <v>0.13</v>
      </c>
      <c r="O898">
        <v>47.097999999999999</v>
      </c>
      <c r="P898">
        <v>1.7669999999999999</v>
      </c>
      <c r="Q898">
        <v>11.435</v>
      </c>
      <c r="R898">
        <v>9.3870000000000005</v>
      </c>
      <c r="S898">
        <v>0.79900000000000004</v>
      </c>
      <c r="T898">
        <v>1.2470000000000001</v>
      </c>
      <c r="U898" t="s">
        <v>61</v>
      </c>
      <c r="V898" s="1">
        <v>45471.59375</v>
      </c>
    </row>
    <row r="899" spans="1:22" x14ac:dyDescent="0.25">
      <c r="A899">
        <v>920</v>
      </c>
      <c r="B899" t="s">
        <v>36</v>
      </c>
      <c r="C899" t="s">
        <v>40</v>
      </c>
      <c r="D899" t="s">
        <v>38</v>
      </c>
      <c r="E899">
        <v>7131</v>
      </c>
      <c r="F899" t="s">
        <v>11</v>
      </c>
      <c r="G899">
        <v>620227016</v>
      </c>
      <c r="H899">
        <v>904072464</v>
      </c>
      <c r="I899">
        <f t="shared" si="14"/>
        <v>8.9562032418183595</v>
      </c>
      <c r="J899">
        <v>1.155</v>
      </c>
      <c r="L899">
        <v>2.86</v>
      </c>
      <c r="M899">
        <v>2.2730000000000001</v>
      </c>
      <c r="N899">
        <v>0.47199999999999998</v>
      </c>
      <c r="O899">
        <v>16.103999999999999</v>
      </c>
      <c r="P899">
        <v>1.111</v>
      </c>
      <c r="Q899">
        <v>6.8049999999999997</v>
      </c>
      <c r="R899">
        <v>202.577</v>
      </c>
      <c r="S899">
        <v>0.96</v>
      </c>
      <c r="T899">
        <v>1.5409999999999999</v>
      </c>
      <c r="U899" t="s">
        <v>61</v>
      </c>
      <c r="V899" s="1">
        <v>45471.604166666664</v>
      </c>
    </row>
    <row r="900" spans="1:22" x14ac:dyDescent="0.25">
      <c r="A900">
        <v>921</v>
      </c>
      <c r="B900" t="s">
        <v>36</v>
      </c>
      <c r="C900" t="s">
        <v>40</v>
      </c>
      <c r="D900" t="s">
        <v>38</v>
      </c>
      <c r="E900">
        <v>7131</v>
      </c>
      <c r="F900" t="s">
        <v>11</v>
      </c>
      <c r="G900">
        <v>618633064</v>
      </c>
      <c r="H900">
        <v>655481336</v>
      </c>
      <c r="I900">
        <f t="shared" si="14"/>
        <v>8.8165603302173938</v>
      </c>
      <c r="J900">
        <v>1.22</v>
      </c>
      <c r="L900">
        <v>2.3250000000000002</v>
      </c>
      <c r="M900">
        <v>11.131</v>
      </c>
      <c r="N900">
        <v>0.13700000000000001</v>
      </c>
      <c r="O900">
        <v>208.10900000000001</v>
      </c>
      <c r="P900">
        <v>1.0580000000000001</v>
      </c>
      <c r="Q900">
        <v>3.0659999999999998</v>
      </c>
      <c r="R900">
        <v>202.68899999999999</v>
      </c>
      <c r="S900">
        <v>0.98399999999999999</v>
      </c>
      <c r="T900">
        <v>1.425</v>
      </c>
      <c r="U900" t="s">
        <v>61</v>
      </c>
      <c r="V900" s="1">
        <v>45471.614583333336</v>
      </c>
    </row>
    <row r="901" spans="1:22" x14ac:dyDescent="0.25">
      <c r="A901">
        <v>922</v>
      </c>
      <c r="B901" t="s">
        <v>36</v>
      </c>
      <c r="C901" t="s">
        <v>39</v>
      </c>
      <c r="D901" t="s">
        <v>38</v>
      </c>
      <c r="E901">
        <v>7167</v>
      </c>
      <c r="F901" t="s">
        <v>11</v>
      </c>
      <c r="G901">
        <v>613707680</v>
      </c>
      <c r="H901">
        <v>613075520</v>
      </c>
      <c r="I901">
        <f t="shared" si="14"/>
        <v>8.7875139751695244</v>
      </c>
      <c r="J901">
        <v>1.17</v>
      </c>
      <c r="L901">
        <v>0.61699999999999999</v>
      </c>
      <c r="M901">
        <v>0.86899999999999999</v>
      </c>
      <c r="N901">
        <v>0.33900000000000002</v>
      </c>
      <c r="O901">
        <v>28.937000000000001</v>
      </c>
      <c r="P901">
        <v>0.96099999999999997</v>
      </c>
      <c r="Q901">
        <v>1.3620000000000001</v>
      </c>
      <c r="R901">
        <v>15.627000000000001</v>
      </c>
      <c r="S901">
        <v>0.98399999999999999</v>
      </c>
      <c r="T901">
        <v>1.6040000000000001</v>
      </c>
      <c r="U901" t="s">
        <v>61</v>
      </c>
      <c r="V901" s="1">
        <v>45471.625</v>
      </c>
    </row>
    <row r="902" spans="1:22" x14ac:dyDescent="0.25">
      <c r="A902">
        <v>923</v>
      </c>
      <c r="B902" t="s">
        <v>36</v>
      </c>
      <c r="C902" t="s">
        <v>40</v>
      </c>
      <c r="D902" t="s">
        <v>38</v>
      </c>
      <c r="E902">
        <v>7131</v>
      </c>
      <c r="F902" t="s">
        <v>11</v>
      </c>
      <c r="G902">
        <v>615558016</v>
      </c>
      <c r="H902">
        <v>879466504</v>
      </c>
      <c r="I902">
        <f t="shared" si="14"/>
        <v>8.9442193032534139</v>
      </c>
      <c r="J902">
        <v>1.133</v>
      </c>
      <c r="L902">
        <v>5.3710000000000004</v>
      </c>
      <c r="M902">
        <v>4.6070000000000002</v>
      </c>
      <c r="N902">
        <v>0.2</v>
      </c>
      <c r="O902">
        <v>39.975999999999999</v>
      </c>
      <c r="P902">
        <v>3.1890000000000001</v>
      </c>
      <c r="Q902">
        <v>11.441000000000001</v>
      </c>
      <c r="R902">
        <v>218.577</v>
      </c>
      <c r="S902">
        <v>0.79800000000000004</v>
      </c>
      <c r="T902">
        <v>1.401</v>
      </c>
      <c r="U902" t="s">
        <v>61</v>
      </c>
      <c r="V902" s="1">
        <v>45471.635416666664</v>
      </c>
    </row>
    <row r="903" spans="1:22" x14ac:dyDescent="0.25">
      <c r="A903">
        <v>924</v>
      </c>
      <c r="B903" t="s">
        <v>36</v>
      </c>
      <c r="C903" t="s">
        <v>40</v>
      </c>
      <c r="D903" t="s">
        <v>38</v>
      </c>
      <c r="E903">
        <v>7131</v>
      </c>
      <c r="F903" t="s">
        <v>11</v>
      </c>
      <c r="G903">
        <v>619505400</v>
      </c>
      <c r="H903">
        <v>884364840</v>
      </c>
      <c r="I903">
        <f t="shared" si="14"/>
        <v>8.9466314678533934</v>
      </c>
      <c r="J903">
        <v>1.06</v>
      </c>
      <c r="L903">
        <v>0.3</v>
      </c>
      <c r="M903">
        <v>2.76</v>
      </c>
      <c r="N903">
        <v>0.19900000000000001</v>
      </c>
      <c r="O903">
        <v>22.236000000000001</v>
      </c>
      <c r="P903">
        <v>2.4390000000000001</v>
      </c>
      <c r="Q903">
        <v>10.554</v>
      </c>
      <c r="R903">
        <v>2.6320000000000001</v>
      </c>
      <c r="S903">
        <v>0.74299999999999999</v>
      </c>
      <c r="T903">
        <v>1.254</v>
      </c>
      <c r="U903" t="s">
        <v>61</v>
      </c>
      <c r="V903" s="1">
        <v>45471.645844907405</v>
      </c>
    </row>
    <row r="904" spans="1:22" x14ac:dyDescent="0.25">
      <c r="A904">
        <v>925</v>
      </c>
      <c r="B904" t="s">
        <v>36</v>
      </c>
      <c r="C904" t="s">
        <v>40</v>
      </c>
      <c r="D904" t="s">
        <v>38</v>
      </c>
      <c r="E904">
        <v>7131</v>
      </c>
      <c r="F904" t="s">
        <v>11</v>
      </c>
      <c r="G904">
        <v>626102736</v>
      </c>
      <c r="H904">
        <v>877901680</v>
      </c>
      <c r="I904">
        <f t="shared" si="14"/>
        <v>8.9434458801151671</v>
      </c>
      <c r="J904">
        <v>0.94899999999999995</v>
      </c>
      <c r="L904">
        <v>2.2320000000000002</v>
      </c>
      <c r="M904">
        <v>17.701000000000001</v>
      </c>
      <c r="N904">
        <v>0.27200000000000002</v>
      </c>
      <c r="O904">
        <v>201.87</v>
      </c>
      <c r="P904">
        <v>5.0119999999999996</v>
      </c>
      <c r="Q904">
        <v>50.817999999999998</v>
      </c>
      <c r="R904">
        <v>202.529</v>
      </c>
      <c r="S904">
        <v>0.76700000000000002</v>
      </c>
      <c r="T904">
        <v>1.274</v>
      </c>
      <c r="U904" t="s">
        <v>61</v>
      </c>
      <c r="V904" s="1">
        <v>45471.656261574077</v>
      </c>
    </row>
    <row r="905" spans="1:22" x14ac:dyDescent="0.25">
      <c r="A905">
        <v>926</v>
      </c>
      <c r="B905" t="s">
        <v>36</v>
      </c>
      <c r="C905" t="s">
        <v>43</v>
      </c>
      <c r="D905" t="s">
        <v>38</v>
      </c>
      <c r="E905">
        <v>36738</v>
      </c>
      <c r="F905" t="s">
        <v>15</v>
      </c>
      <c r="G905">
        <v>623346064</v>
      </c>
      <c r="H905">
        <v>551731232</v>
      </c>
      <c r="I905">
        <f t="shared" si="14"/>
        <v>8.7417275688795169</v>
      </c>
      <c r="J905">
        <v>1.3859999999999999</v>
      </c>
      <c r="L905">
        <v>0.69899999999999995</v>
      </c>
      <c r="M905">
        <v>89.475999999999999</v>
      </c>
      <c r="N905">
        <v>0.19600000000000001</v>
      </c>
      <c r="O905">
        <v>2908.4110000000001</v>
      </c>
      <c r="P905">
        <v>1.2370000000000001</v>
      </c>
      <c r="Q905">
        <v>1379.6690000000001</v>
      </c>
      <c r="R905">
        <v>52.825000000000003</v>
      </c>
      <c r="S905">
        <v>1.2170000000000001</v>
      </c>
      <c r="T905">
        <v>1.758</v>
      </c>
      <c r="U905" t="s">
        <v>61</v>
      </c>
      <c r="V905" s="1">
        <v>45471.666678240741</v>
      </c>
    </row>
    <row r="906" spans="1:22" x14ac:dyDescent="0.25">
      <c r="A906">
        <v>927</v>
      </c>
      <c r="B906" t="s">
        <v>36</v>
      </c>
      <c r="C906" t="s">
        <v>43</v>
      </c>
      <c r="D906" t="s">
        <v>38</v>
      </c>
      <c r="E906">
        <v>36738</v>
      </c>
      <c r="F906" t="s">
        <v>15</v>
      </c>
      <c r="G906">
        <v>612474472</v>
      </c>
      <c r="H906">
        <v>900225400</v>
      </c>
      <c r="I906">
        <f t="shared" si="14"/>
        <v>8.9543512624618433</v>
      </c>
      <c r="J906">
        <v>1.423</v>
      </c>
      <c r="L906">
        <v>0.52200000000000002</v>
      </c>
      <c r="M906">
        <v>2.2629999999999999</v>
      </c>
      <c r="N906">
        <v>0.23499999999999999</v>
      </c>
      <c r="O906">
        <v>18.663</v>
      </c>
      <c r="P906">
        <v>2.7519999999999998</v>
      </c>
      <c r="Q906">
        <v>10.36</v>
      </c>
      <c r="R906">
        <v>18.7</v>
      </c>
      <c r="S906">
        <v>1.272</v>
      </c>
      <c r="T906">
        <v>1.7829999999999999</v>
      </c>
      <c r="U906" t="s">
        <v>61</v>
      </c>
      <c r="V906" s="1">
        <v>45471.677094907405</v>
      </c>
    </row>
    <row r="907" spans="1:22" x14ac:dyDescent="0.25">
      <c r="A907">
        <v>928</v>
      </c>
      <c r="B907" t="s">
        <v>36</v>
      </c>
      <c r="C907" t="s">
        <v>40</v>
      </c>
      <c r="D907" t="s">
        <v>38</v>
      </c>
      <c r="E907">
        <v>7131</v>
      </c>
      <c r="F907" t="s">
        <v>11</v>
      </c>
      <c r="G907">
        <v>612778048</v>
      </c>
      <c r="H907">
        <v>656252536</v>
      </c>
      <c r="I907">
        <f t="shared" si="14"/>
        <v>8.8170709946900949</v>
      </c>
      <c r="J907">
        <v>1.0429999999999999</v>
      </c>
      <c r="L907">
        <v>0.39100000000000001</v>
      </c>
      <c r="M907">
        <v>6.4809999999999999</v>
      </c>
      <c r="N907">
        <v>0.26600000000000001</v>
      </c>
      <c r="O907">
        <v>251.37299999999999</v>
      </c>
      <c r="P907">
        <v>2.2229999999999999</v>
      </c>
      <c r="Q907">
        <v>11.135999999999999</v>
      </c>
      <c r="R907">
        <v>15.568</v>
      </c>
      <c r="S907">
        <v>0.90900000000000003</v>
      </c>
      <c r="T907">
        <v>1.343</v>
      </c>
      <c r="U907" t="s">
        <v>61</v>
      </c>
      <c r="V907" s="1">
        <v>45471.687511574077</v>
      </c>
    </row>
    <row r="908" spans="1:22" x14ac:dyDescent="0.25">
      <c r="A908">
        <v>929</v>
      </c>
      <c r="B908" t="s">
        <v>36</v>
      </c>
      <c r="C908" t="s">
        <v>40</v>
      </c>
      <c r="D908" t="s">
        <v>38</v>
      </c>
      <c r="E908">
        <v>7131</v>
      </c>
      <c r="F908" t="s">
        <v>11</v>
      </c>
      <c r="G908">
        <v>546772936</v>
      </c>
      <c r="H908">
        <v>572698552</v>
      </c>
      <c r="I908">
        <f t="shared" si="14"/>
        <v>8.7579260850529046</v>
      </c>
      <c r="J908">
        <v>1.04</v>
      </c>
      <c r="L908">
        <v>0.56699999999999995</v>
      </c>
      <c r="M908">
        <v>14.205</v>
      </c>
      <c r="N908">
        <v>0.121</v>
      </c>
      <c r="O908">
        <v>262.16699999999997</v>
      </c>
      <c r="P908">
        <v>5.32</v>
      </c>
      <c r="Q908">
        <v>12.670999999999999</v>
      </c>
      <c r="R908">
        <v>16.265000000000001</v>
      </c>
      <c r="S908">
        <v>0.75900000000000001</v>
      </c>
      <c r="T908">
        <v>1.28</v>
      </c>
      <c r="U908" t="s">
        <v>61</v>
      </c>
      <c r="V908" s="1">
        <v>45471.71875</v>
      </c>
    </row>
    <row r="909" spans="1:22" x14ac:dyDescent="0.25">
      <c r="A909">
        <v>930</v>
      </c>
      <c r="B909" t="s">
        <v>36</v>
      </c>
      <c r="C909" t="s">
        <v>40</v>
      </c>
      <c r="D909" t="s">
        <v>38</v>
      </c>
      <c r="E909">
        <v>7131</v>
      </c>
      <c r="F909" t="s">
        <v>11</v>
      </c>
      <c r="G909">
        <v>607669520</v>
      </c>
      <c r="H909">
        <v>699350688</v>
      </c>
      <c r="I909">
        <f t="shared" si="14"/>
        <v>8.84469500646264</v>
      </c>
      <c r="J909">
        <v>0.99299999999999999</v>
      </c>
      <c r="L909">
        <v>0.57499999999999996</v>
      </c>
      <c r="M909">
        <v>11.734999999999999</v>
      </c>
      <c r="N909">
        <v>0.13</v>
      </c>
      <c r="O909">
        <v>237.89500000000001</v>
      </c>
      <c r="P909">
        <v>1.893</v>
      </c>
      <c r="Q909">
        <v>10.839</v>
      </c>
      <c r="R909">
        <v>25.43</v>
      </c>
      <c r="S909">
        <v>0.94199999999999995</v>
      </c>
      <c r="T909">
        <v>1.35</v>
      </c>
      <c r="U909" t="s">
        <v>61</v>
      </c>
      <c r="V909" s="1">
        <v>45471.729166666664</v>
      </c>
    </row>
    <row r="910" spans="1:22" x14ac:dyDescent="0.25">
      <c r="A910">
        <v>931</v>
      </c>
      <c r="B910" t="s">
        <v>36</v>
      </c>
      <c r="C910" t="s">
        <v>40</v>
      </c>
      <c r="D910" t="s">
        <v>38</v>
      </c>
      <c r="E910">
        <v>7131</v>
      </c>
      <c r="F910" t="s">
        <v>11</v>
      </c>
      <c r="G910">
        <v>621790432</v>
      </c>
      <c r="H910">
        <v>584330048</v>
      </c>
      <c r="I910">
        <f t="shared" si="14"/>
        <v>8.7666582196066223</v>
      </c>
      <c r="J910">
        <v>0.98899999999999999</v>
      </c>
      <c r="L910">
        <v>2.6190000000000002</v>
      </c>
      <c r="M910">
        <v>29.878</v>
      </c>
      <c r="N910">
        <v>0.156</v>
      </c>
      <c r="O910">
        <v>338.18599999999998</v>
      </c>
      <c r="P910">
        <v>0.95299999999999996</v>
      </c>
      <c r="Q910">
        <v>36.149000000000001</v>
      </c>
      <c r="R910">
        <v>201.40600000000001</v>
      </c>
      <c r="S910">
        <v>0.72099999999999997</v>
      </c>
      <c r="T910">
        <v>1.151</v>
      </c>
      <c r="U910" t="s">
        <v>61</v>
      </c>
      <c r="V910" s="1">
        <v>45471.739583333336</v>
      </c>
    </row>
    <row r="911" spans="1:22" x14ac:dyDescent="0.25">
      <c r="A911">
        <v>932</v>
      </c>
      <c r="B911" t="s">
        <v>36</v>
      </c>
      <c r="C911" t="s">
        <v>39</v>
      </c>
      <c r="D911" t="s">
        <v>38</v>
      </c>
      <c r="E911">
        <v>7167</v>
      </c>
      <c r="F911" t="s">
        <v>11</v>
      </c>
      <c r="G911">
        <v>614288040</v>
      </c>
      <c r="H911">
        <v>785442576</v>
      </c>
      <c r="I911">
        <f t="shared" si="14"/>
        <v>8.8951144391048871</v>
      </c>
      <c r="J911">
        <v>0.999</v>
      </c>
      <c r="L911">
        <v>0.52700000000000002</v>
      </c>
      <c r="M911">
        <v>61.722999999999999</v>
      </c>
      <c r="N911">
        <v>0.127</v>
      </c>
      <c r="O911">
        <v>605.91999999999996</v>
      </c>
      <c r="P911">
        <v>2.74</v>
      </c>
      <c r="Q911">
        <v>217.88800000000001</v>
      </c>
      <c r="R911">
        <v>18.587</v>
      </c>
      <c r="S911">
        <v>1.0409999999999999</v>
      </c>
      <c r="T911">
        <v>1.6559999999999999</v>
      </c>
      <c r="U911" t="s">
        <v>61</v>
      </c>
      <c r="V911" s="1">
        <v>45471.75</v>
      </c>
    </row>
    <row r="912" spans="1:22" x14ac:dyDescent="0.25">
      <c r="A912">
        <v>933</v>
      </c>
      <c r="B912" t="s">
        <v>36</v>
      </c>
      <c r="C912" t="s">
        <v>39</v>
      </c>
      <c r="D912" t="s">
        <v>38</v>
      </c>
      <c r="E912">
        <v>7167</v>
      </c>
      <c r="F912" t="s">
        <v>11</v>
      </c>
      <c r="G912">
        <v>624459112</v>
      </c>
      <c r="H912">
        <v>613044296</v>
      </c>
      <c r="I912">
        <f t="shared" si="14"/>
        <v>8.7874918559431183</v>
      </c>
      <c r="J912">
        <v>1.2749999999999999</v>
      </c>
      <c r="L912">
        <v>0.43099999999999999</v>
      </c>
      <c r="M912">
        <v>10.297000000000001</v>
      </c>
      <c r="N912">
        <v>0.28499999999999998</v>
      </c>
      <c r="O912">
        <v>230.05799999999999</v>
      </c>
      <c r="P912">
        <v>0.94599999999999995</v>
      </c>
      <c r="Q912">
        <v>1.4279999999999999</v>
      </c>
      <c r="R912">
        <v>15.836</v>
      </c>
      <c r="S912">
        <v>1.0389999999999999</v>
      </c>
      <c r="T912">
        <v>1.522</v>
      </c>
      <c r="U912" t="s">
        <v>61</v>
      </c>
      <c r="V912" s="1">
        <v>45471.760416666664</v>
      </c>
    </row>
    <row r="913" spans="1:22" x14ac:dyDescent="0.25">
      <c r="A913">
        <v>934</v>
      </c>
      <c r="B913" t="s">
        <v>36</v>
      </c>
      <c r="C913" t="s">
        <v>40</v>
      </c>
      <c r="D913" t="s">
        <v>38</v>
      </c>
      <c r="E913">
        <v>7131</v>
      </c>
      <c r="F913" t="s">
        <v>11</v>
      </c>
      <c r="G913">
        <v>627138104</v>
      </c>
      <c r="H913">
        <v>887748496</v>
      </c>
      <c r="I913">
        <f t="shared" si="14"/>
        <v>8.9482899452040616</v>
      </c>
      <c r="J913">
        <v>1.845</v>
      </c>
      <c r="L913">
        <v>0.47599999999999998</v>
      </c>
      <c r="M913">
        <v>1.147</v>
      </c>
      <c r="N913">
        <v>0.45200000000000001</v>
      </c>
      <c r="O913">
        <v>12.291</v>
      </c>
      <c r="P913">
        <v>2.1</v>
      </c>
      <c r="Q913">
        <v>8.4570000000000007</v>
      </c>
      <c r="R913">
        <v>19.998999999999999</v>
      </c>
      <c r="S913">
        <v>0.72199999999999998</v>
      </c>
      <c r="T913">
        <v>1.1539999999999999</v>
      </c>
      <c r="U913" t="s">
        <v>61</v>
      </c>
      <c r="V913" s="1">
        <v>45471.770833333336</v>
      </c>
    </row>
    <row r="914" spans="1:22" x14ac:dyDescent="0.25">
      <c r="A914">
        <v>935</v>
      </c>
      <c r="B914" t="s">
        <v>36</v>
      </c>
      <c r="C914" t="s">
        <v>40</v>
      </c>
      <c r="D914" t="s">
        <v>38</v>
      </c>
      <c r="E914">
        <v>7131</v>
      </c>
      <c r="F914" t="s">
        <v>11</v>
      </c>
      <c r="G914">
        <v>613128864</v>
      </c>
      <c r="H914">
        <v>868034272</v>
      </c>
      <c r="I914">
        <f t="shared" si="14"/>
        <v>8.9385368724652583</v>
      </c>
      <c r="J914">
        <v>1.101</v>
      </c>
      <c r="L914">
        <v>0.51100000000000001</v>
      </c>
      <c r="M914">
        <v>23.998999999999999</v>
      </c>
      <c r="N914">
        <v>0.219</v>
      </c>
      <c r="O914">
        <v>1254.5219999999999</v>
      </c>
      <c r="P914">
        <v>1.373</v>
      </c>
      <c r="Q914">
        <v>13.351000000000001</v>
      </c>
      <c r="R914">
        <v>23.669</v>
      </c>
      <c r="S914">
        <v>0.81299999999999994</v>
      </c>
      <c r="T914">
        <v>1.2809999999999999</v>
      </c>
      <c r="U914" t="s">
        <v>61</v>
      </c>
      <c r="V914" s="1">
        <v>45471.78125</v>
      </c>
    </row>
    <row r="915" spans="1:22" x14ac:dyDescent="0.25">
      <c r="A915">
        <v>936</v>
      </c>
      <c r="B915" t="s">
        <v>36</v>
      </c>
      <c r="C915" t="s">
        <v>40</v>
      </c>
      <c r="D915" t="s">
        <v>38</v>
      </c>
      <c r="E915">
        <v>7131</v>
      </c>
      <c r="F915" t="s">
        <v>11</v>
      </c>
      <c r="G915">
        <v>622415224</v>
      </c>
      <c r="H915">
        <v>612958776</v>
      </c>
      <c r="I915">
        <f t="shared" si="14"/>
        <v>8.7874312674095307</v>
      </c>
      <c r="J915">
        <v>4.5410000000000004</v>
      </c>
      <c r="L915">
        <v>2.2610000000000001</v>
      </c>
      <c r="M915">
        <v>6.806</v>
      </c>
      <c r="N915">
        <v>2.5350000000000001</v>
      </c>
      <c r="O915">
        <v>212.26900000000001</v>
      </c>
      <c r="P915">
        <v>0.92</v>
      </c>
      <c r="Q915">
        <v>1.2669999999999999</v>
      </c>
      <c r="R915">
        <v>217.56899999999999</v>
      </c>
      <c r="S915">
        <v>0.92800000000000005</v>
      </c>
      <c r="T915">
        <v>1.3779999999999999</v>
      </c>
      <c r="U915" t="s">
        <v>61</v>
      </c>
      <c r="V915" s="1">
        <v>45471.791666666664</v>
      </c>
    </row>
    <row r="916" spans="1:22" x14ac:dyDescent="0.25">
      <c r="A916">
        <v>937</v>
      </c>
      <c r="B916" t="s">
        <v>36</v>
      </c>
      <c r="C916" t="s">
        <v>40</v>
      </c>
      <c r="D916" t="s">
        <v>38</v>
      </c>
      <c r="E916">
        <v>7131</v>
      </c>
      <c r="F916" t="s">
        <v>11</v>
      </c>
      <c r="G916">
        <v>612298456</v>
      </c>
      <c r="H916">
        <v>613021416</v>
      </c>
      <c r="I916">
        <f t="shared" si="14"/>
        <v>8.7874756469297672</v>
      </c>
      <c r="J916">
        <v>1.359</v>
      </c>
      <c r="L916">
        <v>6.0380000000000003</v>
      </c>
      <c r="M916">
        <v>6.7</v>
      </c>
      <c r="N916">
        <v>0.13500000000000001</v>
      </c>
      <c r="O916">
        <v>209.607</v>
      </c>
      <c r="P916">
        <v>0.92800000000000005</v>
      </c>
      <c r="Q916">
        <v>1.242</v>
      </c>
      <c r="R916">
        <v>216.00200000000001</v>
      </c>
      <c r="S916">
        <v>0.78700000000000003</v>
      </c>
      <c r="T916">
        <v>1.395</v>
      </c>
      <c r="U916" t="s">
        <v>61</v>
      </c>
      <c r="V916" s="1">
        <v>45471.802083333336</v>
      </c>
    </row>
    <row r="917" spans="1:22" x14ac:dyDescent="0.25">
      <c r="A917">
        <v>938</v>
      </c>
      <c r="B917" t="s">
        <v>36</v>
      </c>
      <c r="C917" t="s">
        <v>40</v>
      </c>
      <c r="D917" t="s">
        <v>38</v>
      </c>
      <c r="E917">
        <v>7131</v>
      </c>
      <c r="F917" t="s">
        <v>11</v>
      </c>
      <c r="G917">
        <v>613092800</v>
      </c>
      <c r="H917">
        <v>648964912</v>
      </c>
      <c r="I917">
        <f t="shared" si="14"/>
        <v>8.8122212161582603</v>
      </c>
      <c r="J917">
        <v>0.93700000000000006</v>
      </c>
      <c r="L917">
        <v>0.43</v>
      </c>
      <c r="M917">
        <v>19.648</v>
      </c>
      <c r="N917">
        <v>0.13700000000000001</v>
      </c>
      <c r="O917">
        <v>138.054</v>
      </c>
      <c r="P917">
        <v>1.3080000000000001</v>
      </c>
      <c r="Q917">
        <v>28.652999999999999</v>
      </c>
      <c r="R917">
        <v>14.923</v>
      </c>
      <c r="S917">
        <v>0.86299999999999999</v>
      </c>
      <c r="T917">
        <v>1.292</v>
      </c>
      <c r="U917" t="s">
        <v>61</v>
      </c>
      <c r="V917" s="1">
        <v>45471.8125</v>
      </c>
    </row>
    <row r="918" spans="1:22" x14ac:dyDescent="0.25">
      <c r="A918">
        <v>939</v>
      </c>
      <c r="B918" t="s">
        <v>36</v>
      </c>
      <c r="C918" t="s">
        <v>39</v>
      </c>
      <c r="D918" t="s">
        <v>38</v>
      </c>
      <c r="E918">
        <v>7167</v>
      </c>
      <c r="F918" t="s">
        <v>11</v>
      </c>
      <c r="G918">
        <v>611726104</v>
      </c>
      <c r="H918">
        <v>657079688</v>
      </c>
      <c r="I918">
        <f t="shared" si="14"/>
        <v>8.8176180422538835</v>
      </c>
      <c r="J918">
        <v>1.1000000000000001</v>
      </c>
      <c r="L918">
        <v>0.62</v>
      </c>
      <c r="M918">
        <v>65.179000000000002</v>
      </c>
      <c r="N918">
        <v>0.19600000000000001</v>
      </c>
      <c r="O918">
        <v>408.33800000000002</v>
      </c>
      <c r="P918">
        <v>1.8069999999999999</v>
      </c>
      <c r="Q918">
        <v>122.42400000000001</v>
      </c>
      <c r="R918">
        <v>14.25</v>
      </c>
      <c r="S918">
        <v>1.038</v>
      </c>
      <c r="T918">
        <v>1.51</v>
      </c>
      <c r="U918" t="s">
        <v>61</v>
      </c>
      <c r="V918" s="1">
        <v>45471.822928240741</v>
      </c>
    </row>
    <row r="919" spans="1:22" x14ac:dyDescent="0.25">
      <c r="A919">
        <v>940</v>
      </c>
      <c r="B919" t="s">
        <v>36</v>
      </c>
      <c r="C919" t="s">
        <v>40</v>
      </c>
      <c r="D919" t="s">
        <v>38</v>
      </c>
      <c r="E919">
        <v>7131</v>
      </c>
      <c r="F919" t="s">
        <v>11</v>
      </c>
      <c r="G919">
        <v>603008416</v>
      </c>
      <c r="H919">
        <v>897355632</v>
      </c>
      <c r="I919">
        <f t="shared" si="14"/>
        <v>8.9529645928837969</v>
      </c>
      <c r="J919">
        <v>1.0980000000000001</v>
      </c>
      <c r="L919">
        <v>0.71299999999999997</v>
      </c>
      <c r="M919">
        <v>13.515000000000001</v>
      </c>
      <c r="N919">
        <v>0.151</v>
      </c>
      <c r="O919">
        <v>525.40899999999999</v>
      </c>
      <c r="P919">
        <v>3.8050000000000002</v>
      </c>
      <c r="Q919">
        <v>23.73</v>
      </c>
      <c r="R919">
        <v>18.55</v>
      </c>
      <c r="S919">
        <v>0.78500000000000003</v>
      </c>
      <c r="T919">
        <v>1.296</v>
      </c>
      <c r="U919" t="s">
        <v>61</v>
      </c>
      <c r="V919" s="1">
        <v>45471.833344907405</v>
      </c>
    </row>
    <row r="920" spans="1:22" x14ac:dyDescent="0.25">
      <c r="A920">
        <v>941</v>
      </c>
      <c r="B920" t="s">
        <v>36</v>
      </c>
      <c r="C920" t="s">
        <v>40</v>
      </c>
      <c r="D920" t="s">
        <v>38</v>
      </c>
      <c r="E920">
        <v>7131</v>
      </c>
      <c r="F920" t="s">
        <v>11</v>
      </c>
      <c r="G920">
        <v>612366304</v>
      </c>
      <c r="H920">
        <v>702831128</v>
      </c>
      <c r="I920">
        <f t="shared" si="14"/>
        <v>8.8468509879104236</v>
      </c>
      <c r="J920">
        <v>0.90200000000000002</v>
      </c>
      <c r="L920">
        <v>0.74299999999999999</v>
      </c>
      <c r="M920">
        <v>14.015000000000001</v>
      </c>
      <c r="N920">
        <v>9.4E-2</v>
      </c>
      <c r="O920">
        <v>225.733</v>
      </c>
      <c r="P920">
        <v>0.90600000000000003</v>
      </c>
      <c r="Q920">
        <v>11.074</v>
      </c>
      <c r="R920">
        <v>29.89</v>
      </c>
      <c r="S920">
        <v>0.88300000000000001</v>
      </c>
      <c r="T920">
        <v>1.4339999999999999</v>
      </c>
      <c r="U920" t="s">
        <v>61</v>
      </c>
      <c r="V920" s="1">
        <v>45471.843761574077</v>
      </c>
    </row>
    <row r="921" spans="1:22" x14ac:dyDescent="0.25">
      <c r="A921">
        <v>942</v>
      </c>
      <c r="B921" t="s">
        <v>36</v>
      </c>
      <c r="C921" t="s">
        <v>40</v>
      </c>
      <c r="D921" t="s">
        <v>38</v>
      </c>
      <c r="E921">
        <v>7131</v>
      </c>
      <c r="F921" t="s">
        <v>11</v>
      </c>
      <c r="G921">
        <v>618481184</v>
      </c>
      <c r="H921">
        <v>900106184</v>
      </c>
      <c r="I921">
        <f t="shared" si="14"/>
        <v>8.9542937454449891</v>
      </c>
      <c r="J921">
        <v>1.4259999999999999</v>
      </c>
      <c r="L921">
        <v>0.68100000000000005</v>
      </c>
      <c r="M921">
        <v>8.1539999999999999</v>
      </c>
      <c r="N921">
        <v>8.8999999999999996E-2</v>
      </c>
      <c r="O921">
        <v>62.807000000000002</v>
      </c>
      <c r="P921">
        <v>2.4380000000000002</v>
      </c>
      <c r="Q921">
        <v>12.145</v>
      </c>
      <c r="R921">
        <v>35.360999999999997</v>
      </c>
      <c r="S921">
        <v>0.96599999999999997</v>
      </c>
      <c r="T921">
        <v>1.488</v>
      </c>
      <c r="U921" t="s">
        <v>61</v>
      </c>
      <c r="V921" s="1">
        <v>45471.864594907405</v>
      </c>
    </row>
    <row r="922" spans="1:22" x14ac:dyDescent="0.25">
      <c r="A922">
        <v>943</v>
      </c>
      <c r="B922" t="s">
        <v>36</v>
      </c>
      <c r="C922" t="s">
        <v>40</v>
      </c>
      <c r="D922" t="s">
        <v>38</v>
      </c>
      <c r="E922">
        <v>7131</v>
      </c>
      <c r="F922" t="s">
        <v>11</v>
      </c>
      <c r="G922">
        <v>624505520</v>
      </c>
      <c r="H922">
        <v>831885968</v>
      </c>
      <c r="I922">
        <f t="shared" si="14"/>
        <v>8.9200637988118103</v>
      </c>
      <c r="J922">
        <v>1.2030000000000001</v>
      </c>
      <c r="L922">
        <v>3.8170000000000002</v>
      </c>
      <c r="M922">
        <v>3.7330000000000001</v>
      </c>
      <c r="N922">
        <v>0.30199999999999999</v>
      </c>
      <c r="O922">
        <v>55.597000000000001</v>
      </c>
      <c r="P922">
        <v>2.4289999999999998</v>
      </c>
      <c r="Q922">
        <v>23.349</v>
      </c>
      <c r="R922">
        <v>222.70500000000001</v>
      </c>
      <c r="S922">
        <v>1.014</v>
      </c>
      <c r="T922">
        <v>1.677</v>
      </c>
      <c r="U922" t="s">
        <v>61</v>
      </c>
      <c r="V922" s="1">
        <v>45471.875011574077</v>
      </c>
    </row>
    <row r="923" spans="1:22" x14ac:dyDescent="0.25">
      <c r="A923">
        <v>944</v>
      </c>
      <c r="B923" t="s">
        <v>36</v>
      </c>
      <c r="C923" t="s">
        <v>40</v>
      </c>
      <c r="D923" t="s">
        <v>38</v>
      </c>
      <c r="E923">
        <v>7131</v>
      </c>
      <c r="F923" t="s">
        <v>11</v>
      </c>
      <c r="G923">
        <v>619448800</v>
      </c>
      <c r="H923">
        <v>589850000</v>
      </c>
      <c r="I923">
        <f t="shared" si="14"/>
        <v>8.7707415837527751</v>
      </c>
      <c r="J923">
        <v>0.93</v>
      </c>
      <c r="L923">
        <v>2.4820000000000002</v>
      </c>
      <c r="M923">
        <v>11.105</v>
      </c>
      <c r="N923">
        <v>0.14799999999999999</v>
      </c>
      <c r="O923">
        <v>205.35900000000001</v>
      </c>
      <c r="P923">
        <v>1.1020000000000001</v>
      </c>
      <c r="Q923">
        <v>1.7949999999999999</v>
      </c>
      <c r="R923">
        <v>201.60499999999999</v>
      </c>
      <c r="S923">
        <v>0.77300000000000002</v>
      </c>
      <c r="T923">
        <v>1.3380000000000001</v>
      </c>
      <c r="U923" t="s">
        <v>61</v>
      </c>
      <c r="V923" s="1">
        <v>45471.885428240741</v>
      </c>
    </row>
    <row r="924" spans="1:22" x14ac:dyDescent="0.25">
      <c r="A924">
        <v>945</v>
      </c>
      <c r="B924" t="s">
        <v>36</v>
      </c>
      <c r="C924" t="s">
        <v>39</v>
      </c>
      <c r="D924" t="s">
        <v>38</v>
      </c>
      <c r="E924">
        <v>7167</v>
      </c>
      <c r="F924" t="s">
        <v>11</v>
      </c>
      <c r="G924">
        <v>614786072</v>
      </c>
      <c r="H924">
        <v>885129536</v>
      </c>
      <c r="I924">
        <f t="shared" si="14"/>
        <v>8.9470068330179426</v>
      </c>
      <c r="J924">
        <v>1.4510000000000001</v>
      </c>
      <c r="L924">
        <v>0.50800000000000001</v>
      </c>
      <c r="M924">
        <v>13.903</v>
      </c>
      <c r="N924">
        <v>0.121</v>
      </c>
      <c r="O924">
        <v>76.81</v>
      </c>
      <c r="P924">
        <v>2.4750000000000001</v>
      </c>
      <c r="Q924">
        <v>29.850999999999999</v>
      </c>
      <c r="R924">
        <v>15.218</v>
      </c>
      <c r="S924">
        <v>0.93400000000000005</v>
      </c>
      <c r="T924">
        <v>1.5660000000000001</v>
      </c>
      <c r="U924" t="s">
        <v>61</v>
      </c>
      <c r="V924" s="1">
        <v>45471.895844907405</v>
      </c>
    </row>
    <row r="925" spans="1:22" x14ac:dyDescent="0.25">
      <c r="A925">
        <v>946</v>
      </c>
      <c r="B925" t="s">
        <v>36</v>
      </c>
      <c r="C925" t="s">
        <v>40</v>
      </c>
      <c r="D925" t="s">
        <v>38</v>
      </c>
      <c r="E925">
        <v>7131</v>
      </c>
      <c r="F925" t="s">
        <v>11</v>
      </c>
      <c r="G925">
        <v>623931864</v>
      </c>
      <c r="H925">
        <v>592298544</v>
      </c>
      <c r="I925">
        <f t="shared" si="14"/>
        <v>8.7725406650509665</v>
      </c>
      <c r="J925">
        <v>1.4530000000000001</v>
      </c>
      <c r="L925">
        <v>1.978</v>
      </c>
      <c r="M925">
        <v>12.276</v>
      </c>
      <c r="N925">
        <v>0.42099999999999999</v>
      </c>
      <c r="O925">
        <v>500.23500000000001</v>
      </c>
      <c r="P925">
        <v>3.0680000000000001</v>
      </c>
      <c r="Q925">
        <v>11.939</v>
      </c>
      <c r="R925">
        <v>93.32</v>
      </c>
      <c r="S925">
        <v>0.85799999999999998</v>
      </c>
      <c r="T925">
        <v>2.129</v>
      </c>
      <c r="U925" t="s">
        <v>61</v>
      </c>
      <c r="V925" s="1">
        <v>45471.906261574077</v>
      </c>
    </row>
    <row r="926" spans="1:22" x14ac:dyDescent="0.25">
      <c r="A926">
        <v>947</v>
      </c>
      <c r="B926" t="s">
        <v>36</v>
      </c>
      <c r="C926" t="s">
        <v>40</v>
      </c>
      <c r="D926" t="s">
        <v>38</v>
      </c>
      <c r="E926">
        <v>7131</v>
      </c>
      <c r="F926" t="s">
        <v>11</v>
      </c>
      <c r="G926">
        <v>625590920</v>
      </c>
      <c r="H926">
        <v>641833848</v>
      </c>
      <c r="I926">
        <f t="shared" si="14"/>
        <v>8.8074226164865088</v>
      </c>
      <c r="J926">
        <v>1.9119999999999999</v>
      </c>
      <c r="L926">
        <v>2.33</v>
      </c>
      <c r="M926">
        <v>40.966000000000001</v>
      </c>
      <c r="N926">
        <v>0.28899999999999998</v>
      </c>
      <c r="O926">
        <v>244.608</v>
      </c>
      <c r="P926">
        <v>3.173</v>
      </c>
      <c r="Q926">
        <v>107.66</v>
      </c>
      <c r="R926">
        <v>222.31700000000001</v>
      </c>
      <c r="S926">
        <v>0.81599999999999995</v>
      </c>
      <c r="T926">
        <v>1.238</v>
      </c>
      <c r="U926" t="s">
        <v>61</v>
      </c>
      <c r="V926" s="1">
        <v>45471.916678240741</v>
      </c>
    </row>
    <row r="927" spans="1:22" x14ac:dyDescent="0.25">
      <c r="A927">
        <v>948</v>
      </c>
      <c r="B927" t="s">
        <v>36</v>
      </c>
      <c r="C927" t="s">
        <v>40</v>
      </c>
      <c r="D927" t="s">
        <v>38</v>
      </c>
      <c r="E927">
        <v>7131</v>
      </c>
      <c r="F927" t="s">
        <v>11</v>
      </c>
      <c r="G927">
        <v>622441856</v>
      </c>
      <c r="H927">
        <v>873070936</v>
      </c>
      <c r="I927">
        <f t="shared" si="14"/>
        <v>8.9410495310615978</v>
      </c>
      <c r="J927">
        <v>1.5620000000000001</v>
      </c>
      <c r="L927">
        <v>0.35399999999999998</v>
      </c>
      <c r="M927">
        <v>2.6080000000000001</v>
      </c>
      <c r="N927">
        <v>0.72899999999999998</v>
      </c>
      <c r="O927">
        <v>28.283999999999999</v>
      </c>
      <c r="P927">
        <v>6.266</v>
      </c>
      <c r="Q927">
        <v>21.228000000000002</v>
      </c>
      <c r="R927">
        <v>6.8470000000000004</v>
      </c>
      <c r="S927">
        <v>0.96899999999999997</v>
      </c>
      <c r="T927">
        <v>1.4810000000000001</v>
      </c>
      <c r="U927" t="s">
        <v>61</v>
      </c>
      <c r="V927" s="1">
        <v>45471.927094907405</v>
      </c>
    </row>
    <row r="928" spans="1:22" x14ac:dyDescent="0.25">
      <c r="A928">
        <v>949</v>
      </c>
      <c r="B928" t="s">
        <v>36</v>
      </c>
      <c r="C928" t="s">
        <v>40</v>
      </c>
      <c r="D928" t="s">
        <v>38</v>
      </c>
      <c r="E928">
        <v>7131</v>
      </c>
      <c r="F928" t="s">
        <v>11</v>
      </c>
      <c r="G928">
        <v>625171224</v>
      </c>
      <c r="H928">
        <v>870335792</v>
      </c>
      <c r="I928">
        <f t="shared" si="14"/>
        <v>8.9396868439709856</v>
      </c>
      <c r="J928">
        <v>1.3340000000000001</v>
      </c>
      <c r="L928">
        <v>2.2789999999999999</v>
      </c>
      <c r="M928">
        <v>4.5979999999999999</v>
      </c>
      <c r="N928">
        <v>0.20200000000000001</v>
      </c>
      <c r="O928">
        <v>25.219000000000001</v>
      </c>
      <c r="P928">
        <v>1.1659999999999999</v>
      </c>
      <c r="Q928">
        <v>7.1779999999999999</v>
      </c>
      <c r="R928">
        <v>202.001</v>
      </c>
      <c r="S928">
        <v>0.90200000000000002</v>
      </c>
      <c r="T928">
        <v>1.504</v>
      </c>
      <c r="U928" t="s">
        <v>61</v>
      </c>
      <c r="V928" s="1">
        <v>45471.937511574077</v>
      </c>
    </row>
    <row r="929" spans="1:22" x14ac:dyDescent="0.25">
      <c r="A929">
        <v>950</v>
      </c>
      <c r="B929" t="s">
        <v>36</v>
      </c>
      <c r="C929" t="s">
        <v>40</v>
      </c>
      <c r="D929" t="s">
        <v>38</v>
      </c>
      <c r="E929">
        <v>7131</v>
      </c>
      <c r="F929" t="s">
        <v>11</v>
      </c>
      <c r="G929">
        <v>610316440</v>
      </c>
      <c r="H929">
        <v>878892848</v>
      </c>
      <c r="I929">
        <f t="shared" si="14"/>
        <v>8.9439359304105803</v>
      </c>
      <c r="J929">
        <v>0.879</v>
      </c>
      <c r="L929">
        <v>0.36099999999999999</v>
      </c>
      <c r="M929">
        <v>2.0649999999999999</v>
      </c>
      <c r="N929">
        <v>0.20100000000000001</v>
      </c>
      <c r="O929">
        <v>28.335000000000001</v>
      </c>
      <c r="P929">
        <v>1.669</v>
      </c>
      <c r="Q929">
        <v>9.3559999999999999</v>
      </c>
      <c r="R929">
        <v>5.1020000000000003</v>
      </c>
      <c r="S929">
        <v>0.85199999999999998</v>
      </c>
      <c r="T929">
        <v>1.31</v>
      </c>
      <c r="U929" t="s">
        <v>61</v>
      </c>
      <c r="V929" s="1">
        <v>45471.947928240741</v>
      </c>
    </row>
    <row r="930" spans="1:22" x14ac:dyDescent="0.25">
      <c r="A930">
        <v>951</v>
      </c>
      <c r="B930" t="s">
        <v>36</v>
      </c>
      <c r="C930" t="s">
        <v>40</v>
      </c>
      <c r="D930" t="s">
        <v>38</v>
      </c>
      <c r="E930">
        <v>7131</v>
      </c>
      <c r="F930" t="s">
        <v>11</v>
      </c>
      <c r="G930">
        <v>624379096</v>
      </c>
      <c r="H930">
        <v>860588504</v>
      </c>
      <c r="I930">
        <f t="shared" si="14"/>
        <v>8.9347955403490111</v>
      </c>
      <c r="J930">
        <v>1.204</v>
      </c>
      <c r="L930">
        <v>0.42299999999999999</v>
      </c>
      <c r="M930">
        <v>1.2729999999999999</v>
      </c>
      <c r="N930">
        <v>0.26600000000000001</v>
      </c>
      <c r="O930">
        <v>12.589</v>
      </c>
      <c r="P930">
        <v>2.2480000000000002</v>
      </c>
      <c r="Q930">
        <v>6.0469999999999997</v>
      </c>
      <c r="R930">
        <v>14.795999999999999</v>
      </c>
      <c r="S930">
        <v>0.95799999999999996</v>
      </c>
      <c r="T930">
        <v>1.4159999999999999</v>
      </c>
      <c r="U930" t="s">
        <v>61</v>
      </c>
      <c r="V930" s="1">
        <v>45471.958344907405</v>
      </c>
    </row>
    <row r="931" spans="1:22" x14ac:dyDescent="0.25">
      <c r="A931">
        <v>952</v>
      </c>
      <c r="B931" t="s">
        <v>36</v>
      </c>
      <c r="C931" t="s">
        <v>39</v>
      </c>
      <c r="D931" t="s">
        <v>38</v>
      </c>
      <c r="E931">
        <v>7167</v>
      </c>
      <c r="F931" t="s">
        <v>11</v>
      </c>
      <c r="G931">
        <v>624073920</v>
      </c>
      <c r="H931">
        <v>531195480</v>
      </c>
      <c r="I931">
        <f t="shared" si="14"/>
        <v>8.7252543709167956</v>
      </c>
      <c r="J931">
        <v>1.6919999999999999</v>
      </c>
      <c r="L931">
        <v>3.9020000000000001</v>
      </c>
      <c r="M931">
        <v>0.47299999999999998</v>
      </c>
      <c r="N931">
        <v>0.40200000000000002</v>
      </c>
      <c r="O931">
        <v>6.5069999999999997</v>
      </c>
      <c r="P931">
        <v>0.94099999999999995</v>
      </c>
      <c r="Q931">
        <v>1.427</v>
      </c>
      <c r="R931">
        <v>203.625</v>
      </c>
      <c r="S931">
        <v>1.0029999999999999</v>
      </c>
      <c r="T931">
        <v>1.6679999999999999</v>
      </c>
      <c r="U931" t="s">
        <v>61</v>
      </c>
      <c r="V931" s="1">
        <v>45471.968761574077</v>
      </c>
    </row>
    <row r="932" spans="1:22" x14ac:dyDescent="0.25">
      <c r="A932">
        <v>953</v>
      </c>
      <c r="B932" t="s">
        <v>36</v>
      </c>
      <c r="C932" t="s">
        <v>40</v>
      </c>
      <c r="D932" t="s">
        <v>38</v>
      </c>
      <c r="E932">
        <v>7131</v>
      </c>
      <c r="F932" t="s">
        <v>11</v>
      </c>
      <c r="G932">
        <v>629529752</v>
      </c>
      <c r="H932">
        <v>856517680</v>
      </c>
      <c r="I932">
        <f t="shared" si="14"/>
        <v>8.932736331980097</v>
      </c>
      <c r="J932">
        <v>1.2170000000000001</v>
      </c>
      <c r="L932">
        <v>6.9530000000000003</v>
      </c>
      <c r="M932">
        <v>5.3129999999999997</v>
      </c>
      <c r="N932">
        <v>0.42199999999999999</v>
      </c>
      <c r="O932">
        <v>62.625</v>
      </c>
      <c r="P932">
        <v>3.2970000000000002</v>
      </c>
      <c r="Q932">
        <v>22.088000000000001</v>
      </c>
      <c r="R932">
        <v>222.53800000000001</v>
      </c>
      <c r="S932">
        <v>0.80400000000000005</v>
      </c>
      <c r="T932">
        <v>1.4490000000000001</v>
      </c>
      <c r="U932" t="s">
        <v>61</v>
      </c>
      <c r="V932" s="1">
        <v>45471.979178240741</v>
      </c>
    </row>
    <row r="933" spans="1:22" x14ac:dyDescent="0.25">
      <c r="A933">
        <v>954</v>
      </c>
      <c r="B933" t="s">
        <v>36</v>
      </c>
      <c r="C933" t="s">
        <v>40</v>
      </c>
      <c r="D933" t="s">
        <v>38</v>
      </c>
      <c r="E933">
        <v>7131</v>
      </c>
      <c r="F933" t="s">
        <v>11</v>
      </c>
      <c r="G933">
        <v>619578360</v>
      </c>
      <c r="H933">
        <v>812193224</v>
      </c>
      <c r="I933">
        <f t="shared" si="14"/>
        <v>8.9096593619187505</v>
      </c>
      <c r="J933">
        <v>0.91900000000000004</v>
      </c>
      <c r="L933">
        <v>0.63800000000000001</v>
      </c>
      <c r="M933">
        <v>2.3620000000000001</v>
      </c>
      <c r="N933">
        <v>0.124</v>
      </c>
      <c r="O933">
        <v>30.221</v>
      </c>
      <c r="P933">
        <v>4.9109999999999996</v>
      </c>
      <c r="Q933">
        <v>12.613</v>
      </c>
      <c r="R933">
        <v>34.119999999999997</v>
      </c>
      <c r="S933">
        <v>0.94299999999999995</v>
      </c>
      <c r="T933">
        <v>1.4990000000000001</v>
      </c>
      <c r="U933" t="s">
        <v>61</v>
      </c>
      <c r="V933" s="1">
        <v>45471.989594907405</v>
      </c>
    </row>
    <row r="934" spans="1:22" x14ac:dyDescent="0.25">
      <c r="A934">
        <v>955</v>
      </c>
      <c r="B934" t="s">
        <v>36</v>
      </c>
      <c r="C934" t="s">
        <v>39</v>
      </c>
      <c r="D934" t="s">
        <v>38</v>
      </c>
      <c r="E934">
        <v>7167</v>
      </c>
      <c r="F934" t="s">
        <v>11</v>
      </c>
      <c r="G934">
        <v>626382896</v>
      </c>
      <c r="H934">
        <v>453215128</v>
      </c>
      <c r="I934">
        <f t="shared" si="14"/>
        <v>8.6563043978755392</v>
      </c>
      <c r="J934">
        <v>1.2310000000000001</v>
      </c>
      <c r="L934">
        <v>3.8039999999999998</v>
      </c>
      <c r="M934">
        <v>1.6739999999999999</v>
      </c>
      <c r="N934">
        <v>0.33500000000000002</v>
      </c>
      <c r="O934">
        <v>12.212999999999999</v>
      </c>
      <c r="P934">
        <v>1.0149999999999999</v>
      </c>
      <c r="Q934">
        <v>2.5510000000000002</v>
      </c>
      <c r="R934">
        <v>205.54599999999999</v>
      </c>
      <c r="S934">
        <v>0.98399999999999999</v>
      </c>
      <c r="T934">
        <v>1.708</v>
      </c>
      <c r="U934" t="s">
        <v>61</v>
      </c>
      <c r="V934" s="1">
        <v>45472.000011574077</v>
      </c>
    </row>
    <row r="935" spans="1:22" x14ac:dyDescent="0.25">
      <c r="A935">
        <v>956</v>
      </c>
      <c r="B935" t="s">
        <v>36</v>
      </c>
      <c r="C935" t="s">
        <v>40</v>
      </c>
      <c r="D935" t="s">
        <v>38</v>
      </c>
      <c r="E935">
        <v>7131</v>
      </c>
      <c r="F935" t="s">
        <v>11</v>
      </c>
      <c r="G935">
        <v>620447456</v>
      </c>
      <c r="H935">
        <v>855218088</v>
      </c>
      <c r="I935">
        <f t="shared" si="14"/>
        <v>8.9320768776959447</v>
      </c>
      <c r="J935">
        <v>1.514</v>
      </c>
      <c r="L935">
        <v>0.55500000000000005</v>
      </c>
      <c r="M935">
        <v>2.8519999999999999</v>
      </c>
      <c r="N935">
        <v>0.85</v>
      </c>
      <c r="O935">
        <v>32.667000000000002</v>
      </c>
      <c r="P935">
        <v>3.3479999999999999</v>
      </c>
      <c r="Q935">
        <v>10.817</v>
      </c>
      <c r="R935">
        <v>31.95</v>
      </c>
      <c r="S935">
        <v>0.94399999999999995</v>
      </c>
      <c r="T935">
        <v>1.417</v>
      </c>
      <c r="U935" t="s">
        <v>61</v>
      </c>
      <c r="V935" s="1">
        <v>45472.010428240741</v>
      </c>
    </row>
    <row r="936" spans="1:22" x14ac:dyDescent="0.25">
      <c r="A936">
        <v>957</v>
      </c>
      <c r="B936" t="s">
        <v>36</v>
      </c>
      <c r="C936" t="s">
        <v>40</v>
      </c>
      <c r="D936" t="s">
        <v>38</v>
      </c>
      <c r="E936">
        <v>7131</v>
      </c>
      <c r="F936" t="s">
        <v>11</v>
      </c>
      <c r="G936">
        <v>613281712</v>
      </c>
      <c r="H936">
        <v>864494488</v>
      </c>
      <c r="I936">
        <f t="shared" si="14"/>
        <v>8.9367622285656196</v>
      </c>
      <c r="J936">
        <v>0.995</v>
      </c>
      <c r="L936">
        <v>0.47299999999999998</v>
      </c>
      <c r="M936">
        <v>1.76</v>
      </c>
      <c r="N936">
        <v>0.44</v>
      </c>
      <c r="O936">
        <v>13.534000000000001</v>
      </c>
      <c r="P936">
        <v>1.02</v>
      </c>
      <c r="Q936">
        <v>4.2510000000000003</v>
      </c>
      <c r="R936">
        <v>14.371</v>
      </c>
      <c r="S936">
        <v>0.76200000000000001</v>
      </c>
      <c r="T936">
        <v>1.2250000000000001</v>
      </c>
      <c r="U936" t="s">
        <v>61</v>
      </c>
      <c r="V936" s="1">
        <v>45472.020844907405</v>
      </c>
    </row>
    <row r="937" spans="1:22" x14ac:dyDescent="0.25">
      <c r="A937">
        <v>958</v>
      </c>
      <c r="B937" t="s">
        <v>36</v>
      </c>
      <c r="C937" t="s">
        <v>40</v>
      </c>
      <c r="D937" t="s">
        <v>38</v>
      </c>
      <c r="E937">
        <v>7131</v>
      </c>
      <c r="F937" t="s">
        <v>11</v>
      </c>
      <c r="G937">
        <v>616239560</v>
      </c>
      <c r="H937">
        <v>890457288</v>
      </c>
      <c r="I937">
        <f t="shared" si="14"/>
        <v>8.9496130927708712</v>
      </c>
      <c r="J937">
        <v>0.96099999999999997</v>
      </c>
      <c r="L937">
        <v>0.45400000000000001</v>
      </c>
      <c r="M937">
        <v>5.1440000000000001</v>
      </c>
      <c r="N937">
        <v>8.4000000000000005E-2</v>
      </c>
      <c r="O937">
        <v>34.944000000000003</v>
      </c>
      <c r="P937">
        <v>1.2410000000000001</v>
      </c>
      <c r="Q937">
        <v>12.218999999999999</v>
      </c>
      <c r="R937">
        <v>15.297000000000001</v>
      </c>
      <c r="S937">
        <v>0.97499999999999998</v>
      </c>
      <c r="T937">
        <v>1.421</v>
      </c>
      <c r="U937" t="s">
        <v>61</v>
      </c>
      <c r="V937" s="1">
        <v>45472.031261574077</v>
      </c>
    </row>
    <row r="938" spans="1:22" x14ac:dyDescent="0.25">
      <c r="A938">
        <v>959</v>
      </c>
      <c r="B938" t="s">
        <v>36</v>
      </c>
      <c r="C938" t="s">
        <v>40</v>
      </c>
      <c r="D938" t="s">
        <v>38</v>
      </c>
      <c r="E938">
        <v>7131</v>
      </c>
      <c r="F938" t="s">
        <v>11</v>
      </c>
      <c r="G938">
        <v>619250992</v>
      </c>
      <c r="H938">
        <v>852336912</v>
      </c>
      <c r="I938">
        <f t="shared" si="14"/>
        <v>8.9306112967621942</v>
      </c>
      <c r="J938">
        <v>1.359</v>
      </c>
      <c r="L938">
        <v>0.33100000000000002</v>
      </c>
      <c r="M938">
        <v>0.70699999999999996</v>
      </c>
      <c r="N938">
        <v>0.106</v>
      </c>
      <c r="O938">
        <v>12.872</v>
      </c>
      <c r="P938">
        <v>1.0509999999999999</v>
      </c>
      <c r="Q938">
        <v>1.7609999999999999</v>
      </c>
      <c r="R938">
        <v>8.4120000000000008</v>
      </c>
      <c r="S938">
        <v>0.95</v>
      </c>
      <c r="T938">
        <v>1.389</v>
      </c>
      <c r="U938" t="s">
        <v>61</v>
      </c>
      <c r="V938" s="1">
        <v>45472.041678240741</v>
      </c>
    </row>
    <row r="939" spans="1:22" x14ac:dyDescent="0.25">
      <c r="A939">
        <v>960</v>
      </c>
      <c r="B939" t="s">
        <v>36</v>
      </c>
      <c r="C939" t="s">
        <v>43</v>
      </c>
      <c r="D939" t="s">
        <v>38</v>
      </c>
      <c r="E939">
        <v>36738</v>
      </c>
      <c r="F939" t="s">
        <v>15</v>
      </c>
      <c r="G939">
        <v>626653856</v>
      </c>
      <c r="H939">
        <v>936040392</v>
      </c>
      <c r="I939">
        <f t="shared" si="14"/>
        <v>8.9712945898109915</v>
      </c>
      <c r="J939">
        <v>1.4810000000000001</v>
      </c>
      <c r="L939">
        <v>0.42299999999999999</v>
      </c>
      <c r="M939">
        <v>1.2689999999999999</v>
      </c>
      <c r="N939">
        <v>0.23699999999999999</v>
      </c>
      <c r="O939">
        <v>38.682000000000002</v>
      </c>
      <c r="P939">
        <v>1.4610000000000001</v>
      </c>
      <c r="Q939">
        <v>3.1349999999999998</v>
      </c>
      <c r="R939">
        <v>16.832000000000001</v>
      </c>
      <c r="S939">
        <v>1.3029999999999999</v>
      </c>
      <c r="T939">
        <v>1.7490000000000001</v>
      </c>
      <c r="U939" t="s">
        <v>61</v>
      </c>
      <c r="V939" s="1">
        <v>45472.052094907405</v>
      </c>
    </row>
    <row r="940" spans="1:22" x14ac:dyDescent="0.25">
      <c r="A940">
        <v>961</v>
      </c>
      <c r="B940" t="s">
        <v>36</v>
      </c>
      <c r="C940" t="s">
        <v>39</v>
      </c>
      <c r="D940" t="s">
        <v>38</v>
      </c>
      <c r="E940">
        <v>7167</v>
      </c>
      <c r="F940" t="s">
        <v>11</v>
      </c>
      <c r="G940">
        <v>615316672</v>
      </c>
      <c r="H940">
        <v>915715264</v>
      </c>
      <c r="I940">
        <f t="shared" si="14"/>
        <v>8.9617604534744544</v>
      </c>
      <c r="J940">
        <v>1.56</v>
      </c>
      <c r="L940">
        <v>3.3940000000000001</v>
      </c>
      <c r="M940">
        <v>3.0859999999999999</v>
      </c>
      <c r="N940">
        <v>0.56200000000000006</v>
      </c>
      <c r="O940">
        <v>18.7</v>
      </c>
      <c r="P940">
        <v>1.8660000000000001</v>
      </c>
      <c r="Q940">
        <v>6.9050000000000002</v>
      </c>
      <c r="R940">
        <v>202.75899999999999</v>
      </c>
      <c r="S940">
        <v>1.0309999999999999</v>
      </c>
      <c r="T940">
        <v>1.653</v>
      </c>
      <c r="U940" t="s">
        <v>61</v>
      </c>
      <c r="V940" s="1">
        <v>45472.062511574077</v>
      </c>
    </row>
    <row r="941" spans="1:22" x14ac:dyDescent="0.25">
      <c r="A941">
        <v>962</v>
      </c>
      <c r="B941" t="s">
        <v>36</v>
      </c>
      <c r="C941" t="s">
        <v>40</v>
      </c>
      <c r="D941" t="s">
        <v>38</v>
      </c>
      <c r="E941">
        <v>7131</v>
      </c>
      <c r="F941" t="s">
        <v>11</v>
      </c>
      <c r="G941">
        <v>622307952</v>
      </c>
      <c r="H941">
        <v>831980128</v>
      </c>
      <c r="I941">
        <f t="shared" si="14"/>
        <v>8.9201129532101806</v>
      </c>
      <c r="J941">
        <v>1.024</v>
      </c>
      <c r="L941">
        <v>0.625</v>
      </c>
      <c r="M941">
        <v>0.64400000000000002</v>
      </c>
      <c r="N941">
        <v>0.185</v>
      </c>
      <c r="O941">
        <v>12.506</v>
      </c>
      <c r="P941">
        <v>1.0229999999999999</v>
      </c>
      <c r="Q941">
        <v>1.6379999999999999</v>
      </c>
      <c r="R941">
        <v>31.495000000000001</v>
      </c>
      <c r="S941">
        <v>0.77100000000000002</v>
      </c>
      <c r="T941">
        <v>1.2210000000000001</v>
      </c>
      <c r="U941" t="s">
        <v>61</v>
      </c>
      <c r="V941" s="1">
        <v>45472.072928240741</v>
      </c>
    </row>
    <row r="942" spans="1:22" x14ac:dyDescent="0.25">
      <c r="A942">
        <v>963</v>
      </c>
      <c r="B942" t="s">
        <v>36</v>
      </c>
      <c r="C942" t="s">
        <v>39</v>
      </c>
      <c r="D942" t="s">
        <v>38</v>
      </c>
      <c r="E942">
        <v>7167</v>
      </c>
      <c r="F942" t="s">
        <v>11</v>
      </c>
      <c r="G942">
        <v>625822488</v>
      </c>
      <c r="H942">
        <v>819527776</v>
      </c>
      <c r="I942">
        <f t="shared" si="14"/>
        <v>8.9135636775637526</v>
      </c>
      <c r="J942">
        <v>1.0840000000000001</v>
      </c>
      <c r="L942">
        <v>5.3079999999999998</v>
      </c>
      <c r="M942">
        <v>36.451000000000001</v>
      </c>
      <c r="N942">
        <v>0.317</v>
      </c>
      <c r="O942">
        <v>399.36799999999999</v>
      </c>
      <c r="P942">
        <v>1.2769999999999999</v>
      </c>
      <c r="Q942">
        <v>34.267000000000003</v>
      </c>
      <c r="R942">
        <v>216.52099999999999</v>
      </c>
      <c r="S942">
        <v>0.98099999999999998</v>
      </c>
      <c r="T942">
        <v>1.5309999999999999</v>
      </c>
      <c r="U942" t="s">
        <v>61</v>
      </c>
      <c r="V942" s="1">
        <v>45472.083344907405</v>
      </c>
    </row>
    <row r="943" spans="1:22" x14ac:dyDescent="0.25">
      <c r="A943">
        <v>964</v>
      </c>
      <c r="B943" t="s">
        <v>36</v>
      </c>
      <c r="C943" t="s">
        <v>40</v>
      </c>
      <c r="D943" t="s">
        <v>38</v>
      </c>
      <c r="E943">
        <v>7131</v>
      </c>
      <c r="F943" t="s">
        <v>11</v>
      </c>
      <c r="G943">
        <v>618992976</v>
      </c>
      <c r="H943">
        <v>908861400</v>
      </c>
      <c r="I943">
        <f t="shared" si="14"/>
        <v>8.9584976590144354</v>
      </c>
      <c r="J943">
        <v>0.97199999999999998</v>
      </c>
      <c r="L943">
        <v>0.55600000000000005</v>
      </c>
      <c r="M943">
        <v>4.2930000000000001</v>
      </c>
      <c r="N943">
        <v>6.9000000000000006E-2</v>
      </c>
      <c r="O943">
        <v>25.294</v>
      </c>
      <c r="P943">
        <v>1.9670000000000001</v>
      </c>
      <c r="Q943">
        <v>8.8849999999999998</v>
      </c>
      <c r="R943">
        <v>34.198</v>
      </c>
      <c r="S943">
        <v>0.76900000000000002</v>
      </c>
      <c r="T943">
        <v>1.3049999999999999</v>
      </c>
      <c r="U943" t="s">
        <v>61</v>
      </c>
      <c r="V943" s="1">
        <v>45472.093761574077</v>
      </c>
    </row>
    <row r="944" spans="1:22" x14ac:dyDescent="0.25">
      <c r="A944">
        <v>965</v>
      </c>
      <c r="B944" t="s">
        <v>36</v>
      </c>
      <c r="C944" t="s">
        <v>39</v>
      </c>
      <c r="D944" t="s">
        <v>38</v>
      </c>
      <c r="E944">
        <v>7167</v>
      </c>
      <c r="F944" t="s">
        <v>11</v>
      </c>
      <c r="G944">
        <v>625228224</v>
      </c>
      <c r="H944">
        <v>674040832</v>
      </c>
      <c r="I944">
        <f t="shared" si="14"/>
        <v>8.8286862059940088</v>
      </c>
      <c r="J944">
        <v>1.444</v>
      </c>
      <c r="L944">
        <v>5.7539999999999996</v>
      </c>
      <c r="M944">
        <v>60.383000000000003</v>
      </c>
      <c r="N944">
        <v>0.128</v>
      </c>
      <c r="O944">
        <v>367.61099999999999</v>
      </c>
      <c r="P944">
        <v>4.8310000000000004</v>
      </c>
      <c r="Q944">
        <v>167.08199999999999</v>
      </c>
      <c r="R944">
        <v>211.96</v>
      </c>
      <c r="S944">
        <v>0.97299999999999998</v>
      </c>
      <c r="T944">
        <v>1.52</v>
      </c>
      <c r="U944" t="s">
        <v>61</v>
      </c>
      <c r="V944" s="1">
        <v>45472.104166666664</v>
      </c>
    </row>
    <row r="945" spans="1:22" x14ac:dyDescent="0.25">
      <c r="A945">
        <v>966</v>
      </c>
      <c r="B945" t="s">
        <v>36</v>
      </c>
      <c r="C945" t="s">
        <v>40</v>
      </c>
      <c r="D945" t="s">
        <v>38</v>
      </c>
      <c r="E945">
        <v>7131</v>
      </c>
      <c r="F945" t="s">
        <v>11</v>
      </c>
      <c r="G945">
        <v>621775648</v>
      </c>
      <c r="H945">
        <v>613092136</v>
      </c>
      <c r="I945">
        <f t="shared" si="14"/>
        <v>8.7875257455617319</v>
      </c>
      <c r="J945">
        <v>1.415</v>
      </c>
      <c r="L945">
        <v>0.68700000000000006</v>
      </c>
      <c r="M945">
        <v>0.42399999999999999</v>
      </c>
      <c r="N945">
        <v>0.10199999999999999</v>
      </c>
      <c r="O945">
        <v>11.757</v>
      </c>
      <c r="P945">
        <v>0.93</v>
      </c>
      <c r="Q945">
        <v>1.222</v>
      </c>
      <c r="R945">
        <v>36.030999999999999</v>
      </c>
      <c r="S945">
        <v>0.83099999999999996</v>
      </c>
      <c r="T945">
        <v>1.262</v>
      </c>
      <c r="U945" t="s">
        <v>61</v>
      </c>
      <c r="V945" s="1">
        <v>45472.114583333336</v>
      </c>
    </row>
    <row r="946" spans="1:22" x14ac:dyDescent="0.25">
      <c r="A946">
        <v>967</v>
      </c>
      <c r="B946" t="s">
        <v>36</v>
      </c>
      <c r="C946" t="s">
        <v>39</v>
      </c>
      <c r="D946" t="s">
        <v>38</v>
      </c>
      <c r="E946">
        <v>7167</v>
      </c>
      <c r="F946" t="s">
        <v>11</v>
      </c>
      <c r="G946">
        <v>616336488</v>
      </c>
      <c r="H946">
        <v>855942024</v>
      </c>
      <c r="I946">
        <f t="shared" si="14"/>
        <v>8.9324443493622194</v>
      </c>
      <c r="J946">
        <v>1.385</v>
      </c>
      <c r="L946">
        <v>2.9950000000000001</v>
      </c>
      <c r="M946">
        <v>2.512</v>
      </c>
      <c r="N946">
        <v>0.157</v>
      </c>
      <c r="O946">
        <v>12.259</v>
      </c>
      <c r="P946">
        <v>1.45</v>
      </c>
      <c r="Q946">
        <v>4.9969999999999999</v>
      </c>
      <c r="R946">
        <v>208.79499999999999</v>
      </c>
      <c r="S946">
        <v>0.96699999999999997</v>
      </c>
      <c r="T946">
        <v>1.5620000000000001</v>
      </c>
      <c r="U946" t="s">
        <v>61</v>
      </c>
      <c r="V946" s="1">
        <v>45472.125</v>
      </c>
    </row>
    <row r="947" spans="1:22" x14ac:dyDescent="0.25">
      <c r="A947">
        <v>968</v>
      </c>
      <c r="B947" t="s">
        <v>36</v>
      </c>
      <c r="C947" t="s">
        <v>40</v>
      </c>
      <c r="D947" t="s">
        <v>38</v>
      </c>
      <c r="E947">
        <v>7131</v>
      </c>
      <c r="F947" t="s">
        <v>11</v>
      </c>
      <c r="G947">
        <v>610978360</v>
      </c>
      <c r="H947">
        <v>525265736</v>
      </c>
      <c r="I947">
        <f t="shared" si="14"/>
        <v>8.7203790719406236</v>
      </c>
      <c r="J947">
        <v>1.258</v>
      </c>
      <c r="L947">
        <v>3.2360000000000002</v>
      </c>
      <c r="M947">
        <v>81.647999999999996</v>
      </c>
      <c r="N947">
        <v>0.122</v>
      </c>
      <c r="O947">
        <v>857.745</v>
      </c>
      <c r="P947">
        <v>3.6509999999999998</v>
      </c>
      <c r="Q947">
        <v>359.51</v>
      </c>
      <c r="R947">
        <v>216.82</v>
      </c>
      <c r="S947">
        <v>0.755</v>
      </c>
      <c r="T947">
        <v>1.3029999999999999</v>
      </c>
      <c r="U947" t="s">
        <v>61</v>
      </c>
      <c r="V947" s="1">
        <v>45472.135416666664</v>
      </c>
    </row>
    <row r="948" spans="1:22" x14ac:dyDescent="0.25">
      <c r="A948">
        <v>969</v>
      </c>
      <c r="B948" t="s">
        <v>36</v>
      </c>
      <c r="C948" t="s">
        <v>39</v>
      </c>
      <c r="D948" t="s">
        <v>38</v>
      </c>
      <c r="E948">
        <v>7415</v>
      </c>
      <c r="F948" t="s">
        <v>9</v>
      </c>
      <c r="G948">
        <v>621277152</v>
      </c>
      <c r="H948">
        <v>649687808</v>
      </c>
      <c r="I948">
        <f t="shared" si="14"/>
        <v>8.8127047168992689</v>
      </c>
      <c r="J948">
        <v>1.5169999999999999</v>
      </c>
      <c r="K948">
        <v>0</v>
      </c>
      <c r="L948">
        <v>0.84399999999999997</v>
      </c>
      <c r="M948">
        <v>0.56100000000000005</v>
      </c>
      <c r="N948">
        <v>0.25800000000000001</v>
      </c>
      <c r="O948">
        <v>13.042</v>
      </c>
      <c r="P948">
        <v>1.3979999999999999</v>
      </c>
      <c r="Q948">
        <v>1.7549999999999999</v>
      </c>
      <c r="R948">
        <v>48.033999999999999</v>
      </c>
      <c r="S948">
        <v>1.375</v>
      </c>
      <c r="T948">
        <v>1.879</v>
      </c>
      <c r="U948" t="s">
        <v>61</v>
      </c>
      <c r="V948" s="1">
        <v>45472.145833333336</v>
      </c>
    </row>
    <row r="949" spans="1:22" x14ac:dyDescent="0.25">
      <c r="A949">
        <v>970</v>
      </c>
      <c r="B949" t="s">
        <v>36</v>
      </c>
      <c r="C949" t="s">
        <v>40</v>
      </c>
      <c r="D949" t="s">
        <v>38</v>
      </c>
      <c r="E949">
        <v>7131</v>
      </c>
      <c r="F949" t="s">
        <v>11</v>
      </c>
      <c r="G949">
        <v>612775128</v>
      </c>
      <c r="H949">
        <v>468912216</v>
      </c>
      <c r="I949">
        <f t="shared" si="14"/>
        <v>8.6710915470324803</v>
      </c>
      <c r="J949">
        <v>0.95499999999999996</v>
      </c>
      <c r="L949">
        <v>0.39600000000000002</v>
      </c>
      <c r="M949">
        <v>67.328000000000003</v>
      </c>
      <c r="N949">
        <v>9.9000000000000005E-2</v>
      </c>
      <c r="O949">
        <v>616.95000000000005</v>
      </c>
      <c r="P949">
        <v>1.075</v>
      </c>
      <c r="Q949">
        <v>146.91999999999999</v>
      </c>
      <c r="R949">
        <v>14.193</v>
      </c>
      <c r="S949">
        <v>0.91800000000000004</v>
      </c>
      <c r="T949">
        <v>1.3460000000000001</v>
      </c>
      <c r="U949" t="s">
        <v>61</v>
      </c>
      <c r="V949" s="1">
        <v>45472.15625</v>
      </c>
    </row>
    <row r="950" spans="1:22" x14ac:dyDescent="0.25">
      <c r="A950">
        <v>971</v>
      </c>
      <c r="B950" t="s">
        <v>36</v>
      </c>
      <c r="C950" t="s">
        <v>40</v>
      </c>
      <c r="D950" t="s">
        <v>38</v>
      </c>
      <c r="E950">
        <v>7131</v>
      </c>
      <c r="F950" t="s">
        <v>11</v>
      </c>
      <c r="G950">
        <v>598636160</v>
      </c>
      <c r="H950">
        <v>869653616</v>
      </c>
      <c r="I950">
        <f t="shared" si="14"/>
        <v>8.9393463070846071</v>
      </c>
      <c r="J950">
        <v>0.96499999999999997</v>
      </c>
      <c r="L950">
        <v>0.67500000000000004</v>
      </c>
      <c r="M950">
        <v>3.5859999999999999</v>
      </c>
      <c r="N950">
        <v>9.6000000000000002E-2</v>
      </c>
      <c r="O950">
        <v>30.823</v>
      </c>
      <c r="P950">
        <v>1.2549999999999999</v>
      </c>
      <c r="Q950">
        <v>8.42</v>
      </c>
      <c r="R950">
        <v>15.451000000000001</v>
      </c>
      <c r="S950">
        <v>0.83099999999999996</v>
      </c>
      <c r="T950">
        <v>1.5329999999999999</v>
      </c>
      <c r="U950" t="s">
        <v>61</v>
      </c>
      <c r="V950" s="1">
        <v>45472.166666666664</v>
      </c>
    </row>
    <row r="951" spans="1:22" x14ac:dyDescent="0.25">
      <c r="A951">
        <v>972</v>
      </c>
      <c r="B951" t="s">
        <v>36</v>
      </c>
      <c r="C951" t="s">
        <v>40</v>
      </c>
      <c r="D951" t="s">
        <v>38</v>
      </c>
      <c r="E951">
        <v>7131</v>
      </c>
      <c r="F951" t="s">
        <v>11</v>
      </c>
      <c r="G951">
        <v>610633192</v>
      </c>
      <c r="H951">
        <v>636505784</v>
      </c>
      <c r="I951">
        <f t="shared" si="14"/>
        <v>8.8038023544906476</v>
      </c>
      <c r="J951">
        <v>0.96799999999999997</v>
      </c>
      <c r="L951">
        <v>3.7770000000000001</v>
      </c>
      <c r="M951">
        <v>74.656000000000006</v>
      </c>
      <c r="N951">
        <v>7.0999999999999994E-2</v>
      </c>
      <c r="O951">
        <v>667.53499999999997</v>
      </c>
      <c r="P951">
        <v>1.208</v>
      </c>
      <c r="Q951">
        <v>236.11799999999999</v>
      </c>
      <c r="R951">
        <v>202.92099999999999</v>
      </c>
      <c r="S951">
        <v>0.98399999999999999</v>
      </c>
      <c r="T951">
        <v>1.472</v>
      </c>
      <c r="U951" t="s">
        <v>61</v>
      </c>
      <c r="V951" s="1">
        <v>45472.177083333336</v>
      </c>
    </row>
    <row r="952" spans="1:22" x14ac:dyDescent="0.25">
      <c r="A952">
        <v>973</v>
      </c>
      <c r="B952" t="s">
        <v>36</v>
      </c>
      <c r="C952" t="s">
        <v>40</v>
      </c>
      <c r="D952" t="s">
        <v>38</v>
      </c>
      <c r="E952">
        <v>7131</v>
      </c>
      <c r="F952" t="s">
        <v>11</v>
      </c>
      <c r="G952">
        <v>612789184</v>
      </c>
      <c r="H952">
        <v>634066048</v>
      </c>
      <c r="I952">
        <f t="shared" si="14"/>
        <v>8.8021344988721566</v>
      </c>
      <c r="J952">
        <v>0.96099999999999997</v>
      </c>
      <c r="L952">
        <v>3.4710000000000001</v>
      </c>
      <c r="M952">
        <v>44.127000000000002</v>
      </c>
      <c r="N952">
        <v>0.115</v>
      </c>
      <c r="O952">
        <v>235.33099999999999</v>
      </c>
      <c r="P952">
        <v>2.2400000000000002</v>
      </c>
      <c r="Q952">
        <v>102.804</v>
      </c>
      <c r="R952">
        <v>202.62</v>
      </c>
      <c r="S952">
        <v>0.89</v>
      </c>
      <c r="T952">
        <v>1.44</v>
      </c>
      <c r="U952" t="s">
        <v>61</v>
      </c>
      <c r="V952" s="1">
        <v>45472.1875</v>
      </c>
    </row>
    <row r="953" spans="1:22" x14ac:dyDescent="0.25">
      <c r="A953">
        <v>974</v>
      </c>
      <c r="B953" t="s">
        <v>36</v>
      </c>
      <c r="C953" t="s">
        <v>40</v>
      </c>
      <c r="D953" t="s">
        <v>38</v>
      </c>
      <c r="E953">
        <v>7131</v>
      </c>
      <c r="F953" t="s">
        <v>11</v>
      </c>
      <c r="G953">
        <v>618697416</v>
      </c>
      <c r="H953">
        <v>882659784</v>
      </c>
      <c r="I953">
        <f t="shared" si="14"/>
        <v>8.9457933395874925</v>
      </c>
      <c r="J953">
        <v>0.97399999999999998</v>
      </c>
      <c r="L953">
        <v>1.0629999999999999</v>
      </c>
      <c r="M953">
        <v>5.7519999999999998</v>
      </c>
      <c r="N953">
        <v>3.2000000000000001E-2</v>
      </c>
      <c r="O953">
        <v>44.843000000000004</v>
      </c>
      <c r="P953">
        <v>1.639</v>
      </c>
      <c r="Q953">
        <v>19.05</v>
      </c>
      <c r="R953">
        <v>27.303000000000001</v>
      </c>
      <c r="S953">
        <v>0.76300000000000001</v>
      </c>
      <c r="T953">
        <v>1.5629999999999999</v>
      </c>
      <c r="U953" t="s">
        <v>61</v>
      </c>
      <c r="V953" s="1">
        <v>45472.197916666664</v>
      </c>
    </row>
    <row r="954" spans="1:22" x14ac:dyDescent="0.25">
      <c r="A954">
        <v>975</v>
      </c>
      <c r="B954" t="s">
        <v>36</v>
      </c>
      <c r="C954" t="s">
        <v>40</v>
      </c>
      <c r="D954" t="s">
        <v>38</v>
      </c>
      <c r="E954">
        <v>7131</v>
      </c>
      <c r="F954" t="s">
        <v>11</v>
      </c>
      <c r="G954">
        <v>624874312</v>
      </c>
      <c r="H954">
        <v>886339720</v>
      </c>
      <c r="I954">
        <f t="shared" si="14"/>
        <v>8.9476002120035165</v>
      </c>
      <c r="J954">
        <v>1.349</v>
      </c>
      <c r="L954">
        <v>0.74199999999999999</v>
      </c>
      <c r="M954">
        <v>1.726</v>
      </c>
      <c r="N954">
        <v>0.29799999999999999</v>
      </c>
      <c r="O954">
        <v>12.031000000000001</v>
      </c>
      <c r="P954">
        <v>0.96499999999999997</v>
      </c>
      <c r="Q954">
        <v>2.5760000000000001</v>
      </c>
      <c r="R954">
        <v>38.502000000000002</v>
      </c>
      <c r="S954">
        <v>0.93899999999999995</v>
      </c>
      <c r="T954">
        <v>1.4950000000000001</v>
      </c>
      <c r="U954" t="s">
        <v>61</v>
      </c>
      <c r="V954" s="1">
        <v>45472.208333333336</v>
      </c>
    </row>
    <row r="955" spans="1:22" x14ac:dyDescent="0.25">
      <c r="A955">
        <v>976</v>
      </c>
      <c r="B955" t="s">
        <v>36</v>
      </c>
      <c r="C955" t="s">
        <v>40</v>
      </c>
      <c r="D955" t="s">
        <v>38</v>
      </c>
      <c r="E955">
        <v>7131</v>
      </c>
      <c r="F955" t="s">
        <v>11</v>
      </c>
      <c r="G955">
        <v>614570504</v>
      </c>
      <c r="H955">
        <v>874263704</v>
      </c>
      <c r="I955">
        <f t="shared" si="14"/>
        <v>8.941642448559131</v>
      </c>
      <c r="J955">
        <v>0.96599999999999997</v>
      </c>
      <c r="L955">
        <v>0.46500000000000002</v>
      </c>
      <c r="M955">
        <v>6.96</v>
      </c>
      <c r="N955">
        <v>8.8999999999999996E-2</v>
      </c>
      <c r="O955">
        <v>77.691000000000003</v>
      </c>
      <c r="P955">
        <v>3.7970000000000002</v>
      </c>
      <c r="Q955">
        <v>31.632000000000001</v>
      </c>
      <c r="R955">
        <v>13.122</v>
      </c>
      <c r="S955">
        <v>0.79500000000000004</v>
      </c>
      <c r="T955">
        <v>1.1930000000000001</v>
      </c>
      <c r="U955" t="s">
        <v>61</v>
      </c>
      <c r="V955" s="1">
        <v>45472.21875</v>
      </c>
    </row>
    <row r="956" spans="1:22" x14ac:dyDescent="0.25">
      <c r="A956">
        <v>977</v>
      </c>
      <c r="B956" t="s">
        <v>36</v>
      </c>
      <c r="C956" t="s">
        <v>40</v>
      </c>
      <c r="D956" t="s">
        <v>38</v>
      </c>
      <c r="E956">
        <v>7131</v>
      </c>
      <c r="F956" t="s">
        <v>11</v>
      </c>
      <c r="G956">
        <v>622003656</v>
      </c>
      <c r="H956">
        <v>847718472</v>
      </c>
      <c r="I956">
        <f t="shared" si="14"/>
        <v>8.9282516466470643</v>
      </c>
      <c r="J956">
        <v>0.97799999999999998</v>
      </c>
      <c r="L956">
        <v>1.0309999999999999</v>
      </c>
      <c r="M956">
        <v>1.3859999999999999</v>
      </c>
      <c r="N956">
        <v>0.23699999999999999</v>
      </c>
      <c r="O956">
        <v>14.238</v>
      </c>
      <c r="P956">
        <v>0.93100000000000005</v>
      </c>
      <c r="Q956">
        <v>3.6030000000000002</v>
      </c>
      <c r="R956">
        <v>86.475999999999999</v>
      </c>
      <c r="S956">
        <v>0.78800000000000003</v>
      </c>
      <c r="T956">
        <v>1.254</v>
      </c>
      <c r="U956" t="s">
        <v>61</v>
      </c>
      <c r="V956" s="1">
        <v>45472.229166666664</v>
      </c>
    </row>
    <row r="957" spans="1:22" x14ac:dyDescent="0.25">
      <c r="A957">
        <v>978</v>
      </c>
      <c r="B957" t="s">
        <v>36</v>
      </c>
      <c r="C957" t="s">
        <v>40</v>
      </c>
      <c r="D957" t="s">
        <v>38</v>
      </c>
      <c r="E957">
        <v>7131</v>
      </c>
      <c r="F957" t="s">
        <v>11</v>
      </c>
      <c r="G957">
        <v>612453848</v>
      </c>
      <c r="H957">
        <v>546804392</v>
      </c>
      <c r="I957">
        <f t="shared" si="14"/>
        <v>8.7378319942163856</v>
      </c>
      <c r="J957">
        <v>1.0960000000000001</v>
      </c>
      <c r="L957">
        <v>0.67</v>
      </c>
      <c r="M957">
        <v>61.088999999999999</v>
      </c>
      <c r="N957">
        <v>0.2</v>
      </c>
      <c r="O957">
        <v>542.53599999999994</v>
      </c>
      <c r="P957">
        <v>2.9550000000000001</v>
      </c>
      <c r="Q957">
        <v>166.58799999999999</v>
      </c>
      <c r="R957">
        <v>27.231000000000002</v>
      </c>
      <c r="S957">
        <v>0.74099999999999999</v>
      </c>
      <c r="T957">
        <v>1.1970000000000001</v>
      </c>
      <c r="U957" t="s">
        <v>61</v>
      </c>
      <c r="V957" s="1">
        <v>45472.239583333336</v>
      </c>
    </row>
    <row r="958" spans="1:22" x14ac:dyDescent="0.25">
      <c r="A958">
        <v>979</v>
      </c>
      <c r="B958" t="s">
        <v>36</v>
      </c>
      <c r="C958" t="s">
        <v>40</v>
      </c>
      <c r="D958" t="s">
        <v>38</v>
      </c>
      <c r="E958">
        <v>7131</v>
      </c>
      <c r="F958" t="s">
        <v>11</v>
      </c>
      <c r="G958">
        <v>611522568</v>
      </c>
      <c r="H958">
        <v>882460232</v>
      </c>
      <c r="I958">
        <f t="shared" si="14"/>
        <v>8.9456951430546372</v>
      </c>
      <c r="J958">
        <v>0.94399999999999995</v>
      </c>
      <c r="L958">
        <v>0.52200000000000002</v>
      </c>
      <c r="M958">
        <v>6.1109999999999998</v>
      </c>
      <c r="N958">
        <v>6.8000000000000005E-2</v>
      </c>
      <c r="O958">
        <v>29.353999999999999</v>
      </c>
      <c r="P958">
        <v>1.6319999999999999</v>
      </c>
      <c r="Q958">
        <v>8.9380000000000006</v>
      </c>
      <c r="R958">
        <v>16.957999999999998</v>
      </c>
      <c r="S958">
        <v>0.745</v>
      </c>
      <c r="T958">
        <v>1.1859999999999999</v>
      </c>
      <c r="U958" t="s">
        <v>61</v>
      </c>
      <c r="V958" s="1">
        <v>45472.25</v>
      </c>
    </row>
    <row r="959" spans="1:22" x14ac:dyDescent="0.25">
      <c r="A959">
        <v>980</v>
      </c>
      <c r="B959" t="s">
        <v>36</v>
      </c>
      <c r="C959" t="s">
        <v>40</v>
      </c>
      <c r="D959" t="s">
        <v>38</v>
      </c>
      <c r="E959">
        <v>7131</v>
      </c>
      <c r="F959" t="s">
        <v>11</v>
      </c>
      <c r="G959">
        <v>613217272</v>
      </c>
      <c r="H959">
        <v>853483840</v>
      </c>
      <c r="I959">
        <f t="shared" si="14"/>
        <v>8.9311953025271809</v>
      </c>
      <c r="J959">
        <v>1.423</v>
      </c>
      <c r="L959">
        <v>3.161</v>
      </c>
      <c r="M959">
        <v>2.101</v>
      </c>
      <c r="N959">
        <v>0.124</v>
      </c>
      <c r="O959">
        <v>21.245999999999999</v>
      </c>
      <c r="P959">
        <v>0.876</v>
      </c>
      <c r="Q959">
        <v>2.4300000000000002</v>
      </c>
      <c r="R959">
        <v>202.43</v>
      </c>
      <c r="S959">
        <v>0.96599999999999997</v>
      </c>
      <c r="T959">
        <v>1.371</v>
      </c>
      <c r="U959" t="s">
        <v>61</v>
      </c>
      <c r="V959" s="1">
        <v>45472.260416666664</v>
      </c>
    </row>
    <row r="960" spans="1:22" x14ac:dyDescent="0.25">
      <c r="A960">
        <v>981</v>
      </c>
      <c r="B960" t="s">
        <v>36</v>
      </c>
      <c r="C960" t="s">
        <v>39</v>
      </c>
      <c r="D960" t="s">
        <v>38</v>
      </c>
      <c r="E960">
        <v>7167</v>
      </c>
      <c r="F960" t="s">
        <v>11</v>
      </c>
      <c r="G960">
        <v>622690176</v>
      </c>
      <c r="H960">
        <v>846498320</v>
      </c>
      <c r="I960">
        <f t="shared" si="14"/>
        <v>8.9276261005247495</v>
      </c>
      <c r="J960">
        <v>1.375</v>
      </c>
      <c r="L960">
        <v>0.40300000000000002</v>
      </c>
      <c r="M960">
        <v>1.8460000000000001</v>
      </c>
      <c r="N960">
        <v>0.122</v>
      </c>
      <c r="O960">
        <v>28.34</v>
      </c>
      <c r="P960">
        <v>1.3049999999999999</v>
      </c>
      <c r="Q960">
        <v>2.738</v>
      </c>
      <c r="R960">
        <v>15.029</v>
      </c>
      <c r="S960">
        <v>1.0189999999999999</v>
      </c>
      <c r="T960">
        <v>1.4870000000000001</v>
      </c>
      <c r="U960" t="s">
        <v>61</v>
      </c>
      <c r="V960" s="1">
        <v>45472.270833333336</v>
      </c>
    </row>
    <row r="961" spans="1:22" x14ac:dyDescent="0.25">
      <c r="A961">
        <v>982</v>
      </c>
      <c r="B961" t="s">
        <v>36</v>
      </c>
      <c r="C961" t="s">
        <v>40</v>
      </c>
      <c r="D961" t="s">
        <v>38</v>
      </c>
      <c r="E961">
        <v>7131</v>
      </c>
      <c r="F961" t="s">
        <v>11</v>
      </c>
      <c r="G961">
        <v>618053512</v>
      </c>
      <c r="H961">
        <v>821658016</v>
      </c>
      <c r="I961">
        <f t="shared" si="14"/>
        <v>8.9146910965326427</v>
      </c>
      <c r="J961">
        <v>0.97</v>
      </c>
      <c r="L961">
        <v>0.34200000000000003</v>
      </c>
      <c r="M961">
        <v>2.0710000000000002</v>
      </c>
      <c r="N961">
        <v>9.2999999999999999E-2</v>
      </c>
      <c r="O961">
        <v>29.082999999999998</v>
      </c>
      <c r="P961">
        <v>1.0049999999999999</v>
      </c>
      <c r="Q961">
        <v>7.88</v>
      </c>
      <c r="R961">
        <v>8.0050000000000008</v>
      </c>
      <c r="S961">
        <v>0.93400000000000005</v>
      </c>
      <c r="T961">
        <v>1.323</v>
      </c>
      <c r="U961" t="s">
        <v>61</v>
      </c>
      <c r="V961" s="1">
        <v>45472.281261574077</v>
      </c>
    </row>
    <row r="962" spans="1:22" x14ac:dyDescent="0.25">
      <c r="A962">
        <v>983</v>
      </c>
      <c r="B962" t="s">
        <v>36</v>
      </c>
      <c r="C962" t="s">
        <v>40</v>
      </c>
      <c r="D962" t="s">
        <v>38</v>
      </c>
      <c r="E962">
        <v>7131</v>
      </c>
      <c r="F962" t="s">
        <v>11</v>
      </c>
      <c r="G962">
        <v>614034520</v>
      </c>
      <c r="H962">
        <v>920485552</v>
      </c>
      <c r="I962">
        <f t="shared" ref="I962:I1025" si="15">LOG10(H962)</f>
        <v>8.9640169761796109</v>
      </c>
      <c r="J962">
        <v>1.0820000000000001</v>
      </c>
      <c r="L962">
        <v>0.78400000000000003</v>
      </c>
      <c r="M962">
        <v>2.3849999999999998</v>
      </c>
      <c r="N962">
        <v>0.26900000000000002</v>
      </c>
      <c r="O962">
        <v>14.91</v>
      </c>
      <c r="P962">
        <v>1.4910000000000001</v>
      </c>
      <c r="Q962">
        <v>5.609</v>
      </c>
      <c r="R962">
        <v>32.213999999999999</v>
      </c>
      <c r="S962">
        <v>0.82199999999999995</v>
      </c>
      <c r="T962">
        <v>1.2909999999999999</v>
      </c>
      <c r="U962" t="s">
        <v>61</v>
      </c>
      <c r="V962" s="1">
        <v>45472.291678240741</v>
      </c>
    </row>
    <row r="963" spans="1:22" x14ac:dyDescent="0.25">
      <c r="A963">
        <v>984</v>
      </c>
      <c r="B963" t="s">
        <v>36</v>
      </c>
      <c r="C963" t="s">
        <v>39</v>
      </c>
      <c r="D963" t="s">
        <v>38</v>
      </c>
      <c r="E963">
        <v>7167</v>
      </c>
      <c r="F963" t="s">
        <v>11</v>
      </c>
      <c r="G963">
        <v>618581200</v>
      </c>
      <c r="H963">
        <v>873858264</v>
      </c>
      <c r="I963">
        <f t="shared" si="15"/>
        <v>8.9414409976751283</v>
      </c>
      <c r="J963">
        <v>1.4710000000000001</v>
      </c>
      <c r="L963">
        <v>0.81899999999999995</v>
      </c>
      <c r="M963">
        <v>1.1220000000000001</v>
      </c>
      <c r="N963">
        <v>0.35499999999999998</v>
      </c>
      <c r="O963">
        <v>15.507</v>
      </c>
      <c r="P963">
        <v>1.3149999999999999</v>
      </c>
      <c r="Q963">
        <v>2.488</v>
      </c>
      <c r="R963">
        <v>22.399000000000001</v>
      </c>
      <c r="S963">
        <v>0.997</v>
      </c>
      <c r="T963">
        <v>1.5980000000000001</v>
      </c>
      <c r="U963" t="s">
        <v>61</v>
      </c>
      <c r="V963" s="1">
        <v>45472.302094907405</v>
      </c>
    </row>
    <row r="964" spans="1:22" x14ac:dyDescent="0.25">
      <c r="A964">
        <v>985</v>
      </c>
      <c r="B964" t="s">
        <v>36</v>
      </c>
      <c r="C964" t="s">
        <v>40</v>
      </c>
      <c r="D964" t="s">
        <v>38</v>
      </c>
      <c r="E964">
        <v>7131</v>
      </c>
      <c r="F964" t="s">
        <v>11</v>
      </c>
      <c r="G964">
        <v>627155304</v>
      </c>
      <c r="H964">
        <v>862041936</v>
      </c>
      <c r="I964">
        <f t="shared" si="15"/>
        <v>8.9355283935861856</v>
      </c>
      <c r="J964">
        <v>1.202</v>
      </c>
      <c r="L964">
        <v>0.312</v>
      </c>
      <c r="M964">
        <v>0.65300000000000002</v>
      </c>
      <c r="N964">
        <v>0.219</v>
      </c>
      <c r="O964">
        <v>12.37</v>
      </c>
      <c r="P964">
        <v>0.97899999999999998</v>
      </c>
      <c r="Q964">
        <v>1.5409999999999999</v>
      </c>
      <c r="R964">
        <v>3.077</v>
      </c>
      <c r="S964">
        <v>0.7</v>
      </c>
      <c r="T964">
        <v>1.1679999999999999</v>
      </c>
      <c r="U964" t="s">
        <v>61</v>
      </c>
      <c r="V964" s="1">
        <v>45472.312511574077</v>
      </c>
    </row>
    <row r="965" spans="1:22" x14ac:dyDescent="0.25">
      <c r="A965">
        <v>986</v>
      </c>
      <c r="B965" t="s">
        <v>36</v>
      </c>
      <c r="C965" t="s">
        <v>40</v>
      </c>
      <c r="D965" t="s">
        <v>38</v>
      </c>
      <c r="E965">
        <v>7131</v>
      </c>
      <c r="F965" t="s">
        <v>11</v>
      </c>
      <c r="G965">
        <v>624121064</v>
      </c>
      <c r="H965">
        <v>675257136</v>
      </c>
      <c r="I965">
        <f t="shared" si="15"/>
        <v>8.8294691824323088</v>
      </c>
      <c r="J965">
        <v>0.96099999999999997</v>
      </c>
      <c r="L965">
        <v>2.0169999999999999</v>
      </c>
      <c r="M965">
        <v>3.18</v>
      </c>
      <c r="N965">
        <v>5.3999999999999999E-2</v>
      </c>
      <c r="O965">
        <v>211.00800000000001</v>
      </c>
      <c r="P965">
        <v>1.127</v>
      </c>
      <c r="Q965">
        <v>3.14</v>
      </c>
      <c r="R965">
        <v>200.852</v>
      </c>
      <c r="S965">
        <v>0.77500000000000002</v>
      </c>
      <c r="T965">
        <v>1.1399999999999999</v>
      </c>
      <c r="U965" t="s">
        <v>61</v>
      </c>
      <c r="V965" s="1">
        <v>45472.322928240741</v>
      </c>
    </row>
    <row r="966" spans="1:22" x14ac:dyDescent="0.25">
      <c r="A966">
        <v>987</v>
      </c>
      <c r="B966" t="s">
        <v>36</v>
      </c>
      <c r="C966" t="s">
        <v>40</v>
      </c>
      <c r="D966" t="s">
        <v>38</v>
      </c>
      <c r="E966">
        <v>7131</v>
      </c>
      <c r="F966" t="s">
        <v>11</v>
      </c>
      <c r="G966">
        <v>613401976</v>
      </c>
      <c r="H966">
        <v>842738120</v>
      </c>
      <c r="I966">
        <f t="shared" si="15"/>
        <v>8.9256926390277052</v>
      </c>
      <c r="J966">
        <v>1.3129999999999999</v>
      </c>
      <c r="L966">
        <v>4.7569999999999997</v>
      </c>
      <c r="M966">
        <v>9.9420000000000002</v>
      </c>
      <c r="N966">
        <v>0.27600000000000002</v>
      </c>
      <c r="O966">
        <v>55.335999999999999</v>
      </c>
      <c r="P966">
        <v>1.9139999999999999</v>
      </c>
      <c r="Q966">
        <v>20.552</v>
      </c>
      <c r="R966">
        <v>202.797</v>
      </c>
      <c r="S966">
        <v>0.91500000000000004</v>
      </c>
      <c r="T966">
        <v>1.345</v>
      </c>
      <c r="U966" t="s">
        <v>61</v>
      </c>
      <c r="V966" s="1">
        <v>45472.333344907405</v>
      </c>
    </row>
    <row r="967" spans="1:22" x14ac:dyDescent="0.25">
      <c r="A967">
        <v>988</v>
      </c>
      <c r="B967" t="s">
        <v>36</v>
      </c>
      <c r="C967" t="s">
        <v>40</v>
      </c>
      <c r="D967" t="s">
        <v>38</v>
      </c>
      <c r="E967">
        <v>7131</v>
      </c>
      <c r="F967" t="s">
        <v>11</v>
      </c>
      <c r="G967">
        <v>617664208</v>
      </c>
      <c r="H967">
        <v>827402416</v>
      </c>
      <c r="I967">
        <f t="shared" si="15"/>
        <v>8.9177167846933294</v>
      </c>
      <c r="J967">
        <v>1.087</v>
      </c>
      <c r="L967">
        <v>2.3210000000000002</v>
      </c>
      <c r="M967">
        <v>4.077</v>
      </c>
      <c r="N967">
        <v>0.33400000000000002</v>
      </c>
      <c r="O967">
        <v>207.36199999999999</v>
      </c>
      <c r="P967">
        <v>1.05</v>
      </c>
      <c r="Q967">
        <v>1.9730000000000001</v>
      </c>
      <c r="R967">
        <v>203.28</v>
      </c>
      <c r="S967">
        <v>0.70799999999999996</v>
      </c>
      <c r="T967">
        <v>1.2350000000000001</v>
      </c>
      <c r="U967" t="s">
        <v>61</v>
      </c>
      <c r="V967" s="1">
        <v>45472.343761574077</v>
      </c>
    </row>
    <row r="968" spans="1:22" x14ac:dyDescent="0.25">
      <c r="A968">
        <v>989</v>
      </c>
      <c r="B968" t="s">
        <v>36</v>
      </c>
      <c r="C968" t="s">
        <v>39</v>
      </c>
      <c r="D968" t="s">
        <v>38</v>
      </c>
      <c r="E968">
        <v>7167</v>
      </c>
      <c r="F968" t="s">
        <v>11</v>
      </c>
      <c r="G968">
        <v>604722432</v>
      </c>
      <c r="H968">
        <v>596155584</v>
      </c>
      <c r="I968">
        <f t="shared" si="15"/>
        <v>8.7753596162080711</v>
      </c>
      <c r="J968">
        <v>0.998</v>
      </c>
      <c r="L968">
        <v>0.441</v>
      </c>
      <c r="M968">
        <v>66.698999999999998</v>
      </c>
      <c r="N968">
        <v>0.17799999999999999</v>
      </c>
      <c r="O968">
        <v>452.85399999999998</v>
      </c>
      <c r="P968">
        <v>1.0660000000000001</v>
      </c>
      <c r="Q968">
        <v>130.19800000000001</v>
      </c>
      <c r="R968">
        <v>14.486000000000001</v>
      </c>
      <c r="S968">
        <v>1.038</v>
      </c>
      <c r="T968">
        <v>1.48</v>
      </c>
      <c r="U968" t="s">
        <v>61</v>
      </c>
      <c r="V968" s="1">
        <v>45472.354178240741</v>
      </c>
    </row>
    <row r="969" spans="1:22" x14ac:dyDescent="0.25">
      <c r="A969">
        <v>990</v>
      </c>
      <c r="B969" t="s">
        <v>36</v>
      </c>
      <c r="C969" t="s">
        <v>40</v>
      </c>
      <c r="D969" t="s">
        <v>38</v>
      </c>
      <c r="E969">
        <v>7131</v>
      </c>
      <c r="F969" t="s">
        <v>11</v>
      </c>
      <c r="G969">
        <v>602201640</v>
      </c>
      <c r="H969">
        <v>730495176</v>
      </c>
      <c r="I969">
        <f t="shared" si="15"/>
        <v>8.8636173523120707</v>
      </c>
      <c r="J969">
        <v>0.94499999999999995</v>
      </c>
      <c r="L969">
        <v>2.7839999999999998</v>
      </c>
      <c r="M969">
        <v>19.756</v>
      </c>
      <c r="N969">
        <v>0.159</v>
      </c>
      <c r="O969">
        <v>576.63499999999999</v>
      </c>
      <c r="P969">
        <v>2.73</v>
      </c>
      <c r="Q969">
        <v>17.449000000000002</v>
      </c>
      <c r="R969">
        <v>202.476</v>
      </c>
      <c r="S969">
        <v>0.93</v>
      </c>
      <c r="T969">
        <v>1.5149999999999999</v>
      </c>
      <c r="U969" t="s">
        <v>61</v>
      </c>
      <c r="V969" s="1">
        <v>45472.364594907405</v>
      </c>
    </row>
    <row r="970" spans="1:22" x14ac:dyDescent="0.25">
      <c r="A970">
        <v>991</v>
      </c>
      <c r="B970" t="s">
        <v>36</v>
      </c>
      <c r="C970" t="s">
        <v>39</v>
      </c>
      <c r="D970" t="s">
        <v>38</v>
      </c>
      <c r="E970">
        <v>7167</v>
      </c>
      <c r="F970" t="s">
        <v>11</v>
      </c>
      <c r="G970">
        <v>610930840</v>
      </c>
      <c r="H970">
        <v>810918304</v>
      </c>
      <c r="I970">
        <f t="shared" si="15"/>
        <v>8.9089771033983851</v>
      </c>
      <c r="J970">
        <v>0.97199999999999998</v>
      </c>
      <c r="L970">
        <v>0.438</v>
      </c>
      <c r="M970">
        <v>6.79</v>
      </c>
      <c r="N970">
        <v>0.19400000000000001</v>
      </c>
      <c r="O970">
        <v>212.28700000000001</v>
      </c>
      <c r="P970">
        <v>1.1779999999999999</v>
      </c>
      <c r="Q970">
        <v>3.714</v>
      </c>
      <c r="R970">
        <v>15.579000000000001</v>
      </c>
      <c r="S970">
        <v>1.0609999999999999</v>
      </c>
      <c r="T970">
        <v>1.5109999999999999</v>
      </c>
      <c r="U970" t="s">
        <v>61</v>
      </c>
      <c r="V970" s="1">
        <v>45472.375011574077</v>
      </c>
    </row>
    <row r="971" spans="1:22" x14ac:dyDescent="0.25">
      <c r="A971">
        <v>992</v>
      </c>
      <c r="B971" t="s">
        <v>36</v>
      </c>
      <c r="C971" t="s">
        <v>40</v>
      </c>
      <c r="D971" t="s">
        <v>38</v>
      </c>
      <c r="E971">
        <v>7131</v>
      </c>
      <c r="F971" t="s">
        <v>11</v>
      </c>
      <c r="G971">
        <v>617171816</v>
      </c>
      <c r="H971">
        <v>774294592</v>
      </c>
      <c r="I971">
        <f t="shared" si="15"/>
        <v>8.8889062259782925</v>
      </c>
      <c r="J971">
        <v>1.7070000000000001</v>
      </c>
      <c r="L971">
        <v>2.105</v>
      </c>
      <c r="M971">
        <v>27.067</v>
      </c>
      <c r="N971">
        <v>0.36399999999999999</v>
      </c>
      <c r="O971">
        <v>393.71100000000001</v>
      </c>
      <c r="P971">
        <v>0.94199999999999995</v>
      </c>
      <c r="Q971">
        <v>26.434999999999999</v>
      </c>
      <c r="R971">
        <v>203.21700000000001</v>
      </c>
      <c r="S971">
        <v>0.92700000000000005</v>
      </c>
      <c r="T971">
        <v>1.39</v>
      </c>
      <c r="U971" t="s">
        <v>61</v>
      </c>
      <c r="V971" s="1">
        <v>45472.385428240741</v>
      </c>
    </row>
    <row r="972" spans="1:22" x14ac:dyDescent="0.25">
      <c r="A972">
        <v>993</v>
      </c>
      <c r="B972" t="s">
        <v>36</v>
      </c>
      <c r="C972" t="s">
        <v>40</v>
      </c>
      <c r="D972" t="s">
        <v>38</v>
      </c>
      <c r="E972">
        <v>7131</v>
      </c>
      <c r="F972" t="s">
        <v>11</v>
      </c>
      <c r="G972">
        <v>618574808</v>
      </c>
      <c r="H972">
        <v>819127992</v>
      </c>
      <c r="I972">
        <f t="shared" si="15"/>
        <v>8.9133517672992681</v>
      </c>
      <c r="J972">
        <v>1.347</v>
      </c>
      <c r="L972">
        <v>10.624000000000001</v>
      </c>
      <c r="M972">
        <v>18.911999999999999</v>
      </c>
      <c r="N972">
        <v>0.153</v>
      </c>
      <c r="O972">
        <v>180.15299999999999</v>
      </c>
      <c r="P972">
        <v>4.9349999999999996</v>
      </c>
      <c r="Q972">
        <v>81.322000000000003</v>
      </c>
      <c r="R972">
        <v>214.23400000000001</v>
      </c>
      <c r="S972">
        <v>0.90700000000000003</v>
      </c>
      <c r="T972">
        <v>1.538</v>
      </c>
      <c r="U972" t="s">
        <v>61</v>
      </c>
      <c r="V972" s="1">
        <v>45472.395844907405</v>
      </c>
    </row>
    <row r="973" spans="1:22" x14ac:dyDescent="0.25">
      <c r="A973">
        <v>994</v>
      </c>
      <c r="B973" t="s">
        <v>36</v>
      </c>
      <c r="C973" t="s">
        <v>39</v>
      </c>
      <c r="D973" t="s">
        <v>38</v>
      </c>
      <c r="E973">
        <v>7167</v>
      </c>
      <c r="F973" t="s">
        <v>11</v>
      </c>
      <c r="G973">
        <v>605490432</v>
      </c>
      <c r="H973">
        <v>614890144</v>
      </c>
      <c r="I973">
        <f t="shared" si="15"/>
        <v>8.7887975318465372</v>
      </c>
      <c r="J973">
        <v>1.012</v>
      </c>
      <c r="L973">
        <v>2.4940000000000002</v>
      </c>
      <c r="M973">
        <v>55.073999999999998</v>
      </c>
      <c r="N973">
        <v>0.109</v>
      </c>
      <c r="O973">
        <v>426.70400000000001</v>
      </c>
      <c r="P973">
        <v>1.948</v>
      </c>
      <c r="Q973">
        <v>99.403000000000006</v>
      </c>
      <c r="R973">
        <v>203.053</v>
      </c>
      <c r="S973">
        <v>1.038</v>
      </c>
      <c r="T973">
        <v>1.629</v>
      </c>
      <c r="U973" t="s">
        <v>61</v>
      </c>
      <c r="V973" s="1">
        <v>45472.406261574077</v>
      </c>
    </row>
    <row r="974" spans="1:22" x14ac:dyDescent="0.25">
      <c r="A974">
        <v>995</v>
      </c>
      <c r="B974" t="s">
        <v>36</v>
      </c>
      <c r="C974" t="s">
        <v>40</v>
      </c>
      <c r="D974" t="s">
        <v>38</v>
      </c>
      <c r="E974">
        <v>7131</v>
      </c>
      <c r="F974" t="s">
        <v>11</v>
      </c>
      <c r="G974">
        <v>601922448</v>
      </c>
      <c r="H974">
        <v>621054976</v>
      </c>
      <c r="I974">
        <f t="shared" si="15"/>
        <v>8.793130045775067</v>
      </c>
      <c r="J974">
        <v>0.97099999999999997</v>
      </c>
      <c r="L974">
        <v>0.89</v>
      </c>
      <c r="M974">
        <v>0.58899999999999997</v>
      </c>
      <c r="N974">
        <v>0.13600000000000001</v>
      </c>
      <c r="O974">
        <v>10.130000000000001</v>
      </c>
      <c r="P974">
        <v>0.752</v>
      </c>
      <c r="Q974">
        <v>1.3340000000000001</v>
      </c>
      <c r="R974">
        <v>26.052</v>
      </c>
      <c r="S974">
        <v>0.79800000000000004</v>
      </c>
      <c r="T974">
        <v>1.2969999999999999</v>
      </c>
      <c r="U974" t="s">
        <v>61</v>
      </c>
      <c r="V974" s="1">
        <v>45472.416678240741</v>
      </c>
    </row>
    <row r="975" spans="1:22" x14ac:dyDescent="0.25">
      <c r="A975">
        <v>996</v>
      </c>
      <c r="B975" t="s">
        <v>36</v>
      </c>
      <c r="C975" t="s">
        <v>39</v>
      </c>
      <c r="D975" t="s">
        <v>38</v>
      </c>
      <c r="E975">
        <v>7167</v>
      </c>
      <c r="F975" t="s">
        <v>11</v>
      </c>
      <c r="G975">
        <v>613092056</v>
      </c>
      <c r="H975">
        <v>595998728</v>
      </c>
      <c r="I975">
        <f t="shared" si="15"/>
        <v>8.7752453328557216</v>
      </c>
      <c r="J975">
        <v>1.0309999999999999</v>
      </c>
      <c r="L975">
        <v>0.371</v>
      </c>
      <c r="M975">
        <v>23.605</v>
      </c>
      <c r="N975">
        <v>0.124</v>
      </c>
      <c r="O975">
        <v>440.16899999999998</v>
      </c>
      <c r="P975">
        <v>1.4410000000000001</v>
      </c>
      <c r="Q975">
        <v>8.61</v>
      </c>
      <c r="R975">
        <v>4.7030000000000003</v>
      </c>
      <c r="S975">
        <v>0.94599999999999995</v>
      </c>
      <c r="T975">
        <v>1.5</v>
      </c>
      <c r="U975" t="s">
        <v>61</v>
      </c>
      <c r="V975" s="1">
        <v>45472.427094907405</v>
      </c>
    </row>
    <row r="976" spans="1:22" x14ac:dyDescent="0.25">
      <c r="A976">
        <v>997</v>
      </c>
      <c r="B976" t="s">
        <v>36</v>
      </c>
      <c r="C976" t="s">
        <v>40</v>
      </c>
      <c r="D976" t="s">
        <v>38</v>
      </c>
      <c r="E976">
        <v>7131</v>
      </c>
      <c r="F976" t="s">
        <v>11</v>
      </c>
      <c r="G976">
        <v>607384304</v>
      </c>
      <c r="H976">
        <v>622850224</v>
      </c>
      <c r="I976">
        <f t="shared" si="15"/>
        <v>8.794383624972868</v>
      </c>
      <c r="J976">
        <v>0.998</v>
      </c>
      <c r="L976">
        <v>0.49299999999999999</v>
      </c>
      <c r="M976">
        <v>10.371</v>
      </c>
      <c r="N976">
        <v>0.14299999999999999</v>
      </c>
      <c r="O976">
        <v>205.78800000000001</v>
      </c>
      <c r="P976">
        <v>1.359</v>
      </c>
      <c r="Q976">
        <v>6.5019999999999998</v>
      </c>
      <c r="R976">
        <v>15.026999999999999</v>
      </c>
      <c r="S976">
        <v>0.90100000000000002</v>
      </c>
      <c r="T976">
        <v>1.3859999999999999</v>
      </c>
      <c r="U976" t="s">
        <v>61</v>
      </c>
      <c r="V976" s="1">
        <v>45472.437511574077</v>
      </c>
    </row>
    <row r="977" spans="1:22" x14ac:dyDescent="0.25">
      <c r="A977">
        <v>998</v>
      </c>
      <c r="B977" t="s">
        <v>36</v>
      </c>
      <c r="C977" t="s">
        <v>39</v>
      </c>
      <c r="D977" t="s">
        <v>38</v>
      </c>
      <c r="E977">
        <v>7167</v>
      </c>
      <c r="F977" t="s">
        <v>11</v>
      </c>
      <c r="G977">
        <v>610389552</v>
      </c>
      <c r="H977">
        <v>879427312</v>
      </c>
      <c r="I977">
        <f t="shared" si="15"/>
        <v>8.9441999491921482</v>
      </c>
      <c r="J977">
        <v>1.2789999999999999</v>
      </c>
      <c r="L977">
        <v>0.39</v>
      </c>
      <c r="M977">
        <v>2.2610000000000001</v>
      </c>
      <c r="N977">
        <v>0.26400000000000001</v>
      </c>
      <c r="O977">
        <v>12.706</v>
      </c>
      <c r="P977">
        <v>1.08</v>
      </c>
      <c r="Q977">
        <v>4.0659999999999998</v>
      </c>
      <c r="R977">
        <v>14.196</v>
      </c>
      <c r="S977">
        <v>0.89500000000000002</v>
      </c>
      <c r="T977">
        <v>1.4950000000000001</v>
      </c>
      <c r="U977" t="s">
        <v>61</v>
      </c>
      <c r="V977" s="1">
        <v>45472.447928240741</v>
      </c>
    </row>
    <row r="978" spans="1:22" x14ac:dyDescent="0.25">
      <c r="A978">
        <v>999</v>
      </c>
      <c r="B978" t="s">
        <v>36</v>
      </c>
      <c r="C978" t="s">
        <v>40</v>
      </c>
      <c r="D978" t="s">
        <v>38</v>
      </c>
      <c r="E978">
        <v>7131</v>
      </c>
      <c r="F978" t="s">
        <v>11</v>
      </c>
      <c r="G978">
        <v>615090512</v>
      </c>
      <c r="H978">
        <v>778491680</v>
      </c>
      <c r="I978">
        <f t="shared" si="15"/>
        <v>8.8912539754790938</v>
      </c>
      <c r="J978">
        <v>1.488</v>
      </c>
      <c r="L978">
        <v>0.624</v>
      </c>
      <c r="M978">
        <v>1.133</v>
      </c>
      <c r="N978">
        <v>0.28899999999999998</v>
      </c>
      <c r="O978">
        <v>15.382</v>
      </c>
      <c r="P978">
        <v>4.8010000000000002</v>
      </c>
      <c r="Q978">
        <v>10.59</v>
      </c>
      <c r="R978">
        <v>24.789000000000001</v>
      </c>
      <c r="S978">
        <v>0.89200000000000002</v>
      </c>
      <c r="T978">
        <v>1.4670000000000001</v>
      </c>
      <c r="U978" t="s">
        <v>61</v>
      </c>
      <c r="V978" s="1">
        <v>45472.458344907405</v>
      </c>
    </row>
    <row r="979" spans="1:22" x14ac:dyDescent="0.25">
      <c r="A979">
        <v>1000</v>
      </c>
      <c r="B979" t="s">
        <v>36</v>
      </c>
      <c r="C979" t="s">
        <v>40</v>
      </c>
      <c r="D979" t="s">
        <v>38</v>
      </c>
      <c r="E979">
        <v>7131</v>
      </c>
      <c r="F979" t="s">
        <v>11</v>
      </c>
      <c r="G979">
        <v>613328192</v>
      </c>
      <c r="H979">
        <v>911761136</v>
      </c>
      <c r="I979">
        <f t="shared" si="15"/>
        <v>8.959881076371687</v>
      </c>
      <c r="J979">
        <v>1.01</v>
      </c>
      <c r="L979">
        <v>0.41499999999999998</v>
      </c>
      <c r="M979">
        <v>3.2570000000000001</v>
      </c>
      <c r="N979">
        <v>0.154</v>
      </c>
      <c r="O979">
        <v>33.485999999999997</v>
      </c>
      <c r="P979">
        <v>0.86099999999999999</v>
      </c>
      <c r="Q979">
        <v>2.6429999999999998</v>
      </c>
      <c r="R979">
        <v>16.021000000000001</v>
      </c>
      <c r="S979">
        <v>1.0029999999999999</v>
      </c>
      <c r="T979">
        <v>1.427</v>
      </c>
      <c r="U979" t="s">
        <v>61</v>
      </c>
      <c r="V979" s="1">
        <v>45472.468761574077</v>
      </c>
    </row>
    <row r="980" spans="1:22" x14ac:dyDescent="0.25">
      <c r="A980">
        <v>1001</v>
      </c>
      <c r="B980" t="s">
        <v>36</v>
      </c>
      <c r="C980" t="s">
        <v>40</v>
      </c>
      <c r="D980" t="s">
        <v>38</v>
      </c>
      <c r="E980">
        <v>7131</v>
      </c>
      <c r="F980" t="s">
        <v>11</v>
      </c>
      <c r="G980">
        <v>626225816</v>
      </c>
      <c r="H980">
        <v>893323736</v>
      </c>
      <c r="I980">
        <f t="shared" si="15"/>
        <v>8.9510088735352866</v>
      </c>
      <c r="J980">
        <v>0.98299999999999998</v>
      </c>
      <c r="L980">
        <v>0.40600000000000003</v>
      </c>
      <c r="M980">
        <v>2.6419999999999999</v>
      </c>
      <c r="N980">
        <v>0.114</v>
      </c>
      <c r="O980">
        <v>13.821</v>
      </c>
      <c r="P980">
        <v>1.63</v>
      </c>
      <c r="Q980">
        <v>7.0540000000000003</v>
      </c>
      <c r="R980">
        <v>16.512</v>
      </c>
      <c r="S980">
        <v>0.79</v>
      </c>
      <c r="T980">
        <v>1.179</v>
      </c>
      <c r="U980" t="s">
        <v>61</v>
      </c>
      <c r="V980" s="1">
        <v>45472.479178240741</v>
      </c>
    </row>
    <row r="981" spans="1:22" x14ac:dyDescent="0.25">
      <c r="A981">
        <v>1002</v>
      </c>
      <c r="B981" t="s">
        <v>36</v>
      </c>
      <c r="C981" t="s">
        <v>40</v>
      </c>
      <c r="D981" t="s">
        <v>38</v>
      </c>
      <c r="E981">
        <v>7131</v>
      </c>
      <c r="F981" t="s">
        <v>11</v>
      </c>
      <c r="G981">
        <v>614489616</v>
      </c>
      <c r="H981">
        <v>878608176</v>
      </c>
      <c r="I981">
        <f t="shared" si="15"/>
        <v>8.94379524033058</v>
      </c>
      <c r="J981">
        <v>0.99399999999999999</v>
      </c>
      <c r="L981">
        <v>0.40500000000000003</v>
      </c>
      <c r="M981">
        <v>1.6140000000000001</v>
      </c>
      <c r="N981">
        <v>0.13700000000000001</v>
      </c>
      <c r="O981">
        <v>14.91</v>
      </c>
      <c r="P981">
        <v>1.004</v>
      </c>
      <c r="Q981">
        <v>5.4530000000000003</v>
      </c>
      <c r="R981">
        <v>15.135</v>
      </c>
      <c r="S981">
        <v>0.95</v>
      </c>
      <c r="T981">
        <v>1.44</v>
      </c>
      <c r="U981" t="s">
        <v>61</v>
      </c>
      <c r="V981" s="1">
        <v>45472.489594907405</v>
      </c>
    </row>
    <row r="982" spans="1:22" x14ac:dyDescent="0.25">
      <c r="A982">
        <v>1003</v>
      </c>
      <c r="B982" t="s">
        <v>36</v>
      </c>
      <c r="C982" t="s">
        <v>40</v>
      </c>
      <c r="D982" t="s">
        <v>38</v>
      </c>
      <c r="E982">
        <v>7131</v>
      </c>
      <c r="F982" t="s">
        <v>11</v>
      </c>
      <c r="G982">
        <v>620641608</v>
      </c>
      <c r="H982">
        <v>613254960</v>
      </c>
      <c r="I982">
        <f t="shared" si="15"/>
        <v>8.787641069462067</v>
      </c>
      <c r="J982">
        <v>1.1819999999999999</v>
      </c>
      <c r="L982">
        <v>0.48299999999999998</v>
      </c>
      <c r="M982">
        <v>1.137</v>
      </c>
      <c r="N982">
        <v>0.17599999999999999</v>
      </c>
      <c r="O982">
        <v>43.497999999999998</v>
      </c>
      <c r="P982">
        <v>0.94</v>
      </c>
      <c r="Q982">
        <v>1.409</v>
      </c>
      <c r="R982">
        <v>21.52</v>
      </c>
      <c r="S982">
        <v>0.96299999999999997</v>
      </c>
      <c r="T982">
        <v>1.413</v>
      </c>
      <c r="U982" t="s">
        <v>61</v>
      </c>
      <c r="V982" s="1">
        <v>45472.500011574077</v>
      </c>
    </row>
    <row r="983" spans="1:22" x14ac:dyDescent="0.25">
      <c r="A983">
        <v>1004</v>
      </c>
      <c r="B983" t="s">
        <v>36</v>
      </c>
      <c r="C983" t="s">
        <v>40</v>
      </c>
      <c r="D983" t="s">
        <v>38</v>
      </c>
      <c r="E983">
        <v>7131</v>
      </c>
      <c r="F983" t="s">
        <v>11</v>
      </c>
      <c r="G983">
        <v>620344056</v>
      </c>
      <c r="H983">
        <v>668760464</v>
      </c>
      <c r="I983">
        <f t="shared" si="15"/>
        <v>8.825270590426527</v>
      </c>
      <c r="J983">
        <v>1.3520000000000001</v>
      </c>
      <c r="L983">
        <v>1.9339999999999999</v>
      </c>
      <c r="M983">
        <v>6.9850000000000003</v>
      </c>
      <c r="N983">
        <v>0.46300000000000002</v>
      </c>
      <c r="O983">
        <v>259.149</v>
      </c>
      <c r="P983">
        <v>1.5669999999999999</v>
      </c>
      <c r="Q983">
        <v>15.925000000000001</v>
      </c>
      <c r="R983">
        <v>33.83</v>
      </c>
      <c r="S983">
        <v>1.016</v>
      </c>
      <c r="T983">
        <v>2.3079999999999998</v>
      </c>
      <c r="U983" t="s">
        <v>61</v>
      </c>
      <c r="V983" s="1">
        <v>45472.510439814818</v>
      </c>
    </row>
    <row r="984" spans="1:22" x14ac:dyDescent="0.25">
      <c r="A984">
        <v>1005</v>
      </c>
      <c r="B984" t="s">
        <v>36</v>
      </c>
      <c r="C984" t="s">
        <v>39</v>
      </c>
      <c r="D984" t="s">
        <v>38</v>
      </c>
      <c r="E984">
        <v>7167</v>
      </c>
      <c r="F984" t="s">
        <v>11</v>
      </c>
      <c r="G984">
        <v>615238960</v>
      </c>
      <c r="H984">
        <v>670722736</v>
      </c>
      <c r="I984">
        <f t="shared" si="15"/>
        <v>8.8265430282013693</v>
      </c>
      <c r="J984">
        <v>1.139</v>
      </c>
      <c r="L984">
        <v>4.133</v>
      </c>
      <c r="M984">
        <v>2.4449999999999998</v>
      </c>
      <c r="N984">
        <v>0.30099999999999999</v>
      </c>
      <c r="O984">
        <v>26.722999999999999</v>
      </c>
      <c r="P984">
        <v>2.4950000000000001</v>
      </c>
      <c r="Q984">
        <v>14.28</v>
      </c>
      <c r="R984">
        <v>203.10900000000001</v>
      </c>
      <c r="S984">
        <v>0.98499999999999999</v>
      </c>
      <c r="T984">
        <v>1.5860000000000001</v>
      </c>
      <c r="U984" t="s">
        <v>61</v>
      </c>
      <c r="V984" s="1">
        <v>45472.520844907405</v>
      </c>
    </row>
    <row r="985" spans="1:22" x14ac:dyDescent="0.25">
      <c r="A985">
        <v>1006</v>
      </c>
      <c r="B985" t="s">
        <v>36</v>
      </c>
      <c r="C985" t="s">
        <v>43</v>
      </c>
      <c r="D985" t="s">
        <v>38</v>
      </c>
      <c r="E985">
        <v>36738</v>
      </c>
      <c r="F985" t="s">
        <v>15</v>
      </c>
      <c r="G985">
        <v>611509752</v>
      </c>
      <c r="H985">
        <v>706593104</v>
      </c>
      <c r="I985">
        <f t="shared" si="15"/>
        <v>8.8491693946196843</v>
      </c>
      <c r="J985">
        <v>1.393</v>
      </c>
      <c r="L985">
        <v>2.8769999999999998</v>
      </c>
      <c r="M985">
        <v>60.465000000000003</v>
      </c>
      <c r="N985">
        <v>0.35299999999999998</v>
      </c>
      <c r="O985">
        <v>504.65899999999999</v>
      </c>
      <c r="P985">
        <v>1.8620000000000001</v>
      </c>
      <c r="Q985">
        <v>200.37899999999999</v>
      </c>
      <c r="R985">
        <v>214.11500000000001</v>
      </c>
      <c r="S985">
        <v>1.2709999999999999</v>
      </c>
      <c r="T985">
        <v>2.1080000000000001</v>
      </c>
      <c r="U985" t="s">
        <v>61</v>
      </c>
      <c r="V985" s="1">
        <v>45472.531261574077</v>
      </c>
    </row>
    <row r="986" spans="1:22" x14ac:dyDescent="0.25">
      <c r="A986">
        <v>1007</v>
      </c>
      <c r="B986" t="s">
        <v>36</v>
      </c>
      <c r="C986" t="s">
        <v>40</v>
      </c>
      <c r="D986" t="s">
        <v>38</v>
      </c>
      <c r="E986">
        <v>7131</v>
      </c>
      <c r="F986" t="s">
        <v>11</v>
      </c>
      <c r="G986">
        <v>601170608</v>
      </c>
      <c r="H986">
        <v>613340328</v>
      </c>
      <c r="I986">
        <f t="shared" si="15"/>
        <v>8.7877015211069622</v>
      </c>
      <c r="J986">
        <v>0.97699999999999998</v>
      </c>
      <c r="L986">
        <v>0.45700000000000002</v>
      </c>
      <c r="M986">
        <v>11.631</v>
      </c>
      <c r="N986">
        <v>0.155</v>
      </c>
      <c r="O986">
        <v>209.279</v>
      </c>
      <c r="P986">
        <v>0.79300000000000004</v>
      </c>
      <c r="Q986">
        <v>1.448</v>
      </c>
      <c r="R986">
        <v>16.824999999999999</v>
      </c>
      <c r="S986">
        <v>0.93500000000000005</v>
      </c>
      <c r="T986">
        <v>1.4970000000000001</v>
      </c>
      <c r="U986" t="s">
        <v>61</v>
      </c>
      <c r="V986" s="1">
        <v>45472.541678240741</v>
      </c>
    </row>
    <row r="987" spans="1:22" x14ac:dyDescent="0.25">
      <c r="A987">
        <v>1008</v>
      </c>
      <c r="B987" t="s">
        <v>36</v>
      </c>
      <c r="C987" t="s">
        <v>40</v>
      </c>
      <c r="D987" t="s">
        <v>38</v>
      </c>
      <c r="E987">
        <v>7131</v>
      </c>
      <c r="F987" t="s">
        <v>11</v>
      </c>
      <c r="G987">
        <v>622712176</v>
      </c>
      <c r="H987">
        <v>651338672</v>
      </c>
      <c r="I987">
        <f t="shared" si="15"/>
        <v>8.8138068643518928</v>
      </c>
      <c r="J987">
        <v>1.0009999999999999</v>
      </c>
      <c r="L987">
        <v>5.798</v>
      </c>
      <c r="M987">
        <v>56.703000000000003</v>
      </c>
      <c r="N987">
        <v>0.158</v>
      </c>
      <c r="O987">
        <v>604.00199999999995</v>
      </c>
      <c r="P987">
        <v>4.8140000000000001</v>
      </c>
      <c r="Q987">
        <v>208.89599999999999</v>
      </c>
      <c r="R987">
        <v>203.614</v>
      </c>
      <c r="S987">
        <v>0.98499999999999999</v>
      </c>
      <c r="T987">
        <v>1.5289999999999999</v>
      </c>
      <c r="U987" t="s">
        <v>61</v>
      </c>
      <c r="V987" s="1">
        <v>45472.552094907405</v>
      </c>
    </row>
    <row r="988" spans="1:22" x14ac:dyDescent="0.25">
      <c r="A988">
        <v>1009</v>
      </c>
      <c r="B988" t="s">
        <v>36</v>
      </c>
      <c r="C988" t="s">
        <v>40</v>
      </c>
      <c r="D988" t="s">
        <v>38</v>
      </c>
      <c r="E988">
        <v>7131</v>
      </c>
      <c r="F988" t="s">
        <v>11</v>
      </c>
      <c r="G988">
        <v>603639160</v>
      </c>
      <c r="H988">
        <v>613214816</v>
      </c>
      <c r="I988">
        <f t="shared" si="15"/>
        <v>8.7876126393808214</v>
      </c>
      <c r="J988">
        <v>1.0720000000000001</v>
      </c>
      <c r="L988">
        <v>1.633</v>
      </c>
      <c r="M988">
        <v>1.5329999999999999</v>
      </c>
      <c r="N988">
        <v>0.247</v>
      </c>
      <c r="O988">
        <v>21.204000000000001</v>
      </c>
      <c r="P988">
        <v>0.95899999999999996</v>
      </c>
      <c r="Q988">
        <v>2.3159999999999998</v>
      </c>
      <c r="R988">
        <v>22.667000000000002</v>
      </c>
      <c r="S988">
        <v>1.0029999999999999</v>
      </c>
      <c r="T988">
        <v>2.0070000000000001</v>
      </c>
      <c r="U988" t="s">
        <v>61</v>
      </c>
      <c r="V988" s="1">
        <v>45472.562511574077</v>
      </c>
    </row>
    <row r="989" spans="1:22" x14ac:dyDescent="0.25">
      <c r="A989">
        <v>1010</v>
      </c>
      <c r="B989" t="s">
        <v>36</v>
      </c>
      <c r="C989" t="s">
        <v>39</v>
      </c>
      <c r="D989" t="s">
        <v>38</v>
      </c>
      <c r="E989">
        <v>7167</v>
      </c>
      <c r="F989" t="s">
        <v>11</v>
      </c>
      <c r="G989">
        <v>613276960</v>
      </c>
      <c r="H989">
        <v>903211264</v>
      </c>
      <c r="I989">
        <f t="shared" si="15"/>
        <v>8.9557893450623283</v>
      </c>
      <c r="J989">
        <v>1.4650000000000001</v>
      </c>
      <c r="L989">
        <v>3.5030000000000001</v>
      </c>
      <c r="M989">
        <v>7.6929999999999996</v>
      </c>
      <c r="N989">
        <v>0.125</v>
      </c>
      <c r="O989">
        <v>235.88</v>
      </c>
      <c r="P989">
        <v>1.742</v>
      </c>
      <c r="Q989">
        <v>16.369</v>
      </c>
      <c r="R989">
        <v>203.04400000000001</v>
      </c>
      <c r="S989">
        <v>1.095</v>
      </c>
      <c r="T989">
        <v>1.615</v>
      </c>
      <c r="U989" t="s">
        <v>61</v>
      </c>
      <c r="V989" s="1">
        <v>45472.572928240741</v>
      </c>
    </row>
    <row r="990" spans="1:22" x14ac:dyDescent="0.25">
      <c r="A990">
        <v>1011</v>
      </c>
      <c r="B990" t="s">
        <v>36</v>
      </c>
      <c r="C990" t="s">
        <v>40</v>
      </c>
      <c r="D990" t="s">
        <v>38</v>
      </c>
      <c r="E990">
        <v>7131</v>
      </c>
      <c r="F990" t="s">
        <v>11</v>
      </c>
      <c r="G990">
        <v>611253840</v>
      </c>
      <c r="H990">
        <v>833741360</v>
      </c>
      <c r="I990">
        <f t="shared" si="15"/>
        <v>8.9210313463863553</v>
      </c>
      <c r="J990">
        <v>0.88500000000000001</v>
      </c>
      <c r="L990">
        <v>0.41799999999999998</v>
      </c>
      <c r="M990">
        <v>2.96</v>
      </c>
      <c r="N990">
        <v>0.112</v>
      </c>
      <c r="O990">
        <v>24.206</v>
      </c>
      <c r="P990">
        <v>2.0459999999999998</v>
      </c>
      <c r="Q990">
        <v>10.145</v>
      </c>
      <c r="R990">
        <v>14.073</v>
      </c>
      <c r="S990">
        <v>0.86499999999999999</v>
      </c>
      <c r="T990">
        <v>1.2929999999999999</v>
      </c>
      <c r="U990" t="s">
        <v>61</v>
      </c>
      <c r="V990" s="1">
        <v>45472.583344907405</v>
      </c>
    </row>
    <row r="991" spans="1:22" x14ac:dyDescent="0.25">
      <c r="A991">
        <v>1012</v>
      </c>
      <c r="B991" t="s">
        <v>36</v>
      </c>
      <c r="C991" t="s">
        <v>39</v>
      </c>
      <c r="D991" t="s">
        <v>38</v>
      </c>
      <c r="E991">
        <v>7167</v>
      </c>
      <c r="F991" t="s">
        <v>11</v>
      </c>
      <c r="G991">
        <v>570529424</v>
      </c>
      <c r="H991">
        <v>503152272</v>
      </c>
      <c r="I991">
        <f t="shared" si="15"/>
        <v>8.7016994381007464</v>
      </c>
      <c r="J991">
        <v>1.4770000000000001</v>
      </c>
      <c r="L991">
        <v>1.2929999999999999</v>
      </c>
      <c r="M991">
        <v>5.2160000000000002</v>
      </c>
      <c r="N991">
        <v>0.91300000000000003</v>
      </c>
      <c r="O991">
        <v>53.667000000000002</v>
      </c>
      <c r="P991">
        <v>4.34</v>
      </c>
      <c r="Q991">
        <v>18.373000000000001</v>
      </c>
      <c r="R991">
        <v>10.718999999999999</v>
      </c>
      <c r="S991">
        <v>1.17</v>
      </c>
      <c r="T991">
        <v>2.133</v>
      </c>
      <c r="U991" t="s">
        <v>61</v>
      </c>
      <c r="V991" s="1">
        <v>45472.593773148146</v>
      </c>
    </row>
    <row r="992" spans="1:22" x14ac:dyDescent="0.25">
      <c r="A992">
        <v>1013</v>
      </c>
      <c r="B992" t="s">
        <v>36</v>
      </c>
      <c r="C992" t="s">
        <v>40</v>
      </c>
      <c r="D992" t="s">
        <v>38</v>
      </c>
      <c r="E992">
        <v>7131</v>
      </c>
      <c r="F992" t="s">
        <v>11</v>
      </c>
      <c r="G992">
        <v>554820712</v>
      </c>
      <c r="H992">
        <v>542201160</v>
      </c>
      <c r="I992">
        <f t="shared" si="15"/>
        <v>8.7341604423869601</v>
      </c>
      <c r="J992">
        <v>2.9169999999999998</v>
      </c>
      <c r="L992">
        <v>4.157</v>
      </c>
      <c r="M992">
        <v>10.962</v>
      </c>
      <c r="N992">
        <v>1.1970000000000001</v>
      </c>
      <c r="O992">
        <v>110.715</v>
      </c>
      <c r="P992">
        <v>4.3289999999999997</v>
      </c>
      <c r="Q992">
        <v>34.683</v>
      </c>
      <c r="R992">
        <v>202.92500000000001</v>
      </c>
      <c r="S992">
        <v>0.97399999999999998</v>
      </c>
      <c r="T992">
        <v>1.8080000000000001</v>
      </c>
      <c r="U992" t="s">
        <v>61</v>
      </c>
      <c r="V992" s="1">
        <v>45472.604178240741</v>
      </c>
    </row>
    <row r="993" spans="1:22" x14ac:dyDescent="0.25">
      <c r="A993">
        <v>1014</v>
      </c>
      <c r="B993" t="s">
        <v>36</v>
      </c>
      <c r="C993" t="s">
        <v>40</v>
      </c>
      <c r="D993" t="s">
        <v>38</v>
      </c>
      <c r="E993">
        <v>7131</v>
      </c>
      <c r="F993" t="s">
        <v>11</v>
      </c>
      <c r="G993">
        <v>618941888</v>
      </c>
      <c r="H993">
        <v>625837216</v>
      </c>
      <c r="I993">
        <f t="shared" si="15"/>
        <v>8.796461385308838</v>
      </c>
      <c r="J993">
        <v>1.82</v>
      </c>
      <c r="L993">
        <v>9.6790000000000003</v>
      </c>
      <c r="M993">
        <v>22.042000000000002</v>
      </c>
      <c r="N993">
        <v>0.23400000000000001</v>
      </c>
      <c r="O993">
        <v>305.36099999999999</v>
      </c>
      <c r="P993">
        <v>1.8680000000000001</v>
      </c>
      <c r="Q993">
        <v>59.212000000000003</v>
      </c>
      <c r="R993">
        <v>207.006</v>
      </c>
      <c r="S993">
        <v>1.1499999999999999</v>
      </c>
      <c r="T993">
        <v>2.4209999999999998</v>
      </c>
      <c r="U993" t="s">
        <v>61</v>
      </c>
      <c r="V993" s="1">
        <v>45472.614594907405</v>
      </c>
    </row>
    <row r="994" spans="1:22" x14ac:dyDescent="0.25">
      <c r="A994">
        <v>1015</v>
      </c>
      <c r="B994" t="s">
        <v>36</v>
      </c>
      <c r="C994" t="s">
        <v>39</v>
      </c>
      <c r="D994" t="s">
        <v>38</v>
      </c>
      <c r="E994">
        <v>7167</v>
      </c>
      <c r="F994" t="s">
        <v>11</v>
      </c>
      <c r="G994">
        <v>552574456</v>
      </c>
      <c r="H994">
        <v>551503016</v>
      </c>
      <c r="I994">
        <f t="shared" si="15"/>
        <v>8.7415478918053591</v>
      </c>
      <c r="J994">
        <v>1.679</v>
      </c>
      <c r="L994">
        <v>3.0489999999999999</v>
      </c>
      <c r="M994">
        <v>7.0919999999999996</v>
      </c>
      <c r="N994">
        <v>0.746</v>
      </c>
      <c r="O994">
        <v>51.832000000000001</v>
      </c>
      <c r="P994">
        <v>5.6420000000000003</v>
      </c>
      <c r="Q994">
        <v>23.12</v>
      </c>
      <c r="R994">
        <v>209.58799999999999</v>
      </c>
      <c r="S994">
        <v>1.121</v>
      </c>
      <c r="T994">
        <v>2.113</v>
      </c>
      <c r="U994" t="s">
        <v>61</v>
      </c>
      <c r="V994" s="1">
        <v>45472.625011574077</v>
      </c>
    </row>
    <row r="995" spans="1:22" x14ac:dyDescent="0.25">
      <c r="A995">
        <v>1016</v>
      </c>
      <c r="B995" t="s">
        <v>36</v>
      </c>
      <c r="C995" t="s">
        <v>39</v>
      </c>
      <c r="D995" t="s">
        <v>38</v>
      </c>
      <c r="E995">
        <v>7167</v>
      </c>
      <c r="F995" t="s">
        <v>11</v>
      </c>
      <c r="G995">
        <v>542150024</v>
      </c>
      <c r="H995">
        <v>569940216</v>
      </c>
      <c r="I995">
        <f t="shared" si="15"/>
        <v>8.7558293026496834</v>
      </c>
      <c r="J995">
        <v>1.5980000000000001</v>
      </c>
      <c r="L995">
        <v>7.1</v>
      </c>
      <c r="M995">
        <v>3.3260000000000001</v>
      </c>
      <c r="N995">
        <v>0.23</v>
      </c>
      <c r="O995">
        <v>32.835999999999999</v>
      </c>
      <c r="P995">
        <v>1.2250000000000001</v>
      </c>
      <c r="Q995">
        <v>3.0379999999999998</v>
      </c>
      <c r="R995">
        <v>209.28700000000001</v>
      </c>
      <c r="S995">
        <v>1.099</v>
      </c>
      <c r="T995">
        <v>2.516</v>
      </c>
      <c r="U995" t="s">
        <v>61</v>
      </c>
      <c r="V995" s="1">
        <v>45472.635439814818</v>
      </c>
    </row>
    <row r="996" spans="1:22" x14ac:dyDescent="0.25">
      <c r="A996">
        <v>1017</v>
      </c>
      <c r="B996" t="s">
        <v>36</v>
      </c>
      <c r="C996" t="s">
        <v>40</v>
      </c>
      <c r="D996" t="s">
        <v>38</v>
      </c>
      <c r="E996">
        <v>7131</v>
      </c>
      <c r="F996" t="s">
        <v>11</v>
      </c>
      <c r="G996">
        <v>555999832</v>
      </c>
      <c r="H996">
        <v>543329824</v>
      </c>
      <c r="I996">
        <f t="shared" si="15"/>
        <v>8.7350635446124727</v>
      </c>
      <c r="J996">
        <v>1.5649999999999999</v>
      </c>
      <c r="L996">
        <v>3.9910000000000001</v>
      </c>
      <c r="M996">
        <v>10.385999999999999</v>
      </c>
      <c r="N996">
        <v>0.27100000000000002</v>
      </c>
      <c r="O996">
        <v>115.578</v>
      </c>
      <c r="P996">
        <v>2.1030000000000002</v>
      </c>
      <c r="Q996">
        <v>63.988</v>
      </c>
      <c r="R996">
        <v>203.26900000000001</v>
      </c>
      <c r="S996">
        <v>1.0940000000000001</v>
      </c>
      <c r="T996">
        <v>2.0150000000000001</v>
      </c>
      <c r="U996" t="s">
        <v>61</v>
      </c>
      <c r="V996" s="1">
        <v>45472.645844907405</v>
      </c>
    </row>
    <row r="997" spans="1:22" x14ac:dyDescent="0.25">
      <c r="A997">
        <v>1018</v>
      </c>
      <c r="B997" t="s">
        <v>36</v>
      </c>
      <c r="C997" t="s">
        <v>40</v>
      </c>
      <c r="D997" t="s">
        <v>38</v>
      </c>
      <c r="E997">
        <v>7131</v>
      </c>
      <c r="F997" t="s">
        <v>11</v>
      </c>
      <c r="G997">
        <v>626435952</v>
      </c>
      <c r="H997">
        <v>642077176</v>
      </c>
      <c r="I997">
        <f t="shared" si="15"/>
        <v>8.8075872322690394</v>
      </c>
      <c r="J997">
        <v>1.5269999999999999</v>
      </c>
      <c r="L997">
        <v>5.0430000000000001</v>
      </c>
      <c r="M997">
        <v>64.13</v>
      </c>
      <c r="N997">
        <v>0.71299999999999997</v>
      </c>
      <c r="O997">
        <v>444.88099999999997</v>
      </c>
      <c r="P997">
        <v>9.0809999999999995</v>
      </c>
      <c r="Q997">
        <v>229.80500000000001</v>
      </c>
      <c r="R997">
        <v>223.06100000000001</v>
      </c>
      <c r="S997">
        <v>0.93100000000000005</v>
      </c>
      <c r="T997">
        <v>1.99</v>
      </c>
      <c r="U997" t="s">
        <v>61</v>
      </c>
      <c r="V997" s="1">
        <v>45472.656273148146</v>
      </c>
    </row>
    <row r="998" spans="1:22" x14ac:dyDescent="0.25">
      <c r="A998">
        <v>1019</v>
      </c>
      <c r="B998" t="s">
        <v>36</v>
      </c>
      <c r="C998" t="s">
        <v>40</v>
      </c>
      <c r="D998" t="s">
        <v>38</v>
      </c>
      <c r="E998">
        <v>7131</v>
      </c>
      <c r="F998" t="s">
        <v>11</v>
      </c>
      <c r="G998">
        <v>611351264</v>
      </c>
      <c r="H998">
        <v>556939688</v>
      </c>
      <c r="I998">
        <f t="shared" si="15"/>
        <v>8.7458081671898977</v>
      </c>
      <c r="J998">
        <v>1.518</v>
      </c>
      <c r="L998">
        <v>3.4620000000000002</v>
      </c>
      <c r="M998">
        <v>11.516999999999999</v>
      </c>
      <c r="N998">
        <v>1.1850000000000001</v>
      </c>
      <c r="O998">
        <v>176.476</v>
      </c>
      <c r="P998">
        <v>9.4320000000000004</v>
      </c>
      <c r="Q998">
        <v>45.372</v>
      </c>
      <c r="R998">
        <v>202.99100000000001</v>
      </c>
      <c r="S998">
        <v>1.016</v>
      </c>
      <c r="T998">
        <v>1.804</v>
      </c>
      <c r="U998" t="s">
        <v>61</v>
      </c>
      <c r="V998" s="1">
        <v>45472.666678240741</v>
      </c>
    </row>
    <row r="999" spans="1:22" x14ac:dyDescent="0.25">
      <c r="A999">
        <v>1020</v>
      </c>
      <c r="B999" t="s">
        <v>36</v>
      </c>
      <c r="C999" t="s">
        <v>40</v>
      </c>
      <c r="D999" t="s">
        <v>38</v>
      </c>
      <c r="E999">
        <v>7131</v>
      </c>
      <c r="F999" t="s">
        <v>11</v>
      </c>
      <c r="G999">
        <v>613041840</v>
      </c>
      <c r="H999">
        <v>569144816</v>
      </c>
      <c r="I999">
        <f t="shared" si="15"/>
        <v>8.7552227844752775</v>
      </c>
      <c r="J999">
        <v>1.5109999999999999</v>
      </c>
      <c r="L999">
        <v>1.411</v>
      </c>
      <c r="M999">
        <v>5.6619999999999999</v>
      </c>
      <c r="N999">
        <v>0.252</v>
      </c>
      <c r="O999">
        <v>61.316000000000003</v>
      </c>
      <c r="P999">
        <v>2.0339999999999998</v>
      </c>
      <c r="Q999">
        <v>42.811999999999998</v>
      </c>
      <c r="R999">
        <v>16.347999999999999</v>
      </c>
      <c r="S999">
        <v>1.0940000000000001</v>
      </c>
      <c r="T999">
        <v>2.1080000000000001</v>
      </c>
      <c r="U999" t="s">
        <v>61</v>
      </c>
      <c r="V999" s="1">
        <v>45472.677106481482</v>
      </c>
    </row>
    <row r="1000" spans="1:22" x14ac:dyDescent="0.25">
      <c r="A1000">
        <v>1021</v>
      </c>
      <c r="B1000" t="s">
        <v>36</v>
      </c>
      <c r="C1000" t="s">
        <v>39</v>
      </c>
      <c r="D1000" t="s">
        <v>38</v>
      </c>
      <c r="E1000">
        <v>7167</v>
      </c>
      <c r="F1000" t="s">
        <v>11</v>
      </c>
      <c r="G1000">
        <v>612685224</v>
      </c>
      <c r="H1000">
        <v>577704872</v>
      </c>
      <c r="I1000">
        <f t="shared" si="15"/>
        <v>8.7617060301237117</v>
      </c>
      <c r="J1000">
        <v>2.0750000000000002</v>
      </c>
      <c r="L1000">
        <v>3.488</v>
      </c>
      <c r="M1000">
        <v>8.609</v>
      </c>
      <c r="N1000">
        <v>1.367</v>
      </c>
      <c r="O1000">
        <v>59.106999999999999</v>
      </c>
      <c r="P1000">
        <v>2.8130000000000002</v>
      </c>
      <c r="Q1000">
        <v>36.433999999999997</v>
      </c>
      <c r="R1000">
        <v>211.065</v>
      </c>
      <c r="S1000">
        <v>1.175</v>
      </c>
      <c r="T1000">
        <v>2.0739999999999998</v>
      </c>
      <c r="U1000" t="s">
        <v>61</v>
      </c>
      <c r="V1000" s="1">
        <v>45472.687523148146</v>
      </c>
    </row>
    <row r="1001" spans="1:22" x14ac:dyDescent="0.25">
      <c r="A1001">
        <v>1022</v>
      </c>
      <c r="B1001" t="s">
        <v>36</v>
      </c>
      <c r="C1001" t="s">
        <v>40</v>
      </c>
      <c r="D1001" t="s">
        <v>38</v>
      </c>
      <c r="E1001">
        <v>7131</v>
      </c>
      <c r="F1001" t="s">
        <v>11</v>
      </c>
      <c r="G1001">
        <v>614920256</v>
      </c>
      <c r="H1001">
        <v>710109704</v>
      </c>
      <c r="I1001">
        <f t="shared" si="15"/>
        <v>8.8513254475379952</v>
      </c>
      <c r="J1001">
        <v>1.667</v>
      </c>
      <c r="L1001">
        <v>1.6759999999999999</v>
      </c>
      <c r="M1001">
        <v>2.8759999999999999</v>
      </c>
      <c r="N1001">
        <v>0.29399999999999998</v>
      </c>
      <c r="O1001">
        <v>59.215000000000003</v>
      </c>
      <c r="P1001">
        <v>1.4379999999999999</v>
      </c>
      <c r="Q1001">
        <v>3.3969999999999998</v>
      </c>
      <c r="R1001">
        <v>12.285</v>
      </c>
      <c r="S1001">
        <v>0.99399999999999999</v>
      </c>
      <c r="T1001">
        <v>1.7989999999999999</v>
      </c>
      <c r="U1001" t="s">
        <v>61</v>
      </c>
      <c r="V1001" s="1">
        <v>45472.697939814818</v>
      </c>
    </row>
    <row r="1002" spans="1:22" x14ac:dyDescent="0.25">
      <c r="A1002">
        <v>1023</v>
      </c>
      <c r="B1002" t="s">
        <v>36</v>
      </c>
      <c r="C1002" t="s">
        <v>40</v>
      </c>
      <c r="D1002" t="s">
        <v>38</v>
      </c>
      <c r="E1002">
        <v>7131</v>
      </c>
      <c r="F1002" t="s">
        <v>11</v>
      </c>
      <c r="G1002">
        <v>625537144</v>
      </c>
      <c r="H1002">
        <v>558645368</v>
      </c>
      <c r="I1002">
        <f t="shared" si="15"/>
        <v>8.747136202170541</v>
      </c>
      <c r="J1002">
        <v>1.552</v>
      </c>
      <c r="L1002">
        <v>1.623</v>
      </c>
      <c r="M1002">
        <v>2.96</v>
      </c>
      <c r="N1002">
        <v>0.318</v>
      </c>
      <c r="O1002">
        <v>23.103000000000002</v>
      </c>
      <c r="P1002">
        <v>1.9870000000000001</v>
      </c>
      <c r="Q1002">
        <v>14.117000000000001</v>
      </c>
      <c r="R1002">
        <v>28.123000000000001</v>
      </c>
      <c r="S1002">
        <v>1.0409999999999999</v>
      </c>
      <c r="T1002">
        <v>2.71</v>
      </c>
      <c r="U1002" t="s">
        <v>61</v>
      </c>
      <c r="V1002" s="1">
        <v>45472.708356481482</v>
      </c>
    </row>
    <row r="1003" spans="1:22" x14ac:dyDescent="0.25">
      <c r="A1003">
        <v>1024</v>
      </c>
      <c r="B1003" t="s">
        <v>36</v>
      </c>
      <c r="C1003" t="s">
        <v>39</v>
      </c>
      <c r="D1003" t="s">
        <v>38</v>
      </c>
      <c r="E1003">
        <v>7167</v>
      </c>
      <c r="F1003" t="s">
        <v>11</v>
      </c>
      <c r="G1003">
        <v>621175200</v>
      </c>
      <c r="H1003">
        <v>660207896</v>
      </c>
      <c r="I1003">
        <f t="shared" si="15"/>
        <v>8.8196807141304987</v>
      </c>
      <c r="J1003">
        <v>1.8740000000000001</v>
      </c>
      <c r="L1003">
        <v>1.613</v>
      </c>
      <c r="M1003">
        <v>43.112000000000002</v>
      </c>
      <c r="N1003">
        <v>1.341</v>
      </c>
      <c r="O1003">
        <v>234.82400000000001</v>
      </c>
      <c r="P1003">
        <v>10.433999999999999</v>
      </c>
      <c r="Q1003">
        <v>143.51300000000001</v>
      </c>
      <c r="R1003">
        <v>27.068999999999999</v>
      </c>
      <c r="S1003">
        <v>1.149</v>
      </c>
      <c r="T1003">
        <v>2.5720000000000001</v>
      </c>
      <c r="U1003" t="s">
        <v>61</v>
      </c>
      <c r="V1003" s="1">
        <v>45472.718773148146</v>
      </c>
    </row>
    <row r="1004" spans="1:22" x14ac:dyDescent="0.25">
      <c r="A1004">
        <v>1025</v>
      </c>
      <c r="B1004" t="s">
        <v>36</v>
      </c>
      <c r="C1004" t="s">
        <v>40</v>
      </c>
      <c r="D1004" t="s">
        <v>38</v>
      </c>
      <c r="E1004">
        <v>7131</v>
      </c>
      <c r="F1004" t="s">
        <v>11</v>
      </c>
      <c r="G1004">
        <v>617806272</v>
      </c>
      <c r="H1004">
        <v>595111432</v>
      </c>
      <c r="I1004">
        <f t="shared" si="15"/>
        <v>8.7745982930758011</v>
      </c>
      <c r="J1004">
        <v>1.861</v>
      </c>
      <c r="L1004">
        <v>4.1870000000000003</v>
      </c>
      <c r="M1004">
        <v>7.4390000000000001</v>
      </c>
      <c r="N1004">
        <v>1.135</v>
      </c>
      <c r="O1004">
        <v>72.992000000000004</v>
      </c>
      <c r="P1004">
        <v>2.5529999999999999</v>
      </c>
      <c r="Q1004">
        <v>40.912999999999997</v>
      </c>
      <c r="R1004">
        <v>206.874</v>
      </c>
      <c r="S1004">
        <v>1.0780000000000001</v>
      </c>
      <c r="T1004">
        <v>2.4860000000000002</v>
      </c>
      <c r="U1004" t="s">
        <v>61</v>
      </c>
      <c r="V1004" s="1">
        <v>45472.729178240741</v>
      </c>
    </row>
    <row r="1005" spans="1:22" x14ac:dyDescent="0.25">
      <c r="A1005">
        <v>1026</v>
      </c>
      <c r="B1005" t="s">
        <v>36</v>
      </c>
      <c r="C1005" t="s">
        <v>39</v>
      </c>
      <c r="D1005" t="s">
        <v>38</v>
      </c>
      <c r="E1005">
        <v>7167</v>
      </c>
      <c r="F1005" t="s">
        <v>11</v>
      </c>
      <c r="G1005">
        <v>618905144</v>
      </c>
      <c r="H1005">
        <v>608412920</v>
      </c>
      <c r="I1005">
        <f t="shared" si="15"/>
        <v>8.7841984279732159</v>
      </c>
      <c r="J1005">
        <v>1.4339999999999999</v>
      </c>
      <c r="L1005">
        <v>1.4319999999999999</v>
      </c>
      <c r="M1005">
        <v>5.3140000000000001</v>
      </c>
      <c r="N1005">
        <v>0.13800000000000001</v>
      </c>
      <c r="O1005">
        <v>47.545999999999999</v>
      </c>
      <c r="P1005">
        <v>1.5569999999999999</v>
      </c>
      <c r="Q1005">
        <v>19.439</v>
      </c>
      <c r="R1005">
        <v>41.929000000000002</v>
      </c>
      <c r="S1005">
        <v>1.1930000000000001</v>
      </c>
      <c r="T1005">
        <v>2.1349999999999998</v>
      </c>
      <c r="U1005" t="s">
        <v>61</v>
      </c>
      <c r="V1005" s="1">
        <v>45472.739594907405</v>
      </c>
    </row>
    <row r="1006" spans="1:22" x14ac:dyDescent="0.25">
      <c r="A1006">
        <v>1027</v>
      </c>
      <c r="B1006" t="s">
        <v>36</v>
      </c>
      <c r="C1006" t="s">
        <v>40</v>
      </c>
      <c r="D1006" t="s">
        <v>38</v>
      </c>
      <c r="E1006">
        <v>7131</v>
      </c>
      <c r="F1006" t="s">
        <v>11</v>
      </c>
      <c r="G1006">
        <v>614997760</v>
      </c>
      <c r="H1006">
        <v>746764264</v>
      </c>
      <c r="I1006">
        <f t="shared" si="15"/>
        <v>8.8731835268467396</v>
      </c>
      <c r="J1006">
        <v>1.232</v>
      </c>
      <c r="L1006">
        <v>0.97199999999999998</v>
      </c>
      <c r="M1006">
        <v>50.232999999999997</v>
      </c>
      <c r="N1006">
        <v>0.42099999999999999</v>
      </c>
      <c r="O1006">
        <v>308.161</v>
      </c>
      <c r="P1006">
        <v>2.2549999999999999</v>
      </c>
      <c r="Q1006">
        <v>163.53299999999999</v>
      </c>
      <c r="R1006">
        <v>15.336</v>
      </c>
      <c r="S1006">
        <v>1.0740000000000001</v>
      </c>
      <c r="T1006">
        <v>2.0270000000000001</v>
      </c>
      <c r="U1006" t="s">
        <v>61</v>
      </c>
      <c r="V1006" s="1">
        <v>45472.750011574077</v>
      </c>
    </row>
    <row r="1007" spans="1:22" x14ac:dyDescent="0.25">
      <c r="A1007">
        <v>1028</v>
      </c>
      <c r="B1007" t="s">
        <v>36</v>
      </c>
      <c r="C1007" t="s">
        <v>40</v>
      </c>
      <c r="D1007" t="s">
        <v>38</v>
      </c>
      <c r="E1007">
        <v>7131</v>
      </c>
      <c r="F1007" t="s">
        <v>11</v>
      </c>
      <c r="G1007">
        <v>616524776</v>
      </c>
      <c r="H1007">
        <v>605999056</v>
      </c>
      <c r="I1007">
        <f t="shared" si="15"/>
        <v>8.7824719476410209</v>
      </c>
      <c r="J1007">
        <v>1.39</v>
      </c>
      <c r="L1007">
        <v>1.9370000000000001</v>
      </c>
      <c r="M1007">
        <v>5.48</v>
      </c>
      <c r="N1007">
        <v>0.11899999999999999</v>
      </c>
      <c r="O1007">
        <v>55.594999999999999</v>
      </c>
      <c r="P1007">
        <v>3.1970000000000001</v>
      </c>
      <c r="Q1007">
        <v>25.443999999999999</v>
      </c>
      <c r="R1007">
        <v>21.515000000000001</v>
      </c>
      <c r="S1007">
        <v>1.238</v>
      </c>
      <c r="T1007">
        <v>2.2040000000000002</v>
      </c>
      <c r="U1007" t="s">
        <v>61</v>
      </c>
      <c r="V1007" s="1">
        <v>45472.760428240741</v>
      </c>
    </row>
    <row r="1008" spans="1:22" x14ac:dyDescent="0.25">
      <c r="A1008">
        <v>1029</v>
      </c>
      <c r="B1008" t="s">
        <v>36</v>
      </c>
      <c r="C1008" t="s">
        <v>39</v>
      </c>
      <c r="D1008" t="s">
        <v>38</v>
      </c>
      <c r="E1008">
        <v>7167</v>
      </c>
      <c r="F1008" t="s">
        <v>11</v>
      </c>
      <c r="G1008">
        <v>615156120</v>
      </c>
      <c r="H1008">
        <v>705011104</v>
      </c>
      <c r="I1008">
        <f t="shared" si="15"/>
        <v>8.8481959572296258</v>
      </c>
      <c r="J1008">
        <v>2.0950000000000002</v>
      </c>
      <c r="L1008">
        <v>5.0140000000000002</v>
      </c>
      <c r="M1008">
        <v>16.277000000000001</v>
      </c>
      <c r="N1008">
        <v>1.246</v>
      </c>
      <c r="O1008">
        <v>259.96100000000001</v>
      </c>
      <c r="P1008">
        <v>1.2749999999999999</v>
      </c>
      <c r="Q1008">
        <v>32.610999999999997</v>
      </c>
      <c r="R1008">
        <v>205.209</v>
      </c>
      <c r="S1008">
        <v>1.135</v>
      </c>
      <c r="T1008">
        <v>2.254</v>
      </c>
      <c r="U1008" t="s">
        <v>61</v>
      </c>
      <c r="V1008" s="1">
        <v>45472.770844907405</v>
      </c>
    </row>
    <row r="1009" spans="1:22" x14ac:dyDescent="0.25">
      <c r="A1009">
        <v>1030</v>
      </c>
      <c r="B1009" t="s">
        <v>36</v>
      </c>
      <c r="C1009" t="s">
        <v>40</v>
      </c>
      <c r="D1009" t="s">
        <v>38</v>
      </c>
      <c r="E1009">
        <v>7131</v>
      </c>
      <c r="F1009" t="s">
        <v>11</v>
      </c>
      <c r="G1009">
        <v>622283840</v>
      </c>
      <c r="H1009">
        <v>885667672</v>
      </c>
      <c r="I1009">
        <f t="shared" si="15"/>
        <v>8.9472707926644262</v>
      </c>
      <c r="J1009">
        <v>0.98399999999999999</v>
      </c>
      <c r="L1009">
        <v>0.73799999999999999</v>
      </c>
      <c r="M1009">
        <v>0.877</v>
      </c>
      <c r="N1009">
        <v>0.128</v>
      </c>
      <c r="O1009">
        <v>10.025</v>
      </c>
      <c r="P1009">
        <v>0.85</v>
      </c>
      <c r="Q1009">
        <v>2.0790000000000002</v>
      </c>
      <c r="R1009">
        <v>46.457000000000001</v>
      </c>
      <c r="S1009">
        <v>0.80700000000000005</v>
      </c>
      <c r="T1009">
        <v>1.29</v>
      </c>
      <c r="U1009" t="s">
        <v>61</v>
      </c>
      <c r="V1009" s="1">
        <v>45472.781261574077</v>
      </c>
    </row>
    <row r="1010" spans="1:22" x14ac:dyDescent="0.25">
      <c r="A1010">
        <v>1031</v>
      </c>
      <c r="B1010" t="s">
        <v>36</v>
      </c>
      <c r="C1010" t="s">
        <v>40</v>
      </c>
      <c r="D1010" t="s">
        <v>38</v>
      </c>
      <c r="E1010">
        <v>7131</v>
      </c>
      <c r="F1010" t="s">
        <v>11</v>
      </c>
      <c r="G1010">
        <v>626738064</v>
      </c>
      <c r="H1010">
        <v>640774648</v>
      </c>
      <c r="I1010">
        <f t="shared" si="15"/>
        <v>8.806705320723637</v>
      </c>
      <c r="J1010">
        <v>1.06</v>
      </c>
      <c r="L1010">
        <v>0.45400000000000001</v>
      </c>
      <c r="M1010">
        <v>2.2029999999999998</v>
      </c>
      <c r="N1010">
        <v>0.122</v>
      </c>
      <c r="O1010">
        <v>23.853000000000002</v>
      </c>
      <c r="P1010">
        <v>1.4830000000000001</v>
      </c>
      <c r="Q1010">
        <v>16.88</v>
      </c>
      <c r="R1010">
        <v>18.526</v>
      </c>
      <c r="S1010">
        <v>0.97099999999999997</v>
      </c>
      <c r="T1010">
        <v>1.4350000000000001</v>
      </c>
      <c r="U1010" t="s">
        <v>61</v>
      </c>
      <c r="V1010" s="1">
        <v>45472.791678240741</v>
      </c>
    </row>
    <row r="1011" spans="1:22" x14ac:dyDescent="0.25">
      <c r="A1011">
        <v>1032</v>
      </c>
      <c r="B1011" t="s">
        <v>36</v>
      </c>
      <c r="C1011" t="s">
        <v>39</v>
      </c>
      <c r="D1011" t="s">
        <v>38</v>
      </c>
      <c r="E1011">
        <v>7167</v>
      </c>
      <c r="F1011" t="s">
        <v>11</v>
      </c>
      <c r="G1011">
        <v>622616448</v>
      </c>
      <c r="H1011">
        <v>658238680</v>
      </c>
      <c r="I1011">
        <f t="shared" si="15"/>
        <v>8.8183833991023626</v>
      </c>
      <c r="J1011">
        <v>1.43</v>
      </c>
      <c r="L1011">
        <v>3.8820000000000001</v>
      </c>
      <c r="M1011">
        <v>20.038</v>
      </c>
      <c r="N1011">
        <v>0.114</v>
      </c>
      <c r="O1011">
        <v>216.6</v>
      </c>
      <c r="P1011">
        <v>1.29</v>
      </c>
      <c r="Q1011">
        <v>12.683</v>
      </c>
      <c r="R1011">
        <v>203.22300000000001</v>
      </c>
      <c r="S1011">
        <v>0.96499999999999997</v>
      </c>
      <c r="T1011">
        <v>1.528</v>
      </c>
      <c r="U1011" t="s">
        <v>61</v>
      </c>
      <c r="V1011" s="1">
        <v>45472.802094907405</v>
      </c>
    </row>
    <row r="1012" spans="1:22" x14ac:dyDescent="0.25">
      <c r="A1012">
        <v>1033</v>
      </c>
      <c r="B1012" t="s">
        <v>36</v>
      </c>
      <c r="C1012" t="s">
        <v>40</v>
      </c>
      <c r="D1012" t="s">
        <v>38</v>
      </c>
      <c r="E1012">
        <v>7131</v>
      </c>
      <c r="F1012" t="s">
        <v>11</v>
      </c>
      <c r="G1012">
        <v>613250848</v>
      </c>
      <c r="H1012">
        <v>868938728</v>
      </c>
      <c r="I1012">
        <f t="shared" si="15"/>
        <v>8.9389891538598754</v>
      </c>
      <c r="J1012">
        <v>0.98699999999999999</v>
      </c>
      <c r="L1012">
        <v>0.65200000000000002</v>
      </c>
      <c r="M1012">
        <v>3.6869999999999998</v>
      </c>
      <c r="N1012">
        <v>0.16500000000000001</v>
      </c>
      <c r="O1012">
        <v>21.053000000000001</v>
      </c>
      <c r="P1012">
        <v>1.1659999999999999</v>
      </c>
      <c r="Q1012">
        <v>5.0069999999999997</v>
      </c>
      <c r="R1012">
        <v>20.713000000000001</v>
      </c>
      <c r="S1012">
        <v>0.97899999999999998</v>
      </c>
      <c r="T1012">
        <v>1.5029999999999999</v>
      </c>
      <c r="U1012" t="s">
        <v>61</v>
      </c>
      <c r="V1012" s="1">
        <v>45472.812511574077</v>
      </c>
    </row>
    <row r="1013" spans="1:22" x14ac:dyDescent="0.25">
      <c r="A1013">
        <v>1034</v>
      </c>
      <c r="B1013" t="s">
        <v>36</v>
      </c>
      <c r="C1013" t="s">
        <v>40</v>
      </c>
      <c r="D1013" t="s">
        <v>38</v>
      </c>
      <c r="E1013">
        <v>7131</v>
      </c>
      <c r="F1013" t="s">
        <v>11</v>
      </c>
      <c r="G1013">
        <v>611587320</v>
      </c>
      <c r="H1013">
        <v>900594400</v>
      </c>
      <c r="I1013">
        <f t="shared" si="15"/>
        <v>8.9545292421420601</v>
      </c>
      <c r="J1013">
        <v>1.1839999999999999</v>
      </c>
      <c r="L1013">
        <v>0.93899999999999995</v>
      </c>
      <c r="M1013">
        <v>11.718999999999999</v>
      </c>
      <c r="N1013">
        <v>0.26400000000000001</v>
      </c>
      <c r="O1013">
        <v>53.780999999999999</v>
      </c>
      <c r="P1013">
        <v>1.3320000000000001</v>
      </c>
      <c r="Q1013">
        <v>19.552</v>
      </c>
      <c r="R1013">
        <v>37.725999999999999</v>
      </c>
      <c r="S1013">
        <v>0.93500000000000005</v>
      </c>
      <c r="T1013">
        <v>1.6040000000000001</v>
      </c>
      <c r="U1013" t="s">
        <v>61</v>
      </c>
      <c r="V1013" s="1">
        <v>45472.822928240741</v>
      </c>
    </row>
    <row r="1014" spans="1:22" x14ac:dyDescent="0.25">
      <c r="A1014">
        <v>1035</v>
      </c>
      <c r="B1014" t="s">
        <v>36</v>
      </c>
      <c r="C1014" t="s">
        <v>40</v>
      </c>
      <c r="D1014" t="s">
        <v>38</v>
      </c>
      <c r="E1014">
        <v>7131</v>
      </c>
      <c r="F1014" t="s">
        <v>11</v>
      </c>
      <c r="G1014">
        <v>614119720</v>
      </c>
      <c r="H1014">
        <v>630591424</v>
      </c>
      <c r="I1014">
        <f t="shared" si="15"/>
        <v>8.7997480600769613</v>
      </c>
      <c r="J1014">
        <v>1.044</v>
      </c>
      <c r="L1014">
        <v>3.2170000000000001</v>
      </c>
      <c r="M1014">
        <v>18.315000000000001</v>
      </c>
      <c r="N1014">
        <v>0.1</v>
      </c>
      <c r="O1014">
        <v>311.37</v>
      </c>
      <c r="P1014">
        <v>4.42</v>
      </c>
      <c r="Q1014">
        <v>29.797000000000001</v>
      </c>
      <c r="R1014">
        <v>207.476</v>
      </c>
      <c r="S1014">
        <v>0.753</v>
      </c>
      <c r="T1014">
        <v>1.6539999999999999</v>
      </c>
      <c r="U1014" t="s">
        <v>61</v>
      </c>
      <c r="V1014" s="1">
        <v>45472.833344907405</v>
      </c>
    </row>
    <row r="1015" spans="1:22" x14ac:dyDescent="0.25">
      <c r="A1015">
        <v>1036</v>
      </c>
      <c r="B1015" t="s">
        <v>36</v>
      </c>
      <c r="C1015" t="s">
        <v>40</v>
      </c>
      <c r="D1015" t="s">
        <v>38</v>
      </c>
      <c r="E1015">
        <v>7131</v>
      </c>
      <c r="F1015" t="s">
        <v>11</v>
      </c>
      <c r="G1015">
        <v>610960744</v>
      </c>
      <c r="H1015">
        <v>844556496</v>
      </c>
      <c r="I1015">
        <f t="shared" si="15"/>
        <v>8.9266287066961052</v>
      </c>
      <c r="J1015">
        <v>1.173</v>
      </c>
      <c r="L1015">
        <v>4.476</v>
      </c>
      <c r="M1015">
        <v>1.224</v>
      </c>
      <c r="N1015">
        <v>0.25</v>
      </c>
      <c r="O1015">
        <v>11.175000000000001</v>
      </c>
      <c r="P1015">
        <v>0.871</v>
      </c>
      <c r="Q1015">
        <v>2.2280000000000002</v>
      </c>
      <c r="R1015">
        <v>202.952</v>
      </c>
      <c r="S1015">
        <v>0.93</v>
      </c>
      <c r="T1015">
        <v>1.5660000000000001</v>
      </c>
      <c r="U1015" t="s">
        <v>61</v>
      </c>
      <c r="V1015" s="1">
        <v>45472.843761574077</v>
      </c>
    </row>
    <row r="1016" spans="1:22" x14ac:dyDescent="0.25">
      <c r="A1016">
        <v>1037</v>
      </c>
      <c r="B1016" t="s">
        <v>36</v>
      </c>
      <c r="C1016" t="s">
        <v>40</v>
      </c>
      <c r="D1016" t="s">
        <v>38</v>
      </c>
      <c r="E1016">
        <v>7131</v>
      </c>
      <c r="F1016" t="s">
        <v>11</v>
      </c>
      <c r="G1016">
        <v>597706368</v>
      </c>
      <c r="H1016">
        <v>694269656</v>
      </c>
      <c r="I1016">
        <f t="shared" si="15"/>
        <v>8.8415281842400741</v>
      </c>
      <c r="J1016">
        <v>0.85899999999999999</v>
      </c>
      <c r="L1016">
        <v>0.57499999999999996</v>
      </c>
      <c r="M1016">
        <v>16.157</v>
      </c>
      <c r="N1016">
        <v>0.19400000000000001</v>
      </c>
      <c r="O1016">
        <v>307.85700000000003</v>
      </c>
      <c r="P1016">
        <v>4.2610000000000001</v>
      </c>
      <c r="Q1016">
        <v>36.030999999999999</v>
      </c>
      <c r="R1016">
        <v>17.867000000000001</v>
      </c>
      <c r="S1016">
        <v>0.78200000000000003</v>
      </c>
      <c r="T1016">
        <v>1.1459999999999999</v>
      </c>
      <c r="U1016" t="s">
        <v>61</v>
      </c>
      <c r="V1016" s="1">
        <v>45472.854178240741</v>
      </c>
    </row>
    <row r="1017" spans="1:22" x14ac:dyDescent="0.25">
      <c r="A1017">
        <v>1038</v>
      </c>
      <c r="B1017" t="s">
        <v>36</v>
      </c>
      <c r="C1017" t="s">
        <v>40</v>
      </c>
      <c r="D1017" t="s">
        <v>38</v>
      </c>
      <c r="E1017">
        <v>7131</v>
      </c>
      <c r="F1017" t="s">
        <v>11</v>
      </c>
      <c r="G1017">
        <v>576584344</v>
      </c>
      <c r="H1017">
        <v>633362016</v>
      </c>
      <c r="I1017">
        <f t="shared" si="15"/>
        <v>8.8016520142991599</v>
      </c>
      <c r="J1017">
        <v>0.91600000000000004</v>
      </c>
      <c r="L1017">
        <v>1.1890000000000001</v>
      </c>
      <c r="M1017">
        <v>9.0120000000000005</v>
      </c>
      <c r="N1017">
        <v>0.16500000000000001</v>
      </c>
      <c r="O1017">
        <v>263.46300000000002</v>
      </c>
      <c r="P1017">
        <v>1.1100000000000001</v>
      </c>
      <c r="Q1017">
        <v>15.503</v>
      </c>
      <c r="R1017">
        <v>20.047000000000001</v>
      </c>
      <c r="S1017">
        <v>0.94299999999999995</v>
      </c>
      <c r="T1017">
        <v>1.5009999999999999</v>
      </c>
      <c r="U1017" t="s">
        <v>61</v>
      </c>
      <c r="V1017" s="1">
        <v>45472.864594907405</v>
      </c>
    </row>
    <row r="1018" spans="1:22" x14ac:dyDescent="0.25">
      <c r="A1018">
        <v>1039</v>
      </c>
      <c r="B1018" t="s">
        <v>36</v>
      </c>
      <c r="C1018" t="s">
        <v>40</v>
      </c>
      <c r="D1018" t="s">
        <v>38</v>
      </c>
      <c r="E1018">
        <v>7131</v>
      </c>
      <c r="F1018" t="s">
        <v>11</v>
      </c>
      <c r="G1018">
        <v>563625896</v>
      </c>
      <c r="H1018">
        <v>703383408</v>
      </c>
      <c r="I1018">
        <f t="shared" si="15"/>
        <v>8.8471921195978815</v>
      </c>
      <c r="J1018">
        <v>0.96099999999999997</v>
      </c>
      <c r="L1018">
        <v>7.2389999999999999</v>
      </c>
      <c r="M1018">
        <v>7.3940000000000001</v>
      </c>
      <c r="N1018">
        <v>0.14599999999999999</v>
      </c>
      <c r="O1018">
        <v>244.25</v>
      </c>
      <c r="P1018">
        <v>4.0860000000000003</v>
      </c>
      <c r="Q1018">
        <v>13.404</v>
      </c>
      <c r="R1018">
        <v>211.53100000000001</v>
      </c>
      <c r="S1018">
        <v>0.86899999999999999</v>
      </c>
      <c r="T1018">
        <v>1.5369999999999999</v>
      </c>
      <c r="U1018" t="s">
        <v>61</v>
      </c>
      <c r="V1018" s="1">
        <v>45472.875011574077</v>
      </c>
    </row>
    <row r="1019" spans="1:22" x14ac:dyDescent="0.25">
      <c r="A1019">
        <v>1040</v>
      </c>
      <c r="B1019" t="s">
        <v>36</v>
      </c>
      <c r="C1019" t="s">
        <v>39</v>
      </c>
      <c r="D1019" t="s">
        <v>38</v>
      </c>
      <c r="E1019">
        <v>7167</v>
      </c>
      <c r="F1019" t="s">
        <v>11</v>
      </c>
      <c r="G1019">
        <v>613727112</v>
      </c>
      <c r="H1019">
        <v>665273040</v>
      </c>
      <c r="I1019">
        <f t="shared" si="15"/>
        <v>8.8229999241427688</v>
      </c>
      <c r="J1019">
        <v>2.0750000000000002</v>
      </c>
      <c r="L1019">
        <v>9.9079999999999995</v>
      </c>
      <c r="M1019">
        <v>5.2649999999999997</v>
      </c>
      <c r="N1019">
        <v>1.421</v>
      </c>
      <c r="O1019">
        <v>235.339</v>
      </c>
      <c r="P1019">
        <v>1.7569999999999999</v>
      </c>
      <c r="Q1019">
        <v>9.7910000000000004</v>
      </c>
      <c r="R1019">
        <v>214.286</v>
      </c>
      <c r="S1019">
        <v>1.175</v>
      </c>
      <c r="T1019">
        <v>4.5940000000000003</v>
      </c>
      <c r="U1019" t="s">
        <v>61</v>
      </c>
      <c r="V1019" s="1">
        <v>45472.885439814818</v>
      </c>
    </row>
    <row r="1020" spans="1:22" x14ac:dyDescent="0.25">
      <c r="A1020">
        <v>1041</v>
      </c>
      <c r="B1020" t="s">
        <v>36</v>
      </c>
      <c r="C1020" t="s">
        <v>40</v>
      </c>
      <c r="D1020" t="s">
        <v>38</v>
      </c>
      <c r="E1020">
        <v>7131</v>
      </c>
      <c r="F1020" t="s">
        <v>11</v>
      </c>
      <c r="G1020">
        <v>613261336</v>
      </c>
      <c r="H1020">
        <v>643374888</v>
      </c>
      <c r="I1020">
        <f t="shared" si="15"/>
        <v>8.8084641056553714</v>
      </c>
      <c r="J1020">
        <v>1.2390000000000001</v>
      </c>
      <c r="L1020">
        <v>3.4239999999999999</v>
      </c>
      <c r="M1020">
        <v>2.133</v>
      </c>
      <c r="N1020">
        <v>0.21099999999999999</v>
      </c>
      <c r="O1020">
        <v>16.600999999999999</v>
      </c>
      <c r="P1020">
        <v>2.2570000000000001</v>
      </c>
      <c r="Q1020">
        <v>9.4779999999999998</v>
      </c>
      <c r="R1020">
        <v>203.34100000000001</v>
      </c>
      <c r="S1020">
        <v>1.075</v>
      </c>
      <c r="T1020">
        <v>2.0779999999999998</v>
      </c>
      <c r="U1020" t="s">
        <v>61</v>
      </c>
      <c r="V1020" s="1">
        <v>45472.895856481482</v>
      </c>
    </row>
    <row r="1021" spans="1:22" x14ac:dyDescent="0.25">
      <c r="A1021">
        <v>1042</v>
      </c>
      <c r="B1021" t="s">
        <v>36</v>
      </c>
      <c r="C1021" t="s">
        <v>40</v>
      </c>
      <c r="D1021" t="s">
        <v>38</v>
      </c>
      <c r="E1021">
        <v>7131</v>
      </c>
      <c r="F1021" t="s">
        <v>11</v>
      </c>
      <c r="G1021">
        <v>605809800</v>
      </c>
      <c r="H1021">
        <v>730198112</v>
      </c>
      <c r="I1021">
        <f t="shared" si="15"/>
        <v>8.8634407057034892</v>
      </c>
      <c r="J1021">
        <v>1.0189999999999999</v>
      </c>
      <c r="L1021">
        <v>1.379</v>
      </c>
      <c r="M1021">
        <v>11.98</v>
      </c>
      <c r="N1021">
        <v>0.13400000000000001</v>
      </c>
      <c r="O1021">
        <v>125.616</v>
      </c>
      <c r="P1021">
        <v>9.3780000000000001</v>
      </c>
      <c r="Q1021">
        <v>70.040999999999997</v>
      </c>
      <c r="R1021">
        <v>31.861000000000001</v>
      </c>
      <c r="S1021">
        <v>0.91800000000000004</v>
      </c>
      <c r="T1021">
        <v>1.85</v>
      </c>
      <c r="U1021" t="s">
        <v>61</v>
      </c>
      <c r="V1021" s="1">
        <v>45472.906273148146</v>
      </c>
    </row>
    <row r="1022" spans="1:22" x14ac:dyDescent="0.25">
      <c r="A1022">
        <v>1043</v>
      </c>
      <c r="B1022" t="s">
        <v>36</v>
      </c>
      <c r="C1022" t="s">
        <v>40</v>
      </c>
      <c r="D1022" t="s">
        <v>38</v>
      </c>
      <c r="E1022">
        <v>7131</v>
      </c>
      <c r="F1022" t="s">
        <v>11</v>
      </c>
      <c r="G1022">
        <v>612355864</v>
      </c>
      <c r="H1022">
        <v>707566496</v>
      </c>
      <c r="I1022">
        <f t="shared" si="15"/>
        <v>8.8497672604349589</v>
      </c>
      <c r="J1022">
        <v>1.4810000000000001</v>
      </c>
      <c r="L1022">
        <v>3.8340000000000001</v>
      </c>
      <c r="M1022">
        <v>44.651000000000003</v>
      </c>
      <c r="N1022">
        <v>0.46400000000000002</v>
      </c>
      <c r="O1022">
        <v>482.904</v>
      </c>
      <c r="P1022">
        <v>6.88</v>
      </c>
      <c r="Q1022">
        <v>135.767</v>
      </c>
      <c r="R1022">
        <v>223.35300000000001</v>
      </c>
      <c r="S1022">
        <v>1.012</v>
      </c>
      <c r="T1022">
        <v>1.754</v>
      </c>
      <c r="U1022" t="s">
        <v>61</v>
      </c>
      <c r="V1022" s="1">
        <v>45472.916689814818</v>
      </c>
    </row>
    <row r="1023" spans="1:22" x14ac:dyDescent="0.25">
      <c r="A1023">
        <v>1044</v>
      </c>
      <c r="B1023" t="s">
        <v>36</v>
      </c>
      <c r="C1023" t="s">
        <v>40</v>
      </c>
      <c r="D1023" t="s">
        <v>38</v>
      </c>
      <c r="E1023">
        <v>7131</v>
      </c>
      <c r="F1023" t="s">
        <v>11</v>
      </c>
      <c r="G1023">
        <v>613862800</v>
      </c>
      <c r="H1023">
        <v>457134208</v>
      </c>
      <c r="I1023">
        <f t="shared" si="15"/>
        <v>8.6600437213763186</v>
      </c>
      <c r="J1023">
        <v>1.042</v>
      </c>
      <c r="L1023">
        <v>2.9129999999999998</v>
      </c>
      <c r="M1023">
        <v>6.0049999999999999</v>
      </c>
      <c r="N1023">
        <v>0.2</v>
      </c>
      <c r="O1023">
        <v>296.28300000000002</v>
      </c>
      <c r="P1023">
        <v>2.089</v>
      </c>
      <c r="Q1023">
        <v>30.765000000000001</v>
      </c>
      <c r="R1023">
        <v>209.67</v>
      </c>
      <c r="S1023">
        <v>0.748</v>
      </c>
      <c r="T1023">
        <v>1.4219999999999999</v>
      </c>
      <c r="U1023" t="s">
        <v>61</v>
      </c>
      <c r="V1023" s="1">
        <v>45472.927094907405</v>
      </c>
    </row>
    <row r="1024" spans="1:22" x14ac:dyDescent="0.25">
      <c r="A1024">
        <v>1045</v>
      </c>
      <c r="B1024" t="s">
        <v>36</v>
      </c>
      <c r="C1024" t="s">
        <v>39</v>
      </c>
      <c r="D1024" t="s">
        <v>38</v>
      </c>
      <c r="E1024">
        <v>7167</v>
      </c>
      <c r="F1024" t="s">
        <v>11</v>
      </c>
      <c r="G1024">
        <v>601603192</v>
      </c>
      <c r="H1024">
        <v>507859976</v>
      </c>
      <c r="I1024">
        <f t="shared" si="15"/>
        <v>8.7057439878093739</v>
      </c>
      <c r="J1024">
        <v>1.788</v>
      </c>
      <c r="L1024">
        <v>6.0220000000000002</v>
      </c>
      <c r="M1024">
        <v>3.056</v>
      </c>
      <c r="N1024">
        <v>0.45500000000000002</v>
      </c>
      <c r="O1024">
        <v>46.168999999999997</v>
      </c>
      <c r="P1024">
        <v>1.397</v>
      </c>
      <c r="Q1024">
        <v>3.2029999999999998</v>
      </c>
      <c r="R1024">
        <v>205.11699999999999</v>
      </c>
      <c r="S1024">
        <v>1.23</v>
      </c>
      <c r="T1024">
        <v>2.6160000000000001</v>
      </c>
      <c r="U1024" t="s">
        <v>61</v>
      </c>
      <c r="V1024" s="1">
        <v>45472.937523148146</v>
      </c>
    </row>
    <row r="1025" spans="1:22" x14ac:dyDescent="0.25">
      <c r="A1025">
        <v>1046</v>
      </c>
      <c r="B1025" t="s">
        <v>36</v>
      </c>
      <c r="C1025" t="s">
        <v>40</v>
      </c>
      <c r="D1025" t="s">
        <v>38</v>
      </c>
      <c r="E1025">
        <v>7131</v>
      </c>
      <c r="F1025" t="s">
        <v>11</v>
      </c>
      <c r="G1025">
        <v>604072048</v>
      </c>
      <c r="H1025">
        <v>680392832</v>
      </c>
      <c r="I1025">
        <f t="shared" si="15"/>
        <v>8.8327597296330005</v>
      </c>
      <c r="J1025">
        <v>1.488</v>
      </c>
      <c r="L1025">
        <v>1.54</v>
      </c>
      <c r="M1025">
        <v>4.9009999999999998</v>
      </c>
      <c r="N1025">
        <v>0.20799999999999999</v>
      </c>
      <c r="O1025">
        <v>73.39</v>
      </c>
      <c r="P1025">
        <v>1.3660000000000001</v>
      </c>
      <c r="Q1025">
        <v>19.669</v>
      </c>
      <c r="R1025">
        <v>16.143000000000001</v>
      </c>
      <c r="S1025">
        <v>1.0469999999999999</v>
      </c>
      <c r="T1025">
        <v>2.6949999999999998</v>
      </c>
      <c r="U1025" t="s">
        <v>61</v>
      </c>
      <c r="V1025" s="1">
        <v>45472.947939814818</v>
      </c>
    </row>
    <row r="1026" spans="1:22" x14ac:dyDescent="0.25">
      <c r="A1026">
        <v>1047</v>
      </c>
      <c r="B1026" t="s">
        <v>36</v>
      </c>
      <c r="C1026" t="s">
        <v>40</v>
      </c>
      <c r="D1026" t="s">
        <v>38</v>
      </c>
      <c r="E1026">
        <v>7131</v>
      </c>
      <c r="F1026" t="s">
        <v>11</v>
      </c>
      <c r="G1026">
        <v>593845288</v>
      </c>
      <c r="H1026">
        <v>612381696</v>
      </c>
      <c r="I1026">
        <f t="shared" ref="I1026:I1089" si="16">LOG10(H1026)</f>
        <v>8.7870222012211983</v>
      </c>
      <c r="J1026">
        <v>1.014</v>
      </c>
      <c r="L1026">
        <v>4.4039999999999999</v>
      </c>
      <c r="M1026">
        <v>43.76</v>
      </c>
      <c r="N1026">
        <v>0.21099999999999999</v>
      </c>
      <c r="O1026">
        <v>217.09100000000001</v>
      </c>
      <c r="P1026">
        <v>8.234</v>
      </c>
      <c r="Q1026">
        <v>134.79</v>
      </c>
      <c r="R1026">
        <v>208.41399999999999</v>
      </c>
      <c r="S1026">
        <v>1.097</v>
      </c>
      <c r="T1026">
        <v>2.8050000000000002</v>
      </c>
      <c r="U1026" t="s">
        <v>61</v>
      </c>
      <c r="V1026" s="1">
        <v>45472.958356481482</v>
      </c>
    </row>
    <row r="1027" spans="1:22" x14ac:dyDescent="0.25">
      <c r="A1027">
        <v>1048</v>
      </c>
      <c r="B1027" t="s">
        <v>36</v>
      </c>
      <c r="C1027" t="s">
        <v>39</v>
      </c>
      <c r="D1027" t="s">
        <v>38</v>
      </c>
      <c r="E1027">
        <v>7167</v>
      </c>
      <c r="F1027" t="s">
        <v>11</v>
      </c>
      <c r="G1027">
        <v>615400920</v>
      </c>
      <c r="H1027">
        <v>677231768</v>
      </c>
      <c r="I1027">
        <f t="shared" si="16"/>
        <v>8.8307373220646372</v>
      </c>
      <c r="J1027">
        <v>1.52</v>
      </c>
      <c r="L1027">
        <v>1.734</v>
      </c>
      <c r="M1027">
        <v>4.9989999999999997</v>
      </c>
      <c r="N1027">
        <v>0.17599999999999999</v>
      </c>
      <c r="O1027">
        <v>58.509</v>
      </c>
      <c r="P1027">
        <v>9.4209999999999994</v>
      </c>
      <c r="Q1027">
        <v>40.545000000000002</v>
      </c>
      <c r="R1027">
        <v>19.655999999999999</v>
      </c>
      <c r="S1027">
        <v>1.3080000000000001</v>
      </c>
      <c r="T1027">
        <v>2.677</v>
      </c>
      <c r="U1027" t="s">
        <v>61</v>
      </c>
      <c r="V1027" s="1">
        <v>45472.968761574077</v>
      </c>
    </row>
    <row r="1028" spans="1:22" x14ac:dyDescent="0.25">
      <c r="A1028">
        <v>1049</v>
      </c>
      <c r="B1028" t="s">
        <v>36</v>
      </c>
      <c r="C1028" t="s">
        <v>40</v>
      </c>
      <c r="D1028" t="s">
        <v>38</v>
      </c>
      <c r="E1028">
        <v>7131</v>
      </c>
      <c r="F1028" t="s">
        <v>11</v>
      </c>
      <c r="G1028">
        <v>618178304</v>
      </c>
      <c r="H1028">
        <v>577110560</v>
      </c>
      <c r="I1028">
        <f t="shared" si="16"/>
        <v>8.761259021125106</v>
      </c>
      <c r="J1028">
        <v>1.4019999999999999</v>
      </c>
      <c r="L1028">
        <v>1.2789999999999999</v>
      </c>
      <c r="M1028">
        <v>1.873</v>
      </c>
      <c r="N1028">
        <v>0.16300000000000001</v>
      </c>
      <c r="O1028">
        <v>19.439</v>
      </c>
      <c r="P1028">
        <v>0.97499999999999998</v>
      </c>
      <c r="Q1028">
        <v>2.0859999999999999</v>
      </c>
      <c r="R1028">
        <v>15.291</v>
      </c>
      <c r="S1028">
        <v>1.1060000000000001</v>
      </c>
      <c r="T1028">
        <v>1.8620000000000001</v>
      </c>
      <c r="U1028" t="s">
        <v>61</v>
      </c>
      <c r="V1028" s="1">
        <v>45472.979178240741</v>
      </c>
    </row>
    <row r="1029" spans="1:22" x14ac:dyDescent="0.25">
      <c r="A1029">
        <v>1050</v>
      </c>
      <c r="B1029" t="s">
        <v>36</v>
      </c>
      <c r="C1029" t="s">
        <v>40</v>
      </c>
      <c r="D1029" t="s">
        <v>38</v>
      </c>
      <c r="E1029">
        <v>7131</v>
      </c>
      <c r="F1029" t="s">
        <v>11</v>
      </c>
      <c r="G1029">
        <v>616914384</v>
      </c>
      <c r="H1029">
        <v>714022624</v>
      </c>
      <c r="I1029">
        <f t="shared" si="16"/>
        <v>8.8537119727323308</v>
      </c>
      <c r="J1029">
        <v>1.647</v>
      </c>
      <c r="L1029">
        <v>4.6360000000000001</v>
      </c>
      <c r="M1029">
        <v>2.2360000000000002</v>
      </c>
      <c r="N1029">
        <v>0.19500000000000001</v>
      </c>
      <c r="O1029">
        <v>20.05</v>
      </c>
      <c r="P1029">
        <v>1.994</v>
      </c>
      <c r="Q1029">
        <v>4.3760000000000003</v>
      </c>
      <c r="R1029">
        <v>207.45699999999999</v>
      </c>
      <c r="S1029">
        <v>1</v>
      </c>
      <c r="T1029">
        <v>4.9749999999999996</v>
      </c>
      <c r="U1029" t="s">
        <v>61</v>
      </c>
      <c r="V1029" s="1">
        <v>45472.989594907405</v>
      </c>
    </row>
    <row r="1030" spans="1:22" x14ac:dyDescent="0.25">
      <c r="A1030">
        <v>1051</v>
      </c>
      <c r="B1030" t="s">
        <v>36</v>
      </c>
      <c r="C1030" t="s">
        <v>39</v>
      </c>
      <c r="D1030" t="s">
        <v>38</v>
      </c>
      <c r="E1030">
        <v>7415</v>
      </c>
      <c r="F1030" t="s">
        <v>9</v>
      </c>
      <c r="G1030">
        <v>615733776</v>
      </c>
      <c r="H1030">
        <v>695607792</v>
      </c>
      <c r="I1030">
        <f t="shared" si="16"/>
        <v>8.8423644382007858</v>
      </c>
      <c r="J1030">
        <v>1.762</v>
      </c>
      <c r="K1030">
        <v>0</v>
      </c>
      <c r="L1030">
        <v>0.93</v>
      </c>
      <c r="M1030">
        <v>4.79</v>
      </c>
      <c r="N1030">
        <v>0.63600000000000001</v>
      </c>
      <c r="O1030">
        <v>51.570999999999998</v>
      </c>
      <c r="P1030">
        <v>3.4209999999999998</v>
      </c>
      <c r="Q1030">
        <v>34.198</v>
      </c>
      <c r="R1030">
        <v>8.0749999999999993</v>
      </c>
      <c r="S1030">
        <v>1.266</v>
      </c>
      <c r="T1030">
        <v>2.222</v>
      </c>
      <c r="U1030" t="s">
        <v>61</v>
      </c>
      <c r="V1030" s="1">
        <v>45473.000011574077</v>
      </c>
    </row>
    <row r="1031" spans="1:22" x14ac:dyDescent="0.25">
      <c r="A1031">
        <v>1052</v>
      </c>
      <c r="B1031" t="s">
        <v>36</v>
      </c>
      <c r="C1031" t="s">
        <v>40</v>
      </c>
      <c r="D1031" t="s">
        <v>38</v>
      </c>
      <c r="E1031">
        <v>7131</v>
      </c>
      <c r="F1031" t="s">
        <v>11</v>
      </c>
      <c r="G1031">
        <v>614135272</v>
      </c>
      <c r="H1031">
        <v>555625032</v>
      </c>
      <c r="I1031">
        <f t="shared" si="16"/>
        <v>8.7447818033265232</v>
      </c>
      <c r="J1031">
        <v>1.157</v>
      </c>
      <c r="L1031">
        <v>1.383</v>
      </c>
      <c r="M1031">
        <v>23.431999999999999</v>
      </c>
      <c r="N1031">
        <v>0.20399999999999999</v>
      </c>
      <c r="O1031">
        <v>154.56399999999999</v>
      </c>
      <c r="P1031">
        <v>1.6279999999999999</v>
      </c>
      <c r="Q1031">
        <v>92.152000000000001</v>
      </c>
      <c r="R1031">
        <v>14.971</v>
      </c>
      <c r="S1031">
        <v>0.94099999999999995</v>
      </c>
      <c r="T1031">
        <v>1.7290000000000001</v>
      </c>
      <c r="U1031" t="s">
        <v>61</v>
      </c>
      <c r="V1031" s="1">
        <v>45473.010428240741</v>
      </c>
    </row>
    <row r="1032" spans="1:22" x14ac:dyDescent="0.25">
      <c r="A1032">
        <v>1053</v>
      </c>
      <c r="B1032" t="s">
        <v>36</v>
      </c>
      <c r="C1032" t="s">
        <v>39</v>
      </c>
      <c r="D1032" t="s">
        <v>38</v>
      </c>
      <c r="E1032">
        <v>7167</v>
      </c>
      <c r="F1032" t="s">
        <v>11</v>
      </c>
      <c r="G1032">
        <v>623424752</v>
      </c>
      <c r="H1032">
        <v>624932272</v>
      </c>
      <c r="I1032">
        <f t="shared" si="16"/>
        <v>8.7958329525592731</v>
      </c>
      <c r="J1032">
        <v>1.4039999999999999</v>
      </c>
      <c r="L1032">
        <v>3.3069999999999999</v>
      </c>
      <c r="M1032">
        <v>1.4430000000000001</v>
      </c>
      <c r="N1032">
        <v>0.21299999999999999</v>
      </c>
      <c r="O1032">
        <v>9.6549999999999994</v>
      </c>
      <c r="P1032">
        <v>1.5589999999999999</v>
      </c>
      <c r="Q1032">
        <v>3.3530000000000002</v>
      </c>
      <c r="R1032">
        <v>202.797</v>
      </c>
      <c r="S1032">
        <v>1.137</v>
      </c>
      <c r="T1032">
        <v>2.387</v>
      </c>
      <c r="U1032" t="s">
        <v>61</v>
      </c>
      <c r="V1032" s="1">
        <v>45473.020844907405</v>
      </c>
    </row>
    <row r="1033" spans="1:22" x14ac:dyDescent="0.25">
      <c r="A1033">
        <v>1054</v>
      </c>
      <c r="B1033" t="s">
        <v>36</v>
      </c>
      <c r="C1033" t="s">
        <v>40</v>
      </c>
      <c r="D1033" t="s">
        <v>38</v>
      </c>
      <c r="E1033">
        <v>7131</v>
      </c>
      <c r="F1033" t="s">
        <v>11</v>
      </c>
      <c r="G1033">
        <v>613350688</v>
      </c>
      <c r="H1033">
        <v>654181496</v>
      </c>
      <c r="I1033">
        <f t="shared" si="16"/>
        <v>8.815698255627014</v>
      </c>
      <c r="J1033">
        <v>1.129</v>
      </c>
      <c r="L1033">
        <v>6.2510000000000003</v>
      </c>
      <c r="M1033">
        <v>9.1989999999999998</v>
      </c>
      <c r="N1033">
        <v>0.20499999999999999</v>
      </c>
      <c r="O1033">
        <v>83.244</v>
      </c>
      <c r="P1033">
        <v>5.1189999999999998</v>
      </c>
      <c r="Q1033">
        <v>23.507999999999999</v>
      </c>
      <c r="R1033">
        <v>207.46100000000001</v>
      </c>
      <c r="S1033">
        <v>0.95799999999999996</v>
      </c>
      <c r="T1033">
        <v>1.8720000000000001</v>
      </c>
      <c r="U1033" t="s">
        <v>61</v>
      </c>
      <c r="V1033" s="1">
        <v>45473.031261574077</v>
      </c>
    </row>
    <row r="1034" spans="1:22" x14ac:dyDescent="0.25">
      <c r="A1034">
        <v>1055</v>
      </c>
      <c r="B1034" t="s">
        <v>36</v>
      </c>
      <c r="C1034" t="s">
        <v>43</v>
      </c>
      <c r="D1034" t="s">
        <v>38</v>
      </c>
      <c r="E1034">
        <v>36738</v>
      </c>
      <c r="F1034" t="s">
        <v>15</v>
      </c>
      <c r="G1034">
        <v>625851576</v>
      </c>
      <c r="H1034">
        <v>791282168</v>
      </c>
      <c r="I1034">
        <f t="shared" si="16"/>
        <v>8.8983313787611724</v>
      </c>
      <c r="J1034">
        <v>1.5489999999999999</v>
      </c>
      <c r="L1034">
        <v>5.3840000000000003</v>
      </c>
      <c r="M1034">
        <v>3.032</v>
      </c>
      <c r="N1034">
        <v>0.314</v>
      </c>
      <c r="O1034">
        <v>45.093000000000004</v>
      </c>
      <c r="P1034">
        <v>1.4830000000000001</v>
      </c>
      <c r="Q1034">
        <v>2.9409999999999998</v>
      </c>
      <c r="R1034">
        <v>215.14099999999999</v>
      </c>
      <c r="S1034">
        <v>1.4510000000000001</v>
      </c>
      <c r="T1034">
        <v>2.5099999999999998</v>
      </c>
      <c r="U1034" t="s">
        <v>61</v>
      </c>
      <c r="V1034" s="1">
        <v>45473.041689814818</v>
      </c>
    </row>
    <row r="1035" spans="1:22" x14ac:dyDescent="0.25">
      <c r="A1035">
        <v>1056</v>
      </c>
      <c r="B1035" t="s">
        <v>36</v>
      </c>
      <c r="C1035" t="s">
        <v>40</v>
      </c>
      <c r="D1035" t="s">
        <v>38</v>
      </c>
      <c r="E1035">
        <v>7131</v>
      </c>
      <c r="F1035" t="s">
        <v>11</v>
      </c>
      <c r="G1035">
        <v>625399232</v>
      </c>
      <c r="H1035">
        <v>710055240</v>
      </c>
      <c r="I1035">
        <f t="shared" si="16"/>
        <v>8.8512921367387474</v>
      </c>
      <c r="J1035">
        <v>1.538</v>
      </c>
      <c r="L1035">
        <v>3.117</v>
      </c>
      <c r="M1035">
        <v>3.032</v>
      </c>
      <c r="N1035">
        <v>2.5990000000000002</v>
      </c>
      <c r="O1035">
        <v>37.847000000000001</v>
      </c>
      <c r="P1035">
        <v>3.298</v>
      </c>
      <c r="Q1035">
        <v>17.079000000000001</v>
      </c>
      <c r="R1035">
        <v>204.40199999999999</v>
      </c>
      <c r="S1035">
        <v>1.042</v>
      </c>
      <c r="T1035">
        <v>2.024</v>
      </c>
      <c r="U1035" t="s">
        <v>61</v>
      </c>
      <c r="V1035" s="1">
        <v>45473.052106481482</v>
      </c>
    </row>
    <row r="1036" spans="1:22" x14ac:dyDescent="0.25">
      <c r="A1036">
        <v>1057</v>
      </c>
      <c r="B1036" t="s">
        <v>36</v>
      </c>
      <c r="C1036" t="s">
        <v>40</v>
      </c>
      <c r="D1036" t="s">
        <v>38</v>
      </c>
      <c r="E1036">
        <v>7131</v>
      </c>
      <c r="F1036" t="s">
        <v>11</v>
      </c>
      <c r="G1036">
        <v>628228448</v>
      </c>
      <c r="H1036">
        <v>614818280</v>
      </c>
      <c r="I1036">
        <f t="shared" si="16"/>
        <v>8.7887467716206586</v>
      </c>
      <c r="J1036">
        <v>1.6830000000000001</v>
      </c>
      <c r="L1036">
        <v>4.5659999999999998</v>
      </c>
      <c r="M1036">
        <v>2.6379999999999999</v>
      </c>
      <c r="N1036">
        <v>1.621</v>
      </c>
      <c r="O1036">
        <v>28.361000000000001</v>
      </c>
      <c r="P1036">
        <v>1.123</v>
      </c>
      <c r="Q1036">
        <v>2.302</v>
      </c>
      <c r="R1036">
        <v>206.58099999999999</v>
      </c>
      <c r="S1036">
        <v>0.80200000000000005</v>
      </c>
      <c r="T1036">
        <v>1.9139999999999999</v>
      </c>
      <c r="U1036" t="s">
        <v>61</v>
      </c>
      <c r="V1036" s="1">
        <v>45473.062523148146</v>
      </c>
    </row>
    <row r="1037" spans="1:22" x14ac:dyDescent="0.25">
      <c r="A1037">
        <v>1058</v>
      </c>
      <c r="B1037" t="s">
        <v>36</v>
      </c>
      <c r="C1037" t="s">
        <v>39</v>
      </c>
      <c r="D1037" t="s">
        <v>38</v>
      </c>
      <c r="E1037">
        <v>7415</v>
      </c>
      <c r="F1037" t="s">
        <v>9</v>
      </c>
      <c r="G1037">
        <v>624621144</v>
      </c>
      <c r="H1037">
        <v>708641408</v>
      </c>
      <c r="I1037">
        <f t="shared" si="16"/>
        <v>8.8504265258414829</v>
      </c>
      <c r="J1037">
        <v>1.6220000000000001</v>
      </c>
      <c r="K1037">
        <v>0</v>
      </c>
      <c r="L1037">
        <v>1.2030000000000001</v>
      </c>
      <c r="M1037">
        <v>8.4440000000000008</v>
      </c>
      <c r="N1037">
        <v>0.317</v>
      </c>
      <c r="O1037">
        <v>124.568</v>
      </c>
      <c r="P1037">
        <v>8.8379999999999992</v>
      </c>
      <c r="Q1037">
        <v>46.265000000000001</v>
      </c>
      <c r="R1037">
        <v>21.974</v>
      </c>
      <c r="S1037">
        <v>1.3009999999999999</v>
      </c>
      <c r="T1037">
        <v>2.427</v>
      </c>
      <c r="U1037" t="s">
        <v>61</v>
      </c>
      <c r="V1037" s="1">
        <v>45473.072939814818</v>
      </c>
    </row>
    <row r="1038" spans="1:22" x14ac:dyDescent="0.25">
      <c r="A1038">
        <v>1059</v>
      </c>
      <c r="B1038" t="s">
        <v>36</v>
      </c>
      <c r="C1038" t="s">
        <v>40</v>
      </c>
      <c r="D1038" t="s">
        <v>38</v>
      </c>
      <c r="E1038">
        <v>7131</v>
      </c>
      <c r="F1038" t="s">
        <v>11</v>
      </c>
      <c r="G1038">
        <v>626346104</v>
      </c>
      <c r="H1038">
        <v>681055448</v>
      </c>
      <c r="I1038">
        <f t="shared" si="16"/>
        <v>8.8331824713549896</v>
      </c>
      <c r="J1038">
        <v>1.3420000000000001</v>
      </c>
      <c r="L1038">
        <v>5.83</v>
      </c>
      <c r="M1038">
        <v>2.8559999999999999</v>
      </c>
      <c r="N1038">
        <v>0.27</v>
      </c>
      <c r="O1038">
        <v>20.058</v>
      </c>
      <c r="P1038">
        <v>2.2679999999999998</v>
      </c>
      <c r="Q1038">
        <v>6.1459999999999999</v>
      </c>
      <c r="R1038">
        <v>209.667</v>
      </c>
      <c r="S1038">
        <v>0.91</v>
      </c>
      <c r="T1038">
        <v>2.5510000000000002</v>
      </c>
      <c r="U1038" t="s">
        <v>61</v>
      </c>
      <c r="V1038" s="1">
        <v>45473.083356481482</v>
      </c>
    </row>
    <row r="1039" spans="1:22" x14ac:dyDescent="0.25">
      <c r="A1039">
        <v>1060</v>
      </c>
      <c r="B1039" t="s">
        <v>36</v>
      </c>
      <c r="C1039" t="s">
        <v>40</v>
      </c>
      <c r="D1039" t="s">
        <v>38</v>
      </c>
      <c r="E1039">
        <v>7131</v>
      </c>
      <c r="F1039" t="s">
        <v>11</v>
      </c>
      <c r="G1039">
        <v>612985504</v>
      </c>
      <c r="H1039">
        <v>591916984</v>
      </c>
      <c r="I1039">
        <f t="shared" si="16"/>
        <v>8.7722608014546353</v>
      </c>
      <c r="J1039">
        <v>1.7729999999999999</v>
      </c>
      <c r="L1039">
        <v>2.073</v>
      </c>
      <c r="M1039">
        <v>3.2850000000000001</v>
      </c>
      <c r="N1039">
        <v>0.48199999999999998</v>
      </c>
      <c r="O1039">
        <v>49.106000000000002</v>
      </c>
      <c r="P1039">
        <v>1.107</v>
      </c>
      <c r="Q1039">
        <v>2.6920000000000002</v>
      </c>
      <c r="R1039">
        <v>27.641999999999999</v>
      </c>
      <c r="S1039">
        <v>1.155</v>
      </c>
      <c r="T1039">
        <v>2.343</v>
      </c>
      <c r="U1039" t="s">
        <v>61</v>
      </c>
      <c r="V1039" s="1">
        <v>45473.093773148146</v>
      </c>
    </row>
    <row r="1040" spans="1:22" x14ac:dyDescent="0.25">
      <c r="A1040">
        <v>1061</v>
      </c>
      <c r="B1040" t="s">
        <v>36</v>
      </c>
      <c r="C1040" t="s">
        <v>39</v>
      </c>
      <c r="D1040" t="s">
        <v>38</v>
      </c>
      <c r="E1040">
        <v>7167</v>
      </c>
      <c r="F1040" t="s">
        <v>11</v>
      </c>
      <c r="G1040">
        <v>619489840</v>
      </c>
      <c r="H1040">
        <v>607028608</v>
      </c>
      <c r="I1040">
        <f t="shared" si="16"/>
        <v>8.7832091589562591</v>
      </c>
      <c r="J1040">
        <v>1.5169999999999999</v>
      </c>
      <c r="L1040">
        <v>5.4379999999999997</v>
      </c>
      <c r="M1040">
        <v>4.9340000000000002</v>
      </c>
      <c r="N1040">
        <v>0.88700000000000001</v>
      </c>
      <c r="O1040">
        <v>70.504000000000005</v>
      </c>
      <c r="P1040">
        <v>1.474</v>
      </c>
      <c r="Q1040">
        <v>28.571999999999999</v>
      </c>
      <c r="R1040">
        <v>208.357</v>
      </c>
      <c r="S1040">
        <v>1.2070000000000001</v>
      </c>
      <c r="T1040">
        <v>3.0950000000000002</v>
      </c>
      <c r="U1040" t="s">
        <v>61</v>
      </c>
      <c r="V1040" s="1">
        <v>45473.104189814818</v>
      </c>
    </row>
    <row r="1041" spans="1:22" x14ac:dyDescent="0.25">
      <c r="A1041">
        <v>1062</v>
      </c>
      <c r="B1041" t="s">
        <v>36</v>
      </c>
      <c r="C1041" t="s">
        <v>39</v>
      </c>
      <c r="D1041" t="s">
        <v>38</v>
      </c>
      <c r="E1041">
        <v>7167</v>
      </c>
      <c r="F1041" t="s">
        <v>11</v>
      </c>
      <c r="G1041">
        <v>612909968</v>
      </c>
      <c r="H1041">
        <v>533745792</v>
      </c>
      <c r="I1041">
        <f t="shared" si="16"/>
        <v>8.7273344641110491</v>
      </c>
      <c r="J1041">
        <v>1.552</v>
      </c>
      <c r="L1041">
        <v>3.7010000000000001</v>
      </c>
      <c r="M1041">
        <v>7.6280000000000001</v>
      </c>
      <c r="N1041">
        <v>1.6719999999999999</v>
      </c>
      <c r="O1041">
        <v>41.838999999999999</v>
      </c>
      <c r="P1041">
        <v>1.274</v>
      </c>
      <c r="Q1041">
        <v>7.7750000000000004</v>
      </c>
      <c r="R1041">
        <v>203.304</v>
      </c>
      <c r="S1041">
        <v>1.1000000000000001</v>
      </c>
      <c r="T1041">
        <v>2.0579999999999998</v>
      </c>
      <c r="U1041" t="s">
        <v>61</v>
      </c>
      <c r="V1041" s="1">
        <v>45473.114594907405</v>
      </c>
    </row>
    <row r="1042" spans="1:22" x14ac:dyDescent="0.25">
      <c r="A1042">
        <v>1063</v>
      </c>
      <c r="B1042" t="s">
        <v>36</v>
      </c>
      <c r="C1042" t="s">
        <v>40</v>
      </c>
      <c r="D1042" t="s">
        <v>38</v>
      </c>
      <c r="E1042">
        <v>7131</v>
      </c>
      <c r="F1042" t="s">
        <v>11</v>
      </c>
      <c r="G1042">
        <v>612647704</v>
      </c>
      <c r="H1042">
        <v>583417680</v>
      </c>
      <c r="I1042">
        <f t="shared" si="16"/>
        <v>8.7659795859274627</v>
      </c>
      <c r="J1042">
        <v>1.5289999999999999</v>
      </c>
      <c r="L1042">
        <v>0.61099999999999999</v>
      </c>
      <c r="M1042">
        <v>2.8660000000000001</v>
      </c>
      <c r="N1042">
        <v>0.38500000000000001</v>
      </c>
      <c r="O1042">
        <v>33.298999999999999</v>
      </c>
      <c r="P1042">
        <v>1.23</v>
      </c>
      <c r="Q1042">
        <v>2.653</v>
      </c>
      <c r="R1042">
        <v>11.43</v>
      </c>
      <c r="S1042">
        <v>0.92800000000000005</v>
      </c>
      <c r="T1042">
        <v>1.61</v>
      </c>
      <c r="U1042" t="s">
        <v>61</v>
      </c>
      <c r="V1042" s="1">
        <v>45473.125011574077</v>
      </c>
    </row>
    <row r="1043" spans="1:22" x14ac:dyDescent="0.25">
      <c r="A1043">
        <v>1064</v>
      </c>
      <c r="B1043" t="s">
        <v>36</v>
      </c>
      <c r="C1043" t="s">
        <v>40</v>
      </c>
      <c r="D1043" t="s">
        <v>38</v>
      </c>
      <c r="E1043">
        <v>7131</v>
      </c>
      <c r="F1043" t="s">
        <v>11</v>
      </c>
      <c r="G1043">
        <v>618026704</v>
      </c>
      <c r="H1043">
        <v>613294384</v>
      </c>
      <c r="I1043">
        <f t="shared" si="16"/>
        <v>8.7876689878262866</v>
      </c>
      <c r="J1043">
        <v>1.2190000000000001</v>
      </c>
      <c r="L1043">
        <v>9.5169999999999995</v>
      </c>
      <c r="M1043">
        <v>0.64200000000000002</v>
      </c>
      <c r="N1043">
        <v>0.315</v>
      </c>
      <c r="O1043">
        <v>11.042999999999999</v>
      </c>
      <c r="P1043">
        <v>0.90200000000000002</v>
      </c>
      <c r="Q1043">
        <v>1.3049999999999999</v>
      </c>
      <c r="R1043">
        <v>211.53200000000001</v>
      </c>
      <c r="S1043">
        <v>0.79300000000000004</v>
      </c>
      <c r="T1043">
        <v>2.1589999999999998</v>
      </c>
      <c r="U1043" t="s">
        <v>61</v>
      </c>
      <c r="V1043" s="1">
        <v>45473.135416666664</v>
      </c>
    </row>
    <row r="1044" spans="1:22" x14ac:dyDescent="0.25">
      <c r="A1044">
        <v>1065</v>
      </c>
      <c r="B1044" t="s">
        <v>36</v>
      </c>
      <c r="C1044" t="s">
        <v>40</v>
      </c>
      <c r="D1044" t="s">
        <v>38</v>
      </c>
      <c r="E1044">
        <v>7131</v>
      </c>
      <c r="F1044" t="s">
        <v>11</v>
      </c>
      <c r="G1044">
        <v>620331200</v>
      </c>
      <c r="H1044">
        <v>824562984</v>
      </c>
      <c r="I1044">
        <f t="shared" si="16"/>
        <v>8.916223834703306</v>
      </c>
      <c r="J1044">
        <v>0.98499999999999999</v>
      </c>
      <c r="L1044">
        <v>2.4319999999999999</v>
      </c>
      <c r="M1044">
        <v>5.2460000000000004</v>
      </c>
      <c r="N1044">
        <v>0.106</v>
      </c>
      <c r="O1044">
        <v>31.488</v>
      </c>
      <c r="P1044">
        <v>1.3620000000000001</v>
      </c>
      <c r="Q1044">
        <v>5.4809999999999999</v>
      </c>
      <c r="R1044">
        <v>202.791</v>
      </c>
      <c r="S1044">
        <v>1.008</v>
      </c>
      <c r="T1044">
        <v>1.4950000000000001</v>
      </c>
      <c r="U1044" t="s">
        <v>61</v>
      </c>
      <c r="V1044" s="1">
        <v>45473.145833333336</v>
      </c>
    </row>
    <row r="1045" spans="1:22" x14ac:dyDescent="0.25">
      <c r="A1045">
        <v>1066</v>
      </c>
      <c r="B1045" t="s">
        <v>36</v>
      </c>
      <c r="C1045" t="s">
        <v>40</v>
      </c>
      <c r="D1045" t="s">
        <v>38</v>
      </c>
      <c r="E1045">
        <v>7131</v>
      </c>
      <c r="F1045" t="s">
        <v>11</v>
      </c>
      <c r="G1045">
        <v>622558008</v>
      </c>
      <c r="H1045">
        <v>864174168</v>
      </c>
      <c r="I1045">
        <f t="shared" si="16"/>
        <v>8.9366012801854282</v>
      </c>
      <c r="J1045">
        <v>0.95399999999999996</v>
      </c>
      <c r="L1045">
        <v>4.0410000000000004</v>
      </c>
      <c r="M1045">
        <v>16.681000000000001</v>
      </c>
      <c r="N1045">
        <v>0.14799999999999999</v>
      </c>
      <c r="O1045">
        <v>150.07499999999999</v>
      </c>
      <c r="P1045">
        <v>4.7460000000000004</v>
      </c>
      <c r="Q1045">
        <v>73.706000000000003</v>
      </c>
      <c r="R1045">
        <v>238.816</v>
      </c>
      <c r="S1045">
        <v>0.81</v>
      </c>
      <c r="T1045">
        <v>1.3120000000000001</v>
      </c>
      <c r="U1045" t="s">
        <v>61</v>
      </c>
      <c r="V1045" s="1">
        <v>45473.15625</v>
      </c>
    </row>
    <row r="1046" spans="1:22" x14ac:dyDescent="0.25">
      <c r="A1046">
        <v>1067</v>
      </c>
      <c r="B1046" t="s">
        <v>36</v>
      </c>
      <c r="C1046" t="s">
        <v>40</v>
      </c>
      <c r="D1046" t="s">
        <v>38</v>
      </c>
      <c r="E1046">
        <v>7131</v>
      </c>
      <c r="F1046" t="s">
        <v>11</v>
      </c>
      <c r="G1046">
        <v>621387032</v>
      </c>
      <c r="H1046">
        <v>795388264</v>
      </c>
      <c r="I1046">
        <f t="shared" si="16"/>
        <v>8.9005791786569493</v>
      </c>
      <c r="J1046">
        <v>1.073</v>
      </c>
      <c r="L1046">
        <v>0.68500000000000005</v>
      </c>
      <c r="M1046">
        <v>1.6060000000000001</v>
      </c>
      <c r="N1046">
        <v>0.17299999999999999</v>
      </c>
      <c r="O1046">
        <v>9.2249999999999996</v>
      </c>
      <c r="P1046">
        <v>0.81200000000000006</v>
      </c>
      <c r="Q1046">
        <v>1.714</v>
      </c>
      <c r="R1046">
        <v>47.762999999999998</v>
      </c>
      <c r="S1046">
        <v>0.73699999999999999</v>
      </c>
      <c r="T1046">
        <v>1.268</v>
      </c>
      <c r="U1046" t="s">
        <v>61</v>
      </c>
      <c r="V1046" s="1">
        <v>45473.166678240741</v>
      </c>
    </row>
    <row r="1047" spans="1:22" x14ac:dyDescent="0.25">
      <c r="A1047">
        <v>1068</v>
      </c>
      <c r="B1047" t="s">
        <v>36</v>
      </c>
      <c r="C1047" t="s">
        <v>40</v>
      </c>
      <c r="D1047" t="s">
        <v>38</v>
      </c>
      <c r="E1047">
        <v>7131</v>
      </c>
      <c r="F1047" t="s">
        <v>11</v>
      </c>
      <c r="G1047">
        <v>627602896</v>
      </c>
      <c r="H1047">
        <v>808669416</v>
      </c>
      <c r="I1047">
        <f t="shared" si="16"/>
        <v>8.9077710183380141</v>
      </c>
      <c r="J1047">
        <v>1.3169999999999999</v>
      </c>
      <c r="L1047">
        <v>4.423</v>
      </c>
      <c r="M1047">
        <v>1.734</v>
      </c>
      <c r="N1047">
        <v>0.27600000000000002</v>
      </c>
      <c r="O1047">
        <v>14.773999999999999</v>
      </c>
      <c r="P1047">
        <v>1.079</v>
      </c>
      <c r="Q1047">
        <v>2.5369999999999999</v>
      </c>
      <c r="R1047">
        <v>211.26599999999999</v>
      </c>
      <c r="S1047">
        <v>0.91</v>
      </c>
      <c r="T1047">
        <v>1.5029999999999999</v>
      </c>
      <c r="U1047" t="s">
        <v>61</v>
      </c>
      <c r="V1047" s="1">
        <v>45473.177083333336</v>
      </c>
    </row>
    <row r="1048" spans="1:22" x14ac:dyDescent="0.25">
      <c r="A1048">
        <v>1069</v>
      </c>
      <c r="B1048" t="s">
        <v>36</v>
      </c>
      <c r="C1048" t="s">
        <v>40</v>
      </c>
      <c r="D1048" t="s">
        <v>38</v>
      </c>
      <c r="E1048">
        <v>7131</v>
      </c>
      <c r="F1048" t="s">
        <v>11</v>
      </c>
      <c r="G1048">
        <v>624848568</v>
      </c>
      <c r="H1048">
        <v>713570536</v>
      </c>
      <c r="I1048">
        <f t="shared" si="16"/>
        <v>8.8534369093097816</v>
      </c>
      <c r="J1048">
        <v>0.97199999999999998</v>
      </c>
      <c r="L1048">
        <v>2.4470000000000001</v>
      </c>
      <c r="M1048">
        <v>22.2</v>
      </c>
      <c r="N1048">
        <v>0.19900000000000001</v>
      </c>
      <c r="O1048">
        <v>188.77099999999999</v>
      </c>
      <c r="P1048">
        <v>0.81200000000000006</v>
      </c>
      <c r="Q1048">
        <v>18.260999999999999</v>
      </c>
      <c r="R1048">
        <v>204.15899999999999</v>
      </c>
      <c r="S1048">
        <v>0.94699999999999995</v>
      </c>
      <c r="T1048">
        <v>1.4490000000000001</v>
      </c>
      <c r="U1048" t="s">
        <v>61</v>
      </c>
      <c r="V1048" s="1">
        <v>45473.1875</v>
      </c>
    </row>
    <row r="1049" spans="1:22" x14ac:dyDescent="0.25">
      <c r="A1049">
        <v>1070</v>
      </c>
      <c r="B1049" t="s">
        <v>36</v>
      </c>
      <c r="C1049" t="s">
        <v>40</v>
      </c>
      <c r="D1049" t="s">
        <v>38</v>
      </c>
      <c r="E1049">
        <v>7131</v>
      </c>
      <c r="F1049" t="s">
        <v>11</v>
      </c>
      <c r="G1049">
        <v>613816544</v>
      </c>
      <c r="H1049">
        <v>555518552</v>
      </c>
      <c r="I1049">
        <f t="shared" si="16"/>
        <v>8.7446985671413167</v>
      </c>
      <c r="J1049">
        <v>1.5549999999999999</v>
      </c>
      <c r="L1049">
        <v>1.6879999999999999</v>
      </c>
      <c r="M1049">
        <v>2.0550000000000002</v>
      </c>
      <c r="N1049">
        <v>1.306</v>
      </c>
      <c r="O1049">
        <v>20.893000000000001</v>
      </c>
      <c r="P1049">
        <v>1.169</v>
      </c>
      <c r="Q1049">
        <v>2.802</v>
      </c>
      <c r="R1049">
        <v>26.559000000000001</v>
      </c>
      <c r="S1049">
        <v>1.121</v>
      </c>
      <c r="T1049">
        <v>2.008</v>
      </c>
      <c r="U1049" t="s">
        <v>61</v>
      </c>
      <c r="V1049" s="1">
        <v>45473.218773148146</v>
      </c>
    </row>
    <row r="1050" spans="1:22" x14ac:dyDescent="0.25">
      <c r="A1050">
        <v>1071</v>
      </c>
      <c r="B1050" t="s">
        <v>36</v>
      </c>
      <c r="C1050" t="s">
        <v>40</v>
      </c>
      <c r="D1050" t="s">
        <v>38</v>
      </c>
      <c r="E1050">
        <v>7131</v>
      </c>
      <c r="F1050" t="s">
        <v>11</v>
      </c>
      <c r="G1050">
        <v>607638344</v>
      </c>
      <c r="H1050">
        <v>638961696</v>
      </c>
      <c r="I1050">
        <f t="shared" si="16"/>
        <v>8.8054748241764873</v>
      </c>
      <c r="J1050">
        <v>1.464</v>
      </c>
      <c r="L1050">
        <v>1.2949999999999999</v>
      </c>
      <c r="M1050">
        <v>6.7930000000000001</v>
      </c>
      <c r="N1050">
        <v>1.6830000000000001</v>
      </c>
      <c r="O1050">
        <v>206.87700000000001</v>
      </c>
      <c r="P1050">
        <v>1.3779999999999999</v>
      </c>
      <c r="Q1050">
        <v>3.1360000000000001</v>
      </c>
      <c r="R1050">
        <v>25.524999999999999</v>
      </c>
      <c r="S1050">
        <v>0.97699999999999998</v>
      </c>
      <c r="T1050">
        <v>1.911</v>
      </c>
      <c r="U1050" t="s">
        <v>61</v>
      </c>
      <c r="V1050" s="1">
        <v>45473.229178240741</v>
      </c>
    </row>
    <row r="1051" spans="1:22" x14ac:dyDescent="0.25">
      <c r="A1051">
        <v>1072</v>
      </c>
      <c r="B1051" t="s">
        <v>36</v>
      </c>
      <c r="C1051" t="s">
        <v>40</v>
      </c>
      <c r="D1051" t="s">
        <v>38</v>
      </c>
      <c r="E1051">
        <v>7131</v>
      </c>
      <c r="F1051" t="s">
        <v>11</v>
      </c>
      <c r="G1051">
        <v>606462304</v>
      </c>
      <c r="H1051">
        <v>487195880</v>
      </c>
      <c r="I1051">
        <f t="shared" si="16"/>
        <v>8.6877036070040656</v>
      </c>
      <c r="J1051">
        <v>1.4830000000000001</v>
      </c>
      <c r="L1051">
        <v>3.496</v>
      </c>
      <c r="M1051">
        <v>45.078000000000003</v>
      </c>
      <c r="N1051">
        <v>0.83</v>
      </c>
      <c r="O1051">
        <v>682.63499999999999</v>
      </c>
      <c r="P1051">
        <v>2.7330000000000001</v>
      </c>
      <c r="Q1051">
        <v>77.180000000000007</v>
      </c>
      <c r="R1051">
        <v>202.80799999999999</v>
      </c>
      <c r="S1051">
        <v>0.94299999999999995</v>
      </c>
      <c r="T1051">
        <v>1.986</v>
      </c>
      <c r="U1051" t="s">
        <v>61</v>
      </c>
      <c r="V1051" s="1">
        <v>45473.239594907405</v>
      </c>
    </row>
    <row r="1052" spans="1:22" x14ac:dyDescent="0.25">
      <c r="A1052">
        <v>1073</v>
      </c>
      <c r="B1052" t="s">
        <v>36</v>
      </c>
      <c r="C1052" t="s">
        <v>40</v>
      </c>
      <c r="D1052" t="s">
        <v>38</v>
      </c>
      <c r="E1052">
        <v>7131</v>
      </c>
      <c r="F1052" t="s">
        <v>11</v>
      </c>
      <c r="G1052">
        <v>619521960</v>
      </c>
      <c r="H1052">
        <v>736180440</v>
      </c>
      <c r="I1052">
        <f t="shared" si="16"/>
        <v>8.8669842742449632</v>
      </c>
      <c r="J1052">
        <v>1.44</v>
      </c>
      <c r="L1052">
        <v>6.0439999999999996</v>
      </c>
      <c r="M1052">
        <v>30.085000000000001</v>
      </c>
      <c r="N1052">
        <v>0.27300000000000002</v>
      </c>
      <c r="O1052">
        <v>190.82300000000001</v>
      </c>
      <c r="P1052">
        <v>5.4550000000000001</v>
      </c>
      <c r="Q1052">
        <v>104.298</v>
      </c>
      <c r="R1052">
        <v>230.4</v>
      </c>
      <c r="S1052">
        <v>0.91</v>
      </c>
      <c r="T1052">
        <v>3.5259999999999998</v>
      </c>
      <c r="U1052" t="s">
        <v>61</v>
      </c>
      <c r="V1052" s="1">
        <v>45473.250011574077</v>
      </c>
    </row>
    <row r="1053" spans="1:22" x14ac:dyDescent="0.25">
      <c r="A1053">
        <v>1074</v>
      </c>
      <c r="B1053" t="s">
        <v>36</v>
      </c>
      <c r="C1053" t="s">
        <v>39</v>
      </c>
      <c r="D1053" t="s">
        <v>38</v>
      </c>
      <c r="E1053">
        <v>7167</v>
      </c>
      <c r="F1053" t="s">
        <v>11</v>
      </c>
      <c r="G1053">
        <v>628312568</v>
      </c>
      <c r="H1053">
        <v>628774760</v>
      </c>
      <c r="I1053">
        <f t="shared" si="16"/>
        <v>8.7984951001230698</v>
      </c>
      <c r="J1053">
        <v>1.4410000000000001</v>
      </c>
      <c r="L1053">
        <v>6.9649999999999999</v>
      </c>
      <c r="M1053">
        <v>2.2490000000000001</v>
      </c>
      <c r="N1053">
        <v>0.13300000000000001</v>
      </c>
      <c r="O1053">
        <v>47.241999999999997</v>
      </c>
      <c r="P1053">
        <v>1.381</v>
      </c>
      <c r="Q1053">
        <v>3.4369999999999998</v>
      </c>
      <c r="R1053">
        <v>225.18100000000001</v>
      </c>
      <c r="S1053">
        <v>1.0289999999999999</v>
      </c>
      <c r="T1053">
        <v>2.8490000000000002</v>
      </c>
      <c r="U1053" t="s">
        <v>61</v>
      </c>
      <c r="V1053" s="1">
        <v>45473.260428240741</v>
      </c>
    </row>
    <row r="1054" spans="1:22" x14ac:dyDescent="0.25">
      <c r="A1054">
        <v>1075</v>
      </c>
      <c r="B1054" t="s">
        <v>36</v>
      </c>
      <c r="C1054" t="s">
        <v>39</v>
      </c>
      <c r="D1054" t="s">
        <v>38</v>
      </c>
      <c r="E1054">
        <v>7167</v>
      </c>
      <c r="F1054" t="s">
        <v>11</v>
      </c>
      <c r="G1054">
        <v>627468720</v>
      </c>
      <c r="H1054">
        <v>611313480</v>
      </c>
      <c r="I1054">
        <f t="shared" si="16"/>
        <v>8.7862639724707385</v>
      </c>
      <c r="J1054">
        <v>1.522</v>
      </c>
      <c r="L1054">
        <v>8.4849999999999994</v>
      </c>
      <c r="M1054">
        <v>10.31</v>
      </c>
      <c r="N1054">
        <v>0.34300000000000003</v>
      </c>
      <c r="O1054">
        <v>142.64599999999999</v>
      </c>
      <c r="P1054">
        <v>1.76</v>
      </c>
      <c r="Q1054">
        <v>18.998999999999999</v>
      </c>
      <c r="R1054">
        <v>228.09</v>
      </c>
      <c r="S1054">
        <v>1.016</v>
      </c>
      <c r="T1054">
        <v>2.464</v>
      </c>
      <c r="U1054" t="s">
        <v>61</v>
      </c>
      <c r="V1054" s="1">
        <v>45473.270844907405</v>
      </c>
    </row>
    <row r="1055" spans="1:22" x14ac:dyDescent="0.25">
      <c r="A1055">
        <v>1076</v>
      </c>
      <c r="B1055" t="s">
        <v>36</v>
      </c>
      <c r="C1055" t="s">
        <v>39</v>
      </c>
      <c r="D1055" t="s">
        <v>38</v>
      </c>
      <c r="E1055">
        <v>7167</v>
      </c>
      <c r="F1055" t="s">
        <v>11</v>
      </c>
      <c r="G1055">
        <v>620363016</v>
      </c>
      <c r="H1055">
        <v>712253112</v>
      </c>
      <c r="I1055">
        <f t="shared" si="16"/>
        <v>8.8526343554495632</v>
      </c>
      <c r="J1055">
        <v>1.409</v>
      </c>
      <c r="L1055">
        <v>5.165</v>
      </c>
      <c r="M1055">
        <v>3.0630000000000002</v>
      </c>
      <c r="N1055">
        <v>0.185</v>
      </c>
      <c r="O1055">
        <v>49.389000000000003</v>
      </c>
      <c r="P1055">
        <v>1.847</v>
      </c>
      <c r="Q1055">
        <v>5.86</v>
      </c>
      <c r="R1055">
        <v>220.61500000000001</v>
      </c>
      <c r="S1055">
        <v>1.232</v>
      </c>
      <c r="T1055">
        <v>2.9710000000000001</v>
      </c>
      <c r="U1055" t="s">
        <v>61</v>
      </c>
      <c r="V1055" s="1">
        <v>45473.281261574077</v>
      </c>
    </row>
    <row r="1056" spans="1:22" x14ac:dyDescent="0.25">
      <c r="A1056">
        <v>1077</v>
      </c>
      <c r="B1056" t="s">
        <v>36</v>
      </c>
      <c r="C1056" t="s">
        <v>39</v>
      </c>
      <c r="D1056" t="s">
        <v>38</v>
      </c>
      <c r="E1056">
        <v>7167</v>
      </c>
      <c r="F1056" t="s">
        <v>11</v>
      </c>
      <c r="G1056">
        <v>623157592</v>
      </c>
      <c r="H1056">
        <v>688297504</v>
      </c>
      <c r="I1056">
        <f t="shared" si="16"/>
        <v>8.8377761946576232</v>
      </c>
      <c r="J1056">
        <v>1.91</v>
      </c>
      <c r="L1056">
        <v>1.8180000000000001</v>
      </c>
      <c r="M1056">
        <v>5.4210000000000003</v>
      </c>
      <c r="N1056">
        <v>2.5459999999999998</v>
      </c>
      <c r="O1056">
        <v>241.262</v>
      </c>
      <c r="P1056">
        <v>1.6930000000000001</v>
      </c>
      <c r="Q1056">
        <v>7.3339999999999996</v>
      </c>
      <c r="R1056">
        <v>42.417999999999999</v>
      </c>
      <c r="S1056">
        <v>1.04</v>
      </c>
      <c r="T1056">
        <v>2.4670000000000001</v>
      </c>
      <c r="U1056" t="s">
        <v>61</v>
      </c>
      <c r="V1056" s="1">
        <v>45473.291678240741</v>
      </c>
    </row>
    <row r="1057" spans="1:22" x14ac:dyDescent="0.25">
      <c r="A1057">
        <v>1078</v>
      </c>
      <c r="B1057" t="s">
        <v>36</v>
      </c>
      <c r="C1057" t="s">
        <v>40</v>
      </c>
      <c r="D1057" t="s">
        <v>38</v>
      </c>
      <c r="E1057">
        <v>7131</v>
      </c>
      <c r="F1057" t="s">
        <v>11</v>
      </c>
      <c r="G1057">
        <v>628343048</v>
      </c>
      <c r="H1057">
        <v>625623272</v>
      </c>
      <c r="I1057">
        <f t="shared" si="16"/>
        <v>8.7963128952838918</v>
      </c>
      <c r="J1057">
        <v>1.9059999999999999</v>
      </c>
      <c r="L1057">
        <v>1.2270000000000001</v>
      </c>
      <c r="M1057">
        <v>10.992000000000001</v>
      </c>
      <c r="N1057">
        <v>0.28499999999999998</v>
      </c>
      <c r="O1057">
        <v>139.46700000000001</v>
      </c>
      <c r="P1057">
        <v>2.1930000000000001</v>
      </c>
      <c r="Q1057">
        <v>25.760999999999999</v>
      </c>
      <c r="R1057">
        <v>24.51</v>
      </c>
      <c r="S1057">
        <v>0.99199999999999999</v>
      </c>
      <c r="T1057">
        <v>2.202</v>
      </c>
      <c r="U1057" t="s">
        <v>61</v>
      </c>
      <c r="V1057" s="1">
        <v>45473.302106481482</v>
      </c>
    </row>
    <row r="1058" spans="1:22" x14ac:dyDescent="0.25">
      <c r="A1058">
        <v>1079</v>
      </c>
      <c r="B1058" t="s">
        <v>36</v>
      </c>
      <c r="C1058" t="s">
        <v>40</v>
      </c>
      <c r="D1058" t="s">
        <v>38</v>
      </c>
      <c r="E1058">
        <v>7131</v>
      </c>
      <c r="F1058" t="s">
        <v>11</v>
      </c>
      <c r="G1058">
        <v>614138464</v>
      </c>
      <c r="H1058">
        <v>663811736</v>
      </c>
      <c r="I1058">
        <f t="shared" si="16"/>
        <v>8.8220449263416167</v>
      </c>
      <c r="J1058">
        <v>1.343</v>
      </c>
      <c r="L1058">
        <v>3.4580000000000002</v>
      </c>
      <c r="M1058">
        <v>2.3719999999999999</v>
      </c>
      <c r="N1058">
        <v>7.9000000000000001E-2</v>
      </c>
      <c r="O1058">
        <v>18.494</v>
      </c>
      <c r="P1058">
        <v>1.4590000000000001</v>
      </c>
      <c r="Q1058">
        <v>4.2729999999999997</v>
      </c>
      <c r="R1058">
        <v>203.065</v>
      </c>
      <c r="S1058">
        <v>0.90800000000000003</v>
      </c>
      <c r="T1058">
        <v>1.925</v>
      </c>
      <c r="U1058" t="s">
        <v>61</v>
      </c>
      <c r="V1058" s="1">
        <v>45473.312523148146</v>
      </c>
    </row>
    <row r="1059" spans="1:22" x14ac:dyDescent="0.25">
      <c r="A1059">
        <v>1080</v>
      </c>
      <c r="B1059" t="s">
        <v>36</v>
      </c>
      <c r="C1059" t="s">
        <v>40</v>
      </c>
      <c r="D1059" t="s">
        <v>38</v>
      </c>
      <c r="E1059">
        <v>7131</v>
      </c>
      <c r="F1059" t="s">
        <v>11</v>
      </c>
      <c r="G1059">
        <v>617152408</v>
      </c>
      <c r="H1059">
        <v>536949728</v>
      </c>
      <c r="I1059">
        <f t="shared" si="16"/>
        <v>8.7299336267159156</v>
      </c>
      <c r="J1059">
        <v>1.59</v>
      </c>
      <c r="L1059">
        <v>1.903</v>
      </c>
      <c r="M1059">
        <v>7.1689999999999996</v>
      </c>
      <c r="N1059">
        <v>0.40200000000000002</v>
      </c>
      <c r="O1059">
        <v>96.981999999999999</v>
      </c>
      <c r="P1059">
        <v>6.13</v>
      </c>
      <c r="Q1059">
        <v>21.588000000000001</v>
      </c>
      <c r="R1059">
        <v>21.594999999999999</v>
      </c>
      <c r="S1059">
        <v>1.0049999999999999</v>
      </c>
      <c r="T1059">
        <v>1.96</v>
      </c>
      <c r="U1059" t="s">
        <v>61</v>
      </c>
      <c r="V1059" s="1">
        <v>45473.322939814818</v>
      </c>
    </row>
    <row r="1060" spans="1:22" x14ac:dyDescent="0.25">
      <c r="A1060">
        <v>1082</v>
      </c>
      <c r="B1060" t="s">
        <v>36</v>
      </c>
      <c r="C1060" t="s">
        <v>40</v>
      </c>
      <c r="D1060" t="s">
        <v>38</v>
      </c>
      <c r="E1060">
        <v>7131</v>
      </c>
      <c r="F1060" t="s">
        <v>11</v>
      </c>
      <c r="G1060">
        <v>617344744</v>
      </c>
      <c r="H1060">
        <v>585566568</v>
      </c>
      <c r="I1060">
        <f t="shared" si="16"/>
        <v>8.7675762733993956</v>
      </c>
      <c r="J1060">
        <v>0.95799999999999996</v>
      </c>
      <c r="L1060">
        <v>3.5419999999999998</v>
      </c>
      <c r="M1060">
        <v>2.4239999999999999</v>
      </c>
      <c r="N1060">
        <v>0.20899999999999999</v>
      </c>
      <c r="O1060">
        <v>30.995000000000001</v>
      </c>
      <c r="P1060">
        <v>5.718</v>
      </c>
      <c r="Q1060">
        <v>17.722999999999999</v>
      </c>
      <c r="R1060">
        <v>202.92500000000001</v>
      </c>
      <c r="S1060">
        <v>1.006</v>
      </c>
      <c r="T1060">
        <v>1.669</v>
      </c>
      <c r="U1060" t="s">
        <v>61</v>
      </c>
      <c r="V1060" s="1">
        <v>45473.343773148146</v>
      </c>
    </row>
    <row r="1061" spans="1:22" x14ac:dyDescent="0.25">
      <c r="A1061">
        <v>1083</v>
      </c>
      <c r="B1061" t="s">
        <v>36</v>
      </c>
      <c r="C1061" t="s">
        <v>39</v>
      </c>
      <c r="D1061" t="s">
        <v>38</v>
      </c>
      <c r="E1061">
        <v>7167</v>
      </c>
      <c r="F1061" t="s">
        <v>11</v>
      </c>
      <c r="G1061">
        <v>621197408</v>
      </c>
      <c r="H1061">
        <v>698658944</v>
      </c>
      <c r="I1061">
        <f t="shared" si="16"/>
        <v>8.8442652231196188</v>
      </c>
      <c r="J1061">
        <v>1.63</v>
      </c>
      <c r="L1061">
        <v>6.2279999999999998</v>
      </c>
      <c r="M1061">
        <v>4.5110000000000001</v>
      </c>
      <c r="N1061">
        <v>0.30499999999999999</v>
      </c>
      <c r="O1061">
        <v>40.877000000000002</v>
      </c>
      <c r="P1061">
        <v>4.5679999999999996</v>
      </c>
      <c r="Q1061">
        <v>24.279</v>
      </c>
      <c r="R1061">
        <v>206.44300000000001</v>
      </c>
      <c r="S1061">
        <v>1.2010000000000001</v>
      </c>
      <c r="T1061">
        <v>2.08</v>
      </c>
      <c r="U1061" t="s">
        <v>61</v>
      </c>
      <c r="V1061" s="1">
        <v>45473.354189814818</v>
      </c>
    </row>
    <row r="1062" spans="1:22" x14ac:dyDescent="0.25">
      <c r="A1062">
        <v>1084</v>
      </c>
      <c r="B1062" t="s">
        <v>36</v>
      </c>
      <c r="C1062" t="s">
        <v>40</v>
      </c>
      <c r="D1062" t="s">
        <v>38</v>
      </c>
      <c r="E1062">
        <v>7131</v>
      </c>
      <c r="F1062" t="s">
        <v>11</v>
      </c>
      <c r="G1062">
        <v>627142032</v>
      </c>
      <c r="H1062">
        <v>648972320</v>
      </c>
      <c r="I1062">
        <f t="shared" si="16"/>
        <v>8.8122261736453282</v>
      </c>
      <c r="J1062">
        <v>1.6519999999999999</v>
      </c>
      <c r="L1062">
        <v>6.99</v>
      </c>
      <c r="M1062">
        <v>10.307</v>
      </c>
      <c r="N1062">
        <v>0.20899999999999999</v>
      </c>
      <c r="O1062">
        <v>140.952</v>
      </c>
      <c r="P1062">
        <v>8.3350000000000009</v>
      </c>
      <c r="Q1062">
        <v>46.795999999999999</v>
      </c>
      <c r="R1062">
        <v>223.85499999999999</v>
      </c>
      <c r="S1062">
        <v>1.103</v>
      </c>
      <c r="T1062">
        <v>2.5390000000000001</v>
      </c>
      <c r="U1062" t="s">
        <v>61</v>
      </c>
      <c r="V1062" s="1">
        <v>45473.364594907405</v>
      </c>
    </row>
    <row r="1063" spans="1:22" x14ac:dyDescent="0.25">
      <c r="A1063">
        <v>1085</v>
      </c>
      <c r="B1063" t="s">
        <v>36</v>
      </c>
      <c r="C1063" t="s">
        <v>40</v>
      </c>
      <c r="D1063" t="s">
        <v>38</v>
      </c>
      <c r="E1063">
        <v>7131</v>
      </c>
      <c r="F1063" t="s">
        <v>11</v>
      </c>
      <c r="G1063">
        <v>620024080</v>
      </c>
      <c r="H1063">
        <v>548111432</v>
      </c>
      <c r="I1063">
        <f t="shared" si="16"/>
        <v>8.7388688602782594</v>
      </c>
      <c r="J1063">
        <v>1.444</v>
      </c>
      <c r="L1063">
        <v>4.6340000000000003</v>
      </c>
      <c r="M1063">
        <v>35.456000000000003</v>
      </c>
      <c r="N1063">
        <v>0.63500000000000001</v>
      </c>
      <c r="O1063">
        <v>202.536</v>
      </c>
      <c r="P1063">
        <v>9.2219999999999995</v>
      </c>
      <c r="Q1063">
        <v>120.59399999999999</v>
      </c>
      <c r="R1063">
        <v>203.69499999999999</v>
      </c>
      <c r="S1063">
        <v>1.07</v>
      </c>
      <c r="T1063">
        <v>1.9510000000000001</v>
      </c>
      <c r="U1063" t="s">
        <v>61</v>
      </c>
      <c r="V1063" s="1">
        <v>45473.375011574077</v>
      </c>
    </row>
    <row r="1064" spans="1:22" x14ac:dyDescent="0.25">
      <c r="A1064">
        <v>1086</v>
      </c>
      <c r="B1064" t="s">
        <v>36</v>
      </c>
      <c r="C1064" t="s">
        <v>40</v>
      </c>
      <c r="D1064" t="s">
        <v>38</v>
      </c>
      <c r="E1064">
        <v>7131</v>
      </c>
      <c r="F1064" t="s">
        <v>11</v>
      </c>
      <c r="G1064">
        <v>627888080</v>
      </c>
      <c r="H1064">
        <v>689333792</v>
      </c>
      <c r="I1064">
        <f t="shared" si="16"/>
        <v>8.8384295686717831</v>
      </c>
      <c r="J1064">
        <v>1.444</v>
      </c>
      <c r="L1064">
        <v>4.9829999999999997</v>
      </c>
      <c r="M1064">
        <v>5.1639999999999997</v>
      </c>
      <c r="N1064">
        <v>0.14799999999999999</v>
      </c>
      <c r="O1064">
        <v>70.989999999999995</v>
      </c>
      <c r="P1064">
        <v>4.5620000000000003</v>
      </c>
      <c r="Q1064">
        <v>36.859000000000002</v>
      </c>
      <c r="R1064">
        <v>203.28700000000001</v>
      </c>
      <c r="S1064">
        <v>0.91700000000000004</v>
      </c>
      <c r="T1064">
        <v>1.61</v>
      </c>
      <c r="U1064" t="s">
        <v>61</v>
      </c>
      <c r="V1064" s="1">
        <v>45473.385428240741</v>
      </c>
    </row>
    <row r="1065" spans="1:22" x14ac:dyDescent="0.25">
      <c r="A1065">
        <v>1087</v>
      </c>
      <c r="B1065" t="s">
        <v>36</v>
      </c>
      <c r="C1065" t="s">
        <v>39</v>
      </c>
      <c r="D1065" t="s">
        <v>38</v>
      </c>
      <c r="E1065">
        <v>7167</v>
      </c>
      <c r="F1065" t="s">
        <v>11</v>
      </c>
      <c r="G1065">
        <v>607477184</v>
      </c>
      <c r="H1065">
        <v>651897504</v>
      </c>
      <c r="I1065">
        <f t="shared" si="16"/>
        <v>8.814179318206774</v>
      </c>
      <c r="J1065">
        <v>1.506</v>
      </c>
      <c r="L1065">
        <v>2.0950000000000002</v>
      </c>
      <c r="M1065">
        <v>2.5329999999999999</v>
      </c>
      <c r="N1065">
        <v>0.42399999999999999</v>
      </c>
      <c r="O1065">
        <v>20.806000000000001</v>
      </c>
      <c r="P1065">
        <v>1.2050000000000001</v>
      </c>
      <c r="Q1065">
        <v>4.0650000000000004</v>
      </c>
      <c r="R1065">
        <v>19.335999999999999</v>
      </c>
      <c r="S1065">
        <v>1.1319999999999999</v>
      </c>
      <c r="T1065">
        <v>2.984</v>
      </c>
      <c r="U1065" t="s">
        <v>61</v>
      </c>
      <c r="V1065" s="1">
        <v>45473.395844907405</v>
      </c>
    </row>
    <row r="1066" spans="1:22" x14ac:dyDescent="0.25">
      <c r="A1066">
        <v>1088</v>
      </c>
      <c r="B1066" t="s">
        <v>36</v>
      </c>
      <c r="C1066" t="s">
        <v>39</v>
      </c>
      <c r="D1066" t="s">
        <v>38</v>
      </c>
      <c r="E1066">
        <v>7167</v>
      </c>
      <c r="F1066" t="s">
        <v>11</v>
      </c>
      <c r="G1066">
        <v>620311896</v>
      </c>
      <c r="H1066">
        <v>487806272</v>
      </c>
      <c r="I1066">
        <f t="shared" si="16"/>
        <v>8.6882473799823838</v>
      </c>
      <c r="J1066">
        <v>1.696</v>
      </c>
      <c r="L1066">
        <v>5.62</v>
      </c>
      <c r="M1066">
        <v>9.9120000000000008</v>
      </c>
      <c r="N1066">
        <v>0.16900000000000001</v>
      </c>
      <c r="O1066">
        <v>55.978999999999999</v>
      </c>
      <c r="P1066">
        <v>3.9159999999999999</v>
      </c>
      <c r="Q1066">
        <v>38.741999999999997</v>
      </c>
      <c r="R1066">
        <v>207.535</v>
      </c>
      <c r="S1066">
        <v>1.1639999999999999</v>
      </c>
      <c r="T1066">
        <v>2.573</v>
      </c>
      <c r="U1066" t="s">
        <v>61</v>
      </c>
      <c r="V1066" s="1">
        <v>45473.406261574077</v>
      </c>
    </row>
    <row r="1067" spans="1:22" x14ac:dyDescent="0.25">
      <c r="A1067">
        <v>1089</v>
      </c>
      <c r="B1067" t="s">
        <v>36</v>
      </c>
      <c r="C1067" t="s">
        <v>39</v>
      </c>
      <c r="D1067" t="s">
        <v>38</v>
      </c>
      <c r="E1067">
        <v>7415</v>
      </c>
      <c r="F1067" t="s">
        <v>9</v>
      </c>
      <c r="G1067">
        <v>610414208</v>
      </c>
      <c r="H1067">
        <v>688167560</v>
      </c>
      <c r="I1067">
        <f t="shared" si="16"/>
        <v>8.8376941962636213</v>
      </c>
      <c r="J1067">
        <v>2.0459999999999998</v>
      </c>
      <c r="K1067">
        <v>0</v>
      </c>
      <c r="L1067">
        <v>1.0980000000000001</v>
      </c>
      <c r="M1067">
        <v>6.6550000000000002</v>
      </c>
      <c r="N1067">
        <v>1.8320000000000001</v>
      </c>
      <c r="O1067">
        <v>63.953000000000003</v>
      </c>
      <c r="P1067">
        <v>4.4390000000000001</v>
      </c>
      <c r="Q1067">
        <v>36.350999999999999</v>
      </c>
      <c r="R1067">
        <v>24.661999999999999</v>
      </c>
      <c r="S1067">
        <v>1.377</v>
      </c>
      <c r="T1067">
        <v>2.3250000000000002</v>
      </c>
      <c r="U1067" t="s">
        <v>61</v>
      </c>
      <c r="V1067" s="1">
        <v>45473.416689814818</v>
      </c>
    </row>
    <row r="1068" spans="1:22" x14ac:dyDescent="0.25">
      <c r="A1068">
        <v>1090</v>
      </c>
      <c r="B1068" t="s">
        <v>36</v>
      </c>
      <c r="C1068" t="s">
        <v>40</v>
      </c>
      <c r="D1068" t="s">
        <v>38</v>
      </c>
      <c r="E1068">
        <v>7131</v>
      </c>
      <c r="F1068" t="s">
        <v>11</v>
      </c>
      <c r="G1068">
        <v>627885760</v>
      </c>
      <c r="H1068">
        <v>486776640</v>
      </c>
      <c r="I1068">
        <f t="shared" si="16"/>
        <v>8.6873297286325517</v>
      </c>
      <c r="J1068">
        <v>1.7569999999999999</v>
      </c>
      <c r="L1068">
        <v>6.1319999999999997</v>
      </c>
      <c r="M1068">
        <v>45.899000000000001</v>
      </c>
      <c r="N1068">
        <v>1.458</v>
      </c>
      <c r="O1068">
        <v>289.97699999999998</v>
      </c>
      <c r="P1068">
        <v>6.2779999999999996</v>
      </c>
      <c r="Q1068">
        <v>150.666</v>
      </c>
      <c r="R1068">
        <v>204.27500000000001</v>
      </c>
      <c r="S1068">
        <v>1.0920000000000001</v>
      </c>
      <c r="T1068">
        <v>2.8340000000000001</v>
      </c>
      <c r="U1068" t="s">
        <v>61</v>
      </c>
      <c r="V1068" s="1">
        <v>45473.427094907405</v>
      </c>
    </row>
    <row r="1069" spans="1:22" x14ac:dyDescent="0.25">
      <c r="A1069">
        <v>1091</v>
      </c>
      <c r="B1069" t="s">
        <v>36</v>
      </c>
      <c r="C1069" t="s">
        <v>40</v>
      </c>
      <c r="D1069" t="s">
        <v>38</v>
      </c>
      <c r="E1069">
        <v>7131</v>
      </c>
      <c r="F1069" t="s">
        <v>11</v>
      </c>
      <c r="G1069">
        <v>588190912</v>
      </c>
      <c r="H1069">
        <v>555711336</v>
      </c>
      <c r="I1069">
        <f t="shared" si="16"/>
        <v>8.7448492560836204</v>
      </c>
      <c r="J1069">
        <v>2.056</v>
      </c>
      <c r="L1069">
        <v>4.7030000000000003</v>
      </c>
      <c r="M1069">
        <v>8.0950000000000006</v>
      </c>
      <c r="N1069">
        <v>1.585</v>
      </c>
      <c r="O1069">
        <v>101.771</v>
      </c>
      <c r="P1069">
        <v>6.3959999999999999</v>
      </c>
      <c r="Q1069">
        <v>40.587000000000003</v>
      </c>
      <c r="R1069">
        <v>202.58</v>
      </c>
      <c r="S1069">
        <v>0.81799999999999995</v>
      </c>
      <c r="T1069">
        <v>2.1549999999999998</v>
      </c>
      <c r="U1069" t="s">
        <v>61</v>
      </c>
      <c r="V1069" s="1">
        <v>45473.437523148146</v>
      </c>
    </row>
    <row r="1070" spans="1:22" x14ac:dyDescent="0.25">
      <c r="A1070">
        <v>1092</v>
      </c>
      <c r="B1070" t="s">
        <v>36</v>
      </c>
      <c r="C1070" t="s">
        <v>40</v>
      </c>
      <c r="D1070" t="s">
        <v>38</v>
      </c>
      <c r="E1070">
        <v>7131</v>
      </c>
      <c r="F1070" t="s">
        <v>11</v>
      </c>
      <c r="G1070">
        <v>614314056</v>
      </c>
      <c r="H1070">
        <v>626568712</v>
      </c>
      <c r="I1070">
        <f t="shared" si="16"/>
        <v>8.7969687043902276</v>
      </c>
      <c r="J1070">
        <v>2.024</v>
      </c>
      <c r="L1070">
        <v>5.4560000000000004</v>
      </c>
      <c r="M1070">
        <v>15.507</v>
      </c>
      <c r="N1070">
        <v>0.876</v>
      </c>
      <c r="O1070">
        <v>339.19799999999998</v>
      </c>
      <c r="P1070">
        <v>1.4279999999999999</v>
      </c>
      <c r="Q1070">
        <v>46.640999999999998</v>
      </c>
      <c r="R1070">
        <v>207.71600000000001</v>
      </c>
      <c r="S1070">
        <v>0.99</v>
      </c>
      <c r="T1070">
        <v>1.9530000000000001</v>
      </c>
      <c r="U1070" t="s">
        <v>61</v>
      </c>
      <c r="V1070" s="1">
        <v>45473.447939814818</v>
      </c>
    </row>
    <row r="1071" spans="1:22" x14ac:dyDescent="0.25">
      <c r="A1071">
        <v>1093</v>
      </c>
      <c r="B1071" t="s">
        <v>36</v>
      </c>
      <c r="C1071" t="s">
        <v>39</v>
      </c>
      <c r="D1071" t="s">
        <v>38</v>
      </c>
      <c r="E1071">
        <v>7167</v>
      </c>
      <c r="F1071" t="s">
        <v>11</v>
      </c>
      <c r="G1071">
        <v>613429568</v>
      </c>
      <c r="H1071">
        <v>632365928</v>
      </c>
      <c r="I1071">
        <f t="shared" si="16"/>
        <v>8.8009684620188366</v>
      </c>
      <c r="J1071">
        <v>1.585</v>
      </c>
      <c r="L1071">
        <v>6.0640000000000001</v>
      </c>
      <c r="M1071">
        <v>8.266</v>
      </c>
      <c r="N1071">
        <v>0.123</v>
      </c>
      <c r="O1071">
        <v>212.881</v>
      </c>
      <c r="P1071">
        <v>1.391</v>
      </c>
      <c r="Q1071">
        <v>3.528</v>
      </c>
      <c r="R1071">
        <v>208.97200000000001</v>
      </c>
      <c r="S1071">
        <v>1.2849999999999999</v>
      </c>
      <c r="T1071">
        <v>2.3559999999999999</v>
      </c>
      <c r="U1071" t="s">
        <v>61</v>
      </c>
      <c r="V1071" s="1">
        <v>45473.458356481482</v>
      </c>
    </row>
    <row r="1072" spans="1:22" x14ac:dyDescent="0.25">
      <c r="A1072">
        <v>1094</v>
      </c>
      <c r="B1072" t="s">
        <v>36</v>
      </c>
      <c r="C1072" t="s">
        <v>40</v>
      </c>
      <c r="D1072" t="s">
        <v>38</v>
      </c>
      <c r="E1072">
        <v>7131</v>
      </c>
      <c r="F1072" t="s">
        <v>11</v>
      </c>
      <c r="G1072">
        <v>614404440</v>
      </c>
      <c r="H1072">
        <v>558564192</v>
      </c>
      <c r="I1072">
        <f t="shared" si="16"/>
        <v>8.747073090843557</v>
      </c>
      <c r="J1072">
        <v>1.4470000000000001</v>
      </c>
      <c r="L1072">
        <v>6.0010000000000003</v>
      </c>
      <c r="M1072">
        <v>4.6459999999999999</v>
      </c>
      <c r="N1072">
        <v>0.20399999999999999</v>
      </c>
      <c r="O1072">
        <v>55.003</v>
      </c>
      <c r="P1072">
        <v>1.2629999999999999</v>
      </c>
      <c r="Q1072">
        <v>3.016</v>
      </c>
      <c r="R1072">
        <v>217.13</v>
      </c>
      <c r="S1072">
        <v>0.86199999999999999</v>
      </c>
      <c r="T1072">
        <v>2.0230000000000001</v>
      </c>
      <c r="U1072" t="s">
        <v>61</v>
      </c>
      <c r="V1072" s="1">
        <v>45473.468773148146</v>
      </c>
    </row>
    <row r="1073" spans="1:22" x14ac:dyDescent="0.25">
      <c r="A1073">
        <v>1095</v>
      </c>
      <c r="B1073" t="s">
        <v>36</v>
      </c>
      <c r="C1073" t="s">
        <v>40</v>
      </c>
      <c r="D1073" t="s">
        <v>38</v>
      </c>
      <c r="E1073">
        <v>7131</v>
      </c>
      <c r="F1073" t="s">
        <v>11</v>
      </c>
      <c r="G1073">
        <v>601672776</v>
      </c>
      <c r="H1073">
        <v>561686672</v>
      </c>
      <c r="I1073">
        <f t="shared" si="16"/>
        <v>8.7494941188280251</v>
      </c>
      <c r="J1073">
        <v>1.498</v>
      </c>
      <c r="L1073">
        <v>6.8529999999999998</v>
      </c>
      <c r="M1073">
        <v>60.219000000000001</v>
      </c>
      <c r="N1073">
        <v>0.221</v>
      </c>
      <c r="O1073">
        <v>326.05399999999997</v>
      </c>
      <c r="P1073">
        <v>9.5570000000000004</v>
      </c>
      <c r="Q1073">
        <v>210.05500000000001</v>
      </c>
      <c r="R1073">
        <v>214.59899999999999</v>
      </c>
      <c r="S1073">
        <v>0.92600000000000005</v>
      </c>
      <c r="T1073">
        <v>1.9319999999999999</v>
      </c>
      <c r="U1073" t="s">
        <v>61</v>
      </c>
      <c r="V1073" s="1">
        <v>45473.479189814818</v>
      </c>
    </row>
    <row r="1074" spans="1:22" x14ac:dyDescent="0.25">
      <c r="A1074">
        <v>1096</v>
      </c>
      <c r="B1074" t="s">
        <v>36</v>
      </c>
      <c r="C1074" t="s">
        <v>39</v>
      </c>
      <c r="D1074" t="s">
        <v>38</v>
      </c>
      <c r="E1074">
        <v>7167</v>
      </c>
      <c r="F1074" t="s">
        <v>11</v>
      </c>
      <c r="G1074">
        <v>615703856</v>
      </c>
      <c r="H1074">
        <v>627836288</v>
      </c>
      <c r="I1074">
        <f t="shared" si="16"/>
        <v>8.7978464136620609</v>
      </c>
      <c r="J1074">
        <v>1.5329999999999999</v>
      </c>
      <c r="L1074">
        <v>6.649</v>
      </c>
      <c r="M1074">
        <v>7.7770000000000001</v>
      </c>
      <c r="N1074">
        <v>0.26800000000000002</v>
      </c>
      <c r="O1074">
        <v>51.692999999999998</v>
      </c>
      <c r="P1074">
        <v>1.4470000000000001</v>
      </c>
      <c r="Q1074">
        <v>17.456</v>
      </c>
      <c r="R1074">
        <v>228.624</v>
      </c>
      <c r="S1074">
        <v>1.0409999999999999</v>
      </c>
      <c r="T1074">
        <v>2.04</v>
      </c>
      <c r="U1074" t="s">
        <v>61</v>
      </c>
      <c r="V1074" s="1">
        <v>45473.489594907405</v>
      </c>
    </row>
    <row r="1075" spans="1:22" x14ac:dyDescent="0.25">
      <c r="A1075">
        <v>1097</v>
      </c>
      <c r="B1075" t="s">
        <v>36</v>
      </c>
      <c r="C1075" t="s">
        <v>39</v>
      </c>
      <c r="D1075" t="s">
        <v>38</v>
      </c>
      <c r="E1075">
        <v>7167</v>
      </c>
      <c r="F1075" t="s">
        <v>11</v>
      </c>
      <c r="G1075">
        <v>607870616</v>
      </c>
      <c r="H1075">
        <v>655717816</v>
      </c>
      <c r="I1075">
        <f t="shared" si="16"/>
        <v>8.8167169837052146</v>
      </c>
      <c r="J1075">
        <v>1.518</v>
      </c>
      <c r="L1075">
        <v>1.74</v>
      </c>
      <c r="M1075">
        <v>34.622999999999998</v>
      </c>
      <c r="N1075">
        <v>0.17100000000000001</v>
      </c>
      <c r="O1075">
        <v>335.90499999999997</v>
      </c>
      <c r="P1075">
        <v>1.47</v>
      </c>
      <c r="Q1075">
        <v>107.129</v>
      </c>
      <c r="R1075">
        <v>25.178000000000001</v>
      </c>
      <c r="S1075">
        <v>1.175</v>
      </c>
      <c r="T1075">
        <v>2.5760000000000001</v>
      </c>
      <c r="U1075" t="s">
        <v>61</v>
      </c>
      <c r="V1075" s="1">
        <v>45473.500011574077</v>
      </c>
    </row>
    <row r="1076" spans="1:22" x14ac:dyDescent="0.25">
      <c r="A1076">
        <v>1098</v>
      </c>
      <c r="B1076" t="s">
        <v>36</v>
      </c>
      <c r="C1076" t="s">
        <v>39</v>
      </c>
      <c r="D1076" t="s">
        <v>38</v>
      </c>
      <c r="E1076">
        <v>7167</v>
      </c>
      <c r="F1076" t="s">
        <v>11</v>
      </c>
      <c r="G1076">
        <v>612468544</v>
      </c>
      <c r="H1076">
        <v>683983976</v>
      </c>
      <c r="I1076">
        <f t="shared" si="16"/>
        <v>8.8350459274272879</v>
      </c>
      <c r="J1076">
        <v>1.4</v>
      </c>
      <c r="L1076">
        <v>3.9660000000000002</v>
      </c>
      <c r="M1076">
        <v>10.35</v>
      </c>
      <c r="N1076">
        <v>0.10299999999999999</v>
      </c>
      <c r="O1076">
        <v>137.75800000000001</v>
      </c>
      <c r="P1076">
        <v>2.2549999999999999</v>
      </c>
      <c r="Q1076">
        <v>53.228999999999999</v>
      </c>
      <c r="R1076">
        <v>209.07</v>
      </c>
      <c r="S1076">
        <v>1.163</v>
      </c>
      <c r="T1076">
        <v>1.7649999999999999</v>
      </c>
      <c r="U1076" t="s">
        <v>61</v>
      </c>
      <c r="V1076" s="1">
        <v>45473.510428240741</v>
      </c>
    </row>
    <row r="1077" spans="1:22" x14ac:dyDescent="0.25">
      <c r="A1077">
        <v>1099</v>
      </c>
      <c r="B1077" t="s">
        <v>36</v>
      </c>
      <c r="C1077" t="s">
        <v>40</v>
      </c>
      <c r="D1077" t="s">
        <v>38</v>
      </c>
      <c r="E1077">
        <v>7131</v>
      </c>
      <c r="F1077" t="s">
        <v>11</v>
      </c>
      <c r="G1077">
        <v>604581360</v>
      </c>
      <c r="H1077">
        <v>815612768</v>
      </c>
      <c r="I1077">
        <f t="shared" si="16"/>
        <v>8.9114840158169191</v>
      </c>
      <c r="J1077">
        <v>1.2569999999999999</v>
      </c>
      <c r="L1077">
        <v>2.8919999999999999</v>
      </c>
      <c r="M1077">
        <v>4.62</v>
      </c>
      <c r="N1077">
        <v>0.27100000000000002</v>
      </c>
      <c r="O1077">
        <v>24.257000000000001</v>
      </c>
      <c r="P1077">
        <v>1.2250000000000001</v>
      </c>
      <c r="Q1077">
        <v>4.1429999999999998</v>
      </c>
      <c r="R1077">
        <v>208.08199999999999</v>
      </c>
      <c r="S1077">
        <v>0.82899999999999996</v>
      </c>
      <c r="T1077">
        <v>1.4750000000000001</v>
      </c>
      <c r="U1077" t="s">
        <v>61</v>
      </c>
      <c r="V1077" s="1">
        <v>45473.520844907405</v>
      </c>
    </row>
    <row r="1078" spans="1:22" x14ac:dyDescent="0.25">
      <c r="A1078">
        <v>1100</v>
      </c>
      <c r="B1078" t="s">
        <v>36</v>
      </c>
      <c r="C1078" t="s">
        <v>40</v>
      </c>
      <c r="D1078" t="s">
        <v>38</v>
      </c>
      <c r="E1078">
        <v>7131</v>
      </c>
      <c r="F1078" t="s">
        <v>11</v>
      </c>
      <c r="G1078">
        <v>613453544</v>
      </c>
      <c r="H1078">
        <v>544497784</v>
      </c>
      <c r="I1078">
        <f t="shared" si="16"/>
        <v>8.7359961166013793</v>
      </c>
      <c r="J1078">
        <v>1.665</v>
      </c>
      <c r="L1078">
        <v>1.181</v>
      </c>
      <c r="M1078">
        <v>6.133</v>
      </c>
      <c r="N1078">
        <v>1.0780000000000001</v>
      </c>
      <c r="O1078">
        <v>57.972999999999999</v>
      </c>
      <c r="P1078">
        <v>3.028</v>
      </c>
      <c r="Q1078">
        <v>17.077000000000002</v>
      </c>
      <c r="R1078">
        <v>14.89</v>
      </c>
      <c r="S1078">
        <v>1.103</v>
      </c>
      <c r="T1078">
        <v>1.946</v>
      </c>
      <c r="U1078" t="s">
        <v>61</v>
      </c>
      <c r="V1078" s="1">
        <v>45473.531261574077</v>
      </c>
    </row>
    <row r="1079" spans="1:22" x14ac:dyDescent="0.25">
      <c r="A1079">
        <v>1101</v>
      </c>
      <c r="B1079" t="s">
        <v>36</v>
      </c>
      <c r="C1079" t="s">
        <v>40</v>
      </c>
      <c r="D1079" t="s">
        <v>38</v>
      </c>
      <c r="E1079">
        <v>7131</v>
      </c>
      <c r="F1079" t="s">
        <v>11</v>
      </c>
      <c r="G1079">
        <v>623949240</v>
      </c>
      <c r="H1079">
        <v>713985304</v>
      </c>
      <c r="I1079">
        <f t="shared" si="16"/>
        <v>8.8536892727602226</v>
      </c>
      <c r="J1079">
        <v>1.504</v>
      </c>
      <c r="L1079">
        <v>4.2450000000000001</v>
      </c>
      <c r="M1079">
        <v>1.159</v>
      </c>
      <c r="N1079">
        <v>0.184</v>
      </c>
      <c r="O1079">
        <v>13.705</v>
      </c>
      <c r="P1079">
        <v>1.4850000000000001</v>
      </c>
      <c r="Q1079">
        <v>2.665</v>
      </c>
      <c r="R1079">
        <v>205.142</v>
      </c>
      <c r="S1079">
        <v>1.131</v>
      </c>
      <c r="T1079">
        <v>2.3740000000000001</v>
      </c>
      <c r="U1079" t="s">
        <v>61</v>
      </c>
      <c r="V1079" s="1">
        <v>45473.541678240741</v>
      </c>
    </row>
    <row r="1080" spans="1:22" x14ac:dyDescent="0.25">
      <c r="A1080">
        <v>1102</v>
      </c>
      <c r="B1080" t="s">
        <v>36</v>
      </c>
      <c r="C1080" t="s">
        <v>40</v>
      </c>
      <c r="D1080" t="s">
        <v>38</v>
      </c>
      <c r="E1080">
        <v>7131</v>
      </c>
      <c r="F1080" t="s">
        <v>11</v>
      </c>
      <c r="G1080">
        <v>607367488</v>
      </c>
      <c r="H1080">
        <v>498270480</v>
      </c>
      <c r="I1080">
        <f t="shared" si="16"/>
        <v>8.6974651581867715</v>
      </c>
      <c r="J1080">
        <v>1.7130000000000001</v>
      </c>
      <c r="L1080">
        <v>1.1519999999999999</v>
      </c>
      <c r="M1080">
        <v>1.546</v>
      </c>
      <c r="N1080">
        <v>2.2810000000000001</v>
      </c>
      <c r="O1080">
        <v>18.899999999999999</v>
      </c>
      <c r="P1080">
        <v>1.0149999999999999</v>
      </c>
      <c r="Q1080">
        <v>2.3149999999999999</v>
      </c>
      <c r="R1080">
        <v>21.834</v>
      </c>
      <c r="S1080">
        <v>1.0669999999999999</v>
      </c>
      <c r="T1080">
        <v>1.744</v>
      </c>
      <c r="U1080" t="s">
        <v>61</v>
      </c>
      <c r="V1080" s="1">
        <v>45473.552106481482</v>
      </c>
    </row>
    <row r="1081" spans="1:22" x14ac:dyDescent="0.25">
      <c r="A1081">
        <v>1103</v>
      </c>
      <c r="B1081" t="s">
        <v>36</v>
      </c>
      <c r="C1081" t="s">
        <v>40</v>
      </c>
      <c r="D1081" t="s">
        <v>38</v>
      </c>
      <c r="E1081">
        <v>7131</v>
      </c>
      <c r="F1081" t="s">
        <v>11</v>
      </c>
      <c r="G1081">
        <v>604738088</v>
      </c>
      <c r="H1081">
        <v>743239088</v>
      </c>
      <c r="I1081">
        <f t="shared" si="16"/>
        <v>8.8711285417502683</v>
      </c>
      <c r="J1081">
        <v>1.8720000000000001</v>
      </c>
      <c r="L1081">
        <v>5.4119999999999999</v>
      </c>
      <c r="M1081">
        <v>1.704</v>
      </c>
      <c r="N1081">
        <v>0.32600000000000001</v>
      </c>
      <c r="O1081">
        <v>28.122</v>
      </c>
      <c r="P1081">
        <v>1.3879999999999999</v>
      </c>
      <c r="Q1081">
        <v>2.548</v>
      </c>
      <c r="R1081">
        <v>206.90299999999999</v>
      </c>
      <c r="S1081">
        <v>0.91300000000000003</v>
      </c>
      <c r="T1081">
        <v>1.627</v>
      </c>
      <c r="U1081" t="s">
        <v>61</v>
      </c>
      <c r="V1081" s="1">
        <v>45473.562511574077</v>
      </c>
    </row>
    <row r="1082" spans="1:22" x14ac:dyDescent="0.25">
      <c r="A1082">
        <v>1104</v>
      </c>
      <c r="B1082" t="s">
        <v>36</v>
      </c>
      <c r="C1082" t="s">
        <v>40</v>
      </c>
      <c r="D1082" t="s">
        <v>38</v>
      </c>
      <c r="E1082">
        <v>7131</v>
      </c>
      <c r="F1082" t="s">
        <v>11</v>
      </c>
      <c r="G1082">
        <v>619472416</v>
      </c>
      <c r="H1082">
        <v>652548328</v>
      </c>
      <c r="I1082">
        <f t="shared" si="16"/>
        <v>8.8146126812309937</v>
      </c>
      <c r="J1082">
        <v>1.61</v>
      </c>
      <c r="L1082">
        <v>3.2629999999999999</v>
      </c>
      <c r="M1082">
        <v>6.258</v>
      </c>
      <c r="N1082">
        <v>0.20499999999999999</v>
      </c>
      <c r="O1082">
        <v>66.236000000000004</v>
      </c>
      <c r="P1082">
        <v>9.2680000000000007</v>
      </c>
      <c r="Q1082">
        <v>41.042999999999999</v>
      </c>
      <c r="R1082">
        <v>206.804</v>
      </c>
      <c r="S1082">
        <v>0.91600000000000004</v>
      </c>
      <c r="T1082">
        <v>1.863</v>
      </c>
      <c r="U1082" t="s">
        <v>61</v>
      </c>
      <c r="V1082" s="1">
        <v>45473.572939814818</v>
      </c>
    </row>
    <row r="1083" spans="1:22" x14ac:dyDescent="0.25">
      <c r="A1083">
        <v>1105</v>
      </c>
      <c r="B1083" t="s">
        <v>36</v>
      </c>
      <c r="C1083" t="s">
        <v>39</v>
      </c>
      <c r="D1083" t="s">
        <v>38</v>
      </c>
      <c r="E1083">
        <v>7167</v>
      </c>
      <c r="F1083" t="s">
        <v>11</v>
      </c>
      <c r="G1083">
        <v>624606920</v>
      </c>
      <c r="H1083">
        <v>562147808</v>
      </c>
      <c r="I1083">
        <f t="shared" si="16"/>
        <v>8.749850521545703</v>
      </c>
      <c r="J1083">
        <v>1.667</v>
      </c>
      <c r="L1083">
        <v>4.319</v>
      </c>
      <c r="M1083">
        <v>5.6070000000000002</v>
      </c>
      <c r="N1083">
        <v>0.41399999999999998</v>
      </c>
      <c r="O1083">
        <v>30.314</v>
      </c>
      <c r="P1083">
        <v>1.155</v>
      </c>
      <c r="Q1083">
        <v>10.227</v>
      </c>
      <c r="R1083">
        <v>206.92099999999999</v>
      </c>
      <c r="S1083">
        <v>1.0669999999999999</v>
      </c>
      <c r="T1083">
        <v>1.9490000000000001</v>
      </c>
      <c r="U1083" t="s">
        <v>61</v>
      </c>
      <c r="V1083" s="1">
        <v>45473.583356481482</v>
      </c>
    </row>
    <row r="1084" spans="1:22" x14ac:dyDescent="0.25">
      <c r="A1084">
        <v>1106</v>
      </c>
      <c r="B1084" t="s">
        <v>36</v>
      </c>
      <c r="C1084" t="s">
        <v>40</v>
      </c>
      <c r="D1084" t="s">
        <v>38</v>
      </c>
      <c r="E1084">
        <v>7131</v>
      </c>
      <c r="F1084" t="s">
        <v>11</v>
      </c>
      <c r="G1084">
        <v>623829752</v>
      </c>
      <c r="H1084">
        <v>574202400</v>
      </c>
      <c r="I1084">
        <f t="shared" si="16"/>
        <v>8.7590650033896384</v>
      </c>
      <c r="J1084">
        <v>1.885</v>
      </c>
      <c r="L1084">
        <v>1.2549999999999999</v>
      </c>
      <c r="M1084">
        <v>11.772</v>
      </c>
      <c r="N1084">
        <v>1.1060000000000001</v>
      </c>
      <c r="O1084">
        <v>226.136</v>
      </c>
      <c r="P1084">
        <v>5.8769999999999998</v>
      </c>
      <c r="Q1084">
        <v>55.813000000000002</v>
      </c>
      <c r="R1084">
        <v>19.452000000000002</v>
      </c>
      <c r="S1084">
        <v>1.2749999999999999</v>
      </c>
      <c r="T1084">
        <v>2.2770000000000001</v>
      </c>
      <c r="U1084" t="s">
        <v>61</v>
      </c>
      <c r="V1084" s="1">
        <v>45473.593773148146</v>
      </c>
    </row>
    <row r="1085" spans="1:22" x14ac:dyDescent="0.25">
      <c r="A1085">
        <v>1107</v>
      </c>
      <c r="B1085" t="s">
        <v>36</v>
      </c>
      <c r="C1085" t="s">
        <v>40</v>
      </c>
      <c r="D1085" t="s">
        <v>38</v>
      </c>
      <c r="E1085">
        <v>7131</v>
      </c>
      <c r="F1085" t="s">
        <v>11</v>
      </c>
      <c r="G1085">
        <v>612811784</v>
      </c>
      <c r="H1085">
        <v>533375136</v>
      </c>
      <c r="I1085">
        <f t="shared" si="16"/>
        <v>8.7270327666037968</v>
      </c>
      <c r="J1085">
        <v>1.5629999999999999</v>
      </c>
      <c r="L1085">
        <v>13.141999999999999</v>
      </c>
      <c r="M1085">
        <v>5.3520000000000003</v>
      </c>
      <c r="N1085">
        <v>0.1</v>
      </c>
      <c r="O1085">
        <v>54.465000000000003</v>
      </c>
      <c r="P1085">
        <v>1.5369999999999999</v>
      </c>
      <c r="Q1085">
        <v>19.495000000000001</v>
      </c>
      <c r="R1085">
        <v>211.59800000000001</v>
      </c>
      <c r="S1085">
        <v>1.0569999999999999</v>
      </c>
      <c r="T1085">
        <v>2.4359999999999999</v>
      </c>
      <c r="U1085" t="s">
        <v>61</v>
      </c>
      <c r="V1085" s="1">
        <v>45473.604178240741</v>
      </c>
    </row>
    <row r="1086" spans="1:22" x14ac:dyDescent="0.25">
      <c r="A1086">
        <v>1108</v>
      </c>
      <c r="B1086" t="s">
        <v>36</v>
      </c>
      <c r="C1086" t="s">
        <v>40</v>
      </c>
      <c r="D1086" t="s">
        <v>38</v>
      </c>
      <c r="E1086">
        <v>7131</v>
      </c>
      <c r="F1086" t="s">
        <v>11</v>
      </c>
      <c r="G1086">
        <v>611376840</v>
      </c>
      <c r="H1086">
        <v>637921240</v>
      </c>
      <c r="I1086">
        <f t="shared" si="16"/>
        <v>8.8047670625066718</v>
      </c>
      <c r="J1086">
        <v>2.5379999999999998</v>
      </c>
      <c r="L1086">
        <v>1.0069999999999999</v>
      </c>
      <c r="M1086">
        <v>2.105</v>
      </c>
      <c r="N1086">
        <v>0.90800000000000003</v>
      </c>
      <c r="O1086">
        <v>21.559000000000001</v>
      </c>
      <c r="P1086">
        <v>1.157</v>
      </c>
      <c r="Q1086">
        <v>3.2029999999999998</v>
      </c>
      <c r="R1086">
        <v>17.689</v>
      </c>
      <c r="S1086">
        <v>1.087</v>
      </c>
      <c r="T1086">
        <v>1.9219999999999999</v>
      </c>
      <c r="U1086" t="s">
        <v>61</v>
      </c>
      <c r="V1086" s="1">
        <v>45473.614594907405</v>
      </c>
    </row>
    <row r="1087" spans="1:22" x14ac:dyDescent="0.25">
      <c r="A1087">
        <v>1109</v>
      </c>
      <c r="B1087" t="s">
        <v>36</v>
      </c>
      <c r="C1087" t="s">
        <v>39</v>
      </c>
      <c r="D1087" t="s">
        <v>38</v>
      </c>
      <c r="E1087">
        <v>7167</v>
      </c>
      <c r="F1087" t="s">
        <v>11</v>
      </c>
      <c r="G1087">
        <v>627563464</v>
      </c>
      <c r="H1087">
        <v>592605640</v>
      </c>
      <c r="I1087">
        <f t="shared" si="16"/>
        <v>8.7727657804704275</v>
      </c>
      <c r="J1087">
        <v>3.1269999999999998</v>
      </c>
      <c r="L1087">
        <v>2.9359999999999999</v>
      </c>
      <c r="M1087">
        <v>2.246</v>
      </c>
      <c r="N1087">
        <v>1.1279999999999999</v>
      </c>
      <c r="O1087">
        <v>24.506</v>
      </c>
      <c r="P1087">
        <v>1.1240000000000001</v>
      </c>
      <c r="Q1087">
        <v>2.4300000000000002</v>
      </c>
      <c r="R1087">
        <v>204.68700000000001</v>
      </c>
      <c r="S1087">
        <v>1.1279999999999999</v>
      </c>
      <c r="T1087">
        <v>1.883</v>
      </c>
      <c r="U1087" t="s">
        <v>61</v>
      </c>
      <c r="V1087" s="1">
        <v>45473.625011574077</v>
      </c>
    </row>
    <row r="1088" spans="1:22" x14ac:dyDescent="0.25">
      <c r="A1088">
        <v>1110</v>
      </c>
      <c r="B1088" t="s">
        <v>36</v>
      </c>
      <c r="C1088" t="s">
        <v>43</v>
      </c>
      <c r="D1088" t="s">
        <v>38</v>
      </c>
      <c r="E1088">
        <v>36738</v>
      </c>
      <c r="F1088" t="s">
        <v>15</v>
      </c>
      <c r="G1088">
        <v>612713384</v>
      </c>
      <c r="H1088">
        <v>677737696</v>
      </c>
      <c r="I1088">
        <f t="shared" si="16"/>
        <v>8.8310616419178718</v>
      </c>
      <c r="J1088">
        <v>2.0150000000000001</v>
      </c>
      <c r="L1088">
        <v>4.5709999999999997</v>
      </c>
      <c r="M1088">
        <v>5.0839999999999996</v>
      </c>
      <c r="N1088">
        <v>0.372</v>
      </c>
      <c r="O1088">
        <v>64.602999999999994</v>
      </c>
      <c r="P1088">
        <v>1.411</v>
      </c>
      <c r="Q1088">
        <v>15.801</v>
      </c>
      <c r="R1088">
        <v>217.10900000000001</v>
      </c>
      <c r="S1088">
        <v>1.54</v>
      </c>
      <c r="T1088">
        <v>2.665</v>
      </c>
      <c r="U1088" t="s">
        <v>61</v>
      </c>
      <c r="V1088" s="1">
        <v>45473.635428240741</v>
      </c>
    </row>
    <row r="1089" spans="1:22" x14ac:dyDescent="0.25">
      <c r="A1089">
        <v>1111</v>
      </c>
      <c r="B1089" t="s">
        <v>36</v>
      </c>
      <c r="C1089" t="s">
        <v>40</v>
      </c>
      <c r="D1089" t="s">
        <v>38</v>
      </c>
      <c r="E1089">
        <v>7131</v>
      </c>
      <c r="F1089" t="s">
        <v>11</v>
      </c>
      <c r="G1089">
        <v>621095648</v>
      </c>
      <c r="H1089">
        <v>703394936</v>
      </c>
      <c r="I1089">
        <f t="shared" si="16"/>
        <v>8.8471992373457624</v>
      </c>
      <c r="J1089">
        <v>1.5740000000000001</v>
      </c>
      <c r="L1089">
        <v>3.2559999999999998</v>
      </c>
      <c r="M1089">
        <v>4.0940000000000003</v>
      </c>
      <c r="N1089">
        <v>0.69099999999999995</v>
      </c>
      <c r="O1089">
        <v>45.835000000000001</v>
      </c>
      <c r="P1089">
        <v>4.0430000000000001</v>
      </c>
      <c r="Q1089">
        <v>26.687000000000001</v>
      </c>
      <c r="R1089">
        <v>222.21</v>
      </c>
      <c r="S1089">
        <v>1.0860000000000001</v>
      </c>
      <c r="T1089">
        <v>1.948</v>
      </c>
      <c r="U1089" t="s">
        <v>61</v>
      </c>
      <c r="V1089" s="1">
        <v>45473.645844907405</v>
      </c>
    </row>
    <row r="1090" spans="1:22" x14ac:dyDescent="0.25">
      <c r="A1090">
        <v>1112</v>
      </c>
      <c r="B1090" t="s">
        <v>36</v>
      </c>
      <c r="C1090" t="s">
        <v>40</v>
      </c>
      <c r="D1090" t="s">
        <v>38</v>
      </c>
      <c r="E1090">
        <v>7131</v>
      </c>
      <c r="F1090" t="s">
        <v>11</v>
      </c>
      <c r="G1090">
        <v>619760392</v>
      </c>
      <c r="H1090">
        <v>609816976</v>
      </c>
      <c r="I1090">
        <f t="shared" ref="I1090:I1153" si="17">LOG10(H1090)</f>
        <v>8.78519951002691</v>
      </c>
      <c r="J1090">
        <v>1.405</v>
      </c>
      <c r="L1090">
        <v>4.2060000000000004</v>
      </c>
      <c r="M1090">
        <v>3.1379999999999999</v>
      </c>
      <c r="N1090">
        <v>0.17299999999999999</v>
      </c>
      <c r="O1090">
        <v>38.447000000000003</v>
      </c>
      <c r="P1090">
        <v>1.069</v>
      </c>
      <c r="Q1090">
        <v>2.194</v>
      </c>
      <c r="R1090">
        <v>202.93100000000001</v>
      </c>
      <c r="S1090">
        <v>0.88200000000000001</v>
      </c>
      <c r="T1090">
        <v>1.833</v>
      </c>
      <c r="U1090" t="s">
        <v>61</v>
      </c>
      <c r="V1090" s="1">
        <v>45473.656261574077</v>
      </c>
    </row>
    <row r="1091" spans="1:22" x14ac:dyDescent="0.25">
      <c r="A1091">
        <v>1113</v>
      </c>
      <c r="B1091" t="s">
        <v>36</v>
      </c>
      <c r="C1091" t="s">
        <v>40</v>
      </c>
      <c r="D1091" t="s">
        <v>38</v>
      </c>
      <c r="E1091">
        <v>7131</v>
      </c>
      <c r="F1091" t="s">
        <v>11</v>
      </c>
      <c r="G1091">
        <v>620703640</v>
      </c>
      <c r="H1091">
        <v>688020288</v>
      </c>
      <c r="I1091">
        <f t="shared" si="17"/>
        <v>8.837601244683972</v>
      </c>
      <c r="J1091">
        <v>1.462</v>
      </c>
      <c r="L1091">
        <v>6.1219999999999999</v>
      </c>
      <c r="M1091">
        <v>1.7250000000000001</v>
      </c>
      <c r="N1091">
        <v>0.17100000000000001</v>
      </c>
      <c r="O1091">
        <v>45.555</v>
      </c>
      <c r="P1091">
        <v>1.6479999999999999</v>
      </c>
      <c r="Q1091">
        <v>3.2639999999999998</v>
      </c>
      <c r="R1091">
        <v>219.923</v>
      </c>
      <c r="S1091">
        <v>1.0049999999999999</v>
      </c>
      <c r="T1091">
        <v>1.893</v>
      </c>
      <c r="U1091" t="s">
        <v>61</v>
      </c>
      <c r="V1091" s="1">
        <v>45473.666689814818</v>
      </c>
    </row>
    <row r="1092" spans="1:22" x14ac:dyDescent="0.25">
      <c r="A1092">
        <v>1114</v>
      </c>
      <c r="B1092" t="s">
        <v>36</v>
      </c>
      <c r="C1092" t="s">
        <v>40</v>
      </c>
      <c r="D1092" t="s">
        <v>38</v>
      </c>
      <c r="E1092">
        <v>7131</v>
      </c>
      <c r="F1092" t="s">
        <v>11</v>
      </c>
      <c r="G1092">
        <v>628021712</v>
      </c>
      <c r="H1092">
        <v>662208472</v>
      </c>
      <c r="I1092">
        <f t="shared" si="17"/>
        <v>8.8209947326215996</v>
      </c>
      <c r="J1092">
        <v>1.3839999999999999</v>
      </c>
      <c r="L1092">
        <v>2.3849999999999998</v>
      </c>
      <c r="M1092">
        <v>18.539000000000001</v>
      </c>
      <c r="N1092">
        <v>0.251</v>
      </c>
      <c r="O1092">
        <v>155.43899999999999</v>
      </c>
      <c r="P1092">
        <v>5.3330000000000002</v>
      </c>
      <c r="Q1092">
        <v>87.492000000000004</v>
      </c>
      <c r="R1092">
        <v>34.274000000000001</v>
      </c>
      <c r="S1092">
        <v>1.6120000000000001</v>
      </c>
      <c r="T1092">
        <v>5.5860000000000003</v>
      </c>
      <c r="U1092" t="s">
        <v>61</v>
      </c>
      <c r="V1092" s="1">
        <v>45473.677094907405</v>
      </c>
    </row>
    <row r="1093" spans="1:22" x14ac:dyDescent="0.25">
      <c r="A1093">
        <v>1115</v>
      </c>
      <c r="B1093" t="s">
        <v>36</v>
      </c>
      <c r="C1093" t="s">
        <v>39</v>
      </c>
      <c r="D1093" t="s">
        <v>38</v>
      </c>
      <c r="E1093">
        <v>7167</v>
      </c>
      <c r="F1093" t="s">
        <v>11</v>
      </c>
      <c r="G1093">
        <v>625083256</v>
      </c>
      <c r="H1093">
        <v>629233824</v>
      </c>
      <c r="I1093">
        <f t="shared" si="17"/>
        <v>8.7988120597582036</v>
      </c>
      <c r="J1093">
        <v>1.5269999999999999</v>
      </c>
      <c r="L1093">
        <v>3.6030000000000002</v>
      </c>
      <c r="M1093">
        <v>2.2480000000000002</v>
      </c>
      <c r="N1093">
        <v>0.125</v>
      </c>
      <c r="O1093">
        <v>18.550999999999998</v>
      </c>
      <c r="P1093">
        <v>1.6830000000000001</v>
      </c>
      <c r="Q1093">
        <v>7.367</v>
      </c>
      <c r="R1093">
        <v>231.614</v>
      </c>
      <c r="S1093">
        <v>1.169</v>
      </c>
      <c r="T1093">
        <v>2.58</v>
      </c>
      <c r="U1093" t="s">
        <v>61</v>
      </c>
      <c r="V1093" s="1">
        <v>45473.687511574077</v>
      </c>
    </row>
    <row r="1094" spans="1:22" x14ac:dyDescent="0.25">
      <c r="A1094">
        <v>1116</v>
      </c>
      <c r="B1094" t="s">
        <v>36</v>
      </c>
      <c r="C1094" t="s">
        <v>40</v>
      </c>
      <c r="D1094" t="s">
        <v>38</v>
      </c>
      <c r="E1094">
        <v>7131</v>
      </c>
      <c r="F1094" t="s">
        <v>11</v>
      </c>
      <c r="G1094">
        <v>612759160</v>
      </c>
      <c r="H1094">
        <v>582695320</v>
      </c>
      <c r="I1094">
        <f t="shared" si="17"/>
        <v>8.7654415300065089</v>
      </c>
      <c r="J1094">
        <v>1.3779999999999999</v>
      </c>
      <c r="L1094">
        <v>3.198</v>
      </c>
      <c r="M1094">
        <v>1.56</v>
      </c>
      <c r="N1094">
        <v>2.1110000000000002</v>
      </c>
      <c r="O1094">
        <v>17.824000000000002</v>
      </c>
      <c r="P1094">
        <v>1.276</v>
      </c>
      <c r="Q1094">
        <v>3.25</v>
      </c>
      <c r="R1094">
        <v>207.61600000000001</v>
      </c>
      <c r="S1094">
        <v>1.085</v>
      </c>
      <c r="T1094">
        <v>2.056</v>
      </c>
      <c r="U1094" t="s">
        <v>61</v>
      </c>
      <c r="V1094" s="1">
        <v>45473.697939814818</v>
      </c>
    </row>
    <row r="1095" spans="1:22" x14ac:dyDescent="0.25">
      <c r="A1095">
        <v>1117</v>
      </c>
      <c r="B1095" t="s">
        <v>36</v>
      </c>
      <c r="C1095" t="s">
        <v>40</v>
      </c>
      <c r="D1095" t="s">
        <v>38</v>
      </c>
      <c r="E1095">
        <v>7131</v>
      </c>
      <c r="F1095" t="s">
        <v>11</v>
      </c>
      <c r="G1095">
        <v>613170856</v>
      </c>
      <c r="H1095">
        <v>684576144</v>
      </c>
      <c r="I1095">
        <f t="shared" si="17"/>
        <v>8.8354217608408891</v>
      </c>
      <c r="J1095">
        <v>1.536</v>
      </c>
      <c r="L1095">
        <v>0.73</v>
      </c>
      <c r="M1095">
        <v>9.8849999999999998</v>
      </c>
      <c r="N1095">
        <v>0.32800000000000001</v>
      </c>
      <c r="O1095">
        <v>147.77699999999999</v>
      </c>
      <c r="P1095">
        <v>1.7689999999999999</v>
      </c>
      <c r="Q1095">
        <v>39.100999999999999</v>
      </c>
      <c r="R1095">
        <v>15.608000000000001</v>
      </c>
      <c r="S1095">
        <v>1.071</v>
      </c>
      <c r="T1095">
        <v>1.659</v>
      </c>
      <c r="U1095" t="s">
        <v>61</v>
      </c>
      <c r="V1095" s="1">
        <v>45473.708368055559</v>
      </c>
    </row>
    <row r="1096" spans="1:22" x14ac:dyDescent="0.25">
      <c r="A1096">
        <v>1118</v>
      </c>
      <c r="B1096" t="s">
        <v>36</v>
      </c>
      <c r="C1096" t="s">
        <v>39</v>
      </c>
      <c r="D1096" t="s">
        <v>38</v>
      </c>
      <c r="E1096">
        <v>7167</v>
      </c>
      <c r="F1096" t="s">
        <v>11</v>
      </c>
      <c r="G1096">
        <v>617874072</v>
      </c>
      <c r="H1096">
        <v>692658816</v>
      </c>
      <c r="I1096">
        <f t="shared" si="17"/>
        <v>8.8405193661908115</v>
      </c>
      <c r="J1096">
        <v>1.375</v>
      </c>
      <c r="L1096">
        <v>8.3659999999999997</v>
      </c>
      <c r="M1096">
        <v>4.8929999999999998</v>
      </c>
      <c r="N1096">
        <v>0.56599999999999995</v>
      </c>
      <c r="O1096">
        <v>41.195</v>
      </c>
      <c r="P1096">
        <v>3.8050000000000002</v>
      </c>
      <c r="Q1096">
        <v>18.466000000000001</v>
      </c>
      <c r="R1096">
        <v>214.88499999999999</v>
      </c>
      <c r="S1096">
        <v>1.147</v>
      </c>
      <c r="T1096">
        <v>5.7309999999999999</v>
      </c>
      <c r="U1096" t="s">
        <v>61</v>
      </c>
      <c r="V1096" s="1">
        <v>45473.718784722223</v>
      </c>
    </row>
    <row r="1097" spans="1:22" x14ac:dyDescent="0.25">
      <c r="A1097">
        <v>1119</v>
      </c>
      <c r="B1097" t="s">
        <v>36</v>
      </c>
      <c r="C1097" t="s">
        <v>40</v>
      </c>
      <c r="D1097" t="s">
        <v>38</v>
      </c>
      <c r="E1097">
        <v>7131</v>
      </c>
      <c r="F1097" t="s">
        <v>11</v>
      </c>
      <c r="G1097">
        <v>624180832</v>
      </c>
      <c r="H1097">
        <v>468966928</v>
      </c>
      <c r="I1097">
        <f t="shared" si="17"/>
        <v>8.6711422169292849</v>
      </c>
      <c r="J1097">
        <v>1.2310000000000001</v>
      </c>
      <c r="L1097">
        <v>1.86</v>
      </c>
      <c r="M1097">
        <v>32.305</v>
      </c>
      <c r="N1097">
        <v>0.156</v>
      </c>
      <c r="O1097">
        <v>524.69000000000005</v>
      </c>
      <c r="P1097">
        <v>1.643</v>
      </c>
      <c r="Q1097">
        <v>71.141999999999996</v>
      </c>
      <c r="R1097">
        <v>34.011000000000003</v>
      </c>
      <c r="S1097">
        <v>0.97099999999999997</v>
      </c>
      <c r="T1097">
        <v>2.569</v>
      </c>
      <c r="U1097" t="s">
        <v>61</v>
      </c>
      <c r="V1097" s="1">
        <v>45473.729189814818</v>
      </c>
    </row>
    <row r="1098" spans="1:22" x14ac:dyDescent="0.25">
      <c r="A1098">
        <v>1120</v>
      </c>
      <c r="B1098" t="s">
        <v>36</v>
      </c>
      <c r="C1098" t="s">
        <v>39</v>
      </c>
      <c r="D1098" t="s">
        <v>38</v>
      </c>
      <c r="E1098">
        <v>7167</v>
      </c>
      <c r="F1098" t="s">
        <v>11</v>
      </c>
      <c r="G1098">
        <v>582056944</v>
      </c>
      <c r="H1098">
        <v>645481560</v>
      </c>
      <c r="I1098">
        <f t="shared" si="17"/>
        <v>8.8098838399337538</v>
      </c>
      <c r="J1098">
        <v>1.4039999999999999</v>
      </c>
      <c r="L1098">
        <v>6.4630000000000001</v>
      </c>
      <c r="M1098">
        <v>50.402999999999999</v>
      </c>
      <c r="N1098">
        <v>8.6999999999999994E-2</v>
      </c>
      <c r="O1098">
        <v>455.92700000000002</v>
      </c>
      <c r="P1098">
        <v>3.7440000000000002</v>
      </c>
      <c r="Q1098">
        <v>168.244</v>
      </c>
      <c r="R1098">
        <v>213.54900000000001</v>
      </c>
      <c r="S1098">
        <v>1.143</v>
      </c>
      <c r="T1098">
        <v>2.198</v>
      </c>
      <c r="U1098" t="s">
        <v>61</v>
      </c>
      <c r="V1098" s="1">
        <v>45473.739606481482</v>
      </c>
    </row>
    <row r="1099" spans="1:22" x14ac:dyDescent="0.25">
      <c r="A1099">
        <v>1121</v>
      </c>
      <c r="B1099" t="s">
        <v>36</v>
      </c>
      <c r="C1099" t="s">
        <v>40</v>
      </c>
      <c r="D1099" t="s">
        <v>38</v>
      </c>
      <c r="E1099">
        <v>7131</v>
      </c>
      <c r="F1099" t="s">
        <v>11</v>
      </c>
      <c r="G1099">
        <v>572988336</v>
      </c>
      <c r="H1099">
        <v>595044656</v>
      </c>
      <c r="I1099">
        <f t="shared" si="17"/>
        <v>8.7745495592187108</v>
      </c>
      <c r="J1099">
        <v>1.37</v>
      </c>
      <c r="L1099">
        <v>5.548</v>
      </c>
      <c r="M1099">
        <v>13.638</v>
      </c>
      <c r="N1099">
        <v>0.216</v>
      </c>
      <c r="O1099">
        <v>250.18899999999999</v>
      </c>
      <c r="P1099">
        <v>2.3250000000000002</v>
      </c>
      <c r="Q1099">
        <v>11.959</v>
      </c>
      <c r="R1099">
        <v>208.876</v>
      </c>
      <c r="S1099">
        <v>0.98</v>
      </c>
      <c r="T1099">
        <v>1.833</v>
      </c>
      <c r="U1099" t="s">
        <v>61</v>
      </c>
      <c r="V1099" s="1">
        <v>45473.750023148146</v>
      </c>
    </row>
    <row r="1100" spans="1:22" x14ac:dyDescent="0.25">
      <c r="A1100">
        <v>1122</v>
      </c>
      <c r="B1100" t="s">
        <v>36</v>
      </c>
      <c r="C1100" t="s">
        <v>39</v>
      </c>
      <c r="D1100" t="s">
        <v>38</v>
      </c>
      <c r="E1100">
        <v>7167</v>
      </c>
      <c r="F1100" t="s">
        <v>11</v>
      </c>
      <c r="G1100">
        <v>605102440</v>
      </c>
      <c r="H1100">
        <v>647416656</v>
      </c>
      <c r="I1100">
        <f t="shared" si="17"/>
        <v>8.8111838682451769</v>
      </c>
      <c r="J1100">
        <v>1.325</v>
      </c>
      <c r="L1100">
        <v>2.9660000000000002</v>
      </c>
      <c r="M1100">
        <v>4.0640000000000001</v>
      </c>
      <c r="N1100">
        <v>0.189</v>
      </c>
      <c r="O1100">
        <v>48.706000000000003</v>
      </c>
      <c r="P1100">
        <v>1.153</v>
      </c>
      <c r="Q1100">
        <v>14.65</v>
      </c>
      <c r="R1100">
        <v>30.672000000000001</v>
      </c>
      <c r="S1100">
        <v>1.246</v>
      </c>
      <c r="T1100">
        <v>3.347</v>
      </c>
      <c r="U1100" t="s">
        <v>61</v>
      </c>
      <c r="V1100" s="1">
        <v>45473.760428240741</v>
      </c>
    </row>
    <row r="1101" spans="1:22" x14ac:dyDescent="0.25">
      <c r="A1101">
        <v>1123</v>
      </c>
      <c r="B1101" t="s">
        <v>36</v>
      </c>
      <c r="C1101" t="s">
        <v>40</v>
      </c>
      <c r="D1101" t="s">
        <v>38</v>
      </c>
      <c r="E1101">
        <v>7131</v>
      </c>
      <c r="F1101" t="s">
        <v>11</v>
      </c>
      <c r="G1101">
        <v>601761800</v>
      </c>
      <c r="H1101">
        <v>694973528</v>
      </c>
      <c r="I1101">
        <f t="shared" si="17"/>
        <v>8.8419682623419416</v>
      </c>
      <c r="J1101">
        <v>1.4039999999999999</v>
      </c>
      <c r="L1101">
        <v>2.9249999999999998</v>
      </c>
      <c r="M1101">
        <v>1.099</v>
      </c>
      <c r="N1101">
        <v>0.253</v>
      </c>
      <c r="O1101">
        <v>13.955</v>
      </c>
      <c r="P1101">
        <v>1.2549999999999999</v>
      </c>
      <c r="Q1101">
        <v>2.4289999999999998</v>
      </c>
      <c r="R1101">
        <v>214.559</v>
      </c>
      <c r="S1101">
        <v>0.878</v>
      </c>
      <c r="T1101">
        <v>1.52</v>
      </c>
      <c r="U1101" t="s">
        <v>61</v>
      </c>
      <c r="V1101" s="1">
        <v>45473.770844907405</v>
      </c>
    </row>
    <row r="1102" spans="1:22" x14ac:dyDescent="0.25">
      <c r="A1102">
        <v>1124</v>
      </c>
      <c r="B1102" t="s">
        <v>36</v>
      </c>
      <c r="C1102" t="s">
        <v>39</v>
      </c>
      <c r="D1102" t="s">
        <v>38</v>
      </c>
      <c r="E1102">
        <v>7167</v>
      </c>
      <c r="F1102" t="s">
        <v>11</v>
      </c>
      <c r="G1102">
        <v>627409688</v>
      </c>
      <c r="H1102">
        <v>625833344</v>
      </c>
      <c r="I1102">
        <f t="shared" si="17"/>
        <v>8.7964586983586326</v>
      </c>
      <c r="J1102">
        <v>1.6639999999999999</v>
      </c>
      <c r="L1102">
        <v>2.8239999999999998</v>
      </c>
      <c r="M1102">
        <v>60.231000000000002</v>
      </c>
      <c r="N1102">
        <v>0.41099999999999998</v>
      </c>
      <c r="O1102">
        <v>474.68799999999999</v>
      </c>
      <c r="P1102">
        <v>4.2939999999999996</v>
      </c>
      <c r="Q1102">
        <v>228.886</v>
      </c>
      <c r="R1102">
        <v>203.99700000000001</v>
      </c>
      <c r="S1102">
        <v>1.1040000000000001</v>
      </c>
      <c r="T1102">
        <v>1.8120000000000001</v>
      </c>
      <c r="U1102" t="s">
        <v>61</v>
      </c>
      <c r="V1102" s="1">
        <v>45473.781261574077</v>
      </c>
    </row>
    <row r="1103" spans="1:22" x14ac:dyDescent="0.25">
      <c r="A1103">
        <v>1125</v>
      </c>
      <c r="B1103" t="s">
        <v>36</v>
      </c>
      <c r="C1103" t="s">
        <v>39</v>
      </c>
      <c r="D1103" t="s">
        <v>38</v>
      </c>
      <c r="E1103">
        <v>7167</v>
      </c>
      <c r="F1103" t="s">
        <v>11</v>
      </c>
      <c r="G1103">
        <v>616498960</v>
      </c>
      <c r="H1103">
        <v>632056008</v>
      </c>
      <c r="I1103">
        <f t="shared" si="17"/>
        <v>8.800755563864044</v>
      </c>
      <c r="J1103">
        <v>1.7350000000000001</v>
      </c>
      <c r="L1103">
        <v>3.0979999999999999</v>
      </c>
      <c r="M1103">
        <v>20.087</v>
      </c>
      <c r="N1103">
        <v>1.2989999999999999</v>
      </c>
      <c r="O1103">
        <v>179.29599999999999</v>
      </c>
      <c r="P1103">
        <v>1.4890000000000001</v>
      </c>
      <c r="Q1103">
        <v>56.113999999999997</v>
      </c>
      <c r="R1103">
        <v>202.667</v>
      </c>
      <c r="S1103">
        <v>1.175</v>
      </c>
      <c r="T1103">
        <v>2.04</v>
      </c>
      <c r="U1103" t="s">
        <v>61</v>
      </c>
      <c r="V1103" s="1">
        <v>45473.791678240741</v>
      </c>
    </row>
    <row r="1104" spans="1:22" x14ac:dyDescent="0.25">
      <c r="A1104">
        <v>1126</v>
      </c>
      <c r="B1104" t="s">
        <v>36</v>
      </c>
      <c r="C1104" t="s">
        <v>40</v>
      </c>
      <c r="D1104" t="s">
        <v>38</v>
      </c>
      <c r="E1104">
        <v>7131</v>
      </c>
      <c r="F1104" t="s">
        <v>11</v>
      </c>
      <c r="G1104">
        <v>596527624</v>
      </c>
      <c r="H1104">
        <v>629660944</v>
      </c>
      <c r="I1104">
        <f t="shared" si="17"/>
        <v>8.7991067561394143</v>
      </c>
      <c r="J1104">
        <v>1.2150000000000001</v>
      </c>
      <c r="L1104">
        <v>6.7309999999999999</v>
      </c>
      <c r="M1104">
        <v>3.887</v>
      </c>
      <c r="N1104">
        <v>1.6459999999999999</v>
      </c>
      <c r="O1104">
        <v>62.204000000000001</v>
      </c>
      <c r="P1104">
        <v>7.3040000000000003</v>
      </c>
      <c r="Q1104">
        <v>37.75</v>
      </c>
      <c r="R1104">
        <v>205.21799999999999</v>
      </c>
      <c r="S1104">
        <v>1.0860000000000001</v>
      </c>
      <c r="T1104">
        <v>2.1429999999999998</v>
      </c>
      <c r="U1104" t="s">
        <v>61</v>
      </c>
      <c r="V1104" s="1">
        <v>45473.802094907405</v>
      </c>
    </row>
    <row r="1105" spans="1:22" x14ac:dyDescent="0.25">
      <c r="A1105">
        <v>1127</v>
      </c>
      <c r="B1105" t="s">
        <v>36</v>
      </c>
      <c r="C1105" t="s">
        <v>40</v>
      </c>
      <c r="D1105" t="s">
        <v>38</v>
      </c>
      <c r="E1105">
        <v>7131</v>
      </c>
      <c r="F1105" t="s">
        <v>11</v>
      </c>
      <c r="G1105">
        <v>610148576</v>
      </c>
      <c r="H1105">
        <v>552129824</v>
      </c>
      <c r="I1105">
        <f t="shared" si="17"/>
        <v>8.7420412067467339</v>
      </c>
      <c r="J1105">
        <v>1.679</v>
      </c>
      <c r="L1105">
        <v>3.8029999999999999</v>
      </c>
      <c r="M1105">
        <v>1.96</v>
      </c>
      <c r="N1105">
        <v>0.47199999999999998</v>
      </c>
      <c r="O1105">
        <v>14.586</v>
      </c>
      <c r="P1105">
        <v>1.8779999999999999</v>
      </c>
      <c r="Q1105">
        <v>3.7130000000000001</v>
      </c>
      <c r="R1105">
        <v>216.79900000000001</v>
      </c>
      <c r="S1105">
        <v>1.18</v>
      </c>
      <c r="T1105">
        <v>2.2440000000000002</v>
      </c>
      <c r="U1105" t="s">
        <v>61</v>
      </c>
      <c r="V1105" s="1">
        <v>45473.812523148146</v>
      </c>
    </row>
    <row r="1106" spans="1:22" x14ac:dyDescent="0.25">
      <c r="A1106">
        <v>1128</v>
      </c>
      <c r="B1106" t="s">
        <v>36</v>
      </c>
      <c r="C1106" t="s">
        <v>39</v>
      </c>
      <c r="D1106" t="s">
        <v>38</v>
      </c>
      <c r="E1106">
        <v>7167</v>
      </c>
      <c r="F1106" t="s">
        <v>11</v>
      </c>
      <c r="G1106">
        <v>620868776</v>
      </c>
      <c r="H1106">
        <v>637437768</v>
      </c>
      <c r="I1106">
        <f t="shared" si="17"/>
        <v>8.8044377917201793</v>
      </c>
      <c r="J1106">
        <v>1.4</v>
      </c>
      <c r="L1106">
        <v>6.8140000000000001</v>
      </c>
      <c r="M1106">
        <v>2.4609999999999999</v>
      </c>
      <c r="N1106">
        <v>0.20699999999999999</v>
      </c>
      <c r="O1106">
        <v>35.213000000000001</v>
      </c>
      <c r="P1106">
        <v>1.355</v>
      </c>
      <c r="Q1106">
        <v>3.2709999999999999</v>
      </c>
      <c r="R1106">
        <v>210.68100000000001</v>
      </c>
      <c r="S1106">
        <v>1.169</v>
      </c>
      <c r="T1106">
        <v>2.2309999999999999</v>
      </c>
      <c r="U1106" t="s">
        <v>61</v>
      </c>
      <c r="V1106" s="1">
        <v>45473.822928240741</v>
      </c>
    </row>
    <row r="1107" spans="1:22" x14ac:dyDescent="0.25">
      <c r="A1107">
        <v>1129</v>
      </c>
      <c r="B1107" t="s">
        <v>36</v>
      </c>
      <c r="C1107" t="s">
        <v>39</v>
      </c>
      <c r="D1107" t="s">
        <v>38</v>
      </c>
      <c r="E1107">
        <v>7167</v>
      </c>
      <c r="F1107" t="s">
        <v>11</v>
      </c>
      <c r="G1107">
        <v>623895288</v>
      </c>
      <c r="H1107">
        <v>515835696</v>
      </c>
      <c r="I1107">
        <f t="shared" si="17"/>
        <v>8.7125113921629538</v>
      </c>
      <c r="J1107">
        <v>1.581</v>
      </c>
      <c r="L1107">
        <v>5.4740000000000002</v>
      </c>
      <c r="M1107">
        <v>3.3929999999999998</v>
      </c>
      <c r="N1107">
        <v>0.16400000000000001</v>
      </c>
      <c r="O1107">
        <v>52.948999999999998</v>
      </c>
      <c r="P1107">
        <v>1.2370000000000001</v>
      </c>
      <c r="Q1107">
        <v>3.1560000000000001</v>
      </c>
      <c r="R1107">
        <v>205.672</v>
      </c>
      <c r="S1107">
        <v>1.1779999999999999</v>
      </c>
      <c r="T1107">
        <v>2.5529999999999999</v>
      </c>
      <c r="U1107" t="s">
        <v>61</v>
      </c>
      <c r="V1107" s="1">
        <v>45473.833356481482</v>
      </c>
    </row>
    <row r="1108" spans="1:22" x14ac:dyDescent="0.25">
      <c r="A1108">
        <v>1130</v>
      </c>
      <c r="B1108" t="s">
        <v>36</v>
      </c>
      <c r="C1108" t="s">
        <v>40</v>
      </c>
      <c r="D1108" t="s">
        <v>38</v>
      </c>
      <c r="E1108">
        <v>7131</v>
      </c>
      <c r="F1108" t="s">
        <v>11</v>
      </c>
      <c r="G1108">
        <v>617866312</v>
      </c>
      <c r="H1108">
        <v>417643928</v>
      </c>
      <c r="I1108">
        <f t="shared" si="17"/>
        <v>8.6208061717103579</v>
      </c>
      <c r="J1108">
        <v>2.0990000000000002</v>
      </c>
      <c r="L1108">
        <v>4.5030000000000001</v>
      </c>
      <c r="M1108">
        <v>19.891999999999999</v>
      </c>
      <c r="N1108">
        <v>0.26900000000000002</v>
      </c>
      <c r="O1108">
        <v>292.68599999999998</v>
      </c>
      <c r="P1108">
        <v>1.153</v>
      </c>
      <c r="Q1108">
        <v>4.78</v>
      </c>
      <c r="R1108">
        <v>207.36699999999999</v>
      </c>
      <c r="S1108">
        <v>1.171</v>
      </c>
      <c r="T1108">
        <v>2.0219999999999998</v>
      </c>
      <c r="U1108" t="s">
        <v>61</v>
      </c>
      <c r="V1108" s="1">
        <v>45473.843761574077</v>
      </c>
    </row>
    <row r="1109" spans="1:22" x14ac:dyDescent="0.25">
      <c r="A1109">
        <v>1131</v>
      </c>
      <c r="B1109" t="s">
        <v>36</v>
      </c>
      <c r="C1109" t="s">
        <v>39</v>
      </c>
      <c r="D1109" t="s">
        <v>38</v>
      </c>
      <c r="E1109">
        <v>7167</v>
      </c>
      <c r="F1109" t="s">
        <v>11</v>
      </c>
      <c r="G1109">
        <v>614616352</v>
      </c>
      <c r="H1109">
        <v>713314608</v>
      </c>
      <c r="I1109">
        <f t="shared" si="17"/>
        <v>8.8532811180468016</v>
      </c>
      <c r="J1109">
        <v>1.583</v>
      </c>
      <c r="L1109">
        <v>3.871</v>
      </c>
      <c r="M1109">
        <v>3.1339999999999999</v>
      </c>
      <c r="N1109">
        <v>0.161</v>
      </c>
      <c r="O1109">
        <v>23.931999999999999</v>
      </c>
      <c r="P1109">
        <v>2.6930000000000001</v>
      </c>
      <c r="Q1109">
        <v>10.734999999999999</v>
      </c>
      <c r="R1109">
        <v>204.08</v>
      </c>
      <c r="S1109">
        <v>1.1839999999999999</v>
      </c>
      <c r="T1109">
        <v>2.2149999999999999</v>
      </c>
      <c r="U1109" t="s">
        <v>61</v>
      </c>
      <c r="V1109" s="1">
        <v>45473.854189814818</v>
      </c>
    </row>
    <row r="1110" spans="1:22" x14ac:dyDescent="0.25">
      <c r="A1110">
        <v>1132</v>
      </c>
      <c r="B1110" t="s">
        <v>36</v>
      </c>
      <c r="C1110" t="s">
        <v>39</v>
      </c>
      <c r="D1110" t="s">
        <v>38</v>
      </c>
      <c r="E1110">
        <v>7167</v>
      </c>
      <c r="F1110" t="s">
        <v>11</v>
      </c>
      <c r="G1110">
        <v>600506808</v>
      </c>
      <c r="H1110">
        <v>642693272</v>
      </c>
      <c r="I1110">
        <f t="shared" si="17"/>
        <v>8.8080037535457372</v>
      </c>
      <c r="J1110">
        <v>1.496</v>
      </c>
      <c r="L1110">
        <v>12.678000000000001</v>
      </c>
      <c r="M1110">
        <v>3.2450000000000001</v>
      </c>
      <c r="N1110">
        <v>0.182</v>
      </c>
      <c r="O1110">
        <v>27.713999999999999</v>
      </c>
      <c r="P1110">
        <v>1.218</v>
      </c>
      <c r="Q1110">
        <v>2.726</v>
      </c>
      <c r="R1110">
        <v>239.626</v>
      </c>
      <c r="S1110">
        <v>1.1870000000000001</v>
      </c>
      <c r="T1110">
        <v>5</v>
      </c>
      <c r="U1110" t="s">
        <v>61</v>
      </c>
      <c r="V1110" s="1">
        <v>45473.864606481482</v>
      </c>
    </row>
    <row r="1111" spans="1:22" x14ac:dyDescent="0.25">
      <c r="A1111">
        <v>1133</v>
      </c>
      <c r="B1111" t="s">
        <v>36</v>
      </c>
      <c r="C1111" t="s">
        <v>39</v>
      </c>
      <c r="D1111" t="s">
        <v>38</v>
      </c>
      <c r="E1111">
        <v>7167</v>
      </c>
      <c r="F1111" t="s">
        <v>11</v>
      </c>
      <c r="G1111">
        <v>618675440</v>
      </c>
      <c r="H1111">
        <v>633739208</v>
      </c>
      <c r="I1111">
        <f t="shared" si="17"/>
        <v>8.8019105767659198</v>
      </c>
      <c r="J1111">
        <v>1.377</v>
      </c>
      <c r="L1111">
        <v>2.5950000000000002</v>
      </c>
      <c r="M1111">
        <v>4.4870000000000001</v>
      </c>
      <c r="N1111">
        <v>0.105</v>
      </c>
      <c r="O1111">
        <v>227.72</v>
      </c>
      <c r="P1111">
        <v>1.165</v>
      </c>
      <c r="Q1111">
        <v>3.911</v>
      </c>
      <c r="R1111">
        <v>203.059</v>
      </c>
      <c r="S1111">
        <v>1.107</v>
      </c>
      <c r="T1111">
        <v>1.895</v>
      </c>
      <c r="U1111" t="s">
        <v>61</v>
      </c>
      <c r="V1111" s="1">
        <v>45473.875011574077</v>
      </c>
    </row>
    <row r="1112" spans="1:22" x14ac:dyDescent="0.25">
      <c r="A1112">
        <v>1134</v>
      </c>
      <c r="B1112" t="s">
        <v>36</v>
      </c>
      <c r="C1112" t="s">
        <v>40</v>
      </c>
      <c r="D1112" t="s">
        <v>38</v>
      </c>
      <c r="E1112">
        <v>7131</v>
      </c>
      <c r="F1112" t="s">
        <v>11</v>
      </c>
      <c r="G1112">
        <v>613259672</v>
      </c>
      <c r="H1112">
        <v>810640352</v>
      </c>
      <c r="I1112">
        <f t="shared" si="17"/>
        <v>8.908828218224766</v>
      </c>
      <c r="J1112">
        <v>0.97199999999999998</v>
      </c>
      <c r="L1112">
        <v>0.52900000000000003</v>
      </c>
      <c r="M1112">
        <v>8.5129999999999999</v>
      </c>
      <c r="N1112">
        <v>2.4E-2</v>
      </c>
      <c r="O1112">
        <v>107.254</v>
      </c>
      <c r="P1112">
        <v>5.8280000000000003</v>
      </c>
      <c r="Q1112">
        <v>36.393999999999998</v>
      </c>
      <c r="R1112">
        <v>6.7119999999999997</v>
      </c>
      <c r="S1112">
        <v>0.92100000000000004</v>
      </c>
      <c r="T1112">
        <v>1.4930000000000001</v>
      </c>
      <c r="U1112" t="s">
        <v>61</v>
      </c>
      <c r="V1112" s="1">
        <v>45473.885428240741</v>
      </c>
    </row>
    <row r="1113" spans="1:22" x14ac:dyDescent="0.25">
      <c r="A1113">
        <v>1135</v>
      </c>
      <c r="B1113" t="s">
        <v>36</v>
      </c>
      <c r="C1113" t="s">
        <v>40</v>
      </c>
      <c r="D1113" t="s">
        <v>38</v>
      </c>
      <c r="E1113">
        <v>7131</v>
      </c>
      <c r="F1113" t="s">
        <v>11</v>
      </c>
      <c r="G1113">
        <v>610430408</v>
      </c>
      <c r="H1113">
        <v>881457392</v>
      </c>
      <c r="I1113">
        <f t="shared" si="17"/>
        <v>8.9452013241605677</v>
      </c>
      <c r="J1113">
        <v>0.98599999999999999</v>
      </c>
      <c r="L1113">
        <v>0.84599999999999997</v>
      </c>
      <c r="M1113">
        <v>2.2599999999999998</v>
      </c>
      <c r="N1113">
        <v>0.121</v>
      </c>
      <c r="O1113">
        <v>13.49</v>
      </c>
      <c r="P1113">
        <v>0.995</v>
      </c>
      <c r="Q1113">
        <v>6.0060000000000002</v>
      </c>
      <c r="R1113">
        <v>14.972</v>
      </c>
      <c r="S1113">
        <v>0.93400000000000005</v>
      </c>
      <c r="T1113">
        <v>1.5620000000000001</v>
      </c>
      <c r="U1113" t="s">
        <v>61</v>
      </c>
      <c r="V1113" s="1">
        <v>45473.895844907405</v>
      </c>
    </row>
    <row r="1114" spans="1:22" x14ac:dyDescent="0.25">
      <c r="A1114">
        <v>1136</v>
      </c>
      <c r="B1114" t="s">
        <v>36</v>
      </c>
      <c r="C1114" t="s">
        <v>40</v>
      </c>
      <c r="D1114" t="s">
        <v>38</v>
      </c>
      <c r="E1114">
        <v>7131</v>
      </c>
      <c r="F1114" t="s">
        <v>11</v>
      </c>
      <c r="G1114">
        <v>465581712</v>
      </c>
      <c r="H1114">
        <v>848014424</v>
      </c>
      <c r="I1114">
        <f t="shared" si="17"/>
        <v>8.9284032392972001</v>
      </c>
      <c r="J1114">
        <v>0.98699999999999999</v>
      </c>
      <c r="L1114">
        <v>2.734</v>
      </c>
      <c r="M1114">
        <v>15.898999999999999</v>
      </c>
      <c r="N1114">
        <v>0.24399999999999999</v>
      </c>
      <c r="O1114">
        <v>255.62700000000001</v>
      </c>
      <c r="P1114">
        <v>2.1539999999999999</v>
      </c>
      <c r="Q1114">
        <v>12.43</v>
      </c>
      <c r="R1114">
        <v>203.12100000000001</v>
      </c>
      <c r="S1114">
        <v>0.92900000000000005</v>
      </c>
      <c r="T1114">
        <v>1.415</v>
      </c>
      <c r="U1114" t="s">
        <v>61</v>
      </c>
      <c r="V1114" s="1">
        <v>45473.90625</v>
      </c>
    </row>
    <row r="1115" spans="1:22" x14ac:dyDescent="0.25">
      <c r="A1115">
        <v>1137</v>
      </c>
      <c r="B1115" t="s">
        <v>36</v>
      </c>
      <c r="C1115" t="s">
        <v>40</v>
      </c>
      <c r="D1115" t="s">
        <v>38</v>
      </c>
      <c r="E1115">
        <v>7131</v>
      </c>
      <c r="F1115" t="s">
        <v>11</v>
      </c>
      <c r="G1115">
        <v>606959888</v>
      </c>
      <c r="H1115">
        <v>889473712</v>
      </c>
      <c r="I1115">
        <f t="shared" si="17"/>
        <v>8.9491331172293354</v>
      </c>
      <c r="J1115">
        <v>1.0349999999999999</v>
      </c>
      <c r="L1115">
        <v>3.2050000000000001</v>
      </c>
      <c r="M1115">
        <v>3.5329999999999999</v>
      </c>
      <c r="N1115">
        <v>0.189</v>
      </c>
      <c r="O1115">
        <v>26.568000000000001</v>
      </c>
      <c r="P1115">
        <v>1.4630000000000001</v>
      </c>
      <c r="Q1115">
        <v>6.2720000000000002</v>
      </c>
      <c r="R1115">
        <v>217.82599999999999</v>
      </c>
      <c r="S1115">
        <v>0.97399999999999998</v>
      </c>
      <c r="T1115">
        <v>1.4339999999999999</v>
      </c>
      <c r="U1115" t="s">
        <v>61</v>
      </c>
      <c r="V1115" s="1">
        <v>45473.916666666664</v>
      </c>
    </row>
    <row r="1116" spans="1:22" x14ac:dyDescent="0.25">
      <c r="A1116">
        <v>1138</v>
      </c>
      <c r="B1116" t="s">
        <v>36</v>
      </c>
      <c r="C1116" t="s">
        <v>43</v>
      </c>
      <c r="D1116" t="s">
        <v>38</v>
      </c>
      <c r="E1116">
        <v>36738</v>
      </c>
      <c r="F1116" t="s">
        <v>15</v>
      </c>
      <c r="G1116">
        <v>617512520</v>
      </c>
      <c r="H1116">
        <v>653533680</v>
      </c>
      <c r="I1116">
        <f t="shared" si="17"/>
        <v>8.8152679739536559</v>
      </c>
      <c r="J1116">
        <v>1.4790000000000001</v>
      </c>
      <c r="L1116">
        <v>2.1850000000000001</v>
      </c>
      <c r="M1116">
        <v>79.691000000000003</v>
      </c>
      <c r="N1116">
        <v>0.379</v>
      </c>
      <c r="O1116">
        <v>625.846</v>
      </c>
      <c r="P1116">
        <v>3.83</v>
      </c>
      <c r="Q1116">
        <v>301.89</v>
      </c>
      <c r="R1116">
        <v>208.066</v>
      </c>
      <c r="S1116">
        <v>1.226</v>
      </c>
      <c r="T1116">
        <v>1.7370000000000001</v>
      </c>
      <c r="U1116" t="s">
        <v>61</v>
      </c>
      <c r="V1116" s="1">
        <v>45473.927083333336</v>
      </c>
    </row>
    <row r="1117" spans="1:22" x14ac:dyDescent="0.25">
      <c r="A1117">
        <v>1139</v>
      </c>
      <c r="B1117" t="s">
        <v>36</v>
      </c>
      <c r="C1117" t="s">
        <v>39</v>
      </c>
      <c r="D1117" t="s">
        <v>38</v>
      </c>
      <c r="E1117">
        <v>7167</v>
      </c>
      <c r="F1117" t="s">
        <v>11</v>
      </c>
      <c r="G1117">
        <v>609072824</v>
      </c>
      <c r="H1117">
        <v>695361616</v>
      </c>
      <c r="I1117">
        <f t="shared" si="17"/>
        <v>8.8422107139292407</v>
      </c>
      <c r="J1117">
        <v>1.4419999999999999</v>
      </c>
      <c r="L1117">
        <v>9.1039999999999992</v>
      </c>
      <c r="M1117">
        <v>8.5380000000000003</v>
      </c>
      <c r="N1117">
        <v>5.0999999999999997E-2</v>
      </c>
      <c r="O1117">
        <v>297.56700000000001</v>
      </c>
      <c r="P1117">
        <v>1.645</v>
      </c>
      <c r="Q1117">
        <v>30.773</v>
      </c>
      <c r="R1117">
        <v>204.73</v>
      </c>
      <c r="S1117">
        <v>1.042</v>
      </c>
      <c r="T1117">
        <v>1.663</v>
      </c>
      <c r="U1117" t="s">
        <v>61</v>
      </c>
      <c r="V1117" s="1">
        <v>45473.9375</v>
      </c>
    </row>
    <row r="1118" spans="1:22" x14ac:dyDescent="0.25">
      <c r="A1118">
        <v>1140</v>
      </c>
      <c r="B1118" t="s">
        <v>36</v>
      </c>
      <c r="C1118" t="s">
        <v>40</v>
      </c>
      <c r="D1118" t="s">
        <v>38</v>
      </c>
      <c r="E1118">
        <v>7131</v>
      </c>
      <c r="F1118" t="s">
        <v>11</v>
      </c>
      <c r="G1118">
        <v>624575576</v>
      </c>
      <c r="H1118">
        <v>468935688</v>
      </c>
      <c r="I1118">
        <f t="shared" si="17"/>
        <v>8.6711132856535045</v>
      </c>
      <c r="J1118">
        <v>1.454</v>
      </c>
      <c r="L1118">
        <v>2.2930000000000001</v>
      </c>
      <c r="M1118">
        <v>70.512</v>
      </c>
      <c r="N1118">
        <v>0.26400000000000001</v>
      </c>
      <c r="O1118">
        <v>537.37599999999998</v>
      </c>
      <c r="P1118">
        <v>1.8149999999999999</v>
      </c>
      <c r="Q1118">
        <v>235.00800000000001</v>
      </c>
      <c r="R1118">
        <v>202.65299999999999</v>
      </c>
      <c r="S1118">
        <v>0.96099999999999997</v>
      </c>
      <c r="T1118">
        <v>1.516</v>
      </c>
      <c r="U1118" t="s">
        <v>61</v>
      </c>
      <c r="V1118" s="1">
        <v>45473.947916666664</v>
      </c>
    </row>
    <row r="1119" spans="1:22" x14ac:dyDescent="0.25">
      <c r="A1119">
        <v>1141</v>
      </c>
      <c r="B1119" t="s">
        <v>36</v>
      </c>
      <c r="C1119" t="s">
        <v>40</v>
      </c>
      <c r="D1119" t="s">
        <v>38</v>
      </c>
      <c r="E1119">
        <v>7131</v>
      </c>
      <c r="F1119" t="s">
        <v>11</v>
      </c>
      <c r="G1119">
        <v>621560392</v>
      </c>
      <c r="H1119">
        <v>878739040</v>
      </c>
      <c r="I1119">
        <f t="shared" si="17"/>
        <v>8.9438599213596532</v>
      </c>
      <c r="J1119">
        <v>0.97599999999999998</v>
      </c>
      <c r="L1119">
        <v>0.29499999999999998</v>
      </c>
      <c r="M1119">
        <v>1.605</v>
      </c>
      <c r="N1119">
        <v>0.08</v>
      </c>
      <c r="O1119">
        <v>9.06</v>
      </c>
      <c r="P1119">
        <v>1.2509999999999999</v>
      </c>
      <c r="Q1119">
        <v>3.0150000000000001</v>
      </c>
      <c r="R1119">
        <v>13.59</v>
      </c>
      <c r="S1119">
        <v>0.75600000000000001</v>
      </c>
      <c r="T1119">
        <v>1.1599999999999999</v>
      </c>
      <c r="U1119" t="s">
        <v>61</v>
      </c>
      <c r="V1119" s="1">
        <v>45473.958333333336</v>
      </c>
    </row>
    <row r="1120" spans="1:22" x14ac:dyDescent="0.25">
      <c r="A1120">
        <v>1142</v>
      </c>
      <c r="B1120" t="s">
        <v>36</v>
      </c>
      <c r="C1120" t="s">
        <v>40</v>
      </c>
      <c r="D1120" t="s">
        <v>38</v>
      </c>
      <c r="E1120">
        <v>7131</v>
      </c>
      <c r="F1120" t="s">
        <v>11</v>
      </c>
      <c r="G1120">
        <v>613614000</v>
      </c>
      <c r="H1120">
        <v>857673392</v>
      </c>
      <c r="I1120">
        <f t="shared" si="17"/>
        <v>8.9333219369672143</v>
      </c>
      <c r="J1120">
        <v>1.095</v>
      </c>
      <c r="L1120">
        <v>4.2519999999999998</v>
      </c>
      <c r="M1120">
        <v>1.252</v>
      </c>
      <c r="N1120">
        <v>0.39100000000000001</v>
      </c>
      <c r="O1120">
        <v>15.103</v>
      </c>
      <c r="P1120">
        <v>1.794</v>
      </c>
      <c r="Q1120">
        <v>9.0850000000000009</v>
      </c>
      <c r="R1120">
        <v>223.6</v>
      </c>
      <c r="S1120">
        <v>0.82699999999999996</v>
      </c>
      <c r="T1120">
        <v>1.292</v>
      </c>
      <c r="U1120" t="s">
        <v>61</v>
      </c>
      <c r="V1120" s="1">
        <v>45473.96875</v>
      </c>
    </row>
    <row r="1121" spans="1:22" x14ac:dyDescent="0.25">
      <c r="A1121">
        <v>1143</v>
      </c>
      <c r="B1121" t="s">
        <v>36</v>
      </c>
      <c r="C1121" t="s">
        <v>40</v>
      </c>
      <c r="D1121" t="s">
        <v>38</v>
      </c>
      <c r="E1121">
        <v>7131</v>
      </c>
      <c r="F1121" t="s">
        <v>11</v>
      </c>
      <c r="G1121">
        <v>611324720</v>
      </c>
      <c r="H1121">
        <v>870451488</v>
      </c>
      <c r="I1121">
        <f t="shared" si="17"/>
        <v>8.9397445720288928</v>
      </c>
      <c r="J1121">
        <v>1.2929999999999999</v>
      </c>
      <c r="L1121">
        <v>3.2189999999999999</v>
      </c>
      <c r="M1121">
        <v>8.9130000000000003</v>
      </c>
      <c r="N1121">
        <v>0.13800000000000001</v>
      </c>
      <c r="O1121">
        <v>59.654000000000003</v>
      </c>
      <c r="P1121">
        <v>3.2109999999999999</v>
      </c>
      <c r="Q1121">
        <v>25.786000000000001</v>
      </c>
      <c r="R1121">
        <v>201.642</v>
      </c>
      <c r="S1121">
        <v>0.77900000000000003</v>
      </c>
      <c r="T1121">
        <v>1.1919999999999999</v>
      </c>
      <c r="U1121" t="s">
        <v>61</v>
      </c>
      <c r="V1121" s="1">
        <v>45473.979178240741</v>
      </c>
    </row>
    <row r="1122" spans="1:22" x14ac:dyDescent="0.25">
      <c r="A1122">
        <v>1144</v>
      </c>
      <c r="B1122" t="s">
        <v>36</v>
      </c>
      <c r="C1122" t="s">
        <v>40</v>
      </c>
      <c r="D1122" t="s">
        <v>38</v>
      </c>
      <c r="E1122">
        <v>7131</v>
      </c>
      <c r="F1122" t="s">
        <v>11</v>
      </c>
      <c r="G1122">
        <v>614009768</v>
      </c>
      <c r="H1122">
        <v>546509336</v>
      </c>
      <c r="I1122">
        <f t="shared" si="17"/>
        <v>8.7375975853866379</v>
      </c>
      <c r="J1122">
        <v>0.96899999999999997</v>
      </c>
      <c r="L1122">
        <v>2.782</v>
      </c>
      <c r="M1122">
        <v>3.0670000000000002</v>
      </c>
      <c r="N1122">
        <v>2.9000000000000001E-2</v>
      </c>
      <c r="O1122">
        <v>237.048</v>
      </c>
      <c r="P1122">
        <v>1.1639999999999999</v>
      </c>
      <c r="Q1122">
        <v>11.791</v>
      </c>
      <c r="R1122">
        <v>202.38300000000001</v>
      </c>
      <c r="S1122">
        <v>0.996</v>
      </c>
      <c r="T1122">
        <v>1.46</v>
      </c>
      <c r="U1122" t="s">
        <v>61</v>
      </c>
      <c r="V1122" s="1">
        <v>45473.989583333336</v>
      </c>
    </row>
    <row r="1123" spans="1:22" x14ac:dyDescent="0.25">
      <c r="A1123">
        <v>1145</v>
      </c>
      <c r="B1123" t="s">
        <v>36</v>
      </c>
      <c r="C1123" t="s">
        <v>40</v>
      </c>
      <c r="D1123" t="s">
        <v>38</v>
      </c>
      <c r="E1123">
        <v>7131</v>
      </c>
      <c r="F1123" t="s">
        <v>11</v>
      </c>
      <c r="G1123">
        <v>615223648</v>
      </c>
      <c r="H1123">
        <v>785293888</v>
      </c>
      <c r="I1123">
        <f t="shared" si="17"/>
        <v>8.8950322173196312</v>
      </c>
      <c r="J1123">
        <v>0.95399999999999996</v>
      </c>
      <c r="L1123">
        <v>0.52500000000000002</v>
      </c>
      <c r="M1123">
        <v>37.131999999999998</v>
      </c>
      <c r="N1123">
        <v>4.9000000000000002E-2</v>
      </c>
      <c r="O1123">
        <v>320.089</v>
      </c>
      <c r="P1123">
        <v>6.258</v>
      </c>
      <c r="Q1123">
        <v>114.959</v>
      </c>
      <c r="R1123">
        <v>14.936999999999999</v>
      </c>
      <c r="S1123">
        <v>0.97799999999999998</v>
      </c>
      <c r="T1123">
        <v>1.702</v>
      </c>
      <c r="U1123" t="s">
        <v>61</v>
      </c>
      <c r="V1123" s="1">
        <v>45474.000011574077</v>
      </c>
    </row>
    <row r="1124" spans="1:22" x14ac:dyDescent="0.25">
      <c r="A1124">
        <v>1146</v>
      </c>
      <c r="B1124" t="s">
        <v>36</v>
      </c>
      <c r="C1124" t="s">
        <v>40</v>
      </c>
      <c r="D1124" t="s">
        <v>38</v>
      </c>
      <c r="E1124">
        <v>7131</v>
      </c>
      <c r="F1124" t="s">
        <v>11</v>
      </c>
      <c r="G1124">
        <v>619959608</v>
      </c>
      <c r="H1124">
        <v>894040840</v>
      </c>
      <c r="I1124">
        <f t="shared" si="17"/>
        <v>8.9513573579251453</v>
      </c>
      <c r="J1124">
        <v>1.419</v>
      </c>
      <c r="L1124">
        <v>3.9420000000000002</v>
      </c>
      <c r="M1124">
        <v>3.2770000000000001</v>
      </c>
      <c r="N1124">
        <v>6.8000000000000005E-2</v>
      </c>
      <c r="O1124">
        <v>15.435</v>
      </c>
      <c r="P1124">
        <v>1.732</v>
      </c>
      <c r="Q1124">
        <v>8.5210000000000008</v>
      </c>
      <c r="R1124">
        <v>204.80500000000001</v>
      </c>
      <c r="S1124">
        <v>0.79900000000000004</v>
      </c>
      <c r="T1124">
        <v>1.2410000000000001</v>
      </c>
      <c r="U1124" t="s">
        <v>61</v>
      </c>
      <c r="V1124" s="1">
        <v>45474.010416666664</v>
      </c>
    </row>
    <row r="1125" spans="1:22" x14ac:dyDescent="0.25">
      <c r="A1125">
        <v>1147</v>
      </c>
      <c r="B1125" t="s">
        <v>36</v>
      </c>
      <c r="C1125" t="s">
        <v>40</v>
      </c>
      <c r="D1125" t="s">
        <v>38</v>
      </c>
      <c r="E1125">
        <v>7131</v>
      </c>
      <c r="F1125" t="s">
        <v>11</v>
      </c>
      <c r="G1125">
        <v>615357192</v>
      </c>
      <c r="H1125">
        <v>888664128</v>
      </c>
      <c r="I1125">
        <f t="shared" si="17"/>
        <v>8.9487376497012026</v>
      </c>
      <c r="J1125">
        <v>1.417</v>
      </c>
      <c r="L1125">
        <v>3.2490000000000001</v>
      </c>
      <c r="M1125">
        <v>4.5650000000000004</v>
      </c>
      <c r="N1125">
        <v>0.15</v>
      </c>
      <c r="O1125">
        <v>218.946</v>
      </c>
      <c r="P1125">
        <v>1.339</v>
      </c>
      <c r="Q1125">
        <v>7.8879999999999999</v>
      </c>
      <c r="R1125">
        <v>202.749</v>
      </c>
      <c r="S1125">
        <v>0.94099999999999995</v>
      </c>
      <c r="T1125">
        <v>1.4039999999999999</v>
      </c>
      <c r="U1125" t="s">
        <v>61</v>
      </c>
      <c r="V1125" s="1">
        <v>45474.020833333336</v>
      </c>
    </row>
    <row r="1126" spans="1:22" x14ac:dyDescent="0.25">
      <c r="A1126">
        <v>1148</v>
      </c>
      <c r="B1126" t="s">
        <v>36</v>
      </c>
      <c r="C1126" t="s">
        <v>40</v>
      </c>
      <c r="D1126" t="s">
        <v>38</v>
      </c>
      <c r="E1126">
        <v>7131</v>
      </c>
      <c r="F1126" t="s">
        <v>11</v>
      </c>
      <c r="G1126">
        <v>624061376</v>
      </c>
      <c r="H1126">
        <v>870993560</v>
      </c>
      <c r="I1126">
        <f t="shared" si="17"/>
        <v>8.9400149439091514</v>
      </c>
      <c r="J1126">
        <v>1.954</v>
      </c>
      <c r="L1126">
        <v>3.7509999999999999</v>
      </c>
      <c r="M1126">
        <v>3.24</v>
      </c>
      <c r="N1126">
        <v>7.2999999999999995E-2</v>
      </c>
      <c r="O1126">
        <v>35.067</v>
      </c>
      <c r="P1126">
        <v>1.24</v>
      </c>
      <c r="Q1126">
        <v>10.552</v>
      </c>
      <c r="R1126">
        <v>202.40199999999999</v>
      </c>
      <c r="S1126">
        <v>0.80100000000000005</v>
      </c>
      <c r="T1126">
        <v>1.345</v>
      </c>
      <c r="U1126" t="s">
        <v>61</v>
      </c>
      <c r="V1126" s="1">
        <v>45474.03125</v>
      </c>
    </row>
    <row r="1127" spans="1:22" x14ac:dyDescent="0.25">
      <c r="A1127">
        <v>1149</v>
      </c>
      <c r="B1127" t="s">
        <v>36</v>
      </c>
      <c r="C1127" t="s">
        <v>39</v>
      </c>
      <c r="D1127" t="s">
        <v>38</v>
      </c>
      <c r="E1127">
        <v>7167</v>
      </c>
      <c r="F1127" t="s">
        <v>11</v>
      </c>
      <c r="G1127">
        <v>617134376</v>
      </c>
      <c r="H1127">
        <v>889868344</v>
      </c>
      <c r="I1127">
        <f t="shared" si="17"/>
        <v>8.9493257575395155</v>
      </c>
      <c r="J1127">
        <v>1.0149999999999999</v>
      </c>
      <c r="L1127">
        <v>1.0069999999999999</v>
      </c>
      <c r="M1127">
        <v>6.7080000000000002</v>
      </c>
      <c r="N1127">
        <v>0.11700000000000001</v>
      </c>
      <c r="O1127">
        <v>232.12</v>
      </c>
      <c r="P1127">
        <v>1.5620000000000001</v>
      </c>
      <c r="Q1127">
        <v>3.9489999999999998</v>
      </c>
      <c r="R1127">
        <v>26.52</v>
      </c>
      <c r="S1127">
        <v>1.0169999999999999</v>
      </c>
      <c r="T1127">
        <v>1.5369999999999999</v>
      </c>
      <c r="U1127" t="s">
        <v>61</v>
      </c>
      <c r="V1127" s="1">
        <v>45474.041678240741</v>
      </c>
    </row>
    <row r="1128" spans="1:22" x14ac:dyDescent="0.25">
      <c r="A1128">
        <v>1150</v>
      </c>
      <c r="B1128" t="s">
        <v>36</v>
      </c>
      <c r="C1128" t="s">
        <v>40</v>
      </c>
      <c r="D1128" t="s">
        <v>38</v>
      </c>
      <c r="E1128">
        <v>7131</v>
      </c>
      <c r="F1128" t="s">
        <v>11</v>
      </c>
      <c r="G1128">
        <v>612880856</v>
      </c>
      <c r="H1128">
        <v>846629304</v>
      </c>
      <c r="I1128">
        <f t="shared" si="17"/>
        <v>8.9276932964380684</v>
      </c>
      <c r="J1128">
        <v>0.997</v>
      </c>
      <c r="L1128">
        <v>9.3919999999999995</v>
      </c>
      <c r="M1128">
        <v>11.686</v>
      </c>
      <c r="N1128">
        <v>0.28899999999999998</v>
      </c>
      <c r="O1128">
        <v>237.41</v>
      </c>
      <c r="P1128">
        <v>1.706</v>
      </c>
      <c r="Q1128">
        <v>12.103999999999999</v>
      </c>
      <c r="R1128">
        <v>207.42</v>
      </c>
      <c r="S1128">
        <v>1.07</v>
      </c>
      <c r="T1128">
        <v>2.4180000000000001</v>
      </c>
      <c r="U1128" t="s">
        <v>61</v>
      </c>
      <c r="V1128" s="1">
        <v>45474.052083333336</v>
      </c>
    </row>
    <row r="1129" spans="1:22" x14ac:dyDescent="0.25">
      <c r="A1129">
        <v>1151</v>
      </c>
      <c r="B1129" t="s">
        <v>36</v>
      </c>
      <c r="C1129" t="s">
        <v>40</v>
      </c>
      <c r="D1129" t="s">
        <v>38</v>
      </c>
      <c r="E1129">
        <v>7131</v>
      </c>
      <c r="F1129" t="s">
        <v>11</v>
      </c>
      <c r="G1129">
        <v>621152544</v>
      </c>
      <c r="H1129">
        <v>613371808</v>
      </c>
      <c r="I1129">
        <f t="shared" si="17"/>
        <v>8.7877238109170861</v>
      </c>
      <c r="J1129">
        <v>0.97399999999999998</v>
      </c>
      <c r="L1129">
        <v>0.504</v>
      </c>
      <c r="M1129">
        <v>0.47099999999999997</v>
      </c>
      <c r="N1129">
        <v>4.3999999999999997E-2</v>
      </c>
      <c r="O1129">
        <v>7.3879999999999999</v>
      </c>
      <c r="P1129">
        <v>0.89500000000000002</v>
      </c>
      <c r="Q1129">
        <v>1.1990000000000001</v>
      </c>
      <c r="R1129">
        <v>34.715000000000003</v>
      </c>
      <c r="S1129">
        <v>0.89900000000000002</v>
      </c>
      <c r="T1129">
        <v>1.3129999999999999</v>
      </c>
      <c r="U1129" t="s">
        <v>61</v>
      </c>
      <c r="V1129" s="1">
        <v>45474.0625</v>
      </c>
    </row>
    <row r="1130" spans="1:22" x14ac:dyDescent="0.25">
      <c r="A1130">
        <v>1152</v>
      </c>
      <c r="B1130" t="s">
        <v>36</v>
      </c>
      <c r="C1130" t="s">
        <v>40</v>
      </c>
      <c r="D1130" t="s">
        <v>38</v>
      </c>
      <c r="E1130">
        <v>7131</v>
      </c>
      <c r="F1130" t="s">
        <v>11</v>
      </c>
      <c r="G1130">
        <v>621872584</v>
      </c>
      <c r="H1130">
        <v>921889416</v>
      </c>
      <c r="I1130">
        <f t="shared" si="17"/>
        <v>8.9646788289697685</v>
      </c>
      <c r="J1130">
        <v>0.94699999999999995</v>
      </c>
      <c r="L1130">
        <v>0.64200000000000002</v>
      </c>
      <c r="M1130">
        <v>0.50700000000000001</v>
      </c>
      <c r="N1130">
        <v>0.14399999999999999</v>
      </c>
      <c r="O1130">
        <v>9.3140000000000001</v>
      </c>
      <c r="P1130">
        <v>0.85699999999999998</v>
      </c>
      <c r="Q1130">
        <v>1.26</v>
      </c>
      <c r="R1130">
        <v>38.408999999999999</v>
      </c>
      <c r="S1130">
        <v>0.76500000000000001</v>
      </c>
      <c r="T1130">
        <v>1.2609999999999999</v>
      </c>
      <c r="U1130" t="s">
        <v>61</v>
      </c>
      <c r="V1130" s="1">
        <v>45474.072928240741</v>
      </c>
    </row>
    <row r="1131" spans="1:22" x14ac:dyDescent="0.25">
      <c r="A1131">
        <v>1153</v>
      </c>
      <c r="B1131" t="s">
        <v>36</v>
      </c>
      <c r="C1131" t="s">
        <v>40</v>
      </c>
      <c r="D1131" t="s">
        <v>38</v>
      </c>
      <c r="E1131">
        <v>7131</v>
      </c>
      <c r="F1131" t="s">
        <v>11</v>
      </c>
      <c r="G1131">
        <v>620019680</v>
      </c>
      <c r="H1131">
        <v>908153432</v>
      </c>
      <c r="I1131">
        <f t="shared" si="17"/>
        <v>8.9581592285229412</v>
      </c>
      <c r="J1131">
        <v>0.97899999999999998</v>
      </c>
      <c r="L1131">
        <v>0.54500000000000004</v>
      </c>
      <c r="M1131">
        <v>0.61199999999999999</v>
      </c>
      <c r="N1131">
        <v>2.9000000000000001E-2</v>
      </c>
      <c r="O1131">
        <v>5.8120000000000003</v>
      </c>
      <c r="P1131">
        <v>0.83699999999999997</v>
      </c>
      <c r="Q1131">
        <v>1.651</v>
      </c>
      <c r="R1131">
        <v>33.536000000000001</v>
      </c>
      <c r="S1131">
        <v>0.997</v>
      </c>
      <c r="T1131">
        <v>1.482</v>
      </c>
      <c r="U1131" t="s">
        <v>61</v>
      </c>
      <c r="V1131" s="1">
        <v>45474.083344907405</v>
      </c>
    </row>
    <row r="1132" spans="1:22" x14ac:dyDescent="0.25">
      <c r="A1132">
        <v>1154</v>
      </c>
      <c r="B1132" t="s">
        <v>36</v>
      </c>
      <c r="C1132" t="s">
        <v>39</v>
      </c>
      <c r="D1132" t="s">
        <v>38</v>
      </c>
      <c r="E1132">
        <v>7415</v>
      </c>
      <c r="F1132" t="s">
        <v>9</v>
      </c>
      <c r="G1132">
        <v>619054024</v>
      </c>
      <c r="H1132">
        <v>847972352</v>
      </c>
      <c r="I1132">
        <f t="shared" si="17"/>
        <v>8.9283816923869228</v>
      </c>
      <c r="J1132">
        <v>1.804</v>
      </c>
      <c r="K1132">
        <v>0</v>
      </c>
      <c r="L1132">
        <v>0.375</v>
      </c>
      <c r="M1132">
        <v>3.895</v>
      </c>
      <c r="N1132">
        <v>0.27700000000000002</v>
      </c>
      <c r="O1132">
        <v>18.004999999999999</v>
      </c>
      <c r="P1132">
        <v>1.454</v>
      </c>
      <c r="Q1132">
        <v>4.335</v>
      </c>
      <c r="R1132">
        <v>14.795999999999999</v>
      </c>
      <c r="S1132">
        <v>1.1459999999999999</v>
      </c>
      <c r="T1132">
        <v>1.5960000000000001</v>
      </c>
      <c r="U1132" t="s">
        <v>61</v>
      </c>
      <c r="V1132" s="1">
        <v>45474.093761574077</v>
      </c>
    </row>
    <row r="1133" spans="1:22" x14ac:dyDescent="0.25">
      <c r="A1133">
        <v>1155</v>
      </c>
      <c r="B1133" t="s">
        <v>36</v>
      </c>
      <c r="C1133" t="s">
        <v>40</v>
      </c>
      <c r="D1133" t="s">
        <v>38</v>
      </c>
      <c r="E1133">
        <v>7131</v>
      </c>
      <c r="F1133" t="s">
        <v>11</v>
      </c>
      <c r="G1133">
        <v>614276600</v>
      </c>
      <c r="H1133">
        <v>834914648</v>
      </c>
      <c r="I1133">
        <f t="shared" si="17"/>
        <v>8.9216420805168344</v>
      </c>
      <c r="J1133">
        <v>0.95399999999999996</v>
      </c>
      <c r="L1133">
        <v>0.80400000000000005</v>
      </c>
      <c r="M1133">
        <v>1.415</v>
      </c>
      <c r="N1133">
        <v>5.8000000000000003E-2</v>
      </c>
      <c r="O1133">
        <v>26.478999999999999</v>
      </c>
      <c r="P1133">
        <v>0.99299999999999999</v>
      </c>
      <c r="Q1133">
        <v>1.917</v>
      </c>
      <c r="R1133">
        <v>43.048000000000002</v>
      </c>
      <c r="S1133">
        <v>0.69799999999999995</v>
      </c>
      <c r="T1133">
        <v>1.165</v>
      </c>
      <c r="U1133" t="s">
        <v>61</v>
      </c>
      <c r="V1133" s="1">
        <v>45474.104178240741</v>
      </c>
    </row>
    <row r="1134" spans="1:22" x14ac:dyDescent="0.25">
      <c r="A1134">
        <v>1156</v>
      </c>
      <c r="B1134" t="s">
        <v>36</v>
      </c>
      <c r="C1134" t="s">
        <v>40</v>
      </c>
      <c r="D1134" t="s">
        <v>38</v>
      </c>
      <c r="E1134">
        <v>7131</v>
      </c>
      <c r="F1134" t="s">
        <v>11</v>
      </c>
      <c r="G1134">
        <v>624151904</v>
      </c>
      <c r="H1134">
        <v>873477104</v>
      </c>
      <c r="I1134">
        <f t="shared" si="17"/>
        <v>8.9412515255332838</v>
      </c>
      <c r="J1134">
        <v>0.95899999999999996</v>
      </c>
      <c r="L1134">
        <v>2.8010000000000002</v>
      </c>
      <c r="M1134">
        <v>3.0169999999999999</v>
      </c>
      <c r="N1134">
        <v>0.04</v>
      </c>
      <c r="O1134">
        <v>12.599</v>
      </c>
      <c r="P1134">
        <v>0.80400000000000005</v>
      </c>
      <c r="Q1134">
        <v>4.8769999999999998</v>
      </c>
      <c r="R1134">
        <v>206.18299999999999</v>
      </c>
      <c r="S1134">
        <v>0.75600000000000001</v>
      </c>
      <c r="T1134">
        <v>1.272</v>
      </c>
      <c r="U1134" t="s">
        <v>61</v>
      </c>
      <c r="V1134" s="1">
        <v>45474.114594907405</v>
      </c>
    </row>
    <row r="1135" spans="1:22" x14ac:dyDescent="0.25">
      <c r="A1135">
        <v>1157</v>
      </c>
      <c r="B1135" t="s">
        <v>36</v>
      </c>
      <c r="C1135" t="s">
        <v>40</v>
      </c>
      <c r="D1135" t="s">
        <v>38</v>
      </c>
      <c r="E1135">
        <v>7131</v>
      </c>
      <c r="F1135" t="s">
        <v>11</v>
      </c>
      <c r="G1135">
        <v>625416648</v>
      </c>
      <c r="H1135">
        <v>879300912</v>
      </c>
      <c r="I1135">
        <f t="shared" si="17"/>
        <v>8.9441375236031817</v>
      </c>
      <c r="J1135">
        <v>0.97799999999999998</v>
      </c>
      <c r="L1135">
        <v>1.964</v>
      </c>
      <c r="M1135">
        <v>13.374000000000001</v>
      </c>
      <c r="N1135">
        <v>2.1000000000000001E-2</v>
      </c>
      <c r="O1135">
        <v>125.56100000000001</v>
      </c>
      <c r="P1135">
        <v>2.5230000000000001</v>
      </c>
      <c r="Q1135">
        <v>30.920999999999999</v>
      </c>
      <c r="R1135">
        <v>203.572</v>
      </c>
      <c r="S1135">
        <v>0.71699999999999997</v>
      </c>
      <c r="T1135">
        <v>1.298</v>
      </c>
      <c r="U1135" t="s">
        <v>61</v>
      </c>
      <c r="V1135" s="1">
        <v>45474.125011574077</v>
      </c>
    </row>
    <row r="1136" spans="1:22" x14ac:dyDescent="0.25">
      <c r="A1136">
        <v>1158</v>
      </c>
      <c r="B1136" t="s">
        <v>36</v>
      </c>
      <c r="C1136" t="s">
        <v>39</v>
      </c>
      <c r="D1136" t="s">
        <v>38</v>
      </c>
      <c r="E1136">
        <v>7415</v>
      </c>
      <c r="F1136" t="s">
        <v>9</v>
      </c>
      <c r="G1136">
        <v>620453720</v>
      </c>
      <c r="H1136">
        <v>865368688</v>
      </c>
      <c r="I1136">
        <f t="shared" si="17"/>
        <v>8.9372011768866972</v>
      </c>
      <c r="J1136">
        <v>1.4690000000000001</v>
      </c>
      <c r="K1136">
        <v>0</v>
      </c>
      <c r="L1136">
        <v>0.51900000000000002</v>
      </c>
      <c r="M1136">
        <v>3.5230000000000001</v>
      </c>
      <c r="N1136">
        <v>0.23599999999999999</v>
      </c>
      <c r="O1136">
        <v>16.963999999999999</v>
      </c>
      <c r="P1136">
        <v>1.2929999999999999</v>
      </c>
      <c r="Q1136">
        <v>4.7229999999999999</v>
      </c>
      <c r="R1136">
        <v>33.148000000000003</v>
      </c>
      <c r="S1136">
        <v>1.1879999999999999</v>
      </c>
      <c r="T1136">
        <v>1.748</v>
      </c>
      <c r="U1136" t="s">
        <v>61</v>
      </c>
      <c r="V1136" s="1">
        <v>45474.135428240741</v>
      </c>
    </row>
    <row r="1137" spans="1:22" x14ac:dyDescent="0.25">
      <c r="A1137">
        <v>1159</v>
      </c>
      <c r="B1137" t="s">
        <v>36</v>
      </c>
      <c r="C1137" t="s">
        <v>40</v>
      </c>
      <c r="D1137" t="s">
        <v>38</v>
      </c>
      <c r="E1137">
        <v>7131</v>
      </c>
      <c r="F1137" t="s">
        <v>11</v>
      </c>
      <c r="G1137">
        <v>613488104</v>
      </c>
      <c r="H1137">
        <v>515302584</v>
      </c>
      <c r="I1137">
        <f t="shared" si="17"/>
        <v>8.7120623202490179</v>
      </c>
      <c r="J1137">
        <v>0.98099999999999998</v>
      </c>
      <c r="L1137">
        <v>0.42599999999999999</v>
      </c>
      <c r="M1137">
        <v>1.0189999999999999</v>
      </c>
      <c r="N1137">
        <v>2.1000000000000001E-2</v>
      </c>
      <c r="O1137">
        <v>16.114000000000001</v>
      </c>
      <c r="P1137">
        <v>2.9159999999999999</v>
      </c>
      <c r="Q1137">
        <v>11.010999999999999</v>
      </c>
      <c r="R1137">
        <v>16.672000000000001</v>
      </c>
      <c r="S1137">
        <v>0.754</v>
      </c>
      <c r="T1137">
        <v>1.194</v>
      </c>
      <c r="U1137" t="s">
        <v>61</v>
      </c>
      <c r="V1137" s="1">
        <v>45474.145833333336</v>
      </c>
    </row>
    <row r="1138" spans="1:22" x14ac:dyDescent="0.25">
      <c r="A1138">
        <v>1160</v>
      </c>
      <c r="B1138" t="s">
        <v>36</v>
      </c>
      <c r="C1138" t="s">
        <v>40</v>
      </c>
      <c r="D1138" t="s">
        <v>38</v>
      </c>
      <c r="E1138">
        <v>7131</v>
      </c>
      <c r="F1138" t="s">
        <v>11</v>
      </c>
      <c r="G1138">
        <v>617155360</v>
      </c>
      <c r="H1138">
        <v>642542232</v>
      </c>
      <c r="I1138">
        <f t="shared" si="17"/>
        <v>8.8079016775625512</v>
      </c>
      <c r="J1138">
        <v>0.97499999999999998</v>
      </c>
      <c r="L1138">
        <v>7.1630000000000003</v>
      </c>
      <c r="M1138">
        <v>20.773</v>
      </c>
      <c r="N1138">
        <v>1.6E-2</v>
      </c>
      <c r="O1138">
        <v>120.857</v>
      </c>
      <c r="P1138">
        <v>1.3919999999999999</v>
      </c>
      <c r="Q1138">
        <v>16.995000000000001</v>
      </c>
      <c r="R1138">
        <v>218.02199999999999</v>
      </c>
      <c r="S1138">
        <v>0.90500000000000003</v>
      </c>
      <c r="T1138">
        <v>6.8929999999999998</v>
      </c>
      <c r="U1138" t="s">
        <v>61</v>
      </c>
      <c r="V1138" s="1">
        <v>45474.15625</v>
      </c>
    </row>
    <row r="1139" spans="1:22" x14ac:dyDescent="0.25">
      <c r="A1139">
        <v>1161</v>
      </c>
      <c r="B1139" t="s">
        <v>36</v>
      </c>
      <c r="C1139" t="s">
        <v>40</v>
      </c>
      <c r="D1139" t="s">
        <v>38</v>
      </c>
      <c r="E1139">
        <v>7131</v>
      </c>
      <c r="F1139" t="s">
        <v>11</v>
      </c>
      <c r="G1139">
        <v>610490720</v>
      </c>
      <c r="H1139">
        <v>856571824</v>
      </c>
      <c r="I1139">
        <f t="shared" si="17"/>
        <v>8.9327637846501187</v>
      </c>
      <c r="J1139">
        <v>0.96199999999999997</v>
      </c>
      <c r="L1139">
        <v>11.835000000000001</v>
      </c>
      <c r="M1139">
        <v>2.2400000000000002</v>
      </c>
      <c r="N1139">
        <v>8.8999999999999996E-2</v>
      </c>
      <c r="O1139">
        <v>14.811</v>
      </c>
      <c r="P1139">
        <v>0.97499999999999998</v>
      </c>
      <c r="Q1139">
        <v>7.0129999999999999</v>
      </c>
      <c r="R1139">
        <v>210.346</v>
      </c>
      <c r="S1139">
        <v>0.72699999999999998</v>
      </c>
      <c r="T1139">
        <v>2.13</v>
      </c>
      <c r="U1139" t="s">
        <v>61</v>
      </c>
      <c r="V1139" s="1">
        <v>45474.166666666664</v>
      </c>
    </row>
    <row r="1140" spans="1:22" x14ac:dyDescent="0.25">
      <c r="A1140">
        <v>1162</v>
      </c>
      <c r="B1140" t="s">
        <v>36</v>
      </c>
      <c r="C1140" t="s">
        <v>40</v>
      </c>
      <c r="D1140" t="s">
        <v>38</v>
      </c>
      <c r="E1140">
        <v>7131</v>
      </c>
      <c r="F1140" t="s">
        <v>11</v>
      </c>
      <c r="G1140">
        <v>617956296</v>
      </c>
      <c r="H1140">
        <v>658545304</v>
      </c>
      <c r="I1140">
        <f t="shared" si="17"/>
        <v>8.818585657202771</v>
      </c>
      <c r="J1140">
        <v>0.97699999999999998</v>
      </c>
      <c r="L1140">
        <v>4.1920000000000002</v>
      </c>
      <c r="M1140">
        <v>31.998000000000001</v>
      </c>
      <c r="N1140">
        <v>4.9000000000000002E-2</v>
      </c>
      <c r="O1140">
        <v>400.935</v>
      </c>
      <c r="P1140">
        <v>1.048</v>
      </c>
      <c r="Q1140">
        <v>34.066000000000003</v>
      </c>
      <c r="R1140">
        <v>205.06399999999999</v>
      </c>
      <c r="S1140">
        <v>0.94799999999999995</v>
      </c>
      <c r="T1140">
        <v>1.9119999999999999</v>
      </c>
      <c r="U1140" t="s">
        <v>61</v>
      </c>
      <c r="V1140" s="1">
        <v>45474.177083333336</v>
      </c>
    </row>
    <row r="1141" spans="1:22" x14ac:dyDescent="0.25">
      <c r="A1141">
        <v>1163</v>
      </c>
      <c r="B1141" t="s">
        <v>36</v>
      </c>
      <c r="C1141" t="s">
        <v>40</v>
      </c>
      <c r="D1141" t="s">
        <v>38</v>
      </c>
      <c r="E1141">
        <v>7131</v>
      </c>
      <c r="F1141" t="s">
        <v>11</v>
      </c>
      <c r="G1141">
        <v>617759840</v>
      </c>
      <c r="H1141">
        <v>841181216</v>
      </c>
      <c r="I1141">
        <f t="shared" si="17"/>
        <v>8.9248895661081598</v>
      </c>
      <c r="J1141">
        <v>1.446</v>
      </c>
      <c r="L1141">
        <v>4.9050000000000002</v>
      </c>
      <c r="M1141">
        <v>0.58299999999999996</v>
      </c>
      <c r="N1141">
        <v>3.5000000000000003E-2</v>
      </c>
      <c r="O1141">
        <v>8.6820000000000004</v>
      </c>
      <c r="P1141">
        <v>1.0269999999999999</v>
      </c>
      <c r="Q1141">
        <v>1.6779999999999999</v>
      </c>
      <c r="R1141">
        <v>215.34399999999999</v>
      </c>
      <c r="S1141">
        <v>0.88900000000000001</v>
      </c>
      <c r="T1141">
        <v>1.3160000000000001</v>
      </c>
      <c r="U1141" t="s">
        <v>61</v>
      </c>
      <c r="V1141" s="1">
        <v>45474.1875</v>
      </c>
    </row>
    <row r="1142" spans="1:22" x14ac:dyDescent="0.25">
      <c r="A1142">
        <v>1164</v>
      </c>
      <c r="B1142" t="s">
        <v>36</v>
      </c>
      <c r="C1142" t="s">
        <v>40</v>
      </c>
      <c r="D1142" t="s">
        <v>38</v>
      </c>
      <c r="E1142">
        <v>7131</v>
      </c>
      <c r="F1142" t="s">
        <v>11</v>
      </c>
      <c r="G1142">
        <v>613670800</v>
      </c>
      <c r="H1142">
        <v>886646024</v>
      </c>
      <c r="I1142">
        <f t="shared" si="17"/>
        <v>8.9477502708957068</v>
      </c>
      <c r="J1142">
        <v>0.97199999999999998</v>
      </c>
      <c r="L1142">
        <v>2.3530000000000002</v>
      </c>
      <c r="M1142">
        <v>6.73</v>
      </c>
      <c r="N1142">
        <v>0.13500000000000001</v>
      </c>
      <c r="O1142">
        <v>58.100999999999999</v>
      </c>
      <c r="P1142">
        <v>1.282</v>
      </c>
      <c r="Q1142">
        <v>36.347999999999999</v>
      </c>
      <c r="R1142">
        <v>202.58699999999999</v>
      </c>
      <c r="S1142">
        <v>0.745</v>
      </c>
      <c r="T1142">
        <v>1.278</v>
      </c>
      <c r="U1142" t="s">
        <v>61</v>
      </c>
      <c r="V1142" s="1">
        <v>45474.197916666664</v>
      </c>
    </row>
    <row r="1143" spans="1:22" x14ac:dyDescent="0.25">
      <c r="A1143">
        <v>1165</v>
      </c>
      <c r="B1143" t="s">
        <v>36</v>
      </c>
      <c r="C1143" t="s">
        <v>39</v>
      </c>
      <c r="D1143" t="s">
        <v>38</v>
      </c>
      <c r="E1143">
        <v>7167</v>
      </c>
      <c r="F1143" t="s">
        <v>11</v>
      </c>
      <c r="G1143">
        <v>612743600</v>
      </c>
      <c r="H1143">
        <v>613281000</v>
      </c>
      <c r="I1143">
        <f t="shared" si="17"/>
        <v>8.7876595100601076</v>
      </c>
      <c r="J1143">
        <v>0.97699999999999998</v>
      </c>
      <c r="L1143">
        <v>0.34899999999999998</v>
      </c>
      <c r="M1143">
        <v>11.938000000000001</v>
      </c>
      <c r="N1143">
        <v>3.1E-2</v>
      </c>
      <c r="O1143">
        <v>243.011</v>
      </c>
      <c r="P1143">
        <v>0.89</v>
      </c>
      <c r="Q1143">
        <v>1.526</v>
      </c>
      <c r="R1143">
        <v>14.836</v>
      </c>
      <c r="S1143">
        <v>0.98399999999999999</v>
      </c>
      <c r="T1143">
        <v>1.5229999999999999</v>
      </c>
      <c r="U1143" t="s">
        <v>61</v>
      </c>
      <c r="V1143" s="1">
        <v>45474.208333333336</v>
      </c>
    </row>
    <row r="1144" spans="1:22" x14ac:dyDescent="0.25">
      <c r="A1144">
        <v>1166</v>
      </c>
      <c r="B1144" t="s">
        <v>36</v>
      </c>
      <c r="C1144" t="s">
        <v>40</v>
      </c>
      <c r="D1144" t="s">
        <v>38</v>
      </c>
      <c r="E1144">
        <v>7131</v>
      </c>
      <c r="F1144" t="s">
        <v>11</v>
      </c>
      <c r="G1144">
        <v>608918048</v>
      </c>
      <c r="H1144">
        <v>915220328</v>
      </c>
      <c r="I1144">
        <f t="shared" si="17"/>
        <v>8.9615256576904088</v>
      </c>
      <c r="J1144">
        <v>0.96</v>
      </c>
      <c r="L1144">
        <v>3.5350000000000001</v>
      </c>
      <c r="M1144">
        <v>5.56</v>
      </c>
      <c r="N1144">
        <v>0.129</v>
      </c>
      <c r="O1144">
        <v>55.241</v>
      </c>
      <c r="P1144">
        <v>2.415</v>
      </c>
      <c r="Q1144">
        <v>13.641999999999999</v>
      </c>
      <c r="R1144">
        <v>213.946</v>
      </c>
      <c r="S1144">
        <v>0.77200000000000002</v>
      </c>
      <c r="T1144">
        <v>1.587</v>
      </c>
      <c r="U1144" t="s">
        <v>61</v>
      </c>
      <c r="V1144" s="1">
        <v>45474.21875</v>
      </c>
    </row>
    <row r="1145" spans="1:22" x14ac:dyDescent="0.25">
      <c r="A1145">
        <v>1167</v>
      </c>
      <c r="B1145" t="s">
        <v>36</v>
      </c>
      <c r="C1145" t="s">
        <v>39</v>
      </c>
      <c r="D1145" t="s">
        <v>38</v>
      </c>
      <c r="E1145">
        <v>7167</v>
      </c>
      <c r="F1145" t="s">
        <v>11</v>
      </c>
      <c r="G1145">
        <v>627225944</v>
      </c>
      <c r="H1145">
        <v>698734816</v>
      </c>
      <c r="I1145">
        <f t="shared" si="17"/>
        <v>8.8443123834718502</v>
      </c>
      <c r="J1145">
        <v>0.97599999999999998</v>
      </c>
      <c r="L1145">
        <v>2.9340000000000002</v>
      </c>
      <c r="M1145">
        <v>26.856999999999999</v>
      </c>
      <c r="N1145">
        <v>2.1999999999999999E-2</v>
      </c>
      <c r="O1145">
        <v>184.79</v>
      </c>
      <c r="P1145">
        <v>1.0569999999999999</v>
      </c>
      <c r="Q1145">
        <v>50.857999999999997</v>
      </c>
      <c r="R1145">
        <v>202.24799999999999</v>
      </c>
      <c r="S1145">
        <v>0.879</v>
      </c>
      <c r="T1145">
        <v>1.53</v>
      </c>
      <c r="U1145" t="s">
        <v>61</v>
      </c>
      <c r="V1145" s="1">
        <v>45474.229178240741</v>
      </c>
    </row>
    <row r="1146" spans="1:22" x14ac:dyDescent="0.25">
      <c r="A1146">
        <v>1168</v>
      </c>
      <c r="B1146" t="s">
        <v>36</v>
      </c>
      <c r="C1146" t="s">
        <v>40</v>
      </c>
      <c r="D1146" t="s">
        <v>38</v>
      </c>
      <c r="E1146">
        <v>7131</v>
      </c>
      <c r="F1146" t="s">
        <v>11</v>
      </c>
      <c r="G1146">
        <v>613013984</v>
      </c>
      <c r="H1146">
        <v>717817912</v>
      </c>
      <c r="I1146">
        <f t="shared" si="17"/>
        <v>8.8560142912578819</v>
      </c>
      <c r="J1146">
        <v>0.97499999999999998</v>
      </c>
      <c r="L1146">
        <v>4.4950000000000001</v>
      </c>
      <c r="M1146">
        <v>1.5580000000000001</v>
      </c>
      <c r="N1146">
        <v>2.1000000000000001E-2</v>
      </c>
      <c r="O1146">
        <v>83.122</v>
      </c>
      <c r="P1146">
        <v>0.84499999999999997</v>
      </c>
      <c r="Q1146">
        <v>1.3240000000000001</v>
      </c>
      <c r="R1146">
        <v>215.52600000000001</v>
      </c>
      <c r="S1146">
        <v>0.76300000000000001</v>
      </c>
      <c r="T1146">
        <v>1.2350000000000001</v>
      </c>
      <c r="U1146" t="s">
        <v>61</v>
      </c>
      <c r="V1146" s="1">
        <v>45474.239594907405</v>
      </c>
    </row>
    <row r="1147" spans="1:22" x14ac:dyDescent="0.25">
      <c r="A1147">
        <v>1169</v>
      </c>
      <c r="B1147" t="s">
        <v>36</v>
      </c>
      <c r="C1147" t="s">
        <v>40</v>
      </c>
      <c r="D1147" t="s">
        <v>38</v>
      </c>
      <c r="E1147">
        <v>7131</v>
      </c>
      <c r="F1147" t="s">
        <v>11</v>
      </c>
      <c r="G1147">
        <v>596979360</v>
      </c>
      <c r="H1147">
        <v>617955616</v>
      </c>
      <c r="I1147">
        <f t="shared" si="17"/>
        <v>8.7909572834731247</v>
      </c>
      <c r="J1147">
        <v>0.97799999999999998</v>
      </c>
      <c r="L1147">
        <v>3.7679999999999998</v>
      </c>
      <c r="M1147">
        <v>3.3519999999999999</v>
      </c>
      <c r="N1147">
        <v>3.7999999999999999E-2</v>
      </c>
      <c r="O1147">
        <v>205.53200000000001</v>
      </c>
      <c r="P1147">
        <v>0.96699999999999997</v>
      </c>
      <c r="Q1147">
        <v>1.619</v>
      </c>
      <c r="R1147">
        <v>215.375</v>
      </c>
      <c r="S1147">
        <v>0.90800000000000003</v>
      </c>
      <c r="T1147">
        <v>1.486</v>
      </c>
      <c r="U1147" t="s">
        <v>61</v>
      </c>
      <c r="V1147" s="1">
        <v>45474.250011574077</v>
      </c>
    </row>
    <row r="1148" spans="1:22" x14ac:dyDescent="0.25">
      <c r="A1148">
        <v>1170</v>
      </c>
      <c r="B1148" t="s">
        <v>36</v>
      </c>
      <c r="C1148" t="s">
        <v>39</v>
      </c>
      <c r="D1148" t="s">
        <v>38</v>
      </c>
      <c r="E1148">
        <v>7167</v>
      </c>
      <c r="F1148" t="s">
        <v>11</v>
      </c>
      <c r="G1148">
        <v>626185880</v>
      </c>
      <c r="H1148">
        <v>468842144</v>
      </c>
      <c r="I1148">
        <f t="shared" si="17"/>
        <v>8.6710266432916061</v>
      </c>
      <c r="J1148">
        <v>0.97099999999999997</v>
      </c>
      <c r="L1148">
        <v>4.2549999999999999</v>
      </c>
      <c r="M1148">
        <v>3.1349999999999998</v>
      </c>
      <c r="N1148">
        <v>3.5000000000000003E-2</v>
      </c>
      <c r="O1148">
        <v>212.48400000000001</v>
      </c>
      <c r="P1148">
        <v>1.2050000000000001</v>
      </c>
      <c r="Q1148">
        <v>4.3940000000000001</v>
      </c>
      <c r="R1148">
        <v>222.91900000000001</v>
      </c>
      <c r="S1148">
        <v>1.0580000000000001</v>
      </c>
      <c r="T1148">
        <v>1.734</v>
      </c>
      <c r="U1148" t="s">
        <v>61</v>
      </c>
      <c r="V1148" s="1">
        <v>45474.260428240741</v>
      </c>
    </row>
    <row r="1149" spans="1:22" x14ac:dyDescent="0.25">
      <c r="A1149">
        <v>1171</v>
      </c>
      <c r="B1149" t="s">
        <v>36</v>
      </c>
      <c r="C1149" t="s">
        <v>40</v>
      </c>
      <c r="D1149" t="s">
        <v>38</v>
      </c>
      <c r="E1149">
        <v>7131</v>
      </c>
      <c r="F1149" t="s">
        <v>11</v>
      </c>
      <c r="G1149">
        <v>616006312</v>
      </c>
      <c r="H1149">
        <v>823915664</v>
      </c>
      <c r="I1149">
        <f t="shared" si="17"/>
        <v>8.9158827595928507</v>
      </c>
      <c r="J1149">
        <v>1.484</v>
      </c>
      <c r="L1149">
        <v>8.6530000000000005</v>
      </c>
      <c r="M1149">
        <v>1.498</v>
      </c>
      <c r="N1149">
        <v>0.39800000000000002</v>
      </c>
      <c r="O1149">
        <v>13.62</v>
      </c>
      <c r="P1149">
        <v>0.82</v>
      </c>
      <c r="Q1149">
        <v>2.1059999999999999</v>
      </c>
      <c r="R1149">
        <v>204.02</v>
      </c>
      <c r="S1149">
        <v>0.88</v>
      </c>
      <c r="T1149">
        <v>1.429</v>
      </c>
      <c r="U1149" t="s">
        <v>61</v>
      </c>
      <c r="V1149" s="1">
        <v>45474.270844907405</v>
      </c>
    </row>
    <row r="1150" spans="1:22" x14ac:dyDescent="0.25">
      <c r="A1150">
        <v>1172</v>
      </c>
      <c r="B1150" t="s">
        <v>36</v>
      </c>
      <c r="C1150" t="s">
        <v>39</v>
      </c>
      <c r="D1150" t="s">
        <v>38</v>
      </c>
      <c r="E1150">
        <v>7167</v>
      </c>
      <c r="F1150" t="s">
        <v>11</v>
      </c>
      <c r="G1150">
        <v>603176648</v>
      </c>
      <c r="H1150">
        <v>883772704</v>
      </c>
      <c r="I1150">
        <f t="shared" si="17"/>
        <v>8.9463405839141625</v>
      </c>
      <c r="J1150">
        <v>1.4159999999999999</v>
      </c>
      <c r="L1150">
        <v>5.5090000000000003</v>
      </c>
      <c r="M1150">
        <v>1.6950000000000001</v>
      </c>
      <c r="N1150">
        <v>0.41199999999999998</v>
      </c>
      <c r="O1150">
        <v>25.477</v>
      </c>
      <c r="P1150">
        <v>2.59</v>
      </c>
      <c r="Q1150">
        <v>7.9710000000000001</v>
      </c>
      <c r="R1150">
        <v>222.63499999999999</v>
      </c>
      <c r="S1150">
        <v>1.0760000000000001</v>
      </c>
      <c r="T1150">
        <v>1.6439999999999999</v>
      </c>
      <c r="U1150" t="s">
        <v>61</v>
      </c>
      <c r="V1150" s="1">
        <v>45474.281261574077</v>
      </c>
    </row>
    <row r="1151" spans="1:22" x14ac:dyDescent="0.25">
      <c r="A1151">
        <v>1173</v>
      </c>
      <c r="B1151" t="s">
        <v>36</v>
      </c>
      <c r="C1151" t="s">
        <v>40</v>
      </c>
      <c r="D1151" t="s">
        <v>38</v>
      </c>
      <c r="E1151">
        <v>7131</v>
      </c>
      <c r="F1151" t="s">
        <v>11</v>
      </c>
      <c r="G1151">
        <v>620602184</v>
      </c>
      <c r="H1151">
        <v>737569600</v>
      </c>
      <c r="I1151">
        <f t="shared" si="17"/>
        <v>8.8678030083379706</v>
      </c>
      <c r="J1151">
        <v>0.98399999999999999</v>
      </c>
      <c r="L1151">
        <v>4.0309999999999997</v>
      </c>
      <c r="M1151">
        <v>15.805</v>
      </c>
      <c r="N1151">
        <v>2.5999999999999999E-2</v>
      </c>
      <c r="O1151">
        <v>223.84200000000001</v>
      </c>
      <c r="P1151">
        <v>0.97199999999999998</v>
      </c>
      <c r="Q1151">
        <v>9.4120000000000008</v>
      </c>
      <c r="R1151">
        <v>224.58</v>
      </c>
      <c r="S1151">
        <v>0.84599999999999997</v>
      </c>
      <c r="T1151">
        <v>1.33</v>
      </c>
      <c r="U1151" t="s">
        <v>61</v>
      </c>
      <c r="V1151" s="1">
        <v>45474.291678240741</v>
      </c>
    </row>
    <row r="1152" spans="1:22" x14ac:dyDescent="0.25">
      <c r="A1152">
        <v>1174</v>
      </c>
      <c r="B1152" t="s">
        <v>36</v>
      </c>
      <c r="C1152" t="s">
        <v>40</v>
      </c>
      <c r="D1152" t="s">
        <v>38</v>
      </c>
      <c r="E1152">
        <v>7131</v>
      </c>
      <c r="F1152" t="s">
        <v>11</v>
      </c>
      <c r="G1152">
        <v>614015104</v>
      </c>
      <c r="H1152">
        <v>857147552</v>
      </c>
      <c r="I1152">
        <f t="shared" si="17"/>
        <v>8.9330555891385135</v>
      </c>
      <c r="J1152">
        <v>0.96399999999999997</v>
      </c>
      <c r="L1152">
        <v>2.4710000000000001</v>
      </c>
      <c r="M1152">
        <v>5.3470000000000004</v>
      </c>
      <c r="N1152">
        <v>5.8999999999999997E-2</v>
      </c>
      <c r="O1152">
        <v>53.365000000000002</v>
      </c>
      <c r="P1152">
        <v>1.089</v>
      </c>
      <c r="Q1152">
        <v>8.5109999999999992</v>
      </c>
      <c r="R1152">
        <v>209.91</v>
      </c>
      <c r="S1152">
        <v>0.99199999999999999</v>
      </c>
      <c r="T1152">
        <v>1.411</v>
      </c>
      <c r="U1152" t="s">
        <v>61</v>
      </c>
      <c r="V1152" s="1">
        <v>45474.302094907405</v>
      </c>
    </row>
    <row r="1153" spans="1:22" x14ac:dyDescent="0.25">
      <c r="A1153">
        <v>1175</v>
      </c>
      <c r="B1153" t="s">
        <v>36</v>
      </c>
      <c r="C1153" t="s">
        <v>40</v>
      </c>
      <c r="D1153" t="s">
        <v>38</v>
      </c>
      <c r="E1153">
        <v>7131</v>
      </c>
      <c r="F1153" t="s">
        <v>11</v>
      </c>
      <c r="G1153">
        <v>614231968</v>
      </c>
      <c r="H1153">
        <v>673355208</v>
      </c>
      <c r="I1153">
        <f t="shared" si="17"/>
        <v>8.828244223478519</v>
      </c>
      <c r="J1153">
        <v>0.96299999999999997</v>
      </c>
      <c r="L1153">
        <v>0.32600000000000001</v>
      </c>
      <c r="M1153">
        <v>47.774000000000001</v>
      </c>
      <c r="N1153">
        <v>8.6999999999999994E-2</v>
      </c>
      <c r="O1153">
        <v>326.47800000000001</v>
      </c>
      <c r="P1153">
        <v>2.9710000000000001</v>
      </c>
      <c r="Q1153">
        <v>109.565</v>
      </c>
      <c r="R1153">
        <v>14.472</v>
      </c>
      <c r="S1153">
        <v>0.84399999999999997</v>
      </c>
      <c r="T1153">
        <v>1.181</v>
      </c>
      <c r="U1153" t="s">
        <v>61</v>
      </c>
      <c r="V1153" s="1">
        <v>45474.312511574077</v>
      </c>
    </row>
    <row r="1154" spans="1:22" x14ac:dyDescent="0.25">
      <c r="A1154">
        <v>1176</v>
      </c>
      <c r="B1154" t="s">
        <v>36</v>
      </c>
      <c r="C1154" t="s">
        <v>40</v>
      </c>
      <c r="D1154" t="s">
        <v>38</v>
      </c>
      <c r="E1154">
        <v>7131</v>
      </c>
      <c r="F1154" t="s">
        <v>11</v>
      </c>
      <c r="G1154">
        <v>612925176</v>
      </c>
      <c r="H1154">
        <v>834495136</v>
      </c>
      <c r="I1154">
        <f t="shared" ref="I1154:I1217" si="18">LOG10(H1154)</f>
        <v>8.9214238096617411</v>
      </c>
      <c r="J1154">
        <v>0.97599999999999998</v>
      </c>
      <c r="L1154">
        <v>2.9849999999999999</v>
      </c>
      <c r="M1154">
        <v>1.4259999999999999</v>
      </c>
      <c r="N1154">
        <v>3.3000000000000002E-2</v>
      </c>
      <c r="O1154">
        <v>22.632000000000001</v>
      </c>
      <c r="P1154">
        <v>0.89200000000000002</v>
      </c>
      <c r="Q1154">
        <v>1.99</v>
      </c>
      <c r="R1154">
        <v>203.726</v>
      </c>
      <c r="S1154">
        <v>1.0009999999999999</v>
      </c>
      <c r="T1154">
        <v>1.46</v>
      </c>
      <c r="U1154" t="s">
        <v>61</v>
      </c>
      <c r="V1154" s="1">
        <v>45474.322928240741</v>
      </c>
    </row>
    <row r="1155" spans="1:22" x14ac:dyDescent="0.25">
      <c r="A1155">
        <v>1177</v>
      </c>
      <c r="B1155" t="s">
        <v>36</v>
      </c>
      <c r="C1155" t="s">
        <v>40</v>
      </c>
      <c r="D1155" t="s">
        <v>38</v>
      </c>
      <c r="E1155">
        <v>7131</v>
      </c>
      <c r="F1155" t="s">
        <v>11</v>
      </c>
      <c r="G1155">
        <v>619641096</v>
      </c>
      <c r="H1155">
        <v>780735800</v>
      </c>
      <c r="I1155">
        <f t="shared" si="18"/>
        <v>8.8925040940386761</v>
      </c>
      <c r="J1155">
        <v>0.96099999999999997</v>
      </c>
      <c r="L1155">
        <v>0.42199999999999999</v>
      </c>
      <c r="M1155">
        <v>5.8789999999999996</v>
      </c>
      <c r="N1155">
        <v>1.4E-2</v>
      </c>
      <c r="O1155">
        <v>246.08699999999999</v>
      </c>
      <c r="P1155">
        <v>4.2629999999999999</v>
      </c>
      <c r="Q1155">
        <v>12.177</v>
      </c>
      <c r="R1155">
        <v>2.472</v>
      </c>
      <c r="S1155">
        <v>0.78300000000000003</v>
      </c>
      <c r="T1155">
        <v>1.327</v>
      </c>
      <c r="U1155" t="s">
        <v>61</v>
      </c>
      <c r="V1155" s="1">
        <v>45474.333344907405</v>
      </c>
    </row>
    <row r="1156" spans="1:22" x14ac:dyDescent="0.25">
      <c r="A1156">
        <v>1178</v>
      </c>
      <c r="B1156" t="s">
        <v>36</v>
      </c>
      <c r="C1156" t="s">
        <v>40</v>
      </c>
      <c r="D1156" t="s">
        <v>38</v>
      </c>
      <c r="E1156">
        <v>7131</v>
      </c>
      <c r="F1156" t="s">
        <v>11</v>
      </c>
      <c r="G1156">
        <v>625591160</v>
      </c>
      <c r="H1156">
        <v>670039760</v>
      </c>
      <c r="I1156">
        <f t="shared" si="18"/>
        <v>8.8261005743967438</v>
      </c>
      <c r="J1156">
        <v>0.96499999999999997</v>
      </c>
      <c r="L1156">
        <v>0.65800000000000003</v>
      </c>
      <c r="M1156">
        <v>46.228999999999999</v>
      </c>
      <c r="N1156">
        <v>3.9E-2</v>
      </c>
      <c r="O1156">
        <v>457.86599999999999</v>
      </c>
      <c r="P1156">
        <v>3.024</v>
      </c>
      <c r="Q1156">
        <v>60.811</v>
      </c>
      <c r="R1156">
        <v>17.449000000000002</v>
      </c>
      <c r="S1156">
        <v>1.069</v>
      </c>
      <c r="T1156">
        <v>1.448</v>
      </c>
      <c r="U1156" t="s">
        <v>61</v>
      </c>
      <c r="V1156" s="1">
        <v>45474.343761574077</v>
      </c>
    </row>
    <row r="1157" spans="1:22" x14ac:dyDescent="0.25">
      <c r="A1157">
        <v>1179</v>
      </c>
      <c r="B1157" t="s">
        <v>36</v>
      </c>
      <c r="C1157" t="s">
        <v>40</v>
      </c>
      <c r="D1157" t="s">
        <v>38</v>
      </c>
      <c r="E1157">
        <v>7131</v>
      </c>
      <c r="F1157" t="s">
        <v>11</v>
      </c>
      <c r="G1157">
        <v>613452656</v>
      </c>
      <c r="H1157">
        <v>817115296</v>
      </c>
      <c r="I1157">
        <f t="shared" si="18"/>
        <v>8.9122833403558896</v>
      </c>
      <c r="J1157">
        <v>0.99299999999999999</v>
      </c>
      <c r="L1157">
        <v>3.4220000000000002</v>
      </c>
      <c r="M1157">
        <v>0.74399999999999999</v>
      </c>
      <c r="N1157">
        <v>6.0999999999999999E-2</v>
      </c>
      <c r="O1157">
        <v>8.0570000000000004</v>
      </c>
      <c r="P1157">
        <v>0.81799999999999995</v>
      </c>
      <c r="Q1157">
        <v>1.7689999999999999</v>
      </c>
      <c r="R1157">
        <v>201.47300000000001</v>
      </c>
      <c r="S1157">
        <v>0.73099999999999998</v>
      </c>
      <c r="T1157">
        <v>1.383</v>
      </c>
      <c r="U1157" t="s">
        <v>61</v>
      </c>
      <c r="V1157" s="1">
        <v>45474.354178240741</v>
      </c>
    </row>
    <row r="1158" spans="1:22" x14ac:dyDescent="0.25">
      <c r="A1158">
        <v>1180</v>
      </c>
      <c r="B1158" t="s">
        <v>36</v>
      </c>
      <c r="C1158" t="s">
        <v>40</v>
      </c>
      <c r="D1158" t="s">
        <v>38</v>
      </c>
      <c r="E1158">
        <v>7131</v>
      </c>
      <c r="F1158" t="s">
        <v>11</v>
      </c>
      <c r="G1158">
        <v>612666696</v>
      </c>
      <c r="H1158">
        <v>905394848</v>
      </c>
      <c r="I1158">
        <f t="shared" si="18"/>
        <v>8.9568380188851702</v>
      </c>
      <c r="J1158">
        <v>1.472</v>
      </c>
      <c r="L1158">
        <v>0.49299999999999999</v>
      </c>
      <c r="M1158">
        <v>2.7160000000000002</v>
      </c>
      <c r="N1158">
        <v>0.29599999999999999</v>
      </c>
      <c r="O1158">
        <v>47.71</v>
      </c>
      <c r="P1158">
        <v>2.4689999999999999</v>
      </c>
      <c r="Q1158">
        <v>8.8260000000000005</v>
      </c>
      <c r="R1158">
        <v>14.728</v>
      </c>
      <c r="S1158">
        <v>0.80800000000000005</v>
      </c>
      <c r="T1158">
        <v>1.284</v>
      </c>
      <c r="U1158" t="s">
        <v>61</v>
      </c>
      <c r="V1158" s="1">
        <v>45474.364594907405</v>
      </c>
    </row>
    <row r="1159" spans="1:22" x14ac:dyDescent="0.25">
      <c r="A1159">
        <v>1181</v>
      </c>
      <c r="B1159" t="s">
        <v>36</v>
      </c>
      <c r="C1159" t="s">
        <v>39</v>
      </c>
      <c r="D1159" t="s">
        <v>38</v>
      </c>
      <c r="E1159">
        <v>7167</v>
      </c>
      <c r="F1159" t="s">
        <v>11</v>
      </c>
      <c r="G1159">
        <v>616594272</v>
      </c>
      <c r="H1159">
        <v>620642304</v>
      </c>
      <c r="I1159">
        <f t="shared" si="18"/>
        <v>8.7928413744830838</v>
      </c>
      <c r="J1159">
        <v>1.431</v>
      </c>
      <c r="L1159">
        <v>4.82</v>
      </c>
      <c r="M1159">
        <v>21.79</v>
      </c>
      <c r="N1159">
        <v>0.27800000000000002</v>
      </c>
      <c r="O1159">
        <v>270.16699999999997</v>
      </c>
      <c r="P1159">
        <v>2.5870000000000002</v>
      </c>
      <c r="Q1159">
        <v>26.498999999999999</v>
      </c>
      <c r="R1159">
        <v>228.327</v>
      </c>
      <c r="S1159">
        <v>1.18</v>
      </c>
      <c r="T1159">
        <v>1.726</v>
      </c>
      <c r="U1159" t="s">
        <v>61</v>
      </c>
      <c r="V1159" s="1">
        <v>45474.375011574077</v>
      </c>
    </row>
    <row r="1160" spans="1:22" x14ac:dyDescent="0.25">
      <c r="A1160">
        <v>1182</v>
      </c>
      <c r="B1160" t="s">
        <v>36</v>
      </c>
      <c r="C1160" t="s">
        <v>39</v>
      </c>
      <c r="D1160" t="s">
        <v>38</v>
      </c>
      <c r="E1160">
        <v>7167</v>
      </c>
      <c r="F1160" t="s">
        <v>11</v>
      </c>
      <c r="G1160">
        <v>621574712</v>
      </c>
      <c r="H1160">
        <v>860526656</v>
      </c>
      <c r="I1160">
        <f t="shared" si="18"/>
        <v>8.9347643277424957</v>
      </c>
      <c r="J1160">
        <v>1.2749999999999999</v>
      </c>
      <c r="L1160">
        <v>0.47799999999999998</v>
      </c>
      <c r="M1160">
        <v>3.8130000000000002</v>
      </c>
      <c r="N1160">
        <v>0.38700000000000001</v>
      </c>
      <c r="O1160">
        <v>21.306000000000001</v>
      </c>
      <c r="P1160">
        <v>3.2480000000000002</v>
      </c>
      <c r="Q1160">
        <v>15.153</v>
      </c>
      <c r="R1160">
        <v>18.265999999999998</v>
      </c>
      <c r="S1160">
        <v>1.093</v>
      </c>
      <c r="T1160">
        <v>1.63</v>
      </c>
      <c r="U1160" t="s">
        <v>61</v>
      </c>
      <c r="V1160" s="1">
        <v>45474.385428240741</v>
      </c>
    </row>
    <row r="1161" spans="1:22" x14ac:dyDescent="0.25">
      <c r="A1161">
        <v>1183</v>
      </c>
      <c r="B1161" t="s">
        <v>36</v>
      </c>
      <c r="C1161" t="s">
        <v>40</v>
      </c>
      <c r="D1161" t="s">
        <v>38</v>
      </c>
      <c r="E1161">
        <v>7131</v>
      </c>
      <c r="F1161" t="s">
        <v>11</v>
      </c>
      <c r="G1161">
        <v>618852576</v>
      </c>
      <c r="H1161">
        <v>878745400</v>
      </c>
      <c r="I1161">
        <f t="shared" si="18"/>
        <v>8.943863064616961</v>
      </c>
      <c r="J1161">
        <v>1.232</v>
      </c>
      <c r="L1161">
        <v>1.591</v>
      </c>
      <c r="M1161">
        <v>1.2549999999999999</v>
      </c>
      <c r="N1161">
        <v>0.36</v>
      </c>
      <c r="O1161">
        <v>9.4789999999999992</v>
      </c>
      <c r="P1161">
        <v>0.90400000000000003</v>
      </c>
      <c r="Q1161">
        <v>2.1190000000000002</v>
      </c>
      <c r="R1161">
        <v>30.391999999999999</v>
      </c>
      <c r="S1161">
        <v>0.94399999999999995</v>
      </c>
      <c r="T1161">
        <v>1.9810000000000001</v>
      </c>
      <c r="U1161" t="s">
        <v>61</v>
      </c>
      <c r="V1161" s="1">
        <v>45474.395844907405</v>
      </c>
    </row>
    <row r="1162" spans="1:22" x14ac:dyDescent="0.25">
      <c r="A1162">
        <v>1184</v>
      </c>
      <c r="B1162" t="s">
        <v>36</v>
      </c>
      <c r="C1162" t="s">
        <v>40</v>
      </c>
      <c r="D1162" t="s">
        <v>38</v>
      </c>
      <c r="E1162">
        <v>7131</v>
      </c>
      <c r="F1162" t="s">
        <v>11</v>
      </c>
      <c r="G1162">
        <v>621722840</v>
      </c>
      <c r="H1162">
        <v>913501552</v>
      </c>
      <c r="I1162">
        <f t="shared" si="18"/>
        <v>8.9607092895369025</v>
      </c>
      <c r="J1162">
        <v>0.94299999999999995</v>
      </c>
      <c r="L1162">
        <v>2.0609999999999999</v>
      </c>
      <c r="M1162">
        <v>1.804</v>
      </c>
      <c r="N1162">
        <v>0.255</v>
      </c>
      <c r="O1162">
        <v>12.079000000000001</v>
      </c>
      <c r="P1162">
        <v>1.194</v>
      </c>
      <c r="Q1162">
        <v>3.87</v>
      </c>
      <c r="R1162">
        <v>202.55500000000001</v>
      </c>
      <c r="S1162">
        <v>0.90500000000000003</v>
      </c>
      <c r="T1162">
        <v>1.341</v>
      </c>
      <c r="U1162" t="s">
        <v>61</v>
      </c>
      <c r="V1162" s="1">
        <v>45474.406261574077</v>
      </c>
    </row>
    <row r="1163" spans="1:22" x14ac:dyDescent="0.25">
      <c r="A1163">
        <v>1185</v>
      </c>
      <c r="B1163" t="s">
        <v>36</v>
      </c>
      <c r="C1163" t="s">
        <v>40</v>
      </c>
      <c r="D1163" t="s">
        <v>38</v>
      </c>
      <c r="E1163">
        <v>7131</v>
      </c>
      <c r="F1163" t="s">
        <v>11</v>
      </c>
      <c r="G1163">
        <v>612980120</v>
      </c>
      <c r="H1163">
        <v>445121624</v>
      </c>
      <c r="I1163">
        <f t="shared" si="18"/>
        <v>8.6484786928126525</v>
      </c>
      <c r="J1163">
        <v>1.24</v>
      </c>
      <c r="L1163">
        <v>4.5330000000000004</v>
      </c>
      <c r="M1163">
        <v>81.533000000000001</v>
      </c>
      <c r="N1163">
        <v>0.14799999999999999</v>
      </c>
      <c r="O1163">
        <v>1674.9760000000001</v>
      </c>
      <c r="P1163">
        <v>3.34</v>
      </c>
      <c r="Q1163">
        <v>856.02800000000002</v>
      </c>
      <c r="R1163">
        <v>212.58</v>
      </c>
      <c r="S1163">
        <v>0.76300000000000001</v>
      </c>
      <c r="T1163">
        <v>1.254</v>
      </c>
      <c r="U1163" t="s">
        <v>61</v>
      </c>
      <c r="V1163" s="1">
        <v>45474.416678240741</v>
      </c>
    </row>
    <row r="1164" spans="1:22" x14ac:dyDescent="0.25">
      <c r="A1164">
        <v>1186</v>
      </c>
      <c r="B1164" t="s">
        <v>36</v>
      </c>
      <c r="C1164" t="s">
        <v>40</v>
      </c>
      <c r="D1164" t="s">
        <v>38</v>
      </c>
      <c r="E1164">
        <v>7131</v>
      </c>
      <c r="F1164" t="s">
        <v>11</v>
      </c>
      <c r="G1164">
        <v>625968792</v>
      </c>
      <c r="H1164">
        <v>868139592</v>
      </c>
      <c r="I1164">
        <f t="shared" si="18"/>
        <v>8.9385895629196401</v>
      </c>
      <c r="J1164">
        <v>0.95799999999999996</v>
      </c>
      <c r="L1164">
        <v>0.40300000000000002</v>
      </c>
      <c r="M1164">
        <v>2.1389999999999998</v>
      </c>
      <c r="N1164">
        <v>6.8000000000000005E-2</v>
      </c>
      <c r="O1164">
        <v>39.220999999999997</v>
      </c>
      <c r="P1164">
        <v>3.8079999999999998</v>
      </c>
      <c r="Q1164">
        <v>31.201000000000001</v>
      </c>
      <c r="R1164">
        <v>15.513</v>
      </c>
      <c r="S1164">
        <v>0.74099999999999999</v>
      </c>
      <c r="T1164">
        <v>1.163</v>
      </c>
      <c r="U1164" t="s">
        <v>61</v>
      </c>
      <c r="V1164" s="1">
        <v>45474.427094907405</v>
      </c>
    </row>
    <row r="1165" spans="1:22" x14ac:dyDescent="0.25">
      <c r="A1165">
        <v>1187</v>
      </c>
      <c r="B1165" t="s">
        <v>36</v>
      </c>
      <c r="C1165" t="s">
        <v>40</v>
      </c>
      <c r="D1165" t="s">
        <v>38</v>
      </c>
      <c r="E1165">
        <v>7131</v>
      </c>
      <c r="F1165" t="s">
        <v>11</v>
      </c>
      <c r="G1165">
        <v>618444672</v>
      </c>
      <c r="H1165">
        <v>613427576</v>
      </c>
      <c r="I1165">
        <f t="shared" si="18"/>
        <v>8.7877632953429821</v>
      </c>
      <c r="J1165">
        <v>0.96599999999999997</v>
      </c>
      <c r="L1165">
        <v>0.42199999999999999</v>
      </c>
      <c r="M1165">
        <v>5.1260000000000003</v>
      </c>
      <c r="N1165">
        <v>0.12</v>
      </c>
      <c r="O1165">
        <v>211.28299999999999</v>
      </c>
      <c r="P1165">
        <v>0.78400000000000003</v>
      </c>
      <c r="Q1165">
        <v>1.3089999999999999</v>
      </c>
      <c r="R1165">
        <v>10.891</v>
      </c>
      <c r="S1165">
        <v>0.93</v>
      </c>
      <c r="T1165">
        <v>1.4630000000000001</v>
      </c>
      <c r="U1165" t="s">
        <v>61</v>
      </c>
      <c r="V1165" s="1">
        <v>45474.437511574077</v>
      </c>
    </row>
    <row r="1166" spans="1:22" x14ac:dyDescent="0.25">
      <c r="A1166">
        <v>1188</v>
      </c>
      <c r="B1166" t="s">
        <v>36</v>
      </c>
      <c r="C1166" t="s">
        <v>40</v>
      </c>
      <c r="D1166" t="s">
        <v>38</v>
      </c>
      <c r="E1166">
        <v>7131</v>
      </c>
      <c r="F1166" t="s">
        <v>11</v>
      </c>
      <c r="G1166">
        <v>617691704</v>
      </c>
      <c r="H1166">
        <v>446597672</v>
      </c>
      <c r="I1166">
        <f t="shared" si="18"/>
        <v>8.6499164548747185</v>
      </c>
      <c r="J1166">
        <v>0.96799999999999997</v>
      </c>
      <c r="L1166">
        <v>0.59899999999999998</v>
      </c>
      <c r="M1166">
        <v>25.597999999999999</v>
      </c>
      <c r="N1166">
        <v>2.5000000000000001E-2</v>
      </c>
      <c r="O1166">
        <v>839.34400000000005</v>
      </c>
      <c r="P1166">
        <v>4.093</v>
      </c>
      <c r="Q1166">
        <v>42.762999999999998</v>
      </c>
      <c r="R1166">
        <v>24.658999999999999</v>
      </c>
      <c r="S1166">
        <v>0.92400000000000004</v>
      </c>
      <c r="T1166">
        <v>1.4490000000000001</v>
      </c>
      <c r="U1166" t="s">
        <v>61</v>
      </c>
      <c r="V1166" s="1">
        <v>45474.447928240741</v>
      </c>
    </row>
    <row r="1167" spans="1:22" x14ac:dyDescent="0.25">
      <c r="A1167">
        <v>1189</v>
      </c>
      <c r="B1167" t="s">
        <v>36</v>
      </c>
      <c r="C1167" t="s">
        <v>40</v>
      </c>
      <c r="D1167" t="s">
        <v>38</v>
      </c>
      <c r="E1167">
        <v>7131</v>
      </c>
      <c r="F1167" t="s">
        <v>11</v>
      </c>
      <c r="G1167">
        <v>611302736</v>
      </c>
      <c r="H1167">
        <v>796300520</v>
      </c>
      <c r="I1167">
        <f t="shared" si="18"/>
        <v>8.9010769993292396</v>
      </c>
      <c r="J1167">
        <v>0.94199999999999995</v>
      </c>
      <c r="L1167">
        <v>2.867</v>
      </c>
      <c r="M1167">
        <v>6.2560000000000002</v>
      </c>
      <c r="N1167">
        <v>0.11799999999999999</v>
      </c>
      <c r="O1167">
        <v>214.285</v>
      </c>
      <c r="P1167">
        <v>1.1120000000000001</v>
      </c>
      <c r="Q1167">
        <v>1.9790000000000001</v>
      </c>
      <c r="R1167">
        <v>202.732</v>
      </c>
      <c r="S1167">
        <v>0.97099999999999997</v>
      </c>
      <c r="T1167">
        <v>1.4</v>
      </c>
      <c r="U1167" t="s">
        <v>61</v>
      </c>
      <c r="V1167" s="1">
        <v>45474.458344907405</v>
      </c>
    </row>
    <row r="1168" spans="1:22" x14ac:dyDescent="0.25">
      <c r="A1168">
        <v>1190</v>
      </c>
      <c r="B1168" t="s">
        <v>36</v>
      </c>
      <c r="C1168" t="s">
        <v>40</v>
      </c>
      <c r="D1168" t="s">
        <v>38</v>
      </c>
      <c r="E1168">
        <v>7131</v>
      </c>
      <c r="F1168" t="s">
        <v>11</v>
      </c>
      <c r="G1168">
        <v>616517352</v>
      </c>
      <c r="H1168">
        <v>599099272</v>
      </c>
      <c r="I1168">
        <f t="shared" si="18"/>
        <v>8.7774987918544696</v>
      </c>
      <c r="J1168">
        <v>0.95699999999999996</v>
      </c>
      <c r="L1168">
        <v>4.1260000000000003</v>
      </c>
      <c r="M1168">
        <v>5.9550000000000001</v>
      </c>
      <c r="N1168">
        <v>8.2000000000000003E-2</v>
      </c>
      <c r="O1168">
        <v>208.245</v>
      </c>
      <c r="P1168">
        <v>1.1879999999999999</v>
      </c>
      <c r="Q1168">
        <v>1.946</v>
      </c>
      <c r="R1168">
        <v>203.98400000000001</v>
      </c>
      <c r="S1168">
        <v>0.72899999999999998</v>
      </c>
      <c r="T1168">
        <v>1.347</v>
      </c>
      <c r="U1168" t="s">
        <v>61</v>
      </c>
      <c r="V1168" s="1">
        <v>45474.468761574077</v>
      </c>
    </row>
    <row r="1169" spans="1:22" x14ac:dyDescent="0.25">
      <c r="A1169">
        <v>1191</v>
      </c>
      <c r="B1169" t="s">
        <v>36</v>
      </c>
      <c r="C1169" t="s">
        <v>40</v>
      </c>
      <c r="D1169" t="s">
        <v>38</v>
      </c>
      <c r="E1169">
        <v>7131</v>
      </c>
      <c r="F1169" t="s">
        <v>11</v>
      </c>
      <c r="G1169">
        <v>614284600</v>
      </c>
      <c r="H1169">
        <v>787984480</v>
      </c>
      <c r="I1169">
        <f t="shared" si="18"/>
        <v>8.8965176637881136</v>
      </c>
      <c r="J1169">
        <v>1.4</v>
      </c>
      <c r="L1169">
        <v>0.53700000000000003</v>
      </c>
      <c r="M1169">
        <v>22.254999999999999</v>
      </c>
      <c r="N1169">
        <v>0.14399999999999999</v>
      </c>
      <c r="O1169">
        <v>352.09300000000002</v>
      </c>
      <c r="P1169">
        <v>4.8410000000000002</v>
      </c>
      <c r="Q1169">
        <v>32.252000000000002</v>
      </c>
      <c r="R1169">
        <v>21.762</v>
      </c>
      <c r="S1169">
        <v>0.80300000000000005</v>
      </c>
      <c r="T1169">
        <v>1.1950000000000001</v>
      </c>
      <c r="U1169" t="s">
        <v>61</v>
      </c>
      <c r="V1169" s="1">
        <v>45474.479178240741</v>
      </c>
    </row>
    <row r="1170" spans="1:22" x14ac:dyDescent="0.25">
      <c r="A1170">
        <v>1192</v>
      </c>
      <c r="B1170" t="s">
        <v>36</v>
      </c>
      <c r="C1170" t="s">
        <v>40</v>
      </c>
      <c r="D1170" t="s">
        <v>38</v>
      </c>
      <c r="E1170">
        <v>7131</v>
      </c>
      <c r="F1170" t="s">
        <v>11</v>
      </c>
      <c r="G1170">
        <v>612050472</v>
      </c>
      <c r="H1170">
        <v>492061896</v>
      </c>
      <c r="I1170">
        <f t="shared" si="18"/>
        <v>8.6920197356952205</v>
      </c>
      <c r="J1170">
        <v>1.2450000000000001</v>
      </c>
      <c r="L1170">
        <v>3.6779999999999999</v>
      </c>
      <c r="M1170">
        <v>67.322999999999993</v>
      </c>
      <c r="N1170">
        <v>0.26400000000000001</v>
      </c>
      <c r="O1170">
        <v>561.02099999999996</v>
      </c>
      <c r="P1170">
        <v>3.6890000000000001</v>
      </c>
      <c r="Q1170">
        <v>196.76300000000001</v>
      </c>
      <c r="R1170">
        <v>203.32900000000001</v>
      </c>
      <c r="S1170">
        <v>0.86</v>
      </c>
      <c r="T1170">
        <v>1.4710000000000001</v>
      </c>
      <c r="U1170" t="s">
        <v>61</v>
      </c>
      <c r="V1170" s="1">
        <v>45474.489594907405</v>
      </c>
    </row>
    <row r="1171" spans="1:22" x14ac:dyDescent="0.25">
      <c r="A1171">
        <v>1193</v>
      </c>
      <c r="B1171" t="s">
        <v>36</v>
      </c>
      <c r="C1171" t="s">
        <v>40</v>
      </c>
      <c r="D1171" t="s">
        <v>38</v>
      </c>
      <c r="E1171">
        <v>7131</v>
      </c>
      <c r="F1171" t="s">
        <v>11</v>
      </c>
      <c r="G1171">
        <v>625908768</v>
      </c>
      <c r="H1171">
        <v>546683336</v>
      </c>
      <c r="I1171">
        <f t="shared" si="18"/>
        <v>8.737735835930069</v>
      </c>
      <c r="J1171">
        <v>1.401</v>
      </c>
      <c r="L1171">
        <v>0.57599999999999996</v>
      </c>
      <c r="M1171">
        <v>4.9969999999999999</v>
      </c>
      <c r="N1171">
        <v>0.107</v>
      </c>
      <c r="O1171">
        <v>105.071</v>
      </c>
      <c r="P1171">
        <v>1.5669999999999999</v>
      </c>
      <c r="Q1171">
        <v>33.542000000000002</v>
      </c>
      <c r="R1171">
        <v>26.251999999999999</v>
      </c>
      <c r="S1171">
        <v>0.83399999999999996</v>
      </c>
      <c r="T1171">
        <v>1.3340000000000001</v>
      </c>
      <c r="U1171" t="s">
        <v>61</v>
      </c>
      <c r="V1171" s="1">
        <v>45474.500011574077</v>
      </c>
    </row>
    <row r="1172" spans="1:22" x14ac:dyDescent="0.25">
      <c r="A1172">
        <v>1194</v>
      </c>
      <c r="B1172" t="s">
        <v>36</v>
      </c>
      <c r="C1172" t="s">
        <v>40</v>
      </c>
      <c r="D1172" t="s">
        <v>38</v>
      </c>
      <c r="E1172">
        <v>7131</v>
      </c>
      <c r="F1172" t="s">
        <v>11</v>
      </c>
      <c r="G1172">
        <v>627017680</v>
      </c>
      <c r="H1172">
        <v>853127176</v>
      </c>
      <c r="I1172">
        <f t="shared" si="18"/>
        <v>8.9310137764408069</v>
      </c>
      <c r="J1172">
        <v>1.0449999999999999</v>
      </c>
      <c r="L1172">
        <v>0.58799999999999997</v>
      </c>
      <c r="M1172">
        <v>7.0750000000000002</v>
      </c>
      <c r="N1172">
        <v>0.32800000000000001</v>
      </c>
      <c r="O1172">
        <v>203.93</v>
      </c>
      <c r="P1172">
        <v>1.179</v>
      </c>
      <c r="Q1172">
        <v>3.2</v>
      </c>
      <c r="R1172">
        <v>28.564</v>
      </c>
      <c r="S1172">
        <v>0.95699999999999996</v>
      </c>
      <c r="T1172">
        <v>1.472</v>
      </c>
      <c r="U1172" t="s">
        <v>61</v>
      </c>
      <c r="V1172" s="1">
        <v>45474.510428240741</v>
      </c>
    </row>
    <row r="1173" spans="1:22" x14ac:dyDescent="0.25">
      <c r="A1173">
        <v>1195</v>
      </c>
      <c r="B1173" t="s">
        <v>36</v>
      </c>
      <c r="C1173" t="s">
        <v>40</v>
      </c>
      <c r="D1173" t="s">
        <v>38</v>
      </c>
      <c r="E1173">
        <v>7131</v>
      </c>
      <c r="F1173" t="s">
        <v>11</v>
      </c>
      <c r="G1173">
        <v>630226480</v>
      </c>
      <c r="H1173">
        <v>709580320</v>
      </c>
      <c r="I1173">
        <f t="shared" si="18"/>
        <v>8.8510015619618798</v>
      </c>
      <c r="J1173">
        <v>1.478</v>
      </c>
      <c r="L1173">
        <v>0.26200000000000001</v>
      </c>
      <c r="M1173">
        <v>0.57099999999999995</v>
      </c>
      <c r="N1173">
        <v>0.182</v>
      </c>
      <c r="O1173">
        <v>7.8689999999999998</v>
      </c>
      <c r="P1173">
        <v>0.94</v>
      </c>
      <c r="Q1173">
        <v>1.516</v>
      </c>
      <c r="R1173">
        <v>2.0539999999999998</v>
      </c>
      <c r="S1173">
        <v>0.82399999999999995</v>
      </c>
      <c r="T1173">
        <v>1.208</v>
      </c>
      <c r="U1173" t="s">
        <v>61</v>
      </c>
      <c r="V1173" s="1">
        <v>45474.520844907405</v>
      </c>
    </row>
    <row r="1174" spans="1:22" x14ac:dyDescent="0.25">
      <c r="A1174">
        <v>1196</v>
      </c>
      <c r="B1174" t="s">
        <v>36</v>
      </c>
      <c r="C1174" t="s">
        <v>40</v>
      </c>
      <c r="D1174" t="s">
        <v>38</v>
      </c>
      <c r="E1174">
        <v>7131</v>
      </c>
      <c r="F1174" t="s">
        <v>11</v>
      </c>
      <c r="G1174">
        <v>617362912</v>
      </c>
      <c r="H1174">
        <v>806704712</v>
      </c>
      <c r="I1174">
        <f t="shared" si="18"/>
        <v>8.9067145936847787</v>
      </c>
      <c r="J1174">
        <v>0.95</v>
      </c>
      <c r="L1174">
        <v>4.8780000000000001</v>
      </c>
      <c r="M1174">
        <v>20.463999999999999</v>
      </c>
      <c r="N1174">
        <v>4.4999999999999998E-2</v>
      </c>
      <c r="O1174">
        <v>177.46799999999999</v>
      </c>
      <c r="P1174">
        <v>4.1100000000000003</v>
      </c>
      <c r="Q1174">
        <v>87.078000000000003</v>
      </c>
      <c r="R1174">
        <v>217.607</v>
      </c>
      <c r="S1174">
        <v>0.80100000000000005</v>
      </c>
      <c r="T1174">
        <v>1.327</v>
      </c>
      <c r="U1174" t="s">
        <v>61</v>
      </c>
      <c r="V1174" s="1">
        <v>45474.531261574077</v>
      </c>
    </row>
    <row r="1175" spans="1:22" x14ac:dyDescent="0.25">
      <c r="A1175">
        <v>1197</v>
      </c>
      <c r="B1175" t="s">
        <v>36</v>
      </c>
      <c r="C1175" t="s">
        <v>39</v>
      </c>
      <c r="D1175" t="s">
        <v>38</v>
      </c>
      <c r="E1175">
        <v>7167</v>
      </c>
      <c r="F1175" t="s">
        <v>11</v>
      </c>
      <c r="G1175">
        <v>628988184</v>
      </c>
      <c r="H1175">
        <v>862564280</v>
      </c>
      <c r="I1175">
        <f t="shared" si="18"/>
        <v>8.9357914694369942</v>
      </c>
      <c r="J1175">
        <v>1.302</v>
      </c>
      <c r="L1175">
        <v>0.61</v>
      </c>
      <c r="M1175">
        <v>12.430999999999999</v>
      </c>
      <c r="N1175">
        <v>0.16300000000000001</v>
      </c>
      <c r="O1175">
        <v>59.189</v>
      </c>
      <c r="P1175">
        <v>1.946</v>
      </c>
      <c r="Q1175">
        <v>12.989000000000001</v>
      </c>
      <c r="R1175">
        <v>15.576000000000001</v>
      </c>
      <c r="S1175">
        <v>1.1240000000000001</v>
      </c>
      <c r="T1175">
        <v>1.6990000000000001</v>
      </c>
      <c r="U1175" t="s">
        <v>61</v>
      </c>
      <c r="V1175" s="1">
        <v>45474.541678240741</v>
      </c>
    </row>
    <row r="1176" spans="1:22" x14ac:dyDescent="0.25">
      <c r="A1176">
        <v>1198</v>
      </c>
      <c r="B1176" t="s">
        <v>36</v>
      </c>
      <c r="C1176" t="s">
        <v>39</v>
      </c>
      <c r="D1176" t="s">
        <v>38</v>
      </c>
      <c r="E1176">
        <v>7167</v>
      </c>
      <c r="F1176" t="s">
        <v>11</v>
      </c>
      <c r="G1176">
        <v>616947904</v>
      </c>
      <c r="H1176">
        <v>701020664</v>
      </c>
      <c r="I1176">
        <f t="shared" si="18"/>
        <v>8.8457308198623874</v>
      </c>
      <c r="J1176">
        <v>1.0840000000000001</v>
      </c>
      <c r="L1176">
        <v>5.0880000000000001</v>
      </c>
      <c r="M1176">
        <v>8.0440000000000005</v>
      </c>
      <c r="N1176">
        <v>0.16500000000000001</v>
      </c>
      <c r="O1176">
        <v>207.78700000000001</v>
      </c>
      <c r="P1176">
        <v>1.254</v>
      </c>
      <c r="Q1176">
        <v>2.8069999999999999</v>
      </c>
      <c r="R1176">
        <v>223.86500000000001</v>
      </c>
      <c r="S1176">
        <v>1.07</v>
      </c>
      <c r="T1176">
        <v>1.62</v>
      </c>
      <c r="U1176" t="s">
        <v>61</v>
      </c>
      <c r="V1176" s="1">
        <v>45474.552083333336</v>
      </c>
    </row>
    <row r="1177" spans="1:22" x14ac:dyDescent="0.25">
      <c r="A1177">
        <v>1199</v>
      </c>
      <c r="B1177" t="s">
        <v>36</v>
      </c>
      <c r="C1177" t="s">
        <v>39</v>
      </c>
      <c r="D1177" t="s">
        <v>38</v>
      </c>
      <c r="E1177">
        <v>7167</v>
      </c>
      <c r="F1177" t="s">
        <v>11</v>
      </c>
      <c r="G1177">
        <v>625419408</v>
      </c>
      <c r="H1177">
        <v>745286056</v>
      </c>
      <c r="I1177">
        <f t="shared" si="18"/>
        <v>8.8723229958325494</v>
      </c>
      <c r="J1177">
        <v>1.419</v>
      </c>
      <c r="L1177">
        <v>2.3050000000000002</v>
      </c>
      <c r="M1177">
        <v>4.7880000000000003</v>
      </c>
      <c r="N1177">
        <v>0.10100000000000001</v>
      </c>
      <c r="O1177">
        <v>62.966000000000001</v>
      </c>
      <c r="P1177">
        <v>3.1389999999999998</v>
      </c>
      <c r="Q1177">
        <v>17.225000000000001</v>
      </c>
      <c r="R1177">
        <v>214.39699999999999</v>
      </c>
      <c r="S1177">
        <v>0.998</v>
      </c>
      <c r="T1177">
        <v>1.536</v>
      </c>
      <c r="U1177" t="s">
        <v>61</v>
      </c>
      <c r="V1177" s="1">
        <v>45474.5625</v>
      </c>
    </row>
    <row r="1178" spans="1:22" x14ac:dyDescent="0.25">
      <c r="A1178">
        <v>1200</v>
      </c>
      <c r="B1178" t="s">
        <v>36</v>
      </c>
      <c r="C1178" t="s">
        <v>40</v>
      </c>
      <c r="D1178" t="s">
        <v>38</v>
      </c>
      <c r="E1178">
        <v>7131</v>
      </c>
      <c r="F1178" t="s">
        <v>11</v>
      </c>
      <c r="G1178">
        <v>617847944</v>
      </c>
      <c r="H1178">
        <v>901059776</v>
      </c>
      <c r="I1178">
        <f t="shared" si="18"/>
        <v>8.9547536028834251</v>
      </c>
      <c r="J1178">
        <v>1.3919999999999999</v>
      </c>
      <c r="L1178">
        <v>2.8220000000000001</v>
      </c>
      <c r="M1178">
        <v>0.755</v>
      </c>
      <c r="N1178">
        <v>0.151</v>
      </c>
      <c r="O1178">
        <v>12.563000000000001</v>
      </c>
      <c r="P1178">
        <v>0.90700000000000003</v>
      </c>
      <c r="Q1178">
        <v>1.6180000000000001</v>
      </c>
      <c r="R1178">
        <v>203.001</v>
      </c>
      <c r="S1178">
        <v>0.95099999999999996</v>
      </c>
      <c r="T1178">
        <v>1.5349999999999999</v>
      </c>
      <c r="U1178" t="s">
        <v>61</v>
      </c>
      <c r="V1178" s="1">
        <v>45474.572916666664</v>
      </c>
    </row>
    <row r="1179" spans="1:22" x14ac:dyDescent="0.25">
      <c r="A1179">
        <v>1201</v>
      </c>
      <c r="B1179" t="s">
        <v>36</v>
      </c>
      <c r="C1179" t="s">
        <v>40</v>
      </c>
      <c r="D1179" t="s">
        <v>38</v>
      </c>
      <c r="E1179">
        <v>7131</v>
      </c>
      <c r="F1179" t="s">
        <v>11</v>
      </c>
      <c r="G1179">
        <v>620908608</v>
      </c>
      <c r="H1179">
        <v>443331424</v>
      </c>
      <c r="I1179">
        <f t="shared" si="18"/>
        <v>8.6467285158382889</v>
      </c>
      <c r="J1179">
        <v>0.98799999999999999</v>
      </c>
      <c r="L1179">
        <v>2.9409999999999998</v>
      </c>
      <c r="M1179">
        <v>1.216</v>
      </c>
      <c r="N1179">
        <v>0.217</v>
      </c>
      <c r="O1179">
        <v>25.082999999999998</v>
      </c>
      <c r="P1179">
        <v>1.94</v>
      </c>
      <c r="Q1179">
        <v>11.608000000000001</v>
      </c>
      <c r="R1179">
        <v>205.221</v>
      </c>
      <c r="S1179">
        <v>1.032</v>
      </c>
      <c r="T1179">
        <v>1.4690000000000001</v>
      </c>
      <c r="U1179" t="s">
        <v>61</v>
      </c>
      <c r="V1179" s="1">
        <v>45474.583333333336</v>
      </c>
    </row>
    <row r="1180" spans="1:22" x14ac:dyDescent="0.25">
      <c r="A1180">
        <v>1202</v>
      </c>
      <c r="B1180" t="s">
        <v>36</v>
      </c>
      <c r="C1180" t="s">
        <v>39</v>
      </c>
      <c r="D1180" t="s">
        <v>38</v>
      </c>
      <c r="E1180">
        <v>7167</v>
      </c>
      <c r="F1180" t="s">
        <v>11</v>
      </c>
      <c r="G1180">
        <v>619528184</v>
      </c>
      <c r="H1180">
        <v>474023848</v>
      </c>
      <c r="I1180">
        <f t="shared" si="18"/>
        <v>8.6758001914510263</v>
      </c>
      <c r="J1180">
        <v>1.3120000000000001</v>
      </c>
      <c r="L1180">
        <v>6.5049999999999999</v>
      </c>
      <c r="M1180">
        <v>23.614000000000001</v>
      </c>
      <c r="N1180">
        <v>0.152</v>
      </c>
      <c r="O1180">
        <v>154.67099999999999</v>
      </c>
      <c r="P1180">
        <v>6.2110000000000003</v>
      </c>
      <c r="Q1180">
        <v>85.712000000000003</v>
      </c>
      <c r="R1180">
        <v>227.298</v>
      </c>
      <c r="S1180">
        <v>1.228</v>
      </c>
      <c r="T1180">
        <v>2.29</v>
      </c>
      <c r="U1180" t="s">
        <v>61</v>
      </c>
      <c r="V1180" s="1">
        <v>45474.593773148146</v>
      </c>
    </row>
    <row r="1181" spans="1:22" x14ac:dyDescent="0.25">
      <c r="A1181">
        <v>1203</v>
      </c>
      <c r="B1181" t="s">
        <v>36</v>
      </c>
      <c r="C1181" t="s">
        <v>39</v>
      </c>
      <c r="D1181" t="s">
        <v>38</v>
      </c>
      <c r="E1181">
        <v>7415</v>
      </c>
      <c r="F1181" t="s">
        <v>9</v>
      </c>
      <c r="G1181">
        <v>613407456</v>
      </c>
      <c r="H1181">
        <v>647713632</v>
      </c>
      <c r="I1181">
        <f t="shared" si="18"/>
        <v>8.8113830374585191</v>
      </c>
      <c r="J1181">
        <v>1.845</v>
      </c>
      <c r="K1181">
        <v>0</v>
      </c>
      <c r="L1181">
        <v>0.91500000000000004</v>
      </c>
      <c r="M1181">
        <v>1.8029999999999999</v>
      </c>
      <c r="N1181">
        <v>0.16400000000000001</v>
      </c>
      <c r="O1181">
        <v>12.097</v>
      </c>
      <c r="P1181">
        <v>2.0230000000000001</v>
      </c>
      <c r="Q1181">
        <v>3.68</v>
      </c>
      <c r="R1181">
        <v>23.905000000000001</v>
      </c>
      <c r="S1181">
        <v>1.498</v>
      </c>
      <c r="T1181">
        <v>2.2240000000000002</v>
      </c>
      <c r="U1181" t="s">
        <v>61</v>
      </c>
      <c r="V1181" s="1">
        <v>45474.604178240741</v>
      </c>
    </row>
    <row r="1182" spans="1:22" x14ac:dyDescent="0.25">
      <c r="A1182">
        <v>1204</v>
      </c>
      <c r="B1182" t="s">
        <v>36</v>
      </c>
      <c r="C1182" t="s">
        <v>40</v>
      </c>
      <c r="D1182" t="s">
        <v>38</v>
      </c>
      <c r="E1182">
        <v>7131</v>
      </c>
      <c r="F1182" t="s">
        <v>11</v>
      </c>
      <c r="G1182">
        <v>574802224</v>
      </c>
      <c r="H1182">
        <v>505395528</v>
      </c>
      <c r="I1182">
        <f t="shared" si="18"/>
        <v>8.7036313947395829</v>
      </c>
      <c r="J1182">
        <v>1.4350000000000001</v>
      </c>
      <c r="L1182">
        <v>7.0759999999999996</v>
      </c>
      <c r="M1182">
        <v>2.8490000000000002</v>
      </c>
      <c r="N1182">
        <v>0.25700000000000001</v>
      </c>
      <c r="O1182">
        <v>54.655000000000001</v>
      </c>
      <c r="P1182">
        <v>1.0129999999999999</v>
      </c>
      <c r="Q1182">
        <v>2.4790000000000001</v>
      </c>
      <c r="R1182">
        <v>220.06</v>
      </c>
      <c r="S1182">
        <v>1.1299999999999999</v>
      </c>
      <c r="T1182">
        <v>2.7719999999999998</v>
      </c>
      <c r="U1182" t="s">
        <v>61</v>
      </c>
      <c r="V1182" s="1">
        <v>45474.614594907405</v>
      </c>
    </row>
    <row r="1183" spans="1:22" x14ac:dyDescent="0.25">
      <c r="A1183">
        <v>1205</v>
      </c>
      <c r="B1183" t="s">
        <v>36</v>
      </c>
      <c r="C1183" t="s">
        <v>40</v>
      </c>
      <c r="D1183" t="s">
        <v>38</v>
      </c>
      <c r="E1183">
        <v>7131</v>
      </c>
      <c r="F1183" t="s">
        <v>11</v>
      </c>
      <c r="G1183">
        <v>622047456</v>
      </c>
      <c r="H1183">
        <v>462937896</v>
      </c>
      <c r="I1183">
        <f t="shared" si="18"/>
        <v>8.6655227334940719</v>
      </c>
      <c r="J1183">
        <v>1.653</v>
      </c>
      <c r="L1183">
        <v>3.0259999999999998</v>
      </c>
      <c r="M1183">
        <v>20.556000000000001</v>
      </c>
      <c r="N1183">
        <v>1.169</v>
      </c>
      <c r="O1183">
        <v>209.71299999999999</v>
      </c>
      <c r="P1183">
        <v>0.99</v>
      </c>
      <c r="Q1183">
        <v>4.3929999999999998</v>
      </c>
      <c r="R1183">
        <v>94.132000000000005</v>
      </c>
      <c r="S1183">
        <v>0.98399999999999999</v>
      </c>
      <c r="T1183">
        <v>1.931</v>
      </c>
      <c r="U1183" t="s">
        <v>61</v>
      </c>
      <c r="V1183" s="1">
        <v>45474.625011574077</v>
      </c>
    </row>
    <row r="1184" spans="1:22" x14ac:dyDescent="0.25">
      <c r="A1184">
        <v>1206</v>
      </c>
      <c r="B1184" t="s">
        <v>36</v>
      </c>
      <c r="C1184" t="s">
        <v>40</v>
      </c>
      <c r="D1184" t="s">
        <v>38</v>
      </c>
      <c r="E1184">
        <v>7131</v>
      </c>
      <c r="F1184" t="s">
        <v>11</v>
      </c>
      <c r="G1184">
        <v>608924080</v>
      </c>
      <c r="H1184">
        <v>609145320</v>
      </c>
      <c r="I1184">
        <f t="shared" si="18"/>
        <v>8.7847209119192993</v>
      </c>
      <c r="J1184">
        <v>1.8089999999999999</v>
      </c>
      <c r="L1184">
        <v>4.2640000000000002</v>
      </c>
      <c r="M1184">
        <v>26.449000000000002</v>
      </c>
      <c r="N1184">
        <v>0.377</v>
      </c>
      <c r="O1184">
        <v>232.30099999999999</v>
      </c>
      <c r="P1184">
        <v>2.9359999999999999</v>
      </c>
      <c r="Q1184">
        <v>92.36</v>
      </c>
      <c r="R1184">
        <v>202.82300000000001</v>
      </c>
      <c r="S1184">
        <v>1.105</v>
      </c>
      <c r="T1184">
        <v>2.9390000000000001</v>
      </c>
      <c r="U1184" t="s">
        <v>61</v>
      </c>
      <c r="V1184" s="1">
        <v>45474.635428240741</v>
      </c>
    </row>
    <row r="1185" spans="1:22" x14ac:dyDescent="0.25">
      <c r="A1185">
        <v>1207</v>
      </c>
      <c r="B1185" t="s">
        <v>36</v>
      </c>
      <c r="C1185" t="s">
        <v>40</v>
      </c>
      <c r="D1185" t="s">
        <v>38</v>
      </c>
      <c r="E1185">
        <v>7131</v>
      </c>
      <c r="F1185" t="s">
        <v>11</v>
      </c>
      <c r="G1185">
        <v>619203608</v>
      </c>
      <c r="H1185">
        <v>656099808</v>
      </c>
      <c r="I1185">
        <f t="shared" si="18"/>
        <v>8.8169699106660744</v>
      </c>
      <c r="J1185">
        <v>1.391</v>
      </c>
      <c r="L1185">
        <v>0.77500000000000002</v>
      </c>
      <c r="M1185">
        <v>2.8359999999999999</v>
      </c>
      <c r="N1185">
        <v>6.7000000000000004E-2</v>
      </c>
      <c r="O1185">
        <v>32.021000000000001</v>
      </c>
      <c r="P1185">
        <v>1.1000000000000001</v>
      </c>
      <c r="Q1185">
        <v>2.456</v>
      </c>
      <c r="R1185">
        <v>26.5</v>
      </c>
      <c r="S1185">
        <v>0.84199999999999997</v>
      </c>
      <c r="T1185">
        <v>1.4610000000000001</v>
      </c>
      <c r="U1185" t="s">
        <v>61</v>
      </c>
      <c r="V1185" s="1">
        <v>45474.645844907405</v>
      </c>
    </row>
    <row r="1186" spans="1:22" x14ac:dyDescent="0.25">
      <c r="A1186">
        <v>1208</v>
      </c>
      <c r="B1186" t="s">
        <v>36</v>
      </c>
      <c r="C1186" t="s">
        <v>40</v>
      </c>
      <c r="D1186" t="s">
        <v>38</v>
      </c>
      <c r="E1186">
        <v>7131</v>
      </c>
      <c r="F1186" t="s">
        <v>11</v>
      </c>
      <c r="G1186">
        <v>584407576</v>
      </c>
      <c r="H1186">
        <v>637478184</v>
      </c>
      <c r="I1186">
        <f t="shared" si="18"/>
        <v>8.804465326783582</v>
      </c>
      <c r="J1186">
        <v>1.2969999999999999</v>
      </c>
      <c r="L1186">
        <v>3.4580000000000002</v>
      </c>
      <c r="M1186">
        <v>8.7170000000000005</v>
      </c>
      <c r="N1186">
        <v>0.11600000000000001</v>
      </c>
      <c r="O1186">
        <v>208.673</v>
      </c>
      <c r="P1186">
        <v>1.1830000000000001</v>
      </c>
      <c r="Q1186">
        <v>3.2589999999999999</v>
      </c>
      <c r="R1186">
        <v>203.01900000000001</v>
      </c>
      <c r="S1186">
        <v>0.95799999999999996</v>
      </c>
      <c r="T1186">
        <v>1.8759999999999999</v>
      </c>
      <c r="U1186" t="s">
        <v>61</v>
      </c>
      <c r="V1186" s="1">
        <v>45474.656261574077</v>
      </c>
    </row>
    <row r="1187" spans="1:22" x14ac:dyDescent="0.25">
      <c r="A1187">
        <v>1209</v>
      </c>
      <c r="B1187" t="s">
        <v>36</v>
      </c>
      <c r="C1187" t="s">
        <v>40</v>
      </c>
      <c r="D1187" t="s">
        <v>38</v>
      </c>
      <c r="E1187">
        <v>7131</v>
      </c>
      <c r="F1187" t="s">
        <v>11</v>
      </c>
      <c r="G1187">
        <v>614432544</v>
      </c>
      <c r="H1187">
        <v>638778272</v>
      </c>
      <c r="I1187">
        <f t="shared" si="18"/>
        <v>8.8053501352200616</v>
      </c>
      <c r="J1187">
        <v>1.036</v>
      </c>
      <c r="L1187">
        <v>3.2570000000000001</v>
      </c>
      <c r="M1187">
        <v>6.0549999999999997</v>
      </c>
      <c r="N1187">
        <v>0.20499999999999999</v>
      </c>
      <c r="O1187">
        <v>63.19</v>
      </c>
      <c r="P1187">
        <v>2.1869999999999998</v>
      </c>
      <c r="Q1187">
        <v>31.234000000000002</v>
      </c>
      <c r="R1187">
        <v>204.62100000000001</v>
      </c>
      <c r="S1187">
        <v>1.093</v>
      </c>
      <c r="T1187">
        <v>1.9710000000000001</v>
      </c>
      <c r="U1187" t="s">
        <v>61</v>
      </c>
      <c r="V1187" s="1">
        <v>45474.666689814818</v>
      </c>
    </row>
    <row r="1188" spans="1:22" x14ac:dyDescent="0.25">
      <c r="A1188">
        <v>1210</v>
      </c>
      <c r="B1188" t="s">
        <v>36</v>
      </c>
      <c r="C1188" t="s">
        <v>39</v>
      </c>
      <c r="D1188" t="s">
        <v>38</v>
      </c>
      <c r="E1188">
        <v>7167</v>
      </c>
      <c r="F1188" t="s">
        <v>11</v>
      </c>
      <c r="G1188">
        <v>608104384</v>
      </c>
      <c r="H1188">
        <v>658432688</v>
      </c>
      <c r="I1188">
        <f t="shared" si="18"/>
        <v>8.818511383361006</v>
      </c>
      <c r="J1188">
        <v>1.399</v>
      </c>
      <c r="L1188">
        <v>4.9180000000000001</v>
      </c>
      <c r="M1188">
        <v>4.694</v>
      </c>
      <c r="N1188">
        <v>0.20599999999999999</v>
      </c>
      <c r="O1188">
        <v>34.914999999999999</v>
      </c>
      <c r="P1188">
        <v>1.1359999999999999</v>
      </c>
      <c r="Q1188">
        <v>11.154</v>
      </c>
      <c r="R1188">
        <v>214.226</v>
      </c>
      <c r="S1188">
        <v>1.157</v>
      </c>
      <c r="T1188">
        <v>2.0299999999999998</v>
      </c>
      <c r="U1188" t="s">
        <v>61</v>
      </c>
      <c r="V1188" s="1">
        <v>45474.677094907405</v>
      </c>
    </row>
    <row r="1189" spans="1:22" x14ac:dyDescent="0.25">
      <c r="A1189">
        <v>1211</v>
      </c>
      <c r="B1189" t="s">
        <v>36</v>
      </c>
      <c r="C1189" t="s">
        <v>40</v>
      </c>
      <c r="D1189" t="s">
        <v>38</v>
      </c>
      <c r="E1189">
        <v>7131</v>
      </c>
      <c r="F1189" t="s">
        <v>11</v>
      </c>
      <c r="G1189">
        <v>616836560</v>
      </c>
      <c r="H1189">
        <v>709671408</v>
      </c>
      <c r="I1189">
        <f t="shared" si="18"/>
        <v>8.8510573082612041</v>
      </c>
      <c r="J1189">
        <v>1.532</v>
      </c>
      <c r="L1189">
        <v>7.0570000000000004</v>
      </c>
      <c r="M1189">
        <v>4.968</v>
      </c>
      <c r="N1189">
        <v>0.23899999999999999</v>
      </c>
      <c r="O1189">
        <v>105.785</v>
      </c>
      <c r="P1189">
        <v>4.4939999999999998</v>
      </c>
      <c r="Q1189">
        <v>28.422999999999998</v>
      </c>
      <c r="R1189">
        <v>219.01400000000001</v>
      </c>
      <c r="S1189">
        <v>1.111</v>
      </c>
      <c r="T1189">
        <v>2.0489999999999999</v>
      </c>
      <c r="U1189" t="s">
        <v>61</v>
      </c>
      <c r="V1189" s="1">
        <v>45474.687523148146</v>
      </c>
    </row>
    <row r="1190" spans="1:22" x14ac:dyDescent="0.25">
      <c r="A1190">
        <v>1212</v>
      </c>
      <c r="B1190" t="s">
        <v>36</v>
      </c>
      <c r="C1190" t="s">
        <v>40</v>
      </c>
      <c r="D1190" t="s">
        <v>38</v>
      </c>
      <c r="E1190">
        <v>7131</v>
      </c>
      <c r="F1190" t="s">
        <v>11</v>
      </c>
      <c r="G1190">
        <v>617486336</v>
      </c>
      <c r="H1190">
        <v>608202272</v>
      </c>
      <c r="I1190">
        <f t="shared" si="18"/>
        <v>8.7840480381613197</v>
      </c>
      <c r="J1190">
        <v>1.4750000000000001</v>
      </c>
      <c r="L1190">
        <v>15.882</v>
      </c>
      <c r="M1190">
        <v>1.861</v>
      </c>
      <c r="N1190">
        <v>0.185</v>
      </c>
      <c r="O1190">
        <v>23.434999999999999</v>
      </c>
      <c r="P1190">
        <v>1.159</v>
      </c>
      <c r="Q1190">
        <v>2.1440000000000001</v>
      </c>
      <c r="R1190">
        <v>209.13</v>
      </c>
      <c r="S1190">
        <v>0.876</v>
      </c>
      <c r="T1190">
        <v>2.589</v>
      </c>
      <c r="U1190" t="s">
        <v>61</v>
      </c>
      <c r="V1190" s="1">
        <v>45474.697939814818</v>
      </c>
    </row>
    <row r="1191" spans="1:22" x14ac:dyDescent="0.25">
      <c r="A1191">
        <v>1213</v>
      </c>
      <c r="B1191" t="s">
        <v>36</v>
      </c>
      <c r="C1191" t="s">
        <v>40</v>
      </c>
      <c r="D1191" t="s">
        <v>38</v>
      </c>
      <c r="E1191">
        <v>7131</v>
      </c>
      <c r="F1191" t="s">
        <v>11</v>
      </c>
      <c r="G1191">
        <v>628937624</v>
      </c>
      <c r="H1191">
        <v>616698376</v>
      </c>
      <c r="I1191">
        <f t="shared" si="18"/>
        <v>8.7900728047662309</v>
      </c>
      <c r="J1191">
        <v>1.42</v>
      </c>
      <c r="L1191">
        <v>1.093</v>
      </c>
      <c r="M1191">
        <v>6.2489999999999997</v>
      </c>
      <c r="N1191">
        <v>0.10100000000000001</v>
      </c>
      <c r="O1191">
        <v>121.98699999999999</v>
      </c>
      <c r="P1191">
        <v>1.639</v>
      </c>
      <c r="Q1191">
        <v>8.0359999999999996</v>
      </c>
      <c r="R1191">
        <v>18.396999999999998</v>
      </c>
      <c r="S1191">
        <v>0.98099999999999998</v>
      </c>
      <c r="T1191">
        <v>1.758</v>
      </c>
      <c r="U1191" t="s">
        <v>61</v>
      </c>
      <c r="V1191" s="1">
        <v>45474.708356481482</v>
      </c>
    </row>
    <row r="1192" spans="1:22" x14ac:dyDescent="0.25">
      <c r="A1192">
        <v>1214</v>
      </c>
      <c r="B1192" t="s">
        <v>36</v>
      </c>
      <c r="C1192" t="s">
        <v>40</v>
      </c>
      <c r="D1192" t="s">
        <v>38</v>
      </c>
      <c r="E1192">
        <v>7131</v>
      </c>
      <c r="F1192" t="s">
        <v>11</v>
      </c>
      <c r="G1192">
        <v>618523776</v>
      </c>
      <c r="H1192">
        <v>591169240</v>
      </c>
      <c r="I1192">
        <f t="shared" si="18"/>
        <v>8.7717118285569224</v>
      </c>
      <c r="J1192">
        <v>1.4470000000000001</v>
      </c>
      <c r="L1192">
        <v>1.246</v>
      </c>
      <c r="M1192">
        <v>9.4649999999999999</v>
      </c>
      <c r="N1192">
        <v>0.123</v>
      </c>
      <c r="O1192">
        <v>299.72000000000003</v>
      </c>
      <c r="P1192">
        <v>5.6820000000000004</v>
      </c>
      <c r="Q1192">
        <v>14.228</v>
      </c>
      <c r="R1192">
        <v>19.303999999999998</v>
      </c>
      <c r="S1192">
        <v>0.96099999999999997</v>
      </c>
      <c r="T1192">
        <v>1.78</v>
      </c>
      <c r="U1192" t="s">
        <v>61</v>
      </c>
      <c r="V1192" s="1">
        <v>45474.718773148146</v>
      </c>
    </row>
    <row r="1193" spans="1:22" x14ac:dyDescent="0.25">
      <c r="A1193">
        <v>1215</v>
      </c>
      <c r="B1193" t="s">
        <v>36</v>
      </c>
      <c r="C1193" t="s">
        <v>40</v>
      </c>
      <c r="D1193" t="s">
        <v>38</v>
      </c>
      <c r="E1193">
        <v>7131</v>
      </c>
      <c r="F1193" t="s">
        <v>11</v>
      </c>
      <c r="G1193">
        <v>598444368</v>
      </c>
      <c r="H1193">
        <v>517189256</v>
      </c>
      <c r="I1193">
        <f t="shared" si="18"/>
        <v>8.7136494943437413</v>
      </c>
      <c r="J1193">
        <v>2.0659999999999998</v>
      </c>
      <c r="L1193">
        <v>1.0760000000000001</v>
      </c>
      <c r="M1193">
        <v>1.8160000000000001</v>
      </c>
      <c r="N1193">
        <v>1.1419999999999999</v>
      </c>
      <c r="O1193">
        <v>14.682</v>
      </c>
      <c r="P1193">
        <v>1.7010000000000001</v>
      </c>
      <c r="Q1193">
        <v>4.0869999999999997</v>
      </c>
      <c r="R1193">
        <v>16.972000000000001</v>
      </c>
      <c r="S1193">
        <v>1.288</v>
      </c>
      <c r="T1193">
        <v>2.29</v>
      </c>
      <c r="U1193" t="s">
        <v>61</v>
      </c>
      <c r="V1193" s="1">
        <v>45474.729189814818</v>
      </c>
    </row>
    <row r="1194" spans="1:22" x14ac:dyDescent="0.25">
      <c r="A1194">
        <v>1216</v>
      </c>
      <c r="B1194" t="s">
        <v>36</v>
      </c>
      <c r="C1194" t="s">
        <v>39</v>
      </c>
      <c r="D1194" t="s">
        <v>38</v>
      </c>
      <c r="E1194">
        <v>7167</v>
      </c>
      <c r="F1194" t="s">
        <v>11</v>
      </c>
      <c r="G1194">
        <v>618434192</v>
      </c>
      <c r="H1194">
        <v>617249992</v>
      </c>
      <c r="I1194">
        <f t="shared" si="18"/>
        <v>8.7904610929752032</v>
      </c>
      <c r="J1194">
        <v>1.464</v>
      </c>
      <c r="L1194">
        <v>4.3490000000000002</v>
      </c>
      <c r="M1194">
        <v>4.0869999999999997</v>
      </c>
      <c r="N1194">
        <v>0.107</v>
      </c>
      <c r="O1194">
        <v>47.284999999999997</v>
      </c>
      <c r="P1194">
        <v>1.0660000000000001</v>
      </c>
      <c r="Q1194">
        <v>2.8780000000000001</v>
      </c>
      <c r="R1194">
        <v>207.554</v>
      </c>
      <c r="S1194">
        <v>1.0760000000000001</v>
      </c>
      <c r="T1194">
        <v>1.772</v>
      </c>
      <c r="U1194" t="s">
        <v>61</v>
      </c>
      <c r="V1194" s="1">
        <v>45474.739606481482</v>
      </c>
    </row>
    <row r="1195" spans="1:22" x14ac:dyDescent="0.25">
      <c r="A1195">
        <v>1217</v>
      </c>
      <c r="B1195" t="s">
        <v>36</v>
      </c>
      <c r="C1195" t="s">
        <v>40</v>
      </c>
      <c r="D1195" t="s">
        <v>38</v>
      </c>
      <c r="E1195">
        <v>7131</v>
      </c>
      <c r="F1195" t="s">
        <v>11</v>
      </c>
      <c r="G1195">
        <v>624747344</v>
      </c>
      <c r="H1195">
        <v>661538536</v>
      </c>
      <c r="I1195">
        <f t="shared" si="18"/>
        <v>8.820555147820107</v>
      </c>
      <c r="J1195">
        <v>1.367</v>
      </c>
      <c r="L1195">
        <v>1.7609999999999999</v>
      </c>
      <c r="M1195">
        <v>53.018999999999998</v>
      </c>
      <c r="N1195">
        <v>0.57399999999999995</v>
      </c>
      <c r="O1195">
        <v>496.04</v>
      </c>
      <c r="P1195">
        <v>6.0010000000000003</v>
      </c>
      <c r="Q1195">
        <v>167.393</v>
      </c>
      <c r="R1195">
        <v>31.189</v>
      </c>
      <c r="S1195">
        <v>1.091</v>
      </c>
      <c r="T1195">
        <v>1.9510000000000001</v>
      </c>
      <c r="U1195" t="s">
        <v>61</v>
      </c>
      <c r="V1195" s="1">
        <v>45474.750023148146</v>
      </c>
    </row>
    <row r="1196" spans="1:22" x14ac:dyDescent="0.25">
      <c r="A1196">
        <v>1218</v>
      </c>
      <c r="B1196" t="s">
        <v>36</v>
      </c>
      <c r="C1196" t="s">
        <v>40</v>
      </c>
      <c r="D1196" t="s">
        <v>38</v>
      </c>
      <c r="E1196">
        <v>7131</v>
      </c>
      <c r="F1196" t="s">
        <v>11</v>
      </c>
      <c r="G1196">
        <v>608831448</v>
      </c>
      <c r="H1196">
        <v>624913560</v>
      </c>
      <c r="I1196">
        <f t="shared" si="18"/>
        <v>8.7958199485260753</v>
      </c>
      <c r="J1196">
        <v>1.415</v>
      </c>
      <c r="L1196">
        <v>4.9390000000000001</v>
      </c>
      <c r="M1196">
        <v>2.4660000000000002</v>
      </c>
      <c r="N1196">
        <v>0.308</v>
      </c>
      <c r="O1196">
        <v>23.236000000000001</v>
      </c>
      <c r="P1196">
        <v>0.997</v>
      </c>
      <c r="Q1196">
        <v>2.3199999999999998</v>
      </c>
      <c r="R1196">
        <v>214.596</v>
      </c>
      <c r="S1196">
        <v>1.0169999999999999</v>
      </c>
      <c r="T1196">
        <v>1.6819999999999999</v>
      </c>
      <c r="U1196" t="s">
        <v>61</v>
      </c>
      <c r="V1196" s="1">
        <v>45474.760428240741</v>
      </c>
    </row>
    <row r="1197" spans="1:22" x14ac:dyDescent="0.25">
      <c r="A1197">
        <v>1219</v>
      </c>
      <c r="B1197" t="s">
        <v>36</v>
      </c>
      <c r="C1197" t="s">
        <v>39</v>
      </c>
      <c r="D1197" t="s">
        <v>38</v>
      </c>
      <c r="E1197">
        <v>7167</v>
      </c>
      <c r="F1197" t="s">
        <v>11</v>
      </c>
      <c r="G1197">
        <v>609522264</v>
      </c>
      <c r="H1197">
        <v>698134232</v>
      </c>
      <c r="I1197">
        <f t="shared" si="18"/>
        <v>8.843938933528829</v>
      </c>
      <c r="J1197">
        <v>1.385</v>
      </c>
      <c r="L1197">
        <v>5.01</v>
      </c>
      <c r="M1197">
        <v>1.331</v>
      </c>
      <c r="N1197">
        <v>0.16900000000000001</v>
      </c>
      <c r="O1197">
        <v>12.212999999999999</v>
      </c>
      <c r="P1197">
        <v>2.1019999999999999</v>
      </c>
      <c r="Q1197">
        <v>3.25</v>
      </c>
      <c r="R1197">
        <v>209.4</v>
      </c>
      <c r="S1197">
        <v>1.1679999999999999</v>
      </c>
      <c r="T1197">
        <v>1.8160000000000001</v>
      </c>
      <c r="U1197" t="s">
        <v>61</v>
      </c>
      <c r="V1197" s="1">
        <v>45474.770844907405</v>
      </c>
    </row>
    <row r="1198" spans="1:22" x14ac:dyDescent="0.25">
      <c r="A1198">
        <v>1220</v>
      </c>
      <c r="B1198" t="s">
        <v>36</v>
      </c>
      <c r="C1198" t="s">
        <v>40</v>
      </c>
      <c r="D1198" t="s">
        <v>38</v>
      </c>
      <c r="E1198">
        <v>7131</v>
      </c>
      <c r="F1198" t="s">
        <v>11</v>
      </c>
      <c r="G1198">
        <v>592720352</v>
      </c>
      <c r="H1198">
        <v>603651232</v>
      </c>
      <c r="I1198">
        <f t="shared" si="18"/>
        <v>8.7807860913267106</v>
      </c>
      <c r="J1198">
        <v>0.96699999999999997</v>
      </c>
      <c r="L1198">
        <v>3.1179999999999999</v>
      </c>
      <c r="M1198">
        <v>15.058999999999999</v>
      </c>
      <c r="N1198">
        <v>0.252</v>
      </c>
      <c r="O1198">
        <v>290.06299999999999</v>
      </c>
      <c r="P1198">
        <v>4.1909999999999998</v>
      </c>
      <c r="Q1198">
        <v>44.276000000000003</v>
      </c>
      <c r="R1198">
        <v>205.42500000000001</v>
      </c>
      <c r="S1198">
        <v>1.0549999999999999</v>
      </c>
      <c r="T1198">
        <v>1.931</v>
      </c>
      <c r="U1198" t="s">
        <v>61</v>
      </c>
      <c r="V1198" s="1">
        <v>45474.781261574077</v>
      </c>
    </row>
    <row r="1199" spans="1:22" x14ac:dyDescent="0.25">
      <c r="A1199">
        <v>1221</v>
      </c>
      <c r="B1199" t="s">
        <v>36</v>
      </c>
      <c r="C1199" t="s">
        <v>39</v>
      </c>
      <c r="D1199" t="s">
        <v>38</v>
      </c>
      <c r="E1199">
        <v>7167</v>
      </c>
      <c r="F1199" t="s">
        <v>11</v>
      </c>
      <c r="G1199">
        <v>625398560</v>
      </c>
      <c r="H1199">
        <v>838310168</v>
      </c>
      <c r="I1199">
        <f t="shared" si="18"/>
        <v>8.9234047338188756</v>
      </c>
      <c r="J1199">
        <v>0.98899999999999999</v>
      </c>
      <c r="L1199">
        <v>3.9049999999999998</v>
      </c>
      <c r="M1199">
        <v>1.627</v>
      </c>
      <c r="N1199">
        <v>0.113</v>
      </c>
      <c r="O1199">
        <v>23.901</v>
      </c>
      <c r="P1199">
        <v>2.169</v>
      </c>
      <c r="Q1199">
        <v>9.1509999999999998</v>
      </c>
      <c r="R1199">
        <v>217.38200000000001</v>
      </c>
      <c r="S1199">
        <v>1.008</v>
      </c>
      <c r="T1199">
        <v>1.556</v>
      </c>
      <c r="U1199" t="s">
        <v>61</v>
      </c>
      <c r="V1199" s="1">
        <v>45474.791678240741</v>
      </c>
    </row>
    <row r="1200" spans="1:22" x14ac:dyDescent="0.25">
      <c r="A1200">
        <v>1222</v>
      </c>
      <c r="B1200" t="s">
        <v>36</v>
      </c>
      <c r="C1200" t="s">
        <v>40</v>
      </c>
      <c r="D1200" t="s">
        <v>38</v>
      </c>
      <c r="E1200">
        <v>7131</v>
      </c>
      <c r="F1200" t="s">
        <v>11</v>
      </c>
      <c r="G1200">
        <v>612930824</v>
      </c>
      <c r="H1200">
        <v>674236992</v>
      </c>
      <c r="I1200">
        <f t="shared" si="18"/>
        <v>8.8288125763972811</v>
      </c>
      <c r="J1200">
        <v>1.2210000000000001</v>
      </c>
      <c r="L1200">
        <v>4.5350000000000001</v>
      </c>
      <c r="M1200">
        <v>6.0529999999999999</v>
      </c>
      <c r="N1200">
        <v>0.27400000000000002</v>
      </c>
      <c r="O1200">
        <v>207.072</v>
      </c>
      <c r="P1200">
        <v>1.0489999999999999</v>
      </c>
      <c r="Q1200">
        <v>2.5019999999999998</v>
      </c>
      <c r="R1200">
        <v>214.79499999999999</v>
      </c>
      <c r="S1200">
        <v>0.77</v>
      </c>
      <c r="T1200">
        <v>1.4339999999999999</v>
      </c>
      <c r="U1200" t="s">
        <v>61</v>
      </c>
      <c r="V1200" s="1">
        <v>45474.802083333336</v>
      </c>
    </row>
    <row r="1201" spans="1:22" x14ac:dyDescent="0.25">
      <c r="A1201">
        <v>1223</v>
      </c>
      <c r="B1201" t="s">
        <v>36</v>
      </c>
      <c r="C1201" t="s">
        <v>40</v>
      </c>
      <c r="D1201" t="s">
        <v>38</v>
      </c>
      <c r="E1201">
        <v>7131</v>
      </c>
      <c r="F1201" t="s">
        <v>11</v>
      </c>
      <c r="G1201">
        <v>614048888</v>
      </c>
      <c r="H1201">
        <v>355025088</v>
      </c>
      <c r="I1201">
        <f t="shared" si="18"/>
        <v>8.5502590437451857</v>
      </c>
      <c r="J1201">
        <v>1.4990000000000001</v>
      </c>
      <c r="L1201">
        <v>1.569</v>
      </c>
      <c r="M1201">
        <v>34.496000000000002</v>
      </c>
      <c r="N1201">
        <v>2.9710000000000001</v>
      </c>
      <c r="O1201">
        <v>175.22900000000001</v>
      </c>
      <c r="P1201">
        <v>6.423</v>
      </c>
      <c r="Q1201">
        <v>115.321</v>
      </c>
      <c r="R1201">
        <v>34.173999999999999</v>
      </c>
      <c r="S1201">
        <v>1.097</v>
      </c>
      <c r="T1201">
        <v>2.2480000000000002</v>
      </c>
      <c r="U1201" t="s">
        <v>61</v>
      </c>
      <c r="V1201" s="1">
        <v>45474.812523148146</v>
      </c>
    </row>
    <row r="1202" spans="1:22" x14ac:dyDescent="0.25">
      <c r="A1202">
        <v>1224</v>
      </c>
      <c r="B1202" t="s">
        <v>36</v>
      </c>
      <c r="C1202" t="s">
        <v>40</v>
      </c>
      <c r="D1202" t="s">
        <v>38</v>
      </c>
      <c r="E1202">
        <v>7131</v>
      </c>
      <c r="F1202" t="s">
        <v>11</v>
      </c>
      <c r="G1202">
        <v>620043496</v>
      </c>
      <c r="H1202">
        <v>879641904</v>
      </c>
      <c r="I1202">
        <f t="shared" si="18"/>
        <v>8.944305909913961</v>
      </c>
      <c r="J1202">
        <v>0.96899999999999997</v>
      </c>
      <c r="L1202">
        <v>6.1769999999999996</v>
      </c>
      <c r="M1202">
        <v>13.744</v>
      </c>
      <c r="N1202">
        <v>8.0000000000000002E-3</v>
      </c>
      <c r="O1202">
        <v>172.18</v>
      </c>
      <c r="P1202">
        <v>4.258</v>
      </c>
      <c r="Q1202">
        <v>25.254000000000001</v>
      </c>
      <c r="R1202">
        <v>222.1</v>
      </c>
      <c r="S1202">
        <v>0.93400000000000005</v>
      </c>
      <c r="T1202">
        <v>1.446</v>
      </c>
      <c r="U1202" t="s">
        <v>61</v>
      </c>
      <c r="V1202" s="1">
        <v>45474.822928240741</v>
      </c>
    </row>
    <row r="1203" spans="1:22" x14ac:dyDescent="0.25">
      <c r="A1203">
        <v>1225</v>
      </c>
      <c r="B1203" t="s">
        <v>36</v>
      </c>
      <c r="C1203" t="s">
        <v>39</v>
      </c>
      <c r="D1203" t="s">
        <v>38</v>
      </c>
      <c r="E1203">
        <v>7167</v>
      </c>
      <c r="F1203" t="s">
        <v>11</v>
      </c>
      <c r="G1203">
        <v>610931720</v>
      </c>
      <c r="H1203">
        <v>875721424</v>
      </c>
      <c r="I1203">
        <f t="shared" si="18"/>
        <v>8.9423659745919597</v>
      </c>
      <c r="J1203">
        <v>1.9810000000000001</v>
      </c>
      <c r="L1203">
        <v>5.6680000000000001</v>
      </c>
      <c r="M1203">
        <v>3.347</v>
      </c>
      <c r="N1203">
        <v>0.14399999999999999</v>
      </c>
      <c r="O1203">
        <v>15.108000000000001</v>
      </c>
      <c r="P1203">
        <v>1.4279999999999999</v>
      </c>
      <c r="Q1203">
        <v>7.9139999999999997</v>
      </c>
      <c r="R1203">
        <v>209.80799999999999</v>
      </c>
      <c r="S1203">
        <v>1.0429999999999999</v>
      </c>
      <c r="T1203">
        <v>1.603</v>
      </c>
      <c r="U1203" t="s">
        <v>61</v>
      </c>
      <c r="V1203" s="1">
        <v>45474.833344907405</v>
      </c>
    </row>
    <row r="1204" spans="1:22" x14ac:dyDescent="0.25">
      <c r="A1204">
        <v>1226</v>
      </c>
      <c r="B1204" t="s">
        <v>36</v>
      </c>
      <c r="C1204" t="s">
        <v>40</v>
      </c>
      <c r="D1204" t="s">
        <v>38</v>
      </c>
      <c r="E1204">
        <v>7131</v>
      </c>
      <c r="F1204" t="s">
        <v>11</v>
      </c>
      <c r="G1204">
        <v>617664936</v>
      </c>
      <c r="H1204">
        <v>612983368</v>
      </c>
      <c r="I1204">
        <f t="shared" si="18"/>
        <v>8.7874486910211633</v>
      </c>
      <c r="J1204">
        <v>0.97199999999999998</v>
      </c>
      <c r="L1204">
        <v>7.8959999999999999</v>
      </c>
      <c r="M1204">
        <v>36.792000000000002</v>
      </c>
      <c r="N1204">
        <v>4.3999999999999997E-2</v>
      </c>
      <c r="O1204">
        <v>603.46600000000001</v>
      </c>
      <c r="P1204">
        <v>1.175</v>
      </c>
      <c r="Q1204">
        <v>31.148</v>
      </c>
      <c r="R1204">
        <v>226.50700000000001</v>
      </c>
      <c r="S1204">
        <v>0.83899999999999997</v>
      </c>
      <c r="T1204">
        <v>1.399</v>
      </c>
      <c r="U1204" t="s">
        <v>61</v>
      </c>
      <c r="V1204" s="1">
        <v>45474.843761574077</v>
      </c>
    </row>
    <row r="1205" spans="1:22" x14ac:dyDescent="0.25">
      <c r="A1205">
        <v>1227</v>
      </c>
      <c r="B1205" t="s">
        <v>36</v>
      </c>
      <c r="C1205" t="s">
        <v>40</v>
      </c>
      <c r="D1205" t="s">
        <v>38</v>
      </c>
      <c r="E1205">
        <v>7131</v>
      </c>
      <c r="F1205" t="s">
        <v>11</v>
      </c>
      <c r="G1205">
        <v>620363016</v>
      </c>
      <c r="H1205">
        <v>613128848</v>
      </c>
      <c r="I1205">
        <f t="shared" si="18"/>
        <v>8.7875517503671183</v>
      </c>
      <c r="J1205">
        <v>0.96899999999999997</v>
      </c>
      <c r="L1205">
        <v>9.4429999999999996</v>
      </c>
      <c r="M1205">
        <v>3.1459999999999999</v>
      </c>
      <c r="N1205">
        <v>0.25</v>
      </c>
      <c r="O1205">
        <v>207.041</v>
      </c>
      <c r="P1205">
        <v>0.76300000000000001</v>
      </c>
      <c r="Q1205">
        <v>1.3169999999999999</v>
      </c>
      <c r="R1205">
        <v>220.22300000000001</v>
      </c>
      <c r="S1205">
        <v>0.96699999999999997</v>
      </c>
      <c r="T1205">
        <v>1.6739999999999999</v>
      </c>
      <c r="U1205" t="s">
        <v>61</v>
      </c>
      <c r="V1205" s="1">
        <v>45474.854178240741</v>
      </c>
    </row>
    <row r="1206" spans="1:22" x14ac:dyDescent="0.25">
      <c r="A1206">
        <v>1228</v>
      </c>
      <c r="B1206" t="s">
        <v>36</v>
      </c>
      <c r="C1206" t="s">
        <v>40</v>
      </c>
      <c r="D1206" t="s">
        <v>38</v>
      </c>
      <c r="E1206">
        <v>7131</v>
      </c>
      <c r="F1206" t="s">
        <v>11</v>
      </c>
      <c r="G1206">
        <v>621344440</v>
      </c>
      <c r="H1206">
        <v>732704976</v>
      </c>
      <c r="I1206">
        <f t="shared" si="18"/>
        <v>8.8649291409616939</v>
      </c>
      <c r="J1206">
        <v>0.97399999999999998</v>
      </c>
      <c r="L1206">
        <v>6.8140000000000001</v>
      </c>
      <c r="M1206">
        <v>4.1890000000000001</v>
      </c>
      <c r="N1206">
        <v>3.5999999999999997E-2</v>
      </c>
      <c r="O1206">
        <v>31.414999999999999</v>
      </c>
      <c r="P1206">
        <v>1.085</v>
      </c>
      <c r="Q1206">
        <v>3.379</v>
      </c>
      <c r="R1206">
        <v>203.55699999999999</v>
      </c>
      <c r="S1206">
        <v>0.85</v>
      </c>
      <c r="T1206">
        <v>1.3660000000000001</v>
      </c>
      <c r="U1206" t="s">
        <v>61</v>
      </c>
      <c r="V1206" s="1">
        <v>45474.864594907405</v>
      </c>
    </row>
    <row r="1207" spans="1:22" x14ac:dyDescent="0.25">
      <c r="A1207">
        <v>1229</v>
      </c>
      <c r="B1207" t="s">
        <v>36</v>
      </c>
      <c r="C1207" t="s">
        <v>40</v>
      </c>
      <c r="D1207" t="s">
        <v>38</v>
      </c>
      <c r="E1207">
        <v>7131</v>
      </c>
      <c r="F1207" t="s">
        <v>11</v>
      </c>
      <c r="G1207">
        <v>612934624</v>
      </c>
      <c r="H1207">
        <v>867524008</v>
      </c>
      <c r="I1207">
        <f t="shared" si="18"/>
        <v>8.9382815023650988</v>
      </c>
      <c r="J1207">
        <v>0.97099999999999997</v>
      </c>
      <c r="L1207">
        <v>2.4620000000000002</v>
      </c>
      <c r="M1207">
        <v>6.7329999999999997</v>
      </c>
      <c r="N1207">
        <v>0.114</v>
      </c>
      <c r="O1207">
        <v>72.953999999999994</v>
      </c>
      <c r="P1207">
        <v>1.216</v>
      </c>
      <c r="Q1207">
        <v>14.112</v>
      </c>
      <c r="R1207">
        <v>204.178</v>
      </c>
      <c r="S1207">
        <v>0.97399999999999998</v>
      </c>
      <c r="T1207">
        <v>1.446</v>
      </c>
      <c r="U1207" t="s">
        <v>61</v>
      </c>
      <c r="V1207" s="1">
        <v>45474.875011574077</v>
      </c>
    </row>
    <row r="1208" spans="1:22" x14ac:dyDescent="0.25">
      <c r="A1208">
        <v>1230</v>
      </c>
      <c r="B1208" t="s">
        <v>36</v>
      </c>
      <c r="C1208" t="s">
        <v>39</v>
      </c>
      <c r="D1208" t="s">
        <v>38</v>
      </c>
      <c r="E1208">
        <v>7167</v>
      </c>
      <c r="F1208" t="s">
        <v>11</v>
      </c>
      <c r="G1208">
        <v>615269336</v>
      </c>
      <c r="H1208">
        <v>877759632</v>
      </c>
      <c r="I1208">
        <f t="shared" si="18"/>
        <v>8.9433756038468708</v>
      </c>
      <c r="J1208">
        <v>1.272</v>
      </c>
      <c r="L1208">
        <v>6.98</v>
      </c>
      <c r="M1208">
        <v>4.3639999999999999</v>
      </c>
      <c r="N1208">
        <v>0.18</v>
      </c>
      <c r="O1208">
        <v>34.624000000000002</v>
      </c>
      <c r="P1208">
        <v>2.4169999999999998</v>
      </c>
      <c r="Q1208">
        <v>9.0459999999999994</v>
      </c>
      <c r="R1208">
        <v>226.12799999999999</v>
      </c>
      <c r="S1208">
        <v>1.0369999999999999</v>
      </c>
      <c r="T1208">
        <v>2.9980000000000002</v>
      </c>
      <c r="U1208" t="s">
        <v>61</v>
      </c>
      <c r="V1208" s="1">
        <v>45474.885428240741</v>
      </c>
    </row>
    <row r="1209" spans="1:22" x14ac:dyDescent="0.25">
      <c r="A1209">
        <v>1231</v>
      </c>
      <c r="B1209" t="s">
        <v>36</v>
      </c>
      <c r="C1209" t="s">
        <v>40</v>
      </c>
      <c r="D1209" t="s">
        <v>38</v>
      </c>
      <c r="E1209">
        <v>7131</v>
      </c>
      <c r="F1209" t="s">
        <v>11</v>
      </c>
      <c r="G1209">
        <v>612734512</v>
      </c>
      <c r="H1209">
        <v>896173368</v>
      </c>
      <c r="I1209">
        <f t="shared" si="18"/>
        <v>8.9523920336380609</v>
      </c>
      <c r="J1209">
        <v>0.98199999999999998</v>
      </c>
      <c r="L1209">
        <v>6.5119999999999996</v>
      </c>
      <c r="M1209">
        <v>3.915</v>
      </c>
      <c r="N1209">
        <v>0.21299999999999999</v>
      </c>
      <c r="O1209">
        <v>39.000999999999998</v>
      </c>
      <c r="P1209">
        <v>3.633</v>
      </c>
      <c r="Q1209">
        <v>11.981</v>
      </c>
      <c r="R1209">
        <v>204.19900000000001</v>
      </c>
      <c r="S1209">
        <v>0.89100000000000001</v>
      </c>
      <c r="T1209">
        <v>1.746</v>
      </c>
      <c r="U1209" t="s">
        <v>61</v>
      </c>
      <c r="V1209" s="1">
        <v>45474.895844907405</v>
      </c>
    </row>
    <row r="1210" spans="1:22" x14ac:dyDescent="0.25">
      <c r="A1210">
        <v>1232</v>
      </c>
      <c r="B1210" t="s">
        <v>36</v>
      </c>
      <c r="C1210" t="s">
        <v>39</v>
      </c>
      <c r="D1210" t="s">
        <v>38</v>
      </c>
      <c r="E1210">
        <v>7415</v>
      </c>
      <c r="F1210" t="s">
        <v>9</v>
      </c>
      <c r="G1210">
        <v>613075600</v>
      </c>
      <c r="H1210">
        <v>903850144</v>
      </c>
      <c r="I1210">
        <f t="shared" si="18"/>
        <v>8.9560964315497387</v>
      </c>
      <c r="J1210">
        <v>1.5960000000000001</v>
      </c>
      <c r="K1210">
        <v>0</v>
      </c>
      <c r="L1210">
        <v>0.76500000000000001</v>
      </c>
      <c r="M1210">
        <v>13.907</v>
      </c>
      <c r="N1210">
        <v>0.17899999999999999</v>
      </c>
      <c r="O1210">
        <v>180.63499999999999</v>
      </c>
      <c r="P1210">
        <v>3.633</v>
      </c>
      <c r="Q1210">
        <v>42.997</v>
      </c>
      <c r="R1210">
        <v>31.483000000000001</v>
      </c>
      <c r="S1210">
        <v>1.41</v>
      </c>
      <c r="T1210">
        <v>2.0030000000000001</v>
      </c>
      <c r="U1210" t="s">
        <v>61</v>
      </c>
      <c r="V1210" s="1">
        <v>45474.906261574077</v>
      </c>
    </row>
    <row r="1211" spans="1:22" x14ac:dyDescent="0.25">
      <c r="A1211">
        <v>1233</v>
      </c>
      <c r="B1211" t="s">
        <v>36</v>
      </c>
      <c r="C1211" t="s">
        <v>40</v>
      </c>
      <c r="D1211" t="s">
        <v>38</v>
      </c>
      <c r="E1211">
        <v>7131</v>
      </c>
      <c r="F1211" t="s">
        <v>11</v>
      </c>
      <c r="G1211">
        <v>619633560</v>
      </c>
      <c r="H1211">
        <v>776866848</v>
      </c>
      <c r="I1211">
        <f t="shared" si="18"/>
        <v>8.8903465887697042</v>
      </c>
      <c r="J1211">
        <v>1.0049999999999999</v>
      </c>
      <c r="L1211">
        <v>4.391</v>
      </c>
      <c r="M1211">
        <v>2.0139999999999998</v>
      </c>
      <c r="N1211">
        <v>0.47299999999999998</v>
      </c>
      <c r="O1211">
        <v>19.006</v>
      </c>
      <c r="P1211">
        <v>2.8119999999999998</v>
      </c>
      <c r="Q1211">
        <v>11.648</v>
      </c>
      <c r="R1211">
        <v>208.673</v>
      </c>
      <c r="S1211">
        <v>0.88100000000000001</v>
      </c>
      <c r="T1211">
        <v>1.4910000000000001</v>
      </c>
      <c r="U1211" t="s">
        <v>61</v>
      </c>
      <c r="V1211" s="1">
        <v>45474.916678240741</v>
      </c>
    </row>
    <row r="1212" spans="1:22" x14ac:dyDescent="0.25">
      <c r="A1212">
        <v>1234</v>
      </c>
      <c r="B1212" t="s">
        <v>36</v>
      </c>
      <c r="C1212" t="s">
        <v>39</v>
      </c>
      <c r="D1212" t="s">
        <v>38</v>
      </c>
      <c r="E1212">
        <v>7167</v>
      </c>
      <c r="F1212" t="s">
        <v>11</v>
      </c>
      <c r="G1212">
        <v>603192152</v>
      </c>
      <c r="H1212">
        <v>853709776</v>
      </c>
      <c r="I1212">
        <f t="shared" si="18"/>
        <v>8.9313102546424137</v>
      </c>
      <c r="J1212">
        <v>0.96599999999999997</v>
      </c>
      <c r="L1212">
        <v>0.63500000000000001</v>
      </c>
      <c r="M1212">
        <v>6.0650000000000004</v>
      </c>
      <c r="N1212">
        <v>0.10100000000000001</v>
      </c>
      <c r="O1212">
        <v>84.241</v>
      </c>
      <c r="P1212">
        <v>2.0310000000000001</v>
      </c>
      <c r="Q1212">
        <v>39.96</v>
      </c>
      <c r="R1212">
        <v>16.469000000000001</v>
      </c>
      <c r="S1212">
        <v>1.0780000000000001</v>
      </c>
      <c r="T1212">
        <v>1.633</v>
      </c>
      <c r="U1212" t="s">
        <v>61</v>
      </c>
      <c r="V1212" s="1">
        <v>45474.927094907405</v>
      </c>
    </row>
    <row r="1213" spans="1:22" x14ac:dyDescent="0.25">
      <c r="A1213">
        <v>1235</v>
      </c>
      <c r="B1213" t="s">
        <v>36</v>
      </c>
      <c r="C1213" t="s">
        <v>40</v>
      </c>
      <c r="D1213" t="s">
        <v>38</v>
      </c>
      <c r="E1213">
        <v>7131</v>
      </c>
      <c r="F1213" t="s">
        <v>11</v>
      </c>
      <c r="G1213">
        <v>600975368</v>
      </c>
      <c r="H1213">
        <v>626167608</v>
      </c>
      <c r="I1213">
        <f t="shared" si="18"/>
        <v>8.7966905975659238</v>
      </c>
      <c r="J1213">
        <v>0.96099999999999997</v>
      </c>
      <c r="L1213">
        <v>2.9990000000000001</v>
      </c>
      <c r="M1213">
        <v>1.4890000000000001</v>
      </c>
      <c r="N1213">
        <v>0.1</v>
      </c>
      <c r="O1213">
        <v>16.332000000000001</v>
      </c>
      <c r="P1213">
        <v>4.13</v>
      </c>
      <c r="Q1213">
        <v>10.659000000000001</v>
      </c>
      <c r="R1213">
        <v>214.81899999999999</v>
      </c>
      <c r="S1213">
        <v>0.88100000000000001</v>
      </c>
      <c r="T1213">
        <v>1.3779999999999999</v>
      </c>
      <c r="U1213" t="s">
        <v>61</v>
      </c>
      <c r="V1213" s="1">
        <v>45474.937511574077</v>
      </c>
    </row>
    <row r="1214" spans="1:22" x14ac:dyDescent="0.25">
      <c r="A1214">
        <v>1236</v>
      </c>
      <c r="B1214" t="s">
        <v>36</v>
      </c>
      <c r="C1214" t="s">
        <v>40</v>
      </c>
      <c r="D1214" t="s">
        <v>38</v>
      </c>
      <c r="E1214">
        <v>7131</v>
      </c>
      <c r="F1214" t="s">
        <v>11</v>
      </c>
      <c r="G1214">
        <v>613659936</v>
      </c>
      <c r="H1214">
        <v>899270360</v>
      </c>
      <c r="I1214">
        <f t="shared" si="18"/>
        <v>8.9538902792795998</v>
      </c>
      <c r="J1214">
        <v>0.97199999999999998</v>
      </c>
      <c r="L1214">
        <v>4.9749999999999996</v>
      </c>
      <c r="M1214">
        <v>14.007</v>
      </c>
      <c r="N1214">
        <v>2.1999999999999999E-2</v>
      </c>
      <c r="O1214">
        <v>126.85</v>
      </c>
      <c r="P1214">
        <v>3.4809999999999999</v>
      </c>
      <c r="Q1214">
        <v>56.23</v>
      </c>
      <c r="R1214">
        <v>204.48500000000001</v>
      </c>
      <c r="S1214">
        <v>0.80900000000000005</v>
      </c>
      <c r="T1214">
        <v>1.4019999999999999</v>
      </c>
      <c r="U1214" t="s">
        <v>61</v>
      </c>
      <c r="V1214" s="1">
        <v>45474.947928240741</v>
      </c>
    </row>
    <row r="1215" spans="1:22" x14ac:dyDescent="0.25">
      <c r="A1215">
        <v>1237</v>
      </c>
      <c r="B1215" t="s">
        <v>36</v>
      </c>
      <c r="C1215" t="s">
        <v>40</v>
      </c>
      <c r="D1215" t="s">
        <v>38</v>
      </c>
      <c r="E1215">
        <v>7131</v>
      </c>
      <c r="F1215" t="s">
        <v>11</v>
      </c>
      <c r="G1215">
        <v>619900408</v>
      </c>
      <c r="H1215">
        <v>613189480</v>
      </c>
      <c r="I1215">
        <f t="shared" si="18"/>
        <v>8.7875946954042217</v>
      </c>
      <c r="J1215">
        <v>1.0229999999999999</v>
      </c>
      <c r="L1215">
        <v>7.1849999999999996</v>
      </c>
      <c r="M1215">
        <v>0.59899999999999998</v>
      </c>
      <c r="N1215">
        <v>0.30599999999999999</v>
      </c>
      <c r="O1215">
        <v>10.582000000000001</v>
      </c>
      <c r="P1215">
        <v>0.77700000000000002</v>
      </c>
      <c r="Q1215">
        <v>1.1259999999999999</v>
      </c>
      <c r="R1215">
        <v>228.12100000000001</v>
      </c>
      <c r="S1215">
        <v>0.79100000000000004</v>
      </c>
      <c r="T1215">
        <v>10.083</v>
      </c>
      <c r="U1215" t="s">
        <v>61</v>
      </c>
      <c r="V1215" s="1">
        <v>45474.958344907405</v>
      </c>
    </row>
    <row r="1216" spans="1:22" x14ac:dyDescent="0.25">
      <c r="A1216">
        <v>1238</v>
      </c>
      <c r="B1216" t="s">
        <v>36</v>
      </c>
      <c r="C1216" t="s">
        <v>40</v>
      </c>
      <c r="D1216" t="s">
        <v>38</v>
      </c>
      <c r="E1216">
        <v>7131</v>
      </c>
      <c r="F1216" t="s">
        <v>11</v>
      </c>
      <c r="G1216">
        <v>620091608</v>
      </c>
      <c r="H1216">
        <v>754801720</v>
      </c>
      <c r="I1216">
        <f t="shared" si="18"/>
        <v>8.87783288114003</v>
      </c>
      <c r="J1216">
        <v>1.0629999999999999</v>
      </c>
      <c r="L1216">
        <v>6.6219999999999999</v>
      </c>
      <c r="M1216">
        <v>1.764</v>
      </c>
      <c r="N1216">
        <v>0.30599999999999999</v>
      </c>
      <c r="O1216">
        <v>13.316000000000001</v>
      </c>
      <c r="P1216">
        <v>1.631</v>
      </c>
      <c r="Q1216">
        <v>6.9710000000000001</v>
      </c>
      <c r="R1216">
        <v>221.60300000000001</v>
      </c>
      <c r="S1216">
        <v>0.85099999999999998</v>
      </c>
      <c r="T1216">
        <v>1.7609999999999999</v>
      </c>
      <c r="U1216" t="s">
        <v>61</v>
      </c>
      <c r="V1216" s="1">
        <v>45474.979178240741</v>
      </c>
    </row>
    <row r="1217" spans="1:22" x14ac:dyDescent="0.25">
      <c r="A1217">
        <v>1239</v>
      </c>
      <c r="B1217" t="s">
        <v>36</v>
      </c>
      <c r="C1217" t="s">
        <v>40</v>
      </c>
      <c r="D1217" t="s">
        <v>38</v>
      </c>
      <c r="E1217">
        <v>7131</v>
      </c>
      <c r="F1217" t="s">
        <v>11</v>
      </c>
      <c r="G1217">
        <v>613483720</v>
      </c>
      <c r="H1217">
        <v>871987104</v>
      </c>
      <c r="I1217">
        <f t="shared" si="18"/>
        <v>8.9405100621079647</v>
      </c>
      <c r="J1217">
        <v>0.93700000000000006</v>
      </c>
      <c r="L1217">
        <v>4.8810000000000002</v>
      </c>
      <c r="M1217">
        <v>13.273</v>
      </c>
      <c r="N1217">
        <v>9.0999999999999998E-2</v>
      </c>
      <c r="O1217">
        <v>116.01</v>
      </c>
      <c r="P1217">
        <v>0.73899999999999999</v>
      </c>
      <c r="Q1217">
        <v>25.388000000000002</v>
      </c>
      <c r="R1217">
        <v>211.43100000000001</v>
      </c>
      <c r="S1217">
        <v>0.83699999999999997</v>
      </c>
      <c r="T1217">
        <v>1.4470000000000001</v>
      </c>
      <c r="U1217" t="s">
        <v>61</v>
      </c>
      <c r="V1217" s="1">
        <v>45474.989594907405</v>
      </c>
    </row>
    <row r="1218" spans="1:22" x14ac:dyDescent="0.25">
      <c r="A1218">
        <v>1240</v>
      </c>
      <c r="B1218" t="s">
        <v>36</v>
      </c>
      <c r="C1218" t="s">
        <v>39</v>
      </c>
      <c r="D1218" t="s">
        <v>38</v>
      </c>
      <c r="E1218">
        <v>7167</v>
      </c>
      <c r="F1218" t="s">
        <v>11</v>
      </c>
      <c r="G1218">
        <v>619901192</v>
      </c>
      <c r="H1218">
        <v>621916296</v>
      </c>
      <c r="I1218">
        <f t="shared" ref="I1218:I1281" si="19">LOG10(H1218)</f>
        <v>8.7937319367301559</v>
      </c>
      <c r="J1218">
        <v>2.004</v>
      </c>
      <c r="L1218">
        <v>5.28</v>
      </c>
      <c r="M1218">
        <v>5.2779999999999996</v>
      </c>
      <c r="N1218">
        <v>0.43099999999999999</v>
      </c>
      <c r="O1218">
        <v>210.988</v>
      </c>
      <c r="P1218">
        <v>1.155</v>
      </c>
      <c r="Q1218">
        <v>18.097000000000001</v>
      </c>
      <c r="R1218">
        <v>222.40299999999999</v>
      </c>
      <c r="S1218">
        <v>1.173</v>
      </c>
      <c r="T1218">
        <v>2.7690000000000001</v>
      </c>
      <c r="U1218" t="s">
        <v>61</v>
      </c>
      <c r="V1218" s="1">
        <v>45475.000011574077</v>
      </c>
    </row>
    <row r="1219" spans="1:22" x14ac:dyDescent="0.25">
      <c r="A1219">
        <v>1241</v>
      </c>
      <c r="B1219" t="s">
        <v>36</v>
      </c>
      <c r="C1219" t="s">
        <v>40</v>
      </c>
      <c r="D1219" t="s">
        <v>38</v>
      </c>
      <c r="E1219">
        <v>7131</v>
      </c>
      <c r="F1219" t="s">
        <v>11</v>
      </c>
      <c r="G1219">
        <v>611564560</v>
      </c>
      <c r="H1219">
        <v>816813488</v>
      </c>
      <c r="I1219">
        <f t="shared" si="19"/>
        <v>8.9121229006209788</v>
      </c>
      <c r="J1219">
        <v>1.417</v>
      </c>
      <c r="L1219">
        <v>2.8380000000000001</v>
      </c>
      <c r="M1219">
        <v>5.8319999999999999</v>
      </c>
      <c r="N1219">
        <v>7.4999999999999997E-2</v>
      </c>
      <c r="O1219">
        <v>205.548</v>
      </c>
      <c r="P1219">
        <v>0.876</v>
      </c>
      <c r="Q1219">
        <v>5.1790000000000003</v>
      </c>
      <c r="R1219">
        <v>202.405</v>
      </c>
      <c r="S1219">
        <v>0.79500000000000004</v>
      </c>
      <c r="T1219">
        <v>1.371</v>
      </c>
      <c r="U1219" t="s">
        <v>61</v>
      </c>
      <c r="V1219" s="1">
        <v>45475.010428240741</v>
      </c>
    </row>
    <row r="1220" spans="1:22" x14ac:dyDescent="0.25">
      <c r="A1220">
        <v>1242</v>
      </c>
      <c r="B1220" t="s">
        <v>36</v>
      </c>
      <c r="C1220" t="s">
        <v>39</v>
      </c>
      <c r="D1220" t="s">
        <v>38</v>
      </c>
      <c r="E1220">
        <v>7167</v>
      </c>
      <c r="F1220" t="s">
        <v>11</v>
      </c>
      <c r="G1220">
        <v>535064576</v>
      </c>
      <c r="H1220">
        <v>835957856</v>
      </c>
      <c r="I1220">
        <f t="shared" si="19"/>
        <v>8.9221843834581556</v>
      </c>
      <c r="J1220">
        <v>1.4359999999999999</v>
      </c>
      <c r="L1220">
        <v>0.29099999999999998</v>
      </c>
      <c r="M1220">
        <v>3.9039999999999999</v>
      </c>
      <c r="N1220">
        <v>6.7000000000000004E-2</v>
      </c>
      <c r="O1220">
        <v>27.193999999999999</v>
      </c>
      <c r="P1220">
        <v>1.3280000000000001</v>
      </c>
      <c r="Q1220">
        <v>10.337999999999999</v>
      </c>
      <c r="R1220">
        <v>2.839</v>
      </c>
      <c r="S1220">
        <v>0.96299999999999997</v>
      </c>
      <c r="T1220">
        <v>1.4239999999999999</v>
      </c>
      <c r="U1220" t="s">
        <v>61</v>
      </c>
      <c r="V1220" s="1">
        <v>45475.020844907405</v>
      </c>
    </row>
    <row r="1221" spans="1:22" x14ac:dyDescent="0.25">
      <c r="A1221">
        <v>1243</v>
      </c>
      <c r="B1221" t="s">
        <v>36</v>
      </c>
      <c r="C1221" t="s">
        <v>40</v>
      </c>
      <c r="D1221" t="s">
        <v>38</v>
      </c>
      <c r="E1221">
        <v>7131</v>
      </c>
      <c r="F1221" t="s">
        <v>11</v>
      </c>
      <c r="G1221">
        <v>628707472</v>
      </c>
      <c r="H1221">
        <v>878325888</v>
      </c>
      <c r="I1221">
        <f t="shared" si="19"/>
        <v>8.9436556834464884</v>
      </c>
      <c r="J1221">
        <v>0.995</v>
      </c>
      <c r="L1221">
        <v>5.3330000000000002</v>
      </c>
      <c r="M1221">
        <v>4.3339999999999996</v>
      </c>
      <c r="N1221">
        <v>7.0000000000000007E-2</v>
      </c>
      <c r="O1221">
        <v>36.51</v>
      </c>
      <c r="P1221">
        <v>1.3660000000000001</v>
      </c>
      <c r="Q1221">
        <v>7.0519999999999996</v>
      </c>
      <c r="R1221">
        <v>207.05</v>
      </c>
      <c r="S1221">
        <v>0.871</v>
      </c>
      <c r="T1221">
        <v>1.417</v>
      </c>
      <c r="U1221" t="s">
        <v>61</v>
      </c>
      <c r="V1221" s="1">
        <v>45475.031261574077</v>
      </c>
    </row>
    <row r="1222" spans="1:22" x14ac:dyDescent="0.25">
      <c r="A1222">
        <v>1244</v>
      </c>
      <c r="B1222" t="s">
        <v>36</v>
      </c>
      <c r="C1222" t="s">
        <v>40</v>
      </c>
      <c r="D1222" t="s">
        <v>38</v>
      </c>
      <c r="E1222">
        <v>7131</v>
      </c>
      <c r="F1222" t="s">
        <v>11</v>
      </c>
      <c r="G1222">
        <v>613070064</v>
      </c>
      <c r="H1222">
        <v>825428200</v>
      </c>
      <c r="I1222">
        <f t="shared" si="19"/>
        <v>8.9166793020688768</v>
      </c>
      <c r="J1222">
        <v>0.94799999999999995</v>
      </c>
      <c r="L1222">
        <v>6.4269999999999996</v>
      </c>
      <c r="M1222">
        <v>1.96</v>
      </c>
      <c r="N1222">
        <v>4.7E-2</v>
      </c>
      <c r="O1222">
        <v>18.576000000000001</v>
      </c>
      <c r="P1222">
        <v>0.83</v>
      </c>
      <c r="Q1222">
        <v>2.7669999999999999</v>
      </c>
      <c r="R1222">
        <v>212.602</v>
      </c>
      <c r="S1222">
        <v>0.88900000000000001</v>
      </c>
      <c r="T1222">
        <v>1.389</v>
      </c>
      <c r="U1222" t="s">
        <v>61</v>
      </c>
      <c r="V1222" s="1">
        <v>45475.041678240741</v>
      </c>
    </row>
    <row r="1223" spans="1:22" x14ac:dyDescent="0.25">
      <c r="A1223">
        <v>1245</v>
      </c>
      <c r="B1223" t="s">
        <v>36</v>
      </c>
      <c r="C1223" t="s">
        <v>39</v>
      </c>
      <c r="D1223" t="s">
        <v>38</v>
      </c>
      <c r="E1223">
        <v>7167</v>
      </c>
      <c r="F1223" t="s">
        <v>11</v>
      </c>
      <c r="G1223">
        <v>628005312</v>
      </c>
      <c r="H1223">
        <v>701068304</v>
      </c>
      <c r="I1223">
        <f t="shared" si="19"/>
        <v>8.8457603326673482</v>
      </c>
      <c r="J1223">
        <v>1.119</v>
      </c>
      <c r="L1223">
        <v>0.97199999999999998</v>
      </c>
      <c r="M1223">
        <v>65.311000000000007</v>
      </c>
      <c r="N1223">
        <v>0.25700000000000001</v>
      </c>
      <c r="O1223">
        <v>876.68899999999996</v>
      </c>
      <c r="P1223">
        <v>4.1029999999999998</v>
      </c>
      <c r="Q1223">
        <v>340.69299999999998</v>
      </c>
      <c r="R1223">
        <v>44.828000000000003</v>
      </c>
      <c r="S1223">
        <v>1.0529999999999999</v>
      </c>
      <c r="T1223">
        <v>1.881</v>
      </c>
      <c r="U1223" t="s">
        <v>61</v>
      </c>
      <c r="V1223" s="1">
        <v>45475.052094907405</v>
      </c>
    </row>
    <row r="1224" spans="1:22" x14ac:dyDescent="0.25">
      <c r="A1224">
        <v>1246</v>
      </c>
      <c r="B1224" t="s">
        <v>36</v>
      </c>
      <c r="C1224" t="s">
        <v>40</v>
      </c>
      <c r="D1224" t="s">
        <v>38</v>
      </c>
      <c r="E1224">
        <v>7131</v>
      </c>
      <c r="F1224" t="s">
        <v>11</v>
      </c>
      <c r="G1224">
        <v>617168656</v>
      </c>
      <c r="H1224">
        <v>516882280</v>
      </c>
      <c r="I1224">
        <f t="shared" si="19"/>
        <v>8.7133916437364061</v>
      </c>
      <c r="J1224">
        <v>0.999</v>
      </c>
      <c r="L1224">
        <v>4.1529999999999996</v>
      </c>
      <c r="M1224">
        <v>4.0460000000000003</v>
      </c>
      <c r="N1224">
        <v>0.18</v>
      </c>
      <c r="O1224">
        <v>247.88200000000001</v>
      </c>
      <c r="P1224">
        <v>0.997</v>
      </c>
      <c r="Q1224">
        <v>14.95</v>
      </c>
      <c r="R1224">
        <v>204.78</v>
      </c>
      <c r="S1224">
        <v>1.0009999999999999</v>
      </c>
      <c r="T1224">
        <v>1.47</v>
      </c>
      <c r="U1224" t="s">
        <v>61</v>
      </c>
      <c r="V1224" s="1">
        <v>45475.062511574077</v>
      </c>
    </row>
    <row r="1225" spans="1:22" x14ac:dyDescent="0.25">
      <c r="A1225">
        <v>1247</v>
      </c>
      <c r="B1225" t="s">
        <v>36</v>
      </c>
      <c r="C1225" t="s">
        <v>40</v>
      </c>
      <c r="D1225" t="s">
        <v>38</v>
      </c>
      <c r="E1225">
        <v>7131</v>
      </c>
      <c r="F1225" t="s">
        <v>11</v>
      </c>
      <c r="G1225">
        <v>613321024</v>
      </c>
      <c r="H1225">
        <v>606273288</v>
      </c>
      <c r="I1225">
        <f t="shared" si="19"/>
        <v>8.7826684339289134</v>
      </c>
      <c r="J1225">
        <v>0.96199999999999997</v>
      </c>
      <c r="L1225">
        <v>10.722</v>
      </c>
      <c r="M1225">
        <v>10.192</v>
      </c>
      <c r="N1225">
        <v>8.3000000000000004E-2</v>
      </c>
      <c r="O1225">
        <v>214.03299999999999</v>
      </c>
      <c r="P1225">
        <v>0.98399999999999999</v>
      </c>
      <c r="Q1225">
        <v>1.7609999999999999</v>
      </c>
      <c r="R1225">
        <v>215.58600000000001</v>
      </c>
      <c r="S1225">
        <v>0.88500000000000001</v>
      </c>
      <c r="T1225">
        <v>1.5149999999999999</v>
      </c>
      <c r="U1225" t="s">
        <v>61</v>
      </c>
      <c r="V1225" s="1">
        <v>45475.072928240741</v>
      </c>
    </row>
    <row r="1226" spans="1:22" x14ac:dyDescent="0.25">
      <c r="A1226">
        <v>1248</v>
      </c>
      <c r="B1226" t="s">
        <v>36</v>
      </c>
      <c r="C1226" t="s">
        <v>39</v>
      </c>
      <c r="D1226" t="s">
        <v>38</v>
      </c>
      <c r="E1226">
        <v>7167</v>
      </c>
      <c r="F1226" t="s">
        <v>11</v>
      </c>
      <c r="G1226">
        <v>630378000</v>
      </c>
      <c r="H1226">
        <v>837339744</v>
      </c>
      <c r="I1226">
        <f t="shared" si="19"/>
        <v>8.9229017053134516</v>
      </c>
      <c r="J1226">
        <v>0.97599999999999998</v>
      </c>
      <c r="L1226">
        <v>0.57599999999999996</v>
      </c>
      <c r="M1226">
        <v>2.8820000000000001</v>
      </c>
      <c r="N1226">
        <v>3.9E-2</v>
      </c>
      <c r="O1226">
        <v>20.114000000000001</v>
      </c>
      <c r="P1226">
        <v>1.083</v>
      </c>
      <c r="Q1226">
        <v>3.2269999999999999</v>
      </c>
      <c r="R1226">
        <v>15.141</v>
      </c>
      <c r="S1226">
        <v>0.996</v>
      </c>
      <c r="T1226">
        <v>1.6679999999999999</v>
      </c>
      <c r="U1226" t="s">
        <v>61</v>
      </c>
      <c r="V1226" s="1">
        <v>45475.083344907405</v>
      </c>
    </row>
    <row r="1227" spans="1:22" x14ac:dyDescent="0.25">
      <c r="A1227">
        <v>1249</v>
      </c>
      <c r="B1227" t="s">
        <v>36</v>
      </c>
      <c r="C1227" t="s">
        <v>39</v>
      </c>
      <c r="D1227" t="s">
        <v>38</v>
      </c>
      <c r="E1227">
        <v>7167</v>
      </c>
      <c r="F1227" t="s">
        <v>11</v>
      </c>
      <c r="G1227">
        <v>624333288</v>
      </c>
      <c r="H1227">
        <v>846033560</v>
      </c>
      <c r="I1227">
        <f t="shared" si="19"/>
        <v>8.9273875907384728</v>
      </c>
      <c r="J1227">
        <v>1.468</v>
      </c>
      <c r="L1227">
        <v>2.383</v>
      </c>
      <c r="M1227">
        <v>6.0609999999999999</v>
      </c>
      <c r="N1227">
        <v>5.0999999999999997E-2</v>
      </c>
      <c r="O1227">
        <v>59.926000000000002</v>
      </c>
      <c r="P1227">
        <v>3.7080000000000002</v>
      </c>
      <c r="Q1227">
        <v>41.768000000000001</v>
      </c>
      <c r="R1227">
        <v>230.197</v>
      </c>
      <c r="S1227">
        <v>1.028</v>
      </c>
      <c r="T1227">
        <v>1.6140000000000001</v>
      </c>
      <c r="U1227" t="s">
        <v>61</v>
      </c>
      <c r="V1227" s="1">
        <v>45475.093761574077</v>
      </c>
    </row>
    <row r="1228" spans="1:22" x14ac:dyDescent="0.25">
      <c r="A1228">
        <v>1250</v>
      </c>
      <c r="B1228" t="s">
        <v>36</v>
      </c>
      <c r="C1228" t="s">
        <v>40</v>
      </c>
      <c r="D1228" t="s">
        <v>38</v>
      </c>
      <c r="E1228">
        <v>7131</v>
      </c>
      <c r="F1228" t="s">
        <v>11</v>
      </c>
      <c r="G1228">
        <v>625550936</v>
      </c>
      <c r="H1228">
        <v>844584240</v>
      </c>
      <c r="I1228">
        <f t="shared" si="19"/>
        <v>8.9266429731996002</v>
      </c>
      <c r="J1228">
        <v>1.1040000000000001</v>
      </c>
      <c r="L1228">
        <v>4.0119999999999996</v>
      </c>
      <c r="M1228">
        <v>1.8859999999999999</v>
      </c>
      <c r="N1228">
        <v>0.16500000000000001</v>
      </c>
      <c r="O1228">
        <v>14.766</v>
      </c>
      <c r="P1228">
        <v>0.876</v>
      </c>
      <c r="Q1228">
        <v>2.4180000000000001</v>
      </c>
      <c r="R1228">
        <v>203.72</v>
      </c>
      <c r="S1228">
        <v>0.82199999999999995</v>
      </c>
      <c r="T1228">
        <v>1.429</v>
      </c>
      <c r="U1228" t="s">
        <v>61</v>
      </c>
      <c r="V1228" s="1">
        <v>45475.104178240741</v>
      </c>
    </row>
    <row r="1229" spans="1:22" x14ac:dyDescent="0.25">
      <c r="A1229">
        <v>1251</v>
      </c>
      <c r="B1229" t="s">
        <v>36</v>
      </c>
      <c r="C1229" t="s">
        <v>40</v>
      </c>
      <c r="D1229" t="s">
        <v>38</v>
      </c>
      <c r="E1229">
        <v>7131</v>
      </c>
      <c r="F1229" t="s">
        <v>11</v>
      </c>
      <c r="G1229">
        <v>613101440</v>
      </c>
      <c r="H1229">
        <v>846941040</v>
      </c>
      <c r="I1229">
        <f t="shared" si="19"/>
        <v>8.9278531778703574</v>
      </c>
      <c r="J1229">
        <v>1.012</v>
      </c>
      <c r="L1229">
        <v>3.194</v>
      </c>
      <c r="M1229">
        <v>2.9079999999999999</v>
      </c>
      <c r="N1229">
        <v>0.14899999999999999</v>
      </c>
      <c r="O1229">
        <v>32.378999999999998</v>
      </c>
      <c r="P1229">
        <v>2.4910000000000001</v>
      </c>
      <c r="Q1229">
        <v>14.06</v>
      </c>
      <c r="R1229">
        <v>202.84399999999999</v>
      </c>
      <c r="S1229">
        <v>0.76</v>
      </c>
      <c r="T1229">
        <v>1.399</v>
      </c>
      <c r="U1229" t="s">
        <v>61</v>
      </c>
      <c r="V1229" s="1">
        <v>45475.114594907405</v>
      </c>
    </row>
    <row r="1230" spans="1:22" x14ac:dyDescent="0.25">
      <c r="A1230">
        <v>1252</v>
      </c>
      <c r="B1230" t="s">
        <v>36</v>
      </c>
      <c r="C1230" t="s">
        <v>40</v>
      </c>
      <c r="D1230" t="s">
        <v>38</v>
      </c>
      <c r="E1230">
        <v>7131</v>
      </c>
      <c r="F1230" t="s">
        <v>11</v>
      </c>
      <c r="G1230">
        <v>618843248</v>
      </c>
      <c r="H1230">
        <v>867666048</v>
      </c>
      <c r="I1230">
        <f t="shared" si="19"/>
        <v>8.9383526037273207</v>
      </c>
      <c r="J1230">
        <v>0.96099999999999997</v>
      </c>
      <c r="L1230">
        <v>2.0880000000000001</v>
      </c>
      <c r="M1230">
        <v>4.0369999999999999</v>
      </c>
      <c r="N1230">
        <v>0.111</v>
      </c>
      <c r="O1230">
        <v>27.702000000000002</v>
      </c>
      <c r="P1230">
        <v>0.9</v>
      </c>
      <c r="Q1230">
        <v>3.7440000000000002</v>
      </c>
      <c r="R1230">
        <v>202.42400000000001</v>
      </c>
      <c r="S1230">
        <v>0.88500000000000001</v>
      </c>
      <c r="T1230">
        <v>1.3260000000000001</v>
      </c>
      <c r="U1230" t="s">
        <v>61</v>
      </c>
      <c r="V1230" s="1">
        <v>45475.125011574077</v>
      </c>
    </row>
    <row r="1231" spans="1:22" x14ac:dyDescent="0.25">
      <c r="A1231">
        <v>1253</v>
      </c>
      <c r="B1231" t="s">
        <v>36</v>
      </c>
      <c r="C1231" t="s">
        <v>40</v>
      </c>
      <c r="D1231" t="s">
        <v>38</v>
      </c>
      <c r="E1231">
        <v>7131</v>
      </c>
      <c r="F1231" t="s">
        <v>11</v>
      </c>
      <c r="G1231">
        <v>610641040</v>
      </c>
      <c r="H1231">
        <v>615136720</v>
      </c>
      <c r="I1231">
        <f t="shared" si="19"/>
        <v>8.7889716525925774</v>
      </c>
      <c r="J1231">
        <v>0.98099999999999998</v>
      </c>
      <c r="L1231">
        <v>0.81499999999999995</v>
      </c>
      <c r="M1231">
        <v>39.747999999999998</v>
      </c>
      <c r="N1231">
        <v>1.7999999999999999E-2</v>
      </c>
      <c r="O1231">
        <v>328.678</v>
      </c>
      <c r="P1231">
        <v>1.1180000000000001</v>
      </c>
      <c r="Q1231">
        <v>49.411999999999999</v>
      </c>
      <c r="R1231">
        <v>25.945</v>
      </c>
      <c r="S1231">
        <v>0.94699999999999995</v>
      </c>
      <c r="T1231">
        <v>1.4850000000000001</v>
      </c>
      <c r="U1231" t="s">
        <v>61</v>
      </c>
      <c r="V1231" s="1">
        <v>45475.135428240741</v>
      </c>
    </row>
    <row r="1232" spans="1:22" x14ac:dyDescent="0.25">
      <c r="A1232">
        <v>1254</v>
      </c>
      <c r="B1232" t="s">
        <v>36</v>
      </c>
      <c r="C1232" t="s">
        <v>40</v>
      </c>
      <c r="D1232" t="s">
        <v>38</v>
      </c>
      <c r="E1232">
        <v>7131</v>
      </c>
      <c r="F1232" t="s">
        <v>11</v>
      </c>
      <c r="G1232">
        <v>620358616</v>
      </c>
      <c r="H1232">
        <v>887486256</v>
      </c>
      <c r="I1232">
        <f t="shared" si="19"/>
        <v>8.9481616361050715</v>
      </c>
      <c r="J1232">
        <v>0.97199999999999998</v>
      </c>
      <c r="L1232">
        <v>4.37</v>
      </c>
      <c r="M1232">
        <v>2.5840000000000001</v>
      </c>
      <c r="N1232">
        <v>0.127</v>
      </c>
      <c r="O1232">
        <v>15.661</v>
      </c>
      <c r="P1232">
        <v>1.2809999999999999</v>
      </c>
      <c r="Q1232">
        <v>4.3310000000000004</v>
      </c>
      <c r="R1232">
        <v>207.304</v>
      </c>
      <c r="S1232">
        <v>0.83</v>
      </c>
      <c r="T1232">
        <v>1.357</v>
      </c>
      <c r="U1232" t="s">
        <v>61</v>
      </c>
      <c r="V1232" s="1">
        <v>45475.145844907405</v>
      </c>
    </row>
    <row r="1233" spans="1:22" x14ac:dyDescent="0.25">
      <c r="A1233">
        <v>1255</v>
      </c>
      <c r="B1233" t="s">
        <v>36</v>
      </c>
      <c r="C1233" t="s">
        <v>40</v>
      </c>
      <c r="D1233" t="s">
        <v>38</v>
      </c>
      <c r="E1233">
        <v>7131</v>
      </c>
      <c r="F1233" t="s">
        <v>11</v>
      </c>
      <c r="G1233">
        <v>622619096</v>
      </c>
      <c r="H1233">
        <v>905507240</v>
      </c>
      <c r="I1233">
        <f t="shared" si="19"/>
        <v>8.9568919270735776</v>
      </c>
      <c r="J1233">
        <v>1.39</v>
      </c>
      <c r="L1233">
        <v>2.1680000000000001</v>
      </c>
      <c r="M1233">
        <v>0.90900000000000003</v>
      </c>
      <c r="N1233">
        <v>0.16700000000000001</v>
      </c>
      <c r="O1233">
        <v>6.6790000000000003</v>
      </c>
      <c r="P1233">
        <v>0.74099999999999999</v>
      </c>
      <c r="Q1233">
        <v>1.774</v>
      </c>
      <c r="R1233">
        <v>204.50200000000001</v>
      </c>
      <c r="S1233">
        <v>0.88200000000000001</v>
      </c>
      <c r="T1233">
        <v>1.3720000000000001</v>
      </c>
      <c r="U1233" t="s">
        <v>61</v>
      </c>
      <c r="V1233" s="1">
        <v>45475.156261574077</v>
      </c>
    </row>
    <row r="1234" spans="1:22" x14ac:dyDescent="0.25">
      <c r="A1234">
        <v>1256</v>
      </c>
      <c r="B1234" t="s">
        <v>36</v>
      </c>
      <c r="C1234" t="s">
        <v>40</v>
      </c>
      <c r="D1234" t="s">
        <v>38</v>
      </c>
      <c r="E1234">
        <v>7131</v>
      </c>
      <c r="F1234" t="s">
        <v>11</v>
      </c>
      <c r="G1234">
        <v>624776792</v>
      </c>
      <c r="H1234">
        <v>862325736</v>
      </c>
      <c r="I1234">
        <f t="shared" si="19"/>
        <v>8.9356713477566672</v>
      </c>
      <c r="J1234">
        <v>0.95699999999999996</v>
      </c>
      <c r="L1234">
        <v>4.202</v>
      </c>
      <c r="M1234">
        <v>4.0270000000000001</v>
      </c>
      <c r="N1234">
        <v>5.0999999999999997E-2</v>
      </c>
      <c r="O1234">
        <v>26.31</v>
      </c>
      <c r="P1234">
        <v>2.66</v>
      </c>
      <c r="Q1234">
        <v>14.755000000000001</v>
      </c>
      <c r="R1234">
        <v>216.167</v>
      </c>
      <c r="S1234">
        <v>0.84399999999999997</v>
      </c>
      <c r="T1234">
        <v>1.3879999999999999</v>
      </c>
      <c r="U1234" t="s">
        <v>61</v>
      </c>
      <c r="V1234" s="1">
        <v>45475.166678240741</v>
      </c>
    </row>
    <row r="1235" spans="1:22" x14ac:dyDescent="0.25">
      <c r="A1235">
        <v>1257</v>
      </c>
      <c r="B1235" t="s">
        <v>36</v>
      </c>
      <c r="C1235" t="s">
        <v>40</v>
      </c>
      <c r="D1235" t="s">
        <v>38</v>
      </c>
      <c r="E1235">
        <v>7131</v>
      </c>
      <c r="F1235" t="s">
        <v>11</v>
      </c>
      <c r="G1235">
        <v>620462360</v>
      </c>
      <c r="H1235">
        <v>833403424</v>
      </c>
      <c r="I1235">
        <f t="shared" si="19"/>
        <v>8.9208552804040178</v>
      </c>
      <c r="J1235">
        <v>1.22</v>
      </c>
      <c r="L1235">
        <v>17.353999999999999</v>
      </c>
      <c r="M1235">
        <v>2.1850000000000001</v>
      </c>
      <c r="N1235">
        <v>0.224</v>
      </c>
      <c r="O1235">
        <v>12.587</v>
      </c>
      <c r="P1235">
        <v>0.81200000000000006</v>
      </c>
      <c r="Q1235">
        <v>3.2</v>
      </c>
      <c r="R1235">
        <v>233.38499999999999</v>
      </c>
      <c r="S1235">
        <v>0.71699999999999997</v>
      </c>
      <c r="T1235">
        <v>13.37</v>
      </c>
      <c r="U1235" t="s">
        <v>61</v>
      </c>
      <c r="V1235" s="1">
        <v>45475.177094907405</v>
      </c>
    </row>
    <row r="1236" spans="1:22" x14ac:dyDescent="0.25">
      <c r="A1236">
        <v>1258</v>
      </c>
      <c r="B1236" t="s">
        <v>36</v>
      </c>
      <c r="C1236" t="s">
        <v>40</v>
      </c>
      <c r="D1236" t="s">
        <v>38</v>
      </c>
      <c r="E1236">
        <v>7131</v>
      </c>
      <c r="F1236" t="s">
        <v>11</v>
      </c>
      <c r="G1236">
        <v>613454040</v>
      </c>
      <c r="H1236">
        <v>881625160</v>
      </c>
      <c r="I1236">
        <f t="shared" si="19"/>
        <v>8.9452839756697404</v>
      </c>
      <c r="J1236">
        <v>0.95399999999999996</v>
      </c>
      <c r="L1236">
        <v>2.4420000000000002</v>
      </c>
      <c r="M1236">
        <v>3.5880000000000001</v>
      </c>
      <c r="N1236">
        <v>3.5999999999999997E-2</v>
      </c>
      <c r="O1236">
        <v>24.83</v>
      </c>
      <c r="P1236">
        <v>1.4419999999999999</v>
      </c>
      <c r="Q1236">
        <v>9.0250000000000004</v>
      </c>
      <c r="R1236">
        <v>202.828</v>
      </c>
      <c r="S1236">
        <v>0.878</v>
      </c>
      <c r="T1236">
        <v>1.357</v>
      </c>
      <c r="U1236" t="s">
        <v>61</v>
      </c>
      <c r="V1236" s="1">
        <v>45475.187511574077</v>
      </c>
    </row>
    <row r="1237" spans="1:22" x14ac:dyDescent="0.25">
      <c r="A1237">
        <v>1259</v>
      </c>
      <c r="B1237" t="s">
        <v>36</v>
      </c>
      <c r="C1237" t="s">
        <v>40</v>
      </c>
      <c r="D1237" t="s">
        <v>38</v>
      </c>
      <c r="E1237">
        <v>7131</v>
      </c>
      <c r="F1237" t="s">
        <v>11</v>
      </c>
      <c r="G1237">
        <v>613205360</v>
      </c>
      <c r="H1237">
        <v>871220536</v>
      </c>
      <c r="I1237">
        <f t="shared" si="19"/>
        <v>8.9401281038532812</v>
      </c>
      <c r="J1237">
        <v>1.194</v>
      </c>
      <c r="L1237">
        <v>6.4889999999999999</v>
      </c>
      <c r="M1237">
        <v>12.746</v>
      </c>
      <c r="N1237">
        <v>0.34499999999999997</v>
      </c>
      <c r="O1237">
        <v>86.835999999999999</v>
      </c>
      <c r="P1237">
        <v>2.1909999999999998</v>
      </c>
      <c r="Q1237">
        <v>22.986999999999998</v>
      </c>
      <c r="R1237">
        <v>203.881</v>
      </c>
      <c r="S1237">
        <v>0.95499999999999996</v>
      </c>
      <c r="T1237">
        <v>1.369</v>
      </c>
      <c r="U1237" t="s">
        <v>61</v>
      </c>
      <c r="V1237" s="1">
        <v>45475.197928240741</v>
      </c>
    </row>
    <row r="1238" spans="1:22" x14ac:dyDescent="0.25">
      <c r="A1238">
        <v>1260</v>
      </c>
      <c r="B1238" t="s">
        <v>36</v>
      </c>
      <c r="C1238" t="s">
        <v>40</v>
      </c>
      <c r="D1238" t="s">
        <v>38</v>
      </c>
      <c r="E1238">
        <v>7131</v>
      </c>
      <c r="F1238" t="s">
        <v>11</v>
      </c>
      <c r="G1238">
        <v>622628040</v>
      </c>
      <c r="H1238">
        <v>825457480</v>
      </c>
      <c r="I1238">
        <f t="shared" si="19"/>
        <v>8.9166947073056964</v>
      </c>
      <c r="J1238">
        <v>0.95899999999999996</v>
      </c>
      <c r="L1238">
        <v>1.097</v>
      </c>
      <c r="M1238">
        <v>2.7719999999999998</v>
      </c>
      <c r="N1238">
        <v>0.13700000000000001</v>
      </c>
      <c r="O1238">
        <v>204.328</v>
      </c>
      <c r="P1238">
        <v>0.92700000000000005</v>
      </c>
      <c r="Q1238">
        <v>3.5070000000000001</v>
      </c>
      <c r="R1238">
        <v>94.638999999999996</v>
      </c>
      <c r="S1238">
        <v>0.85699999999999998</v>
      </c>
      <c r="T1238">
        <v>1.3959999999999999</v>
      </c>
      <c r="U1238" t="s">
        <v>61</v>
      </c>
      <c r="V1238" s="1">
        <v>45475.208344907405</v>
      </c>
    </row>
    <row r="1239" spans="1:22" x14ac:dyDescent="0.25">
      <c r="A1239">
        <v>1261</v>
      </c>
      <c r="B1239" t="s">
        <v>36</v>
      </c>
      <c r="C1239" t="s">
        <v>40</v>
      </c>
      <c r="D1239" t="s">
        <v>38</v>
      </c>
      <c r="E1239">
        <v>7131</v>
      </c>
      <c r="F1239" t="s">
        <v>11</v>
      </c>
      <c r="G1239">
        <v>620722176</v>
      </c>
      <c r="H1239">
        <v>687567752</v>
      </c>
      <c r="I1239">
        <f t="shared" si="19"/>
        <v>8.837315499404081</v>
      </c>
      <c r="J1239">
        <v>1.075</v>
      </c>
      <c r="L1239">
        <v>4.2220000000000004</v>
      </c>
      <c r="M1239">
        <v>4.2910000000000004</v>
      </c>
      <c r="N1239">
        <v>0.13500000000000001</v>
      </c>
      <c r="O1239">
        <v>203.10599999999999</v>
      </c>
      <c r="P1239">
        <v>0.79100000000000004</v>
      </c>
      <c r="Q1239">
        <v>1.53</v>
      </c>
      <c r="R1239">
        <v>220.631</v>
      </c>
      <c r="S1239">
        <v>0.81299999999999994</v>
      </c>
      <c r="T1239">
        <v>1.363</v>
      </c>
      <c r="U1239" t="s">
        <v>61</v>
      </c>
      <c r="V1239" s="1">
        <v>45475.218761574077</v>
      </c>
    </row>
    <row r="1240" spans="1:22" x14ac:dyDescent="0.25">
      <c r="A1240">
        <v>1262</v>
      </c>
      <c r="B1240" t="s">
        <v>36</v>
      </c>
      <c r="C1240" t="s">
        <v>40</v>
      </c>
      <c r="D1240" t="s">
        <v>38</v>
      </c>
      <c r="E1240">
        <v>7131</v>
      </c>
      <c r="F1240" t="s">
        <v>11</v>
      </c>
      <c r="G1240">
        <v>609539968</v>
      </c>
      <c r="H1240">
        <v>642376632</v>
      </c>
      <c r="I1240">
        <f t="shared" si="19"/>
        <v>8.8077897340482707</v>
      </c>
      <c r="J1240">
        <v>0.97199999999999998</v>
      </c>
      <c r="L1240">
        <v>7.1050000000000004</v>
      </c>
      <c r="M1240">
        <v>9.0549999999999997</v>
      </c>
      <c r="N1240">
        <v>1.6E-2</v>
      </c>
      <c r="O1240">
        <v>200.84700000000001</v>
      </c>
      <c r="P1240">
        <v>4.4690000000000003</v>
      </c>
      <c r="Q1240">
        <v>44.341999999999999</v>
      </c>
      <c r="R1240">
        <v>204.25399999999999</v>
      </c>
      <c r="S1240">
        <v>0.97299999999999998</v>
      </c>
      <c r="T1240">
        <v>1.875</v>
      </c>
      <c r="U1240" t="s">
        <v>61</v>
      </c>
      <c r="V1240" s="1">
        <v>45475.229178240741</v>
      </c>
    </row>
    <row r="1241" spans="1:22" x14ac:dyDescent="0.25">
      <c r="A1241">
        <v>1263</v>
      </c>
      <c r="B1241" t="s">
        <v>36</v>
      </c>
      <c r="C1241" t="s">
        <v>40</v>
      </c>
      <c r="D1241" t="s">
        <v>38</v>
      </c>
      <c r="E1241">
        <v>7131</v>
      </c>
      <c r="F1241" t="s">
        <v>11</v>
      </c>
      <c r="G1241">
        <v>604196280</v>
      </c>
      <c r="H1241">
        <v>613059568</v>
      </c>
      <c r="I1241">
        <f t="shared" si="19"/>
        <v>8.787502674839498</v>
      </c>
      <c r="J1241">
        <v>0.97499999999999998</v>
      </c>
      <c r="L1241">
        <v>8.0670000000000002</v>
      </c>
      <c r="M1241">
        <v>11.032999999999999</v>
      </c>
      <c r="N1241">
        <v>3.2000000000000001E-2</v>
      </c>
      <c r="O1241">
        <v>210.42400000000001</v>
      </c>
      <c r="P1241">
        <v>0.73199999999999998</v>
      </c>
      <c r="Q1241">
        <v>1.2250000000000001</v>
      </c>
      <c r="R1241">
        <v>215.62</v>
      </c>
      <c r="S1241">
        <v>0.72599999999999998</v>
      </c>
      <c r="T1241">
        <v>1.472</v>
      </c>
      <c r="U1241" t="s">
        <v>61</v>
      </c>
      <c r="V1241" s="1">
        <v>45475.239594907405</v>
      </c>
    </row>
    <row r="1242" spans="1:22" x14ac:dyDescent="0.25">
      <c r="A1242">
        <v>1264</v>
      </c>
      <c r="B1242" t="s">
        <v>36</v>
      </c>
      <c r="C1242" t="s">
        <v>40</v>
      </c>
      <c r="D1242" t="s">
        <v>38</v>
      </c>
      <c r="E1242">
        <v>7131</v>
      </c>
      <c r="F1242" t="s">
        <v>11</v>
      </c>
      <c r="G1242">
        <v>623938032</v>
      </c>
      <c r="H1242">
        <v>797422776</v>
      </c>
      <c r="I1242">
        <f t="shared" si="19"/>
        <v>8.9016886358283287</v>
      </c>
      <c r="J1242">
        <v>0.97899999999999998</v>
      </c>
      <c r="L1242">
        <v>4.173</v>
      </c>
      <c r="M1242">
        <v>18.690000000000001</v>
      </c>
      <c r="N1242">
        <v>3.3000000000000002E-2</v>
      </c>
      <c r="O1242">
        <v>169.15199999999999</v>
      </c>
      <c r="P1242">
        <v>3.77</v>
      </c>
      <c r="Q1242">
        <v>72.456999999999994</v>
      </c>
      <c r="R1242">
        <v>221.13</v>
      </c>
      <c r="S1242">
        <v>0.93200000000000005</v>
      </c>
      <c r="T1242">
        <v>1.3919999999999999</v>
      </c>
      <c r="U1242" t="s">
        <v>61</v>
      </c>
      <c r="V1242" s="1">
        <v>45475.250011574077</v>
      </c>
    </row>
    <row r="1243" spans="1:22" x14ac:dyDescent="0.25">
      <c r="A1243">
        <v>1265</v>
      </c>
      <c r="B1243" t="s">
        <v>36</v>
      </c>
      <c r="C1243" t="s">
        <v>39</v>
      </c>
      <c r="D1243" t="s">
        <v>38</v>
      </c>
      <c r="E1243">
        <v>7167</v>
      </c>
      <c r="F1243" t="s">
        <v>11</v>
      </c>
      <c r="G1243">
        <v>612759880</v>
      </c>
      <c r="H1243">
        <v>599867848</v>
      </c>
      <c r="I1243">
        <f t="shared" si="19"/>
        <v>8.7780555850406632</v>
      </c>
      <c r="J1243">
        <v>0.97499999999999998</v>
      </c>
      <c r="L1243">
        <v>0.53800000000000003</v>
      </c>
      <c r="M1243">
        <v>2.33</v>
      </c>
      <c r="N1243">
        <v>2.9000000000000001E-2</v>
      </c>
      <c r="O1243">
        <v>21.558</v>
      </c>
      <c r="P1243">
        <v>1.98</v>
      </c>
      <c r="Q1243">
        <v>10.61</v>
      </c>
      <c r="R1243">
        <v>16.565000000000001</v>
      </c>
      <c r="S1243">
        <v>1.1180000000000001</v>
      </c>
      <c r="T1243">
        <v>1.657</v>
      </c>
      <c r="U1243" t="s">
        <v>61</v>
      </c>
      <c r="V1243" s="1">
        <v>45475.260428240741</v>
      </c>
    </row>
    <row r="1244" spans="1:22" x14ac:dyDescent="0.25">
      <c r="A1244">
        <v>1266</v>
      </c>
      <c r="B1244" t="s">
        <v>36</v>
      </c>
      <c r="C1244" t="s">
        <v>40</v>
      </c>
      <c r="D1244" t="s">
        <v>38</v>
      </c>
      <c r="E1244">
        <v>7131</v>
      </c>
      <c r="F1244" t="s">
        <v>11</v>
      </c>
      <c r="G1244">
        <v>621353376</v>
      </c>
      <c r="H1244">
        <v>908354560</v>
      </c>
      <c r="I1244">
        <f t="shared" si="19"/>
        <v>8.9582554007184925</v>
      </c>
      <c r="J1244">
        <v>0.94399999999999995</v>
      </c>
      <c r="L1244">
        <v>6.1289999999999996</v>
      </c>
      <c r="M1244">
        <v>12.006</v>
      </c>
      <c r="N1244">
        <v>8.7999999999999995E-2</v>
      </c>
      <c r="O1244">
        <v>107.749</v>
      </c>
      <c r="P1244">
        <v>3.7010000000000001</v>
      </c>
      <c r="Q1244">
        <v>44.314</v>
      </c>
      <c r="R1244">
        <v>203.12200000000001</v>
      </c>
      <c r="S1244">
        <v>0.8</v>
      </c>
      <c r="T1244">
        <v>1.4119999999999999</v>
      </c>
      <c r="U1244" t="s">
        <v>61</v>
      </c>
      <c r="V1244" s="1">
        <v>45475.270844907405</v>
      </c>
    </row>
    <row r="1245" spans="1:22" x14ac:dyDescent="0.25">
      <c r="A1245">
        <v>1267</v>
      </c>
      <c r="B1245" t="s">
        <v>36</v>
      </c>
      <c r="C1245" t="s">
        <v>39</v>
      </c>
      <c r="D1245" t="s">
        <v>38</v>
      </c>
      <c r="E1245">
        <v>7167</v>
      </c>
      <c r="F1245" t="s">
        <v>11</v>
      </c>
      <c r="G1245">
        <v>607449288</v>
      </c>
      <c r="H1245">
        <v>753447016</v>
      </c>
      <c r="I1245">
        <f t="shared" si="19"/>
        <v>8.8770527172108498</v>
      </c>
      <c r="J1245">
        <v>1.1000000000000001</v>
      </c>
      <c r="L1245">
        <v>1.1819999999999999</v>
      </c>
      <c r="M1245">
        <v>0.55700000000000005</v>
      </c>
      <c r="N1245">
        <v>0.161</v>
      </c>
      <c r="O1245">
        <v>7.7469999999999999</v>
      </c>
      <c r="P1245">
        <v>1.0449999999999999</v>
      </c>
      <c r="Q1245">
        <v>1.6240000000000001</v>
      </c>
      <c r="R1245">
        <v>31.588999999999999</v>
      </c>
      <c r="S1245">
        <v>1.214</v>
      </c>
      <c r="T1245">
        <v>2.141</v>
      </c>
      <c r="U1245" t="s">
        <v>61</v>
      </c>
      <c r="V1245" s="1">
        <v>45475.281261574077</v>
      </c>
    </row>
    <row r="1246" spans="1:22" x14ac:dyDescent="0.25">
      <c r="A1246">
        <v>1268</v>
      </c>
      <c r="B1246" t="s">
        <v>36</v>
      </c>
      <c r="C1246" t="s">
        <v>40</v>
      </c>
      <c r="D1246" t="s">
        <v>38</v>
      </c>
      <c r="E1246">
        <v>7131</v>
      </c>
      <c r="F1246" t="s">
        <v>11</v>
      </c>
      <c r="G1246">
        <v>616036072</v>
      </c>
      <c r="H1246">
        <v>466941016</v>
      </c>
      <c r="I1246">
        <f t="shared" si="19"/>
        <v>8.6692620239417302</v>
      </c>
      <c r="J1246">
        <v>1.242</v>
      </c>
      <c r="L1246">
        <v>5.3090000000000002</v>
      </c>
      <c r="M1246">
        <v>80.742000000000004</v>
      </c>
      <c r="N1246">
        <v>0.16900000000000001</v>
      </c>
      <c r="O1246">
        <v>578.76099999999997</v>
      </c>
      <c r="P1246">
        <v>1.2809999999999999</v>
      </c>
      <c r="Q1246">
        <v>207.58799999999999</v>
      </c>
      <c r="R1246">
        <v>216.971</v>
      </c>
      <c r="S1246">
        <v>0.75</v>
      </c>
      <c r="T1246">
        <v>1.4179999999999999</v>
      </c>
      <c r="U1246" t="s">
        <v>61</v>
      </c>
      <c r="V1246" s="1">
        <v>45475.291678240741</v>
      </c>
    </row>
    <row r="1247" spans="1:22" x14ac:dyDescent="0.25">
      <c r="A1247">
        <v>1269</v>
      </c>
      <c r="B1247" t="s">
        <v>36</v>
      </c>
      <c r="C1247" t="s">
        <v>39</v>
      </c>
      <c r="D1247" t="s">
        <v>38</v>
      </c>
      <c r="E1247">
        <v>7167</v>
      </c>
      <c r="F1247" t="s">
        <v>11</v>
      </c>
      <c r="G1247">
        <v>614026384</v>
      </c>
      <c r="H1247">
        <v>631122432</v>
      </c>
      <c r="I1247">
        <f t="shared" si="19"/>
        <v>8.8001136165884724</v>
      </c>
      <c r="J1247">
        <v>1.9550000000000001</v>
      </c>
      <c r="L1247">
        <v>3.6360000000000001</v>
      </c>
      <c r="M1247">
        <v>26.797999999999998</v>
      </c>
      <c r="N1247">
        <v>0.85399999999999998</v>
      </c>
      <c r="O1247">
        <v>285.60700000000003</v>
      </c>
      <c r="P1247">
        <v>1.119</v>
      </c>
      <c r="Q1247">
        <v>18.058</v>
      </c>
      <c r="R1247">
        <v>203.07300000000001</v>
      </c>
      <c r="S1247">
        <v>1.02</v>
      </c>
      <c r="T1247">
        <v>1.5649999999999999</v>
      </c>
      <c r="U1247" t="s">
        <v>61</v>
      </c>
      <c r="V1247" s="1">
        <v>45475.302094907405</v>
      </c>
    </row>
    <row r="1248" spans="1:22" x14ac:dyDescent="0.25">
      <c r="A1248">
        <v>1270</v>
      </c>
      <c r="B1248" t="s">
        <v>36</v>
      </c>
      <c r="C1248" t="s">
        <v>40</v>
      </c>
      <c r="D1248" t="s">
        <v>38</v>
      </c>
      <c r="E1248">
        <v>7131</v>
      </c>
      <c r="F1248" t="s">
        <v>11</v>
      </c>
      <c r="G1248">
        <v>614997400</v>
      </c>
      <c r="H1248">
        <v>613054328</v>
      </c>
      <c r="I1248">
        <f t="shared" si="19"/>
        <v>8.7874989627812745</v>
      </c>
      <c r="J1248">
        <v>0.98399999999999999</v>
      </c>
      <c r="L1248">
        <v>0.70299999999999996</v>
      </c>
      <c r="M1248">
        <v>18.407</v>
      </c>
      <c r="N1248">
        <v>0.221</v>
      </c>
      <c r="O1248">
        <v>424.23700000000002</v>
      </c>
      <c r="P1248">
        <v>0.73099999999999998</v>
      </c>
      <c r="Q1248">
        <v>1.5820000000000001</v>
      </c>
      <c r="R1248">
        <v>21.498000000000001</v>
      </c>
      <c r="S1248">
        <v>0.88500000000000001</v>
      </c>
      <c r="T1248">
        <v>1.4</v>
      </c>
      <c r="U1248" t="s">
        <v>61</v>
      </c>
      <c r="V1248" s="1">
        <v>45475.312511574077</v>
      </c>
    </row>
    <row r="1249" spans="1:22" x14ac:dyDescent="0.25">
      <c r="A1249">
        <v>1271</v>
      </c>
      <c r="B1249" t="s">
        <v>36</v>
      </c>
      <c r="C1249" t="s">
        <v>40</v>
      </c>
      <c r="D1249" t="s">
        <v>38</v>
      </c>
      <c r="E1249">
        <v>7131</v>
      </c>
      <c r="F1249" t="s">
        <v>11</v>
      </c>
      <c r="G1249">
        <v>618640784</v>
      </c>
      <c r="H1249">
        <v>830549416</v>
      </c>
      <c r="I1249">
        <f t="shared" si="19"/>
        <v>8.9193654771939865</v>
      </c>
      <c r="J1249">
        <v>0.94099999999999995</v>
      </c>
      <c r="L1249">
        <v>3.71</v>
      </c>
      <c r="M1249">
        <v>2.2629999999999999</v>
      </c>
      <c r="N1249">
        <v>8.8999999999999996E-2</v>
      </c>
      <c r="O1249">
        <v>15.23</v>
      </c>
      <c r="P1249">
        <v>1.0149999999999999</v>
      </c>
      <c r="Q1249">
        <v>3.169</v>
      </c>
      <c r="R1249">
        <v>203.87799999999999</v>
      </c>
      <c r="S1249">
        <v>0.82599999999999996</v>
      </c>
      <c r="T1249">
        <v>1.367</v>
      </c>
      <c r="U1249" t="s">
        <v>61</v>
      </c>
      <c r="V1249" s="1">
        <v>45475.322928240741</v>
      </c>
    </row>
    <row r="1250" spans="1:22" x14ac:dyDescent="0.25">
      <c r="A1250">
        <v>1272</v>
      </c>
      <c r="B1250" t="s">
        <v>36</v>
      </c>
      <c r="C1250" t="s">
        <v>39</v>
      </c>
      <c r="D1250" t="s">
        <v>38</v>
      </c>
      <c r="E1250">
        <v>7167</v>
      </c>
      <c r="F1250" t="s">
        <v>11</v>
      </c>
      <c r="G1250">
        <v>621803192</v>
      </c>
      <c r="H1250">
        <v>493113392</v>
      </c>
      <c r="I1250">
        <f t="shared" si="19"/>
        <v>8.6929467972841792</v>
      </c>
      <c r="J1250">
        <v>0.98199999999999998</v>
      </c>
      <c r="L1250">
        <v>4.6139999999999999</v>
      </c>
      <c r="M1250">
        <v>3.97</v>
      </c>
      <c r="N1250">
        <v>0.216</v>
      </c>
      <c r="O1250">
        <v>133.84100000000001</v>
      </c>
      <c r="P1250">
        <v>1.236</v>
      </c>
      <c r="Q1250">
        <v>16.529</v>
      </c>
      <c r="R1250">
        <v>202.95</v>
      </c>
      <c r="S1250">
        <v>1.0069999999999999</v>
      </c>
      <c r="T1250">
        <v>1.593</v>
      </c>
      <c r="U1250" t="s">
        <v>61</v>
      </c>
      <c r="V1250" s="1">
        <v>45475.333344907405</v>
      </c>
    </row>
    <row r="1251" spans="1:22" x14ac:dyDescent="0.25">
      <c r="A1251">
        <v>1273</v>
      </c>
      <c r="B1251" t="s">
        <v>36</v>
      </c>
      <c r="C1251" t="s">
        <v>40</v>
      </c>
      <c r="D1251" t="s">
        <v>38</v>
      </c>
      <c r="E1251">
        <v>7131</v>
      </c>
      <c r="F1251" t="s">
        <v>11</v>
      </c>
      <c r="G1251">
        <v>612922640</v>
      </c>
      <c r="H1251">
        <v>686905528</v>
      </c>
      <c r="I1251">
        <f t="shared" si="19"/>
        <v>8.8368970114561183</v>
      </c>
      <c r="J1251">
        <v>0.92800000000000005</v>
      </c>
      <c r="L1251">
        <v>0.41</v>
      </c>
      <c r="M1251">
        <v>4.2859999999999996</v>
      </c>
      <c r="N1251">
        <v>9.6000000000000002E-2</v>
      </c>
      <c r="O1251">
        <v>53.823</v>
      </c>
      <c r="P1251">
        <v>0.79500000000000004</v>
      </c>
      <c r="Q1251">
        <v>2.2719999999999998</v>
      </c>
      <c r="R1251">
        <v>14.895</v>
      </c>
      <c r="S1251">
        <v>0.91400000000000003</v>
      </c>
      <c r="T1251">
        <v>1.3460000000000001</v>
      </c>
      <c r="U1251" t="s">
        <v>61</v>
      </c>
      <c r="V1251" s="1">
        <v>45475.343761574077</v>
      </c>
    </row>
    <row r="1252" spans="1:22" x14ac:dyDescent="0.25">
      <c r="A1252">
        <v>1274</v>
      </c>
      <c r="B1252" t="s">
        <v>36</v>
      </c>
      <c r="C1252" t="s">
        <v>40</v>
      </c>
      <c r="D1252" t="s">
        <v>38</v>
      </c>
      <c r="E1252">
        <v>7131</v>
      </c>
      <c r="F1252" t="s">
        <v>11</v>
      </c>
      <c r="G1252">
        <v>613322392</v>
      </c>
      <c r="H1252">
        <v>812625032</v>
      </c>
      <c r="I1252">
        <f t="shared" si="19"/>
        <v>8.9098901961494263</v>
      </c>
      <c r="J1252">
        <v>0.97099999999999997</v>
      </c>
      <c r="L1252">
        <v>0.57199999999999995</v>
      </c>
      <c r="M1252">
        <v>1.4419999999999999</v>
      </c>
      <c r="N1252">
        <v>7.6999999999999999E-2</v>
      </c>
      <c r="O1252">
        <v>12.754</v>
      </c>
      <c r="P1252">
        <v>1.056</v>
      </c>
      <c r="Q1252">
        <v>2.7280000000000002</v>
      </c>
      <c r="R1252">
        <v>13.837999999999999</v>
      </c>
      <c r="S1252">
        <v>0.88500000000000001</v>
      </c>
      <c r="T1252">
        <v>1.385</v>
      </c>
      <c r="U1252" t="s">
        <v>61</v>
      </c>
      <c r="V1252" s="1">
        <v>45475.354178240741</v>
      </c>
    </row>
    <row r="1253" spans="1:22" x14ac:dyDescent="0.25">
      <c r="A1253">
        <v>1275</v>
      </c>
      <c r="B1253" t="s">
        <v>36</v>
      </c>
      <c r="C1253" t="s">
        <v>40</v>
      </c>
      <c r="D1253" t="s">
        <v>38</v>
      </c>
      <c r="E1253">
        <v>7131</v>
      </c>
      <c r="F1253" t="s">
        <v>11</v>
      </c>
      <c r="G1253">
        <v>595378168</v>
      </c>
      <c r="H1253">
        <v>852079464</v>
      </c>
      <c r="I1253">
        <f t="shared" si="19"/>
        <v>8.9304800984843542</v>
      </c>
      <c r="J1253">
        <v>0.96299999999999997</v>
      </c>
      <c r="L1253">
        <v>0.47099999999999997</v>
      </c>
      <c r="M1253">
        <v>3.7269999999999999</v>
      </c>
      <c r="N1253">
        <v>7.0000000000000007E-2</v>
      </c>
      <c r="O1253">
        <v>32.698</v>
      </c>
      <c r="P1253">
        <v>3.1640000000000001</v>
      </c>
      <c r="Q1253">
        <v>14.430999999999999</v>
      </c>
      <c r="R1253">
        <v>14.451000000000001</v>
      </c>
      <c r="S1253">
        <v>0.79500000000000004</v>
      </c>
      <c r="T1253">
        <v>1.3129999999999999</v>
      </c>
      <c r="U1253" t="s">
        <v>61</v>
      </c>
      <c r="V1253" s="1">
        <v>45475.364594907405</v>
      </c>
    </row>
    <row r="1254" spans="1:22" x14ac:dyDescent="0.25">
      <c r="A1254">
        <v>1276</v>
      </c>
      <c r="B1254" t="s">
        <v>36</v>
      </c>
      <c r="C1254" t="s">
        <v>40</v>
      </c>
      <c r="D1254" t="s">
        <v>38</v>
      </c>
      <c r="E1254">
        <v>7131</v>
      </c>
      <c r="F1254" t="s">
        <v>11</v>
      </c>
      <c r="G1254">
        <v>619154744</v>
      </c>
      <c r="H1254">
        <v>639876224</v>
      </c>
      <c r="I1254">
        <f t="shared" si="19"/>
        <v>8.8060959733079596</v>
      </c>
      <c r="J1254">
        <v>0.89900000000000002</v>
      </c>
      <c r="L1254">
        <v>5.7789999999999999</v>
      </c>
      <c r="M1254">
        <v>14.891</v>
      </c>
      <c r="N1254">
        <v>0.13100000000000001</v>
      </c>
      <c r="O1254">
        <v>315.17599999999999</v>
      </c>
      <c r="P1254">
        <v>3.8069999999999999</v>
      </c>
      <c r="Q1254">
        <v>78.370999999999995</v>
      </c>
      <c r="R1254">
        <v>229.09200000000001</v>
      </c>
      <c r="S1254">
        <v>0.85499999999999998</v>
      </c>
      <c r="T1254">
        <v>1.619</v>
      </c>
      <c r="U1254" t="s">
        <v>61</v>
      </c>
      <c r="V1254" s="1">
        <v>45475.375</v>
      </c>
    </row>
    <row r="1255" spans="1:22" x14ac:dyDescent="0.25">
      <c r="A1255">
        <v>1277</v>
      </c>
      <c r="B1255" t="s">
        <v>36</v>
      </c>
      <c r="C1255" t="s">
        <v>40</v>
      </c>
      <c r="D1255" t="s">
        <v>38</v>
      </c>
      <c r="E1255">
        <v>7131</v>
      </c>
      <c r="F1255" t="s">
        <v>11</v>
      </c>
      <c r="G1255">
        <v>612797456</v>
      </c>
      <c r="H1255">
        <v>700819736</v>
      </c>
      <c r="I1255">
        <f t="shared" si="19"/>
        <v>8.8456063236326337</v>
      </c>
      <c r="J1255">
        <v>1.1970000000000001</v>
      </c>
      <c r="L1255">
        <v>0.68200000000000005</v>
      </c>
      <c r="M1255">
        <v>4.8620000000000001</v>
      </c>
      <c r="N1255">
        <v>0.21</v>
      </c>
      <c r="O1255">
        <v>82.727999999999994</v>
      </c>
      <c r="P1255">
        <v>1.1499999999999999</v>
      </c>
      <c r="Q1255">
        <v>4.5540000000000003</v>
      </c>
      <c r="R1255">
        <v>19.821999999999999</v>
      </c>
      <c r="S1255">
        <v>0.86699999999999999</v>
      </c>
      <c r="T1255">
        <v>1.399</v>
      </c>
      <c r="U1255" t="s">
        <v>61</v>
      </c>
      <c r="V1255" s="1">
        <v>45475.385428240741</v>
      </c>
    </row>
    <row r="1256" spans="1:22" x14ac:dyDescent="0.25">
      <c r="A1256">
        <v>1278</v>
      </c>
      <c r="B1256" t="s">
        <v>36</v>
      </c>
      <c r="C1256" t="s">
        <v>40</v>
      </c>
      <c r="D1256" t="s">
        <v>38</v>
      </c>
      <c r="E1256">
        <v>7131</v>
      </c>
      <c r="F1256" t="s">
        <v>11</v>
      </c>
      <c r="G1256">
        <v>585871336</v>
      </c>
      <c r="H1256">
        <v>820177720</v>
      </c>
      <c r="I1256">
        <f t="shared" si="19"/>
        <v>8.9139079675697541</v>
      </c>
      <c r="J1256">
        <v>0.94499999999999995</v>
      </c>
      <c r="L1256">
        <v>0.85399999999999998</v>
      </c>
      <c r="M1256">
        <v>1.998</v>
      </c>
      <c r="N1256">
        <v>0.115</v>
      </c>
      <c r="O1256">
        <v>18.138999999999999</v>
      </c>
      <c r="P1256">
        <v>0.80600000000000005</v>
      </c>
      <c r="Q1256">
        <v>1.821</v>
      </c>
      <c r="R1256">
        <v>21.231999999999999</v>
      </c>
      <c r="S1256">
        <v>1.0669999999999999</v>
      </c>
      <c r="T1256">
        <v>9.11</v>
      </c>
      <c r="U1256" t="s">
        <v>61</v>
      </c>
      <c r="V1256" s="1">
        <v>45475.395844907405</v>
      </c>
    </row>
    <row r="1257" spans="1:22" x14ac:dyDescent="0.25">
      <c r="A1257">
        <v>1279</v>
      </c>
      <c r="B1257" t="s">
        <v>36</v>
      </c>
      <c r="C1257" t="s">
        <v>40</v>
      </c>
      <c r="D1257" t="s">
        <v>38</v>
      </c>
      <c r="E1257">
        <v>7131</v>
      </c>
      <c r="F1257" t="s">
        <v>11</v>
      </c>
      <c r="G1257">
        <v>611138328</v>
      </c>
      <c r="H1257">
        <v>720906400</v>
      </c>
      <c r="I1257">
        <f t="shared" si="19"/>
        <v>8.8578788810823728</v>
      </c>
      <c r="J1257">
        <v>0.95599999999999996</v>
      </c>
      <c r="L1257">
        <v>0.69</v>
      </c>
      <c r="M1257">
        <v>14.932</v>
      </c>
      <c r="N1257">
        <v>7.3999999999999996E-2</v>
      </c>
      <c r="O1257">
        <v>153.54300000000001</v>
      </c>
      <c r="P1257">
        <v>0.86299999999999999</v>
      </c>
      <c r="Q1257">
        <v>8.75</v>
      </c>
      <c r="R1257">
        <v>13.509</v>
      </c>
      <c r="S1257">
        <v>0.871</v>
      </c>
      <c r="T1257">
        <v>1.5269999999999999</v>
      </c>
      <c r="U1257" t="s">
        <v>61</v>
      </c>
      <c r="V1257" s="1">
        <v>45475.40625</v>
      </c>
    </row>
    <row r="1258" spans="1:22" x14ac:dyDescent="0.25">
      <c r="A1258">
        <v>1280</v>
      </c>
      <c r="B1258" t="s">
        <v>36</v>
      </c>
      <c r="C1258" t="s">
        <v>40</v>
      </c>
      <c r="D1258" t="s">
        <v>38</v>
      </c>
      <c r="E1258">
        <v>7131</v>
      </c>
      <c r="F1258" t="s">
        <v>11</v>
      </c>
      <c r="G1258">
        <v>612964704</v>
      </c>
      <c r="H1258">
        <v>599653536</v>
      </c>
      <c r="I1258">
        <f t="shared" si="19"/>
        <v>8.7779003989452136</v>
      </c>
      <c r="J1258">
        <v>1.034</v>
      </c>
      <c r="L1258">
        <v>0.71599999999999997</v>
      </c>
      <c r="M1258">
        <v>68.295000000000002</v>
      </c>
      <c r="N1258">
        <v>0.161</v>
      </c>
      <c r="O1258">
        <v>744.64099999999996</v>
      </c>
      <c r="P1258">
        <v>3.5659999999999998</v>
      </c>
      <c r="Q1258">
        <v>264.41199999999998</v>
      </c>
      <c r="R1258">
        <v>30.952000000000002</v>
      </c>
      <c r="S1258">
        <v>0.76600000000000001</v>
      </c>
      <c r="T1258">
        <v>1.369</v>
      </c>
      <c r="U1258" t="s">
        <v>61</v>
      </c>
      <c r="V1258" s="1">
        <v>45475.416666666664</v>
      </c>
    </row>
    <row r="1259" spans="1:22" x14ac:dyDescent="0.25">
      <c r="A1259">
        <v>1281</v>
      </c>
      <c r="B1259" t="s">
        <v>36</v>
      </c>
      <c r="C1259" t="s">
        <v>40</v>
      </c>
      <c r="D1259" t="s">
        <v>38</v>
      </c>
      <c r="E1259">
        <v>7131</v>
      </c>
      <c r="F1259" t="s">
        <v>11</v>
      </c>
      <c r="G1259">
        <v>622583184</v>
      </c>
      <c r="H1259">
        <v>898413968</v>
      </c>
      <c r="I1259">
        <f t="shared" si="19"/>
        <v>8.9534764954552788</v>
      </c>
      <c r="J1259">
        <v>0.97699999999999998</v>
      </c>
      <c r="L1259">
        <v>2.6110000000000002</v>
      </c>
      <c r="M1259">
        <v>2.5619999999999998</v>
      </c>
      <c r="N1259">
        <v>7.8E-2</v>
      </c>
      <c r="O1259">
        <v>15.879</v>
      </c>
      <c r="P1259">
        <v>1.403</v>
      </c>
      <c r="Q1259">
        <v>6.4820000000000002</v>
      </c>
      <c r="R1259">
        <v>202.107</v>
      </c>
      <c r="S1259">
        <v>0.85</v>
      </c>
      <c r="T1259">
        <v>1.4810000000000001</v>
      </c>
      <c r="U1259" t="s">
        <v>61</v>
      </c>
      <c r="V1259" s="1">
        <v>45475.427083333336</v>
      </c>
    </row>
    <row r="1260" spans="1:22" x14ac:dyDescent="0.25">
      <c r="A1260">
        <v>1282</v>
      </c>
      <c r="B1260" t="s">
        <v>36</v>
      </c>
      <c r="C1260" t="s">
        <v>39</v>
      </c>
      <c r="D1260" t="s">
        <v>38</v>
      </c>
      <c r="E1260">
        <v>7167</v>
      </c>
      <c r="F1260" t="s">
        <v>11</v>
      </c>
      <c r="G1260">
        <v>626344944</v>
      </c>
      <c r="H1260">
        <v>912603384</v>
      </c>
      <c r="I1260">
        <f t="shared" si="19"/>
        <v>8.9602820748352858</v>
      </c>
      <c r="J1260">
        <v>1.089</v>
      </c>
      <c r="L1260">
        <v>2.06</v>
      </c>
      <c r="M1260">
        <v>1.61</v>
      </c>
      <c r="N1260">
        <v>0.20799999999999999</v>
      </c>
      <c r="O1260">
        <v>12.997</v>
      </c>
      <c r="P1260">
        <v>1.089</v>
      </c>
      <c r="Q1260">
        <v>4.9969999999999999</v>
      </c>
      <c r="R1260">
        <v>202.71</v>
      </c>
      <c r="S1260">
        <v>0.90500000000000003</v>
      </c>
      <c r="T1260">
        <v>1.5</v>
      </c>
      <c r="U1260" t="s">
        <v>61</v>
      </c>
      <c r="V1260" s="1">
        <v>45475.4375</v>
      </c>
    </row>
    <row r="1261" spans="1:22" x14ac:dyDescent="0.25">
      <c r="A1261">
        <v>1283</v>
      </c>
      <c r="B1261" t="s">
        <v>36</v>
      </c>
      <c r="C1261" t="s">
        <v>40</v>
      </c>
      <c r="D1261" t="s">
        <v>38</v>
      </c>
      <c r="E1261">
        <v>7131</v>
      </c>
      <c r="F1261" t="s">
        <v>11</v>
      </c>
      <c r="G1261">
        <v>618127328</v>
      </c>
      <c r="H1261">
        <v>881262880</v>
      </c>
      <c r="I1261">
        <f t="shared" si="19"/>
        <v>8.9451054774287311</v>
      </c>
      <c r="J1261">
        <v>1.5</v>
      </c>
      <c r="L1261">
        <v>9.3620000000000001</v>
      </c>
      <c r="M1261">
        <v>4.4279999999999999</v>
      </c>
      <c r="N1261">
        <v>0.59299999999999997</v>
      </c>
      <c r="O1261">
        <v>45.383000000000003</v>
      </c>
      <c r="P1261">
        <v>2.1360000000000001</v>
      </c>
      <c r="Q1261">
        <v>6.0910000000000002</v>
      </c>
      <c r="R1261">
        <v>217.74</v>
      </c>
      <c r="S1261">
        <v>0.77900000000000003</v>
      </c>
      <c r="T1261">
        <v>4.8319999999999999</v>
      </c>
      <c r="U1261" t="s">
        <v>61</v>
      </c>
      <c r="V1261" s="1">
        <v>45475.447916666664</v>
      </c>
    </row>
    <row r="1262" spans="1:22" x14ac:dyDescent="0.25">
      <c r="A1262">
        <v>1284</v>
      </c>
      <c r="B1262" t="s">
        <v>36</v>
      </c>
      <c r="C1262" t="s">
        <v>40</v>
      </c>
      <c r="D1262" t="s">
        <v>38</v>
      </c>
      <c r="E1262">
        <v>7131</v>
      </c>
      <c r="F1262" t="s">
        <v>11</v>
      </c>
      <c r="G1262">
        <v>612953824</v>
      </c>
      <c r="H1262">
        <v>901282320</v>
      </c>
      <c r="I1262">
        <f t="shared" si="19"/>
        <v>8.9548608518145638</v>
      </c>
      <c r="J1262">
        <v>0.95399999999999996</v>
      </c>
      <c r="L1262">
        <v>6.4009999999999998</v>
      </c>
      <c r="M1262">
        <v>5.9020000000000001</v>
      </c>
      <c r="N1262">
        <v>0.106</v>
      </c>
      <c r="O1262">
        <v>56.521000000000001</v>
      </c>
      <c r="P1262">
        <v>4.8380000000000001</v>
      </c>
      <c r="Q1262">
        <v>21.167000000000002</v>
      </c>
      <c r="R1262">
        <v>203.16</v>
      </c>
      <c r="S1262">
        <v>0.997</v>
      </c>
      <c r="T1262">
        <v>1.5529999999999999</v>
      </c>
      <c r="U1262" t="s">
        <v>61</v>
      </c>
      <c r="V1262" s="1">
        <v>45475.458333333336</v>
      </c>
    </row>
    <row r="1263" spans="1:22" x14ac:dyDescent="0.25">
      <c r="A1263">
        <v>1285</v>
      </c>
      <c r="B1263" t="s">
        <v>36</v>
      </c>
      <c r="C1263" t="s">
        <v>40</v>
      </c>
      <c r="D1263" t="s">
        <v>38</v>
      </c>
      <c r="E1263">
        <v>7131</v>
      </c>
      <c r="F1263" t="s">
        <v>11</v>
      </c>
      <c r="G1263">
        <v>627417064</v>
      </c>
      <c r="H1263">
        <v>853335704</v>
      </c>
      <c r="I1263">
        <f t="shared" si="19"/>
        <v>8.9311199171148683</v>
      </c>
      <c r="J1263">
        <v>0.94699999999999995</v>
      </c>
      <c r="L1263">
        <v>3.9910000000000001</v>
      </c>
      <c r="M1263">
        <v>13.971</v>
      </c>
      <c r="N1263">
        <v>0.24099999999999999</v>
      </c>
      <c r="O1263">
        <v>228.80799999999999</v>
      </c>
      <c r="P1263">
        <v>1.5580000000000001</v>
      </c>
      <c r="Q1263">
        <v>39.481000000000002</v>
      </c>
      <c r="R1263">
        <v>220.71899999999999</v>
      </c>
      <c r="S1263">
        <v>0.875</v>
      </c>
      <c r="T1263">
        <v>1.466</v>
      </c>
      <c r="U1263" t="s">
        <v>61</v>
      </c>
      <c r="V1263" s="1">
        <v>45475.46875</v>
      </c>
    </row>
    <row r="1264" spans="1:22" x14ac:dyDescent="0.25">
      <c r="A1264">
        <v>1286</v>
      </c>
      <c r="B1264" t="s">
        <v>36</v>
      </c>
      <c r="C1264" t="s">
        <v>40</v>
      </c>
      <c r="D1264" t="s">
        <v>38</v>
      </c>
      <c r="E1264">
        <v>7131</v>
      </c>
      <c r="F1264" t="s">
        <v>11</v>
      </c>
      <c r="G1264">
        <v>630390248</v>
      </c>
      <c r="H1264">
        <v>858147624</v>
      </c>
      <c r="I1264">
        <f t="shared" si="19"/>
        <v>8.9335620043682606</v>
      </c>
      <c r="J1264">
        <v>1.0309999999999999</v>
      </c>
      <c r="L1264">
        <v>0.36599999999999999</v>
      </c>
      <c r="M1264">
        <v>2.7160000000000002</v>
      </c>
      <c r="N1264">
        <v>0.159</v>
      </c>
      <c r="O1264">
        <v>43.265999999999998</v>
      </c>
      <c r="P1264">
        <v>3.286</v>
      </c>
      <c r="Q1264">
        <v>19.553999999999998</v>
      </c>
      <c r="R1264">
        <v>2.8410000000000002</v>
      </c>
      <c r="S1264">
        <v>0.76900000000000002</v>
      </c>
      <c r="T1264">
        <v>1.3</v>
      </c>
      <c r="U1264" t="s">
        <v>61</v>
      </c>
      <c r="V1264" s="1">
        <v>45475.479178240741</v>
      </c>
    </row>
    <row r="1265" spans="1:22" x14ac:dyDescent="0.25">
      <c r="A1265">
        <v>1287</v>
      </c>
      <c r="B1265" t="s">
        <v>36</v>
      </c>
      <c r="C1265" t="s">
        <v>40</v>
      </c>
      <c r="D1265" t="s">
        <v>38</v>
      </c>
      <c r="E1265">
        <v>7131</v>
      </c>
      <c r="F1265" t="s">
        <v>11</v>
      </c>
      <c r="G1265">
        <v>624829008</v>
      </c>
      <c r="H1265">
        <v>588215216</v>
      </c>
      <c r="I1265">
        <f t="shared" si="19"/>
        <v>8.7695362546820412</v>
      </c>
      <c r="J1265">
        <v>0.98899999999999999</v>
      </c>
      <c r="L1265">
        <v>2.2040000000000002</v>
      </c>
      <c r="M1265">
        <v>14.252000000000001</v>
      </c>
      <c r="N1265">
        <v>0.217</v>
      </c>
      <c r="O1265">
        <v>100.55800000000001</v>
      </c>
      <c r="P1265">
        <v>1.8049999999999999</v>
      </c>
      <c r="Q1265">
        <v>20.625</v>
      </c>
      <c r="R1265">
        <v>202.62</v>
      </c>
      <c r="S1265">
        <v>0.873</v>
      </c>
      <c r="T1265">
        <v>1.41</v>
      </c>
      <c r="U1265" t="s">
        <v>61</v>
      </c>
      <c r="V1265" s="1">
        <v>45475.489583333336</v>
      </c>
    </row>
    <row r="1266" spans="1:22" x14ac:dyDescent="0.25">
      <c r="A1266">
        <v>1288</v>
      </c>
      <c r="B1266" t="s">
        <v>36</v>
      </c>
      <c r="C1266" t="s">
        <v>40</v>
      </c>
      <c r="D1266" t="s">
        <v>38</v>
      </c>
      <c r="E1266">
        <v>7131</v>
      </c>
      <c r="F1266" t="s">
        <v>11</v>
      </c>
      <c r="G1266">
        <v>618617720</v>
      </c>
      <c r="H1266">
        <v>607670768</v>
      </c>
      <c r="I1266">
        <f t="shared" si="19"/>
        <v>8.7836683451153874</v>
      </c>
      <c r="J1266">
        <v>1.022</v>
      </c>
      <c r="L1266">
        <v>6.0460000000000003</v>
      </c>
      <c r="M1266">
        <v>18.385000000000002</v>
      </c>
      <c r="N1266">
        <v>0.109</v>
      </c>
      <c r="O1266">
        <v>152.381</v>
      </c>
      <c r="P1266">
        <v>0.98199999999999998</v>
      </c>
      <c r="Q1266">
        <v>16.006</v>
      </c>
      <c r="R1266">
        <v>214.87200000000001</v>
      </c>
      <c r="S1266">
        <v>0.88900000000000001</v>
      </c>
      <c r="T1266">
        <v>1.4179999999999999</v>
      </c>
      <c r="U1266" t="s">
        <v>61</v>
      </c>
      <c r="V1266" s="1">
        <v>45475.5</v>
      </c>
    </row>
    <row r="1267" spans="1:22" x14ac:dyDescent="0.25">
      <c r="A1267">
        <v>1289</v>
      </c>
      <c r="B1267" t="s">
        <v>36</v>
      </c>
      <c r="C1267" t="s">
        <v>40</v>
      </c>
      <c r="D1267" t="s">
        <v>38</v>
      </c>
      <c r="E1267">
        <v>7131</v>
      </c>
      <c r="F1267" t="s">
        <v>11</v>
      </c>
      <c r="G1267">
        <v>593408488</v>
      </c>
      <c r="H1267">
        <v>637697792</v>
      </c>
      <c r="I1267">
        <f t="shared" si="19"/>
        <v>8.8046149132646949</v>
      </c>
      <c r="J1267">
        <v>0.93899999999999995</v>
      </c>
      <c r="L1267">
        <v>2.7229999999999999</v>
      </c>
      <c r="M1267">
        <v>4.6989999999999998</v>
      </c>
      <c r="N1267">
        <v>0.104</v>
      </c>
      <c r="O1267">
        <v>206.16499999999999</v>
      </c>
      <c r="P1267">
        <v>0.80600000000000005</v>
      </c>
      <c r="Q1267">
        <v>1.9179999999999999</v>
      </c>
      <c r="R1267">
        <v>202.29499999999999</v>
      </c>
      <c r="S1267">
        <v>0.88100000000000001</v>
      </c>
      <c r="T1267">
        <v>1.4430000000000001</v>
      </c>
      <c r="U1267" t="s">
        <v>61</v>
      </c>
      <c r="V1267" s="1">
        <v>45475.510416666664</v>
      </c>
    </row>
    <row r="1268" spans="1:22" x14ac:dyDescent="0.25">
      <c r="A1268">
        <v>1290</v>
      </c>
      <c r="B1268" t="s">
        <v>36</v>
      </c>
      <c r="C1268" t="s">
        <v>40</v>
      </c>
      <c r="D1268" t="s">
        <v>38</v>
      </c>
      <c r="E1268">
        <v>7131</v>
      </c>
      <c r="F1268" t="s">
        <v>11</v>
      </c>
      <c r="G1268">
        <v>617231064</v>
      </c>
      <c r="H1268">
        <v>627111928</v>
      </c>
      <c r="I1268">
        <f t="shared" si="19"/>
        <v>8.7973450613642736</v>
      </c>
      <c r="J1268">
        <v>0.97</v>
      </c>
      <c r="L1268">
        <v>5.6639999999999997</v>
      </c>
      <c r="M1268">
        <v>51.103000000000002</v>
      </c>
      <c r="N1268">
        <v>0.28499999999999998</v>
      </c>
      <c r="O1268">
        <v>306.97899999999998</v>
      </c>
      <c r="P1268">
        <v>0.83199999999999996</v>
      </c>
      <c r="Q1268">
        <v>114.24</v>
      </c>
      <c r="R1268">
        <v>218.327</v>
      </c>
      <c r="S1268">
        <v>0.83399999999999996</v>
      </c>
      <c r="T1268">
        <v>1.56</v>
      </c>
      <c r="U1268" t="s">
        <v>61</v>
      </c>
      <c r="V1268" s="1">
        <v>45475.520833333336</v>
      </c>
    </row>
    <row r="1269" spans="1:22" x14ac:dyDescent="0.25">
      <c r="A1269">
        <v>1291</v>
      </c>
      <c r="B1269" t="s">
        <v>36</v>
      </c>
      <c r="C1269" t="s">
        <v>40</v>
      </c>
      <c r="D1269" t="s">
        <v>38</v>
      </c>
      <c r="E1269">
        <v>7131</v>
      </c>
      <c r="F1269" t="s">
        <v>11</v>
      </c>
      <c r="G1269">
        <v>629947768</v>
      </c>
      <c r="H1269">
        <v>658880848</v>
      </c>
      <c r="I1269">
        <f t="shared" si="19"/>
        <v>8.8188068838887084</v>
      </c>
      <c r="J1269">
        <v>0.96399999999999997</v>
      </c>
      <c r="L1269">
        <v>7.7140000000000004</v>
      </c>
      <c r="M1269">
        <v>1.9990000000000001</v>
      </c>
      <c r="N1269">
        <v>0.126</v>
      </c>
      <c r="O1269">
        <v>36.438000000000002</v>
      </c>
      <c r="P1269">
        <v>0.88700000000000001</v>
      </c>
      <c r="Q1269">
        <v>1.546</v>
      </c>
      <c r="R1269">
        <v>202.99299999999999</v>
      </c>
      <c r="S1269">
        <v>0.76900000000000002</v>
      </c>
      <c r="T1269">
        <v>1.3149999999999999</v>
      </c>
      <c r="U1269" t="s">
        <v>61</v>
      </c>
      <c r="V1269" s="1">
        <v>45475.531261574077</v>
      </c>
    </row>
    <row r="1270" spans="1:22" x14ac:dyDescent="0.25">
      <c r="A1270">
        <v>1292</v>
      </c>
      <c r="B1270" t="s">
        <v>36</v>
      </c>
      <c r="C1270" t="s">
        <v>40</v>
      </c>
      <c r="D1270" t="s">
        <v>38</v>
      </c>
      <c r="E1270">
        <v>7131</v>
      </c>
      <c r="F1270" t="s">
        <v>11</v>
      </c>
      <c r="G1270">
        <v>623709224</v>
      </c>
      <c r="H1270">
        <v>898289592</v>
      </c>
      <c r="I1270">
        <f t="shared" si="19"/>
        <v>8.9534163677728156</v>
      </c>
      <c r="J1270">
        <v>1.054</v>
      </c>
      <c r="L1270">
        <v>0.84399999999999997</v>
      </c>
      <c r="M1270">
        <v>0.89100000000000001</v>
      </c>
      <c r="N1270">
        <v>0.14000000000000001</v>
      </c>
      <c r="O1270">
        <v>7.1360000000000001</v>
      </c>
      <c r="P1270">
        <v>1.0649999999999999</v>
      </c>
      <c r="Q1270">
        <v>1.9219999999999999</v>
      </c>
      <c r="R1270">
        <v>46.036999999999999</v>
      </c>
      <c r="S1270">
        <v>0.77100000000000002</v>
      </c>
      <c r="T1270">
        <v>1.3779999999999999</v>
      </c>
      <c r="U1270" t="s">
        <v>61</v>
      </c>
      <c r="V1270" s="1">
        <v>45475.541678240741</v>
      </c>
    </row>
    <row r="1271" spans="1:22" x14ac:dyDescent="0.25">
      <c r="A1271">
        <v>1293</v>
      </c>
      <c r="B1271" t="s">
        <v>36</v>
      </c>
      <c r="C1271" t="s">
        <v>40</v>
      </c>
      <c r="D1271" t="s">
        <v>38</v>
      </c>
      <c r="E1271">
        <v>7131</v>
      </c>
      <c r="F1271" t="s">
        <v>11</v>
      </c>
      <c r="G1271">
        <v>612527056</v>
      </c>
      <c r="H1271">
        <v>840290984</v>
      </c>
      <c r="I1271">
        <f t="shared" si="19"/>
        <v>8.9244297037549938</v>
      </c>
      <c r="J1271">
        <v>1.069</v>
      </c>
      <c r="L1271">
        <v>2.5790000000000002</v>
      </c>
      <c r="M1271">
        <v>12.413</v>
      </c>
      <c r="N1271">
        <v>0.153</v>
      </c>
      <c r="O1271">
        <v>280.50900000000001</v>
      </c>
      <c r="P1271">
        <v>5.056</v>
      </c>
      <c r="Q1271">
        <v>19.731999999999999</v>
      </c>
      <c r="R1271">
        <v>216.76599999999999</v>
      </c>
      <c r="S1271">
        <v>0.81299999999999994</v>
      </c>
      <c r="T1271">
        <v>1.3919999999999999</v>
      </c>
      <c r="U1271" t="s">
        <v>61</v>
      </c>
      <c r="V1271" s="1">
        <v>45475.552094907405</v>
      </c>
    </row>
    <row r="1272" spans="1:22" x14ac:dyDescent="0.25">
      <c r="A1272">
        <v>1294</v>
      </c>
      <c r="B1272" t="s">
        <v>36</v>
      </c>
      <c r="C1272" t="s">
        <v>40</v>
      </c>
      <c r="D1272" t="s">
        <v>38</v>
      </c>
      <c r="E1272">
        <v>7131</v>
      </c>
      <c r="F1272" t="s">
        <v>11</v>
      </c>
      <c r="G1272">
        <v>609785832</v>
      </c>
      <c r="H1272">
        <v>750007152</v>
      </c>
      <c r="I1272">
        <f t="shared" si="19"/>
        <v>8.8750654048041326</v>
      </c>
      <c r="J1272">
        <v>1.1419999999999999</v>
      </c>
      <c r="L1272">
        <v>4.181</v>
      </c>
      <c r="M1272">
        <v>0.80800000000000005</v>
      </c>
      <c r="N1272">
        <v>0.26100000000000001</v>
      </c>
      <c r="O1272">
        <v>6.4470000000000001</v>
      </c>
      <c r="P1272">
        <v>0.81599999999999995</v>
      </c>
      <c r="Q1272">
        <v>1.581</v>
      </c>
      <c r="R1272">
        <v>253.149</v>
      </c>
      <c r="S1272">
        <v>0.78200000000000003</v>
      </c>
      <c r="T1272">
        <v>1.407</v>
      </c>
      <c r="U1272" t="s">
        <v>61</v>
      </c>
      <c r="V1272" s="1">
        <v>45475.562511574077</v>
      </c>
    </row>
    <row r="1273" spans="1:22" x14ac:dyDescent="0.25">
      <c r="A1273">
        <v>1295</v>
      </c>
      <c r="B1273" t="s">
        <v>36</v>
      </c>
      <c r="C1273" t="s">
        <v>40</v>
      </c>
      <c r="D1273" t="s">
        <v>38</v>
      </c>
      <c r="E1273">
        <v>7131</v>
      </c>
      <c r="F1273" t="s">
        <v>11</v>
      </c>
      <c r="G1273">
        <v>622432928</v>
      </c>
      <c r="H1273">
        <v>572944520</v>
      </c>
      <c r="I1273">
        <f t="shared" si="19"/>
        <v>8.758112569917829</v>
      </c>
      <c r="J1273">
        <v>0.90200000000000002</v>
      </c>
      <c r="L1273">
        <v>3.879</v>
      </c>
      <c r="M1273">
        <v>60.128999999999998</v>
      </c>
      <c r="N1273">
        <v>0.12</v>
      </c>
      <c r="O1273">
        <v>466.14400000000001</v>
      </c>
      <c r="P1273">
        <v>1.119</v>
      </c>
      <c r="Q1273">
        <v>178.666</v>
      </c>
      <c r="R1273">
        <v>203.036</v>
      </c>
      <c r="S1273">
        <v>0.82199999999999995</v>
      </c>
      <c r="T1273">
        <v>1.337</v>
      </c>
      <c r="U1273" t="s">
        <v>61</v>
      </c>
      <c r="V1273" s="1">
        <v>45475.572928240741</v>
      </c>
    </row>
    <row r="1274" spans="1:22" x14ac:dyDescent="0.25">
      <c r="A1274">
        <v>1296</v>
      </c>
      <c r="B1274" t="s">
        <v>36</v>
      </c>
      <c r="C1274" t="s">
        <v>40</v>
      </c>
      <c r="D1274" t="s">
        <v>38</v>
      </c>
      <c r="E1274">
        <v>7131</v>
      </c>
      <c r="F1274" t="s">
        <v>11</v>
      </c>
      <c r="G1274">
        <v>618150624</v>
      </c>
      <c r="H1274">
        <v>878444856</v>
      </c>
      <c r="I1274">
        <f t="shared" si="19"/>
        <v>8.9437145040366861</v>
      </c>
      <c r="J1274">
        <v>0.89100000000000001</v>
      </c>
      <c r="L1274">
        <v>4.0860000000000003</v>
      </c>
      <c r="M1274">
        <v>6.7960000000000003</v>
      </c>
      <c r="N1274">
        <v>0.1</v>
      </c>
      <c r="O1274">
        <v>215.04499999999999</v>
      </c>
      <c r="P1274">
        <v>0.89900000000000002</v>
      </c>
      <c r="Q1274">
        <v>4.8540000000000001</v>
      </c>
      <c r="R1274">
        <v>204.02600000000001</v>
      </c>
      <c r="S1274">
        <v>0.875</v>
      </c>
      <c r="T1274">
        <v>1.381</v>
      </c>
      <c r="U1274" t="s">
        <v>61</v>
      </c>
      <c r="V1274" s="1">
        <v>45475.583344907405</v>
      </c>
    </row>
    <row r="1275" spans="1:22" x14ac:dyDescent="0.25">
      <c r="A1275">
        <v>1297</v>
      </c>
      <c r="B1275" t="s">
        <v>36</v>
      </c>
      <c r="C1275" t="s">
        <v>40</v>
      </c>
      <c r="D1275" t="s">
        <v>38</v>
      </c>
      <c r="E1275">
        <v>7131</v>
      </c>
      <c r="F1275" t="s">
        <v>11</v>
      </c>
      <c r="G1275">
        <v>621447296</v>
      </c>
      <c r="H1275">
        <v>613237936</v>
      </c>
      <c r="I1275">
        <f t="shared" si="19"/>
        <v>8.7876290132499442</v>
      </c>
      <c r="J1275">
        <v>0.97599999999999998</v>
      </c>
      <c r="L1275">
        <v>0.44900000000000001</v>
      </c>
      <c r="M1275">
        <v>0.50900000000000001</v>
      </c>
      <c r="N1275">
        <v>0.16400000000000001</v>
      </c>
      <c r="O1275">
        <v>10.019</v>
      </c>
      <c r="P1275">
        <v>0.79</v>
      </c>
      <c r="Q1275">
        <v>1.117</v>
      </c>
      <c r="R1275">
        <v>13.196999999999999</v>
      </c>
      <c r="S1275">
        <v>0.81899999999999995</v>
      </c>
      <c r="T1275">
        <v>1.359</v>
      </c>
      <c r="U1275" t="s">
        <v>61</v>
      </c>
      <c r="V1275" s="1">
        <v>45475.593761574077</v>
      </c>
    </row>
    <row r="1276" spans="1:22" x14ac:dyDescent="0.25">
      <c r="A1276">
        <v>1298</v>
      </c>
      <c r="B1276" t="s">
        <v>36</v>
      </c>
      <c r="C1276" t="s">
        <v>40</v>
      </c>
      <c r="D1276" t="s">
        <v>38</v>
      </c>
      <c r="E1276">
        <v>7131</v>
      </c>
      <c r="F1276" t="s">
        <v>11</v>
      </c>
      <c r="G1276">
        <v>612859400</v>
      </c>
      <c r="H1276">
        <v>914080080</v>
      </c>
      <c r="I1276">
        <f t="shared" si="19"/>
        <v>8.9609842447257915</v>
      </c>
      <c r="J1276">
        <v>1.0780000000000001</v>
      </c>
      <c r="L1276">
        <v>3.3759999999999999</v>
      </c>
      <c r="M1276">
        <v>1.2170000000000001</v>
      </c>
      <c r="N1276">
        <v>0.375</v>
      </c>
      <c r="O1276">
        <v>13.164999999999999</v>
      </c>
      <c r="P1276">
        <v>1.1879999999999999</v>
      </c>
      <c r="Q1276">
        <v>2.62</v>
      </c>
      <c r="R1276">
        <v>219.09700000000001</v>
      </c>
      <c r="S1276">
        <v>0.83599999999999997</v>
      </c>
      <c r="T1276">
        <v>1.3240000000000001</v>
      </c>
      <c r="U1276" t="s">
        <v>61</v>
      </c>
      <c r="V1276" s="1">
        <v>45475.604178240741</v>
      </c>
    </row>
    <row r="1277" spans="1:22" x14ac:dyDescent="0.25">
      <c r="A1277">
        <v>1299</v>
      </c>
      <c r="B1277" t="s">
        <v>36</v>
      </c>
      <c r="C1277" t="s">
        <v>40</v>
      </c>
      <c r="D1277" t="s">
        <v>38</v>
      </c>
      <c r="E1277">
        <v>7131</v>
      </c>
      <c r="F1277" t="s">
        <v>11</v>
      </c>
      <c r="G1277">
        <v>621967992</v>
      </c>
      <c r="H1277">
        <v>781173296</v>
      </c>
      <c r="I1277">
        <f t="shared" si="19"/>
        <v>8.8927473887401529</v>
      </c>
      <c r="J1277">
        <v>0.96199999999999997</v>
      </c>
      <c r="L1277">
        <v>0.44500000000000001</v>
      </c>
      <c r="M1277">
        <v>9.8789999999999996</v>
      </c>
      <c r="N1277">
        <v>0.112</v>
      </c>
      <c r="O1277">
        <v>207.26300000000001</v>
      </c>
      <c r="P1277">
        <v>0.86599999999999999</v>
      </c>
      <c r="Q1277">
        <v>3.9740000000000002</v>
      </c>
      <c r="R1277">
        <v>19.387</v>
      </c>
      <c r="S1277">
        <v>0.876</v>
      </c>
      <c r="T1277">
        <v>1.371</v>
      </c>
      <c r="U1277" t="s">
        <v>61</v>
      </c>
      <c r="V1277" s="1">
        <v>45475.614594907405</v>
      </c>
    </row>
    <row r="1278" spans="1:22" x14ac:dyDescent="0.25">
      <c r="A1278">
        <v>1300</v>
      </c>
      <c r="B1278" t="s">
        <v>36</v>
      </c>
      <c r="C1278" t="s">
        <v>40</v>
      </c>
      <c r="D1278" t="s">
        <v>38</v>
      </c>
      <c r="E1278">
        <v>7131</v>
      </c>
      <c r="F1278" t="s">
        <v>11</v>
      </c>
      <c r="G1278">
        <v>623411968</v>
      </c>
      <c r="H1278">
        <v>793726816</v>
      </c>
      <c r="I1278">
        <f t="shared" si="19"/>
        <v>8.8996710531594765</v>
      </c>
      <c r="J1278">
        <v>0.98799999999999999</v>
      </c>
      <c r="L1278">
        <v>6.0039999999999996</v>
      </c>
      <c r="M1278">
        <v>0.73499999999999999</v>
      </c>
      <c r="N1278">
        <v>0.20300000000000001</v>
      </c>
      <c r="O1278">
        <v>10.43</v>
      </c>
      <c r="P1278">
        <v>0.876</v>
      </c>
      <c r="Q1278">
        <v>1.623</v>
      </c>
      <c r="R1278">
        <v>229.04</v>
      </c>
      <c r="S1278">
        <v>0.79</v>
      </c>
      <c r="T1278">
        <v>1.393</v>
      </c>
      <c r="U1278" t="s">
        <v>61</v>
      </c>
      <c r="V1278" s="1">
        <v>45475.625011574077</v>
      </c>
    </row>
    <row r="1279" spans="1:22" x14ac:dyDescent="0.25">
      <c r="A1279">
        <v>1301</v>
      </c>
      <c r="B1279" t="s">
        <v>36</v>
      </c>
      <c r="C1279" t="s">
        <v>40</v>
      </c>
      <c r="D1279" t="s">
        <v>38</v>
      </c>
      <c r="E1279">
        <v>7131</v>
      </c>
      <c r="F1279" t="s">
        <v>11</v>
      </c>
      <c r="G1279">
        <v>610651856</v>
      </c>
      <c r="H1279">
        <v>721053752</v>
      </c>
      <c r="I1279">
        <f t="shared" si="19"/>
        <v>8.8579676410396182</v>
      </c>
      <c r="J1279">
        <v>1.2010000000000001</v>
      </c>
      <c r="L1279">
        <v>3.613</v>
      </c>
      <c r="M1279">
        <v>8.4139999999999997</v>
      </c>
      <c r="N1279">
        <v>0.26900000000000002</v>
      </c>
      <c r="O1279">
        <v>44.584000000000003</v>
      </c>
      <c r="P1279">
        <v>3.3849999999999998</v>
      </c>
      <c r="Q1279">
        <v>16.167000000000002</v>
      </c>
      <c r="R1279">
        <v>203.04300000000001</v>
      </c>
      <c r="S1279">
        <v>0.86499999999999999</v>
      </c>
      <c r="T1279">
        <v>1.4730000000000001</v>
      </c>
      <c r="U1279" t="s">
        <v>61</v>
      </c>
      <c r="V1279" s="1">
        <v>45475.635428240741</v>
      </c>
    </row>
    <row r="1280" spans="1:22" x14ac:dyDescent="0.25">
      <c r="A1280">
        <v>1302</v>
      </c>
      <c r="B1280" t="s">
        <v>36</v>
      </c>
      <c r="C1280" t="s">
        <v>40</v>
      </c>
      <c r="D1280" t="s">
        <v>38</v>
      </c>
      <c r="E1280">
        <v>7131</v>
      </c>
      <c r="F1280" t="s">
        <v>11</v>
      </c>
      <c r="G1280">
        <v>620758960</v>
      </c>
      <c r="H1280">
        <v>795715840</v>
      </c>
      <c r="I1280">
        <f t="shared" si="19"/>
        <v>8.9007580034753335</v>
      </c>
      <c r="J1280">
        <v>0.94799999999999995</v>
      </c>
      <c r="L1280">
        <v>2.3759999999999999</v>
      </c>
      <c r="M1280">
        <v>1.6839999999999999</v>
      </c>
      <c r="N1280">
        <v>0.245</v>
      </c>
      <c r="O1280">
        <v>16.004000000000001</v>
      </c>
      <c r="P1280">
        <v>1.085</v>
      </c>
      <c r="Q1280">
        <v>3.0419999999999998</v>
      </c>
      <c r="R1280">
        <v>202.53899999999999</v>
      </c>
      <c r="S1280">
        <v>0.747</v>
      </c>
      <c r="T1280">
        <v>1.3640000000000001</v>
      </c>
      <c r="U1280" t="s">
        <v>61</v>
      </c>
      <c r="V1280" s="1">
        <v>45475.645844907405</v>
      </c>
    </row>
    <row r="1281" spans="1:22" x14ac:dyDescent="0.25">
      <c r="A1281">
        <v>1303</v>
      </c>
      <c r="B1281" t="s">
        <v>36</v>
      </c>
      <c r="C1281" t="s">
        <v>40</v>
      </c>
      <c r="D1281" t="s">
        <v>38</v>
      </c>
      <c r="E1281">
        <v>7131</v>
      </c>
      <c r="F1281" t="s">
        <v>11</v>
      </c>
      <c r="G1281">
        <v>619432800</v>
      </c>
      <c r="H1281">
        <v>806105624</v>
      </c>
      <c r="I1281">
        <f t="shared" si="19"/>
        <v>8.9063919511288212</v>
      </c>
      <c r="J1281">
        <v>1.1870000000000001</v>
      </c>
      <c r="L1281">
        <v>4.05</v>
      </c>
      <c r="M1281">
        <v>16.318000000000001</v>
      </c>
      <c r="N1281">
        <v>0.34499999999999997</v>
      </c>
      <c r="O1281">
        <v>290.96600000000001</v>
      </c>
      <c r="P1281">
        <v>4.4640000000000004</v>
      </c>
      <c r="Q1281">
        <v>33.210999999999999</v>
      </c>
      <c r="R1281">
        <v>224.34100000000001</v>
      </c>
      <c r="S1281">
        <v>0.80500000000000005</v>
      </c>
      <c r="T1281">
        <v>1.4359999999999999</v>
      </c>
      <c r="U1281" t="s">
        <v>61</v>
      </c>
      <c r="V1281" s="1">
        <v>45475.656261574077</v>
      </c>
    </row>
    <row r="1282" spans="1:22" x14ac:dyDescent="0.25">
      <c r="A1282">
        <v>1304</v>
      </c>
      <c r="B1282" t="s">
        <v>36</v>
      </c>
      <c r="C1282" t="s">
        <v>40</v>
      </c>
      <c r="D1282" t="s">
        <v>38</v>
      </c>
      <c r="E1282">
        <v>7131</v>
      </c>
      <c r="F1282" t="s">
        <v>11</v>
      </c>
      <c r="G1282">
        <v>613017120</v>
      </c>
      <c r="H1282">
        <v>711842480</v>
      </c>
      <c r="I1282">
        <f t="shared" ref="I1282:I1345" si="20">LOG10(H1282)</f>
        <v>8.8523839014524626</v>
      </c>
      <c r="J1282">
        <v>0.95699999999999996</v>
      </c>
      <c r="L1282">
        <v>0.41299999999999998</v>
      </c>
      <c r="M1282">
        <v>6.9550000000000001</v>
      </c>
      <c r="N1282">
        <v>0.1</v>
      </c>
      <c r="O1282">
        <v>252.53100000000001</v>
      </c>
      <c r="P1282">
        <v>1.4930000000000001</v>
      </c>
      <c r="Q1282">
        <v>17.488</v>
      </c>
      <c r="R1282">
        <v>12.166</v>
      </c>
      <c r="S1282">
        <v>0.71499999999999997</v>
      </c>
      <c r="T1282">
        <v>1.2769999999999999</v>
      </c>
      <c r="U1282" t="s">
        <v>61</v>
      </c>
      <c r="V1282" s="1">
        <v>45475.666678240741</v>
      </c>
    </row>
    <row r="1283" spans="1:22" x14ac:dyDescent="0.25">
      <c r="A1283">
        <v>1305</v>
      </c>
      <c r="B1283" t="s">
        <v>36</v>
      </c>
      <c r="C1283" t="s">
        <v>40</v>
      </c>
      <c r="D1283" t="s">
        <v>38</v>
      </c>
      <c r="E1283">
        <v>7131</v>
      </c>
      <c r="F1283" t="s">
        <v>11</v>
      </c>
      <c r="G1283">
        <v>611005080</v>
      </c>
      <c r="H1283">
        <v>667158328</v>
      </c>
      <c r="I1283">
        <f t="shared" si="20"/>
        <v>8.8242289116032229</v>
      </c>
      <c r="J1283">
        <v>0.97199999999999998</v>
      </c>
      <c r="L1283">
        <v>7.1879999999999997</v>
      </c>
      <c r="M1283">
        <v>4.8689999999999998</v>
      </c>
      <c r="N1283">
        <v>7.8E-2</v>
      </c>
      <c r="O1283">
        <v>95.692999999999998</v>
      </c>
      <c r="P1283">
        <v>1.615</v>
      </c>
      <c r="Q1283">
        <v>12.302</v>
      </c>
      <c r="R1283">
        <v>220.453</v>
      </c>
      <c r="S1283">
        <v>0.82799999999999996</v>
      </c>
      <c r="T1283">
        <v>1.4990000000000001</v>
      </c>
      <c r="U1283" t="s">
        <v>61</v>
      </c>
      <c r="V1283" s="1">
        <v>45475.687511574077</v>
      </c>
    </row>
    <row r="1284" spans="1:22" x14ac:dyDescent="0.25">
      <c r="A1284">
        <v>1306</v>
      </c>
      <c r="B1284" t="s">
        <v>36</v>
      </c>
      <c r="C1284" t="s">
        <v>40</v>
      </c>
      <c r="D1284" t="s">
        <v>38</v>
      </c>
      <c r="E1284">
        <v>7131</v>
      </c>
      <c r="F1284" t="s">
        <v>11</v>
      </c>
      <c r="G1284">
        <v>622613096</v>
      </c>
      <c r="H1284">
        <v>899592872</v>
      </c>
      <c r="I1284">
        <f t="shared" si="20"/>
        <v>8.9540460056082694</v>
      </c>
      <c r="J1284">
        <v>0.92500000000000004</v>
      </c>
      <c r="L1284">
        <v>4.3170000000000002</v>
      </c>
      <c r="M1284">
        <v>0.78300000000000003</v>
      </c>
      <c r="N1284">
        <v>0.17199999999999999</v>
      </c>
      <c r="O1284">
        <v>8.2140000000000004</v>
      </c>
      <c r="P1284">
        <v>0.996</v>
      </c>
      <c r="Q1284">
        <v>2.42</v>
      </c>
      <c r="R1284">
        <v>205.262</v>
      </c>
      <c r="S1284">
        <v>0.82599999999999996</v>
      </c>
      <c r="T1284">
        <v>1.415</v>
      </c>
      <c r="U1284" t="s">
        <v>61</v>
      </c>
      <c r="V1284" s="1">
        <v>45475.697928240741</v>
      </c>
    </row>
    <row r="1285" spans="1:22" x14ac:dyDescent="0.25">
      <c r="A1285">
        <v>1307</v>
      </c>
      <c r="B1285" t="s">
        <v>36</v>
      </c>
      <c r="C1285" t="s">
        <v>40</v>
      </c>
      <c r="D1285" t="s">
        <v>38</v>
      </c>
      <c r="E1285">
        <v>7131</v>
      </c>
      <c r="F1285" t="s">
        <v>11</v>
      </c>
      <c r="G1285">
        <v>621044552</v>
      </c>
      <c r="H1285">
        <v>905471768</v>
      </c>
      <c r="I1285">
        <f t="shared" si="20"/>
        <v>8.9568749138516726</v>
      </c>
      <c r="J1285">
        <v>1.06</v>
      </c>
      <c r="L1285">
        <v>2.67</v>
      </c>
      <c r="M1285">
        <v>7.0419999999999998</v>
      </c>
      <c r="N1285">
        <v>0.27100000000000002</v>
      </c>
      <c r="O1285">
        <v>225.94399999999999</v>
      </c>
      <c r="P1285">
        <v>1.018</v>
      </c>
      <c r="Q1285">
        <v>3.9689999999999999</v>
      </c>
      <c r="R1285">
        <v>211.446</v>
      </c>
      <c r="S1285">
        <v>0.96299999999999997</v>
      </c>
      <c r="T1285">
        <v>1.409</v>
      </c>
      <c r="U1285" t="s">
        <v>61</v>
      </c>
      <c r="V1285" s="1">
        <v>45475.708344907405</v>
      </c>
    </row>
    <row r="1286" spans="1:22" x14ac:dyDescent="0.25">
      <c r="A1286">
        <v>1308</v>
      </c>
      <c r="B1286" t="s">
        <v>36</v>
      </c>
      <c r="C1286" t="s">
        <v>40</v>
      </c>
      <c r="D1286" t="s">
        <v>38</v>
      </c>
      <c r="E1286">
        <v>7131</v>
      </c>
      <c r="F1286" t="s">
        <v>11</v>
      </c>
      <c r="G1286">
        <v>626767328</v>
      </c>
      <c r="H1286">
        <v>894114304</v>
      </c>
      <c r="I1286">
        <f t="shared" si="20"/>
        <v>8.9513930427592534</v>
      </c>
      <c r="J1286">
        <v>1.018</v>
      </c>
      <c r="L1286">
        <v>1.9159999999999999</v>
      </c>
      <c r="M1286">
        <v>1.2669999999999999</v>
      </c>
      <c r="N1286">
        <v>0.19900000000000001</v>
      </c>
      <c r="O1286">
        <v>31.959</v>
      </c>
      <c r="P1286">
        <v>1.101</v>
      </c>
      <c r="Q1286">
        <v>1.9770000000000001</v>
      </c>
      <c r="R1286">
        <v>203.364</v>
      </c>
      <c r="S1286">
        <v>0.96699999999999997</v>
      </c>
      <c r="T1286">
        <v>1.405</v>
      </c>
      <c r="U1286" t="s">
        <v>61</v>
      </c>
      <c r="V1286" s="1">
        <v>45475.718761574077</v>
      </c>
    </row>
    <row r="1287" spans="1:22" x14ac:dyDescent="0.25">
      <c r="A1287">
        <v>1309</v>
      </c>
      <c r="B1287" t="s">
        <v>36</v>
      </c>
      <c r="C1287" t="s">
        <v>40</v>
      </c>
      <c r="D1287" t="s">
        <v>38</v>
      </c>
      <c r="E1287">
        <v>7131</v>
      </c>
      <c r="F1287" t="s">
        <v>11</v>
      </c>
      <c r="G1287">
        <v>619548720</v>
      </c>
      <c r="H1287">
        <v>754709280</v>
      </c>
      <c r="I1287">
        <f t="shared" si="20"/>
        <v>8.8777796901636705</v>
      </c>
      <c r="J1287">
        <v>0.94199999999999995</v>
      </c>
      <c r="L1287">
        <v>2.7989999999999999</v>
      </c>
      <c r="M1287">
        <v>25.356000000000002</v>
      </c>
      <c r="N1287">
        <v>5.8999999999999997E-2</v>
      </c>
      <c r="O1287">
        <v>347.03199999999998</v>
      </c>
      <c r="P1287">
        <v>1.1739999999999999</v>
      </c>
      <c r="Q1287">
        <v>15.146000000000001</v>
      </c>
      <c r="R1287">
        <v>32.802</v>
      </c>
      <c r="S1287">
        <v>0.92</v>
      </c>
      <c r="T1287">
        <v>7.3550000000000004</v>
      </c>
      <c r="U1287" t="s">
        <v>61</v>
      </c>
      <c r="V1287" s="1">
        <v>45475.729178240741</v>
      </c>
    </row>
    <row r="1288" spans="1:22" x14ac:dyDescent="0.25">
      <c r="A1288">
        <v>1310</v>
      </c>
      <c r="B1288" t="s">
        <v>36</v>
      </c>
      <c r="C1288" t="s">
        <v>40</v>
      </c>
      <c r="D1288" t="s">
        <v>38</v>
      </c>
      <c r="E1288">
        <v>7131</v>
      </c>
      <c r="F1288" t="s">
        <v>11</v>
      </c>
      <c r="G1288">
        <v>607829176</v>
      </c>
      <c r="H1288">
        <v>862041088</v>
      </c>
      <c r="I1288">
        <f t="shared" si="20"/>
        <v>8.9355279663657843</v>
      </c>
      <c r="J1288">
        <v>0.96399999999999997</v>
      </c>
      <c r="L1288">
        <v>4.59</v>
      </c>
      <c r="M1288">
        <v>29.164999999999999</v>
      </c>
      <c r="N1288">
        <v>7.6999999999999999E-2</v>
      </c>
      <c r="O1288">
        <v>188.815</v>
      </c>
      <c r="P1288">
        <v>3.9329999999999998</v>
      </c>
      <c r="Q1288">
        <v>105.858</v>
      </c>
      <c r="R1288">
        <v>202.44399999999999</v>
      </c>
      <c r="S1288">
        <v>0.89500000000000002</v>
      </c>
      <c r="T1288">
        <v>1.343</v>
      </c>
      <c r="U1288" t="s">
        <v>61</v>
      </c>
      <c r="V1288" s="1">
        <v>45475.739594907405</v>
      </c>
    </row>
    <row r="1289" spans="1:22" x14ac:dyDescent="0.25">
      <c r="A1289">
        <v>1311</v>
      </c>
      <c r="B1289" t="s">
        <v>36</v>
      </c>
      <c r="C1289" t="s">
        <v>40</v>
      </c>
      <c r="D1289" t="s">
        <v>38</v>
      </c>
      <c r="E1289">
        <v>7131</v>
      </c>
      <c r="F1289" t="s">
        <v>11</v>
      </c>
      <c r="G1289">
        <v>620583528</v>
      </c>
      <c r="H1289">
        <v>615019848</v>
      </c>
      <c r="I1289">
        <f t="shared" si="20"/>
        <v>8.7888891316092117</v>
      </c>
      <c r="J1289">
        <v>2.5270000000000001</v>
      </c>
      <c r="L1289">
        <v>3.6480000000000001</v>
      </c>
      <c r="M1289">
        <v>1.1100000000000001</v>
      </c>
      <c r="N1289">
        <v>1.956</v>
      </c>
      <c r="O1289">
        <v>13.19</v>
      </c>
      <c r="P1289">
        <v>0.82599999999999996</v>
      </c>
      <c r="Q1289">
        <v>1.4890000000000001</v>
      </c>
      <c r="R1289">
        <v>205.18299999999999</v>
      </c>
      <c r="S1289">
        <v>0.88</v>
      </c>
      <c r="T1289">
        <v>2.4380000000000002</v>
      </c>
      <c r="U1289" t="s">
        <v>61</v>
      </c>
      <c r="V1289" s="1">
        <v>45475.760439814818</v>
      </c>
    </row>
    <row r="1290" spans="1:22" x14ac:dyDescent="0.25">
      <c r="A1290">
        <v>1312</v>
      </c>
      <c r="B1290" t="s">
        <v>36</v>
      </c>
      <c r="C1290" t="s">
        <v>40</v>
      </c>
      <c r="D1290" t="s">
        <v>38</v>
      </c>
      <c r="E1290">
        <v>7131</v>
      </c>
      <c r="F1290" t="s">
        <v>11</v>
      </c>
      <c r="G1290">
        <v>618347464</v>
      </c>
      <c r="H1290">
        <v>916310904</v>
      </c>
      <c r="I1290">
        <f t="shared" si="20"/>
        <v>8.9620428546528164</v>
      </c>
      <c r="J1290">
        <v>0.93200000000000005</v>
      </c>
      <c r="L1290">
        <v>0.84199999999999997</v>
      </c>
      <c r="M1290">
        <v>7.4139999999999997</v>
      </c>
      <c r="N1290">
        <v>7.3999999999999996E-2</v>
      </c>
      <c r="O1290">
        <v>53.31</v>
      </c>
      <c r="P1290">
        <v>2.2509999999999999</v>
      </c>
      <c r="Q1290">
        <v>17.952999999999999</v>
      </c>
      <c r="R1290">
        <v>35.207999999999998</v>
      </c>
      <c r="S1290">
        <v>0.79300000000000004</v>
      </c>
      <c r="T1290">
        <v>1.2929999999999999</v>
      </c>
      <c r="U1290" t="s">
        <v>61</v>
      </c>
      <c r="V1290" s="1">
        <v>45475.770844907405</v>
      </c>
    </row>
    <row r="1291" spans="1:22" x14ac:dyDescent="0.25">
      <c r="A1291">
        <v>1313</v>
      </c>
      <c r="B1291" t="s">
        <v>36</v>
      </c>
      <c r="C1291" t="s">
        <v>40</v>
      </c>
      <c r="D1291" t="s">
        <v>38</v>
      </c>
      <c r="E1291">
        <v>7131</v>
      </c>
      <c r="F1291" t="s">
        <v>11</v>
      </c>
      <c r="G1291">
        <v>619434080</v>
      </c>
      <c r="H1291">
        <v>623198728</v>
      </c>
      <c r="I1291">
        <f t="shared" si="20"/>
        <v>8.7946265582345582</v>
      </c>
      <c r="J1291">
        <v>1.0109999999999999</v>
      </c>
      <c r="L1291">
        <v>2.6459999999999999</v>
      </c>
      <c r="M1291">
        <v>59.39</v>
      </c>
      <c r="N1291">
        <v>0.13100000000000001</v>
      </c>
      <c r="O1291">
        <v>885.62300000000005</v>
      </c>
      <c r="P1291">
        <v>4.07</v>
      </c>
      <c r="Q1291">
        <v>142.739</v>
      </c>
      <c r="R1291">
        <v>203.13</v>
      </c>
      <c r="S1291">
        <v>0.78100000000000003</v>
      </c>
      <c r="T1291">
        <v>1.3080000000000001</v>
      </c>
      <c r="U1291" t="s">
        <v>61</v>
      </c>
      <c r="V1291" s="1">
        <v>45475.781261574077</v>
      </c>
    </row>
    <row r="1292" spans="1:22" x14ac:dyDescent="0.25">
      <c r="A1292">
        <v>1314</v>
      </c>
      <c r="B1292" t="s">
        <v>36</v>
      </c>
      <c r="C1292" t="s">
        <v>40</v>
      </c>
      <c r="D1292" t="s">
        <v>38</v>
      </c>
      <c r="E1292">
        <v>7131</v>
      </c>
      <c r="F1292" t="s">
        <v>11</v>
      </c>
      <c r="G1292">
        <v>603672768</v>
      </c>
      <c r="H1292">
        <v>440278264</v>
      </c>
      <c r="I1292">
        <f t="shared" si="20"/>
        <v>8.6437272454007683</v>
      </c>
      <c r="J1292">
        <v>0.99099999999999999</v>
      </c>
      <c r="L1292">
        <v>0.99</v>
      </c>
      <c r="M1292">
        <v>87.391999999999996</v>
      </c>
      <c r="N1292">
        <v>0.222</v>
      </c>
      <c r="O1292">
        <v>1717.7190000000001</v>
      </c>
      <c r="P1292">
        <v>1.024</v>
      </c>
      <c r="Q1292">
        <v>381.88299999999998</v>
      </c>
      <c r="R1292">
        <v>24.734000000000002</v>
      </c>
      <c r="S1292">
        <v>0.97</v>
      </c>
      <c r="T1292">
        <v>1.6240000000000001</v>
      </c>
      <c r="U1292" t="s">
        <v>61</v>
      </c>
      <c r="V1292" s="1">
        <v>45475.791678240741</v>
      </c>
    </row>
    <row r="1293" spans="1:22" x14ac:dyDescent="0.25">
      <c r="A1293">
        <v>1316</v>
      </c>
      <c r="B1293" t="s">
        <v>36</v>
      </c>
      <c r="C1293" t="s">
        <v>39</v>
      </c>
      <c r="D1293" t="s">
        <v>38</v>
      </c>
      <c r="E1293">
        <v>7167</v>
      </c>
      <c r="F1293" t="s">
        <v>11</v>
      </c>
      <c r="G1293">
        <v>613753856</v>
      </c>
      <c r="H1293">
        <v>522300016</v>
      </c>
      <c r="I1293">
        <f t="shared" si="20"/>
        <v>8.7179200391410561</v>
      </c>
      <c r="J1293">
        <v>1.9450000000000001</v>
      </c>
      <c r="L1293">
        <v>0.38900000000000001</v>
      </c>
      <c r="M1293">
        <v>35.162999999999997</v>
      </c>
      <c r="N1293">
        <v>5.1999999999999998E-2</v>
      </c>
      <c r="O1293">
        <v>715.41800000000001</v>
      </c>
      <c r="P1293">
        <v>1.6259999999999999</v>
      </c>
      <c r="Q1293">
        <v>83.941999999999993</v>
      </c>
      <c r="R1293">
        <v>3.726</v>
      </c>
      <c r="S1293">
        <v>1.0269999999999999</v>
      </c>
      <c r="T1293">
        <v>1.5389999999999999</v>
      </c>
      <c r="U1293" t="s">
        <v>61</v>
      </c>
      <c r="V1293" s="1">
        <v>45475.812511574077</v>
      </c>
    </row>
    <row r="1294" spans="1:22" x14ac:dyDescent="0.25">
      <c r="A1294">
        <v>1317</v>
      </c>
      <c r="B1294" t="s">
        <v>36</v>
      </c>
      <c r="C1294" t="s">
        <v>40</v>
      </c>
      <c r="D1294" t="s">
        <v>38</v>
      </c>
      <c r="E1294">
        <v>7131</v>
      </c>
      <c r="F1294" t="s">
        <v>11</v>
      </c>
      <c r="G1294">
        <v>613583936</v>
      </c>
      <c r="H1294">
        <v>884861240</v>
      </c>
      <c r="I1294">
        <f t="shared" si="20"/>
        <v>8.9468751719101114</v>
      </c>
      <c r="J1294">
        <v>0.97</v>
      </c>
      <c r="L1294">
        <v>0.57599999999999996</v>
      </c>
      <c r="M1294">
        <v>2.129</v>
      </c>
      <c r="N1294">
        <v>0.111</v>
      </c>
      <c r="O1294">
        <v>14.744999999999999</v>
      </c>
      <c r="P1294">
        <v>1.194</v>
      </c>
      <c r="Q1294">
        <v>3.3239999999999998</v>
      </c>
      <c r="R1294">
        <v>15.24</v>
      </c>
      <c r="S1294">
        <v>1.006</v>
      </c>
      <c r="T1294">
        <v>1.4490000000000001</v>
      </c>
      <c r="U1294" t="s">
        <v>61</v>
      </c>
      <c r="V1294" s="1">
        <v>45475.822928240741</v>
      </c>
    </row>
    <row r="1295" spans="1:22" x14ac:dyDescent="0.25">
      <c r="A1295">
        <v>1318</v>
      </c>
      <c r="B1295" t="s">
        <v>36</v>
      </c>
      <c r="C1295" t="s">
        <v>40</v>
      </c>
      <c r="D1295" t="s">
        <v>38</v>
      </c>
      <c r="E1295">
        <v>7131</v>
      </c>
      <c r="F1295" t="s">
        <v>11</v>
      </c>
      <c r="G1295">
        <v>618909224</v>
      </c>
      <c r="H1295">
        <v>875761648</v>
      </c>
      <c r="I1295">
        <f t="shared" si="20"/>
        <v>8.9423859223282793</v>
      </c>
      <c r="J1295">
        <v>0.96199999999999997</v>
      </c>
      <c r="L1295">
        <v>8.1240000000000006</v>
      </c>
      <c r="M1295">
        <v>1.7589999999999999</v>
      </c>
      <c r="N1295">
        <v>7.2999999999999995E-2</v>
      </c>
      <c r="O1295">
        <v>11.189</v>
      </c>
      <c r="P1295">
        <v>1.2929999999999999</v>
      </c>
      <c r="Q1295">
        <v>6.2519999999999998</v>
      </c>
      <c r="R1295">
        <v>216.898</v>
      </c>
      <c r="S1295">
        <v>0.94299999999999995</v>
      </c>
      <c r="T1295">
        <v>1.5409999999999999</v>
      </c>
      <c r="U1295" t="s">
        <v>61</v>
      </c>
      <c r="V1295" s="1">
        <v>45475.833344907405</v>
      </c>
    </row>
    <row r="1296" spans="1:22" x14ac:dyDescent="0.25">
      <c r="A1296">
        <v>1319</v>
      </c>
      <c r="B1296" t="s">
        <v>36</v>
      </c>
      <c r="C1296" t="s">
        <v>40</v>
      </c>
      <c r="D1296" t="s">
        <v>38</v>
      </c>
      <c r="E1296">
        <v>7131</v>
      </c>
      <c r="F1296" t="s">
        <v>11</v>
      </c>
      <c r="G1296">
        <v>589128600</v>
      </c>
      <c r="H1296">
        <v>899678024</v>
      </c>
      <c r="I1296">
        <f t="shared" si="20"/>
        <v>8.9540871123074695</v>
      </c>
      <c r="J1296">
        <v>1.056</v>
      </c>
      <c r="L1296">
        <v>4.6360000000000001</v>
      </c>
      <c r="M1296">
        <v>3.242</v>
      </c>
      <c r="N1296">
        <v>0.39200000000000002</v>
      </c>
      <c r="O1296">
        <v>21.588999999999999</v>
      </c>
      <c r="P1296">
        <v>2.0910000000000002</v>
      </c>
      <c r="Q1296">
        <v>8.42</v>
      </c>
      <c r="R1296">
        <v>219.23400000000001</v>
      </c>
      <c r="S1296">
        <v>0.82</v>
      </c>
      <c r="T1296">
        <v>1.341</v>
      </c>
      <c r="U1296" t="s">
        <v>61</v>
      </c>
      <c r="V1296" s="1">
        <v>45475.843761574077</v>
      </c>
    </row>
    <row r="1297" spans="1:22" x14ac:dyDescent="0.25">
      <c r="A1297">
        <v>1320</v>
      </c>
      <c r="B1297" t="s">
        <v>36</v>
      </c>
      <c r="C1297" t="s">
        <v>40</v>
      </c>
      <c r="D1297" t="s">
        <v>38</v>
      </c>
      <c r="E1297">
        <v>7131</v>
      </c>
      <c r="F1297" t="s">
        <v>11</v>
      </c>
      <c r="G1297">
        <v>603851616</v>
      </c>
      <c r="H1297">
        <v>841440696</v>
      </c>
      <c r="I1297">
        <f t="shared" si="20"/>
        <v>8.9250235126974129</v>
      </c>
      <c r="J1297">
        <v>0.97799999999999998</v>
      </c>
      <c r="L1297">
        <v>0.23100000000000001</v>
      </c>
      <c r="M1297">
        <v>0.72199999999999998</v>
      </c>
      <c r="N1297">
        <v>5.8999999999999997E-2</v>
      </c>
      <c r="O1297">
        <v>7.3470000000000004</v>
      </c>
      <c r="P1297">
        <v>0.996</v>
      </c>
      <c r="Q1297">
        <v>1.9059999999999999</v>
      </c>
      <c r="R1297">
        <v>2.2080000000000002</v>
      </c>
      <c r="S1297">
        <v>0.81799999999999995</v>
      </c>
      <c r="T1297">
        <v>1.181</v>
      </c>
      <c r="U1297" t="s">
        <v>61</v>
      </c>
      <c r="V1297" s="1">
        <v>45475.854178240741</v>
      </c>
    </row>
    <row r="1298" spans="1:22" x14ac:dyDescent="0.25">
      <c r="A1298">
        <v>1321</v>
      </c>
      <c r="B1298" t="s">
        <v>36</v>
      </c>
      <c r="C1298" t="s">
        <v>39</v>
      </c>
      <c r="D1298" t="s">
        <v>38</v>
      </c>
      <c r="E1298">
        <v>7167</v>
      </c>
      <c r="F1298" t="s">
        <v>11</v>
      </c>
      <c r="G1298">
        <v>611503400</v>
      </c>
      <c r="H1298">
        <v>894947128</v>
      </c>
      <c r="I1298">
        <f t="shared" si="20"/>
        <v>8.9517973786722109</v>
      </c>
      <c r="J1298">
        <v>0.98899999999999999</v>
      </c>
      <c r="L1298">
        <v>0.40500000000000003</v>
      </c>
      <c r="M1298">
        <v>1.696</v>
      </c>
      <c r="N1298">
        <v>0.12</v>
      </c>
      <c r="O1298">
        <v>12.978</v>
      </c>
      <c r="P1298">
        <v>1.1890000000000001</v>
      </c>
      <c r="Q1298">
        <v>5.0750000000000002</v>
      </c>
      <c r="R1298">
        <v>13.849</v>
      </c>
      <c r="S1298">
        <v>1.121</v>
      </c>
      <c r="T1298">
        <v>1.603</v>
      </c>
      <c r="U1298" t="s">
        <v>61</v>
      </c>
      <c r="V1298" s="1">
        <v>45475.864594907405</v>
      </c>
    </row>
    <row r="1299" spans="1:22" x14ac:dyDescent="0.25">
      <c r="A1299">
        <v>1322</v>
      </c>
      <c r="B1299" t="s">
        <v>36</v>
      </c>
      <c r="C1299" t="s">
        <v>39</v>
      </c>
      <c r="D1299" t="s">
        <v>38</v>
      </c>
      <c r="E1299">
        <v>7167</v>
      </c>
      <c r="F1299" t="s">
        <v>11</v>
      </c>
      <c r="G1299">
        <v>614734240</v>
      </c>
      <c r="H1299">
        <v>873012200</v>
      </c>
      <c r="I1299">
        <f t="shared" si="20"/>
        <v>8.9410203128414896</v>
      </c>
      <c r="J1299">
        <v>1.4350000000000001</v>
      </c>
      <c r="L1299">
        <v>4.944</v>
      </c>
      <c r="M1299">
        <v>2.0459999999999998</v>
      </c>
      <c r="N1299">
        <v>0.14299999999999999</v>
      </c>
      <c r="O1299">
        <v>19.074999999999999</v>
      </c>
      <c r="P1299">
        <v>1.4279999999999999</v>
      </c>
      <c r="Q1299">
        <v>7.923</v>
      </c>
      <c r="R1299">
        <v>218.053</v>
      </c>
      <c r="S1299">
        <v>0.95499999999999996</v>
      </c>
      <c r="T1299">
        <v>7.8179999999999996</v>
      </c>
      <c r="U1299" t="s">
        <v>61</v>
      </c>
      <c r="V1299" s="1">
        <v>45475.875011574077</v>
      </c>
    </row>
    <row r="1300" spans="1:22" x14ac:dyDescent="0.25">
      <c r="A1300">
        <v>1323</v>
      </c>
      <c r="B1300" t="s">
        <v>36</v>
      </c>
      <c r="C1300" t="s">
        <v>39</v>
      </c>
      <c r="D1300" t="s">
        <v>38</v>
      </c>
      <c r="E1300">
        <v>7167</v>
      </c>
      <c r="F1300" t="s">
        <v>11</v>
      </c>
      <c r="G1300">
        <v>613376128</v>
      </c>
      <c r="H1300">
        <v>884846560</v>
      </c>
      <c r="I1300">
        <f t="shared" si="20"/>
        <v>8.9468679668302737</v>
      </c>
      <c r="J1300">
        <v>1.008</v>
      </c>
      <c r="L1300">
        <v>5.6970000000000001</v>
      </c>
      <c r="M1300">
        <v>3.1019999999999999</v>
      </c>
      <c r="N1300">
        <v>0.11700000000000001</v>
      </c>
      <c r="O1300">
        <v>21.774999999999999</v>
      </c>
      <c r="P1300">
        <v>1.1419999999999999</v>
      </c>
      <c r="Q1300">
        <v>6.9459999999999997</v>
      </c>
      <c r="R1300">
        <v>203.41200000000001</v>
      </c>
      <c r="S1300">
        <v>1.077</v>
      </c>
      <c r="T1300">
        <v>1.593</v>
      </c>
      <c r="U1300" t="s">
        <v>61</v>
      </c>
      <c r="V1300" s="1">
        <v>45475.885428240741</v>
      </c>
    </row>
    <row r="1301" spans="1:22" x14ac:dyDescent="0.25">
      <c r="A1301">
        <v>1324</v>
      </c>
      <c r="B1301" t="s">
        <v>36</v>
      </c>
      <c r="C1301" t="s">
        <v>39</v>
      </c>
      <c r="D1301" t="s">
        <v>38</v>
      </c>
      <c r="E1301">
        <v>7167</v>
      </c>
      <c r="F1301" t="s">
        <v>11</v>
      </c>
      <c r="G1301">
        <v>610567760</v>
      </c>
      <c r="H1301">
        <v>824301160</v>
      </c>
      <c r="I1301">
        <f t="shared" si="20"/>
        <v>8.9160859110061974</v>
      </c>
      <c r="J1301">
        <v>1.4590000000000001</v>
      </c>
      <c r="L1301">
        <v>5.9240000000000004</v>
      </c>
      <c r="M1301">
        <v>1.3180000000000001</v>
      </c>
      <c r="N1301">
        <v>0.26100000000000001</v>
      </c>
      <c r="O1301">
        <v>17.690000000000001</v>
      </c>
      <c r="P1301">
        <v>0.998</v>
      </c>
      <c r="Q1301">
        <v>2.258</v>
      </c>
      <c r="R1301">
        <v>220.602</v>
      </c>
      <c r="S1301">
        <v>0.92400000000000004</v>
      </c>
      <c r="T1301">
        <v>2.8050000000000002</v>
      </c>
      <c r="U1301" t="s">
        <v>61</v>
      </c>
      <c r="V1301" s="1">
        <v>45475.895844907405</v>
      </c>
    </row>
    <row r="1302" spans="1:22" x14ac:dyDescent="0.25">
      <c r="A1302">
        <v>1325</v>
      </c>
      <c r="B1302" t="s">
        <v>36</v>
      </c>
      <c r="C1302" t="s">
        <v>40</v>
      </c>
      <c r="D1302" t="s">
        <v>38</v>
      </c>
      <c r="E1302">
        <v>7131</v>
      </c>
      <c r="F1302" t="s">
        <v>11</v>
      </c>
      <c r="G1302">
        <v>621787992</v>
      </c>
      <c r="H1302">
        <v>796951136</v>
      </c>
      <c r="I1302">
        <f t="shared" si="20"/>
        <v>8.9014316940233016</v>
      </c>
      <c r="J1302">
        <v>0.97199999999999998</v>
      </c>
      <c r="L1302">
        <v>2.399</v>
      </c>
      <c r="M1302">
        <v>1.161</v>
      </c>
      <c r="N1302">
        <v>5.5E-2</v>
      </c>
      <c r="O1302">
        <v>12.115</v>
      </c>
      <c r="P1302">
        <v>0.89500000000000002</v>
      </c>
      <c r="Q1302">
        <v>1.9690000000000001</v>
      </c>
      <c r="R1302">
        <v>212.2</v>
      </c>
      <c r="S1302">
        <v>0.95099999999999996</v>
      </c>
      <c r="T1302">
        <v>1.506</v>
      </c>
      <c r="U1302" t="s">
        <v>61</v>
      </c>
      <c r="V1302" s="1">
        <v>45475.906261574077</v>
      </c>
    </row>
    <row r="1303" spans="1:22" x14ac:dyDescent="0.25">
      <c r="A1303">
        <v>1326</v>
      </c>
      <c r="B1303" t="s">
        <v>36</v>
      </c>
      <c r="C1303" t="s">
        <v>39</v>
      </c>
      <c r="D1303" t="s">
        <v>38</v>
      </c>
      <c r="E1303">
        <v>7167</v>
      </c>
      <c r="F1303" t="s">
        <v>11</v>
      </c>
      <c r="G1303">
        <v>620494328</v>
      </c>
      <c r="H1303">
        <v>878497784</v>
      </c>
      <c r="I1303">
        <f t="shared" si="20"/>
        <v>8.9437406703301345</v>
      </c>
      <c r="J1303">
        <v>0.95099999999999996</v>
      </c>
      <c r="L1303">
        <v>1.0429999999999999</v>
      </c>
      <c r="M1303">
        <v>2.335</v>
      </c>
      <c r="N1303">
        <v>0.14099999999999999</v>
      </c>
      <c r="O1303">
        <v>14.933</v>
      </c>
      <c r="P1303">
        <v>1.5309999999999999</v>
      </c>
      <c r="Q1303">
        <v>4.6909999999999998</v>
      </c>
      <c r="R1303">
        <v>44.524000000000001</v>
      </c>
      <c r="S1303">
        <v>1.0249999999999999</v>
      </c>
      <c r="T1303">
        <v>1.6870000000000001</v>
      </c>
      <c r="U1303" t="s">
        <v>61</v>
      </c>
      <c r="V1303" s="1">
        <v>45475.916678240741</v>
      </c>
    </row>
    <row r="1304" spans="1:22" x14ac:dyDescent="0.25">
      <c r="A1304">
        <v>1327</v>
      </c>
      <c r="B1304" t="s">
        <v>36</v>
      </c>
      <c r="C1304" t="s">
        <v>40</v>
      </c>
      <c r="D1304" t="s">
        <v>38</v>
      </c>
      <c r="E1304">
        <v>7131</v>
      </c>
      <c r="F1304" t="s">
        <v>11</v>
      </c>
      <c r="G1304">
        <v>603401288</v>
      </c>
      <c r="H1304">
        <v>613077232</v>
      </c>
      <c r="I1304">
        <f t="shared" si="20"/>
        <v>8.7875151879256865</v>
      </c>
      <c r="J1304">
        <v>1.5029999999999999</v>
      </c>
      <c r="L1304">
        <v>5.8070000000000004</v>
      </c>
      <c r="M1304">
        <v>0.499</v>
      </c>
      <c r="N1304">
        <v>0.30299999999999999</v>
      </c>
      <c r="O1304">
        <v>6.9210000000000003</v>
      </c>
      <c r="P1304">
        <v>0.82699999999999996</v>
      </c>
      <c r="Q1304">
        <v>1.175</v>
      </c>
      <c r="R1304">
        <v>221.864</v>
      </c>
      <c r="S1304">
        <v>0.81699999999999995</v>
      </c>
      <c r="T1304">
        <v>1.298</v>
      </c>
      <c r="U1304" t="s">
        <v>61</v>
      </c>
      <c r="V1304" s="1">
        <v>45475.927094907405</v>
      </c>
    </row>
    <row r="1305" spans="1:22" x14ac:dyDescent="0.25">
      <c r="A1305">
        <v>1328</v>
      </c>
      <c r="B1305" t="s">
        <v>36</v>
      </c>
      <c r="C1305" t="s">
        <v>40</v>
      </c>
      <c r="D1305" t="s">
        <v>38</v>
      </c>
      <c r="E1305">
        <v>7131</v>
      </c>
      <c r="F1305" t="s">
        <v>11</v>
      </c>
      <c r="G1305">
        <v>587349048</v>
      </c>
      <c r="H1305">
        <v>813615280</v>
      </c>
      <c r="I1305">
        <f t="shared" si="20"/>
        <v>8.9104190962044747</v>
      </c>
      <c r="J1305">
        <v>0.98299999999999998</v>
      </c>
      <c r="L1305">
        <v>2.7429999999999999</v>
      </c>
      <c r="M1305">
        <v>1.552</v>
      </c>
      <c r="N1305">
        <v>1.9E-2</v>
      </c>
      <c r="O1305">
        <v>15.07</v>
      </c>
      <c r="P1305">
        <v>0.85</v>
      </c>
      <c r="Q1305">
        <v>1.7589999999999999</v>
      </c>
      <c r="R1305">
        <v>203.05699999999999</v>
      </c>
      <c r="S1305">
        <v>1.0129999999999999</v>
      </c>
      <c r="T1305">
        <v>1.552</v>
      </c>
      <c r="U1305" t="s">
        <v>61</v>
      </c>
      <c r="V1305" s="1">
        <v>45475.937511574077</v>
      </c>
    </row>
    <row r="1306" spans="1:22" x14ac:dyDescent="0.25">
      <c r="A1306">
        <v>1329</v>
      </c>
      <c r="B1306" t="s">
        <v>36</v>
      </c>
      <c r="C1306" t="s">
        <v>40</v>
      </c>
      <c r="D1306" t="s">
        <v>38</v>
      </c>
      <c r="E1306">
        <v>7131</v>
      </c>
      <c r="F1306" t="s">
        <v>11</v>
      </c>
      <c r="G1306">
        <v>619412536</v>
      </c>
      <c r="H1306">
        <v>904434256</v>
      </c>
      <c r="I1306">
        <f t="shared" si="20"/>
        <v>8.9563770031536709</v>
      </c>
      <c r="J1306">
        <v>0.97099999999999997</v>
      </c>
      <c r="L1306">
        <v>0.81799999999999995</v>
      </c>
      <c r="M1306">
        <v>2.0859999999999999</v>
      </c>
      <c r="N1306">
        <v>2.1000000000000001E-2</v>
      </c>
      <c r="O1306">
        <v>17.997</v>
      </c>
      <c r="P1306">
        <v>1.1739999999999999</v>
      </c>
      <c r="Q1306">
        <v>4.242</v>
      </c>
      <c r="R1306">
        <v>33.816000000000003</v>
      </c>
      <c r="S1306">
        <v>0.82</v>
      </c>
      <c r="T1306">
        <v>1.4350000000000001</v>
      </c>
      <c r="U1306" t="s">
        <v>61</v>
      </c>
      <c r="V1306" s="1">
        <v>45475.947928240741</v>
      </c>
    </row>
    <row r="1307" spans="1:22" x14ac:dyDescent="0.25">
      <c r="A1307">
        <v>1330</v>
      </c>
      <c r="B1307" t="s">
        <v>36</v>
      </c>
      <c r="C1307" t="s">
        <v>40</v>
      </c>
      <c r="D1307" t="s">
        <v>38</v>
      </c>
      <c r="E1307">
        <v>7131</v>
      </c>
      <c r="F1307" t="s">
        <v>11</v>
      </c>
      <c r="G1307">
        <v>595601216</v>
      </c>
      <c r="H1307">
        <v>551855168</v>
      </c>
      <c r="I1307">
        <f t="shared" si="20"/>
        <v>8.7418251139763665</v>
      </c>
      <c r="J1307">
        <v>0.98699999999999999</v>
      </c>
      <c r="L1307">
        <v>0.61</v>
      </c>
      <c r="M1307">
        <v>1.4159999999999999</v>
      </c>
      <c r="N1307">
        <v>2.1000000000000001E-2</v>
      </c>
      <c r="O1307">
        <v>11.537000000000001</v>
      </c>
      <c r="P1307">
        <v>1.8240000000000001</v>
      </c>
      <c r="Q1307">
        <v>3.6920000000000002</v>
      </c>
      <c r="R1307">
        <v>16.648</v>
      </c>
      <c r="S1307">
        <v>0.75</v>
      </c>
      <c r="T1307">
        <v>1.325</v>
      </c>
      <c r="U1307" t="s">
        <v>61</v>
      </c>
      <c r="V1307" s="1">
        <v>45475.958344907405</v>
      </c>
    </row>
    <row r="1308" spans="1:22" x14ac:dyDescent="0.25">
      <c r="A1308">
        <v>1331</v>
      </c>
      <c r="B1308" t="s">
        <v>36</v>
      </c>
      <c r="C1308" t="s">
        <v>40</v>
      </c>
      <c r="D1308" t="s">
        <v>38</v>
      </c>
      <c r="E1308">
        <v>7131</v>
      </c>
      <c r="F1308" t="s">
        <v>11</v>
      </c>
      <c r="G1308">
        <v>613288520</v>
      </c>
      <c r="H1308">
        <v>524037976</v>
      </c>
      <c r="I1308">
        <f t="shared" si="20"/>
        <v>8.7193627605898936</v>
      </c>
      <c r="J1308">
        <v>0.97899999999999998</v>
      </c>
      <c r="L1308">
        <v>0.49099999999999999</v>
      </c>
      <c r="M1308">
        <v>73.680999999999997</v>
      </c>
      <c r="N1308">
        <v>0.13600000000000001</v>
      </c>
      <c r="O1308">
        <v>857.72500000000002</v>
      </c>
      <c r="P1308">
        <v>3.16</v>
      </c>
      <c r="Q1308">
        <v>278.35399999999998</v>
      </c>
      <c r="R1308">
        <v>26.484000000000002</v>
      </c>
      <c r="S1308">
        <v>0.78300000000000003</v>
      </c>
      <c r="T1308">
        <v>1.23</v>
      </c>
      <c r="U1308" t="s">
        <v>61</v>
      </c>
      <c r="V1308" s="1">
        <v>45475.968761574077</v>
      </c>
    </row>
    <row r="1309" spans="1:22" x14ac:dyDescent="0.25">
      <c r="A1309">
        <v>1332</v>
      </c>
      <c r="B1309" t="s">
        <v>36</v>
      </c>
      <c r="C1309" t="s">
        <v>40</v>
      </c>
      <c r="D1309" t="s">
        <v>38</v>
      </c>
      <c r="E1309">
        <v>7131</v>
      </c>
      <c r="F1309" t="s">
        <v>11</v>
      </c>
      <c r="G1309">
        <v>609317632</v>
      </c>
      <c r="H1309">
        <v>847094280</v>
      </c>
      <c r="I1309">
        <f t="shared" si="20"/>
        <v>8.9279317491797059</v>
      </c>
      <c r="J1309">
        <v>1.0089999999999999</v>
      </c>
      <c r="L1309">
        <v>0.34499999999999997</v>
      </c>
      <c r="M1309">
        <v>5.4669999999999996</v>
      </c>
      <c r="N1309">
        <v>0.14699999999999999</v>
      </c>
      <c r="O1309">
        <v>116.366</v>
      </c>
      <c r="P1309">
        <v>3.633</v>
      </c>
      <c r="Q1309">
        <v>35.779000000000003</v>
      </c>
      <c r="R1309">
        <v>14.975</v>
      </c>
      <c r="S1309">
        <v>0.78</v>
      </c>
      <c r="T1309">
        <v>1.3049999999999999</v>
      </c>
      <c r="U1309" t="s">
        <v>61</v>
      </c>
      <c r="V1309" s="1">
        <v>45475.979178240741</v>
      </c>
    </row>
    <row r="1310" spans="1:22" x14ac:dyDescent="0.25">
      <c r="A1310">
        <v>1333</v>
      </c>
      <c r="B1310" t="s">
        <v>36</v>
      </c>
      <c r="C1310" t="s">
        <v>40</v>
      </c>
      <c r="D1310" t="s">
        <v>38</v>
      </c>
      <c r="E1310">
        <v>7131</v>
      </c>
      <c r="F1310" t="s">
        <v>11</v>
      </c>
      <c r="G1310">
        <v>612576128</v>
      </c>
      <c r="H1310">
        <v>677001680</v>
      </c>
      <c r="I1310">
        <f t="shared" si="20"/>
        <v>8.8305897464012801</v>
      </c>
      <c r="J1310">
        <v>1.028</v>
      </c>
      <c r="L1310">
        <v>2.4279999999999999</v>
      </c>
      <c r="M1310">
        <v>26.748000000000001</v>
      </c>
      <c r="N1310">
        <v>0.108</v>
      </c>
      <c r="O1310">
        <v>260.62799999999999</v>
      </c>
      <c r="P1310">
        <v>1.034</v>
      </c>
      <c r="Q1310">
        <v>34.390999999999998</v>
      </c>
      <c r="R1310">
        <v>202.97900000000001</v>
      </c>
      <c r="S1310">
        <v>0.75900000000000001</v>
      </c>
      <c r="T1310">
        <v>1.208</v>
      </c>
      <c r="U1310" t="s">
        <v>61</v>
      </c>
      <c r="V1310" s="1">
        <v>45475.989594907405</v>
      </c>
    </row>
    <row r="1311" spans="1:22" x14ac:dyDescent="0.25">
      <c r="A1311">
        <v>1334</v>
      </c>
      <c r="B1311" t="s">
        <v>36</v>
      </c>
      <c r="C1311" t="s">
        <v>39</v>
      </c>
      <c r="D1311" t="s">
        <v>38</v>
      </c>
      <c r="E1311">
        <v>7167</v>
      </c>
      <c r="F1311" t="s">
        <v>11</v>
      </c>
      <c r="G1311">
        <v>613913944</v>
      </c>
      <c r="H1311">
        <v>784103920</v>
      </c>
      <c r="I1311">
        <f t="shared" si="20"/>
        <v>8.8943736250462813</v>
      </c>
      <c r="J1311">
        <v>1.5649999999999999</v>
      </c>
      <c r="L1311">
        <v>0.36199999999999999</v>
      </c>
      <c r="M1311">
        <v>31.623000000000001</v>
      </c>
      <c r="N1311">
        <v>0.21099999999999999</v>
      </c>
      <c r="O1311">
        <v>367.89400000000001</v>
      </c>
      <c r="P1311">
        <v>2.81</v>
      </c>
      <c r="Q1311">
        <v>66.768000000000001</v>
      </c>
      <c r="R1311">
        <v>3.3530000000000002</v>
      </c>
      <c r="S1311">
        <v>1.0469999999999999</v>
      </c>
      <c r="T1311">
        <v>1.544</v>
      </c>
      <c r="U1311" t="s">
        <v>61</v>
      </c>
      <c r="V1311" s="1">
        <v>45476.000011574077</v>
      </c>
    </row>
    <row r="1312" spans="1:22" x14ac:dyDescent="0.25">
      <c r="A1312">
        <v>1335</v>
      </c>
      <c r="B1312" t="s">
        <v>36</v>
      </c>
      <c r="C1312" t="s">
        <v>39</v>
      </c>
      <c r="D1312" t="s">
        <v>38</v>
      </c>
      <c r="E1312">
        <v>7415</v>
      </c>
      <c r="F1312" t="s">
        <v>9</v>
      </c>
      <c r="G1312">
        <v>612814712</v>
      </c>
      <c r="H1312">
        <v>801474648</v>
      </c>
      <c r="I1312">
        <f t="shared" si="20"/>
        <v>8.9038897894377129</v>
      </c>
      <c r="J1312">
        <v>1.7110000000000001</v>
      </c>
      <c r="K1312">
        <v>0</v>
      </c>
      <c r="L1312">
        <v>0.78500000000000003</v>
      </c>
      <c r="M1312">
        <v>55.665999999999997</v>
      </c>
      <c r="N1312">
        <v>0.20599999999999999</v>
      </c>
      <c r="O1312">
        <v>673.26</v>
      </c>
      <c r="P1312">
        <v>1.714</v>
      </c>
      <c r="Q1312">
        <v>191.87100000000001</v>
      </c>
      <c r="R1312">
        <v>15.544</v>
      </c>
      <c r="S1312">
        <v>1.26</v>
      </c>
      <c r="T1312">
        <v>1.9830000000000001</v>
      </c>
      <c r="U1312" t="s">
        <v>61</v>
      </c>
      <c r="V1312" s="1">
        <v>45476.010428240741</v>
      </c>
    </row>
    <row r="1313" spans="1:22" x14ac:dyDescent="0.25">
      <c r="A1313">
        <v>1336</v>
      </c>
      <c r="B1313" t="s">
        <v>36</v>
      </c>
      <c r="C1313" t="s">
        <v>40</v>
      </c>
      <c r="D1313" t="s">
        <v>38</v>
      </c>
      <c r="E1313">
        <v>7131</v>
      </c>
      <c r="F1313" t="s">
        <v>11</v>
      </c>
      <c r="G1313">
        <v>619479544</v>
      </c>
      <c r="H1313">
        <v>630296200</v>
      </c>
      <c r="I1313">
        <f t="shared" si="20"/>
        <v>8.7995446888105171</v>
      </c>
      <c r="J1313">
        <v>1.0089999999999999</v>
      </c>
      <c r="L1313">
        <v>3.68</v>
      </c>
      <c r="M1313">
        <v>48.04</v>
      </c>
      <c r="N1313">
        <v>0.19900000000000001</v>
      </c>
      <c r="O1313">
        <v>504.12</v>
      </c>
      <c r="P1313">
        <v>1.738</v>
      </c>
      <c r="Q1313">
        <v>114.639</v>
      </c>
      <c r="R1313">
        <v>202.73099999999999</v>
      </c>
      <c r="S1313">
        <v>0.98799999999999999</v>
      </c>
      <c r="T1313">
        <v>1.4850000000000001</v>
      </c>
      <c r="U1313" t="s">
        <v>61</v>
      </c>
      <c r="V1313" s="1">
        <v>45476.020844907405</v>
      </c>
    </row>
    <row r="1314" spans="1:22" x14ac:dyDescent="0.25">
      <c r="A1314">
        <v>1337</v>
      </c>
      <c r="B1314" t="s">
        <v>36</v>
      </c>
      <c r="C1314" t="s">
        <v>40</v>
      </c>
      <c r="D1314" t="s">
        <v>38</v>
      </c>
      <c r="E1314">
        <v>7131</v>
      </c>
      <c r="F1314" t="s">
        <v>11</v>
      </c>
      <c r="G1314">
        <v>613231432</v>
      </c>
      <c r="H1314">
        <v>825312448</v>
      </c>
      <c r="I1314">
        <f t="shared" si="20"/>
        <v>8.9166183955236686</v>
      </c>
      <c r="J1314">
        <v>1.4450000000000001</v>
      </c>
      <c r="L1314">
        <v>2.512</v>
      </c>
      <c r="M1314">
        <v>2.923</v>
      </c>
      <c r="N1314">
        <v>0.14899999999999999</v>
      </c>
      <c r="O1314">
        <v>13.689</v>
      </c>
      <c r="P1314">
        <v>1.0649999999999999</v>
      </c>
      <c r="Q1314">
        <v>3.734</v>
      </c>
      <c r="R1314">
        <v>217.46899999999999</v>
      </c>
      <c r="S1314">
        <v>1.0529999999999999</v>
      </c>
      <c r="T1314">
        <v>1.52</v>
      </c>
      <c r="U1314" t="s">
        <v>61</v>
      </c>
      <c r="V1314" s="1">
        <v>45476.031261574077</v>
      </c>
    </row>
    <row r="1315" spans="1:22" x14ac:dyDescent="0.25">
      <c r="A1315">
        <v>1338</v>
      </c>
      <c r="B1315" t="s">
        <v>36</v>
      </c>
      <c r="C1315" t="s">
        <v>40</v>
      </c>
      <c r="D1315" t="s">
        <v>38</v>
      </c>
      <c r="E1315">
        <v>7131</v>
      </c>
      <c r="F1315" t="s">
        <v>11</v>
      </c>
      <c r="G1315">
        <v>613197328</v>
      </c>
      <c r="H1315">
        <v>703503464</v>
      </c>
      <c r="I1315">
        <f t="shared" si="20"/>
        <v>8.8472662402105389</v>
      </c>
      <c r="J1315">
        <v>0.98199999999999998</v>
      </c>
      <c r="L1315">
        <v>0.43099999999999999</v>
      </c>
      <c r="M1315">
        <v>12.206</v>
      </c>
      <c r="N1315">
        <v>7.9000000000000001E-2</v>
      </c>
      <c r="O1315">
        <v>60.24</v>
      </c>
      <c r="P1315">
        <v>1.8460000000000001</v>
      </c>
      <c r="Q1315">
        <v>28.658000000000001</v>
      </c>
      <c r="R1315">
        <v>15.218999999999999</v>
      </c>
      <c r="S1315">
        <v>0.82199999999999995</v>
      </c>
      <c r="T1315">
        <v>1.256</v>
      </c>
      <c r="U1315" t="s">
        <v>61</v>
      </c>
      <c r="V1315" s="1">
        <v>45476.041666666664</v>
      </c>
    </row>
    <row r="1316" spans="1:22" x14ac:dyDescent="0.25">
      <c r="A1316">
        <v>1339</v>
      </c>
      <c r="B1316" t="s">
        <v>36</v>
      </c>
      <c r="C1316" t="s">
        <v>40</v>
      </c>
      <c r="D1316" t="s">
        <v>38</v>
      </c>
      <c r="E1316">
        <v>7131</v>
      </c>
      <c r="F1316" t="s">
        <v>11</v>
      </c>
      <c r="G1316">
        <v>616402104</v>
      </c>
      <c r="H1316">
        <v>503471992</v>
      </c>
      <c r="I1316">
        <f t="shared" si="20"/>
        <v>8.70197531588631</v>
      </c>
      <c r="J1316">
        <v>0.97599999999999998</v>
      </c>
      <c r="L1316">
        <v>0.36599999999999999</v>
      </c>
      <c r="M1316">
        <v>71.186000000000007</v>
      </c>
      <c r="N1316">
        <v>3.2000000000000001E-2</v>
      </c>
      <c r="O1316">
        <v>1688.211</v>
      </c>
      <c r="P1316">
        <v>2.4500000000000002</v>
      </c>
      <c r="Q1316">
        <v>275.084</v>
      </c>
      <c r="R1316">
        <v>8.4719999999999995</v>
      </c>
      <c r="S1316">
        <v>0.99</v>
      </c>
      <c r="T1316">
        <v>1.4550000000000001</v>
      </c>
      <c r="U1316" t="s">
        <v>61</v>
      </c>
      <c r="V1316" s="1">
        <v>45476.052083333336</v>
      </c>
    </row>
    <row r="1317" spans="1:22" x14ac:dyDescent="0.25">
      <c r="A1317">
        <v>1340</v>
      </c>
      <c r="B1317" t="s">
        <v>36</v>
      </c>
      <c r="C1317" t="s">
        <v>40</v>
      </c>
      <c r="D1317" t="s">
        <v>38</v>
      </c>
      <c r="E1317">
        <v>7131</v>
      </c>
      <c r="F1317" t="s">
        <v>11</v>
      </c>
      <c r="G1317">
        <v>628261296</v>
      </c>
      <c r="H1317">
        <v>598344672</v>
      </c>
      <c r="I1317">
        <f t="shared" si="20"/>
        <v>8.7769514281785863</v>
      </c>
      <c r="J1317">
        <v>0.96099999999999997</v>
      </c>
      <c r="L1317">
        <v>0.26200000000000001</v>
      </c>
      <c r="M1317">
        <v>59.252000000000002</v>
      </c>
      <c r="N1317">
        <v>0.10299999999999999</v>
      </c>
      <c r="O1317">
        <v>803.45100000000002</v>
      </c>
      <c r="P1317">
        <v>1.2549999999999999</v>
      </c>
      <c r="Q1317">
        <v>129.25700000000001</v>
      </c>
      <c r="R1317">
        <v>2.4809999999999999</v>
      </c>
      <c r="S1317">
        <v>0.78600000000000003</v>
      </c>
      <c r="T1317">
        <v>1.1870000000000001</v>
      </c>
      <c r="U1317" t="s">
        <v>61</v>
      </c>
      <c r="V1317" s="1">
        <v>45476.0625</v>
      </c>
    </row>
    <row r="1318" spans="1:22" x14ac:dyDescent="0.25">
      <c r="A1318">
        <v>1341</v>
      </c>
      <c r="B1318" t="s">
        <v>36</v>
      </c>
      <c r="C1318" t="s">
        <v>40</v>
      </c>
      <c r="D1318" t="s">
        <v>38</v>
      </c>
      <c r="E1318">
        <v>7131</v>
      </c>
      <c r="F1318" t="s">
        <v>11</v>
      </c>
      <c r="G1318">
        <v>612992584</v>
      </c>
      <c r="H1318">
        <v>843353136</v>
      </c>
      <c r="I1318">
        <f t="shared" si="20"/>
        <v>8.9260094641888301</v>
      </c>
      <c r="J1318">
        <v>0.98699999999999999</v>
      </c>
      <c r="L1318">
        <v>5.9729999999999999</v>
      </c>
      <c r="M1318">
        <v>4.0599999999999996</v>
      </c>
      <c r="N1318">
        <v>0.11899999999999999</v>
      </c>
      <c r="O1318">
        <v>19.98</v>
      </c>
      <c r="P1318">
        <v>1.2030000000000001</v>
      </c>
      <c r="Q1318">
        <v>4.2670000000000003</v>
      </c>
      <c r="R1318">
        <v>219.05099999999999</v>
      </c>
      <c r="S1318">
        <v>0.97799999999999998</v>
      </c>
      <c r="T1318">
        <v>1.49</v>
      </c>
      <c r="U1318" t="s">
        <v>61</v>
      </c>
      <c r="V1318" s="1">
        <v>45476.072916666664</v>
      </c>
    </row>
    <row r="1319" spans="1:22" x14ac:dyDescent="0.25">
      <c r="A1319">
        <v>1342</v>
      </c>
      <c r="B1319" t="s">
        <v>36</v>
      </c>
      <c r="C1319" t="s">
        <v>40</v>
      </c>
      <c r="D1319" t="s">
        <v>38</v>
      </c>
      <c r="E1319">
        <v>7131</v>
      </c>
      <c r="F1319" t="s">
        <v>11</v>
      </c>
      <c r="G1319">
        <v>614424952</v>
      </c>
      <c r="H1319">
        <v>867162240</v>
      </c>
      <c r="I1319">
        <f t="shared" si="20"/>
        <v>8.9381003585431671</v>
      </c>
      <c r="J1319">
        <v>1.421</v>
      </c>
      <c r="L1319">
        <v>1.0229999999999999</v>
      </c>
      <c r="M1319">
        <v>2.1720000000000002</v>
      </c>
      <c r="N1319">
        <v>5.7000000000000002E-2</v>
      </c>
      <c r="O1319">
        <v>12.852</v>
      </c>
      <c r="P1319">
        <v>1.282</v>
      </c>
      <c r="Q1319">
        <v>3.3679999999999999</v>
      </c>
      <c r="R1319">
        <v>23.890999999999998</v>
      </c>
      <c r="S1319">
        <v>0.95799999999999996</v>
      </c>
      <c r="T1319">
        <v>1.6279999999999999</v>
      </c>
      <c r="U1319" t="s">
        <v>61</v>
      </c>
      <c r="V1319" s="1">
        <v>45476.083333333336</v>
      </c>
    </row>
    <row r="1320" spans="1:22" x14ac:dyDescent="0.25">
      <c r="A1320">
        <v>1343</v>
      </c>
      <c r="B1320" t="s">
        <v>36</v>
      </c>
      <c r="C1320" t="s">
        <v>40</v>
      </c>
      <c r="D1320" t="s">
        <v>38</v>
      </c>
      <c r="E1320">
        <v>7131</v>
      </c>
      <c r="F1320" t="s">
        <v>11</v>
      </c>
      <c r="G1320">
        <v>619549528</v>
      </c>
      <c r="H1320">
        <v>653875496</v>
      </c>
      <c r="I1320">
        <f t="shared" si="20"/>
        <v>8.815495062471518</v>
      </c>
      <c r="J1320">
        <v>1.2829999999999999</v>
      </c>
      <c r="L1320">
        <v>3.274</v>
      </c>
      <c r="M1320">
        <v>56.317999999999998</v>
      </c>
      <c r="N1320">
        <v>0.29699999999999999</v>
      </c>
      <c r="O1320">
        <v>487.512</v>
      </c>
      <c r="P1320">
        <v>1.0569999999999999</v>
      </c>
      <c r="Q1320">
        <v>158.72900000000001</v>
      </c>
      <c r="R1320">
        <v>226.965</v>
      </c>
      <c r="S1320">
        <v>0.94399999999999995</v>
      </c>
      <c r="T1320">
        <v>1.4710000000000001</v>
      </c>
      <c r="U1320" t="s">
        <v>61</v>
      </c>
      <c r="V1320" s="1">
        <v>45476.09375</v>
      </c>
    </row>
    <row r="1321" spans="1:22" x14ac:dyDescent="0.25">
      <c r="A1321">
        <v>1344</v>
      </c>
      <c r="B1321" t="s">
        <v>36</v>
      </c>
      <c r="C1321" t="s">
        <v>40</v>
      </c>
      <c r="D1321" t="s">
        <v>38</v>
      </c>
      <c r="E1321">
        <v>7131</v>
      </c>
      <c r="F1321" t="s">
        <v>11</v>
      </c>
      <c r="G1321">
        <v>614515608</v>
      </c>
      <c r="H1321">
        <v>897665096</v>
      </c>
      <c r="I1321">
        <f t="shared" si="20"/>
        <v>8.9531143387967909</v>
      </c>
      <c r="J1321">
        <v>0.98799999999999999</v>
      </c>
      <c r="L1321">
        <v>2.4740000000000002</v>
      </c>
      <c r="M1321">
        <v>5.5229999999999997</v>
      </c>
      <c r="N1321">
        <v>6.4000000000000001E-2</v>
      </c>
      <c r="O1321">
        <v>38.298999999999999</v>
      </c>
      <c r="P1321">
        <v>1.2569999999999999</v>
      </c>
      <c r="Q1321">
        <v>7.8689999999999998</v>
      </c>
      <c r="R1321">
        <v>203.4</v>
      </c>
      <c r="S1321">
        <v>0.80200000000000005</v>
      </c>
      <c r="T1321">
        <v>1.1950000000000001</v>
      </c>
      <c r="U1321" t="s">
        <v>61</v>
      </c>
      <c r="V1321" s="1">
        <v>45476.104166666664</v>
      </c>
    </row>
    <row r="1322" spans="1:22" x14ac:dyDescent="0.25">
      <c r="A1322">
        <v>1345</v>
      </c>
      <c r="B1322" t="s">
        <v>36</v>
      </c>
      <c r="C1322" t="s">
        <v>40</v>
      </c>
      <c r="D1322" t="s">
        <v>38</v>
      </c>
      <c r="E1322">
        <v>7131</v>
      </c>
      <c r="F1322" t="s">
        <v>11</v>
      </c>
      <c r="G1322">
        <v>616685720</v>
      </c>
      <c r="H1322">
        <v>836635184</v>
      </c>
      <c r="I1322">
        <f t="shared" si="20"/>
        <v>8.9225361245235355</v>
      </c>
      <c r="J1322">
        <v>0.96799999999999997</v>
      </c>
      <c r="L1322">
        <v>5.9329999999999998</v>
      </c>
      <c r="M1322">
        <v>6.6710000000000003</v>
      </c>
      <c r="N1322">
        <v>5.6000000000000001E-2</v>
      </c>
      <c r="O1322">
        <v>209.566</v>
      </c>
      <c r="P1322">
        <v>1.127</v>
      </c>
      <c r="Q1322">
        <v>2.7869999999999999</v>
      </c>
      <c r="R1322">
        <v>206.25200000000001</v>
      </c>
      <c r="S1322">
        <v>0.91100000000000003</v>
      </c>
      <c r="T1322">
        <v>1.3979999999999999</v>
      </c>
      <c r="U1322" t="s">
        <v>61</v>
      </c>
      <c r="V1322" s="1">
        <v>45476.114583333336</v>
      </c>
    </row>
    <row r="1323" spans="1:22" x14ac:dyDescent="0.25">
      <c r="A1323">
        <v>1346</v>
      </c>
      <c r="B1323" t="s">
        <v>36</v>
      </c>
      <c r="C1323" t="s">
        <v>39</v>
      </c>
      <c r="D1323" t="s">
        <v>38</v>
      </c>
      <c r="E1323">
        <v>7167</v>
      </c>
      <c r="F1323" t="s">
        <v>11</v>
      </c>
      <c r="G1323">
        <v>613302864</v>
      </c>
      <c r="H1323">
        <v>613180576</v>
      </c>
      <c r="I1323">
        <f t="shared" si="20"/>
        <v>8.7875883890563973</v>
      </c>
      <c r="J1323">
        <v>1.42</v>
      </c>
      <c r="L1323">
        <v>2.415</v>
      </c>
      <c r="M1323">
        <v>11.691000000000001</v>
      </c>
      <c r="N1323">
        <v>0.13700000000000001</v>
      </c>
      <c r="O1323">
        <v>215.185</v>
      </c>
      <c r="P1323">
        <v>0.97799999999999998</v>
      </c>
      <c r="Q1323">
        <v>1.7010000000000001</v>
      </c>
      <c r="R1323">
        <v>202.398</v>
      </c>
      <c r="S1323">
        <v>1.056</v>
      </c>
      <c r="T1323">
        <v>1.6020000000000001</v>
      </c>
      <c r="U1323" t="s">
        <v>61</v>
      </c>
      <c r="V1323" s="1">
        <v>45476.125</v>
      </c>
    </row>
    <row r="1324" spans="1:22" x14ac:dyDescent="0.25">
      <c r="A1324">
        <v>1347</v>
      </c>
      <c r="B1324" t="s">
        <v>36</v>
      </c>
      <c r="C1324" t="s">
        <v>40</v>
      </c>
      <c r="D1324" t="s">
        <v>38</v>
      </c>
      <c r="E1324">
        <v>7131</v>
      </c>
      <c r="F1324" t="s">
        <v>11</v>
      </c>
      <c r="G1324">
        <v>558300848</v>
      </c>
      <c r="H1324">
        <v>613236000</v>
      </c>
      <c r="I1324">
        <f t="shared" si="20"/>
        <v>8.7876276421745505</v>
      </c>
      <c r="J1324">
        <v>0.95799999999999996</v>
      </c>
      <c r="L1324">
        <v>0.29399999999999998</v>
      </c>
      <c r="M1324">
        <v>9.4359999999999999</v>
      </c>
      <c r="N1324">
        <v>4.1000000000000002E-2</v>
      </c>
      <c r="O1324">
        <v>210.577</v>
      </c>
      <c r="P1324">
        <v>0.76200000000000001</v>
      </c>
      <c r="Q1324">
        <v>1.5640000000000001</v>
      </c>
      <c r="R1324">
        <v>3.3220000000000001</v>
      </c>
      <c r="S1324">
        <v>0.88200000000000001</v>
      </c>
      <c r="T1324">
        <v>1.367</v>
      </c>
      <c r="U1324" t="s">
        <v>61</v>
      </c>
      <c r="V1324" s="1">
        <v>45476.135416666664</v>
      </c>
    </row>
    <row r="1325" spans="1:22" x14ac:dyDescent="0.25">
      <c r="A1325">
        <v>1348</v>
      </c>
      <c r="B1325" t="s">
        <v>36</v>
      </c>
      <c r="C1325" t="s">
        <v>40</v>
      </c>
      <c r="D1325" t="s">
        <v>38</v>
      </c>
      <c r="E1325">
        <v>7131</v>
      </c>
      <c r="F1325" t="s">
        <v>11</v>
      </c>
      <c r="G1325">
        <v>618875352</v>
      </c>
      <c r="H1325">
        <v>862772240</v>
      </c>
      <c r="I1325">
        <f t="shared" si="20"/>
        <v>8.9358961630777394</v>
      </c>
      <c r="J1325">
        <v>0.94499999999999995</v>
      </c>
      <c r="L1325">
        <v>0.71</v>
      </c>
      <c r="M1325">
        <v>2.7850000000000001</v>
      </c>
      <c r="N1325">
        <v>6.5000000000000002E-2</v>
      </c>
      <c r="O1325">
        <v>16.806999999999999</v>
      </c>
      <c r="P1325">
        <v>1.2929999999999999</v>
      </c>
      <c r="Q1325">
        <v>7.72</v>
      </c>
      <c r="R1325">
        <v>38.616</v>
      </c>
      <c r="S1325">
        <v>0.98599999999999999</v>
      </c>
      <c r="T1325">
        <v>1.5489999999999999</v>
      </c>
      <c r="U1325" t="s">
        <v>61</v>
      </c>
      <c r="V1325" s="1">
        <v>45476.145833333336</v>
      </c>
    </row>
    <row r="1326" spans="1:22" x14ac:dyDescent="0.25">
      <c r="A1326">
        <v>1349</v>
      </c>
      <c r="B1326" t="s">
        <v>36</v>
      </c>
      <c r="C1326" t="s">
        <v>40</v>
      </c>
      <c r="D1326" t="s">
        <v>38</v>
      </c>
      <c r="E1326">
        <v>7131</v>
      </c>
      <c r="F1326" t="s">
        <v>11</v>
      </c>
      <c r="G1326">
        <v>627870616</v>
      </c>
      <c r="H1326">
        <v>668221384</v>
      </c>
      <c r="I1326">
        <f t="shared" si="20"/>
        <v>8.8249203695430616</v>
      </c>
      <c r="J1326">
        <v>1.3240000000000001</v>
      </c>
      <c r="L1326">
        <v>2.3330000000000002</v>
      </c>
      <c r="M1326">
        <v>0.996</v>
      </c>
      <c r="N1326">
        <v>0.33800000000000002</v>
      </c>
      <c r="O1326">
        <v>19.382999999999999</v>
      </c>
      <c r="P1326">
        <v>3.1760000000000002</v>
      </c>
      <c r="Q1326">
        <v>16.387</v>
      </c>
      <c r="R1326">
        <v>203.18899999999999</v>
      </c>
      <c r="S1326">
        <v>0.95</v>
      </c>
      <c r="T1326">
        <v>1.42</v>
      </c>
      <c r="U1326" t="s">
        <v>61</v>
      </c>
      <c r="V1326" s="1">
        <v>45476.156261574077</v>
      </c>
    </row>
    <row r="1327" spans="1:22" x14ac:dyDescent="0.25">
      <c r="A1327">
        <v>1350</v>
      </c>
      <c r="B1327" t="s">
        <v>36</v>
      </c>
      <c r="C1327" t="s">
        <v>40</v>
      </c>
      <c r="D1327" t="s">
        <v>38</v>
      </c>
      <c r="E1327">
        <v>7131</v>
      </c>
      <c r="F1327" t="s">
        <v>11</v>
      </c>
      <c r="G1327">
        <v>612618640</v>
      </c>
      <c r="H1327">
        <v>642860704</v>
      </c>
      <c r="I1327">
        <f t="shared" si="20"/>
        <v>8.8081168795528342</v>
      </c>
      <c r="J1327">
        <v>0.98199999999999998</v>
      </c>
      <c r="L1327">
        <v>13.247999999999999</v>
      </c>
      <c r="M1327">
        <v>10.409000000000001</v>
      </c>
      <c r="N1327">
        <v>4.9000000000000002E-2</v>
      </c>
      <c r="O1327">
        <v>299.58499999999998</v>
      </c>
      <c r="P1327">
        <v>1.0820000000000001</v>
      </c>
      <c r="Q1327">
        <v>16.216999999999999</v>
      </c>
      <c r="R1327">
        <v>205.411</v>
      </c>
      <c r="S1327">
        <v>0.88600000000000001</v>
      </c>
      <c r="T1327">
        <v>1.3460000000000001</v>
      </c>
      <c r="U1327" t="s">
        <v>61</v>
      </c>
      <c r="V1327" s="1">
        <v>45476.166666666664</v>
      </c>
    </row>
    <row r="1328" spans="1:22" x14ac:dyDescent="0.25">
      <c r="A1328">
        <v>1351</v>
      </c>
      <c r="B1328" t="s">
        <v>36</v>
      </c>
      <c r="C1328" t="s">
        <v>40</v>
      </c>
      <c r="D1328" t="s">
        <v>38</v>
      </c>
      <c r="E1328">
        <v>7131</v>
      </c>
      <c r="F1328" t="s">
        <v>11</v>
      </c>
      <c r="G1328">
        <v>622539816</v>
      </c>
      <c r="H1328">
        <v>609357592</v>
      </c>
      <c r="I1328">
        <f t="shared" si="20"/>
        <v>8.7848722263860726</v>
      </c>
      <c r="J1328">
        <v>0.96699999999999997</v>
      </c>
      <c r="L1328">
        <v>0.24199999999999999</v>
      </c>
      <c r="M1328">
        <v>1.256</v>
      </c>
      <c r="N1328">
        <v>5.0999999999999997E-2</v>
      </c>
      <c r="O1328">
        <v>11.507999999999999</v>
      </c>
      <c r="P1328">
        <v>0.80900000000000005</v>
      </c>
      <c r="Q1328">
        <v>3.8450000000000002</v>
      </c>
      <c r="R1328">
        <v>2.556</v>
      </c>
      <c r="S1328">
        <v>0.97599999999999998</v>
      </c>
      <c r="T1328">
        <v>1.4139999999999999</v>
      </c>
      <c r="U1328" t="s">
        <v>61</v>
      </c>
      <c r="V1328" s="1">
        <v>45476.177083333336</v>
      </c>
    </row>
    <row r="1329" spans="1:22" x14ac:dyDescent="0.25">
      <c r="A1329">
        <v>1352</v>
      </c>
      <c r="B1329" t="s">
        <v>36</v>
      </c>
      <c r="C1329" t="s">
        <v>39</v>
      </c>
      <c r="D1329" t="s">
        <v>38</v>
      </c>
      <c r="E1329">
        <v>7167</v>
      </c>
      <c r="F1329" t="s">
        <v>11</v>
      </c>
      <c r="G1329">
        <v>624823136</v>
      </c>
      <c r="H1329">
        <v>868370456</v>
      </c>
      <c r="I1329">
        <f t="shared" si="20"/>
        <v>8.9387050393166554</v>
      </c>
      <c r="J1329">
        <v>1.012</v>
      </c>
      <c r="L1329">
        <v>0.85899999999999999</v>
      </c>
      <c r="M1329">
        <v>3.613</v>
      </c>
      <c r="N1329">
        <v>0.22500000000000001</v>
      </c>
      <c r="O1329">
        <v>19.242999999999999</v>
      </c>
      <c r="P1329">
        <v>4.1550000000000002</v>
      </c>
      <c r="Q1329">
        <v>10.968999999999999</v>
      </c>
      <c r="R1329">
        <v>17.271999999999998</v>
      </c>
      <c r="S1329">
        <v>1.081</v>
      </c>
      <c r="T1329">
        <v>1.782</v>
      </c>
      <c r="U1329" t="s">
        <v>61</v>
      </c>
      <c r="V1329" s="1">
        <v>45476.187511574077</v>
      </c>
    </row>
    <row r="1330" spans="1:22" x14ac:dyDescent="0.25">
      <c r="A1330">
        <v>1353</v>
      </c>
      <c r="B1330" t="s">
        <v>36</v>
      </c>
      <c r="C1330" t="s">
        <v>39</v>
      </c>
      <c r="D1330" t="s">
        <v>38</v>
      </c>
      <c r="E1330">
        <v>7167</v>
      </c>
      <c r="F1330" t="s">
        <v>11</v>
      </c>
      <c r="G1330">
        <v>610400848</v>
      </c>
      <c r="H1330">
        <v>793094736</v>
      </c>
      <c r="I1330">
        <f t="shared" si="20"/>
        <v>8.8993250673486664</v>
      </c>
      <c r="J1330">
        <v>0.98199999999999998</v>
      </c>
      <c r="L1330">
        <v>10.586</v>
      </c>
      <c r="M1330">
        <v>21.974</v>
      </c>
      <c r="N1330">
        <v>2.1999999999999999E-2</v>
      </c>
      <c r="O1330">
        <v>212.518</v>
      </c>
      <c r="P1330">
        <v>7.4909999999999997</v>
      </c>
      <c r="Q1330">
        <v>87.435000000000002</v>
      </c>
      <c r="R1330">
        <v>209.18199999999999</v>
      </c>
      <c r="S1330">
        <v>1.014</v>
      </c>
      <c r="T1330">
        <v>1.581</v>
      </c>
      <c r="U1330" t="s">
        <v>61</v>
      </c>
      <c r="V1330" s="1">
        <v>45476.197928240741</v>
      </c>
    </row>
    <row r="1331" spans="1:22" x14ac:dyDescent="0.25">
      <c r="A1331">
        <v>1354</v>
      </c>
      <c r="B1331" t="s">
        <v>36</v>
      </c>
      <c r="C1331" t="s">
        <v>40</v>
      </c>
      <c r="D1331" t="s">
        <v>38</v>
      </c>
      <c r="E1331">
        <v>7131</v>
      </c>
      <c r="F1331" t="s">
        <v>11</v>
      </c>
      <c r="G1331">
        <v>621669448</v>
      </c>
      <c r="H1331">
        <v>613369776</v>
      </c>
      <c r="I1331">
        <f t="shared" si="20"/>
        <v>8.7877223721684548</v>
      </c>
      <c r="J1331">
        <v>0.98599999999999999</v>
      </c>
      <c r="L1331">
        <v>5.0209999999999999</v>
      </c>
      <c r="M1331">
        <v>14.135999999999999</v>
      </c>
      <c r="N1331">
        <v>0.17299999999999999</v>
      </c>
      <c r="O1331">
        <v>418.233</v>
      </c>
      <c r="P1331">
        <v>0.69599999999999995</v>
      </c>
      <c r="Q1331">
        <v>1.673</v>
      </c>
      <c r="R1331">
        <v>209.154</v>
      </c>
      <c r="S1331">
        <v>0.96799999999999997</v>
      </c>
      <c r="T1331">
        <v>1.5629999999999999</v>
      </c>
      <c r="U1331" t="s">
        <v>61</v>
      </c>
      <c r="V1331" s="1">
        <v>45476.208344907405</v>
      </c>
    </row>
    <row r="1332" spans="1:22" x14ac:dyDescent="0.25">
      <c r="A1332">
        <v>1355</v>
      </c>
      <c r="B1332" t="s">
        <v>36</v>
      </c>
      <c r="C1332" t="s">
        <v>40</v>
      </c>
      <c r="D1332" t="s">
        <v>38</v>
      </c>
      <c r="E1332">
        <v>7131</v>
      </c>
      <c r="F1332" t="s">
        <v>11</v>
      </c>
      <c r="G1332">
        <v>614222576</v>
      </c>
      <c r="H1332">
        <v>612835720</v>
      </c>
      <c r="I1332">
        <f t="shared" si="20"/>
        <v>8.7873440708327504</v>
      </c>
      <c r="J1332">
        <v>1.0960000000000001</v>
      </c>
      <c r="L1332">
        <v>0.88700000000000001</v>
      </c>
      <c r="M1332">
        <v>0.56399999999999995</v>
      </c>
      <c r="N1332">
        <v>0.31900000000000001</v>
      </c>
      <c r="O1332">
        <v>9.9770000000000003</v>
      </c>
      <c r="P1332">
        <v>0.871</v>
      </c>
      <c r="Q1332">
        <v>1.304</v>
      </c>
      <c r="R1332">
        <v>19.559000000000001</v>
      </c>
      <c r="S1332">
        <v>0.64900000000000002</v>
      </c>
      <c r="T1332">
        <v>1.359</v>
      </c>
      <c r="U1332" t="s">
        <v>61</v>
      </c>
      <c r="V1332" s="1">
        <v>45476.218761574077</v>
      </c>
    </row>
    <row r="1333" spans="1:22" x14ac:dyDescent="0.25">
      <c r="A1333">
        <v>1356</v>
      </c>
      <c r="B1333" t="s">
        <v>36</v>
      </c>
      <c r="C1333" t="s">
        <v>40</v>
      </c>
      <c r="D1333" t="s">
        <v>38</v>
      </c>
      <c r="E1333">
        <v>7131</v>
      </c>
      <c r="F1333" t="s">
        <v>11</v>
      </c>
      <c r="G1333">
        <v>609232456</v>
      </c>
      <c r="H1333">
        <v>799140168</v>
      </c>
      <c r="I1333">
        <f t="shared" si="20"/>
        <v>8.9026229606031109</v>
      </c>
      <c r="J1333">
        <v>0.96499999999999997</v>
      </c>
      <c r="L1333">
        <v>0.52400000000000002</v>
      </c>
      <c r="M1333">
        <v>8.548</v>
      </c>
      <c r="N1333">
        <v>2.7E-2</v>
      </c>
      <c r="O1333">
        <v>58.898000000000003</v>
      </c>
      <c r="P1333">
        <v>0.94899999999999995</v>
      </c>
      <c r="Q1333">
        <v>9.2680000000000007</v>
      </c>
      <c r="R1333">
        <v>17.347999999999999</v>
      </c>
      <c r="S1333">
        <v>0.874</v>
      </c>
      <c r="T1333">
        <v>1.4330000000000001</v>
      </c>
      <c r="U1333" t="s">
        <v>61</v>
      </c>
      <c r="V1333" s="1">
        <v>45476.229178240741</v>
      </c>
    </row>
    <row r="1334" spans="1:22" x14ac:dyDescent="0.25">
      <c r="A1334">
        <v>1357</v>
      </c>
      <c r="B1334" t="s">
        <v>36</v>
      </c>
      <c r="C1334" t="s">
        <v>40</v>
      </c>
      <c r="D1334" t="s">
        <v>38</v>
      </c>
      <c r="E1334">
        <v>7131</v>
      </c>
      <c r="F1334" t="s">
        <v>11</v>
      </c>
      <c r="G1334">
        <v>612545528</v>
      </c>
      <c r="H1334">
        <v>613057456</v>
      </c>
      <c r="I1334">
        <f t="shared" si="20"/>
        <v>8.7875011786854973</v>
      </c>
      <c r="J1334">
        <v>0.95299999999999996</v>
      </c>
      <c r="L1334">
        <v>0.66500000000000004</v>
      </c>
      <c r="M1334">
        <v>0.92400000000000004</v>
      </c>
      <c r="N1334">
        <v>0.20100000000000001</v>
      </c>
      <c r="O1334">
        <v>22.335000000000001</v>
      </c>
      <c r="P1334">
        <v>0.86599999999999999</v>
      </c>
      <c r="Q1334">
        <v>1.2889999999999999</v>
      </c>
      <c r="R1334">
        <v>27.199000000000002</v>
      </c>
      <c r="S1334">
        <v>0.78300000000000003</v>
      </c>
      <c r="T1334">
        <v>1.3440000000000001</v>
      </c>
      <c r="U1334" t="s">
        <v>61</v>
      </c>
      <c r="V1334" s="1">
        <v>45476.239594907405</v>
      </c>
    </row>
    <row r="1335" spans="1:22" x14ac:dyDescent="0.25">
      <c r="A1335">
        <v>1358</v>
      </c>
      <c r="B1335" t="s">
        <v>36</v>
      </c>
      <c r="C1335" t="s">
        <v>40</v>
      </c>
      <c r="D1335" t="s">
        <v>38</v>
      </c>
      <c r="E1335">
        <v>7131</v>
      </c>
      <c r="F1335" t="s">
        <v>11</v>
      </c>
      <c r="G1335">
        <v>613259592</v>
      </c>
      <c r="H1335">
        <v>673812912</v>
      </c>
      <c r="I1335">
        <f t="shared" si="20"/>
        <v>8.8285393289315692</v>
      </c>
      <c r="J1335">
        <v>0.95199999999999996</v>
      </c>
      <c r="L1335">
        <v>0.33600000000000002</v>
      </c>
      <c r="M1335">
        <v>45.948999999999998</v>
      </c>
      <c r="N1335">
        <v>4.8000000000000001E-2</v>
      </c>
      <c r="O1335">
        <v>335.15499999999997</v>
      </c>
      <c r="P1335">
        <v>3.86</v>
      </c>
      <c r="Q1335">
        <v>120.068</v>
      </c>
      <c r="R1335">
        <v>13.552</v>
      </c>
      <c r="S1335">
        <v>0.96599999999999997</v>
      </c>
      <c r="T1335">
        <v>1.3480000000000001</v>
      </c>
      <c r="U1335" t="s">
        <v>61</v>
      </c>
      <c r="V1335" s="1">
        <v>45476.250011574077</v>
      </c>
    </row>
    <row r="1336" spans="1:22" x14ac:dyDescent="0.25">
      <c r="A1336">
        <v>1359</v>
      </c>
      <c r="B1336" t="s">
        <v>36</v>
      </c>
      <c r="C1336" t="s">
        <v>39</v>
      </c>
      <c r="D1336" t="s">
        <v>38</v>
      </c>
      <c r="E1336">
        <v>7167</v>
      </c>
      <c r="F1336" t="s">
        <v>11</v>
      </c>
      <c r="G1336">
        <v>616043824</v>
      </c>
      <c r="H1336">
        <v>640893560</v>
      </c>
      <c r="I1336">
        <f t="shared" si="20"/>
        <v>8.806785907610724</v>
      </c>
      <c r="J1336">
        <v>1.518</v>
      </c>
      <c r="L1336">
        <v>8.2370000000000001</v>
      </c>
      <c r="M1336">
        <v>9.109</v>
      </c>
      <c r="N1336">
        <v>7.9000000000000001E-2</v>
      </c>
      <c r="O1336">
        <v>213.71199999999999</v>
      </c>
      <c r="P1336">
        <v>1.3160000000000001</v>
      </c>
      <c r="Q1336">
        <v>4.6609999999999996</v>
      </c>
      <c r="R1336">
        <v>275.00400000000002</v>
      </c>
      <c r="S1336">
        <v>1.0880000000000001</v>
      </c>
      <c r="T1336">
        <v>2.601</v>
      </c>
      <c r="U1336" t="s">
        <v>61</v>
      </c>
      <c r="V1336" s="1">
        <v>45476.260428240741</v>
      </c>
    </row>
    <row r="1337" spans="1:22" x14ac:dyDescent="0.25">
      <c r="A1337">
        <v>1360</v>
      </c>
      <c r="B1337" t="s">
        <v>36</v>
      </c>
      <c r="C1337" t="s">
        <v>40</v>
      </c>
      <c r="D1337" t="s">
        <v>38</v>
      </c>
      <c r="E1337">
        <v>7131</v>
      </c>
      <c r="F1337" t="s">
        <v>11</v>
      </c>
      <c r="G1337">
        <v>611746064</v>
      </c>
      <c r="H1337">
        <v>457680816</v>
      </c>
      <c r="I1337">
        <f t="shared" si="20"/>
        <v>8.6605627090627628</v>
      </c>
      <c r="J1337">
        <v>0.98799999999999999</v>
      </c>
      <c r="L1337">
        <v>10.96</v>
      </c>
      <c r="M1337">
        <v>87.31</v>
      </c>
      <c r="N1337">
        <v>0.25</v>
      </c>
      <c r="O1337">
        <v>1183.2719999999999</v>
      </c>
      <c r="P1337">
        <v>2.9430000000000001</v>
      </c>
      <c r="Q1337">
        <v>510.70400000000001</v>
      </c>
      <c r="R1337">
        <v>208.529</v>
      </c>
      <c r="S1337">
        <v>0.91100000000000003</v>
      </c>
      <c r="T1337">
        <v>2.4649999999999999</v>
      </c>
      <c r="U1337" t="s">
        <v>61</v>
      </c>
      <c r="V1337" s="1">
        <v>45476.270844907405</v>
      </c>
    </row>
    <row r="1338" spans="1:22" x14ac:dyDescent="0.25">
      <c r="A1338">
        <v>1361</v>
      </c>
      <c r="B1338" t="s">
        <v>36</v>
      </c>
      <c r="C1338" t="s">
        <v>40</v>
      </c>
      <c r="D1338" t="s">
        <v>38</v>
      </c>
      <c r="E1338">
        <v>7131</v>
      </c>
      <c r="F1338" t="s">
        <v>11</v>
      </c>
      <c r="G1338">
        <v>626206240</v>
      </c>
      <c r="H1338">
        <v>644632320</v>
      </c>
      <c r="I1338">
        <f t="shared" si="20"/>
        <v>8.8093120759913592</v>
      </c>
      <c r="J1338">
        <v>0.97499999999999998</v>
      </c>
      <c r="L1338">
        <v>2.278</v>
      </c>
      <c r="M1338">
        <v>62.378999999999998</v>
      </c>
      <c r="N1338">
        <v>0.02</v>
      </c>
      <c r="O1338">
        <v>355.851</v>
      </c>
      <c r="P1338">
        <v>5.3109999999999999</v>
      </c>
      <c r="Q1338">
        <v>146.22999999999999</v>
      </c>
      <c r="R1338">
        <v>202.96199999999999</v>
      </c>
      <c r="S1338">
        <v>0.76</v>
      </c>
      <c r="T1338">
        <v>1.2010000000000001</v>
      </c>
      <c r="U1338" t="s">
        <v>61</v>
      </c>
      <c r="V1338" s="1">
        <v>45476.281261574077</v>
      </c>
    </row>
    <row r="1339" spans="1:22" x14ac:dyDescent="0.25">
      <c r="A1339">
        <v>1362</v>
      </c>
      <c r="B1339" t="s">
        <v>36</v>
      </c>
      <c r="C1339" t="s">
        <v>40</v>
      </c>
      <c r="D1339" t="s">
        <v>38</v>
      </c>
      <c r="E1339">
        <v>7131</v>
      </c>
      <c r="F1339" t="s">
        <v>11</v>
      </c>
      <c r="G1339">
        <v>604392144</v>
      </c>
      <c r="H1339">
        <v>839202712</v>
      </c>
      <c r="I1339">
        <f t="shared" si="20"/>
        <v>8.9238668786706441</v>
      </c>
      <c r="J1339">
        <v>0.99099999999999999</v>
      </c>
      <c r="L1339">
        <v>2.66</v>
      </c>
      <c r="M1339">
        <v>5.694</v>
      </c>
      <c r="N1339">
        <v>0.18099999999999999</v>
      </c>
      <c r="O1339">
        <v>205.24199999999999</v>
      </c>
      <c r="P1339">
        <v>0.99299999999999999</v>
      </c>
      <c r="Q1339">
        <v>1.589</v>
      </c>
      <c r="R1339">
        <v>217.767</v>
      </c>
      <c r="S1339">
        <v>0.92900000000000005</v>
      </c>
      <c r="T1339">
        <v>1.4610000000000001</v>
      </c>
      <c r="U1339" t="s">
        <v>61</v>
      </c>
      <c r="V1339" s="1">
        <v>45476.291678240741</v>
      </c>
    </row>
    <row r="1340" spans="1:22" x14ac:dyDescent="0.25">
      <c r="A1340">
        <v>1363</v>
      </c>
      <c r="B1340" t="s">
        <v>36</v>
      </c>
      <c r="C1340" t="s">
        <v>40</v>
      </c>
      <c r="D1340" t="s">
        <v>38</v>
      </c>
      <c r="E1340">
        <v>7131</v>
      </c>
      <c r="F1340" t="s">
        <v>11</v>
      </c>
      <c r="G1340">
        <v>614902600</v>
      </c>
      <c r="H1340">
        <v>837231768</v>
      </c>
      <c r="I1340">
        <f t="shared" si="20"/>
        <v>8.9228456988894713</v>
      </c>
      <c r="J1340">
        <v>1.425</v>
      </c>
      <c r="L1340">
        <v>2.4620000000000002</v>
      </c>
      <c r="M1340">
        <v>10.204000000000001</v>
      </c>
      <c r="N1340">
        <v>4.8000000000000001E-2</v>
      </c>
      <c r="O1340">
        <v>124.908</v>
      </c>
      <c r="P1340">
        <v>6.8780000000000001</v>
      </c>
      <c r="Q1340">
        <v>48.993000000000002</v>
      </c>
      <c r="R1340">
        <v>203.18100000000001</v>
      </c>
      <c r="S1340">
        <v>1.0149999999999999</v>
      </c>
      <c r="T1340">
        <v>1.423</v>
      </c>
      <c r="U1340" t="s">
        <v>61</v>
      </c>
      <c r="V1340" s="1">
        <v>45476.302094907405</v>
      </c>
    </row>
    <row r="1341" spans="1:22" x14ac:dyDescent="0.25">
      <c r="A1341">
        <v>1364</v>
      </c>
      <c r="B1341" t="s">
        <v>36</v>
      </c>
      <c r="C1341" t="s">
        <v>40</v>
      </c>
      <c r="D1341" t="s">
        <v>38</v>
      </c>
      <c r="E1341">
        <v>7131</v>
      </c>
      <c r="F1341" t="s">
        <v>11</v>
      </c>
      <c r="G1341">
        <v>614171176</v>
      </c>
      <c r="H1341">
        <v>901626008</v>
      </c>
      <c r="I1341">
        <f t="shared" si="20"/>
        <v>8.9550264307310137</v>
      </c>
      <c r="J1341">
        <v>0.96499999999999997</v>
      </c>
      <c r="L1341">
        <v>2.3199999999999998</v>
      </c>
      <c r="M1341">
        <v>1.6379999999999999</v>
      </c>
      <c r="N1341">
        <v>4.7E-2</v>
      </c>
      <c r="O1341">
        <v>8.8970000000000002</v>
      </c>
      <c r="P1341">
        <v>0.98299999999999998</v>
      </c>
      <c r="Q1341">
        <v>2.0990000000000002</v>
      </c>
      <c r="R1341">
        <v>202.94800000000001</v>
      </c>
      <c r="S1341">
        <v>0.873</v>
      </c>
      <c r="T1341">
        <v>1.2829999999999999</v>
      </c>
      <c r="U1341" t="s">
        <v>61</v>
      </c>
      <c r="V1341" s="1">
        <v>45476.312511574077</v>
      </c>
    </row>
    <row r="1342" spans="1:22" x14ac:dyDescent="0.25">
      <c r="A1342">
        <v>1365</v>
      </c>
      <c r="B1342" t="s">
        <v>36</v>
      </c>
      <c r="C1342" t="s">
        <v>39</v>
      </c>
      <c r="D1342" t="s">
        <v>38</v>
      </c>
      <c r="E1342">
        <v>7167</v>
      </c>
      <c r="F1342" t="s">
        <v>11</v>
      </c>
      <c r="G1342">
        <v>626559640</v>
      </c>
      <c r="H1342">
        <v>878091544</v>
      </c>
      <c r="I1342">
        <f t="shared" si="20"/>
        <v>8.9435397949283981</v>
      </c>
      <c r="J1342">
        <v>1.1200000000000001</v>
      </c>
      <c r="L1342">
        <v>0.57899999999999996</v>
      </c>
      <c r="M1342">
        <v>17.177</v>
      </c>
      <c r="N1342">
        <v>0.13100000000000001</v>
      </c>
      <c r="O1342">
        <v>136.292</v>
      </c>
      <c r="P1342">
        <v>4.4880000000000004</v>
      </c>
      <c r="Q1342">
        <v>74.542000000000002</v>
      </c>
      <c r="R1342">
        <v>17.315999999999999</v>
      </c>
      <c r="S1342">
        <v>1.0740000000000001</v>
      </c>
      <c r="T1342">
        <v>1.655</v>
      </c>
      <c r="U1342" t="s">
        <v>61</v>
      </c>
      <c r="V1342" s="1">
        <v>45476.322928240741</v>
      </c>
    </row>
    <row r="1343" spans="1:22" x14ac:dyDescent="0.25">
      <c r="A1343">
        <v>1366</v>
      </c>
      <c r="B1343" t="s">
        <v>36</v>
      </c>
      <c r="C1343" t="s">
        <v>39</v>
      </c>
      <c r="D1343" t="s">
        <v>38</v>
      </c>
      <c r="E1343">
        <v>7167</v>
      </c>
      <c r="F1343" t="s">
        <v>11</v>
      </c>
      <c r="G1343">
        <v>616141520</v>
      </c>
      <c r="H1343">
        <v>798174992</v>
      </c>
      <c r="I1343">
        <f t="shared" si="20"/>
        <v>8.9020981165743578</v>
      </c>
      <c r="J1343">
        <v>0.99199999999999999</v>
      </c>
      <c r="L1343">
        <v>4.6289999999999996</v>
      </c>
      <c r="M1343">
        <v>2.0329999999999999</v>
      </c>
      <c r="N1343">
        <v>0.14299999999999999</v>
      </c>
      <c r="O1343">
        <v>15.08</v>
      </c>
      <c r="P1343">
        <v>1.0940000000000001</v>
      </c>
      <c r="Q1343">
        <v>4.2009999999999996</v>
      </c>
      <c r="R1343">
        <v>207.303</v>
      </c>
      <c r="S1343">
        <v>1.0309999999999999</v>
      </c>
      <c r="T1343">
        <v>1.63</v>
      </c>
      <c r="U1343" t="s">
        <v>61</v>
      </c>
      <c r="V1343" s="1">
        <v>45476.333344907405</v>
      </c>
    </row>
    <row r="1344" spans="1:22" x14ac:dyDescent="0.25">
      <c r="A1344">
        <v>1367</v>
      </c>
      <c r="B1344" t="s">
        <v>36</v>
      </c>
      <c r="C1344" t="s">
        <v>40</v>
      </c>
      <c r="D1344" t="s">
        <v>38</v>
      </c>
      <c r="E1344">
        <v>7131</v>
      </c>
      <c r="F1344" t="s">
        <v>11</v>
      </c>
      <c r="G1344">
        <v>622119688</v>
      </c>
      <c r="H1344">
        <v>653334760</v>
      </c>
      <c r="I1344">
        <f t="shared" si="20"/>
        <v>8.8151357649931157</v>
      </c>
      <c r="J1344">
        <v>1.054</v>
      </c>
      <c r="L1344">
        <v>4.04</v>
      </c>
      <c r="M1344">
        <v>12.302</v>
      </c>
      <c r="N1344">
        <v>0.16200000000000001</v>
      </c>
      <c r="O1344">
        <v>93.825999999999993</v>
      </c>
      <c r="P1344">
        <v>1.107</v>
      </c>
      <c r="Q1344">
        <v>8.7279999999999998</v>
      </c>
      <c r="R1344">
        <v>217.858</v>
      </c>
      <c r="S1344">
        <v>0.95699999999999996</v>
      </c>
      <c r="T1344">
        <v>1.4450000000000001</v>
      </c>
      <c r="U1344" t="s">
        <v>61</v>
      </c>
      <c r="V1344" s="1">
        <v>45476.343761574077</v>
      </c>
    </row>
    <row r="1345" spans="1:22" x14ac:dyDescent="0.25">
      <c r="A1345">
        <v>1368</v>
      </c>
      <c r="B1345" t="s">
        <v>36</v>
      </c>
      <c r="C1345" t="s">
        <v>39</v>
      </c>
      <c r="D1345" t="s">
        <v>38</v>
      </c>
      <c r="E1345">
        <v>7167</v>
      </c>
      <c r="F1345" t="s">
        <v>11</v>
      </c>
      <c r="G1345">
        <v>612805088</v>
      </c>
      <c r="H1345">
        <v>875631792</v>
      </c>
      <c r="I1345">
        <f t="shared" si="20"/>
        <v>8.9423215213284148</v>
      </c>
      <c r="J1345">
        <v>0.97399999999999998</v>
      </c>
      <c r="L1345">
        <v>0.372</v>
      </c>
      <c r="M1345">
        <v>1.3</v>
      </c>
      <c r="N1345">
        <v>3.7999999999999999E-2</v>
      </c>
      <c r="O1345">
        <v>14.593</v>
      </c>
      <c r="P1345">
        <v>1.952</v>
      </c>
      <c r="Q1345">
        <v>8.7509999999999994</v>
      </c>
      <c r="R1345">
        <v>15.151</v>
      </c>
      <c r="S1345">
        <v>1.0269999999999999</v>
      </c>
      <c r="T1345">
        <v>1.573</v>
      </c>
      <c r="U1345" t="s">
        <v>61</v>
      </c>
      <c r="V1345" s="1">
        <v>45476.354178240741</v>
      </c>
    </row>
    <row r="1346" spans="1:22" x14ac:dyDescent="0.25">
      <c r="A1346">
        <v>1369</v>
      </c>
      <c r="B1346" t="s">
        <v>36</v>
      </c>
      <c r="C1346" t="s">
        <v>40</v>
      </c>
      <c r="D1346" t="s">
        <v>38</v>
      </c>
      <c r="E1346">
        <v>7131</v>
      </c>
      <c r="F1346" t="s">
        <v>11</v>
      </c>
      <c r="G1346">
        <v>613052976</v>
      </c>
      <c r="H1346">
        <v>821886216</v>
      </c>
      <c r="I1346">
        <f t="shared" ref="I1346:I1409" si="21">LOG10(H1346)</f>
        <v>8.9148116968785018</v>
      </c>
      <c r="J1346">
        <v>0.97199999999999998</v>
      </c>
      <c r="L1346">
        <v>2.4169999999999998</v>
      </c>
      <c r="M1346">
        <v>3.9750000000000001</v>
      </c>
      <c r="N1346">
        <v>2.8000000000000001E-2</v>
      </c>
      <c r="O1346">
        <v>31.286000000000001</v>
      </c>
      <c r="P1346">
        <v>2.5739999999999998</v>
      </c>
      <c r="Q1346">
        <v>13.407999999999999</v>
      </c>
      <c r="R1346">
        <v>203.084</v>
      </c>
      <c r="S1346">
        <v>0.997</v>
      </c>
      <c r="T1346">
        <v>1.4339999999999999</v>
      </c>
      <c r="U1346" t="s">
        <v>61</v>
      </c>
      <c r="V1346" s="1">
        <v>45476.364594907405</v>
      </c>
    </row>
    <row r="1347" spans="1:22" x14ac:dyDescent="0.25">
      <c r="A1347">
        <v>1370</v>
      </c>
      <c r="B1347" t="s">
        <v>36</v>
      </c>
      <c r="C1347" t="s">
        <v>40</v>
      </c>
      <c r="D1347" t="s">
        <v>38</v>
      </c>
      <c r="E1347">
        <v>7131</v>
      </c>
      <c r="F1347" t="s">
        <v>11</v>
      </c>
      <c r="G1347">
        <v>607734168</v>
      </c>
      <c r="H1347">
        <v>731101424</v>
      </c>
      <c r="I1347">
        <f t="shared" si="21"/>
        <v>8.8639776298006261</v>
      </c>
      <c r="J1347">
        <v>0.96099999999999997</v>
      </c>
      <c r="L1347">
        <v>2.2890000000000001</v>
      </c>
      <c r="M1347">
        <v>19.242000000000001</v>
      </c>
      <c r="N1347">
        <v>2.1999999999999999E-2</v>
      </c>
      <c r="O1347">
        <v>264.69099999999997</v>
      </c>
      <c r="P1347">
        <v>1.1140000000000001</v>
      </c>
      <c r="Q1347">
        <v>12.449</v>
      </c>
      <c r="R1347">
        <v>212.88900000000001</v>
      </c>
      <c r="S1347">
        <v>1.01</v>
      </c>
      <c r="T1347">
        <v>1.421</v>
      </c>
      <c r="U1347" t="s">
        <v>61</v>
      </c>
      <c r="V1347" s="1">
        <v>45476.375011574077</v>
      </c>
    </row>
    <row r="1348" spans="1:22" x14ac:dyDescent="0.25">
      <c r="A1348">
        <v>1371</v>
      </c>
      <c r="B1348" t="s">
        <v>36</v>
      </c>
      <c r="C1348" t="s">
        <v>39</v>
      </c>
      <c r="D1348" t="s">
        <v>38</v>
      </c>
      <c r="E1348">
        <v>7167</v>
      </c>
      <c r="F1348" t="s">
        <v>11</v>
      </c>
      <c r="G1348">
        <v>612946976</v>
      </c>
      <c r="H1348">
        <v>814245000</v>
      </c>
      <c r="I1348">
        <f t="shared" si="21"/>
        <v>8.9107551003912526</v>
      </c>
      <c r="J1348">
        <v>0.97299999999999998</v>
      </c>
      <c r="L1348">
        <v>0.38400000000000001</v>
      </c>
      <c r="M1348">
        <v>15.492000000000001</v>
      </c>
      <c r="N1348">
        <v>3.7999999999999999E-2</v>
      </c>
      <c r="O1348">
        <v>108.062</v>
      </c>
      <c r="P1348">
        <v>1.4590000000000001</v>
      </c>
      <c r="Q1348">
        <v>20.902999999999999</v>
      </c>
      <c r="R1348">
        <v>16.795999999999999</v>
      </c>
      <c r="S1348">
        <v>0.99099999999999999</v>
      </c>
      <c r="T1348">
        <v>1.5</v>
      </c>
      <c r="U1348" t="s">
        <v>61</v>
      </c>
      <c r="V1348" s="1">
        <v>45476.385428240741</v>
      </c>
    </row>
    <row r="1349" spans="1:22" x14ac:dyDescent="0.25">
      <c r="A1349">
        <v>1372</v>
      </c>
      <c r="B1349" t="s">
        <v>36</v>
      </c>
      <c r="C1349" t="s">
        <v>40</v>
      </c>
      <c r="D1349" t="s">
        <v>38</v>
      </c>
      <c r="E1349">
        <v>7131</v>
      </c>
      <c r="F1349" t="s">
        <v>11</v>
      </c>
      <c r="G1349">
        <v>624259920</v>
      </c>
      <c r="H1349">
        <v>895580848</v>
      </c>
      <c r="I1349">
        <f t="shared" si="21"/>
        <v>8.9521047976170713</v>
      </c>
      <c r="J1349">
        <v>1.27</v>
      </c>
      <c r="L1349">
        <v>0.438</v>
      </c>
      <c r="M1349">
        <v>8.58</v>
      </c>
      <c r="N1349">
        <v>0.24</v>
      </c>
      <c r="O1349">
        <v>125.255</v>
      </c>
      <c r="P1349">
        <v>2.1339999999999999</v>
      </c>
      <c r="Q1349">
        <v>14.430999999999999</v>
      </c>
      <c r="R1349">
        <v>17.722999999999999</v>
      </c>
      <c r="S1349">
        <v>0.90300000000000002</v>
      </c>
      <c r="T1349">
        <v>1.4259999999999999</v>
      </c>
      <c r="U1349" t="s">
        <v>61</v>
      </c>
      <c r="V1349" s="1">
        <v>45476.395844907405</v>
      </c>
    </row>
    <row r="1350" spans="1:22" x14ac:dyDescent="0.25">
      <c r="A1350">
        <v>1373</v>
      </c>
      <c r="B1350" t="s">
        <v>36</v>
      </c>
      <c r="C1350" t="s">
        <v>40</v>
      </c>
      <c r="D1350" t="s">
        <v>38</v>
      </c>
      <c r="E1350">
        <v>7131</v>
      </c>
      <c r="F1350" t="s">
        <v>11</v>
      </c>
      <c r="G1350">
        <v>626532224</v>
      </c>
      <c r="H1350">
        <v>888679408</v>
      </c>
      <c r="I1350">
        <f t="shared" si="21"/>
        <v>8.9487451170473271</v>
      </c>
      <c r="J1350">
        <v>0.99</v>
      </c>
      <c r="L1350">
        <v>2.2679999999999998</v>
      </c>
      <c r="M1350">
        <v>4.2939999999999996</v>
      </c>
      <c r="N1350">
        <v>0.128</v>
      </c>
      <c r="O1350">
        <v>210.95599999999999</v>
      </c>
      <c r="P1350">
        <v>1.0629999999999999</v>
      </c>
      <c r="Q1350">
        <v>1.8839999999999999</v>
      </c>
      <c r="R1350">
        <v>202.398</v>
      </c>
      <c r="S1350">
        <v>0.97399999999999998</v>
      </c>
      <c r="T1350">
        <v>1.472</v>
      </c>
      <c r="U1350" t="s">
        <v>61</v>
      </c>
      <c r="V1350" s="1">
        <v>45476.406261574077</v>
      </c>
    </row>
    <row r="1351" spans="1:22" x14ac:dyDescent="0.25">
      <c r="A1351">
        <v>1374</v>
      </c>
      <c r="B1351" t="s">
        <v>36</v>
      </c>
      <c r="C1351" t="s">
        <v>40</v>
      </c>
      <c r="D1351" t="s">
        <v>38</v>
      </c>
      <c r="E1351">
        <v>7131</v>
      </c>
      <c r="F1351" t="s">
        <v>11</v>
      </c>
      <c r="G1351">
        <v>615669608</v>
      </c>
      <c r="H1351">
        <v>770921912</v>
      </c>
      <c r="I1351">
        <f t="shared" si="21"/>
        <v>8.8870103898473154</v>
      </c>
      <c r="J1351">
        <v>0.96099999999999997</v>
      </c>
      <c r="L1351">
        <v>9.4480000000000004</v>
      </c>
      <c r="M1351">
        <v>2.46</v>
      </c>
      <c r="N1351">
        <v>0.16500000000000001</v>
      </c>
      <c r="O1351">
        <v>13.946999999999999</v>
      </c>
      <c r="P1351">
        <v>1.2509999999999999</v>
      </c>
      <c r="Q1351">
        <v>4.2290000000000001</v>
      </c>
      <c r="R1351">
        <v>253.19200000000001</v>
      </c>
      <c r="S1351">
        <v>0.89700000000000002</v>
      </c>
      <c r="T1351">
        <v>1.736</v>
      </c>
      <c r="U1351" t="s">
        <v>61</v>
      </c>
      <c r="V1351" s="1">
        <v>45476.416678240741</v>
      </c>
    </row>
    <row r="1352" spans="1:22" x14ac:dyDescent="0.25">
      <c r="A1352">
        <v>1375</v>
      </c>
      <c r="B1352" t="s">
        <v>36</v>
      </c>
      <c r="C1352" t="s">
        <v>39</v>
      </c>
      <c r="D1352" t="s">
        <v>38</v>
      </c>
      <c r="E1352">
        <v>7167</v>
      </c>
      <c r="F1352" t="s">
        <v>11</v>
      </c>
      <c r="G1352">
        <v>626886456</v>
      </c>
      <c r="H1352">
        <v>909510248</v>
      </c>
      <c r="I1352">
        <f t="shared" si="21"/>
        <v>8.9588075968846876</v>
      </c>
      <c r="J1352">
        <v>0.98</v>
      </c>
      <c r="L1352">
        <v>0.75700000000000001</v>
      </c>
      <c r="M1352">
        <v>24.324000000000002</v>
      </c>
      <c r="N1352">
        <v>0.2</v>
      </c>
      <c r="O1352">
        <v>270.35300000000001</v>
      </c>
      <c r="P1352">
        <v>4.5449999999999999</v>
      </c>
      <c r="Q1352">
        <v>79.334999999999994</v>
      </c>
      <c r="R1352">
        <v>39.872999999999998</v>
      </c>
      <c r="S1352">
        <v>0.995</v>
      </c>
      <c r="T1352">
        <v>1.79</v>
      </c>
      <c r="U1352" t="s">
        <v>61</v>
      </c>
      <c r="V1352" s="1">
        <v>45476.427094907405</v>
      </c>
    </row>
    <row r="1353" spans="1:22" x14ac:dyDescent="0.25">
      <c r="A1353">
        <v>1376</v>
      </c>
      <c r="B1353" t="s">
        <v>36</v>
      </c>
      <c r="C1353" t="s">
        <v>40</v>
      </c>
      <c r="D1353" t="s">
        <v>38</v>
      </c>
      <c r="E1353">
        <v>7131</v>
      </c>
      <c r="F1353" t="s">
        <v>11</v>
      </c>
      <c r="G1353">
        <v>614597448</v>
      </c>
      <c r="H1353">
        <v>803159232</v>
      </c>
      <c r="I1353">
        <f t="shared" si="21"/>
        <v>8.9048016557685887</v>
      </c>
      <c r="J1353">
        <v>1.2</v>
      </c>
      <c r="L1353">
        <v>0.42699999999999999</v>
      </c>
      <c r="M1353">
        <v>9.2170000000000005</v>
      </c>
      <c r="N1353">
        <v>0.22</v>
      </c>
      <c r="O1353">
        <v>333.12200000000001</v>
      </c>
      <c r="P1353">
        <v>0.84799999999999998</v>
      </c>
      <c r="Q1353">
        <v>3.0179999999999998</v>
      </c>
      <c r="R1353">
        <v>15.097</v>
      </c>
      <c r="S1353">
        <v>0.748</v>
      </c>
      <c r="T1353">
        <v>1.1339999999999999</v>
      </c>
      <c r="U1353" t="s">
        <v>61</v>
      </c>
      <c r="V1353" s="1">
        <v>45476.437511574077</v>
      </c>
    </row>
    <row r="1354" spans="1:22" x14ac:dyDescent="0.25">
      <c r="A1354">
        <v>1377</v>
      </c>
      <c r="B1354" t="s">
        <v>36</v>
      </c>
      <c r="C1354" t="s">
        <v>40</v>
      </c>
      <c r="D1354" t="s">
        <v>38</v>
      </c>
      <c r="E1354">
        <v>7131</v>
      </c>
      <c r="F1354" t="s">
        <v>11</v>
      </c>
      <c r="G1354">
        <v>589761376</v>
      </c>
      <c r="H1354">
        <v>907596232</v>
      </c>
      <c r="I1354">
        <f t="shared" si="21"/>
        <v>8.9578926841884332</v>
      </c>
      <c r="J1354">
        <v>0.90400000000000003</v>
      </c>
      <c r="L1354">
        <v>0.504</v>
      </c>
      <c r="M1354">
        <v>4.0709999999999997</v>
      </c>
      <c r="N1354">
        <v>9.4E-2</v>
      </c>
      <c r="O1354">
        <v>39.744</v>
      </c>
      <c r="P1354">
        <v>0.99299999999999999</v>
      </c>
      <c r="Q1354">
        <v>3.55</v>
      </c>
      <c r="R1354">
        <v>15.484</v>
      </c>
      <c r="S1354">
        <v>1.0089999999999999</v>
      </c>
      <c r="T1354">
        <v>1.4930000000000001</v>
      </c>
      <c r="U1354" t="s">
        <v>61</v>
      </c>
      <c r="V1354" s="1">
        <v>45476.447928240741</v>
      </c>
    </row>
    <row r="1355" spans="1:22" x14ac:dyDescent="0.25">
      <c r="A1355">
        <v>1378</v>
      </c>
      <c r="B1355" t="s">
        <v>36</v>
      </c>
      <c r="C1355" t="s">
        <v>40</v>
      </c>
      <c r="D1355" t="s">
        <v>38</v>
      </c>
      <c r="E1355">
        <v>7131</v>
      </c>
      <c r="F1355" t="s">
        <v>11</v>
      </c>
      <c r="G1355">
        <v>608387840</v>
      </c>
      <c r="H1355">
        <v>893555432</v>
      </c>
      <c r="I1355">
        <f t="shared" si="21"/>
        <v>8.9511214992759012</v>
      </c>
      <c r="J1355">
        <v>0.97199999999999998</v>
      </c>
      <c r="L1355">
        <v>2.9140000000000001</v>
      </c>
      <c r="M1355">
        <v>0.81200000000000006</v>
      </c>
      <c r="N1355">
        <v>0.06</v>
      </c>
      <c r="O1355">
        <v>13.61</v>
      </c>
      <c r="P1355">
        <v>0.98099999999999998</v>
      </c>
      <c r="Q1355">
        <v>1.845</v>
      </c>
      <c r="R1355">
        <v>210.542</v>
      </c>
      <c r="S1355">
        <v>0.79400000000000004</v>
      </c>
      <c r="T1355">
        <v>1.62</v>
      </c>
      <c r="U1355" t="s">
        <v>61</v>
      </c>
      <c r="V1355" s="1">
        <v>45476.458344907405</v>
      </c>
    </row>
    <row r="1356" spans="1:22" x14ac:dyDescent="0.25">
      <c r="A1356">
        <v>1379</v>
      </c>
      <c r="B1356" t="s">
        <v>36</v>
      </c>
      <c r="C1356" t="s">
        <v>39</v>
      </c>
      <c r="D1356" t="s">
        <v>38</v>
      </c>
      <c r="E1356">
        <v>7167</v>
      </c>
      <c r="F1356" t="s">
        <v>11</v>
      </c>
      <c r="G1356">
        <v>618128128</v>
      </c>
      <c r="H1356">
        <v>838119240</v>
      </c>
      <c r="I1356">
        <f t="shared" si="21"/>
        <v>8.9233058105038783</v>
      </c>
      <c r="J1356">
        <v>1.258</v>
      </c>
      <c r="L1356">
        <v>5.9630000000000001</v>
      </c>
      <c r="M1356">
        <v>47.887</v>
      </c>
      <c r="N1356">
        <v>0.38400000000000001</v>
      </c>
      <c r="O1356">
        <v>282.06200000000001</v>
      </c>
      <c r="P1356">
        <v>3.7829999999999999</v>
      </c>
      <c r="Q1356">
        <v>149.99299999999999</v>
      </c>
      <c r="R1356">
        <v>204.05199999999999</v>
      </c>
      <c r="S1356">
        <v>1.028</v>
      </c>
      <c r="T1356">
        <v>1.6830000000000001</v>
      </c>
      <c r="U1356" t="s">
        <v>61</v>
      </c>
      <c r="V1356" s="1">
        <v>45476.468761574077</v>
      </c>
    </row>
    <row r="1357" spans="1:22" x14ac:dyDescent="0.25">
      <c r="A1357">
        <v>1380</v>
      </c>
      <c r="B1357" t="s">
        <v>36</v>
      </c>
      <c r="C1357" t="s">
        <v>39</v>
      </c>
      <c r="D1357" t="s">
        <v>38</v>
      </c>
      <c r="E1357">
        <v>7167</v>
      </c>
      <c r="F1357" t="s">
        <v>11</v>
      </c>
      <c r="G1357">
        <v>617249984</v>
      </c>
      <c r="H1357">
        <v>679972216</v>
      </c>
      <c r="I1357">
        <f t="shared" si="21"/>
        <v>8.8324911675821163</v>
      </c>
      <c r="J1357">
        <v>1.097</v>
      </c>
      <c r="L1357">
        <v>3.629</v>
      </c>
      <c r="M1357">
        <v>33.561</v>
      </c>
      <c r="N1357">
        <v>0.28000000000000003</v>
      </c>
      <c r="O1357">
        <v>199.60499999999999</v>
      </c>
      <c r="P1357">
        <v>2.7890000000000001</v>
      </c>
      <c r="Q1357">
        <v>93.941000000000003</v>
      </c>
      <c r="R1357">
        <v>217.75</v>
      </c>
      <c r="S1357">
        <v>0.998</v>
      </c>
      <c r="T1357">
        <v>1.712</v>
      </c>
      <c r="U1357" t="s">
        <v>61</v>
      </c>
      <c r="V1357" s="1">
        <v>45476.479178240741</v>
      </c>
    </row>
    <row r="1358" spans="1:22" x14ac:dyDescent="0.25">
      <c r="A1358">
        <v>1381</v>
      </c>
      <c r="B1358" t="s">
        <v>36</v>
      </c>
      <c r="C1358" t="s">
        <v>39</v>
      </c>
      <c r="D1358" t="s">
        <v>38</v>
      </c>
      <c r="E1358">
        <v>7167</v>
      </c>
      <c r="F1358" t="s">
        <v>11</v>
      </c>
      <c r="G1358">
        <v>612437896</v>
      </c>
      <c r="H1358">
        <v>845433096</v>
      </c>
      <c r="I1358">
        <f t="shared" si="21"/>
        <v>8.9270792450648386</v>
      </c>
      <c r="J1358">
        <v>1.419</v>
      </c>
      <c r="L1358">
        <v>12.62</v>
      </c>
      <c r="M1358">
        <v>2.8340000000000001</v>
      </c>
      <c r="N1358">
        <v>0.13900000000000001</v>
      </c>
      <c r="O1358">
        <v>12.847</v>
      </c>
      <c r="P1358">
        <v>1.5589999999999999</v>
      </c>
      <c r="Q1358">
        <v>4.4569999999999999</v>
      </c>
      <c r="R1358">
        <v>221.64</v>
      </c>
      <c r="S1358">
        <v>1.0940000000000001</v>
      </c>
      <c r="T1358">
        <v>2.3130000000000002</v>
      </c>
      <c r="U1358" t="s">
        <v>61</v>
      </c>
      <c r="V1358" s="1">
        <v>45476.489594907405</v>
      </c>
    </row>
    <row r="1359" spans="1:22" x14ac:dyDescent="0.25">
      <c r="A1359">
        <v>1382</v>
      </c>
      <c r="B1359" t="s">
        <v>36</v>
      </c>
      <c r="C1359" t="s">
        <v>40</v>
      </c>
      <c r="D1359" t="s">
        <v>38</v>
      </c>
      <c r="E1359">
        <v>7131</v>
      </c>
      <c r="F1359" t="s">
        <v>11</v>
      </c>
      <c r="G1359">
        <v>613787416</v>
      </c>
      <c r="H1359">
        <v>868495176</v>
      </c>
      <c r="I1359">
        <f t="shared" si="21"/>
        <v>8.9387674105293478</v>
      </c>
      <c r="J1359">
        <v>0.98399999999999999</v>
      </c>
      <c r="L1359">
        <v>0.76</v>
      </c>
      <c r="M1359">
        <v>52.122999999999998</v>
      </c>
      <c r="N1359">
        <v>0.14199999999999999</v>
      </c>
      <c r="O1359">
        <v>490.22</v>
      </c>
      <c r="P1359">
        <v>0.98399999999999999</v>
      </c>
      <c r="Q1359">
        <v>183.47499999999999</v>
      </c>
      <c r="R1359">
        <v>28.72</v>
      </c>
      <c r="S1359">
        <v>0.76200000000000001</v>
      </c>
      <c r="T1359">
        <v>1.206</v>
      </c>
      <c r="U1359" t="s">
        <v>61</v>
      </c>
      <c r="V1359" s="1">
        <v>45476.500011574077</v>
      </c>
    </row>
    <row r="1360" spans="1:22" x14ac:dyDescent="0.25">
      <c r="A1360">
        <v>1383</v>
      </c>
      <c r="B1360" t="s">
        <v>36</v>
      </c>
      <c r="C1360" t="s">
        <v>39</v>
      </c>
      <c r="D1360" t="s">
        <v>38</v>
      </c>
      <c r="E1360">
        <v>7415</v>
      </c>
      <c r="F1360" t="s">
        <v>9</v>
      </c>
      <c r="G1360">
        <v>612661208</v>
      </c>
      <c r="H1360">
        <v>633326112</v>
      </c>
      <c r="I1360">
        <f t="shared" si="21"/>
        <v>8.8016273943335381</v>
      </c>
      <c r="J1360">
        <v>1.4179999999999999</v>
      </c>
      <c r="K1360">
        <v>0</v>
      </c>
      <c r="L1360">
        <v>2.5659999999999998</v>
      </c>
      <c r="M1360">
        <v>20.382999999999999</v>
      </c>
      <c r="N1360">
        <v>6.0999999999999999E-2</v>
      </c>
      <c r="O1360">
        <v>395.88799999999998</v>
      </c>
      <c r="P1360">
        <v>2.9129999999999998</v>
      </c>
      <c r="Q1360">
        <v>42.798999999999999</v>
      </c>
      <c r="R1360">
        <v>210.636</v>
      </c>
      <c r="S1360">
        <v>1.1299999999999999</v>
      </c>
      <c r="T1360">
        <v>1.8660000000000001</v>
      </c>
      <c r="U1360" t="s">
        <v>61</v>
      </c>
      <c r="V1360" s="1">
        <v>45476.510428240741</v>
      </c>
    </row>
    <row r="1361" spans="1:22" x14ac:dyDescent="0.25">
      <c r="A1361">
        <v>1416</v>
      </c>
      <c r="B1361" t="s">
        <v>36</v>
      </c>
      <c r="C1361" t="s">
        <v>40</v>
      </c>
      <c r="D1361" t="s">
        <v>38</v>
      </c>
      <c r="E1361">
        <v>7131</v>
      </c>
      <c r="F1361" t="s">
        <v>11</v>
      </c>
      <c r="G1361">
        <v>610327896</v>
      </c>
      <c r="H1361">
        <v>881071792</v>
      </c>
      <c r="I1361">
        <f t="shared" si="21"/>
        <v>8.9450112972873512</v>
      </c>
      <c r="J1361">
        <v>0.98099999999999998</v>
      </c>
      <c r="L1361">
        <v>0.38300000000000001</v>
      </c>
      <c r="M1361">
        <v>1.89</v>
      </c>
      <c r="N1361">
        <v>7.9000000000000001E-2</v>
      </c>
      <c r="O1361">
        <v>14.321</v>
      </c>
      <c r="P1361">
        <v>1.2050000000000001</v>
      </c>
      <c r="Q1361">
        <v>2.6520000000000001</v>
      </c>
      <c r="R1361">
        <v>14.278</v>
      </c>
      <c r="S1361">
        <v>0.95699999999999996</v>
      </c>
      <c r="T1361">
        <v>1.357</v>
      </c>
      <c r="U1361" t="s">
        <v>61</v>
      </c>
      <c r="V1361" s="1">
        <v>45476.520844907405</v>
      </c>
    </row>
    <row r="1362" spans="1:22" x14ac:dyDescent="0.25">
      <c r="A1362">
        <v>1417</v>
      </c>
      <c r="B1362" t="s">
        <v>36</v>
      </c>
      <c r="C1362" t="s">
        <v>40</v>
      </c>
      <c r="D1362" t="s">
        <v>38</v>
      </c>
      <c r="E1362">
        <v>7131</v>
      </c>
      <c r="F1362" t="s">
        <v>11</v>
      </c>
      <c r="G1362">
        <v>594594152</v>
      </c>
      <c r="H1362">
        <v>607455744</v>
      </c>
      <c r="I1362">
        <f t="shared" si="21"/>
        <v>8.7835146430329623</v>
      </c>
      <c r="J1362">
        <v>0.95099999999999996</v>
      </c>
      <c r="L1362">
        <v>0.57499999999999996</v>
      </c>
      <c r="M1362">
        <v>47.389000000000003</v>
      </c>
      <c r="N1362">
        <v>0.21299999999999999</v>
      </c>
      <c r="O1362">
        <v>535.80100000000004</v>
      </c>
      <c r="P1362">
        <v>1.1559999999999999</v>
      </c>
      <c r="Q1362">
        <v>71.325999999999993</v>
      </c>
      <c r="R1362">
        <v>14.794</v>
      </c>
      <c r="S1362">
        <v>0.92800000000000005</v>
      </c>
      <c r="T1362">
        <v>1.575</v>
      </c>
      <c r="U1362" t="s">
        <v>61</v>
      </c>
      <c r="V1362" s="1">
        <v>45476.531261574077</v>
      </c>
    </row>
    <row r="1363" spans="1:22" x14ac:dyDescent="0.25">
      <c r="A1363">
        <v>1418</v>
      </c>
      <c r="B1363" t="s">
        <v>36</v>
      </c>
      <c r="C1363" t="s">
        <v>40</v>
      </c>
      <c r="D1363" t="s">
        <v>38</v>
      </c>
      <c r="E1363">
        <v>7131</v>
      </c>
      <c r="F1363" t="s">
        <v>11</v>
      </c>
      <c r="G1363">
        <v>617509672</v>
      </c>
      <c r="H1363">
        <v>874733112</v>
      </c>
      <c r="I1363">
        <f t="shared" si="21"/>
        <v>8.9418755665467593</v>
      </c>
      <c r="J1363">
        <v>0.97399999999999998</v>
      </c>
      <c r="L1363">
        <v>11.414999999999999</v>
      </c>
      <c r="M1363">
        <v>11.752000000000001</v>
      </c>
      <c r="N1363">
        <v>0.216</v>
      </c>
      <c r="O1363">
        <v>131.63499999999999</v>
      </c>
      <c r="P1363">
        <v>3.1349999999999998</v>
      </c>
      <c r="Q1363">
        <v>43.976999999999997</v>
      </c>
      <c r="R1363">
        <v>237.56200000000001</v>
      </c>
      <c r="S1363">
        <v>0.73099999999999998</v>
      </c>
      <c r="T1363">
        <v>7.7679999999999998</v>
      </c>
      <c r="U1363" t="s">
        <v>61</v>
      </c>
      <c r="V1363" s="1">
        <v>45476.541678240741</v>
      </c>
    </row>
    <row r="1364" spans="1:22" x14ac:dyDescent="0.25">
      <c r="A1364">
        <v>1419</v>
      </c>
      <c r="B1364" t="s">
        <v>36</v>
      </c>
      <c r="C1364" t="s">
        <v>40</v>
      </c>
      <c r="D1364" t="s">
        <v>38</v>
      </c>
      <c r="E1364">
        <v>7131</v>
      </c>
      <c r="F1364" t="s">
        <v>11</v>
      </c>
      <c r="G1364">
        <v>625512208</v>
      </c>
      <c r="H1364">
        <v>645459656</v>
      </c>
      <c r="I1364">
        <f t="shared" si="21"/>
        <v>8.8098691021808424</v>
      </c>
      <c r="J1364">
        <v>0.98399999999999999</v>
      </c>
      <c r="L1364">
        <v>3.5150000000000001</v>
      </c>
      <c r="M1364">
        <v>22.408000000000001</v>
      </c>
      <c r="N1364">
        <v>0.20399999999999999</v>
      </c>
      <c r="O1364">
        <v>259.774</v>
      </c>
      <c r="P1364">
        <v>1.268</v>
      </c>
      <c r="Q1364">
        <v>50.384</v>
      </c>
      <c r="R1364">
        <v>202.864</v>
      </c>
      <c r="S1364">
        <v>0.878</v>
      </c>
      <c r="T1364">
        <v>1.4219999999999999</v>
      </c>
      <c r="U1364" t="s">
        <v>61</v>
      </c>
      <c r="V1364" s="1">
        <v>45476.552094907405</v>
      </c>
    </row>
    <row r="1365" spans="1:22" x14ac:dyDescent="0.25">
      <c r="A1365">
        <v>1420</v>
      </c>
      <c r="B1365" t="s">
        <v>36</v>
      </c>
      <c r="C1365" t="s">
        <v>39</v>
      </c>
      <c r="D1365" t="s">
        <v>38</v>
      </c>
      <c r="E1365">
        <v>7167</v>
      </c>
      <c r="F1365" t="s">
        <v>11</v>
      </c>
      <c r="G1365">
        <v>613334984</v>
      </c>
      <c r="H1365">
        <v>626390424</v>
      </c>
      <c r="I1365">
        <f t="shared" si="21"/>
        <v>8.7968451097846447</v>
      </c>
      <c r="J1365">
        <v>1.355</v>
      </c>
      <c r="L1365">
        <v>0.55300000000000005</v>
      </c>
      <c r="M1365">
        <v>9.2680000000000007</v>
      </c>
      <c r="N1365">
        <v>0.26</v>
      </c>
      <c r="O1365">
        <v>55.087000000000003</v>
      </c>
      <c r="P1365">
        <v>4.5830000000000002</v>
      </c>
      <c r="Q1365">
        <v>16.975999999999999</v>
      </c>
      <c r="R1365">
        <v>16.434999999999999</v>
      </c>
      <c r="S1365">
        <v>0.97699999999999998</v>
      </c>
      <c r="T1365">
        <v>1.5509999999999999</v>
      </c>
      <c r="U1365" t="s">
        <v>61</v>
      </c>
      <c r="V1365" s="1">
        <v>45476.5625</v>
      </c>
    </row>
    <row r="1366" spans="1:22" x14ac:dyDescent="0.25">
      <c r="A1366">
        <v>1421</v>
      </c>
      <c r="B1366" t="s">
        <v>36</v>
      </c>
      <c r="C1366" t="s">
        <v>40</v>
      </c>
      <c r="D1366" t="s">
        <v>38</v>
      </c>
      <c r="E1366">
        <v>7131</v>
      </c>
      <c r="F1366" t="s">
        <v>11</v>
      </c>
      <c r="G1366">
        <v>612143680</v>
      </c>
      <c r="H1366">
        <v>586444032</v>
      </c>
      <c r="I1366">
        <f t="shared" si="21"/>
        <v>8.7682265710067213</v>
      </c>
      <c r="J1366">
        <v>1.0660000000000001</v>
      </c>
      <c r="L1366">
        <v>0.47699999999999998</v>
      </c>
      <c r="M1366">
        <v>67.027000000000001</v>
      </c>
      <c r="N1366">
        <v>0.25700000000000001</v>
      </c>
      <c r="O1366">
        <v>924.02200000000005</v>
      </c>
      <c r="P1366">
        <v>1.4730000000000001</v>
      </c>
      <c r="Q1366">
        <v>333.46300000000002</v>
      </c>
      <c r="R1366">
        <v>15.779</v>
      </c>
      <c r="S1366">
        <v>0.93</v>
      </c>
      <c r="T1366">
        <v>1.444</v>
      </c>
      <c r="U1366" t="s">
        <v>61</v>
      </c>
      <c r="V1366" s="1">
        <v>45476.572916666664</v>
      </c>
    </row>
    <row r="1367" spans="1:22" x14ac:dyDescent="0.25">
      <c r="A1367">
        <v>1422</v>
      </c>
      <c r="B1367" t="s">
        <v>36</v>
      </c>
      <c r="C1367" t="s">
        <v>40</v>
      </c>
      <c r="D1367" t="s">
        <v>38</v>
      </c>
      <c r="E1367">
        <v>7131</v>
      </c>
      <c r="F1367" t="s">
        <v>11</v>
      </c>
      <c r="G1367">
        <v>615418256</v>
      </c>
      <c r="H1367">
        <v>902667584</v>
      </c>
      <c r="I1367">
        <f t="shared" si="21"/>
        <v>8.9555278466441859</v>
      </c>
      <c r="J1367">
        <v>0.96599999999999997</v>
      </c>
      <c r="L1367">
        <v>9.3130000000000006</v>
      </c>
      <c r="M1367">
        <v>6.1890000000000001</v>
      </c>
      <c r="N1367">
        <v>8.4000000000000005E-2</v>
      </c>
      <c r="O1367">
        <v>65.569000000000003</v>
      </c>
      <c r="P1367">
        <v>2.181</v>
      </c>
      <c r="Q1367">
        <v>20.881</v>
      </c>
      <c r="R1367">
        <v>204.46700000000001</v>
      </c>
      <c r="S1367">
        <v>0.94499999999999995</v>
      </c>
      <c r="T1367">
        <v>1.7330000000000001</v>
      </c>
      <c r="U1367" t="s">
        <v>61</v>
      </c>
      <c r="V1367" s="1">
        <v>45476.583333333336</v>
      </c>
    </row>
    <row r="1368" spans="1:22" x14ac:dyDescent="0.25">
      <c r="A1368">
        <v>1423</v>
      </c>
      <c r="B1368" t="s">
        <v>36</v>
      </c>
      <c r="C1368" t="s">
        <v>40</v>
      </c>
      <c r="D1368" t="s">
        <v>38</v>
      </c>
      <c r="E1368">
        <v>7131</v>
      </c>
      <c r="F1368" t="s">
        <v>11</v>
      </c>
      <c r="G1368">
        <v>624532192</v>
      </c>
      <c r="H1368">
        <v>613159872</v>
      </c>
      <c r="I1368">
        <f t="shared" si="21"/>
        <v>8.7875737248854993</v>
      </c>
      <c r="J1368">
        <v>1.01</v>
      </c>
      <c r="L1368">
        <v>5.2960000000000003</v>
      </c>
      <c r="M1368">
        <v>9.4610000000000003</v>
      </c>
      <c r="N1368">
        <v>0.2</v>
      </c>
      <c r="O1368">
        <v>413.99099999999999</v>
      </c>
      <c r="P1368">
        <v>0.85</v>
      </c>
      <c r="Q1368">
        <v>1.452</v>
      </c>
      <c r="R1368">
        <v>207.26</v>
      </c>
      <c r="S1368">
        <v>1.05</v>
      </c>
      <c r="T1368">
        <v>1.5449999999999999</v>
      </c>
      <c r="U1368" t="s">
        <v>61</v>
      </c>
      <c r="V1368" s="1">
        <v>45476.59375</v>
      </c>
    </row>
    <row r="1369" spans="1:22" x14ac:dyDescent="0.25">
      <c r="A1369">
        <v>1424</v>
      </c>
      <c r="B1369" t="s">
        <v>36</v>
      </c>
      <c r="C1369" t="s">
        <v>40</v>
      </c>
      <c r="D1369" t="s">
        <v>38</v>
      </c>
      <c r="E1369">
        <v>7131</v>
      </c>
      <c r="F1369" t="s">
        <v>11</v>
      </c>
      <c r="G1369">
        <v>613149040</v>
      </c>
      <c r="H1369">
        <v>722019280</v>
      </c>
      <c r="I1369">
        <f t="shared" si="21"/>
        <v>8.8585487946414059</v>
      </c>
      <c r="J1369">
        <v>1.0149999999999999</v>
      </c>
      <c r="L1369">
        <v>0.35699999999999998</v>
      </c>
      <c r="M1369">
        <v>14.875</v>
      </c>
      <c r="N1369">
        <v>0.157</v>
      </c>
      <c r="O1369">
        <v>318.71899999999999</v>
      </c>
      <c r="P1369">
        <v>1.0009999999999999</v>
      </c>
      <c r="Q1369">
        <v>25.744</v>
      </c>
      <c r="R1369">
        <v>9.1029999999999998</v>
      </c>
      <c r="S1369">
        <v>0.94099999999999995</v>
      </c>
      <c r="T1369">
        <v>1.3740000000000001</v>
      </c>
      <c r="U1369" t="s">
        <v>61</v>
      </c>
      <c r="V1369" s="1">
        <v>45476.604178240741</v>
      </c>
    </row>
    <row r="1370" spans="1:22" x14ac:dyDescent="0.25">
      <c r="A1370">
        <v>1425</v>
      </c>
      <c r="B1370" t="s">
        <v>36</v>
      </c>
      <c r="C1370" t="s">
        <v>40</v>
      </c>
      <c r="D1370" t="s">
        <v>38</v>
      </c>
      <c r="E1370">
        <v>7131</v>
      </c>
      <c r="F1370" t="s">
        <v>11</v>
      </c>
      <c r="G1370">
        <v>611284680</v>
      </c>
      <c r="H1370">
        <v>735864864</v>
      </c>
      <c r="I1370">
        <f t="shared" si="21"/>
        <v>8.8667980667727502</v>
      </c>
      <c r="J1370">
        <v>1.393</v>
      </c>
      <c r="L1370">
        <v>3.5950000000000002</v>
      </c>
      <c r="M1370">
        <v>7.6470000000000002</v>
      </c>
      <c r="N1370">
        <v>0.17899999999999999</v>
      </c>
      <c r="O1370">
        <v>244.13300000000001</v>
      </c>
      <c r="P1370">
        <v>0.98199999999999998</v>
      </c>
      <c r="Q1370">
        <v>11.128</v>
      </c>
      <c r="R1370">
        <v>202.10499999999999</v>
      </c>
      <c r="S1370">
        <v>0.83</v>
      </c>
      <c r="T1370">
        <v>1.1779999999999999</v>
      </c>
      <c r="U1370" t="s">
        <v>61</v>
      </c>
      <c r="V1370" s="1">
        <v>45476.614583333336</v>
      </c>
    </row>
    <row r="1371" spans="1:22" x14ac:dyDescent="0.25">
      <c r="A1371">
        <v>1426</v>
      </c>
      <c r="B1371" t="s">
        <v>36</v>
      </c>
      <c r="C1371" t="s">
        <v>39</v>
      </c>
      <c r="D1371" t="s">
        <v>38</v>
      </c>
      <c r="E1371">
        <v>7167</v>
      </c>
      <c r="F1371" t="s">
        <v>11</v>
      </c>
      <c r="G1371">
        <v>613908896</v>
      </c>
      <c r="H1371">
        <v>898711896</v>
      </c>
      <c r="I1371">
        <f t="shared" si="21"/>
        <v>8.9536204903642407</v>
      </c>
      <c r="J1371">
        <v>1.081</v>
      </c>
      <c r="L1371">
        <v>2.5059999999999998</v>
      </c>
      <c r="M1371">
        <v>2.556</v>
      </c>
      <c r="N1371">
        <v>0.38500000000000001</v>
      </c>
      <c r="O1371">
        <v>26.789000000000001</v>
      </c>
      <c r="P1371">
        <v>1.3109999999999999</v>
      </c>
      <c r="Q1371">
        <v>4.077</v>
      </c>
      <c r="R1371">
        <v>212.988</v>
      </c>
      <c r="S1371">
        <v>0.96699999999999997</v>
      </c>
      <c r="T1371">
        <v>1.5389999999999999</v>
      </c>
      <c r="U1371" t="s">
        <v>61</v>
      </c>
      <c r="V1371" s="1">
        <v>45476.625</v>
      </c>
    </row>
    <row r="1372" spans="1:22" x14ac:dyDescent="0.25">
      <c r="A1372">
        <v>1427</v>
      </c>
      <c r="B1372" t="s">
        <v>36</v>
      </c>
      <c r="C1372" t="s">
        <v>39</v>
      </c>
      <c r="D1372" t="s">
        <v>38</v>
      </c>
      <c r="E1372">
        <v>7167</v>
      </c>
      <c r="F1372" t="s">
        <v>11</v>
      </c>
      <c r="G1372">
        <v>620217616</v>
      </c>
      <c r="H1372">
        <v>898429904</v>
      </c>
      <c r="I1372">
        <f t="shared" si="21"/>
        <v>8.9534841988701057</v>
      </c>
      <c r="J1372">
        <v>1.214</v>
      </c>
      <c r="L1372">
        <v>5.6849999999999996</v>
      </c>
      <c r="M1372">
        <v>1.4810000000000001</v>
      </c>
      <c r="N1372">
        <v>0.26100000000000001</v>
      </c>
      <c r="O1372">
        <v>14.382</v>
      </c>
      <c r="P1372">
        <v>1.26</v>
      </c>
      <c r="Q1372">
        <v>2.8679999999999999</v>
      </c>
      <c r="R1372">
        <v>228.53700000000001</v>
      </c>
      <c r="S1372">
        <v>0.97499999999999998</v>
      </c>
      <c r="T1372">
        <v>1.599</v>
      </c>
      <c r="U1372" t="s">
        <v>61</v>
      </c>
      <c r="V1372" s="1">
        <v>45476.635416666664</v>
      </c>
    </row>
    <row r="1373" spans="1:22" x14ac:dyDescent="0.25">
      <c r="A1373">
        <v>1428</v>
      </c>
      <c r="B1373" t="s">
        <v>36</v>
      </c>
      <c r="C1373" t="s">
        <v>40</v>
      </c>
      <c r="D1373" t="s">
        <v>38</v>
      </c>
      <c r="E1373">
        <v>7131</v>
      </c>
      <c r="F1373" t="s">
        <v>11</v>
      </c>
      <c r="G1373">
        <v>612698496</v>
      </c>
      <c r="H1373">
        <v>512940104</v>
      </c>
      <c r="I1373">
        <f t="shared" si="21"/>
        <v>8.7100666555192845</v>
      </c>
      <c r="J1373">
        <v>0.95</v>
      </c>
      <c r="L1373">
        <v>0.48499999999999999</v>
      </c>
      <c r="M1373">
        <v>2.91</v>
      </c>
      <c r="N1373">
        <v>7.0000000000000007E-2</v>
      </c>
      <c r="O1373">
        <v>239.66800000000001</v>
      </c>
      <c r="P1373">
        <v>3.2050000000000001</v>
      </c>
      <c r="Q1373">
        <v>10.871</v>
      </c>
      <c r="R1373">
        <v>14.04</v>
      </c>
      <c r="S1373">
        <v>0.95899999999999996</v>
      </c>
      <c r="T1373">
        <v>1.4810000000000001</v>
      </c>
      <c r="U1373" t="s">
        <v>61</v>
      </c>
      <c r="V1373" s="1">
        <v>45476.645833333336</v>
      </c>
    </row>
    <row r="1374" spans="1:22" x14ac:dyDescent="0.25">
      <c r="A1374">
        <v>1429</v>
      </c>
      <c r="B1374" t="s">
        <v>36</v>
      </c>
      <c r="C1374" t="s">
        <v>40</v>
      </c>
      <c r="D1374" t="s">
        <v>38</v>
      </c>
      <c r="E1374">
        <v>7131</v>
      </c>
      <c r="F1374" t="s">
        <v>11</v>
      </c>
      <c r="G1374">
        <v>617625712</v>
      </c>
      <c r="H1374">
        <v>859012928</v>
      </c>
      <c r="I1374">
        <f t="shared" si="21"/>
        <v>8.9339996999392906</v>
      </c>
      <c r="J1374">
        <v>1.4690000000000001</v>
      </c>
      <c r="L1374">
        <v>0.81399999999999995</v>
      </c>
      <c r="M1374">
        <v>1.2230000000000001</v>
      </c>
      <c r="N1374">
        <v>0.221</v>
      </c>
      <c r="O1374">
        <v>15.427</v>
      </c>
      <c r="P1374">
        <v>0.90700000000000003</v>
      </c>
      <c r="Q1374">
        <v>2.1280000000000001</v>
      </c>
      <c r="R1374">
        <v>15.548</v>
      </c>
      <c r="S1374">
        <v>0.89600000000000002</v>
      </c>
      <c r="T1374">
        <v>1.514</v>
      </c>
      <c r="U1374" t="s">
        <v>61</v>
      </c>
      <c r="V1374" s="1">
        <v>45476.65625</v>
      </c>
    </row>
    <row r="1375" spans="1:22" x14ac:dyDescent="0.25">
      <c r="A1375">
        <v>1430</v>
      </c>
      <c r="B1375" t="s">
        <v>36</v>
      </c>
      <c r="C1375" t="s">
        <v>40</v>
      </c>
      <c r="D1375" t="s">
        <v>38</v>
      </c>
      <c r="E1375">
        <v>7131</v>
      </c>
      <c r="F1375" t="s">
        <v>11</v>
      </c>
      <c r="G1375">
        <v>625813144</v>
      </c>
      <c r="H1375">
        <v>836480216</v>
      </c>
      <c r="I1375">
        <f t="shared" si="21"/>
        <v>8.9224556737100844</v>
      </c>
      <c r="J1375">
        <v>1.337</v>
      </c>
      <c r="L1375">
        <v>3.9910000000000001</v>
      </c>
      <c r="M1375">
        <v>6.83</v>
      </c>
      <c r="N1375">
        <v>0.19900000000000001</v>
      </c>
      <c r="O1375">
        <v>44.595999999999997</v>
      </c>
      <c r="P1375">
        <v>0.97899999999999998</v>
      </c>
      <c r="Q1375">
        <v>7.7450000000000001</v>
      </c>
      <c r="R1375">
        <v>202.69800000000001</v>
      </c>
      <c r="S1375">
        <v>0.98699999999999999</v>
      </c>
      <c r="T1375">
        <v>1.4570000000000001</v>
      </c>
      <c r="U1375" t="s">
        <v>61</v>
      </c>
      <c r="V1375" s="1">
        <v>45476.666666666664</v>
      </c>
    </row>
    <row r="1376" spans="1:22" x14ac:dyDescent="0.25">
      <c r="A1376">
        <v>1431</v>
      </c>
      <c r="B1376" t="s">
        <v>36</v>
      </c>
      <c r="C1376" t="s">
        <v>39</v>
      </c>
      <c r="D1376" t="s">
        <v>38</v>
      </c>
      <c r="E1376">
        <v>7415</v>
      </c>
      <c r="F1376" t="s">
        <v>9</v>
      </c>
      <c r="G1376">
        <v>613536920</v>
      </c>
      <c r="H1376">
        <v>626984848</v>
      </c>
      <c r="I1376">
        <f t="shared" si="21"/>
        <v>8.7972570456002508</v>
      </c>
      <c r="J1376">
        <v>1.385</v>
      </c>
      <c r="K1376">
        <v>0</v>
      </c>
      <c r="L1376">
        <v>2.5590000000000002</v>
      </c>
      <c r="M1376">
        <v>11.321999999999999</v>
      </c>
      <c r="N1376">
        <v>0.23599999999999999</v>
      </c>
      <c r="O1376">
        <v>45.685000000000002</v>
      </c>
      <c r="P1376">
        <v>1.282</v>
      </c>
      <c r="Q1376">
        <v>9.7279999999999998</v>
      </c>
      <c r="R1376">
        <v>204.47</v>
      </c>
      <c r="S1376">
        <v>1.2050000000000001</v>
      </c>
      <c r="T1376">
        <v>1.742</v>
      </c>
      <c r="U1376" t="s">
        <v>61</v>
      </c>
      <c r="V1376" s="1">
        <v>45476.677083333336</v>
      </c>
    </row>
    <row r="1377" spans="1:22" x14ac:dyDescent="0.25">
      <c r="A1377">
        <v>1432</v>
      </c>
      <c r="B1377" t="s">
        <v>36</v>
      </c>
      <c r="C1377" t="s">
        <v>43</v>
      </c>
      <c r="D1377" t="s">
        <v>38</v>
      </c>
      <c r="E1377">
        <v>36738</v>
      </c>
      <c r="F1377" t="s">
        <v>15</v>
      </c>
      <c r="G1377">
        <v>613914608</v>
      </c>
      <c r="H1377">
        <v>644389592</v>
      </c>
      <c r="I1377">
        <f t="shared" si="21"/>
        <v>8.8091485172011357</v>
      </c>
      <c r="J1377">
        <v>1.395</v>
      </c>
      <c r="L1377">
        <v>6.86</v>
      </c>
      <c r="M1377">
        <v>22.166</v>
      </c>
      <c r="N1377">
        <v>0.17100000000000001</v>
      </c>
      <c r="O1377">
        <v>182.18899999999999</v>
      </c>
      <c r="P1377">
        <v>2.3050000000000002</v>
      </c>
      <c r="Q1377">
        <v>30.236999999999998</v>
      </c>
      <c r="R1377">
        <v>213.88499999999999</v>
      </c>
      <c r="S1377">
        <v>1.224</v>
      </c>
      <c r="T1377">
        <v>1.7949999999999999</v>
      </c>
      <c r="U1377" t="s">
        <v>61</v>
      </c>
      <c r="V1377" s="1">
        <v>45476.6875</v>
      </c>
    </row>
    <row r="1378" spans="1:22" x14ac:dyDescent="0.25">
      <c r="A1378">
        <v>1433</v>
      </c>
      <c r="B1378" t="s">
        <v>36</v>
      </c>
      <c r="C1378" t="s">
        <v>40</v>
      </c>
      <c r="D1378" t="s">
        <v>38</v>
      </c>
      <c r="E1378">
        <v>7131</v>
      </c>
      <c r="F1378" t="s">
        <v>11</v>
      </c>
      <c r="G1378">
        <v>623921888</v>
      </c>
      <c r="H1378">
        <v>613229848</v>
      </c>
      <c r="I1378">
        <f t="shared" si="21"/>
        <v>8.787623285298805</v>
      </c>
      <c r="J1378">
        <v>0.97399999999999998</v>
      </c>
      <c r="L1378">
        <v>3.4940000000000002</v>
      </c>
      <c r="M1378">
        <v>5.0250000000000004</v>
      </c>
      <c r="N1378">
        <v>0.152</v>
      </c>
      <c r="O1378">
        <v>209.691</v>
      </c>
      <c r="P1378">
        <v>0.98799999999999999</v>
      </c>
      <c r="Q1378">
        <v>1.575</v>
      </c>
      <c r="R1378">
        <v>206.387</v>
      </c>
      <c r="S1378">
        <v>0.93100000000000005</v>
      </c>
      <c r="T1378">
        <v>1.351</v>
      </c>
      <c r="U1378" t="s">
        <v>61</v>
      </c>
      <c r="V1378" s="1">
        <v>45476.697928240741</v>
      </c>
    </row>
    <row r="1379" spans="1:22" x14ac:dyDescent="0.25">
      <c r="A1379">
        <v>1434</v>
      </c>
      <c r="B1379" t="s">
        <v>36</v>
      </c>
      <c r="C1379" t="s">
        <v>40</v>
      </c>
      <c r="D1379" t="s">
        <v>38</v>
      </c>
      <c r="E1379">
        <v>7131</v>
      </c>
      <c r="F1379" t="s">
        <v>11</v>
      </c>
      <c r="G1379">
        <v>596946592</v>
      </c>
      <c r="H1379">
        <v>708684104</v>
      </c>
      <c r="I1379">
        <f t="shared" si="21"/>
        <v>8.8504526915134445</v>
      </c>
      <c r="J1379">
        <v>0.95099999999999996</v>
      </c>
      <c r="L1379">
        <v>0.97699999999999998</v>
      </c>
      <c r="M1379">
        <v>11.305</v>
      </c>
      <c r="N1379">
        <v>0.186</v>
      </c>
      <c r="O1379">
        <v>79.87</v>
      </c>
      <c r="P1379">
        <v>1.6950000000000001</v>
      </c>
      <c r="Q1379">
        <v>25.018000000000001</v>
      </c>
      <c r="R1379">
        <v>27.873000000000001</v>
      </c>
      <c r="S1379">
        <v>0.76100000000000001</v>
      </c>
      <c r="T1379">
        <v>1.4750000000000001</v>
      </c>
      <c r="U1379" t="s">
        <v>61</v>
      </c>
      <c r="V1379" s="1">
        <v>45476.708333333336</v>
      </c>
    </row>
    <row r="1380" spans="1:22" x14ac:dyDescent="0.25">
      <c r="A1380">
        <v>1435</v>
      </c>
      <c r="B1380" t="s">
        <v>36</v>
      </c>
      <c r="C1380" t="s">
        <v>40</v>
      </c>
      <c r="D1380" t="s">
        <v>38</v>
      </c>
      <c r="E1380">
        <v>7131</v>
      </c>
      <c r="F1380" t="s">
        <v>11</v>
      </c>
      <c r="G1380">
        <v>624516880</v>
      </c>
      <c r="H1380">
        <v>764198648</v>
      </c>
      <c r="I1380">
        <f t="shared" si="21"/>
        <v>8.883206265010779</v>
      </c>
      <c r="J1380">
        <v>0.96399999999999997</v>
      </c>
      <c r="L1380">
        <v>0.224</v>
      </c>
      <c r="M1380">
        <v>8.4830000000000005</v>
      </c>
      <c r="N1380">
        <v>0.17100000000000001</v>
      </c>
      <c r="O1380">
        <v>50.911999999999999</v>
      </c>
      <c r="P1380">
        <v>4.4829999999999997</v>
      </c>
      <c r="Q1380">
        <v>30.396999999999998</v>
      </c>
      <c r="R1380">
        <v>2.41</v>
      </c>
      <c r="S1380">
        <v>0.81200000000000006</v>
      </c>
      <c r="T1380">
        <v>1.1950000000000001</v>
      </c>
      <c r="U1380" t="s">
        <v>61</v>
      </c>
      <c r="V1380" s="1">
        <v>45476.718761574077</v>
      </c>
    </row>
    <row r="1381" spans="1:22" x14ac:dyDescent="0.25">
      <c r="A1381">
        <v>1436</v>
      </c>
      <c r="B1381" t="s">
        <v>36</v>
      </c>
      <c r="C1381" t="s">
        <v>43</v>
      </c>
      <c r="D1381" t="s">
        <v>38</v>
      </c>
      <c r="E1381">
        <v>36738</v>
      </c>
      <c r="F1381" t="s">
        <v>15</v>
      </c>
      <c r="G1381">
        <v>612963808</v>
      </c>
      <c r="H1381">
        <v>690984320</v>
      </c>
      <c r="I1381">
        <f t="shared" si="21"/>
        <v>8.8394681923601031</v>
      </c>
      <c r="J1381">
        <v>1.393</v>
      </c>
      <c r="L1381">
        <v>3.8220000000000001</v>
      </c>
      <c r="M1381">
        <v>75.820999999999998</v>
      </c>
      <c r="N1381">
        <v>0.185</v>
      </c>
      <c r="O1381">
        <v>845.08900000000006</v>
      </c>
      <c r="P1381">
        <v>4.8760000000000003</v>
      </c>
      <c r="Q1381">
        <v>244.17099999999999</v>
      </c>
      <c r="R1381">
        <v>208.238</v>
      </c>
      <c r="S1381">
        <v>1.202</v>
      </c>
      <c r="T1381">
        <v>1.8140000000000001</v>
      </c>
      <c r="U1381" t="s">
        <v>61</v>
      </c>
      <c r="V1381" s="1">
        <v>45476.729178240741</v>
      </c>
    </row>
    <row r="1382" spans="1:22" x14ac:dyDescent="0.25">
      <c r="A1382">
        <v>1437</v>
      </c>
      <c r="B1382" t="s">
        <v>36</v>
      </c>
      <c r="C1382" t="s">
        <v>40</v>
      </c>
      <c r="D1382" t="s">
        <v>38</v>
      </c>
      <c r="E1382">
        <v>7131</v>
      </c>
      <c r="F1382" t="s">
        <v>11</v>
      </c>
      <c r="G1382">
        <v>614444240</v>
      </c>
      <c r="H1382">
        <v>822312744</v>
      </c>
      <c r="I1382">
        <f t="shared" si="21"/>
        <v>8.9150370209000336</v>
      </c>
      <c r="J1382">
        <v>1.06</v>
      </c>
      <c r="L1382">
        <v>0.93100000000000005</v>
      </c>
      <c r="M1382">
        <v>11.244</v>
      </c>
      <c r="N1382">
        <v>0.192</v>
      </c>
      <c r="O1382">
        <v>221.16</v>
      </c>
      <c r="P1382">
        <v>1.024</v>
      </c>
      <c r="Q1382">
        <v>3.9060000000000001</v>
      </c>
      <c r="R1382">
        <v>17.059999999999999</v>
      </c>
      <c r="S1382">
        <v>0.84099999999999997</v>
      </c>
      <c r="T1382">
        <v>1.571</v>
      </c>
      <c r="U1382" t="s">
        <v>61</v>
      </c>
      <c r="V1382" s="1">
        <v>45476.739594907405</v>
      </c>
    </row>
    <row r="1383" spans="1:22" x14ac:dyDescent="0.25">
      <c r="A1383">
        <v>1438</v>
      </c>
      <c r="B1383" t="s">
        <v>36</v>
      </c>
      <c r="C1383" t="s">
        <v>40</v>
      </c>
      <c r="D1383" t="s">
        <v>38</v>
      </c>
      <c r="E1383">
        <v>7131</v>
      </c>
      <c r="F1383" t="s">
        <v>11</v>
      </c>
      <c r="G1383">
        <v>613128352</v>
      </c>
      <c r="H1383">
        <v>733642112</v>
      </c>
      <c r="I1383">
        <f t="shared" si="21"/>
        <v>8.8654842524388258</v>
      </c>
      <c r="J1383">
        <v>1.0580000000000001</v>
      </c>
      <c r="L1383">
        <v>0.61799999999999999</v>
      </c>
      <c r="M1383">
        <v>4.2370000000000001</v>
      </c>
      <c r="N1383">
        <v>0.19700000000000001</v>
      </c>
      <c r="O1383">
        <v>65.451999999999998</v>
      </c>
      <c r="P1383">
        <v>3.1429999999999998</v>
      </c>
      <c r="Q1383">
        <v>11.417</v>
      </c>
      <c r="R1383">
        <v>19.183</v>
      </c>
      <c r="S1383">
        <v>0.81100000000000005</v>
      </c>
      <c r="T1383">
        <v>1.3779999999999999</v>
      </c>
      <c r="U1383" t="s">
        <v>61</v>
      </c>
      <c r="V1383" s="1">
        <v>45476.750011574077</v>
      </c>
    </row>
    <row r="1384" spans="1:22" x14ac:dyDescent="0.25">
      <c r="A1384">
        <v>1439</v>
      </c>
      <c r="B1384" t="s">
        <v>36</v>
      </c>
      <c r="C1384" t="s">
        <v>40</v>
      </c>
      <c r="D1384" t="s">
        <v>38</v>
      </c>
      <c r="E1384">
        <v>7131</v>
      </c>
      <c r="F1384" t="s">
        <v>11</v>
      </c>
      <c r="G1384">
        <v>624484648</v>
      </c>
      <c r="H1384">
        <v>700141272</v>
      </c>
      <c r="I1384">
        <f t="shared" si="21"/>
        <v>8.8451856792425012</v>
      </c>
      <c r="J1384">
        <v>1.0429999999999999</v>
      </c>
      <c r="L1384">
        <v>0.91900000000000004</v>
      </c>
      <c r="M1384">
        <v>60.191000000000003</v>
      </c>
      <c r="N1384">
        <v>0.16600000000000001</v>
      </c>
      <c r="O1384">
        <v>582.72400000000005</v>
      </c>
      <c r="P1384">
        <v>4.2560000000000002</v>
      </c>
      <c r="Q1384">
        <v>231.80600000000001</v>
      </c>
      <c r="R1384">
        <v>72.238</v>
      </c>
      <c r="S1384">
        <v>0.80500000000000005</v>
      </c>
      <c r="T1384">
        <v>1.393</v>
      </c>
      <c r="U1384" t="s">
        <v>61</v>
      </c>
      <c r="V1384" s="1">
        <v>45476.760428240741</v>
      </c>
    </row>
    <row r="1385" spans="1:22" x14ac:dyDescent="0.25">
      <c r="A1385">
        <v>1440</v>
      </c>
      <c r="B1385" t="s">
        <v>36</v>
      </c>
      <c r="C1385" t="s">
        <v>40</v>
      </c>
      <c r="D1385" t="s">
        <v>38</v>
      </c>
      <c r="E1385">
        <v>7131</v>
      </c>
      <c r="F1385" t="s">
        <v>11</v>
      </c>
      <c r="G1385">
        <v>613519400</v>
      </c>
      <c r="H1385">
        <v>909490568</v>
      </c>
      <c r="I1385">
        <f t="shared" si="21"/>
        <v>8.9587981995107793</v>
      </c>
      <c r="J1385">
        <v>0.95499999999999996</v>
      </c>
      <c r="L1385">
        <v>2.3530000000000002</v>
      </c>
      <c r="M1385">
        <v>4.0679999999999996</v>
      </c>
      <c r="N1385">
        <v>9.2999999999999999E-2</v>
      </c>
      <c r="O1385">
        <v>44.262</v>
      </c>
      <c r="P1385">
        <v>1.657</v>
      </c>
      <c r="Q1385">
        <v>16.8</v>
      </c>
      <c r="R1385">
        <v>202.18899999999999</v>
      </c>
      <c r="S1385">
        <v>0.84199999999999997</v>
      </c>
      <c r="T1385">
        <v>1.254</v>
      </c>
      <c r="U1385" t="s">
        <v>61</v>
      </c>
      <c r="V1385" s="1">
        <v>45476.770844907405</v>
      </c>
    </row>
    <row r="1386" spans="1:22" x14ac:dyDescent="0.25">
      <c r="A1386">
        <v>1441</v>
      </c>
      <c r="B1386" t="s">
        <v>36</v>
      </c>
      <c r="C1386" t="s">
        <v>40</v>
      </c>
      <c r="D1386" t="s">
        <v>38</v>
      </c>
      <c r="E1386">
        <v>7131</v>
      </c>
      <c r="F1386" t="s">
        <v>11</v>
      </c>
      <c r="G1386">
        <v>627825408</v>
      </c>
      <c r="H1386">
        <v>808314960</v>
      </c>
      <c r="I1386">
        <f t="shared" si="21"/>
        <v>8.9075806166376292</v>
      </c>
      <c r="J1386">
        <v>1.1020000000000001</v>
      </c>
      <c r="L1386">
        <v>0.29499999999999998</v>
      </c>
      <c r="M1386">
        <v>2.0859999999999999</v>
      </c>
      <c r="N1386">
        <v>0.17799999999999999</v>
      </c>
      <c r="O1386">
        <v>21.984000000000002</v>
      </c>
      <c r="P1386">
        <v>1.8149999999999999</v>
      </c>
      <c r="Q1386">
        <v>7.7889999999999997</v>
      </c>
      <c r="R1386">
        <v>3.1709999999999998</v>
      </c>
      <c r="S1386">
        <v>0.92200000000000004</v>
      </c>
      <c r="T1386">
        <v>1.393</v>
      </c>
      <c r="U1386" t="s">
        <v>61</v>
      </c>
      <c r="V1386" s="1">
        <v>45476.781261574077</v>
      </c>
    </row>
    <row r="1387" spans="1:22" x14ac:dyDescent="0.25">
      <c r="A1387">
        <v>1442</v>
      </c>
      <c r="B1387" t="s">
        <v>36</v>
      </c>
      <c r="C1387" t="s">
        <v>40</v>
      </c>
      <c r="D1387" t="s">
        <v>38</v>
      </c>
      <c r="E1387">
        <v>7131</v>
      </c>
      <c r="F1387" t="s">
        <v>11</v>
      </c>
      <c r="G1387">
        <v>617540480</v>
      </c>
      <c r="H1387">
        <v>547351456</v>
      </c>
      <c r="I1387">
        <f t="shared" si="21"/>
        <v>8.7382662776809941</v>
      </c>
      <c r="J1387">
        <v>0.98299999999999998</v>
      </c>
      <c r="L1387">
        <v>0.68899999999999995</v>
      </c>
      <c r="M1387">
        <v>4.5430000000000001</v>
      </c>
      <c r="N1387">
        <v>7.3999999999999996E-2</v>
      </c>
      <c r="O1387">
        <v>236.99299999999999</v>
      </c>
      <c r="P1387">
        <v>1.3959999999999999</v>
      </c>
      <c r="Q1387">
        <v>10.535</v>
      </c>
      <c r="R1387">
        <v>29.026</v>
      </c>
      <c r="S1387">
        <v>0.96699999999999997</v>
      </c>
      <c r="T1387">
        <v>1.466</v>
      </c>
      <c r="U1387" t="s">
        <v>61</v>
      </c>
      <c r="V1387" s="1">
        <v>45476.791678240741</v>
      </c>
    </row>
    <row r="1388" spans="1:22" x14ac:dyDescent="0.25">
      <c r="A1388">
        <v>1443</v>
      </c>
      <c r="B1388" t="s">
        <v>36</v>
      </c>
      <c r="C1388" t="s">
        <v>40</v>
      </c>
      <c r="D1388" t="s">
        <v>38</v>
      </c>
      <c r="E1388">
        <v>7131</v>
      </c>
      <c r="F1388" t="s">
        <v>11</v>
      </c>
      <c r="G1388">
        <v>626469800</v>
      </c>
      <c r="H1388">
        <v>834191592</v>
      </c>
      <c r="I1388">
        <f t="shared" si="21"/>
        <v>8.9212658081825449</v>
      </c>
      <c r="J1388">
        <v>1.4339999999999999</v>
      </c>
      <c r="L1388">
        <v>2.0129999999999999</v>
      </c>
      <c r="M1388">
        <v>2.1339999999999999</v>
      </c>
      <c r="N1388">
        <v>5.5E-2</v>
      </c>
      <c r="O1388">
        <v>12.505000000000001</v>
      </c>
      <c r="P1388">
        <v>0.998</v>
      </c>
      <c r="Q1388">
        <v>2.8929999999999998</v>
      </c>
      <c r="R1388">
        <v>202.99100000000001</v>
      </c>
      <c r="S1388">
        <v>0.95799999999999996</v>
      </c>
      <c r="T1388">
        <v>1.3380000000000001</v>
      </c>
      <c r="U1388" t="s">
        <v>61</v>
      </c>
      <c r="V1388" s="1">
        <v>45476.802094907405</v>
      </c>
    </row>
    <row r="1389" spans="1:22" x14ac:dyDescent="0.25">
      <c r="A1389">
        <v>1444</v>
      </c>
      <c r="B1389" t="s">
        <v>36</v>
      </c>
      <c r="C1389" t="s">
        <v>40</v>
      </c>
      <c r="D1389" t="s">
        <v>38</v>
      </c>
      <c r="E1389">
        <v>7131</v>
      </c>
      <c r="F1389" t="s">
        <v>11</v>
      </c>
      <c r="G1389">
        <v>617704736</v>
      </c>
      <c r="H1389">
        <v>465390328</v>
      </c>
      <c r="I1389">
        <f t="shared" si="21"/>
        <v>8.6678173532956251</v>
      </c>
      <c r="J1389">
        <v>0.998</v>
      </c>
      <c r="L1389">
        <v>0.53800000000000003</v>
      </c>
      <c r="M1389">
        <v>2.2160000000000002</v>
      </c>
      <c r="N1389">
        <v>0.17799999999999999</v>
      </c>
      <c r="O1389">
        <v>21.321000000000002</v>
      </c>
      <c r="P1389">
        <v>1.7</v>
      </c>
      <c r="Q1389">
        <v>11.6</v>
      </c>
      <c r="R1389">
        <v>32.552</v>
      </c>
      <c r="S1389">
        <v>0.83699999999999997</v>
      </c>
      <c r="T1389">
        <v>1.244</v>
      </c>
      <c r="U1389" t="s">
        <v>61</v>
      </c>
      <c r="V1389" s="1">
        <v>45476.812511574077</v>
      </c>
    </row>
    <row r="1390" spans="1:22" x14ac:dyDescent="0.25">
      <c r="A1390">
        <v>1445</v>
      </c>
      <c r="B1390" t="s">
        <v>36</v>
      </c>
      <c r="C1390" t="s">
        <v>40</v>
      </c>
      <c r="D1390" t="s">
        <v>38</v>
      </c>
      <c r="E1390">
        <v>7131</v>
      </c>
      <c r="F1390" t="s">
        <v>11</v>
      </c>
      <c r="G1390">
        <v>623668424</v>
      </c>
      <c r="H1390">
        <v>679472720</v>
      </c>
      <c r="I1390">
        <f t="shared" si="21"/>
        <v>8.8321720250254003</v>
      </c>
      <c r="J1390">
        <v>1.0289999999999999</v>
      </c>
      <c r="L1390">
        <v>0.51</v>
      </c>
      <c r="M1390">
        <v>1.6240000000000001</v>
      </c>
      <c r="N1390">
        <v>0.17499999999999999</v>
      </c>
      <c r="O1390">
        <v>22.263999999999999</v>
      </c>
      <c r="P1390">
        <v>1.018</v>
      </c>
      <c r="Q1390">
        <v>3.7090000000000001</v>
      </c>
      <c r="R1390">
        <v>33.628999999999998</v>
      </c>
      <c r="S1390">
        <v>0.78100000000000003</v>
      </c>
      <c r="T1390">
        <v>1.234</v>
      </c>
      <c r="U1390" t="s">
        <v>61</v>
      </c>
      <c r="V1390" s="1">
        <v>45476.822928240741</v>
      </c>
    </row>
    <row r="1391" spans="1:22" x14ac:dyDescent="0.25">
      <c r="A1391">
        <v>1446</v>
      </c>
      <c r="B1391" t="s">
        <v>36</v>
      </c>
      <c r="C1391" t="s">
        <v>43</v>
      </c>
      <c r="D1391" t="s">
        <v>38</v>
      </c>
      <c r="E1391">
        <v>36738</v>
      </c>
      <c r="F1391" t="s">
        <v>15</v>
      </c>
      <c r="G1391">
        <v>617865000</v>
      </c>
      <c r="H1391">
        <v>925012088</v>
      </c>
      <c r="I1391">
        <f t="shared" si="21"/>
        <v>8.9661474081091903</v>
      </c>
      <c r="J1391">
        <v>1.538</v>
      </c>
      <c r="L1391">
        <v>4.9400000000000004</v>
      </c>
      <c r="M1391">
        <v>11.862</v>
      </c>
      <c r="N1391">
        <v>9.0999999999999998E-2</v>
      </c>
      <c r="O1391">
        <v>102.681</v>
      </c>
      <c r="P1391">
        <v>1.5660000000000001</v>
      </c>
      <c r="Q1391">
        <v>15.153</v>
      </c>
      <c r="R1391">
        <v>205.69300000000001</v>
      </c>
      <c r="S1391">
        <v>1.214</v>
      </c>
      <c r="T1391">
        <v>1.9390000000000001</v>
      </c>
      <c r="U1391" t="s">
        <v>61</v>
      </c>
      <c r="V1391" s="1">
        <v>45476.833344907405</v>
      </c>
    </row>
    <row r="1392" spans="1:22" x14ac:dyDescent="0.25">
      <c r="A1392">
        <v>1447</v>
      </c>
      <c r="B1392" t="s">
        <v>36</v>
      </c>
      <c r="C1392" t="s">
        <v>40</v>
      </c>
      <c r="D1392" t="s">
        <v>38</v>
      </c>
      <c r="E1392">
        <v>7131</v>
      </c>
      <c r="F1392" t="s">
        <v>11</v>
      </c>
      <c r="G1392">
        <v>588968856</v>
      </c>
      <c r="H1392">
        <v>801500488</v>
      </c>
      <c r="I1392">
        <f t="shared" si="21"/>
        <v>8.9039037911139225</v>
      </c>
      <c r="J1392">
        <v>0.85299999999999998</v>
      </c>
      <c r="L1392">
        <v>0.56200000000000006</v>
      </c>
      <c r="M1392">
        <v>2.3980000000000001</v>
      </c>
      <c r="N1392">
        <v>0.17899999999999999</v>
      </c>
      <c r="O1392">
        <v>19.024999999999999</v>
      </c>
      <c r="P1392">
        <v>1.6439999999999999</v>
      </c>
      <c r="Q1392">
        <v>8.1679999999999993</v>
      </c>
      <c r="R1392">
        <v>14.808999999999999</v>
      </c>
      <c r="S1392">
        <v>0.77700000000000002</v>
      </c>
      <c r="T1392">
        <v>1.2789999999999999</v>
      </c>
      <c r="U1392" t="s">
        <v>61</v>
      </c>
      <c r="V1392" s="1">
        <v>45476.843761574077</v>
      </c>
    </row>
    <row r="1393" spans="1:22" x14ac:dyDescent="0.25">
      <c r="A1393">
        <v>1448</v>
      </c>
      <c r="B1393" t="s">
        <v>36</v>
      </c>
      <c r="C1393" t="s">
        <v>40</v>
      </c>
      <c r="D1393" t="s">
        <v>38</v>
      </c>
      <c r="E1393">
        <v>7131</v>
      </c>
      <c r="F1393" t="s">
        <v>11</v>
      </c>
      <c r="G1393">
        <v>622786136</v>
      </c>
      <c r="H1393">
        <v>728607568</v>
      </c>
      <c r="I1393">
        <f t="shared" si="21"/>
        <v>8.8624936779182075</v>
      </c>
      <c r="J1393">
        <v>0.98199999999999998</v>
      </c>
      <c r="L1393">
        <v>6.0709999999999997</v>
      </c>
      <c r="M1393">
        <v>5.75</v>
      </c>
      <c r="N1393">
        <v>0.16</v>
      </c>
      <c r="O1393">
        <v>220.52699999999999</v>
      </c>
      <c r="P1393">
        <v>0.94699999999999995</v>
      </c>
      <c r="Q1393">
        <v>4.391</v>
      </c>
      <c r="R1393">
        <v>203.172</v>
      </c>
      <c r="S1393">
        <v>0.96299999999999997</v>
      </c>
      <c r="T1393">
        <v>1.528</v>
      </c>
      <c r="U1393" t="s">
        <v>61</v>
      </c>
      <c r="V1393" s="1">
        <v>45476.854178240741</v>
      </c>
    </row>
    <row r="1394" spans="1:22" x14ac:dyDescent="0.25">
      <c r="A1394">
        <v>1449</v>
      </c>
      <c r="B1394" t="s">
        <v>36</v>
      </c>
      <c r="C1394" t="s">
        <v>37</v>
      </c>
      <c r="D1394" t="s">
        <v>38</v>
      </c>
      <c r="E1394">
        <v>7123</v>
      </c>
      <c r="F1394" t="s">
        <v>11</v>
      </c>
      <c r="G1394">
        <v>620289744</v>
      </c>
      <c r="H1394">
        <v>860782168</v>
      </c>
      <c r="I1394">
        <f t="shared" si="21"/>
        <v>8.9348932615525456</v>
      </c>
      <c r="J1394">
        <v>1.4750000000000001</v>
      </c>
      <c r="L1394">
        <v>0.68200000000000005</v>
      </c>
      <c r="M1394">
        <v>25.600999999999999</v>
      </c>
      <c r="N1394">
        <v>0.25</v>
      </c>
      <c r="O1394">
        <v>178.25299999999999</v>
      </c>
      <c r="P1394">
        <v>2.8380000000000001</v>
      </c>
      <c r="Q1394">
        <v>87.373999999999995</v>
      </c>
      <c r="R1394">
        <v>38.941000000000003</v>
      </c>
      <c r="S1394">
        <v>1.224</v>
      </c>
      <c r="T1394">
        <v>1.903</v>
      </c>
      <c r="U1394" t="s">
        <v>61</v>
      </c>
      <c r="V1394" s="1">
        <v>45476.864594907405</v>
      </c>
    </row>
    <row r="1395" spans="1:22" x14ac:dyDescent="0.25">
      <c r="A1395">
        <v>1450</v>
      </c>
      <c r="B1395" t="s">
        <v>36</v>
      </c>
      <c r="C1395" t="s">
        <v>40</v>
      </c>
      <c r="D1395" t="s">
        <v>38</v>
      </c>
      <c r="E1395">
        <v>7131</v>
      </c>
      <c r="F1395" t="s">
        <v>11</v>
      </c>
      <c r="G1395">
        <v>626578184</v>
      </c>
      <c r="H1395">
        <v>888005392</v>
      </c>
      <c r="I1395">
        <f t="shared" si="21"/>
        <v>8.94841560283799</v>
      </c>
      <c r="J1395">
        <v>1.0329999999999999</v>
      </c>
      <c r="L1395">
        <v>5.8029999999999999</v>
      </c>
      <c r="M1395">
        <v>1.8069999999999999</v>
      </c>
      <c r="N1395">
        <v>0.115</v>
      </c>
      <c r="O1395">
        <v>15.667999999999999</v>
      </c>
      <c r="P1395">
        <v>1.347</v>
      </c>
      <c r="Q1395">
        <v>4.7060000000000004</v>
      </c>
      <c r="R1395">
        <v>211.215</v>
      </c>
      <c r="S1395">
        <v>0.93</v>
      </c>
      <c r="T1395">
        <v>1.4910000000000001</v>
      </c>
      <c r="U1395" t="s">
        <v>61</v>
      </c>
      <c r="V1395" s="1">
        <v>45476.875011574077</v>
      </c>
    </row>
    <row r="1396" spans="1:22" x14ac:dyDescent="0.25">
      <c r="A1396">
        <v>1451</v>
      </c>
      <c r="B1396" t="s">
        <v>36</v>
      </c>
      <c r="C1396" t="s">
        <v>40</v>
      </c>
      <c r="D1396" t="s">
        <v>38</v>
      </c>
      <c r="E1396">
        <v>7131</v>
      </c>
      <c r="F1396" t="s">
        <v>11</v>
      </c>
      <c r="G1396">
        <v>621220112</v>
      </c>
      <c r="H1396">
        <v>828390544</v>
      </c>
      <c r="I1396">
        <f t="shared" si="21"/>
        <v>8.9182351328191221</v>
      </c>
      <c r="J1396">
        <v>0.96299999999999997</v>
      </c>
      <c r="L1396">
        <v>2.323</v>
      </c>
      <c r="M1396">
        <v>7.4029999999999996</v>
      </c>
      <c r="N1396">
        <v>0.19500000000000001</v>
      </c>
      <c r="O1396">
        <v>222.23500000000001</v>
      </c>
      <c r="P1396">
        <v>1.075</v>
      </c>
      <c r="Q1396">
        <v>3.665</v>
      </c>
      <c r="R1396">
        <v>202.69800000000001</v>
      </c>
      <c r="S1396">
        <v>0.98399999999999999</v>
      </c>
      <c r="T1396">
        <v>1.4970000000000001</v>
      </c>
      <c r="U1396" t="s">
        <v>61</v>
      </c>
      <c r="V1396" s="1">
        <v>45476.885428240741</v>
      </c>
    </row>
    <row r="1397" spans="1:22" x14ac:dyDescent="0.25">
      <c r="A1397">
        <v>1452</v>
      </c>
      <c r="B1397" t="s">
        <v>36</v>
      </c>
      <c r="C1397" t="s">
        <v>40</v>
      </c>
      <c r="D1397" t="s">
        <v>38</v>
      </c>
      <c r="E1397">
        <v>7131</v>
      </c>
      <c r="F1397" t="s">
        <v>11</v>
      </c>
      <c r="G1397">
        <v>624756056</v>
      </c>
      <c r="H1397">
        <v>896773016</v>
      </c>
      <c r="I1397">
        <f t="shared" si="21"/>
        <v>8.9526825318141565</v>
      </c>
      <c r="J1397">
        <v>0.99099999999999999</v>
      </c>
      <c r="L1397">
        <v>2.1429999999999998</v>
      </c>
      <c r="M1397">
        <v>1.913</v>
      </c>
      <c r="N1397">
        <v>0.13100000000000001</v>
      </c>
      <c r="O1397">
        <v>13.538</v>
      </c>
      <c r="P1397">
        <v>1.4870000000000001</v>
      </c>
      <c r="Q1397">
        <v>5.1070000000000002</v>
      </c>
      <c r="R1397">
        <v>213.02199999999999</v>
      </c>
      <c r="S1397">
        <v>0.86499999999999999</v>
      </c>
      <c r="T1397">
        <v>1.29</v>
      </c>
      <c r="U1397" t="s">
        <v>61</v>
      </c>
      <c r="V1397" s="1">
        <v>45476.895844907405</v>
      </c>
    </row>
    <row r="1398" spans="1:22" x14ac:dyDescent="0.25">
      <c r="A1398">
        <v>1453</v>
      </c>
      <c r="B1398" t="s">
        <v>36</v>
      </c>
      <c r="C1398" t="s">
        <v>40</v>
      </c>
      <c r="D1398" t="s">
        <v>38</v>
      </c>
      <c r="E1398">
        <v>7131</v>
      </c>
      <c r="F1398" t="s">
        <v>11</v>
      </c>
      <c r="G1398">
        <v>621244360</v>
      </c>
      <c r="H1398">
        <v>901570152</v>
      </c>
      <c r="I1398">
        <f t="shared" si="21"/>
        <v>8.9549995252249719</v>
      </c>
      <c r="J1398">
        <v>0.98699999999999999</v>
      </c>
      <c r="L1398">
        <v>0.6</v>
      </c>
      <c r="M1398">
        <v>5.3330000000000002</v>
      </c>
      <c r="N1398">
        <v>0.151</v>
      </c>
      <c r="O1398">
        <v>52.161000000000001</v>
      </c>
      <c r="P1398">
        <v>2.1320000000000001</v>
      </c>
      <c r="Q1398">
        <v>8.1980000000000004</v>
      </c>
      <c r="R1398">
        <v>22.768999999999998</v>
      </c>
      <c r="S1398">
        <v>0.92100000000000004</v>
      </c>
      <c r="T1398">
        <v>1.4379999999999999</v>
      </c>
      <c r="U1398" t="s">
        <v>61</v>
      </c>
      <c r="V1398" s="1">
        <v>45476.906261574077</v>
      </c>
    </row>
    <row r="1399" spans="1:22" x14ac:dyDescent="0.25">
      <c r="A1399">
        <v>1454</v>
      </c>
      <c r="B1399" t="s">
        <v>36</v>
      </c>
      <c r="C1399" t="s">
        <v>40</v>
      </c>
      <c r="D1399" t="s">
        <v>38</v>
      </c>
      <c r="E1399">
        <v>7131</v>
      </c>
      <c r="F1399" t="s">
        <v>11</v>
      </c>
      <c r="G1399">
        <v>612846936</v>
      </c>
      <c r="H1399">
        <v>816292928</v>
      </c>
      <c r="I1399">
        <f t="shared" si="21"/>
        <v>8.9118460339808845</v>
      </c>
      <c r="J1399">
        <v>0.96499999999999997</v>
      </c>
      <c r="L1399">
        <v>0.41599999999999998</v>
      </c>
      <c r="M1399">
        <v>5.5209999999999999</v>
      </c>
      <c r="N1399">
        <v>0.20799999999999999</v>
      </c>
      <c r="O1399">
        <v>25.97</v>
      </c>
      <c r="P1399">
        <v>1.165</v>
      </c>
      <c r="Q1399">
        <v>8.9459999999999997</v>
      </c>
      <c r="R1399">
        <v>15.494</v>
      </c>
      <c r="S1399">
        <v>0.99</v>
      </c>
      <c r="T1399">
        <v>1.427</v>
      </c>
      <c r="U1399" t="s">
        <v>61</v>
      </c>
      <c r="V1399" s="1">
        <v>45476.916678240741</v>
      </c>
    </row>
    <row r="1400" spans="1:22" x14ac:dyDescent="0.25">
      <c r="A1400">
        <v>1455</v>
      </c>
      <c r="B1400" t="s">
        <v>36</v>
      </c>
      <c r="C1400" t="s">
        <v>40</v>
      </c>
      <c r="D1400" t="s">
        <v>38</v>
      </c>
      <c r="E1400">
        <v>7131</v>
      </c>
      <c r="F1400" t="s">
        <v>11</v>
      </c>
      <c r="G1400">
        <v>605075808</v>
      </c>
      <c r="H1400">
        <v>841169088</v>
      </c>
      <c r="I1400">
        <f t="shared" si="21"/>
        <v>8.9248833044830231</v>
      </c>
      <c r="J1400">
        <v>0.97699999999999998</v>
      </c>
      <c r="L1400">
        <v>0.77200000000000002</v>
      </c>
      <c r="M1400">
        <v>1.952</v>
      </c>
      <c r="N1400">
        <v>0.13700000000000001</v>
      </c>
      <c r="O1400">
        <v>31.847000000000001</v>
      </c>
      <c r="P1400">
        <v>3.339</v>
      </c>
      <c r="Q1400">
        <v>15.628</v>
      </c>
      <c r="R1400">
        <v>18.181000000000001</v>
      </c>
      <c r="S1400">
        <v>0.95</v>
      </c>
      <c r="T1400">
        <v>1.4930000000000001</v>
      </c>
      <c r="U1400" t="s">
        <v>61</v>
      </c>
      <c r="V1400" s="1">
        <v>45476.927094907405</v>
      </c>
    </row>
    <row r="1401" spans="1:22" x14ac:dyDescent="0.25">
      <c r="A1401">
        <v>1456</v>
      </c>
      <c r="B1401" t="s">
        <v>36</v>
      </c>
      <c r="C1401" t="s">
        <v>40</v>
      </c>
      <c r="D1401" t="s">
        <v>38</v>
      </c>
      <c r="E1401">
        <v>7131</v>
      </c>
      <c r="F1401" t="s">
        <v>11</v>
      </c>
      <c r="G1401">
        <v>612880664</v>
      </c>
      <c r="H1401">
        <v>854829304</v>
      </c>
      <c r="I1401">
        <f t="shared" si="21"/>
        <v>8.9318794015914218</v>
      </c>
      <c r="J1401">
        <v>0.995</v>
      </c>
      <c r="L1401">
        <v>2.4359999999999999</v>
      </c>
      <c r="M1401">
        <v>1.694</v>
      </c>
      <c r="N1401">
        <v>0.16600000000000001</v>
      </c>
      <c r="O1401">
        <v>10.182</v>
      </c>
      <c r="P1401">
        <v>1.0329999999999999</v>
      </c>
      <c r="Q1401">
        <v>2.1840000000000002</v>
      </c>
      <c r="R1401">
        <v>202.3</v>
      </c>
      <c r="S1401">
        <v>0.89400000000000002</v>
      </c>
      <c r="T1401">
        <v>1.4390000000000001</v>
      </c>
      <c r="U1401" t="s">
        <v>61</v>
      </c>
      <c r="V1401" s="1">
        <v>45476.937511574077</v>
      </c>
    </row>
    <row r="1402" spans="1:22" x14ac:dyDescent="0.25">
      <c r="A1402">
        <v>1457</v>
      </c>
      <c r="B1402" t="s">
        <v>36</v>
      </c>
      <c r="C1402" t="s">
        <v>40</v>
      </c>
      <c r="D1402" t="s">
        <v>38</v>
      </c>
      <c r="E1402">
        <v>7131</v>
      </c>
      <c r="F1402" t="s">
        <v>11</v>
      </c>
      <c r="G1402">
        <v>611623800</v>
      </c>
      <c r="H1402">
        <v>825615496</v>
      </c>
      <c r="I1402">
        <f t="shared" si="21"/>
        <v>8.9167778356447336</v>
      </c>
      <c r="J1402">
        <v>1.06</v>
      </c>
      <c r="L1402">
        <v>4.7930000000000001</v>
      </c>
      <c r="M1402">
        <v>7.6529999999999996</v>
      </c>
      <c r="N1402">
        <v>0.13300000000000001</v>
      </c>
      <c r="O1402">
        <v>74.841999999999999</v>
      </c>
      <c r="P1402">
        <v>3.5390000000000001</v>
      </c>
      <c r="Q1402">
        <v>17.564</v>
      </c>
      <c r="R1402">
        <v>216.37700000000001</v>
      </c>
      <c r="S1402">
        <v>0.97599999999999998</v>
      </c>
      <c r="T1402">
        <v>1.5640000000000001</v>
      </c>
      <c r="U1402" t="s">
        <v>61</v>
      </c>
      <c r="V1402" s="1">
        <v>45476.947928240741</v>
      </c>
    </row>
    <row r="1403" spans="1:22" x14ac:dyDescent="0.25">
      <c r="A1403">
        <v>1458</v>
      </c>
      <c r="B1403" t="s">
        <v>36</v>
      </c>
      <c r="C1403" t="s">
        <v>40</v>
      </c>
      <c r="D1403" t="s">
        <v>38</v>
      </c>
      <c r="E1403">
        <v>7131</v>
      </c>
      <c r="F1403" t="s">
        <v>11</v>
      </c>
      <c r="G1403">
        <v>615834944</v>
      </c>
      <c r="H1403">
        <v>461377968</v>
      </c>
      <c r="I1403">
        <f t="shared" si="21"/>
        <v>8.6640568519872438</v>
      </c>
      <c r="J1403">
        <v>1.0009999999999999</v>
      </c>
      <c r="L1403">
        <v>0.88200000000000001</v>
      </c>
      <c r="M1403">
        <v>2.3370000000000002</v>
      </c>
      <c r="N1403">
        <v>0.124</v>
      </c>
      <c r="O1403">
        <v>38.015000000000001</v>
      </c>
      <c r="P1403">
        <v>2.9660000000000002</v>
      </c>
      <c r="Q1403">
        <v>14.776999999999999</v>
      </c>
      <c r="R1403">
        <v>48.399000000000001</v>
      </c>
      <c r="S1403">
        <v>0.91100000000000003</v>
      </c>
      <c r="T1403">
        <v>1.546</v>
      </c>
      <c r="U1403" t="s">
        <v>61</v>
      </c>
      <c r="V1403" s="1">
        <v>45476.958344907405</v>
      </c>
    </row>
    <row r="1404" spans="1:22" x14ac:dyDescent="0.25">
      <c r="A1404">
        <v>1459</v>
      </c>
      <c r="B1404" t="s">
        <v>36</v>
      </c>
      <c r="C1404" t="s">
        <v>40</v>
      </c>
      <c r="D1404" t="s">
        <v>38</v>
      </c>
      <c r="E1404">
        <v>7131</v>
      </c>
      <c r="F1404" t="s">
        <v>11</v>
      </c>
      <c r="G1404">
        <v>616234224</v>
      </c>
      <c r="H1404">
        <v>846271032</v>
      </c>
      <c r="I1404">
        <f t="shared" si="21"/>
        <v>8.9275094751561728</v>
      </c>
      <c r="J1404">
        <v>1.4450000000000001</v>
      </c>
      <c r="L1404">
        <v>0.61699999999999999</v>
      </c>
      <c r="M1404">
        <v>3.641</v>
      </c>
      <c r="N1404">
        <v>0.14899999999999999</v>
      </c>
      <c r="O1404">
        <v>25.683</v>
      </c>
      <c r="P1404">
        <v>0.91800000000000004</v>
      </c>
      <c r="Q1404">
        <v>6.4050000000000002</v>
      </c>
      <c r="R1404">
        <v>30.716999999999999</v>
      </c>
      <c r="S1404">
        <v>0.76800000000000002</v>
      </c>
      <c r="T1404">
        <v>1.3149999999999999</v>
      </c>
      <c r="U1404" t="s">
        <v>61</v>
      </c>
      <c r="V1404" s="1">
        <v>45476.968761574077</v>
      </c>
    </row>
    <row r="1405" spans="1:22" x14ac:dyDescent="0.25">
      <c r="A1405">
        <v>1460</v>
      </c>
      <c r="B1405" t="s">
        <v>36</v>
      </c>
      <c r="C1405" t="s">
        <v>40</v>
      </c>
      <c r="D1405" t="s">
        <v>38</v>
      </c>
      <c r="E1405">
        <v>7131</v>
      </c>
      <c r="F1405" t="s">
        <v>11</v>
      </c>
      <c r="G1405">
        <v>612334112</v>
      </c>
      <c r="H1405">
        <v>592591816</v>
      </c>
      <c r="I1405">
        <f t="shared" si="21"/>
        <v>8.7727556493536465</v>
      </c>
      <c r="J1405">
        <v>0.97899999999999998</v>
      </c>
      <c r="L1405">
        <v>4.5010000000000003</v>
      </c>
      <c r="M1405">
        <v>25.954000000000001</v>
      </c>
      <c r="N1405">
        <v>0.14599999999999999</v>
      </c>
      <c r="O1405">
        <v>313.101</v>
      </c>
      <c r="P1405">
        <v>1.1040000000000001</v>
      </c>
      <c r="Q1405">
        <v>47.411000000000001</v>
      </c>
      <c r="R1405">
        <v>206.43799999999999</v>
      </c>
      <c r="S1405">
        <v>0.93700000000000006</v>
      </c>
      <c r="T1405">
        <v>1.4330000000000001</v>
      </c>
      <c r="U1405" t="s">
        <v>61</v>
      </c>
      <c r="V1405" s="1">
        <v>45476.979178240741</v>
      </c>
    </row>
    <row r="1406" spans="1:22" x14ac:dyDescent="0.25">
      <c r="A1406">
        <v>1461</v>
      </c>
      <c r="B1406" t="s">
        <v>36</v>
      </c>
      <c r="C1406" t="s">
        <v>40</v>
      </c>
      <c r="D1406" t="s">
        <v>38</v>
      </c>
      <c r="E1406">
        <v>7131</v>
      </c>
      <c r="F1406" t="s">
        <v>11</v>
      </c>
      <c r="G1406">
        <v>622786304</v>
      </c>
      <c r="H1406">
        <v>860245600</v>
      </c>
      <c r="I1406">
        <f t="shared" si="21"/>
        <v>8.934622459961254</v>
      </c>
      <c r="J1406">
        <v>0.94599999999999995</v>
      </c>
      <c r="L1406">
        <v>3.2570000000000001</v>
      </c>
      <c r="M1406">
        <v>4.08</v>
      </c>
      <c r="N1406">
        <v>0.114</v>
      </c>
      <c r="O1406">
        <v>49.844999999999999</v>
      </c>
      <c r="P1406">
        <v>4.2649999999999997</v>
      </c>
      <c r="Q1406">
        <v>20.329000000000001</v>
      </c>
      <c r="R1406">
        <v>207.24</v>
      </c>
      <c r="S1406">
        <v>0.755</v>
      </c>
      <c r="T1406">
        <v>1.4</v>
      </c>
      <c r="U1406" t="s">
        <v>61</v>
      </c>
      <c r="V1406" s="1">
        <v>45476.989594907405</v>
      </c>
    </row>
    <row r="1407" spans="1:22" x14ac:dyDescent="0.25">
      <c r="A1407">
        <v>1462</v>
      </c>
      <c r="B1407" t="s">
        <v>36</v>
      </c>
      <c r="C1407" t="s">
        <v>40</v>
      </c>
      <c r="D1407" t="s">
        <v>38</v>
      </c>
      <c r="E1407">
        <v>7131</v>
      </c>
      <c r="F1407" t="s">
        <v>11</v>
      </c>
      <c r="G1407">
        <v>613230096</v>
      </c>
      <c r="H1407">
        <v>671055440</v>
      </c>
      <c r="I1407">
        <f t="shared" si="21"/>
        <v>8.826758401378326</v>
      </c>
      <c r="J1407">
        <v>1.0920000000000001</v>
      </c>
      <c r="L1407">
        <v>4.5629999999999997</v>
      </c>
      <c r="M1407">
        <v>10.353999999999999</v>
      </c>
      <c r="N1407">
        <v>0.38</v>
      </c>
      <c r="O1407">
        <v>123.73399999999999</v>
      </c>
      <c r="P1407">
        <v>1.1579999999999999</v>
      </c>
      <c r="Q1407">
        <v>22.567</v>
      </c>
      <c r="R1407">
        <v>215.61799999999999</v>
      </c>
      <c r="S1407">
        <v>0.75</v>
      </c>
      <c r="T1407">
        <v>1.306</v>
      </c>
      <c r="U1407" t="s">
        <v>61</v>
      </c>
      <c r="V1407" s="1">
        <v>45477.000023148146</v>
      </c>
    </row>
    <row r="1408" spans="1:22" x14ac:dyDescent="0.25">
      <c r="A1408">
        <v>1463</v>
      </c>
      <c r="B1408" t="s">
        <v>36</v>
      </c>
      <c r="C1408" t="s">
        <v>40</v>
      </c>
      <c r="D1408" t="s">
        <v>38</v>
      </c>
      <c r="E1408">
        <v>7131</v>
      </c>
      <c r="F1408" t="s">
        <v>11</v>
      </c>
      <c r="G1408">
        <v>626778928</v>
      </c>
      <c r="H1408">
        <v>732373904</v>
      </c>
      <c r="I1408">
        <f t="shared" si="21"/>
        <v>8.8647328610929126</v>
      </c>
      <c r="J1408">
        <v>1.145</v>
      </c>
      <c r="L1408">
        <v>1.982</v>
      </c>
      <c r="M1408">
        <v>18.587</v>
      </c>
      <c r="N1408">
        <v>0.22800000000000001</v>
      </c>
      <c r="O1408">
        <v>184.99799999999999</v>
      </c>
      <c r="P1408">
        <v>5.0049999999999999</v>
      </c>
      <c r="Q1408">
        <v>63.088999999999999</v>
      </c>
      <c r="R1408">
        <v>204.548</v>
      </c>
      <c r="S1408">
        <v>0.99299999999999999</v>
      </c>
      <c r="T1408">
        <v>1.5429999999999999</v>
      </c>
      <c r="U1408" t="s">
        <v>61</v>
      </c>
      <c r="V1408" s="1">
        <v>45477.010428240741</v>
      </c>
    </row>
    <row r="1409" spans="1:22" x14ac:dyDescent="0.25">
      <c r="A1409">
        <v>1464</v>
      </c>
      <c r="B1409" t="s">
        <v>36</v>
      </c>
      <c r="C1409" t="s">
        <v>40</v>
      </c>
      <c r="D1409" t="s">
        <v>38</v>
      </c>
      <c r="E1409">
        <v>7131</v>
      </c>
      <c r="F1409" t="s">
        <v>11</v>
      </c>
      <c r="G1409">
        <v>617868208</v>
      </c>
      <c r="H1409">
        <v>869814896</v>
      </c>
      <c r="I1409">
        <f t="shared" si="21"/>
        <v>8.9394268408956634</v>
      </c>
      <c r="J1409">
        <v>1.0349999999999999</v>
      </c>
      <c r="L1409">
        <v>1.2310000000000001</v>
      </c>
      <c r="M1409">
        <v>5.6230000000000002</v>
      </c>
      <c r="N1409">
        <v>0.18</v>
      </c>
      <c r="O1409">
        <v>238.18600000000001</v>
      </c>
      <c r="P1409">
        <v>1.163</v>
      </c>
      <c r="Q1409">
        <v>8.3770000000000007</v>
      </c>
      <c r="R1409">
        <v>89.924999999999997</v>
      </c>
      <c r="S1409">
        <v>1.1339999999999999</v>
      </c>
      <c r="T1409">
        <v>1.7210000000000001</v>
      </c>
      <c r="U1409" t="s">
        <v>61</v>
      </c>
      <c r="V1409" s="1">
        <v>45477.020844907405</v>
      </c>
    </row>
    <row r="1410" spans="1:22" x14ac:dyDescent="0.25">
      <c r="A1410">
        <v>1465</v>
      </c>
      <c r="B1410" t="s">
        <v>36</v>
      </c>
      <c r="C1410" t="s">
        <v>43</v>
      </c>
      <c r="D1410" t="s">
        <v>38</v>
      </c>
      <c r="E1410">
        <v>36738</v>
      </c>
      <c r="F1410" t="s">
        <v>15</v>
      </c>
      <c r="G1410">
        <v>613306136</v>
      </c>
      <c r="H1410">
        <v>615744600</v>
      </c>
      <c r="I1410">
        <f t="shared" ref="I1410:I1473" si="22">LOG10(H1410)</f>
        <v>8.78940061182176</v>
      </c>
      <c r="J1410">
        <v>1.552</v>
      </c>
      <c r="L1410">
        <v>2.5249999999999999</v>
      </c>
      <c r="M1410">
        <v>8.69</v>
      </c>
      <c r="N1410">
        <v>0.35699999999999998</v>
      </c>
      <c r="O1410">
        <v>212.39400000000001</v>
      </c>
      <c r="P1410">
        <v>1.1299999999999999</v>
      </c>
      <c r="Q1410">
        <v>1.944</v>
      </c>
      <c r="R1410">
        <v>211.80600000000001</v>
      </c>
      <c r="S1410">
        <v>1.2749999999999999</v>
      </c>
      <c r="T1410">
        <v>1.778</v>
      </c>
      <c r="U1410" t="s">
        <v>61</v>
      </c>
      <c r="V1410" s="1">
        <v>45477.031261574077</v>
      </c>
    </row>
    <row r="1411" spans="1:22" x14ac:dyDescent="0.25">
      <c r="A1411">
        <v>1466</v>
      </c>
      <c r="B1411" t="s">
        <v>36</v>
      </c>
      <c r="C1411" t="s">
        <v>40</v>
      </c>
      <c r="D1411" t="s">
        <v>38</v>
      </c>
      <c r="E1411">
        <v>7131</v>
      </c>
      <c r="F1411" t="s">
        <v>11</v>
      </c>
      <c r="G1411">
        <v>618408880</v>
      </c>
      <c r="H1411">
        <v>784734288</v>
      </c>
      <c r="I1411">
        <f t="shared" si="22"/>
        <v>8.894722628987294</v>
      </c>
      <c r="J1411">
        <v>1.1339999999999999</v>
      </c>
      <c r="L1411">
        <v>4.6079999999999997</v>
      </c>
      <c r="M1411">
        <v>4.1280000000000001</v>
      </c>
      <c r="N1411">
        <v>0.29799999999999999</v>
      </c>
      <c r="O1411">
        <v>48.994</v>
      </c>
      <c r="P1411">
        <v>0.92700000000000005</v>
      </c>
      <c r="Q1411">
        <v>4.1829999999999998</v>
      </c>
      <c r="R1411">
        <v>215.261</v>
      </c>
      <c r="S1411">
        <v>0.83199999999999996</v>
      </c>
      <c r="T1411">
        <v>5.9329999999999998</v>
      </c>
      <c r="U1411" t="s">
        <v>61</v>
      </c>
      <c r="V1411" s="1">
        <v>45477.041678240741</v>
      </c>
    </row>
    <row r="1412" spans="1:22" x14ac:dyDescent="0.25">
      <c r="A1412">
        <v>1467</v>
      </c>
      <c r="B1412" t="s">
        <v>36</v>
      </c>
      <c r="C1412" t="s">
        <v>40</v>
      </c>
      <c r="D1412" t="s">
        <v>38</v>
      </c>
      <c r="E1412">
        <v>7131</v>
      </c>
      <c r="F1412" t="s">
        <v>11</v>
      </c>
      <c r="G1412">
        <v>626498408</v>
      </c>
      <c r="H1412">
        <v>666920664</v>
      </c>
      <c r="I1412">
        <f t="shared" si="22"/>
        <v>8.8240741738921002</v>
      </c>
      <c r="J1412">
        <v>1.4159999999999999</v>
      </c>
      <c r="L1412">
        <v>0.40600000000000003</v>
      </c>
      <c r="M1412">
        <v>11.638999999999999</v>
      </c>
      <c r="N1412">
        <v>0.06</v>
      </c>
      <c r="O1412">
        <v>491.89299999999997</v>
      </c>
      <c r="P1412">
        <v>2.7730000000000001</v>
      </c>
      <c r="Q1412">
        <v>25.797000000000001</v>
      </c>
      <c r="R1412">
        <v>14.542999999999999</v>
      </c>
      <c r="S1412">
        <v>0.76900000000000002</v>
      </c>
      <c r="T1412">
        <v>1.224</v>
      </c>
      <c r="U1412" t="s">
        <v>61</v>
      </c>
      <c r="V1412" s="1">
        <v>45477.052094907405</v>
      </c>
    </row>
    <row r="1413" spans="1:22" x14ac:dyDescent="0.25">
      <c r="A1413">
        <v>1468</v>
      </c>
      <c r="B1413" t="s">
        <v>36</v>
      </c>
      <c r="C1413" t="s">
        <v>40</v>
      </c>
      <c r="D1413" t="s">
        <v>38</v>
      </c>
      <c r="E1413">
        <v>7131</v>
      </c>
      <c r="F1413" t="s">
        <v>11</v>
      </c>
      <c r="G1413">
        <v>613476464</v>
      </c>
      <c r="H1413">
        <v>695879064</v>
      </c>
      <c r="I1413">
        <f t="shared" si="22"/>
        <v>8.8425337706435325</v>
      </c>
      <c r="J1413">
        <v>1.0820000000000001</v>
      </c>
      <c r="L1413">
        <v>0.98799999999999999</v>
      </c>
      <c r="M1413">
        <v>48.643000000000001</v>
      </c>
      <c r="N1413">
        <v>0.19700000000000001</v>
      </c>
      <c r="O1413">
        <v>692.21</v>
      </c>
      <c r="P1413">
        <v>1.9350000000000001</v>
      </c>
      <c r="Q1413">
        <v>158.494</v>
      </c>
      <c r="R1413">
        <v>39.064</v>
      </c>
      <c r="S1413">
        <v>1.0009999999999999</v>
      </c>
      <c r="T1413">
        <v>1.554</v>
      </c>
      <c r="U1413" t="s">
        <v>61</v>
      </c>
      <c r="V1413" s="1">
        <v>45477.062511574077</v>
      </c>
    </row>
    <row r="1414" spans="1:22" x14ac:dyDescent="0.25">
      <c r="A1414">
        <v>1469</v>
      </c>
      <c r="B1414" t="s">
        <v>36</v>
      </c>
      <c r="C1414" t="s">
        <v>40</v>
      </c>
      <c r="D1414" t="s">
        <v>38</v>
      </c>
      <c r="E1414">
        <v>7131</v>
      </c>
      <c r="F1414" t="s">
        <v>11</v>
      </c>
      <c r="G1414">
        <v>612991728</v>
      </c>
      <c r="H1414">
        <v>841306400</v>
      </c>
      <c r="I1414">
        <f t="shared" si="22"/>
        <v>8.9249541927003637</v>
      </c>
      <c r="J1414">
        <v>0.94099999999999995</v>
      </c>
      <c r="L1414">
        <v>0.48199999999999998</v>
      </c>
      <c r="M1414">
        <v>0.91600000000000004</v>
      </c>
      <c r="N1414">
        <v>0.10299999999999999</v>
      </c>
      <c r="O1414">
        <v>12.246</v>
      </c>
      <c r="P1414">
        <v>1.0309999999999999</v>
      </c>
      <c r="Q1414">
        <v>2.2410000000000001</v>
      </c>
      <c r="R1414">
        <v>15.021000000000001</v>
      </c>
      <c r="S1414">
        <v>0.82299999999999995</v>
      </c>
      <c r="T1414">
        <v>1.3859999999999999</v>
      </c>
      <c r="U1414" t="s">
        <v>61</v>
      </c>
      <c r="V1414" s="1">
        <v>45477.072928240741</v>
      </c>
    </row>
    <row r="1415" spans="1:22" x14ac:dyDescent="0.25">
      <c r="A1415">
        <v>1470</v>
      </c>
      <c r="B1415" t="s">
        <v>36</v>
      </c>
      <c r="C1415" t="s">
        <v>40</v>
      </c>
      <c r="D1415" t="s">
        <v>38</v>
      </c>
      <c r="E1415">
        <v>7131</v>
      </c>
      <c r="F1415" t="s">
        <v>11</v>
      </c>
      <c r="G1415">
        <v>622633160</v>
      </c>
      <c r="H1415">
        <v>780185224</v>
      </c>
      <c r="I1415">
        <f t="shared" si="22"/>
        <v>8.8921977209103638</v>
      </c>
      <c r="J1415">
        <v>1.405</v>
      </c>
      <c r="L1415">
        <v>2.1619999999999999</v>
      </c>
      <c r="M1415">
        <v>63.731999999999999</v>
      </c>
      <c r="N1415">
        <v>0.08</v>
      </c>
      <c r="O1415">
        <v>695.49800000000005</v>
      </c>
      <c r="P1415">
        <v>4.6379999999999999</v>
      </c>
      <c r="Q1415">
        <v>251.31899999999999</v>
      </c>
      <c r="R1415">
        <v>203.74799999999999</v>
      </c>
      <c r="S1415">
        <v>0.79700000000000004</v>
      </c>
      <c r="T1415">
        <v>1.383</v>
      </c>
      <c r="U1415" t="s">
        <v>61</v>
      </c>
      <c r="V1415" s="1">
        <v>45477.083344907405</v>
      </c>
    </row>
    <row r="1416" spans="1:22" x14ac:dyDescent="0.25">
      <c r="A1416">
        <v>1471</v>
      </c>
      <c r="B1416" t="s">
        <v>36</v>
      </c>
      <c r="C1416" t="s">
        <v>40</v>
      </c>
      <c r="D1416" t="s">
        <v>38</v>
      </c>
      <c r="E1416">
        <v>7131</v>
      </c>
      <c r="F1416" t="s">
        <v>11</v>
      </c>
      <c r="G1416">
        <v>623685288</v>
      </c>
      <c r="H1416">
        <v>815693024</v>
      </c>
      <c r="I1416">
        <f t="shared" si="22"/>
        <v>8.9115267481337401</v>
      </c>
      <c r="J1416">
        <v>0.97499999999999998</v>
      </c>
      <c r="L1416">
        <v>6.5810000000000004</v>
      </c>
      <c r="M1416">
        <v>10.782999999999999</v>
      </c>
      <c r="N1416">
        <v>0.27800000000000002</v>
      </c>
      <c r="O1416">
        <v>94.495000000000005</v>
      </c>
      <c r="P1416">
        <v>4.2130000000000001</v>
      </c>
      <c r="Q1416">
        <v>50.860999999999997</v>
      </c>
      <c r="R1416">
        <v>212.435</v>
      </c>
      <c r="S1416">
        <v>0.745</v>
      </c>
      <c r="T1416">
        <v>1.5029999999999999</v>
      </c>
      <c r="U1416" t="s">
        <v>61</v>
      </c>
      <c r="V1416" s="1">
        <v>45477.093761574077</v>
      </c>
    </row>
    <row r="1417" spans="1:22" x14ac:dyDescent="0.25">
      <c r="A1417">
        <v>1472</v>
      </c>
      <c r="B1417" t="s">
        <v>36</v>
      </c>
      <c r="C1417" t="s">
        <v>40</v>
      </c>
      <c r="D1417" t="s">
        <v>38</v>
      </c>
      <c r="E1417">
        <v>7131</v>
      </c>
      <c r="F1417" t="s">
        <v>11</v>
      </c>
      <c r="G1417">
        <v>630852816</v>
      </c>
      <c r="H1417">
        <v>546305752</v>
      </c>
      <c r="I1417">
        <f t="shared" si="22"/>
        <v>8.7374357731829129</v>
      </c>
      <c r="J1417">
        <v>0.91300000000000003</v>
      </c>
      <c r="L1417">
        <v>0.74299999999999999</v>
      </c>
      <c r="M1417">
        <v>50.911999999999999</v>
      </c>
      <c r="N1417">
        <v>0.106</v>
      </c>
      <c r="O1417">
        <v>588.50099999999998</v>
      </c>
      <c r="P1417">
        <v>1.0329999999999999</v>
      </c>
      <c r="Q1417">
        <v>93.106999999999999</v>
      </c>
      <c r="R1417">
        <v>54.348999999999997</v>
      </c>
      <c r="S1417">
        <v>0.79</v>
      </c>
      <c r="T1417">
        <v>1.2130000000000001</v>
      </c>
      <c r="U1417" t="s">
        <v>61</v>
      </c>
      <c r="V1417" s="1">
        <v>45477.104178240741</v>
      </c>
    </row>
    <row r="1418" spans="1:22" x14ac:dyDescent="0.25">
      <c r="A1418">
        <v>1473</v>
      </c>
      <c r="B1418" t="s">
        <v>36</v>
      </c>
      <c r="C1418" t="s">
        <v>40</v>
      </c>
      <c r="D1418" t="s">
        <v>38</v>
      </c>
      <c r="E1418">
        <v>7131</v>
      </c>
      <c r="F1418" t="s">
        <v>11</v>
      </c>
      <c r="G1418">
        <v>618845416</v>
      </c>
      <c r="H1418">
        <v>814549488</v>
      </c>
      <c r="I1418">
        <f t="shared" si="22"/>
        <v>8.9109174750317877</v>
      </c>
      <c r="J1418">
        <v>0.97399999999999998</v>
      </c>
      <c r="L1418">
        <v>6.8129999999999997</v>
      </c>
      <c r="M1418">
        <v>12.124000000000001</v>
      </c>
      <c r="N1418">
        <v>0.22</v>
      </c>
      <c r="O1418">
        <v>104.938</v>
      </c>
      <c r="P1418">
        <v>5.2510000000000003</v>
      </c>
      <c r="Q1418">
        <v>46.436999999999998</v>
      </c>
      <c r="R1418">
        <v>237.96199999999999</v>
      </c>
      <c r="S1418">
        <v>0.93</v>
      </c>
      <c r="T1418">
        <v>8.8239999999999998</v>
      </c>
      <c r="U1418" t="s">
        <v>61</v>
      </c>
      <c r="V1418" s="1">
        <v>45477.114583333336</v>
      </c>
    </row>
    <row r="1419" spans="1:22" x14ac:dyDescent="0.25">
      <c r="A1419">
        <v>1474</v>
      </c>
      <c r="B1419" t="s">
        <v>36</v>
      </c>
      <c r="C1419" t="s">
        <v>40</v>
      </c>
      <c r="D1419" t="s">
        <v>38</v>
      </c>
      <c r="E1419">
        <v>7131</v>
      </c>
      <c r="F1419" t="s">
        <v>11</v>
      </c>
      <c r="G1419">
        <v>624311360</v>
      </c>
      <c r="H1419">
        <v>904841440</v>
      </c>
      <c r="I1419">
        <f t="shared" si="22"/>
        <v>8.9565724822259813</v>
      </c>
      <c r="J1419">
        <v>1.07</v>
      </c>
      <c r="L1419">
        <v>3.2469999999999999</v>
      </c>
      <c r="M1419">
        <v>27.635999999999999</v>
      </c>
      <c r="N1419">
        <v>0.222</v>
      </c>
      <c r="O1419">
        <v>182.89500000000001</v>
      </c>
      <c r="P1419">
        <v>3.6030000000000002</v>
      </c>
      <c r="Q1419">
        <v>81.638999999999996</v>
      </c>
      <c r="R1419">
        <v>226.911</v>
      </c>
      <c r="S1419">
        <v>0.80500000000000005</v>
      </c>
      <c r="T1419">
        <v>1.403</v>
      </c>
      <c r="U1419" t="s">
        <v>61</v>
      </c>
      <c r="V1419" s="1">
        <v>45477.125</v>
      </c>
    </row>
    <row r="1420" spans="1:22" x14ac:dyDescent="0.25">
      <c r="A1420">
        <v>1475</v>
      </c>
      <c r="B1420" t="s">
        <v>36</v>
      </c>
      <c r="C1420" t="s">
        <v>40</v>
      </c>
      <c r="D1420" t="s">
        <v>38</v>
      </c>
      <c r="E1420">
        <v>7131</v>
      </c>
      <c r="F1420" t="s">
        <v>11</v>
      </c>
      <c r="G1420">
        <v>618202976</v>
      </c>
      <c r="H1420">
        <v>816965096</v>
      </c>
      <c r="I1420">
        <f t="shared" si="22"/>
        <v>8.9122035021402368</v>
      </c>
      <c r="J1420">
        <v>0.98399999999999999</v>
      </c>
      <c r="L1420">
        <v>4.3529999999999998</v>
      </c>
      <c r="M1420">
        <v>0.60899999999999999</v>
      </c>
      <c r="N1420">
        <v>0.20100000000000001</v>
      </c>
      <c r="O1420">
        <v>11.481999999999999</v>
      </c>
      <c r="P1420">
        <v>0.82399999999999995</v>
      </c>
      <c r="Q1420">
        <v>1.262</v>
      </c>
      <c r="R1420">
        <v>216.363</v>
      </c>
      <c r="S1420">
        <v>0.81200000000000006</v>
      </c>
      <c r="T1420">
        <v>1.3879999999999999</v>
      </c>
      <c r="U1420" t="s">
        <v>61</v>
      </c>
      <c r="V1420" s="1">
        <v>45477.135416666664</v>
      </c>
    </row>
    <row r="1421" spans="1:22" x14ac:dyDescent="0.25">
      <c r="A1421">
        <v>1476</v>
      </c>
      <c r="B1421" t="s">
        <v>36</v>
      </c>
      <c r="C1421" t="s">
        <v>40</v>
      </c>
      <c r="D1421" t="s">
        <v>38</v>
      </c>
      <c r="E1421">
        <v>7131</v>
      </c>
      <c r="F1421" t="s">
        <v>11</v>
      </c>
      <c r="G1421">
        <v>614438752</v>
      </c>
      <c r="H1421">
        <v>796090808</v>
      </c>
      <c r="I1421">
        <f t="shared" si="22"/>
        <v>8.900962609400942</v>
      </c>
      <c r="J1421">
        <v>1.4359999999999999</v>
      </c>
      <c r="L1421">
        <v>0.58199999999999996</v>
      </c>
      <c r="M1421">
        <v>4.8220000000000001</v>
      </c>
      <c r="N1421">
        <v>0.23599999999999999</v>
      </c>
      <c r="O1421">
        <v>209.78299999999999</v>
      </c>
      <c r="P1421">
        <v>1.089</v>
      </c>
      <c r="Q1421">
        <v>2.8820000000000001</v>
      </c>
      <c r="R1421">
        <v>16.41</v>
      </c>
      <c r="S1421">
        <v>0.81299999999999994</v>
      </c>
      <c r="T1421">
        <v>1.1970000000000001</v>
      </c>
      <c r="U1421" t="s">
        <v>61</v>
      </c>
      <c r="V1421" s="1">
        <v>45477.145833333336</v>
      </c>
    </row>
    <row r="1422" spans="1:22" x14ac:dyDescent="0.25">
      <c r="A1422">
        <v>1477</v>
      </c>
      <c r="B1422" t="s">
        <v>36</v>
      </c>
      <c r="C1422" t="s">
        <v>40</v>
      </c>
      <c r="D1422" t="s">
        <v>38</v>
      </c>
      <c r="E1422">
        <v>7131</v>
      </c>
      <c r="F1422" t="s">
        <v>11</v>
      </c>
      <c r="G1422">
        <v>611063120</v>
      </c>
      <c r="H1422">
        <v>633846208</v>
      </c>
      <c r="I1422">
        <f t="shared" si="22"/>
        <v>8.8019838964950488</v>
      </c>
      <c r="J1422">
        <v>0.99299999999999999</v>
      </c>
      <c r="L1422">
        <v>0.65700000000000003</v>
      </c>
      <c r="M1422">
        <v>1.569</v>
      </c>
      <c r="N1422">
        <v>0.16700000000000001</v>
      </c>
      <c r="O1422">
        <v>39.499000000000002</v>
      </c>
      <c r="P1422">
        <v>1.0980000000000001</v>
      </c>
      <c r="Q1422">
        <v>29.847000000000001</v>
      </c>
      <c r="R1422">
        <v>22.873000000000001</v>
      </c>
      <c r="S1422">
        <v>0.77700000000000002</v>
      </c>
      <c r="T1422">
        <v>1.2929999999999999</v>
      </c>
      <c r="U1422" t="s">
        <v>61</v>
      </c>
      <c r="V1422" s="1">
        <v>45477.15625</v>
      </c>
    </row>
    <row r="1423" spans="1:22" x14ac:dyDescent="0.25">
      <c r="A1423">
        <v>1478</v>
      </c>
      <c r="B1423" t="s">
        <v>36</v>
      </c>
      <c r="C1423" t="s">
        <v>40</v>
      </c>
      <c r="D1423" t="s">
        <v>38</v>
      </c>
      <c r="E1423">
        <v>7131</v>
      </c>
      <c r="F1423" t="s">
        <v>11</v>
      </c>
      <c r="G1423">
        <v>613640280</v>
      </c>
      <c r="H1423">
        <v>622153344</v>
      </c>
      <c r="I1423">
        <f t="shared" si="22"/>
        <v>8.7938974397474823</v>
      </c>
      <c r="J1423">
        <v>0.97399999999999998</v>
      </c>
      <c r="L1423">
        <v>0.316</v>
      </c>
      <c r="M1423">
        <v>0.79100000000000004</v>
      </c>
      <c r="N1423">
        <v>8.5000000000000006E-2</v>
      </c>
      <c r="O1423">
        <v>12.27</v>
      </c>
      <c r="P1423">
        <v>3.4929999999999999</v>
      </c>
      <c r="Q1423">
        <v>10.78</v>
      </c>
      <c r="R1423">
        <v>3.3340000000000001</v>
      </c>
      <c r="S1423">
        <v>0.95799999999999996</v>
      </c>
      <c r="T1423">
        <v>1.391</v>
      </c>
      <c r="U1423" t="s">
        <v>61</v>
      </c>
      <c r="V1423" s="1">
        <v>45477.166666666664</v>
      </c>
    </row>
    <row r="1424" spans="1:22" x14ac:dyDescent="0.25">
      <c r="A1424">
        <v>1479</v>
      </c>
      <c r="B1424" t="s">
        <v>36</v>
      </c>
      <c r="C1424" t="s">
        <v>40</v>
      </c>
      <c r="D1424" t="s">
        <v>38</v>
      </c>
      <c r="E1424">
        <v>7131</v>
      </c>
      <c r="F1424" t="s">
        <v>11</v>
      </c>
      <c r="G1424">
        <v>625201144</v>
      </c>
      <c r="H1424">
        <v>616472904</v>
      </c>
      <c r="I1424">
        <f t="shared" si="22"/>
        <v>8.7899139926886178</v>
      </c>
      <c r="J1424">
        <v>1.377</v>
      </c>
      <c r="L1424">
        <v>3.5910000000000002</v>
      </c>
      <c r="M1424">
        <v>2.89</v>
      </c>
      <c r="N1424">
        <v>0.109</v>
      </c>
      <c r="O1424">
        <v>205.459</v>
      </c>
      <c r="P1424">
        <v>0.80600000000000005</v>
      </c>
      <c r="Q1424">
        <v>1.351</v>
      </c>
      <c r="R1424">
        <v>202.101</v>
      </c>
      <c r="S1424">
        <v>0.78</v>
      </c>
      <c r="T1424">
        <v>1.2809999999999999</v>
      </c>
      <c r="U1424" t="s">
        <v>61</v>
      </c>
      <c r="V1424" s="1">
        <v>45477.177083333336</v>
      </c>
    </row>
    <row r="1425" spans="1:22" x14ac:dyDescent="0.25">
      <c r="A1425">
        <v>1480</v>
      </c>
      <c r="B1425" t="s">
        <v>36</v>
      </c>
      <c r="C1425" t="s">
        <v>40</v>
      </c>
      <c r="D1425" t="s">
        <v>38</v>
      </c>
      <c r="E1425">
        <v>7131</v>
      </c>
      <c r="F1425" t="s">
        <v>11</v>
      </c>
      <c r="G1425">
        <v>619347512</v>
      </c>
      <c r="H1425">
        <v>895544688</v>
      </c>
      <c r="I1425">
        <f t="shared" si="22"/>
        <v>8.95208726217564</v>
      </c>
      <c r="J1425">
        <v>1.4430000000000001</v>
      </c>
      <c r="L1425">
        <v>0.75</v>
      </c>
      <c r="M1425">
        <v>12.209</v>
      </c>
      <c r="N1425">
        <v>0.47</v>
      </c>
      <c r="O1425">
        <v>49.652000000000001</v>
      </c>
      <c r="P1425">
        <v>4.5789999999999997</v>
      </c>
      <c r="Q1425">
        <v>17.530999999999999</v>
      </c>
      <c r="R1425">
        <v>39.936999999999998</v>
      </c>
      <c r="S1425">
        <v>0.79300000000000004</v>
      </c>
      <c r="T1425">
        <v>1.17</v>
      </c>
      <c r="U1425" t="s">
        <v>61</v>
      </c>
      <c r="V1425" s="1">
        <v>45477.1875</v>
      </c>
    </row>
    <row r="1426" spans="1:22" x14ac:dyDescent="0.25">
      <c r="A1426">
        <v>1481</v>
      </c>
      <c r="B1426" t="s">
        <v>36</v>
      </c>
      <c r="C1426" t="s">
        <v>40</v>
      </c>
      <c r="D1426" t="s">
        <v>38</v>
      </c>
      <c r="E1426">
        <v>7131</v>
      </c>
      <c r="F1426" t="s">
        <v>11</v>
      </c>
      <c r="G1426">
        <v>617130272</v>
      </c>
      <c r="H1426">
        <v>595383664</v>
      </c>
      <c r="I1426">
        <f t="shared" si="22"/>
        <v>8.7747969144020974</v>
      </c>
      <c r="J1426">
        <v>0.95799999999999996</v>
      </c>
      <c r="L1426">
        <v>4.5090000000000003</v>
      </c>
      <c r="M1426">
        <v>81.786000000000001</v>
      </c>
      <c r="N1426">
        <v>7.0000000000000007E-2</v>
      </c>
      <c r="O1426">
        <v>1580.2909999999999</v>
      </c>
      <c r="P1426">
        <v>1.238</v>
      </c>
      <c r="Q1426">
        <v>703.28499999999997</v>
      </c>
      <c r="R1426">
        <v>203.339</v>
      </c>
      <c r="S1426">
        <v>0.80100000000000005</v>
      </c>
      <c r="T1426">
        <v>1.286</v>
      </c>
      <c r="U1426" t="s">
        <v>61</v>
      </c>
      <c r="V1426" s="1">
        <v>45477.197928240741</v>
      </c>
    </row>
    <row r="1427" spans="1:22" x14ac:dyDescent="0.25">
      <c r="A1427">
        <v>1482</v>
      </c>
      <c r="B1427" t="s">
        <v>36</v>
      </c>
      <c r="C1427" t="s">
        <v>40</v>
      </c>
      <c r="D1427" t="s">
        <v>38</v>
      </c>
      <c r="E1427">
        <v>7131</v>
      </c>
      <c r="F1427" t="s">
        <v>11</v>
      </c>
      <c r="G1427">
        <v>625054080</v>
      </c>
      <c r="H1427">
        <v>854754472</v>
      </c>
      <c r="I1427">
        <f t="shared" si="22"/>
        <v>8.9318413816649969</v>
      </c>
      <c r="J1427">
        <v>0.95699999999999996</v>
      </c>
      <c r="L1427">
        <v>0.88400000000000001</v>
      </c>
      <c r="M1427">
        <v>6.54</v>
      </c>
      <c r="N1427">
        <v>0.10100000000000001</v>
      </c>
      <c r="O1427">
        <v>57.143000000000001</v>
      </c>
      <c r="P1427">
        <v>4.4870000000000001</v>
      </c>
      <c r="Q1427">
        <v>26.556000000000001</v>
      </c>
      <c r="R1427">
        <v>61.396000000000001</v>
      </c>
      <c r="S1427">
        <v>0.998</v>
      </c>
      <c r="T1427">
        <v>1.4059999999999999</v>
      </c>
      <c r="U1427" t="s">
        <v>61</v>
      </c>
      <c r="V1427" s="1">
        <v>45477.208333333336</v>
      </c>
    </row>
    <row r="1428" spans="1:22" x14ac:dyDescent="0.25">
      <c r="A1428">
        <v>1483</v>
      </c>
      <c r="B1428" t="s">
        <v>36</v>
      </c>
      <c r="C1428" t="s">
        <v>40</v>
      </c>
      <c r="D1428" t="s">
        <v>38</v>
      </c>
      <c r="E1428">
        <v>7131</v>
      </c>
      <c r="F1428" t="s">
        <v>11</v>
      </c>
      <c r="G1428">
        <v>623083224</v>
      </c>
      <c r="H1428">
        <v>870489736</v>
      </c>
      <c r="I1428">
        <f t="shared" si="22"/>
        <v>8.9397636546896031</v>
      </c>
      <c r="J1428">
        <v>1.278</v>
      </c>
      <c r="L1428">
        <v>4.383</v>
      </c>
      <c r="M1428">
        <v>7.1820000000000004</v>
      </c>
      <c r="N1428">
        <v>0.14399999999999999</v>
      </c>
      <c r="O1428">
        <v>40.822000000000003</v>
      </c>
      <c r="P1428">
        <v>1.4330000000000001</v>
      </c>
      <c r="Q1428">
        <v>11.492000000000001</v>
      </c>
      <c r="R1428">
        <v>221.946</v>
      </c>
      <c r="S1428">
        <v>0.91700000000000004</v>
      </c>
      <c r="T1428">
        <v>1.4410000000000001</v>
      </c>
      <c r="U1428" t="s">
        <v>61</v>
      </c>
      <c r="V1428" s="1">
        <v>45477.21875</v>
      </c>
    </row>
    <row r="1429" spans="1:22" x14ac:dyDescent="0.25">
      <c r="A1429">
        <v>1484</v>
      </c>
      <c r="B1429" t="s">
        <v>36</v>
      </c>
      <c r="C1429" t="s">
        <v>40</v>
      </c>
      <c r="D1429" t="s">
        <v>38</v>
      </c>
      <c r="E1429">
        <v>7131</v>
      </c>
      <c r="F1429" t="s">
        <v>11</v>
      </c>
      <c r="G1429">
        <v>613611240</v>
      </c>
      <c r="H1429">
        <v>654245272</v>
      </c>
      <c r="I1429">
        <f t="shared" si="22"/>
        <v>8.8157405928300996</v>
      </c>
      <c r="J1429">
        <v>0.97199999999999998</v>
      </c>
      <c r="L1429">
        <v>8.5809999999999995</v>
      </c>
      <c r="M1429">
        <v>11.13</v>
      </c>
      <c r="N1429">
        <v>8.7999999999999995E-2</v>
      </c>
      <c r="O1429">
        <v>61.720999999999997</v>
      </c>
      <c r="P1429">
        <v>0.88900000000000001</v>
      </c>
      <c r="Q1429">
        <v>16.742999999999999</v>
      </c>
      <c r="R1429">
        <v>215.24700000000001</v>
      </c>
      <c r="S1429">
        <v>0.90200000000000002</v>
      </c>
      <c r="T1429">
        <v>1.4159999999999999</v>
      </c>
      <c r="U1429" t="s">
        <v>61</v>
      </c>
      <c r="V1429" s="1">
        <v>45477.229166666664</v>
      </c>
    </row>
    <row r="1430" spans="1:22" x14ac:dyDescent="0.25">
      <c r="A1430">
        <v>1485</v>
      </c>
      <c r="B1430" t="s">
        <v>36</v>
      </c>
      <c r="C1430" t="s">
        <v>40</v>
      </c>
      <c r="D1430" t="s">
        <v>38</v>
      </c>
      <c r="E1430">
        <v>7131</v>
      </c>
      <c r="F1430" t="s">
        <v>11</v>
      </c>
      <c r="G1430">
        <v>617130168</v>
      </c>
      <c r="H1430">
        <v>629256504</v>
      </c>
      <c r="I1430">
        <f t="shared" si="22"/>
        <v>8.7988277131146599</v>
      </c>
      <c r="J1430">
        <v>0.90200000000000002</v>
      </c>
      <c r="L1430">
        <v>2.7890000000000001</v>
      </c>
      <c r="M1430">
        <v>0.38400000000000001</v>
      </c>
      <c r="N1430">
        <v>0.18</v>
      </c>
      <c r="O1430">
        <v>14.54</v>
      </c>
      <c r="P1430">
        <v>0.97899999999999998</v>
      </c>
      <c r="Q1430">
        <v>1.391</v>
      </c>
      <c r="R1430">
        <v>16.59</v>
      </c>
      <c r="S1430">
        <v>0.89800000000000002</v>
      </c>
      <c r="T1430">
        <v>5.0019999999999998</v>
      </c>
      <c r="U1430" t="s">
        <v>61</v>
      </c>
      <c r="V1430" s="1">
        <v>45477.239594907405</v>
      </c>
    </row>
    <row r="1431" spans="1:22" x14ac:dyDescent="0.25">
      <c r="A1431">
        <v>1486</v>
      </c>
      <c r="B1431" t="s">
        <v>36</v>
      </c>
      <c r="C1431" t="s">
        <v>40</v>
      </c>
      <c r="D1431" t="s">
        <v>38</v>
      </c>
      <c r="E1431">
        <v>7131</v>
      </c>
      <c r="F1431" t="s">
        <v>11</v>
      </c>
      <c r="G1431">
        <v>625665136</v>
      </c>
      <c r="H1431">
        <v>817272024</v>
      </c>
      <c r="I1431">
        <f t="shared" si="22"/>
        <v>8.9123666328593689</v>
      </c>
      <c r="J1431">
        <v>1.0189999999999999</v>
      </c>
      <c r="L1431">
        <v>0.33800000000000002</v>
      </c>
      <c r="M1431">
        <v>3.036</v>
      </c>
      <c r="N1431">
        <v>0.159</v>
      </c>
      <c r="O1431">
        <v>23.47</v>
      </c>
      <c r="P1431">
        <v>3.8650000000000002</v>
      </c>
      <c r="Q1431">
        <v>10.279</v>
      </c>
      <c r="R1431">
        <v>3.8849999999999998</v>
      </c>
      <c r="S1431">
        <v>0.84099999999999997</v>
      </c>
      <c r="T1431">
        <v>1.2869999999999999</v>
      </c>
      <c r="U1431" t="s">
        <v>61</v>
      </c>
      <c r="V1431" s="1">
        <v>45477.25</v>
      </c>
    </row>
    <row r="1432" spans="1:22" x14ac:dyDescent="0.25">
      <c r="A1432">
        <v>1487</v>
      </c>
      <c r="B1432" t="s">
        <v>36</v>
      </c>
      <c r="C1432" t="s">
        <v>40</v>
      </c>
      <c r="D1432" t="s">
        <v>38</v>
      </c>
      <c r="E1432">
        <v>7131</v>
      </c>
      <c r="F1432" t="s">
        <v>11</v>
      </c>
      <c r="G1432">
        <v>613188392</v>
      </c>
      <c r="H1432">
        <v>811383248</v>
      </c>
      <c r="I1432">
        <f t="shared" si="22"/>
        <v>8.9092260369198684</v>
      </c>
      <c r="J1432">
        <v>0.96699999999999997</v>
      </c>
      <c r="L1432">
        <v>4.51</v>
      </c>
      <c r="M1432">
        <v>0.91900000000000004</v>
      </c>
      <c r="N1432">
        <v>8.5999999999999993E-2</v>
      </c>
      <c r="O1432">
        <v>12.303000000000001</v>
      </c>
      <c r="P1432">
        <v>1.046</v>
      </c>
      <c r="Q1432">
        <v>2.3380000000000001</v>
      </c>
      <c r="R1432">
        <v>204.96199999999999</v>
      </c>
      <c r="S1432">
        <v>0.94199999999999995</v>
      </c>
      <c r="T1432">
        <v>1.4279999999999999</v>
      </c>
      <c r="U1432" t="s">
        <v>61</v>
      </c>
      <c r="V1432" s="1">
        <v>45477.260416666664</v>
      </c>
    </row>
    <row r="1433" spans="1:22" x14ac:dyDescent="0.25">
      <c r="A1433">
        <v>1488</v>
      </c>
      <c r="B1433" t="s">
        <v>36</v>
      </c>
      <c r="C1433" t="s">
        <v>40</v>
      </c>
      <c r="D1433" t="s">
        <v>38</v>
      </c>
      <c r="E1433">
        <v>7131</v>
      </c>
      <c r="F1433" t="s">
        <v>11</v>
      </c>
      <c r="G1433">
        <v>611912248</v>
      </c>
      <c r="H1433">
        <v>713077696</v>
      </c>
      <c r="I1433">
        <f t="shared" si="22"/>
        <v>8.8531368525807661</v>
      </c>
      <c r="J1433">
        <v>1.385</v>
      </c>
      <c r="L1433">
        <v>0.80900000000000005</v>
      </c>
      <c r="M1433">
        <v>12.47</v>
      </c>
      <c r="N1433">
        <v>9.4E-2</v>
      </c>
      <c r="O1433">
        <v>97.331999999999994</v>
      </c>
      <c r="P1433">
        <v>1.026</v>
      </c>
      <c r="Q1433">
        <v>16.526</v>
      </c>
      <c r="R1433">
        <v>21.821999999999999</v>
      </c>
      <c r="S1433">
        <v>0.83599999999999997</v>
      </c>
      <c r="T1433">
        <v>1.2430000000000001</v>
      </c>
      <c r="U1433" t="s">
        <v>61</v>
      </c>
      <c r="V1433" s="1">
        <v>45477.270833333336</v>
      </c>
    </row>
    <row r="1434" spans="1:22" x14ac:dyDescent="0.25">
      <c r="A1434">
        <v>1489</v>
      </c>
      <c r="B1434" t="s">
        <v>36</v>
      </c>
      <c r="C1434" t="s">
        <v>40</v>
      </c>
      <c r="D1434" t="s">
        <v>38</v>
      </c>
      <c r="E1434">
        <v>7131</v>
      </c>
      <c r="F1434" t="s">
        <v>11</v>
      </c>
      <c r="G1434">
        <v>619898640</v>
      </c>
      <c r="H1434">
        <v>667410408</v>
      </c>
      <c r="I1434">
        <f t="shared" si="22"/>
        <v>8.8243929750213841</v>
      </c>
      <c r="J1434">
        <v>0.98</v>
      </c>
      <c r="L1434">
        <v>3.1779999999999999</v>
      </c>
      <c r="M1434">
        <v>3.2549999999999999</v>
      </c>
      <c r="N1434">
        <v>0.20799999999999999</v>
      </c>
      <c r="O1434">
        <v>202.577</v>
      </c>
      <c r="P1434">
        <v>0.80600000000000005</v>
      </c>
      <c r="Q1434">
        <v>1.43</v>
      </c>
      <c r="R1434">
        <v>223.53399999999999</v>
      </c>
      <c r="S1434">
        <v>0.93899999999999995</v>
      </c>
      <c r="T1434">
        <v>1.4079999999999999</v>
      </c>
      <c r="U1434" t="s">
        <v>61</v>
      </c>
      <c r="V1434" s="1">
        <v>45477.281261574077</v>
      </c>
    </row>
    <row r="1435" spans="1:22" x14ac:dyDescent="0.25">
      <c r="A1435">
        <v>1490</v>
      </c>
      <c r="B1435" t="s">
        <v>36</v>
      </c>
      <c r="C1435" t="s">
        <v>40</v>
      </c>
      <c r="D1435" t="s">
        <v>38</v>
      </c>
      <c r="E1435">
        <v>7131</v>
      </c>
      <c r="F1435" t="s">
        <v>11</v>
      </c>
      <c r="G1435">
        <v>627471864</v>
      </c>
      <c r="H1435">
        <v>712507792</v>
      </c>
      <c r="I1435">
        <f t="shared" si="22"/>
        <v>8.852789618159985</v>
      </c>
      <c r="J1435">
        <v>1.2030000000000001</v>
      </c>
      <c r="L1435">
        <v>2.0710000000000002</v>
      </c>
      <c r="M1435">
        <v>54.533999999999999</v>
      </c>
      <c r="N1435">
        <v>0.215</v>
      </c>
      <c r="O1435">
        <v>537.5</v>
      </c>
      <c r="P1435">
        <v>3.41</v>
      </c>
      <c r="Q1435">
        <v>209.553</v>
      </c>
      <c r="R1435">
        <v>202.89500000000001</v>
      </c>
      <c r="S1435">
        <v>0.89600000000000002</v>
      </c>
      <c r="T1435">
        <v>1.34</v>
      </c>
      <c r="U1435" t="s">
        <v>61</v>
      </c>
      <c r="V1435" s="1">
        <v>45477.291678240741</v>
      </c>
    </row>
    <row r="1436" spans="1:22" x14ac:dyDescent="0.25">
      <c r="A1436">
        <v>1491</v>
      </c>
      <c r="B1436" t="s">
        <v>36</v>
      </c>
      <c r="C1436" t="s">
        <v>40</v>
      </c>
      <c r="D1436" t="s">
        <v>38</v>
      </c>
      <c r="E1436">
        <v>7131</v>
      </c>
      <c r="F1436" t="s">
        <v>11</v>
      </c>
      <c r="G1436">
        <v>617928144</v>
      </c>
      <c r="H1436">
        <v>892650112</v>
      </c>
      <c r="I1436">
        <f t="shared" si="22"/>
        <v>8.9506812638110134</v>
      </c>
      <c r="J1436">
        <v>1.0589999999999999</v>
      </c>
      <c r="L1436">
        <v>5.1890000000000001</v>
      </c>
      <c r="M1436">
        <v>8.7249999999999996</v>
      </c>
      <c r="N1436">
        <v>0.29199999999999998</v>
      </c>
      <c r="O1436">
        <v>135.88499999999999</v>
      </c>
      <c r="P1436">
        <v>5.1719999999999997</v>
      </c>
      <c r="Q1436">
        <v>38.323</v>
      </c>
      <c r="R1436">
        <v>218.93600000000001</v>
      </c>
      <c r="S1436">
        <v>0.85899999999999999</v>
      </c>
      <c r="T1436">
        <v>1.468</v>
      </c>
      <c r="U1436" t="s">
        <v>61</v>
      </c>
      <c r="V1436" s="1">
        <v>45477.302094907405</v>
      </c>
    </row>
    <row r="1437" spans="1:22" x14ac:dyDescent="0.25">
      <c r="A1437">
        <v>1492</v>
      </c>
      <c r="B1437" t="s">
        <v>36</v>
      </c>
      <c r="C1437" t="s">
        <v>37</v>
      </c>
      <c r="D1437" t="s">
        <v>38</v>
      </c>
      <c r="E1437">
        <v>7123</v>
      </c>
      <c r="F1437" t="s">
        <v>11</v>
      </c>
      <c r="G1437">
        <v>608598560</v>
      </c>
      <c r="H1437">
        <v>831576952</v>
      </c>
      <c r="I1437">
        <f t="shared" si="22"/>
        <v>8.9199024439134824</v>
      </c>
      <c r="J1437">
        <v>1.4079999999999999</v>
      </c>
      <c r="L1437">
        <v>4.4390000000000001</v>
      </c>
      <c r="M1437">
        <v>10.523</v>
      </c>
      <c r="N1437">
        <v>8.5000000000000006E-2</v>
      </c>
      <c r="O1437">
        <v>40.433</v>
      </c>
      <c r="P1437">
        <v>1.47</v>
      </c>
      <c r="Q1437">
        <v>11.159000000000001</v>
      </c>
      <c r="R1437">
        <v>211.916</v>
      </c>
      <c r="S1437">
        <v>1.139</v>
      </c>
      <c r="T1437">
        <v>1.655</v>
      </c>
      <c r="U1437" t="s">
        <v>61</v>
      </c>
      <c r="V1437" s="1">
        <v>45477.312511574077</v>
      </c>
    </row>
    <row r="1438" spans="1:22" x14ac:dyDescent="0.25">
      <c r="A1438">
        <v>1493</v>
      </c>
      <c r="B1438" t="s">
        <v>36</v>
      </c>
      <c r="C1438" t="s">
        <v>40</v>
      </c>
      <c r="D1438" t="s">
        <v>38</v>
      </c>
      <c r="E1438">
        <v>7131</v>
      </c>
      <c r="F1438" t="s">
        <v>11</v>
      </c>
      <c r="G1438">
        <v>614877224</v>
      </c>
      <c r="H1438">
        <v>498240064</v>
      </c>
      <c r="I1438">
        <f t="shared" si="22"/>
        <v>8.6974386466740832</v>
      </c>
      <c r="J1438">
        <v>0.94299999999999995</v>
      </c>
      <c r="L1438">
        <v>4.5919999999999996</v>
      </c>
      <c r="M1438">
        <v>66.073999999999998</v>
      </c>
      <c r="N1438">
        <v>4.9000000000000002E-2</v>
      </c>
      <c r="O1438">
        <v>1267.886</v>
      </c>
      <c r="P1438">
        <v>1.1240000000000001</v>
      </c>
      <c r="Q1438">
        <v>295.625</v>
      </c>
      <c r="R1438">
        <v>205.95</v>
      </c>
      <c r="S1438">
        <v>0.92100000000000004</v>
      </c>
      <c r="T1438">
        <v>1.41</v>
      </c>
      <c r="U1438" t="s">
        <v>61</v>
      </c>
      <c r="V1438" s="1">
        <v>45477.322928240741</v>
      </c>
    </row>
    <row r="1439" spans="1:22" x14ac:dyDescent="0.25">
      <c r="A1439">
        <v>1494</v>
      </c>
      <c r="B1439" t="s">
        <v>36</v>
      </c>
      <c r="C1439" t="s">
        <v>40</v>
      </c>
      <c r="D1439" t="s">
        <v>38</v>
      </c>
      <c r="E1439">
        <v>7131</v>
      </c>
      <c r="F1439" t="s">
        <v>11</v>
      </c>
      <c r="G1439">
        <v>613507064</v>
      </c>
      <c r="H1439">
        <v>719837960</v>
      </c>
      <c r="I1439">
        <f t="shared" si="22"/>
        <v>8.8572347450452096</v>
      </c>
      <c r="J1439">
        <v>1.4379999999999999</v>
      </c>
      <c r="L1439">
        <v>3.7909999999999999</v>
      </c>
      <c r="M1439">
        <v>1.339</v>
      </c>
      <c r="N1439">
        <v>0.19500000000000001</v>
      </c>
      <c r="O1439">
        <v>24.704999999999998</v>
      </c>
      <c r="P1439">
        <v>4.016</v>
      </c>
      <c r="Q1439">
        <v>15.598000000000001</v>
      </c>
      <c r="R1439">
        <v>203.13200000000001</v>
      </c>
      <c r="S1439">
        <v>0.97499999999999998</v>
      </c>
      <c r="T1439">
        <v>1.546</v>
      </c>
      <c r="U1439" t="s">
        <v>61</v>
      </c>
      <c r="V1439" s="1">
        <v>45477.333344907405</v>
      </c>
    </row>
    <row r="1440" spans="1:22" x14ac:dyDescent="0.25">
      <c r="A1440">
        <v>1495</v>
      </c>
      <c r="B1440" t="s">
        <v>36</v>
      </c>
      <c r="C1440" t="s">
        <v>40</v>
      </c>
      <c r="D1440" t="s">
        <v>38</v>
      </c>
      <c r="E1440">
        <v>7131</v>
      </c>
      <c r="F1440" t="s">
        <v>11</v>
      </c>
      <c r="G1440">
        <v>627669528</v>
      </c>
      <c r="H1440">
        <v>613114272</v>
      </c>
      <c r="I1440">
        <f t="shared" si="22"/>
        <v>8.7875414256994144</v>
      </c>
      <c r="J1440">
        <v>0.93899999999999995</v>
      </c>
      <c r="L1440">
        <v>0.57399999999999995</v>
      </c>
      <c r="M1440">
        <v>5.54</v>
      </c>
      <c r="N1440">
        <v>9.7000000000000003E-2</v>
      </c>
      <c r="O1440">
        <v>211.30500000000001</v>
      </c>
      <c r="P1440">
        <v>0.89800000000000002</v>
      </c>
      <c r="Q1440">
        <v>1.379</v>
      </c>
      <c r="R1440">
        <v>22.773</v>
      </c>
      <c r="S1440">
        <v>0.73499999999999999</v>
      </c>
      <c r="T1440">
        <v>1.2649999999999999</v>
      </c>
      <c r="U1440" t="s">
        <v>61</v>
      </c>
      <c r="V1440" s="1">
        <v>45477.343761574077</v>
      </c>
    </row>
    <row r="1441" spans="1:22" x14ac:dyDescent="0.25">
      <c r="A1441">
        <v>1496</v>
      </c>
      <c r="B1441" t="s">
        <v>36</v>
      </c>
      <c r="C1441" t="s">
        <v>40</v>
      </c>
      <c r="D1441" t="s">
        <v>38</v>
      </c>
      <c r="E1441">
        <v>7131</v>
      </c>
      <c r="F1441" t="s">
        <v>11</v>
      </c>
      <c r="G1441">
        <v>617524744</v>
      </c>
      <c r="H1441">
        <v>613244536</v>
      </c>
      <c r="I1441">
        <f t="shared" si="22"/>
        <v>8.7876336873380723</v>
      </c>
      <c r="J1441">
        <v>1.08</v>
      </c>
      <c r="L1441">
        <v>0.7</v>
      </c>
      <c r="M1441">
        <v>0.56499999999999995</v>
      </c>
      <c r="N1441">
        <v>0.17899999999999999</v>
      </c>
      <c r="O1441">
        <v>9.5630000000000006</v>
      </c>
      <c r="P1441">
        <v>0.89300000000000002</v>
      </c>
      <c r="Q1441">
        <v>1.3089999999999999</v>
      </c>
      <c r="R1441">
        <v>16.335999999999999</v>
      </c>
      <c r="S1441">
        <v>0.88300000000000001</v>
      </c>
      <c r="T1441">
        <v>1.389</v>
      </c>
      <c r="U1441" t="s">
        <v>61</v>
      </c>
      <c r="V1441" s="1">
        <v>45477.354178240741</v>
      </c>
    </row>
    <row r="1442" spans="1:22" x14ac:dyDescent="0.25">
      <c r="A1442">
        <v>1497</v>
      </c>
      <c r="B1442" t="s">
        <v>36</v>
      </c>
      <c r="C1442" t="s">
        <v>40</v>
      </c>
      <c r="D1442" t="s">
        <v>38</v>
      </c>
      <c r="E1442">
        <v>7131</v>
      </c>
      <c r="F1442" t="s">
        <v>11</v>
      </c>
      <c r="G1442">
        <v>620132432</v>
      </c>
      <c r="H1442">
        <v>613206920</v>
      </c>
      <c r="I1442">
        <f t="shared" si="22"/>
        <v>8.7876070471948253</v>
      </c>
      <c r="J1442">
        <v>0.94899999999999995</v>
      </c>
      <c r="L1442">
        <v>0.59799999999999998</v>
      </c>
      <c r="M1442">
        <v>1.8220000000000001</v>
      </c>
      <c r="N1442">
        <v>0.113</v>
      </c>
      <c r="O1442">
        <v>19.395</v>
      </c>
      <c r="P1442">
        <v>0.94099999999999995</v>
      </c>
      <c r="Q1442">
        <v>1.5509999999999999</v>
      </c>
      <c r="R1442">
        <v>16.285</v>
      </c>
      <c r="S1442">
        <v>1.014</v>
      </c>
      <c r="T1442">
        <v>2.262</v>
      </c>
      <c r="U1442" t="s">
        <v>61</v>
      </c>
      <c r="V1442" s="1">
        <v>45477.364594907405</v>
      </c>
    </row>
    <row r="1443" spans="1:22" x14ac:dyDescent="0.25">
      <c r="A1443">
        <v>1498</v>
      </c>
      <c r="B1443" t="s">
        <v>36</v>
      </c>
      <c r="C1443" t="s">
        <v>40</v>
      </c>
      <c r="D1443" t="s">
        <v>38</v>
      </c>
      <c r="E1443">
        <v>7131</v>
      </c>
      <c r="F1443" t="s">
        <v>11</v>
      </c>
      <c r="G1443">
        <v>613153768</v>
      </c>
      <c r="H1443">
        <v>848751192</v>
      </c>
      <c r="I1443">
        <f t="shared" si="22"/>
        <v>8.9287803972192314</v>
      </c>
      <c r="J1443">
        <v>0.95</v>
      </c>
      <c r="L1443">
        <v>2.5630000000000002</v>
      </c>
      <c r="M1443">
        <v>2.3109999999999999</v>
      </c>
      <c r="N1443">
        <v>6.5000000000000002E-2</v>
      </c>
      <c r="O1443">
        <v>41.753999999999998</v>
      </c>
      <c r="P1443">
        <v>4.3049999999999997</v>
      </c>
      <c r="Q1443">
        <v>26.568000000000001</v>
      </c>
      <c r="R1443">
        <v>203.047</v>
      </c>
      <c r="S1443">
        <v>0.94599999999999995</v>
      </c>
      <c r="T1443">
        <v>1.4330000000000001</v>
      </c>
      <c r="U1443" t="s">
        <v>61</v>
      </c>
      <c r="V1443" s="1">
        <v>45477.375011574077</v>
      </c>
    </row>
    <row r="1444" spans="1:22" x14ac:dyDescent="0.25">
      <c r="A1444">
        <v>1499</v>
      </c>
      <c r="B1444" t="s">
        <v>36</v>
      </c>
      <c r="C1444" t="s">
        <v>40</v>
      </c>
      <c r="D1444" t="s">
        <v>38</v>
      </c>
      <c r="E1444">
        <v>7131</v>
      </c>
      <c r="F1444" t="s">
        <v>11</v>
      </c>
      <c r="G1444">
        <v>612495616</v>
      </c>
      <c r="H1444">
        <v>827463208</v>
      </c>
      <c r="I1444">
        <f t="shared" si="22"/>
        <v>8.9177486925772964</v>
      </c>
      <c r="J1444">
        <v>0.97499999999999998</v>
      </c>
      <c r="L1444">
        <v>0.622</v>
      </c>
      <c r="M1444">
        <v>7</v>
      </c>
      <c r="N1444">
        <v>7.0000000000000007E-2</v>
      </c>
      <c r="O1444">
        <v>163.577</v>
      </c>
      <c r="P1444">
        <v>1.1020000000000001</v>
      </c>
      <c r="Q1444">
        <v>28.411999999999999</v>
      </c>
      <c r="R1444">
        <v>27.137</v>
      </c>
      <c r="S1444">
        <v>0.78700000000000003</v>
      </c>
      <c r="T1444">
        <v>1.262</v>
      </c>
      <c r="U1444" t="s">
        <v>61</v>
      </c>
      <c r="V1444" s="1">
        <v>45477.385428240741</v>
      </c>
    </row>
    <row r="1445" spans="1:22" x14ac:dyDescent="0.25">
      <c r="A1445">
        <v>1500</v>
      </c>
      <c r="B1445" t="s">
        <v>36</v>
      </c>
      <c r="C1445" t="s">
        <v>40</v>
      </c>
      <c r="D1445" t="s">
        <v>38</v>
      </c>
      <c r="E1445">
        <v>7131</v>
      </c>
      <c r="F1445" t="s">
        <v>11</v>
      </c>
      <c r="G1445">
        <v>621800896</v>
      </c>
      <c r="H1445">
        <v>803312872</v>
      </c>
      <c r="I1445">
        <f t="shared" si="22"/>
        <v>8.904884725999608</v>
      </c>
      <c r="J1445">
        <v>1.008</v>
      </c>
      <c r="L1445">
        <v>2.56</v>
      </c>
      <c r="M1445">
        <v>8.8940000000000001</v>
      </c>
      <c r="N1445">
        <v>5.2999999999999999E-2</v>
      </c>
      <c r="O1445">
        <v>222.07</v>
      </c>
      <c r="P1445">
        <v>0.86499999999999999</v>
      </c>
      <c r="Q1445">
        <v>3.7759999999999998</v>
      </c>
      <c r="R1445">
        <v>222.36500000000001</v>
      </c>
      <c r="S1445">
        <v>0.84799999999999998</v>
      </c>
      <c r="T1445">
        <v>1.4910000000000001</v>
      </c>
      <c r="U1445" t="s">
        <v>61</v>
      </c>
      <c r="V1445" s="1">
        <v>45477.395844907405</v>
      </c>
    </row>
    <row r="1446" spans="1:22" x14ac:dyDescent="0.25">
      <c r="A1446">
        <v>1501</v>
      </c>
      <c r="B1446" t="s">
        <v>36</v>
      </c>
      <c r="C1446" t="s">
        <v>40</v>
      </c>
      <c r="D1446" t="s">
        <v>38</v>
      </c>
      <c r="E1446">
        <v>7131</v>
      </c>
      <c r="F1446" t="s">
        <v>11</v>
      </c>
      <c r="G1446">
        <v>613546024</v>
      </c>
      <c r="H1446">
        <v>645947280</v>
      </c>
      <c r="I1446">
        <f t="shared" si="22"/>
        <v>8.8101970738164344</v>
      </c>
      <c r="J1446">
        <v>1.0069999999999999</v>
      </c>
      <c r="L1446">
        <v>2.4119999999999999</v>
      </c>
      <c r="M1446">
        <v>45.853999999999999</v>
      </c>
      <c r="N1446">
        <v>0.113</v>
      </c>
      <c r="O1446">
        <v>437.42099999999999</v>
      </c>
      <c r="P1446">
        <v>4.8079999999999998</v>
      </c>
      <c r="Q1446">
        <v>62.970999999999997</v>
      </c>
      <c r="R1446">
        <v>203.041</v>
      </c>
      <c r="S1446">
        <v>0.94499999999999995</v>
      </c>
      <c r="T1446">
        <v>1.385</v>
      </c>
      <c r="U1446" t="s">
        <v>61</v>
      </c>
      <c r="V1446" s="1">
        <v>45477.406261574077</v>
      </c>
    </row>
    <row r="1447" spans="1:22" x14ac:dyDescent="0.25">
      <c r="A1447">
        <v>1502</v>
      </c>
      <c r="B1447" t="s">
        <v>36</v>
      </c>
      <c r="C1447" t="s">
        <v>43</v>
      </c>
      <c r="D1447" t="s">
        <v>38</v>
      </c>
      <c r="E1447">
        <v>36738</v>
      </c>
      <c r="F1447" t="s">
        <v>15</v>
      </c>
      <c r="G1447">
        <v>613525520</v>
      </c>
      <c r="H1447">
        <v>613346000</v>
      </c>
      <c r="I1447">
        <f t="shared" si="22"/>
        <v>8.7877055373224291</v>
      </c>
      <c r="J1447">
        <v>1.542</v>
      </c>
      <c r="L1447">
        <v>0.78300000000000003</v>
      </c>
      <c r="M1447">
        <v>1.022</v>
      </c>
      <c r="N1447">
        <v>0.54</v>
      </c>
      <c r="O1447">
        <v>27.434999999999999</v>
      </c>
      <c r="P1447">
        <v>1.21</v>
      </c>
      <c r="Q1447">
        <v>1.7609999999999999</v>
      </c>
      <c r="R1447">
        <v>27.652000000000001</v>
      </c>
      <c r="S1447">
        <v>1.238</v>
      </c>
      <c r="T1447">
        <v>1.861</v>
      </c>
      <c r="U1447" t="s">
        <v>61</v>
      </c>
      <c r="V1447" s="1">
        <v>45477.416678240741</v>
      </c>
    </row>
    <row r="1448" spans="1:22" x14ac:dyDescent="0.25">
      <c r="A1448">
        <v>1503</v>
      </c>
      <c r="B1448" t="s">
        <v>36</v>
      </c>
      <c r="C1448" t="s">
        <v>40</v>
      </c>
      <c r="D1448" t="s">
        <v>38</v>
      </c>
      <c r="E1448">
        <v>7131</v>
      </c>
      <c r="F1448" t="s">
        <v>11</v>
      </c>
      <c r="G1448">
        <v>621791952</v>
      </c>
      <c r="H1448">
        <v>702956352</v>
      </c>
      <c r="I1448">
        <f t="shared" si="22"/>
        <v>8.8469283596228898</v>
      </c>
      <c r="J1448">
        <v>1.3180000000000001</v>
      </c>
      <c r="L1448">
        <v>7.89</v>
      </c>
      <c r="M1448">
        <v>19.419</v>
      </c>
      <c r="N1448">
        <v>0.16500000000000001</v>
      </c>
      <c r="O1448">
        <v>250.75</v>
      </c>
      <c r="P1448">
        <v>1.0760000000000001</v>
      </c>
      <c r="Q1448">
        <v>12.804</v>
      </c>
      <c r="R1448">
        <v>209.28100000000001</v>
      </c>
      <c r="S1448">
        <v>0.998</v>
      </c>
      <c r="T1448">
        <v>1.4490000000000001</v>
      </c>
      <c r="U1448" t="s">
        <v>61</v>
      </c>
      <c r="V1448" s="1">
        <v>45477.427094907405</v>
      </c>
    </row>
    <row r="1449" spans="1:22" x14ac:dyDescent="0.25">
      <c r="A1449">
        <v>1504</v>
      </c>
      <c r="B1449" t="s">
        <v>36</v>
      </c>
      <c r="C1449" t="s">
        <v>40</v>
      </c>
      <c r="D1449" t="s">
        <v>38</v>
      </c>
      <c r="E1449">
        <v>7131</v>
      </c>
      <c r="F1449" t="s">
        <v>11</v>
      </c>
      <c r="G1449">
        <v>619566224</v>
      </c>
      <c r="H1449">
        <v>613065112</v>
      </c>
      <c r="I1449">
        <f t="shared" si="22"/>
        <v>8.7875066022192296</v>
      </c>
      <c r="J1449">
        <v>1.0009999999999999</v>
      </c>
      <c r="L1449">
        <v>0.26800000000000002</v>
      </c>
      <c r="M1449">
        <v>1.0489999999999999</v>
      </c>
      <c r="N1449">
        <v>0.25800000000000001</v>
      </c>
      <c r="O1449">
        <v>16.013000000000002</v>
      </c>
      <c r="P1449">
        <v>0.80900000000000005</v>
      </c>
      <c r="Q1449">
        <v>1.3080000000000001</v>
      </c>
      <c r="R1449">
        <v>3.6379999999999999</v>
      </c>
      <c r="S1449">
        <v>0.95099999999999996</v>
      </c>
      <c r="T1449">
        <v>1.3879999999999999</v>
      </c>
      <c r="U1449" t="s">
        <v>61</v>
      </c>
      <c r="V1449" s="1">
        <v>45477.437511574077</v>
      </c>
    </row>
    <row r="1450" spans="1:22" x14ac:dyDescent="0.25">
      <c r="A1450">
        <v>1505</v>
      </c>
      <c r="B1450" t="s">
        <v>36</v>
      </c>
      <c r="C1450" t="s">
        <v>40</v>
      </c>
      <c r="D1450" t="s">
        <v>38</v>
      </c>
      <c r="E1450">
        <v>7131</v>
      </c>
      <c r="F1450" t="s">
        <v>11</v>
      </c>
      <c r="G1450">
        <v>621161384</v>
      </c>
      <c r="H1450">
        <v>681612704</v>
      </c>
      <c r="I1450">
        <f t="shared" si="22"/>
        <v>8.8335376762798905</v>
      </c>
      <c r="J1450">
        <v>1.4910000000000001</v>
      </c>
      <c r="L1450">
        <v>0.36799999999999999</v>
      </c>
      <c r="M1450">
        <v>3.01</v>
      </c>
      <c r="N1450">
        <v>0.122</v>
      </c>
      <c r="O1450">
        <v>237.197</v>
      </c>
      <c r="P1450">
        <v>2.9710000000000001</v>
      </c>
      <c r="Q1450">
        <v>10.432</v>
      </c>
      <c r="R1450">
        <v>15.273999999999999</v>
      </c>
      <c r="S1450">
        <v>0.86599999999999999</v>
      </c>
      <c r="T1450">
        <v>1.3089999999999999</v>
      </c>
      <c r="U1450" t="s">
        <v>61</v>
      </c>
      <c r="V1450" s="1">
        <v>45477.447928240741</v>
      </c>
    </row>
    <row r="1451" spans="1:22" x14ac:dyDescent="0.25">
      <c r="A1451">
        <v>1506</v>
      </c>
      <c r="B1451" t="s">
        <v>36</v>
      </c>
      <c r="C1451" t="s">
        <v>40</v>
      </c>
      <c r="D1451" t="s">
        <v>38</v>
      </c>
      <c r="E1451">
        <v>7131</v>
      </c>
      <c r="F1451" t="s">
        <v>11</v>
      </c>
      <c r="G1451">
        <v>626748808</v>
      </c>
      <c r="H1451">
        <v>889742272</v>
      </c>
      <c r="I1451">
        <f t="shared" si="22"/>
        <v>8.9492642245575009</v>
      </c>
      <c r="J1451">
        <v>0.98899999999999999</v>
      </c>
      <c r="L1451">
        <v>4.3860000000000001</v>
      </c>
      <c r="M1451">
        <v>1.19</v>
      </c>
      <c r="N1451">
        <v>5.8999999999999997E-2</v>
      </c>
      <c r="O1451">
        <v>13.102</v>
      </c>
      <c r="P1451">
        <v>0.92800000000000005</v>
      </c>
      <c r="Q1451">
        <v>2.2570000000000001</v>
      </c>
      <c r="R1451">
        <v>204.17500000000001</v>
      </c>
      <c r="S1451">
        <v>1.081</v>
      </c>
      <c r="T1451">
        <v>1.879</v>
      </c>
      <c r="U1451" t="s">
        <v>61</v>
      </c>
      <c r="V1451" s="1">
        <v>45477.458344907405</v>
      </c>
    </row>
    <row r="1452" spans="1:22" x14ac:dyDescent="0.25">
      <c r="A1452">
        <v>1507</v>
      </c>
      <c r="B1452" t="s">
        <v>36</v>
      </c>
      <c r="C1452" t="s">
        <v>40</v>
      </c>
      <c r="D1452" t="s">
        <v>38</v>
      </c>
      <c r="E1452">
        <v>7131</v>
      </c>
      <c r="F1452" t="s">
        <v>11</v>
      </c>
      <c r="G1452">
        <v>621760424</v>
      </c>
      <c r="H1452">
        <v>865319248</v>
      </c>
      <c r="I1452">
        <f t="shared" si="22"/>
        <v>8.93717636418795</v>
      </c>
      <c r="J1452">
        <v>1.044</v>
      </c>
      <c r="L1452">
        <v>0.69599999999999995</v>
      </c>
      <c r="M1452">
        <v>0.73799999999999999</v>
      </c>
      <c r="N1452">
        <v>0.188</v>
      </c>
      <c r="O1452">
        <v>12.516999999999999</v>
      </c>
      <c r="P1452">
        <v>0.85499999999999998</v>
      </c>
      <c r="Q1452">
        <v>1.585</v>
      </c>
      <c r="R1452">
        <v>29.428000000000001</v>
      </c>
      <c r="S1452">
        <v>0.98399999999999999</v>
      </c>
      <c r="T1452">
        <v>1.4179999999999999</v>
      </c>
      <c r="U1452" t="s">
        <v>61</v>
      </c>
      <c r="V1452" s="1">
        <v>45477.468761574077</v>
      </c>
    </row>
    <row r="1453" spans="1:22" x14ac:dyDescent="0.25">
      <c r="A1453">
        <v>1508</v>
      </c>
      <c r="B1453" t="s">
        <v>36</v>
      </c>
      <c r="C1453" t="s">
        <v>40</v>
      </c>
      <c r="D1453" t="s">
        <v>38</v>
      </c>
      <c r="E1453">
        <v>7131</v>
      </c>
      <c r="F1453" t="s">
        <v>11</v>
      </c>
      <c r="G1453">
        <v>612803000</v>
      </c>
      <c r="H1453">
        <v>857155208</v>
      </c>
      <c r="I1453">
        <f t="shared" si="22"/>
        <v>8.9330594682182554</v>
      </c>
      <c r="J1453">
        <v>0.97199999999999998</v>
      </c>
      <c r="L1453">
        <v>2.399</v>
      </c>
      <c r="M1453">
        <v>11.805999999999999</v>
      </c>
      <c r="N1453">
        <v>7.3999999999999996E-2</v>
      </c>
      <c r="O1453">
        <v>159.386</v>
      </c>
      <c r="P1453">
        <v>4.3630000000000004</v>
      </c>
      <c r="Q1453">
        <v>52.932000000000002</v>
      </c>
      <c r="R1453">
        <v>202.25200000000001</v>
      </c>
      <c r="S1453">
        <v>0.94499999999999995</v>
      </c>
      <c r="T1453">
        <v>1.4530000000000001</v>
      </c>
      <c r="U1453" t="s">
        <v>61</v>
      </c>
      <c r="V1453" s="1">
        <v>45477.479178240741</v>
      </c>
    </row>
    <row r="1454" spans="1:22" x14ac:dyDescent="0.25">
      <c r="A1454">
        <v>1509</v>
      </c>
      <c r="B1454" t="s">
        <v>36</v>
      </c>
      <c r="C1454" t="s">
        <v>40</v>
      </c>
      <c r="D1454" t="s">
        <v>38</v>
      </c>
      <c r="E1454">
        <v>7131</v>
      </c>
      <c r="F1454" t="s">
        <v>11</v>
      </c>
      <c r="G1454">
        <v>583772192</v>
      </c>
      <c r="H1454">
        <v>835785016</v>
      </c>
      <c r="I1454">
        <f t="shared" si="22"/>
        <v>8.9220945808219057</v>
      </c>
      <c r="J1454">
        <v>0.99</v>
      </c>
      <c r="L1454">
        <v>3.7770000000000001</v>
      </c>
      <c r="M1454">
        <v>1.355</v>
      </c>
      <c r="N1454">
        <v>6.8000000000000005E-2</v>
      </c>
      <c r="O1454">
        <v>13.691000000000001</v>
      </c>
      <c r="P1454">
        <v>1.081</v>
      </c>
      <c r="Q1454">
        <v>2.0670000000000002</v>
      </c>
      <c r="R1454">
        <v>216.77799999999999</v>
      </c>
      <c r="S1454">
        <v>1.0349999999999999</v>
      </c>
      <c r="T1454">
        <v>1.7769999999999999</v>
      </c>
      <c r="U1454" t="s">
        <v>61</v>
      </c>
      <c r="V1454" s="1">
        <v>45477.489594907405</v>
      </c>
    </row>
    <row r="1455" spans="1:22" x14ac:dyDescent="0.25">
      <c r="A1455">
        <v>1510</v>
      </c>
      <c r="B1455" t="s">
        <v>36</v>
      </c>
      <c r="C1455" t="s">
        <v>40</v>
      </c>
      <c r="D1455" t="s">
        <v>38</v>
      </c>
      <c r="E1455">
        <v>7131</v>
      </c>
      <c r="F1455" t="s">
        <v>11</v>
      </c>
      <c r="G1455">
        <v>625587912</v>
      </c>
      <c r="H1455">
        <v>714536992</v>
      </c>
      <c r="I1455">
        <f t="shared" si="22"/>
        <v>8.8540247173895636</v>
      </c>
      <c r="J1455">
        <v>1.0209999999999999</v>
      </c>
      <c r="L1455">
        <v>8.8260000000000005</v>
      </c>
      <c r="M1455">
        <v>70.025000000000006</v>
      </c>
      <c r="N1455">
        <v>3.2000000000000001E-2</v>
      </c>
      <c r="O1455">
        <v>1330.7180000000001</v>
      </c>
      <c r="P1455">
        <v>4.8929999999999998</v>
      </c>
      <c r="Q1455">
        <v>345.86900000000003</v>
      </c>
      <c r="R1455">
        <v>203.21</v>
      </c>
      <c r="S1455">
        <v>0.91200000000000003</v>
      </c>
      <c r="T1455">
        <v>1.4790000000000001</v>
      </c>
      <c r="U1455" t="s">
        <v>61</v>
      </c>
      <c r="V1455" s="1">
        <v>45477.500011574077</v>
      </c>
    </row>
    <row r="1456" spans="1:22" x14ac:dyDescent="0.25">
      <c r="A1456">
        <v>1511</v>
      </c>
      <c r="B1456" t="s">
        <v>36</v>
      </c>
      <c r="C1456" t="s">
        <v>40</v>
      </c>
      <c r="D1456" t="s">
        <v>38</v>
      </c>
      <c r="E1456">
        <v>7131</v>
      </c>
      <c r="F1456" t="s">
        <v>11</v>
      </c>
      <c r="G1456">
        <v>627265776</v>
      </c>
      <c r="H1456">
        <v>845085760</v>
      </c>
      <c r="I1456">
        <f t="shared" si="22"/>
        <v>8.9269007837483585</v>
      </c>
      <c r="J1456">
        <v>0.97799999999999998</v>
      </c>
      <c r="L1456">
        <v>0.29099999999999998</v>
      </c>
      <c r="M1456">
        <v>0.98199999999999998</v>
      </c>
      <c r="N1456">
        <v>8.5000000000000006E-2</v>
      </c>
      <c r="O1456">
        <v>14.853999999999999</v>
      </c>
      <c r="P1456">
        <v>0.86199999999999999</v>
      </c>
      <c r="Q1456">
        <v>1.694</v>
      </c>
      <c r="R1456">
        <v>5.0419999999999998</v>
      </c>
      <c r="S1456">
        <v>0.80600000000000005</v>
      </c>
      <c r="T1456">
        <v>1.2330000000000001</v>
      </c>
      <c r="U1456" t="s">
        <v>61</v>
      </c>
      <c r="V1456" s="1">
        <v>45477.510428240741</v>
      </c>
    </row>
    <row r="1457" spans="1:22" x14ac:dyDescent="0.25">
      <c r="A1457">
        <v>1512</v>
      </c>
      <c r="B1457" t="s">
        <v>36</v>
      </c>
      <c r="C1457" t="s">
        <v>40</v>
      </c>
      <c r="D1457" t="s">
        <v>38</v>
      </c>
      <c r="E1457">
        <v>7131</v>
      </c>
      <c r="F1457" t="s">
        <v>11</v>
      </c>
      <c r="G1457">
        <v>619926456</v>
      </c>
      <c r="H1457">
        <v>872573352</v>
      </c>
      <c r="I1457">
        <f t="shared" si="22"/>
        <v>8.9408019456940391</v>
      </c>
      <c r="J1457">
        <v>1.45</v>
      </c>
      <c r="L1457">
        <v>2.0470000000000002</v>
      </c>
      <c r="M1457">
        <v>6.8760000000000003</v>
      </c>
      <c r="N1457">
        <v>0.19600000000000001</v>
      </c>
      <c r="O1457">
        <v>34.948999999999998</v>
      </c>
      <c r="P1457">
        <v>1.181</v>
      </c>
      <c r="Q1457">
        <v>6.984</v>
      </c>
      <c r="R1457">
        <v>202.857</v>
      </c>
      <c r="S1457">
        <v>0.71599999999999997</v>
      </c>
      <c r="T1457">
        <v>1.208</v>
      </c>
      <c r="U1457" t="s">
        <v>61</v>
      </c>
      <c r="V1457" s="1">
        <v>45477.520844907405</v>
      </c>
    </row>
    <row r="1458" spans="1:22" x14ac:dyDescent="0.25">
      <c r="A1458">
        <v>1513</v>
      </c>
      <c r="B1458" t="s">
        <v>36</v>
      </c>
      <c r="C1458" t="s">
        <v>40</v>
      </c>
      <c r="D1458" t="s">
        <v>38</v>
      </c>
      <c r="E1458">
        <v>7131</v>
      </c>
      <c r="F1458" t="s">
        <v>11</v>
      </c>
      <c r="G1458">
        <v>620170736</v>
      </c>
      <c r="H1458">
        <v>737436384</v>
      </c>
      <c r="I1458">
        <f t="shared" si="22"/>
        <v>8.867724561234045</v>
      </c>
      <c r="J1458">
        <v>0.99299999999999999</v>
      </c>
      <c r="L1458">
        <v>0.49399999999999999</v>
      </c>
      <c r="M1458">
        <v>15.192</v>
      </c>
      <c r="N1458">
        <v>9.4E-2</v>
      </c>
      <c r="O1458">
        <v>88.838999999999999</v>
      </c>
      <c r="P1458">
        <v>1.2709999999999999</v>
      </c>
      <c r="Q1458">
        <v>27.134</v>
      </c>
      <c r="R1458">
        <v>21.597999999999999</v>
      </c>
      <c r="S1458">
        <v>0.78600000000000003</v>
      </c>
      <c r="T1458">
        <v>1.27</v>
      </c>
      <c r="U1458" t="s">
        <v>61</v>
      </c>
      <c r="V1458" s="1">
        <v>45477.531261574077</v>
      </c>
    </row>
    <row r="1459" spans="1:22" x14ac:dyDescent="0.25">
      <c r="A1459">
        <v>1514</v>
      </c>
      <c r="B1459" t="s">
        <v>36</v>
      </c>
      <c r="C1459" t="s">
        <v>40</v>
      </c>
      <c r="D1459" t="s">
        <v>38</v>
      </c>
      <c r="E1459">
        <v>7131</v>
      </c>
      <c r="F1459" t="s">
        <v>11</v>
      </c>
      <c r="G1459">
        <v>623794264</v>
      </c>
      <c r="H1459">
        <v>613104080</v>
      </c>
      <c r="I1459">
        <f t="shared" si="22"/>
        <v>8.7875342062195365</v>
      </c>
      <c r="J1459">
        <v>1.032</v>
      </c>
      <c r="L1459">
        <v>2.133</v>
      </c>
      <c r="M1459">
        <v>12.551</v>
      </c>
      <c r="N1459">
        <v>0.23699999999999999</v>
      </c>
      <c r="O1459">
        <v>214.113</v>
      </c>
      <c r="P1459">
        <v>0.90200000000000002</v>
      </c>
      <c r="Q1459">
        <v>1.663</v>
      </c>
      <c r="R1459">
        <v>203.65799999999999</v>
      </c>
      <c r="S1459">
        <v>0.99399999999999999</v>
      </c>
      <c r="T1459">
        <v>1.431</v>
      </c>
      <c r="U1459" t="s">
        <v>61</v>
      </c>
      <c r="V1459" s="1">
        <v>45477.541678240741</v>
      </c>
    </row>
    <row r="1460" spans="1:22" x14ac:dyDescent="0.25">
      <c r="A1460">
        <v>1515</v>
      </c>
      <c r="B1460" t="s">
        <v>36</v>
      </c>
      <c r="C1460" t="s">
        <v>40</v>
      </c>
      <c r="D1460" t="s">
        <v>38</v>
      </c>
      <c r="E1460">
        <v>7131</v>
      </c>
      <c r="F1460" t="s">
        <v>11</v>
      </c>
      <c r="G1460">
        <v>604677720</v>
      </c>
      <c r="H1460">
        <v>806769416</v>
      </c>
      <c r="I1460">
        <f t="shared" si="22"/>
        <v>8.9067494260873374</v>
      </c>
      <c r="J1460">
        <v>0.97</v>
      </c>
      <c r="L1460">
        <v>4.8710000000000004</v>
      </c>
      <c r="M1460">
        <v>4.0640000000000001</v>
      </c>
      <c r="N1460">
        <v>0.153</v>
      </c>
      <c r="O1460">
        <v>29.829000000000001</v>
      </c>
      <c r="P1460">
        <v>0.95799999999999996</v>
      </c>
      <c r="Q1460">
        <v>4.2709999999999999</v>
      </c>
      <c r="R1460">
        <v>217.63800000000001</v>
      </c>
      <c r="S1460">
        <v>0.71699999999999997</v>
      </c>
      <c r="T1460">
        <v>1.3859999999999999</v>
      </c>
      <c r="U1460" t="s">
        <v>61</v>
      </c>
      <c r="V1460" s="1">
        <v>45477.552094907405</v>
      </c>
    </row>
    <row r="1461" spans="1:22" x14ac:dyDescent="0.25">
      <c r="A1461">
        <v>1516</v>
      </c>
      <c r="B1461" t="s">
        <v>36</v>
      </c>
      <c r="C1461" t="s">
        <v>40</v>
      </c>
      <c r="D1461" t="s">
        <v>38</v>
      </c>
      <c r="E1461">
        <v>7131</v>
      </c>
      <c r="F1461" t="s">
        <v>11</v>
      </c>
      <c r="G1461">
        <v>618197448</v>
      </c>
      <c r="H1461">
        <v>809316712</v>
      </c>
      <c r="I1461">
        <f t="shared" si="22"/>
        <v>8.9081185084568606</v>
      </c>
      <c r="J1461">
        <v>1.0209999999999999</v>
      </c>
      <c r="L1461">
        <v>2.141</v>
      </c>
      <c r="M1461">
        <v>27.306000000000001</v>
      </c>
      <c r="N1461">
        <v>0.114</v>
      </c>
      <c r="O1461">
        <v>179.03299999999999</v>
      </c>
      <c r="P1461">
        <v>4.8209999999999997</v>
      </c>
      <c r="Q1461">
        <v>97.617000000000004</v>
      </c>
      <c r="R1461">
        <v>201.94200000000001</v>
      </c>
      <c r="S1461">
        <v>0.747</v>
      </c>
      <c r="T1461">
        <v>1.3149999999999999</v>
      </c>
      <c r="U1461" t="s">
        <v>61</v>
      </c>
      <c r="V1461" s="1">
        <v>45477.562511574077</v>
      </c>
    </row>
    <row r="1462" spans="1:22" x14ac:dyDescent="0.25">
      <c r="A1462">
        <v>1517</v>
      </c>
      <c r="B1462" t="s">
        <v>36</v>
      </c>
      <c r="C1462" t="s">
        <v>43</v>
      </c>
      <c r="D1462" t="s">
        <v>38</v>
      </c>
      <c r="E1462">
        <v>36738</v>
      </c>
      <c r="F1462" t="s">
        <v>15</v>
      </c>
      <c r="G1462">
        <v>627148224</v>
      </c>
      <c r="H1462">
        <v>537083104</v>
      </c>
      <c r="I1462">
        <f t="shared" si="22"/>
        <v>8.7300414901990244</v>
      </c>
      <c r="J1462">
        <v>1.4419999999999999</v>
      </c>
      <c r="L1462">
        <v>0.46500000000000002</v>
      </c>
      <c r="M1462">
        <v>65.293999999999997</v>
      </c>
      <c r="N1462">
        <v>0.23699999999999999</v>
      </c>
      <c r="O1462">
        <v>515.41899999999998</v>
      </c>
      <c r="P1462">
        <v>3.4710000000000001</v>
      </c>
      <c r="Q1462">
        <v>151.02500000000001</v>
      </c>
      <c r="R1462">
        <v>17.484999999999999</v>
      </c>
      <c r="S1462">
        <v>1.2270000000000001</v>
      </c>
      <c r="T1462">
        <v>1.84</v>
      </c>
      <c r="U1462" t="s">
        <v>61</v>
      </c>
      <c r="V1462" s="1">
        <v>45477.572928240741</v>
      </c>
    </row>
    <row r="1463" spans="1:22" x14ac:dyDescent="0.25">
      <c r="A1463">
        <v>1518</v>
      </c>
      <c r="B1463" t="s">
        <v>36</v>
      </c>
      <c r="C1463" t="s">
        <v>43</v>
      </c>
      <c r="D1463" t="s">
        <v>38</v>
      </c>
      <c r="E1463">
        <v>36738</v>
      </c>
      <c r="F1463" t="s">
        <v>15</v>
      </c>
      <c r="G1463">
        <v>621006032</v>
      </c>
      <c r="H1463">
        <v>857653176</v>
      </c>
      <c r="I1463">
        <f t="shared" si="22"/>
        <v>8.9333117002024949</v>
      </c>
      <c r="J1463">
        <v>1.7649999999999999</v>
      </c>
      <c r="L1463">
        <v>0.32</v>
      </c>
      <c r="M1463">
        <v>60.201000000000001</v>
      </c>
      <c r="N1463">
        <v>0.34399999999999997</v>
      </c>
      <c r="O1463">
        <v>462.065</v>
      </c>
      <c r="P1463">
        <v>2.99</v>
      </c>
      <c r="Q1463">
        <v>188.76599999999999</v>
      </c>
      <c r="R1463">
        <v>4.5919999999999996</v>
      </c>
      <c r="S1463">
        <v>1.117</v>
      </c>
      <c r="T1463">
        <v>1.7110000000000001</v>
      </c>
      <c r="U1463" t="s">
        <v>61</v>
      </c>
      <c r="V1463" s="1">
        <v>45477.583344907405</v>
      </c>
    </row>
    <row r="1464" spans="1:22" x14ac:dyDescent="0.25">
      <c r="A1464">
        <v>1519</v>
      </c>
      <c r="B1464" t="s">
        <v>36</v>
      </c>
      <c r="C1464" t="s">
        <v>40</v>
      </c>
      <c r="D1464" t="s">
        <v>38</v>
      </c>
      <c r="E1464">
        <v>7131</v>
      </c>
      <c r="F1464" t="s">
        <v>11</v>
      </c>
      <c r="G1464">
        <v>626029520</v>
      </c>
      <c r="H1464">
        <v>873962288</v>
      </c>
      <c r="I1464">
        <f t="shared" si="22"/>
        <v>8.9414926929698044</v>
      </c>
      <c r="J1464">
        <v>0.98299999999999998</v>
      </c>
      <c r="L1464">
        <v>2.1880000000000002</v>
      </c>
      <c r="M1464">
        <v>4.41</v>
      </c>
      <c r="N1464">
        <v>0.14499999999999999</v>
      </c>
      <c r="O1464">
        <v>105.167</v>
      </c>
      <c r="P1464">
        <v>4.7679999999999998</v>
      </c>
      <c r="Q1464">
        <v>22.251000000000001</v>
      </c>
      <c r="R1464">
        <v>202.68100000000001</v>
      </c>
      <c r="S1464">
        <v>0.89300000000000002</v>
      </c>
      <c r="T1464">
        <v>1.411</v>
      </c>
      <c r="U1464" t="s">
        <v>61</v>
      </c>
      <c r="V1464" s="1">
        <v>45477.593761574077</v>
      </c>
    </row>
    <row r="1465" spans="1:22" x14ac:dyDescent="0.25">
      <c r="A1465">
        <v>1520</v>
      </c>
      <c r="B1465" t="s">
        <v>36</v>
      </c>
      <c r="C1465" t="s">
        <v>40</v>
      </c>
      <c r="D1465" t="s">
        <v>38</v>
      </c>
      <c r="E1465">
        <v>7131</v>
      </c>
      <c r="F1465" t="s">
        <v>11</v>
      </c>
      <c r="G1465">
        <v>609402168</v>
      </c>
      <c r="H1465">
        <v>788391704</v>
      </c>
      <c r="I1465">
        <f t="shared" si="22"/>
        <v>8.8967420456860733</v>
      </c>
      <c r="J1465">
        <v>0.96299999999999997</v>
      </c>
      <c r="L1465">
        <v>2.4700000000000002</v>
      </c>
      <c r="M1465">
        <v>4.1150000000000002</v>
      </c>
      <c r="N1465">
        <v>0.14499999999999999</v>
      </c>
      <c r="O1465">
        <v>21.443999999999999</v>
      </c>
      <c r="P1465">
        <v>0.89800000000000002</v>
      </c>
      <c r="Q1465">
        <v>3.9350000000000001</v>
      </c>
      <c r="R1465">
        <v>212.76900000000001</v>
      </c>
      <c r="S1465">
        <v>0.83799999999999997</v>
      </c>
      <c r="T1465">
        <v>1.2709999999999999</v>
      </c>
      <c r="U1465" t="s">
        <v>61</v>
      </c>
      <c r="V1465" s="1">
        <v>45477.604178240741</v>
      </c>
    </row>
    <row r="1466" spans="1:22" x14ac:dyDescent="0.25">
      <c r="A1466">
        <v>1521</v>
      </c>
      <c r="B1466" t="s">
        <v>36</v>
      </c>
      <c r="C1466" t="s">
        <v>40</v>
      </c>
      <c r="D1466" t="s">
        <v>38</v>
      </c>
      <c r="E1466">
        <v>7131</v>
      </c>
      <c r="F1466" t="s">
        <v>11</v>
      </c>
      <c r="G1466">
        <v>618365928</v>
      </c>
      <c r="H1466">
        <v>842186760</v>
      </c>
      <c r="I1466">
        <f t="shared" si="22"/>
        <v>8.9254084096036728</v>
      </c>
      <c r="J1466">
        <v>0.99099999999999999</v>
      </c>
      <c r="L1466">
        <v>0.23899999999999999</v>
      </c>
      <c r="M1466">
        <v>8.8620000000000001</v>
      </c>
      <c r="N1466">
        <v>0.13900000000000001</v>
      </c>
      <c r="O1466">
        <v>209.24700000000001</v>
      </c>
      <c r="P1466">
        <v>1.095</v>
      </c>
      <c r="Q1466">
        <v>5.423</v>
      </c>
      <c r="R1466">
        <v>2.1549999999999998</v>
      </c>
      <c r="S1466">
        <v>0.89400000000000002</v>
      </c>
      <c r="T1466">
        <v>1.3859999999999999</v>
      </c>
      <c r="U1466" t="s">
        <v>61</v>
      </c>
      <c r="V1466" s="1">
        <v>45477.614594907405</v>
      </c>
    </row>
    <row r="1467" spans="1:22" x14ac:dyDescent="0.25">
      <c r="A1467">
        <v>1522</v>
      </c>
      <c r="B1467" t="s">
        <v>36</v>
      </c>
      <c r="C1467" t="s">
        <v>40</v>
      </c>
      <c r="D1467" t="s">
        <v>38</v>
      </c>
      <c r="E1467">
        <v>7131</v>
      </c>
      <c r="F1467" t="s">
        <v>11</v>
      </c>
      <c r="G1467">
        <v>620752360</v>
      </c>
      <c r="H1467">
        <v>874697472</v>
      </c>
      <c r="I1467">
        <f t="shared" si="22"/>
        <v>8.941857871354415</v>
      </c>
      <c r="J1467">
        <v>1.0169999999999999</v>
      </c>
      <c r="L1467">
        <v>2.7320000000000002</v>
      </c>
      <c r="M1467">
        <v>8.1940000000000008</v>
      </c>
      <c r="N1467">
        <v>0.112</v>
      </c>
      <c r="O1467">
        <v>61.826000000000001</v>
      </c>
      <c r="P1467">
        <v>3.0939999999999999</v>
      </c>
      <c r="Q1467">
        <v>23.856999999999999</v>
      </c>
      <c r="R1467">
        <v>202.98699999999999</v>
      </c>
      <c r="S1467">
        <v>0.73799999999999999</v>
      </c>
      <c r="T1467">
        <v>1.3640000000000001</v>
      </c>
      <c r="U1467" t="s">
        <v>61</v>
      </c>
      <c r="V1467" s="1">
        <v>45477.625011574077</v>
      </c>
    </row>
    <row r="1468" spans="1:22" x14ac:dyDescent="0.25">
      <c r="A1468">
        <v>1523</v>
      </c>
      <c r="B1468" t="s">
        <v>36</v>
      </c>
      <c r="C1468" t="s">
        <v>40</v>
      </c>
      <c r="D1468" t="s">
        <v>38</v>
      </c>
      <c r="E1468">
        <v>7131</v>
      </c>
      <c r="F1468" t="s">
        <v>11</v>
      </c>
      <c r="G1468">
        <v>615879680</v>
      </c>
      <c r="H1468">
        <v>827001128</v>
      </c>
      <c r="I1468">
        <f t="shared" si="22"/>
        <v>8.9175061019151123</v>
      </c>
      <c r="J1468">
        <v>0.97799999999999998</v>
      </c>
      <c r="L1468">
        <v>1.9359999999999999</v>
      </c>
      <c r="M1468">
        <v>10.27</v>
      </c>
      <c r="N1468">
        <v>0.16300000000000001</v>
      </c>
      <c r="O1468">
        <v>139.429</v>
      </c>
      <c r="P1468">
        <v>4.2489999999999997</v>
      </c>
      <c r="Q1468">
        <v>30.864000000000001</v>
      </c>
      <c r="R1468">
        <v>45.62</v>
      </c>
      <c r="S1468">
        <v>0.998</v>
      </c>
      <c r="T1468">
        <v>2.1349999999999998</v>
      </c>
      <c r="U1468" t="s">
        <v>61</v>
      </c>
      <c r="V1468" s="1">
        <v>45477.635428240741</v>
      </c>
    </row>
    <row r="1469" spans="1:22" x14ac:dyDescent="0.25">
      <c r="A1469">
        <v>1524</v>
      </c>
      <c r="B1469" t="s">
        <v>36</v>
      </c>
      <c r="C1469" t="s">
        <v>40</v>
      </c>
      <c r="D1469" t="s">
        <v>38</v>
      </c>
      <c r="E1469">
        <v>7131</v>
      </c>
      <c r="F1469" t="s">
        <v>11</v>
      </c>
      <c r="G1469">
        <v>610468952</v>
      </c>
      <c r="H1469">
        <v>614002872</v>
      </c>
      <c r="I1469">
        <f t="shared" si="22"/>
        <v>8.7881704025594658</v>
      </c>
      <c r="J1469">
        <v>1.05</v>
      </c>
      <c r="L1469">
        <v>3.948</v>
      </c>
      <c r="M1469">
        <v>1.8580000000000001</v>
      </c>
      <c r="N1469">
        <v>0.124</v>
      </c>
      <c r="O1469">
        <v>71.242000000000004</v>
      </c>
      <c r="P1469">
        <v>0.82699999999999996</v>
      </c>
      <c r="Q1469">
        <v>1.599</v>
      </c>
      <c r="R1469">
        <v>227.85</v>
      </c>
      <c r="S1469">
        <v>0.91900000000000004</v>
      </c>
      <c r="T1469">
        <v>1.413</v>
      </c>
      <c r="U1469" t="s">
        <v>61</v>
      </c>
      <c r="V1469" s="1">
        <v>45477.645844907405</v>
      </c>
    </row>
    <row r="1470" spans="1:22" x14ac:dyDescent="0.25">
      <c r="A1470">
        <v>1525</v>
      </c>
      <c r="B1470" t="s">
        <v>36</v>
      </c>
      <c r="C1470" t="s">
        <v>40</v>
      </c>
      <c r="D1470" t="s">
        <v>38</v>
      </c>
      <c r="E1470">
        <v>7131</v>
      </c>
      <c r="F1470" t="s">
        <v>11</v>
      </c>
      <c r="G1470">
        <v>621048240</v>
      </c>
      <c r="H1470">
        <v>762542832</v>
      </c>
      <c r="I1470">
        <f t="shared" si="22"/>
        <v>8.8822642430074268</v>
      </c>
      <c r="J1470">
        <v>1.0529999999999999</v>
      </c>
      <c r="L1470">
        <v>2.2999999999999998</v>
      </c>
      <c r="M1470">
        <v>19.591999999999999</v>
      </c>
      <c r="N1470">
        <v>0.217</v>
      </c>
      <c r="O1470">
        <v>102.66</v>
      </c>
      <c r="P1470">
        <v>1.843</v>
      </c>
      <c r="Q1470">
        <v>13.786</v>
      </c>
      <c r="R1470">
        <v>203.96600000000001</v>
      </c>
      <c r="S1470">
        <v>0.84699999999999998</v>
      </c>
      <c r="T1470">
        <v>1.3</v>
      </c>
      <c r="U1470" t="s">
        <v>61</v>
      </c>
      <c r="V1470" s="1">
        <v>45477.65625</v>
      </c>
    </row>
    <row r="1471" spans="1:22" x14ac:dyDescent="0.25">
      <c r="A1471">
        <v>1526</v>
      </c>
      <c r="B1471" t="s">
        <v>36</v>
      </c>
      <c r="C1471" t="s">
        <v>40</v>
      </c>
      <c r="D1471" t="s">
        <v>38</v>
      </c>
      <c r="E1471">
        <v>7131</v>
      </c>
      <c r="F1471" t="s">
        <v>11</v>
      </c>
      <c r="G1471">
        <v>628595152</v>
      </c>
      <c r="H1471">
        <v>910725208</v>
      </c>
      <c r="I1471">
        <f t="shared" si="22"/>
        <v>8.9593873575968015</v>
      </c>
      <c r="J1471">
        <v>0.89</v>
      </c>
      <c r="L1471">
        <v>1.675</v>
      </c>
      <c r="M1471">
        <v>8.7639999999999993</v>
      </c>
      <c r="N1471">
        <v>0.13500000000000001</v>
      </c>
      <c r="O1471">
        <v>161.99</v>
      </c>
      <c r="P1471">
        <v>4.5380000000000003</v>
      </c>
      <c r="Q1471">
        <v>39.512999999999998</v>
      </c>
      <c r="R1471">
        <v>203.309</v>
      </c>
      <c r="S1471">
        <v>0.92900000000000005</v>
      </c>
      <c r="T1471">
        <v>1.419</v>
      </c>
      <c r="U1471" t="s">
        <v>61</v>
      </c>
      <c r="V1471" s="1">
        <v>45477.666666666664</v>
      </c>
    </row>
    <row r="1472" spans="1:22" x14ac:dyDescent="0.25">
      <c r="A1472">
        <v>1527</v>
      </c>
      <c r="B1472" t="s">
        <v>36</v>
      </c>
      <c r="C1472" t="s">
        <v>40</v>
      </c>
      <c r="D1472" t="s">
        <v>38</v>
      </c>
      <c r="E1472">
        <v>7131</v>
      </c>
      <c r="F1472" t="s">
        <v>11</v>
      </c>
      <c r="G1472">
        <v>611466744</v>
      </c>
      <c r="H1472">
        <v>549380616</v>
      </c>
      <c r="I1472">
        <f t="shared" si="22"/>
        <v>8.7398733319816131</v>
      </c>
      <c r="J1472">
        <v>1.028</v>
      </c>
      <c r="L1472">
        <v>0.41199999999999998</v>
      </c>
      <c r="M1472">
        <v>10.256</v>
      </c>
      <c r="N1472">
        <v>0.108</v>
      </c>
      <c r="O1472">
        <v>256.36399999999998</v>
      </c>
      <c r="P1472">
        <v>2.2669999999999999</v>
      </c>
      <c r="Q1472">
        <v>11.497999999999999</v>
      </c>
      <c r="R1472">
        <v>15.093</v>
      </c>
      <c r="S1472">
        <v>0.89300000000000002</v>
      </c>
      <c r="T1472">
        <v>1.41</v>
      </c>
      <c r="U1472" t="s">
        <v>61</v>
      </c>
      <c r="V1472" s="1">
        <v>45477.677083333336</v>
      </c>
    </row>
    <row r="1473" spans="1:22" x14ac:dyDescent="0.25">
      <c r="A1473">
        <v>1528</v>
      </c>
      <c r="B1473" t="s">
        <v>36</v>
      </c>
      <c r="C1473" t="s">
        <v>40</v>
      </c>
      <c r="D1473" t="s">
        <v>38</v>
      </c>
      <c r="E1473">
        <v>7131</v>
      </c>
      <c r="F1473" t="s">
        <v>11</v>
      </c>
      <c r="G1473">
        <v>625230248</v>
      </c>
      <c r="H1473">
        <v>676160840</v>
      </c>
      <c r="I1473">
        <f t="shared" si="22"/>
        <v>8.8300500149000509</v>
      </c>
      <c r="J1473">
        <v>0.98599999999999999</v>
      </c>
      <c r="L1473">
        <v>4.202</v>
      </c>
      <c r="M1473">
        <v>36.976999999999997</v>
      </c>
      <c r="N1473">
        <v>0.113</v>
      </c>
      <c r="O1473">
        <v>174.4</v>
      </c>
      <c r="P1473">
        <v>3.9420000000000002</v>
      </c>
      <c r="Q1473">
        <v>91.738</v>
      </c>
      <c r="R1473">
        <v>225.767</v>
      </c>
      <c r="S1473">
        <v>0.93700000000000006</v>
      </c>
      <c r="T1473">
        <v>1.45</v>
      </c>
      <c r="U1473" t="s">
        <v>61</v>
      </c>
      <c r="V1473" s="1">
        <v>45477.6875</v>
      </c>
    </row>
    <row r="1474" spans="1:22" x14ac:dyDescent="0.25">
      <c r="A1474">
        <v>1529</v>
      </c>
      <c r="B1474" t="s">
        <v>36</v>
      </c>
      <c r="C1474" t="s">
        <v>40</v>
      </c>
      <c r="D1474" t="s">
        <v>38</v>
      </c>
      <c r="E1474">
        <v>7131</v>
      </c>
      <c r="F1474" t="s">
        <v>11</v>
      </c>
      <c r="G1474">
        <v>624426296</v>
      </c>
      <c r="H1474">
        <v>866316928</v>
      </c>
      <c r="I1474">
        <f t="shared" ref="I1474:I1537" si="23">LOG10(H1474)</f>
        <v>8.9376768006799256</v>
      </c>
      <c r="J1474">
        <v>1.081</v>
      </c>
      <c r="L1474">
        <v>2.2650000000000001</v>
      </c>
      <c r="M1474">
        <v>2.774</v>
      </c>
      <c r="N1474">
        <v>0.27700000000000002</v>
      </c>
      <c r="O1474">
        <v>12.86</v>
      </c>
      <c r="P1474">
        <v>1.1759999999999999</v>
      </c>
      <c r="Q1474">
        <v>3.714</v>
      </c>
      <c r="R1474">
        <v>208.69200000000001</v>
      </c>
      <c r="S1474">
        <v>0.94299999999999995</v>
      </c>
      <c r="T1474">
        <v>1.4179999999999999</v>
      </c>
      <c r="U1474" t="s">
        <v>61</v>
      </c>
      <c r="V1474" s="1">
        <v>45477.697916666664</v>
      </c>
    </row>
    <row r="1475" spans="1:22" x14ac:dyDescent="0.25">
      <c r="A1475">
        <v>1530</v>
      </c>
      <c r="B1475" t="s">
        <v>36</v>
      </c>
      <c r="C1475" t="s">
        <v>40</v>
      </c>
      <c r="D1475" t="s">
        <v>38</v>
      </c>
      <c r="E1475">
        <v>7131</v>
      </c>
      <c r="F1475" t="s">
        <v>11</v>
      </c>
      <c r="G1475">
        <v>618475064</v>
      </c>
      <c r="H1475">
        <v>886684576</v>
      </c>
      <c r="I1475">
        <f t="shared" si="23"/>
        <v>8.9477691539182747</v>
      </c>
      <c r="J1475">
        <v>0.96399999999999997</v>
      </c>
      <c r="L1475">
        <v>0.38900000000000001</v>
      </c>
      <c r="M1475">
        <v>48.8</v>
      </c>
      <c r="N1475">
        <v>0.14799999999999999</v>
      </c>
      <c r="O1475">
        <v>441.69499999999999</v>
      </c>
      <c r="P1475">
        <v>1.952</v>
      </c>
      <c r="Q1475">
        <v>145.10900000000001</v>
      </c>
      <c r="R1475">
        <v>13.180999999999999</v>
      </c>
      <c r="S1475">
        <v>0.72</v>
      </c>
      <c r="T1475">
        <v>1.143</v>
      </c>
      <c r="U1475" t="s">
        <v>61</v>
      </c>
      <c r="V1475" s="1">
        <v>45477.708333333336</v>
      </c>
    </row>
    <row r="1476" spans="1:22" x14ac:dyDescent="0.25">
      <c r="A1476">
        <v>1531</v>
      </c>
      <c r="B1476" t="s">
        <v>36</v>
      </c>
      <c r="C1476" t="s">
        <v>40</v>
      </c>
      <c r="D1476" t="s">
        <v>38</v>
      </c>
      <c r="E1476">
        <v>7131</v>
      </c>
      <c r="F1476" t="s">
        <v>11</v>
      </c>
      <c r="G1476">
        <v>611707656</v>
      </c>
      <c r="H1476">
        <v>876097264</v>
      </c>
      <c r="I1476">
        <f t="shared" si="23"/>
        <v>8.9425523240603173</v>
      </c>
      <c r="J1476">
        <v>0.94799999999999995</v>
      </c>
      <c r="L1476">
        <v>5.0819999999999999</v>
      </c>
      <c r="M1476">
        <v>4.9119999999999999</v>
      </c>
      <c r="N1476">
        <v>0.13500000000000001</v>
      </c>
      <c r="O1476">
        <v>33.027000000000001</v>
      </c>
      <c r="P1476">
        <v>1.1839999999999999</v>
      </c>
      <c r="Q1476">
        <v>6.7380000000000004</v>
      </c>
      <c r="R1476">
        <v>213.86199999999999</v>
      </c>
      <c r="S1476">
        <v>1.04</v>
      </c>
      <c r="T1476">
        <v>2.8929999999999998</v>
      </c>
      <c r="U1476" t="s">
        <v>61</v>
      </c>
      <c r="V1476" s="1">
        <v>45477.71875</v>
      </c>
    </row>
    <row r="1477" spans="1:22" x14ac:dyDescent="0.25">
      <c r="A1477">
        <v>1532</v>
      </c>
      <c r="B1477" t="s">
        <v>36</v>
      </c>
      <c r="C1477" t="s">
        <v>40</v>
      </c>
      <c r="D1477" t="s">
        <v>38</v>
      </c>
      <c r="E1477">
        <v>7131</v>
      </c>
      <c r="F1477" t="s">
        <v>11</v>
      </c>
      <c r="G1477">
        <v>612921936</v>
      </c>
      <c r="H1477">
        <v>684739672</v>
      </c>
      <c r="I1477">
        <f t="shared" si="23"/>
        <v>8.8355254904663632</v>
      </c>
      <c r="J1477">
        <v>0.96299999999999997</v>
      </c>
      <c r="L1477">
        <v>0.376</v>
      </c>
      <c r="M1477">
        <v>40.591000000000001</v>
      </c>
      <c r="N1477">
        <v>0.127</v>
      </c>
      <c r="O1477">
        <v>1226.9110000000001</v>
      </c>
      <c r="P1477">
        <v>1.0660000000000001</v>
      </c>
      <c r="Q1477">
        <v>52.122999999999998</v>
      </c>
      <c r="R1477">
        <v>17.128</v>
      </c>
      <c r="S1477">
        <v>0.93300000000000005</v>
      </c>
      <c r="T1477">
        <v>1.4239999999999999</v>
      </c>
      <c r="U1477" t="s">
        <v>61</v>
      </c>
      <c r="V1477" s="1">
        <v>45477.729166666664</v>
      </c>
    </row>
    <row r="1478" spans="1:22" x14ac:dyDescent="0.25">
      <c r="A1478">
        <v>1533</v>
      </c>
      <c r="B1478" t="s">
        <v>36</v>
      </c>
      <c r="C1478" t="s">
        <v>40</v>
      </c>
      <c r="D1478" t="s">
        <v>38</v>
      </c>
      <c r="E1478">
        <v>7131</v>
      </c>
      <c r="F1478" t="s">
        <v>11</v>
      </c>
      <c r="G1478">
        <v>614967848</v>
      </c>
      <c r="H1478">
        <v>749147840</v>
      </c>
      <c r="I1478">
        <f t="shared" si="23"/>
        <v>8.8745675316653365</v>
      </c>
      <c r="J1478">
        <v>0.98299999999999998</v>
      </c>
      <c r="L1478">
        <v>2.9889999999999999</v>
      </c>
      <c r="M1478">
        <v>2.9020000000000001</v>
      </c>
      <c r="N1478">
        <v>0.14299999999999999</v>
      </c>
      <c r="O1478">
        <v>70.39</v>
      </c>
      <c r="P1478">
        <v>1.0109999999999999</v>
      </c>
      <c r="Q1478">
        <v>8.3409999999999993</v>
      </c>
      <c r="R1478">
        <v>202.80699999999999</v>
      </c>
      <c r="S1478">
        <v>0.75</v>
      </c>
      <c r="T1478">
        <v>1.3</v>
      </c>
      <c r="U1478" t="s">
        <v>61</v>
      </c>
      <c r="V1478" s="1">
        <v>45477.739583333336</v>
      </c>
    </row>
    <row r="1479" spans="1:22" x14ac:dyDescent="0.25">
      <c r="A1479">
        <v>1534</v>
      </c>
      <c r="B1479" t="s">
        <v>36</v>
      </c>
      <c r="C1479" t="s">
        <v>40</v>
      </c>
      <c r="D1479" t="s">
        <v>38</v>
      </c>
      <c r="E1479">
        <v>7131</v>
      </c>
      <c r="F1479" t="s">
        <v>11</v>
      </c>
      <c r="G1479">
        <v>620041416</v>
      </c>
      <c r="H1479">
        <v>821285096</v>
      </c>
      <c r="I1479">
        <f t="shared" si="23"/>
        <v>8.9144939416831654</v>
      </c>
      <c r="J1479">
        <v>1.0740000000000001</v>
      </c>
      <c r="L1479">
        <v>2.3140000000000001</v>
      </c>
      <c r="M1479">
        <v>10.032999999999999</v>
      </c>
      <c r="N1479">
        <v>0.17799999999999999</v>
      </c>
      <c r="O1479">
        <v>136.904</v>
      </c>
      <c r="P1479">
        <v>3.363</v>
      </c>
      <c r="Q1479">
        <v>36.021999999999998</v>
      </c>
      <c r="R1479">
        <v>207.69800000000001</v>
      </c>
      <c r="S1479">
        <v>0.92700000000000005</v>
      </c>
      <c r="T1479">
        <v>1.498</v>
      </c>
      <c r="U1479" t="s">
        <v>61</v>
      </c>
      <c r="V1479" s="1">
        <v>45477.75</v>
      </c>
    </row>
    <row r="1480" spans="1:22" x14ac:dyDescent="0.25">
      <c r="A1480">
        <v>1535</v>
      </c>
      <c r="B1480" t="s">
        <v>36</v>
      </c>
      <c r="C1480" t="s">
        <v>40</v>
      </c>
      <c r="D1480" t="s">
        <v>38</v>
      </c>
      <c r="E1480">
        <v>7131</v>
      </c>
      <c r="F1480" t="s">
        <v>11</v>
      </c>
      <c r="G1480">
        <v>617352752</v>
      </c>
      <c r="H1480">
        <v>671377312</v>
      </c>
      <c r="I1480">
        <f t="shared" si="23"/>
        <v>8.8269666609517756</v>
      </c>
      <c r="J1480">
        <v>0.97299999999999998</v>
      </c>
      <c r="L1480">
        <v>0.65600000000000003</v>
      </c>
      <c r="M1480">
        <v>48.777999999999999</v>
      </c>
      <c r="N1480">
        <v>0.16600000000000001</v>
      </c>
      <c r="O1480">
        <v>353.05399999999997</v>
      </c>
      <c r="P1480">
        <v>1.524</v>
      </c>
      <c r="Q1480">
        <v>105.566</v>
      </c>
      <c r="R1480">
        <v>15.276999999999999</v>
      </c>
      <c r="S1480">
        <v>0.82199999999999995</v>
      </c>
      <c r="T1480">
        <v>1.377</v>
      </c>
      <c r="U1480" t="s">
        <v>61</v>
      </c>
      <c r="V1480" s="1">
        <v>45477.760416666664</v>
      </c>
    </row>
    <row r="1481" spans="1:22" x14ac:dyDescent="0.25">
      <c r="A1481">
        <v>1536</v>
      </c>
      <c r="B1481" t="s">
        <v>36</v>
      </c>
      <c r="C1481" t="s">
        <v>40</v>
      </c>
      <c r="D1481" t="s">
        <v>38</v>
      </c>
      <c r="E1481">
        <v>7131</v>
      </c>
      <c r="F1481" t="s">
        <v>11</v>
      </c>
      <c r="G1481">
        <v>627791096</v>
      </c>
      <c r="H1481">
        <v>877406344</v>
      </c>
      <c r="I1481">
        <f t="shared" si="23"/>
        <v>8.9432007702036795</v>
      </c>
      <c r="J1481">
        <v>1.073</v>
      </c>
      <c r="L1481">
        <v>2.5739999999999998</v>
      </c>
      <c r="M1481">
        <v>2.9540000000000002</v>
      </c>
      <c r="N1481">
        <v>0.3</v>
      </c>
      <c r="O1481">
        <v>12.839</v>
      </c>
      <c r="P1481">
        <v>1.6830000000000001</v>
      </c>
      <c r="Q1481">
        <v>5.9139999999999997</v>
      </c>
      <c r="R1481">
        <v>203.321</v>
      </c>
      <c r="S1481">
        <v>0.876</v>
      </c>
      <c r="T1481">
        <v>1.304</v>
      </c>
      <c r="U1481" t="s">
        <v>61</v>
      </c>
      <c r="V1481" s="1">
        <v>45477.770833333336</v>
      </c>
    </row>
    <row r="1482" spans="1:22" x14ac:dyDescent="0.25">
      <c r="A1482">
        <v>1537</v>
      </c>
      <c r="B1482" t="s">
        <v>36</v>
      </c>
      <c r="C1482" t="s">
        <v>40</v>
      </c>
      <c r="D1482" t="s">
        <v>38</v>
      </c>
      <c r="E1482">
        <v>7131</v>
      </c>
      <c r="F1482" t="s">
        <v>11</v>
      </c>
      <c r="G1482">
        <v>622060936</v>
      </c>
      <c r="H1482">
        <v>857745600</v>
      </c>
      <c r="I1482">
        <f t="shared" si="23"/>
        <v>8.9333584989221819</v>
      </c>
      <c r="J1482">
        <v>0.98099999999999998</v>
      </c>
      <c r="L1482">
        <v>0.33500000000000002</v>
      </c>
      <c r="M1482">
        <v>3.86</v>
      </c>
      <c r="N1482">
        <v>0.19700000000000001</v>
      </c>
      <c r="O1482">
        <v>34.232999999999997</v>
      </c>
      <c r="P1482">
        <v>3.4209999999999998</v>
      </c>
      <c r="Q1482">
        <v>13.91</v>
      </c>
      <c r="R1482">
        <v>7.931</v>
      </c>
      <c r="S1482">
        <v>0.93899999999999995</v>
      </c>
      <c r="T1482">
        <v>1.365</v>
      </c>
      <c r="U1482" t="s">
        <v>61</v>
      </c>
      <c r="V1482" s="1">
        <v>45477.78125</v>
      </c>
    </row>
    <row r="1483" spans="1:22" x14ac:dyDescent="0.25">
      <c r="A1483">
        <v>1538</v>
      </c>
      <c r="B1483" t="s">
        <v>36</v>
      </c>
      <c r="C1483" t="s">
        <v>40</v>
      </c>
      <c r="D1483" t="s">
        <v>38</v>
      </c>
      <c r="E1483">
        <v>7131</v>
      </c>
      <c r="F1483" t="s">
        <v>11</v>
      </c>
      <c r="G1483">
        <v>612985368</v>
      </c>
      <c r="H1483">
        <v>513319968</v>
      </c>
      <c r="I1483">
        <f t="shared" si="23"/>
        <v>8.7103881585205389</v>
      </c>
      <c r="J1483">
        <v>0.96199999999999997</v>
      </c>
      <c r="L1483">
        <v>2.4060000000000001</v>
      </c>
      <c r="M1483">
        <v>2.7919999999999998</v>
      </c>
      <c r="N1483">
        <v>0.154</v>
      </c>
      <c r="O1483">
        <v>203.31200000000001</v>
      </c>
      <c r="P1483">
        <v>0.92200000000000004</v>
      </c>
      <c r="Q1483">
        <v>1.5629999999999999</v>
      </c>
      <c r="R1483">
        <v>210.75899999999999</v>
      </c>
      <c r="S1483">
        <v>0.84399999999999997</v>
      </c>
      <c r="T1483">
        <v>1.2709999999999999</v>
      </c>
      <c r="U1483" t="s">
        <v>61</v>
      </c>
      <c r="V1483" s="1">
        <v>45477.791666666664</v>
      </c>
    </row>
    <row r="1484" spans="1:22" x14ac:dyDescent="0.25">
      <c r="A1484">
        <v>1539</v>
      </c>
      <c r="B1484" t="s">
        <v>36</v>
      </c>
      <c r="C1484" t="s">
        <v>40</v>
      </c>
      <c r="D1484" t="s">
        <v>38</v>
      </c>
      <c r="E1484">
        <v>7131</v>
      </c>
      <c r="F1484" t="s">
        <v>11</v>
      </c>
      <c r="G1484">
        <v>566248464</v>
      </c>
      <c r="H1484">
        <v>697016560</v>
      </c>
      <c r="I1484">
        <f t="shared" si="23"/>
        <v>8.8432430963636985</v>
      </c>
      <c r="J1484">
        <v>0.97199999999999998</v>
      </c>
      <c r="L1484">
        <v>0.311</v>
      </c>
      <c r="M1484">
        <v>2.34</v>
      </c>
      <c r="N1484">
        <v>0.18099999999999999</v>
      </c>
      <c r="O1484">
        <v>202.828</v>
      </c>
      <c r="P1484">
        <v>1.0129999999999999</v>
      </c>
      <c r="Q1484">
        <v>1.4179999999999999</v>
      </c>
      <c r="R1484">
        <v>2.621</v>
      </c>
      <c r="S1484">
        <v>0.90800000000000003</v>
      </c>
      <c r="T1484">
        <v>1.389</v>
      </c>
      <c r="U1484" t="s">
        <v>61</v>
      </c>
      <c r="V1484" s="1">
        <v>45477.802094907405</v>
      </c>
    </row>
    <row r="1485" spans="1:22" x14ac:dyDescent="0.25">
      <c r="A1485">
        <v>1540</v>
      </c>
      <c r="B1485" t="s">
        <v>36</v>
      </c>
      <c r="C1485" t="s">
        <v>40</v>
      </c>
      <c r="D1485" t="s">
        <v>38</v>
      </c>
      <c r="E1485">
        <v>7131</v>
      </c>
      <c r="F1485" t="s">
        <v>11</v>
      </c>
      <c r="G1485">
        <v>612257744</v>
      </c>
      <c r="H1485">
        <v>812009488</v>
      </c>
      <c r="I1485">
        <f t="shared" si="23"/>
        <v>8.909561103824883</v>
      </c>
      <c r="J1485">
        <v>1.0780000000000001</v>
      </c>
      <c r="L1485">
        <v>0.39</v>
      </c>
      <c r="M1485">
        <v>1.125</v>
      </c>
      <c r="N1485">
        <v>0.14499999999999999</v>
      </c>
      <c r="O1485">
        <v>12.257999999999999</v>
      </c>
      <c r="P1485">
        <v>0.82899999999999996</v>
      </c>
      <c r="Q1485">
        <v>2.0099999999999998</v>
      </c>
      <c r="R1485">
        <v>14.801</v>
      </c>
      <c r="S1485">
        <v>0.77200000000000002</v>
      </c>
      <c r="T1485">
        <v>1.276</v>
      </c>
      <c r="U1485" t="s">
        <v>61</v>
      </c>
      <c r="V1485" s="1">
        <v>45477.8125</v>
      </c>
    </row>
    <row r="1486" spans="1:22" x14ac:dyDescent="0.25">
      <c r="A1486">
        <v>1541</v>
      </c>
      <c r="B1486" t="s">
        <v>36</v>
      </c>
      <c r="C1486" t="s">
        <v>40</v>
      </c>
      <c r="D1486" t="s">
        <v>38</v>
      </c>
      <c r="E1486">
        <v>7131</v>
      </c>
      <c r="F1486" t="s">
        <v>11</v>
      </c>
      <c r="G1486">
        <v>613216432</v>
      </c>
      <c r="H1486">
        <v>865331632</v>
      </c>
      <c r="I1486">
        <f t="shared" si="23"/>
        <v>8.9371825795407123</v>
      </c>
      <c r="J1486">
        <v>0.96</v>
      </c>
      <c r="L1486">
        <v>0.44800000000000001</v>
      </c>
      <c r="M1486">
        <v>4.6139999999999999</v>
      </c>
      <c r="N1486">
        <v>6.2E-2</v>
      </c>
      <c r="O1486">
        <v>40.752000000000002</v>
      </c>
      <c r="P1486">
        <v>2.4129999999999998</v>
      </c>
      <c r="Q1486">
        <v>15.622999999999999</v>
      </c>
      <c r="R1486">
        <v>15.504</v>
      </c>
      <c r="S1486">
        <v>1.03</v>
      </c>
      <c r="T1486">
        <v>1.4570000000000001</v>
      </c>
      <c r="U1486" t="s">
        <v>61</v>
      </c>
      <c r="V1486" s="1">
        <v>45477.822916666664</v>
      </c>
    </row>
    <row r="1487" spans="1:22" x14ac:dyDescent="0.25">
      <c r="A1487">
        <v>1542</v>
      </c>
      <c r="B1487" t="s">
        <v>36</v>
      </c>
      <c r="C1487" t="s">
        <v>43</v>
      </c>
      <c r="D1487" t="s">
        <v>38</v>
      </c>
      <c r="E1487">
        <v>36738</v>
      </c>
      <c r="F1487" t="s">
        <v>15</v>
      </c>
      <c r="G1487">
        <v>623735912</v>
      </c>
      <c r="H1487">
        <v>915988664</v>
      </c>
      <c r="I1487">
        <f t="shared" si="23"/>
        <v>8.9618900990033197</v>
      </c>
      <c r="J1487">
        <v>1.419</v>
      </c>
      <c r="L1487">
        <v>8.8490000000000002</v>
      </c>
      <c r="M1487">
        <v>1.024</v>
      </c>
      <c r="N1487">
        <v>0.14499999999999999</v>
      </c>
      <c r="O1487">
        <v>13.368</v>
      </c>
      <c r="P1487">
        <v>1.196</v>
      </c>
      <c r="Q1487">
        <v>2.786</v>
      </c>
      <c r="R1487">
        <v>222.30799999999999</v>
      </c>
      <c r="S1487">
        <v>1.2609999999999999</v>
      </c>
      <c r="T1487">
        <v>2.2029999999999998</v>
      </c>
      <c r="U1487" t="s">
        <v>61</v>
      </c>
      <c r="V1487" s="1">
        <v>45477.833344907405</v>
      </c>
    </row>
    <row r="1488" spans="1:22" x14ac:dyDescent="0.25">
      <c r="A1488">
        <v>1543</v>
      </c>
      <c r="B1488" t="s">
        <v>36</v>
      </c>
      <c r="C1488" t="s">
        <v>40</v>
      </c>
      <c r="D1488" t="s">
        <v>38</v>
      </c>
      <c r="E1488">
        <v>7131</v>
      </c>
      <c r="F1488" t="s">
        <v>11</v>
      </c>
      <c r="G1488">
        <v>617372592</v>
      </c>
      <c r="H1488">
        <v>787583472</v>
      </c>
      <c r="I1488">
        <f t="shared" si="23"/>
        <v>8.8962965935827469</v>
      </c>
      <c r="J1488">
        <v>1.609</v>
      </c>
      <c r="L1488">
        <v>4.3940000000000001</v>
      </c>
      <c r="M1488">
        <v>19.317</v>
      </c>
      <c r="N1488">
        <v>0.47</v>
      </c>
      <c r="O1488">
        <v>157.96899999999999</v>
      </c>
      <c r="P1488">
        <v>9.1050000000000004</v>
      </c>
      <c r="Q1488">
        <v>79.266999999999996</v>
      </c>
      <c r="R1488">
        <v>203.25</v>
      </c>
      <c r="S1488">
        <v>0.91200000000000003</v>
      </c>
      <c r="T1488">
        <v>1.3839999999999999</v>
      </c>
      <c r="U1488" t="s">
        <v>61</v>
      </c>
      <c r="V1488" s="1">
        <v>45477.843761574077</v>
      </c>
    </row>
    <row r="1489" spans="1:22" x14ac:dyDescent="0.25">
      <c r="A1489">
        <v>1544</v>
      </c>
      <c r="B1489" t="s">
        <v>36</v>
      </c>
      <c r="C1489" t="s">
        <v>40</v>
      </c>
      <c r="D1489" t="s">
        <v>38</v>
      </c>
      <c r="E1489">
        <v>7131</v>
      </c>
      <c r="F1489" t="s">
        <v>11</v>
      </c>
      <c r="G1489">
        <v>623669648</v>
      </c>
      <c r="H1489">
        <v>904049072</v>
      </c>
      <c r="I1489">
        <f t="shared" si="23"/>
        <v>8.9561920047235972</v>
      </c>
      <c r="J1489">
        <v>1.327</v>
      </c>
      <c r="L1489">
        <v>0.84299999999999997</v>
      </c>
      <c r="M1489">
        <v>1.825</v>
      </c>
      <c r="N1489">
        <v>0.27300000000000002</v>
      </c>
      <c r="O1489">
        <v>15.41</v>
      </c>
      <c r="P1489">
        <v>1.274</v>
      </c>
      <c r="Q1489">
        <v>6.0549999999999997</v>
      </c>
      <c r="R1489">
        <v>55.463000000000001</v>
      </c>
      <c r="S1489">
        <v>0.85399999999999998</v>
      </c>
      <c r="T1489">
        <v>1.498</v>
      </c>
      <c r="U1489" t="s">
        <v>61</v>
      </c>
      <c r="V1489" s="1">
        <v>45477.854178240741</v>
      </c>
    </row>
    <row r="1490" spans="1:22" x14ac:dyDescent="0.25">
      <c r="A1490">
        <v>1545</v>
      </c>
      <c r="B1490" t="s">
        <v>36</v>
      </c>
      <c r="C1490" t="s">
        <v>37</v>
      </c>
      <c r="D1490" t="s">
        <v>38</v>
      </c>
      <c r="E1490">
        <v>7123</v>
      </c>
      <c r="F1490" t="s">
        <v>11</v>
      </c>
      <c r="G1490">
        <v>620040136</v>
      </c>
      <c r="H1490">
        <v>869947768</v>
      </c>
      <c r="I1490">
        <f t="shared" si="23"/>
        <v>8.9394931781929348</v>
      </c>
      <c r="J1490">
        <v>1.413</v>
      </c>
      <c r="L1490">
        <v>2.8460000000000001</v>
      </c>
      <c r="M1490">
        <v>1.2989999999999999</v>
      </c>
      <c r="N1490">
        <v>7.6999999999999999E-2</v>
      </c>
      <c r="O1490">
        <v>12.773</v>
      </c>
      <c r="P1490">
        <v>1.3160000000000001</v>
      </c>
      <c r="Q1490">
        <v>3.6890000000000001</v>
      </c>
      <c r="R1490">
        <v>228.06</v>
      </c>
      <c r="S1490">
        <v>1.167</v>
      </c>
      <c r="T1490">
        <v>1.8540000000000001</v>
      </c>
      <c r="U1490" t="s">
        <v>61</v>
      </c>
      <c r="V1490" s="1">
        <v>45477.864594907405</v>
      </c>
    </row>
    <row r="1491" spans="1:22" x14ac:dyDescent="0.25">
      <c r="A1491">
        <v>1546</v>
      </c>
      <c r="B1491" t="s">
        <v>36</v>
      </c>
      <c r="C1491" t="s">
        <v>40</v>
      </c>
      <c r="D1491" t="s">
        <v>38</v>
      </c>
      <c r="E1491">
        <v>7131</v>
      </c>
      <c r="F1491" t="s">
        <v>11</v>
      </c>
      <c r="G1491">
        <v>618603624</v>
      </c>
      <c r="H1491">
        <v>885141232</v>
      </c>
      <c r="I1491">
        <f t="shared" si="23"/>
        <v>8.9470125716974174</v>
      </c>
      <c r="J1491">
        <v>0.95899999999999996</v>
      </c>
      <c r="L1491">
        <v>7.58</v>
      </c>
      <c r="M1491">
        <v>1.379</v>
      </c>
      <c r="N1491">
        <v>9.1999999999999998E-2</v>
      </c>
      <c r="O1491">
        <v>10.281000000000001</v>
      </c>
      <c r="P1491">
        <v>1.4219999999999999</v>
      </c>
      <c r="Q1491">
        <v>4.2930000000000001</v>
      </c>
      <c r="R1491">
        <v>203.648</v>
      </c>
      <c r="S1491">
        <v>0.78400000000000003</v>
      </c>
      <c r="T1491">
        <v>1.3340000000000001</v>
      </c>
      <c r="U1491" t="s">
        <v>61</v>
      </c>
      <c r="V1491" s="1">
        <v>45477.875011574077</v>
      </c>
    </row>
    <row r="1492" spans="1:22" x14ac:dyDescent="0.25">
      <c r="A1492">
        <v>1547</v>
      </c>
      <c r="B1492" t="s">
        <v>36</v>
      </c>
      <c r="C1492" t="s">
        <v>40</v>
      </c>
      <c r="D1492" t="s">
        <v>38</v>
      </c>
      <c r="E1492">
        <v>7131</v>
      </c>
      <c r="F1492" t="s">
        <v>11</v>
      </c>
      <c r="G1492">
        <v>624726592</v>
      </c>
      <c r="H1492">
        <v>841240632</v>
      </c>
      <c r="I1492">
        <f t="shared" si="23"/>
        <v>8.9249202409843544</v>
      </c>
      <c r="J1492">
        <v>1.0780000000000001</v>
      </c>
      <c r="L1492">
        <v>0.60099999999999998</v>
      </c>
      <c r="M1492">
        <v>4.423</v>
      </c>
      <c r="N1492">
        <v>0.22900000000000001</v>
      </c>
      <c r="O1492">
        <v>26.231000000000002</v>
      </c>
      <c r="P1492">
        <v>2.2679999999999998</v>
      </c>
      <c r="Q1492">
        <v>8.6229999999999993</v>
      </c>
      <c r="R1492">
        <v>34.851999999999997</v>
      </c>
      <c r="S1492">
        <v>0.77100000000000002</v>
      </c>
      <c r="T1492">
        <v>1.282</v>
      </c>
      <c r="U1492" t="s">
        <v>61</v>
      </c>
      <c r="V1492" s="1">
        <v>45477.885428240741</v>
      </c>
    </row>
    <row r="1493" spans="1:22" x14ac:dyDescent="0.25">
      <c r="A1493">
        <v>1548</v>
      </c>
      <c r="B1493" t="s">
        <v>36</v>
      </c>
      <c r="C1493" t="s">
        <v>40</v>
      </c>
      <c r="D1493" t="s">
        <v>38</v>
      </c>
      <c r="E1493">
        <v>7131</v>
      </c>
      <c r="F1493" t="s">
        <v>11</v>
      </c>
      <c r="G1493">
        <v>579869256</v>
      </c>
      <c r="H1493">
        <v>807373072</v>
      </c>
      <c r="I1493">
        <f t="shared" si="23"/>
        <v>8.9070742604609308</v>
      </c>
      <c r="J1493">
        <v>0.88</v>
      </c>
      <c r="L1493">
        <v>0.50800000000000001</v>
      </c>
      <c r="M1493">
        <v>5.03</v>
      </c>
      <c r="N1493">
        <v>0.16800000000000001</v>
      </c>
      <c r="O1493">
        <v>36.814</v>
      </c>
      <c r="P1493">
        <v>1.0169999999999999</v>
      </c>
      <c r="Q1493">
        <v>6.4470000000000001</v>
      </c>
      <c r="R1493">
        <v>15.106999999999999</v>
      </c>
      <c r="S1493">
        <v>0.79800000000000004</v>
      </c>
      <c r="T1493">
        <v>1.31</v>
      </c>
      <c r="U1493" t="s">
        <v>61</v>
      </c>
      <c r="V1493" s="1">
        <v>45477.895844907405</v>
      </c>
    </row>
    <row r="1494" spans="1:22" x14ac:dyDescent="0.25">
      <c r="A1494">
        <v>1549</v>
      </c>
      <c r="B1494" t="s">
        <v>36</v>
      </c>
      <c r="C1494" t="s">
        <v>40</v>
      </c>
      <c r="D1494" t="s">
        <v>38</v>
      </c>
      <c r="E1494">
        <v>7131</v>
      </c>
      <c r="F1494" t="s">
        <v>11</v>
      </c>
      <c r="G1494">
        <v>602336688</v>
      </c>
      <c r="H1494">
        <v>823603424</v>
      </c>
      <c r="I1494">
        <f t="shared" si="23"/>
        <v>8.9157181434598538</v>
      </c>
      <c r="J1494">
        <v>0.90400000000000003</v>
      </c>
      <c r="L1494">
        <v>0.44</v>
      </c>
      <c r="M1494">
        <v>38.996000000000002</v>
      </c>
      <c r="N1494">
        <v>5.1999999999999998E-2</v>
      </c>
      <c r="O1494">
        <v>252.245</v>
      </c>
      <c r="P1494">
        <v>1.7430000000000001</v>
      </c>
      <c r="Q1494">
        <v>109.694</v>
      </c>
      <c r="R1494">
        <v>13.513</v>
      </c>
      <c r="S1494">
        <v>0.99299999999999999</v>
      </c>
      <c r="T1494">
        <v>1.516</v>
      </c>
      <c r="U1494" t="s">
        <v>61</v>
      </c>
      <c r="V1494" s="1">
        <v>45477.906261574077</v>
      </c>
    </row>
    <row r="1495" spans="1:22" x14ac:dyDescent="0.25">
      <c r="A1495">
        <v>1550</v>
      </c>
      <c r="B1495" t="s">
        <v>36</v>
      </c>
      <c r="C1495" t="s">
        <v>37</v>
      </c>
      <c r="D1495" t="s">
        <v>38</v>
      </c>
      <c r="E1495">
        <v>7123</v>
      </c>
      <c r="F1495" t="s">
        <v>11</v>
      </c>
      <c r="G1495">
        <v>605469112</v>
      </c>
      <c r="H1495">
        <v>621472328</v>
      </c>
      <c r="I1495">
        <f t="shared" si="23"/>
        <v>8.7934217957862639</v>
      </c>
      <c r="J1495">
        <v>9.9550000000000001</v>
      </c>
      <c r="L1495">
        <v>2.3860000000000001</v>
      </c>
      <c r="M1495">
        <v>44.082000000000001</v>
      </c>
      <c r="N1495">
        <v>3.3359999999999999</v>
      </c>
      <c r="O1495">
        <v>360.91500000000002</v>
      </c>
      <c r="P1495">
        <v>2.2719999999999998</v>
      </c>
      <c r="Q1495">
        <v>93.311999999999998</v>
      </c>
      <c r="R1495">
        <v>203.16399999999999</v>
      </c>
      <c r="S1495">
        <v>1.099</v>
      </c>
      <c r="T1495">
        <v>1.702</v>
      </c>
      <c r="U1495" t="s">
        <v>61</v>
      </c>
      <c r="V1495" s="1">
        <v>45477.916678240741</v>
      </c>
    </row>
    <row r="1496" spans="1:22" x14ac:dyDescent="0.25">
      <c r="A1496">
        <v>1551</v>
      </c>
      <c r="B1496" t="s">
        <v>36</v>
      </c>
      <c r="C1496" t="s">
        <v>37</v>
      </c>
      <c r="D1496" t="s">
        <v>38</v>
      </c>
      <c r="E1496">
        <v>7123</v>
      </c>
      <c r="F1496" t="s">
        <v>11</v>
      </c>
      <c r="G1496">
        <v>614556256</v>
      </c>
      <c r="H1496">
        <v>842955488</v>
      </c>
      <c r="I1496">
        <f t="shared" si="23"/>
        <v>8.9258046424463782</v>
      </c>
      <c r="J1496">
        <v>1.399</v>
      </c>
      <c r="L1496">
        <v>3.0430000000000001</v>
      </c>
      <c r="M1496">
        <v>2.8220000000000001</v>
      </c>
      <c r="N1496">
        <v>0.16700000000000001</v>
      </c>
      <c r="O1496">
        <v>16.448</v>
      </c>
      <c r="P1496">
        <v>1.645</v>
      </c>
      <c r="Q1496">
        <v>3.972</v>
      </c>
      <c r="R1496">
        <v>203.84100000000001</v>
      </c>
      <c r="S1496">
        <v>1.2070000000000001</v>
      </c>
      <c r="T1496">
        <v>1.8839999999999999</v>
      </c>
      <c r="U1496" t="s">
        <v>61</v>
      </c>
      <c r="V1496" s="1">
        <v>45477.927094907405</v>
      </c>
    </row>
    <row r="1497" spans="1:22" x14ac:dyDescent="0.25">
      <c r="A1497">
        <v>1552</v>
      </c>
      <c r="B1497" t="s">
        <v>36</v>
      </c>
      <c r="C1497" t="s">
        <v>40</v>
      </c>
      <c r="D1497" t="s">
        <v>38</v>
      </c>
      <c r="E1497">
        <v>7131</v>
      </c>
      <c r="F1497" t="s">
        <v>11</v>
      </c>
      <c r="G1497">
        <v>608519264</v>
      </c>
      <c r="H1497">
        <v>846024208</v>
      </c>
      <c r="I1497">
        <f t="shared" si="23"/>
        <v>8.9273827900489557</v>
      </c>
      <c r="J1497">
        <v>1.389</v>
      </c>
      <c r="L1497">
        <v>6.67</v>
      </c>
      <c r="M1497">
        <v>7.9320000000000004</v>
      </c>
      <c r="N1497">
        <v>0.315</v>
      </c>
      <c r="O1497">
        <v>60.284999999999997</v>
      </c>
      <c r="P1497">
        <v>3.6230000000000002</v>
      </c>
      <c r="Q1497">
        <v>11.589</v>
      </c>
      <c r="R1497">
        <v>203.13399999999999</v>
      </c>
      <c r="S1497">
        <v>0.81</v>
      </c>
      <c r="T1497">
        <v>1.379</v>
      </c>
      <c r="U1497" t="s">
        <v>61</v>
      </c>
      <c r="V1497" s="1">
        <v>45477.937511574077</v>
      </c>
    </row>
    <row r="1498" spans="1:22" x14ac:dyDescent="0.25">
      <c r="A1498">
        <v>1553</v>
      </c>
      <c r="B1498" t="s">
        <v>36</v>
      </c>
      <c r="C1498" t="s">
        <v>40</v>
      </c>
      <c r="D1498" t="s">
        <v>38</v>
      </c>
      <c r="E1498">
        <v>7131</v>
      </c>
      <c r="F1498" t="s">
        <v>11</v>
      </c>
      <c r="G1498">
        <v>611760336</v>
      </c>
      <c r="H1498">
        <v>902344120</v>
      </c>
      <c r="I1498">
        <f t="shared" si="23"/>
        <v>8.9553721926597962</v>
      </c>
      <c r="J1498">
        <v>0.96899999999999997</v>
      </c>
      <c r="L1498">
        <v>10.396000000000001</v>
      </c>
      <c r="M1498">
        <v>1.117</v>
      </c>
      <c r="N1498">
        <v>0.121</v>
      </c>
      <c r="O1498">
        <v>7.5110000000000001</v>
      </c>
      <c r="P1498">
        <v>0.90800000000000003</v>
      </c>
      <c r="Q1498">
        <v>2.6659999999999999</v>
      </c>
      <c r="R1498">
        <v>233.24</v>
      </c>
      <c r="S1498">
        <v>0.82</v>
      </c>
      <c r="T1498">
        <v>9.5890000000000004</v>
      </c>
      <c r="U1498" t="s">
        <v>61</v>
      </c>
      <c r="V1498" s="1">
        <v>45477.947928240741</v>
      </c>
    </row>
    <row r="1499" spans="1:22" x14ac:dyDescent="0.25">
      <c r="A1499">
        <v>1554</v>
      </c>
      <c r="B1499" t="s">
        <v>36</v>
      </c>
      <c r="C1499" t="s">
        <v>43</v>
      </c>
      <c r="D1499" t="s">
        <v>38</v>
      </c>
      <c r="E1499">
        <v>36738</v>
      </c>
      <c r="F1499" t="s">
        <v>15</v>
      </c>
      <c r="G1499">
        <v>625423968</v>
      </c>
      <c r="H1499">
        <v>711096672</v>
      </c>
      <c r="I1499">
        <f t="shared" si="23"/>
        <v>8.8519286461055771</v>
      </c>
      <c r="J1499">
        <v>1.4359999999999999</v>
      </c>
      <c r="L1499">
        <v>2.5419999999999998</v>
      </c>
      <c r="M1499">
        <v>3.8159999999999998</v>
      </c>
      <c r="N1499">
        <v>0.115</v>
      </c>
      <c r="O1499">
        <v>66.781999999999996</v>
      </c>
      <c r="P1499">
        <v>1.3460000000000001</v>
      </c>
      <c r="Q1499">
        <v>10.805999999999999</v>
      </c>
      <c r="R1499">
        <v>215.15700000000001</v>
      </c>
      <c r="S1499">
        <v>1.236</v>
      </c>
      <c r="T1499">
        <v>1.857</v>
      </c>
      <c r="U1499" t="s">
        <v>61</v>
      </c>
      <c r="V1499" s="1">
        <v>45477.958344907405</v>
      </c>
    </row>
    <row r="1500" spans="1:22" x14ac:dyDescent="0.25">
      <c r="A1500">
        <v>1555</v>
      </c>
      <c r="B1500" t="s">
        <v>36</v>
      </c>
      <c r="C1500" t="s">
        <v>40</v>
      </c>
      <c r="D1500" t="s">
        <v>38</v>
      </c>
      <c r="E1500">
        <v>7131</v>
      </c>
      <c r="F1500" t="s">
        <v>11</v>
      </c>
      <c r="G1500">
        <v>627004000</v>
      </c>
      <c r="H1500">
        <v>619262864</v>
      </c>
      <c r="I1500">
        <f t="shared" si="23"/>
        <v>8.7918750369876886</v>
      </c>
      <c r="J1500">
        <v>1.3979999999999999</v>
      </c>
      <c r="L1500">
        <v>2.2730000000000001</v>
      </c>
      <c r="M1500">
        <v>1.66</v>
      </c>
      <c r="N1500">
        <v>0.31900000000000001</v>
      </c>
      <c r="O1500">
        <v>30.472999999999999</v>
      </c>
      <c r="P1500">
        <v>2.0539999999999998</v>
      </c>
      <c r="Q1500">
        <v>10.667999999999999</v>
      </c>
      <c r="R1500">
        <v>202.74</v>
      </c>
      <c r="S1500">
        <v>0.92</v>
      </c>
      <c r="T1500">
        <v>1.4079999999999999</v>
      </c>
      <c r="U1500" t="s">
        <v>61</v>
      </c>
      <c r="V1500" s="1">
        <v>45477.968761574077</v>
      </c>
    </row>
    <row r="1501" spans="1:22" x14ac:dyDescent="0.25">
      <c r="A1501">
        <v>1556</v>
      </c>
      <c r="B1501" t="s">
        <v>36</v>
      </c>
      <c r="C1501" t="s">
        <v>40</v>
      </c>
      <c r="D1501" t="s">
        <v>38</v>
      </c>
      <c r="E1501">
        <v>7131</v>
      </c>
      <c r="F1501" t="s">
        <v>11</v>
      </c>
      <c r="G1501">
        <v>619031472</v>
      </c>
      <c r="H1501">
        <v>782665672</v>
      </c>
      <c r="I1501">
        <f t="shared" si="23"/>
        <v>8.8935762859242455</v>
      </c>
      <c r="J1501">
        <v>1.421</v>
      </c>
      <c r="L1501">
        <v>0.66</v>
      </c>
      <c r="M1501">
        <v>1.921</v>
      </c>
      <c r="N1501">
        <v>0.126</v>
      </c>
      <c r="O1501">
        <v>14.62</v>
      </c>
      <c r="P1501">
        <v>1.02</v>
      </c>
      <c r="Q1501">
        <v>2.0099999999999998</v>
      </c>
      <c r="R1501">
        <v>16.573</v>
      </c>
      <c r="S1501">
        <v>0.84099999999999997</v>
      </c>
      <c r="T1501">
        <v>1.3580000000000001</v>
      </c>
      <c r="U1501" t="s">
        <v>61</v>
      </c>
      <c r="V1501" s="1">
        <v>45477.979178240741</v>
      </c>
    </row>
    <row r="1502" spans="1:22" x14ac:dyDescent="0.25">
      <c r="A1502">
        <v>1557</v>
      </c>
      <c r="B1502" t="s">
        <v>36</v>
      </c>
      <c r="C1502" t="s">
        <v>40</v>
      </c>
      <c r="D1502" t="s">
        <v>38</v>
      </c>
      <c r="E1502">
        <v>7131</v>
      </c>
      <c r="F1502" t="s">
        <v>11</v>
      </c>
      <c r="G1502">
        <v>627388488</v>
      </c>
      <c r="H1502">
        <v>875600528</v>
      </c>
      <c r="I1502">
        <f t="shared" si="23"/>
        <v>8.9423060147819342</v>
      </c>
      <c r="J1502">
        <v>1.006</v>
      </c>
      <c r="L1502">
        <v>2.1040000000000001</v>
      </c>
      <c r="M1502">
        <v>2.8849999999999998</v>
      </c>
      <c r="N1502">
        <v>0.187</v>
      </c>
      <c r="O1502">
        <v>42.746000000000002</v>
      </c>
      <c r="P1502">
        <v>4.0060000000000002</v>
      </c>
      <c r="Q1502">
        <v>20.007000000000001</v>
      </c>
      <c r="R1502">
        <v>201.523</v>
      </c>
      <c r="S1502">
        <v>0.81899999999999995</v>
      </c>
      <c r="T1502">
        <v>1.2470000000000001</v>
      </c>
      <c r="U1502" t="s">
        <v>61</v>
      </c>
      <c r="V1502" s="1">
        <v>45477.989594907405</v>
      </c>
    </row>
    <row r="1503" spans="1:22" x14ac:dyDescent="0.25">
      <c r="A1503">
        <v>1558</v>
      </c>
      <c r="B1503" t="s">
        <v>36</v>
      </c>
      <c r="C1503" t="s">
        <v>40</v>
      </c>
      <c r="D1503" t="s">
        <v>38</v>
      </c>
      <c r="E1503">
        <v>7131</v>
      </c>
      <c r="F1503" t="s">
        <v>11</v>
      </c>
      <c r="G1503">
        <v>621324848</v>
      </c>
      <c r="H1503">
        <v>505990552</v>
      </c>
      <c r="I1503">
        <f t="shared" si="23"/>
        <v>8.7041424076449907</v>
      </c>
      <c r="J1503">
        <v>1.0089999999999999</v>
      </c>
      <c r="L1503">
        <v>3.8730000000000002</v>
      </c>
      <c r="M1503">
        <v>3.609</v>
      </c>
      <c r="N1503">
        <v>0.216</v>
      </c>
      <c r="O1503">
        <v>235.08</v>
      </c>
      <c r="P1503">
        <v>3.9159999999999999</v>
      </c>
      <c r="Q1503">
        <v>10.818</v>
      </c>
      <c r="R1503">
        <v>222.93199999999999</v>
      </c>
      <c r="S1503">
        <v>0.73799999999999999</v>
      </c>
      <c r="T1503">
        <v>1.304</v>
      </c>
      <c r="U1503" t="s">
        <v>61</v>
      </c>
      <c r="V1503" s="1">
        <v>45478.000023148146</v>
      </c>
    </row>
    <row r="1504" spans="1:22" x14ac:dyDescent="0.25">
      <c r="A1504">
        <v>1559</v>
      </c>
      <c r="B1504" t="s">
        <v>36</v>
      </c>
      <c r="C1504" t="s">
        <v>40</v>
      </c>
      <c r="D1504" t="s">
        <v>38</v>
      </c>
      <c r="E1504">
        <v>7131</v>
      </c>
      <c r="F1504" t="s">
        <v>11</v>
      </c>
      <c r="G1504">
        <v>621359824</v>
      </c>
      <c r="H1504">
        <v>821622624</v>
      </c>
      <c r="I1504">
        <f t="shared" si="23"/>
        <v>8.9146723893807032</v>
      </c>
      <c r="J1504">
        <v>0.95699999999999996</v>
      </c>
      <c r="L1504">
        <v>0.57699999999999996</v>
      </c>
      <c r="M1504">
        <v>7.6230000000000002</v>
      </c>
      <c r="N1504">
        <v>4.5999999999999999E-2</v>
      </c>
      <c r="O1504">
        <v>100.435</v>
      </c>
      <c r="P1504">
        <v>2.7309999999999999</v>
      </c>
      <c r="Q1504">
        <v>22.14</v>
      </c>
      <c r="R1504">
        <v>19.454000000000001</v>
      </c>
      <c r="S1504">
        <v>0.94699999999999995</v>
      </c>
      <c r="T1504">
        <v>1.4950000000000001</v>
      </c>
      <c r="U1504" t="s">
        <v>61</v>
      </c>
      <c r="V1504" s="1">
        <v>45478.010428240741</v>
      </c>
    </row>
    <row r="1505" spans="1:22" x14ac:dyDescent="0.25">
      <c r="A1505">
        <v>1560</v>
      </c>
      <c r="B1505" t="s">
        <v>36</v>
      </c>
      <c r="C1505" t="s">
        <v>40</v>
      </c>
      <c r="D1505" t="s">
        <v>38</v>
      </c>
      <c r="E1505">
        <v>7131</v>
      </c>
      <c r="F1505" t="s">
        <v>11</v>
      </c>
      <c r="G1505">
        <v>621400016</v>
      </c>
      <c r="H1505">
        <v>841383520</v>
      </c>
      <c r="I1505">
        <f t="shared" si="23"/>
        <v>8.9249940013306635</v>
      </c>
      <c r="J1505">
        <v>1.232</v>
      </c>
      <c r="L1505">
        <v>4.1769999999999996</v>
      </c>
      <c r="M1505">
        <v>1.468</v>
      </c>
      <c r="N1505">
        <v>0.318</v>
      </c>
      <c r="O1505">
        <v>12.41</v>
      </c>
      <c r="P1505">
        <v>1.04</v>
      </c>
      <c r="Q1505">
        <v>2.3610000000000002</v>
      </c>
      <c r="R1505">
        <v>204.697</v>
      </c>
      <c r="S1505">
        <v>0.81899999999999995</v>
      </c>
      <c r="T1505">
        <v>1.458</v>
      </c>
      <c r="U1505" t="s">
        <v>61</v>
      </c>
      <c r="V1505" s="1">
        <v>45478.020844907405</v>
      </c>
    </row>
    <row r="1506" spans="1:22" x14ac:dyDescent="0.25">
      <c r="A1506">
        <v>1561</v>
      </c>
      <c r="B1506" t="s">
        <v>36</v>
      </c>
      <c r="C1506" t="s">
        <v>40</v>
      </c>
      <c r="D1506" t="s">
        <v>38</v>
      </c>
      <c r="E1506">
        <v>7131</v>
      </c>
      <c r="F1506" t="s">
        <v>11</v>
      </c>
      <c r="G1506">
        <v>613381408</v>
      </c>
      <c r="H1506">
        <v>872159864</v>
      </c>
      <c r="I1506">
        <f t="shared" si="23"/>
        <v>8.9405960969620413</v>
      </c>
      <c r="J1506">
        <v>0.97899999999999998</v>
      </c>
      <c r="L1506">
        <v>0.42</v>
      </c>
      <c r="M1506">
        <v>1.077</v>
      </c>
      <c r="N1506">
        <v>0.1</v>
      </c>
      <c r="O1506">
        <v>6.7359999999999998</v>
      </c>
      <c r="P1506">
        <v>0.92300000000000004</v>
      </c>
      <c r="Q1506">
        <v>2.2210000000000001</v>
      </c>
      <c r="R1506">
        <v>15.887</v>
      </c>
      <c r="S1506">
        <v>0.80600000000000005</v>
      </c>
      <c r="T1506">
        <v>1.1839999999999999</v>
      </c>
      <c r="U1506" t="s">
        <v>61</v>
      </c>
      <c r="V1506" s="1">
        <v>45478.031261574077</v>
      </c>
    </row>
    <row r="1507" spans="1:22" x14ac:dyDescent="0.25">
      <c r="A1507">
        <v>1562</v>
      </c>
      <c r="B1507" t="s">
        <v>36</v>
      </c>
      <c r="C1507" t="s">
        <v>40</v>
      </c>
      <c r="D1507" t="s">
        <v>38</v>
      </c>
      <c r="E1507">
        <v>7131</v>
      </c>
      <c r="F1507" t="s">
        <v>11</v>
      </c>
      <c r="G1507">
        <v>610237848</v>
      </c>
      <c r="H1507">
        <v>876136976</v>
      </c>
      <c r="I1507">
        <f t="shared" si="23"/>
        <v>8.9425720094449233</v>
      </c>
      <c r="J1507">
        <v>0.95</v>
      </c>
      <c r="L1507">
        <v>3.1269999999999998</v>
      </c>
      <c r="M1507">
        <v>3.6179999999999999</v>
      </c>
      <c r="N1507">
        <v>6.4000000000000001E-2</v>
      </c>
      <c r="O1507">
        <v>42.692</v>
      </c>
      <c r="P1507">
        <v>2.6640000000000001</v>
      </c>
      <c r="Q1507">
        <v>11.38</v>
      </c>
      <c r="R1507">
        <v>204.958</v>
      </c>
      <c r="S1507">
        <v>0.81100000000000005</v>
      </c>
      <c r="T1507">
        <v>1.327</v>
      </c>
      <c r="U1507" t="s">
        <v>61</v>
      </c>
      <c r="V1507" s="1">
        <v>45478.041678240741</v>
      </c>
    </row>
    <row r="1508" spans="1:22" x14ac:dyDescent="0.25">
      <c r="A1508">
        <v>1566</v>
      </c>
      <c r="B1508" t="s">
        <v>36</v>
      </c>
      <c r="C1508" t="s">
        <v>40</v>
      </c>
      <c r="D1508" t="s">
        <v>38</v>
      </c>
      <c r="E1508">
        <v>7131</v>
      </c>
      <c r="F1508" t="s">
        <v>11</v>
      </c>
      <c r="G1508">
        <v>610218920</v>
      </c>
      <c r="H1508">
        <v>464959920</v>
      </c>
      <c r="I1508">
        <f t="shared" si="23"/>
        <v>8.6674155178941632</v>
      </c>
      <c r="J1508">
        <v>0.94499999999999995</v>
      </c>
      <c r="L1508">
        <v>6.7549999999999999</v>
      </c>
      <c r="M1508">
        <v>9.2029999999999994</v>
      </c>
      <c r="N1508">
        <v>7.4999999999999997E-2</v>
      </c>
      <c r="O1508">
        <v>225.98500000000001</v>
      </c>
      <c r="P1508">
        <v>1.093</v>
      </c>
      <c r="Q1508">
        <v>6.21</v>
      </c>
      <c r="R1508">
        <v>220.96100000000001</v>
      </c>
      <c r="S1508">
        <v>0.81100000000000005</v>
      </c>
      <c r="T1508">
        <v>1.514</v>
      </c>
      <c r="U1508" t="s">
        <v>61</v>
      </c>
      <c r="V1508" s="1">
        <v>45478.083344907405</v>
      </c>
    </row>
    <row r="1509" spans="1:22" x14ac:dyDescent="0.25">
      <c r="A1509">
        <v>1567</v>
      </c>
      <c r="B1509" t="s">
        <v>36</v>
      </c>
      <c r="C1509" t="s">
        <v>40</v>
      </c>
      <c r="D1509" t="s">
        <v>38</v>
      </c>
      <c r="E1509">
        <v>7131</v>
      </c>
      <c r="F1509" t="s">
        <v>11</v>
      </c>
      <c r="G1509">
        <v>613010192</v>
      </c>
      <c r="H1509">
        <v>828301672</v>
      </c>
      <c r="I1509">
        <f t="shared" si="23"/>
        <v>8.9181885380215373</v>
      </c>
      <c r="J1509">
        <v>1.56</v>
      </c>
      <c r="L1509">
        <v>5.41</v>
      </c>
      <c r="M1509">
        <v>3.62</v>
      </c>
      <c r="N1509">
        <v>0.90600000000000003</v>
      </c>
      <c r="O1509">
        <v>48.301000000000002</v>
      </c>
      <c r="P1509">
        <v>3.27</v>
      </c>
      <c r="Q1509">
        <v>10.664999999999999</v>
      </c>
      <c r="R1509">
        <v>202.85</v>
      </c>
      <c r="S1509">
        <v>0.83699999999999997</v>
      </c>
      <c r="T1509">
        <v>1.423</v>
      </c>
      <c r="U1509" t="s">
        <v>61</v>
      </c>
      <c r="V1509" s="1">
        <v>45478.093761574077</v>
      </c>
    </row>
    <row r="1510" spans="1:22" x14ac:dyDescent="0.25">
      <c r="A1510">
        <v>1568</v>
      </c>
      <c r="B1510" t="s">
        <v>36</v>
      </c>
      <c r="C1510" t="s">
        <v>40</v>
      </c>
      <c r="D1510" t="s">
        <v>38</v>
      </c>
      <c r="E1510">
        <v>7131</v>
      </c>
      <c r="F1510" t="s">
        <v>11</v>
      </c>
      <c r="G1510">
        <v>621555552</v>
      </c>
      <c r="H1510">
        <v>848388728</v>
      </c>
      <c r="I1510">
        <f t="shared" si="23"/>
        <v>8.9285948896890304</v>
      </c>
      <c r="J1510">
        <v>0.96399999999999997</v>
      </c>
      <c r="L1510">
        <v>6.2560000000000002</v>
      </c>
      <c r="M1510">
        <v>6.5490000000000004</v>
      </c>
      <c r="N1510">
        <v>9.0999999999999998E-2</v>
      </c>
      <c r="O1510">
        <v>222.25399999999999</v>
      </c>
      <c r="P1510">
        <v>0.98899999999999999</v>
      </c>
      <c r="Q1510">
        <v>4.18</v>
      </c>
      <c r="R1510">
        <v>203</v>
      </c>
      <c r="S1510">
        <v>0.77300000000000002</v>
      </c>
      <c r="T1510">
        <v>1.484</v>
      </c>
      <c r="U1510" t="s">
        <v>61</v>
      </c>
      <c r="V1510" s="1">
        <v>45478.104178240741</v>
      </c>
    </row>
    <row r="1511" spans="1:22" x14ac:dyDescent="0.25">
      <c r="A1511">
        <v>1569</v>
      </c>
      <c r="B1511" t="s">
        <v>36</v>
      </c>
      <c r="C1511" t="s">
        <v>40</v>
      </c>
      <c r="D1511" t="s">
        <v>38</v>
      </c>
      <c r="E1511">
        <v>7131</v>
      </c>
      <c r="F1511" t="s">
        <v>11</v>
      </c>
      <c r="G1511">
        <v>612752816</v>
      </c>
      <c r="H1511">
        <v>827881856</v>
      </c>
      <c r="I1511">
        <f t="shared" si="23"/>
        <v>8.9179683646252474</v>
      </c>
      <c r="J1511">
        <v>1.234</v>
      </c>
      <c r="L1511">
        <v>4.7549999999999999</v>
      </c>
      <c r="M1511">
        <v>45.494999999999997</v>
      </c>
      <c r="N1511">
        <v>0.17499999999999999</v>
      </c>
      <c r="O1511">
        <v>286.10199999999998</v>
      </c>
      <c r="P1511">
        <v>4.415</v>
      </c>
      <c r="Q1511">
        <v>152.488</v>
      </c>
      <c r="R1511">
        <v>219.23400000000001</v>
      </c>
      <c r="S1511">
        <v>0.79100000000000004</v>
      </c>
      <c r="T1511">
        <v>1.387</v>
      </c>
      <c r="U1511" t="s">
        <v>61</v>
      </c>
      <c r="V1511" s="1">
        <v>45478.114594907405</v>
      </c>
    </row>
    <row r="1512" spans="1:22" x14ac:dyDescent="0.25">
      <c r="A1512">
        <v>1570</v>
      </c>
      <c r="B1512" t="s">
        <v>36</v>
      </c>
      <c r="C1512" t="s">
        <v>40</v>
      </c>
      <c r="D1512" t="s">
        <v>38</v>
      </c>
      <c r="E1512">
        <v>7131</v>
      </c>
      <c r="F1512" t="s">
        <v>11</v>
      </c>
      <c r="G1512">
        <v>614854568</v>
      </c>
      <c r="H1512">
        <v>776181496</v>
      </c>
      <c r="I1512">
        <f t="shared" si="23"/>
        <v>8.8899632850403236</v>
      </c>
      <c r="J1512">
        <v>0.96</v>
      </c>
      <c r="L1512">
        <v>2.589</v>
      </c>
      <c r="M1512">
        <v>20.158000000000001</v>
      </c>
      <c r="N1512">
        <v>0.12</v>
      </c>
      <c r="O1512">
        <v>277.55399999999997</v>
      </c>
      <c r="P1512">
        <v>4.5830000000000002</v>
      </c>
      <c r="Q1512">
        <v>28.454000000000001</v>
      </c>
      <c r="R1512">
        <v>204.29300000000001</v>
      </c>
      <c r="S1512">
        <v>0.753</v>
      </c>
      <c r="T1512">
        <v>1.361</v>
      </c>
      <c r="U1512" t="s">
        <v>61</v>
      </c>
      <c r="V1512" s="1">
        <v>45478.125011574077</v>
      </c>
    </row>
    <row r="1513" spans="1:22" x14ac:dyDescent="0.25">
      <c r="A1513">
        <v>1571</v>
      </c>
      <c r="B1513" t="s">
        <v>36</v>
      </c>
      <c r="C1513" t="s">
        <v>40</v>
      </c>
      <c r="D1513" t="s">
        <v>38</v>
      </c>
      <c r="E1513">
        <v>7131</v>
      </c>
      <c r="F1513" t="s">
        <v>11</v>
      </c>
      <c r="G1513">
        <v>611142768</v>
      </c>
      <c r="H1513">
        <v>817320680</v>
      </c>
      <c r="I1513">
        <f t="shared" si="23"/>
        <v>8.9123924876576517</v>
      </c>
      <c r="J1513">
        <v>0.96299999999999997</v>
      </c>
      <c r="L1513">
        <v>5.31</v>
      </c>
      <c r="M1513">
        <v>7.492</v>
      </c>
      <c r="N1513">
        <v>8.5000000000000006E-2</v>
      </c>
      <c r="O1513">
        <v>51.69</v>
      </c>
      <c r="P1513">
        <v>0.89</v>
      </c>
      <c r="Q1513">
        <v>10.000999999999999</v>
      </c>
      <c r="R1513">
        <v>211.86099999999999</v>
      </c>
      <c r="S1513">
        <v>0.65800000000000003</v>
      </c>
      <c r="T1513">
        <v>1.413</v>
      </c>
      <c r="U1513" t="s">
        <v>61</v>
      </c>
      <c r="V1513" s="1">
        <v>45478.135428240741</v>
      </c>
    </row>
    <row r="1514" spans="1:22" x14ac:dyDescent="0.25">
      <c r="A1514">
        <v>1572</v>
      </c>
      <c r="B1514" t="s">
        <v>36</v>
      </c>
      <c r="C1514" t="s">
        <v>40</v>
      </c>
      <c r="D1514" t="s">
        <v>38</v>
      </c>
      <c r="E1514">
        <v>7131</v>
      </c>
      <c r="F1514" t="s">
        <v>11</v>
      </c>
      <c r="G1514">
        <v>611164464</v>
      </c>
      <c r="H1514">
        <v>879152024</v>
      </c>
      <c r="I1514">
        <f t="shared" si="23"/>
        <v>8.9440639802792159</v>
      </c>
      <c r="J1514">
        <v>0.95599999999999996</v>
      </c>
      <c r="L1514">
        <v>2.4550000000000001</v>
      </c>
      <c r="M1514">
        <v>1.9390000000000001</v>
      </c>
      <c r="N1514">
        <v>8.3000000000000004E-2</v>
      </c>
      <c r="O1514">
        <v>19.71</v>
      </c>
      <c r="P1514">
        <v>2.8039999999999998</v>
      </c>
      <c r="Q1514">
        <v>11.355</v>
      </c>
      <c r="R1514">
        <v>203.74</v>
      </c>
      <c r="S1514">
        <v>0.75800000000000001</v>
      </c>
      <c r="T1514">
        <v>1.3009999999999999</v>
      </c>
      <c r="U1514" t="s">
        <v>61</v>
      </c>
      <c r="V1514" s="1">
        <v>45478.145844907405</v>
      </c>
    </row>
    <row r="1515" spans="1:22" x14ac:dyDescent="0.25">
      <c r="A1515">
        <v>1573</v>
      </c>
      <c r="B1515" t="s">
        <v>36</v>
      </c>
      <c r="C1515" t="s">
        <v>40</v>
      </c>
      <c r="D1515" t="s">
        <v>38</v>
      </c>
      <c r="E1515">
        <v>7131</v>
      </c>
      <c r="F1515" t="s">
        <v>11</v>
      </c>
      <c r="G1515">
        <v>612975352</v>
      </c>
      <c r="H1515">
        <v>801500264</v>
      </c>
      <c r="I1515">
        <f t="shared" si="23"/>
        <v>8.903903669739103</v>
      </c>
      <c r="J1515">
        <v>0.93899999999999995</v>
      </c>
      <c r="L1515">
        <v>6.444</v>
      </c>
      <c r="M1515">
        <v>1.421</v>
      </c>
      <c r="N1515">
        <v>0.13100000000000001</v>
      </c>
      <c r="O1515">
        <v>12.157999999999999</v>
      </c>
      <c r="P1515">
        <v>0.77</v>
      </c>
      <c r="Q1515">
        <v>2.0859999999999999</v>
      </c>
      <c r="R1515">
        <v>210.833</v>
      </c>
      <c r="S1515">
        <v>0.79</v>
      </c>
      <c r="T1515">
        <v>1.4</v>
      </c>
      <c r="U1515" t="s">
        <v>61</v>
      </c>
      <c r="V1515" s="1">
        <v>45478.156261574077</v>
      </c>
    </row>
    <row r="1516" spans="1:22" x14ac:dyDescent="0.25">
      <c r="A1516">
        <v>1574</v>
      </c>
      <c r="B1516" t="s">
        <v>36</v>
      </c>
      <c r="C1516" t="s">
        <v>40</v>
      </c>
      <c r="D1516" t="s">
        <v>38</v>
      </c>
      <c r="E1516">
        <v>7131</v>
      </c>
      <c r="F1516" t="s">
        <v>11</v>
      </c>
      <c r="G1516">
        <v>613840272</v>
      </c>
      <c r="H1516">
        <v>813044776</v>
      </c>
      <c r="I1516">
        <f t="shared" si="23"/>
        <v>8.9101144637173739</v>
      </c>
      <c r="J1516">
        <v>1</v>
      </c>
      <c r="L1516">
        <v>4.7060000000000004</v>
      </c>
      <c r="M1516">
        <v>6.7649999999999997</v>
      </c>
      <c r="N1516">
        <v>0.16800000000000001</v>
      </c>
      <c r="O1516">
        <v>208.876</v>
      </c>
      <c r="P1516">
        <v>0.84799999999999998</v>
      </c>
      <c r="Q1516">
        <v>2.302</v>
      </c>
      <c r="R1516">
        <v>203.03200000000001</v>
      </c>
      <c r="S1516">
        <v>0.81699999999999995</v>
      </c>
      <c r="T1516">
        <v>1.353</v>
      </c>
      <c r="U1516" t="s">
        <v>61</v>
      </c>
      <c r="V1516" s="1">
        <v>45478.166678240741</v>
      </c>
    </row>
    <row r="1517" spans="1:22" x14ac:dyDescent="0.25">
      <c r="A1517">
        <v>1575</v>
      </c>
      <c r="B1517" t="s">
        <v>36</v>
      </c>
      <c r="C1517" t="s">
        <v>40</v>
      </c>
      <c r="D1517" t="s">
        <v>38</v>
      </c>
      <c r="E1517">
        <v>7131</v>
      </c>
      <c r="F1517" t="s">
        <v>11</v>
      </c>
      <c r="G1517">
        <v>613678464</v>
      </c>
      <c r="H1517">
        <v>860148040</v>
      </c>
      <c r="I1517">
        <f t="shared" si="23"/>
        <v>8.9345732040599124</v>
      </c>
      <c r="J1517">
        <v>0.98199999999999998</v>
      </c>
      <c r="L1517">
        <v>0.42199999999999999</v>
      </c>
      <c r="M1517">
        <v>2.2869999999999999</v>
      </c>
      <c r="N1517">
        <v>0.126</v>
      </c>
      <c r="O1517">
        <v>36.445999999999998</v>
      </c>
      <c r="P1517">
        <v>1.5</v>
      </c>
      <c r="Q1517">
        <v>12.121</v>
      </c>
      <c r="R1517">
        <v>14.928000000000001</v>
      </c>
      <c r="S1517">
        <v>0.84299999999999997</v>
      </c>
      <c r="T1517">
        <v>1.3340000000000001</v>
      </c>
      <c r="U1517" t="s">
        <v>61</v>
      </c>
      <c r="V1517" s="1">
        <v>45478.177094907405</v>
      </c>
    </row>
    <row r="1518" spans="1:22" x14ac:dyDescent="0.25">
      <c r="A1518">
        <v>1576</v>
      </c>
      <c r="B1518" t="s">
        <v>36</v>
      </c>
      <c r="C1518" t="s">
        <v>40</v>
      </c>
      <c r="D1518" t="s">
        <v>38</v>
      </c>
      <c r="E1518">
        <v>7131</v>
      </c>
      <c r="F1518" t="s">
        <v>11</v>
      </c>
      <c r="G1518">
        <v>626016792</v>
      </c>
      <c r="H1518">
        <v>784436400</v>
      </c>
      <c r="I1518">
        <f t="shared" si="23"/>
        <v>8.8945577379181859</v>
      </c>
      <c r="J1518">
        <v>0.96099999999999997</v>
      </c>
      <c r="L1518">
        <v>4.3810000000000002</v>
      </c>
      <c r="N1518">
        <v>7.0999999999999994E-2</v>
      </c>
      <c r="R1518">
        <v>229.036</v>
      </c>
      <c r="S1518">
        <v>0.80500000000000005</v>
      </c>
      <c r="T1518">
        <v>1.3959999999999999</v>
      </c>
      <c r="U1518" t="s">
        <v>61</v>
      </c>
      <c r="V1518" s="1">
        <v>45478.187511574077</v>
      </c>
    </row>
    <row r="1519" spans="1:22" x14ac:dyDescent="0.25">
      <c r="A1519">
        <v>1577</v>
      </c>
      <c r="B1519" t="s">
        <v>36</v>
      </c>
      <c r="C1519" t="s">
        <v>40</v>
      </c>
      <c r="D1519" t="s">
        <v>38</v>
      </c>
      <c r="E1519">
        <v>7131</v>
      </c>
      <c r="F1519" t="s">
        <v>11</v>
      </c>
      <c r="G1519">
        <v>613322384</v>
      </c>
      <c r="H1519">
        <v>657223128</v>
      </c>
      <c r="I1519">
        <f t="shared" si="23"/>
        <v>8.8177128380649759</v>
      </c>
      <c r="J1519">
        <v>1.33</v>
      </c>
      <c r="L1519">
        <v>1.155</v>
      </c>
      <c r="M1519">
        <v>75.947999999999993</v>
      </c>
      <c r="N1519">
        <v>0.3</v>
      </c>
      <c r="O1519">
        <v>611.904</v>
      </c>
      <c r="P1519">
        <v>3.0670000000000002</v>
      </c>
      <c r="Q1519">
        <v>185.262</v>
      </c>
      <c r="R1519">
        <v>35.104999999999997</v>
      </c>
      <c r="S1519">
        <v>0.79300000000000004</v>
      </c>
      <c r="T1519">
        <v>1.4770000000000001</v>
      </c>
      <c r="U1519" t="s">
        <v>61</v>
      </c>
      <c r="V1519" s="1">
        <v>45478.197928240741</v>
      </c>
    </row>
    <row r="1520" spans="1:22" x14ac:dyDescent="0.25">
      <c r="A1520">
        <v>1578</v>
      </c>
      <c r="B1520" t="s">
        <v>36</v>
      </c>
      <c r="C1520" t="s">
        <v>40</v>
      </c>
      <c r="D1520" t="s">
        <v>38</v>
      </c>
      <c r="E1520">
        <v>7131</v>
      </c>
      <c r="F1520" t="s">
        <v>11</v>
      </c>
      <c r="G1520">
        <v>615408968</v>
      </c>
      <c r="H1520">
        <v>785337640</v>
      </c>
      <c r="I1520">
        <f t="shared" si="23"/>
        <v>8.8950564130037719</v>
      </c>
      <c r="J1520">
        <v>0.95599999999999996</v>
      </c>
      <c r="L1520">
        <v>9.8629999999999995</v>
      </c>
      <c r="M1520">
        <v>5.2249999999999996</v>
      </c>
      <c r="N1520">
        <v>7.2999999999999995E-2</v>
      </c>
      <c r="O1520">
        <v>50.415999999999997</v>
      </c>
      <c r="P1520">
        <v>3.6160000000000001</v>
      </c>
      <c r="Q1520">
        <v>26.81</v>
      </c>
      <c r="R1520">
        <v>217.703</v>
      </c>
      <c r="S1520">
        <v>0.89400000000000002</v>
      </c>
      <c r="T1520">
        <v>1.919</v>
      </c>
      <c r="U1520" t="s">
        <v>61</v>
      </c>
      <c r="V1520" s="1">
        <v>45478.208344907405</v>
      </c>
    </row>
    <row r="1521" spans="1:22" x14ac:dyDescent="0.25">
      <c r="A1521">
        <v>1579</v>
      </c>
      <c r="B1521" t="s">
        <v>36</v>
      </c>
      <c r="C1521" t="s">
        <v>40</v>
      </c>
      <c r="D1521" t="s">
        <v>38</v>
      </c>
      <c r="E1521">
        <v>7131</v>
      </c>
      <c r="F1521" t="s">
        <v>11</v>
      </c>
      <c r="G1521">
        <v>613457616</v>
      </c>
      <c r="H1521">
        <v>788798256</v>
      </c>
      <c r="I1521">
        <f t="shared" si="23"/>
        <v>8.8969659417272542</v>
      </c>
      <c r="J1521">
        <v>0.98</v>
      </c>
      <c r="L1521">
        <v>2.7290000000000001</v>
      </c>
      <c r="M1521">
        <v>6.6440000000000001</v>
      </c>
      <c r="N1521">
        <v>0.22600000000000001</v>
      </c>
      <c r="O1521">
        <v>44.853999999999999</v>
      </c>
      <c r="P1521">
        <v>1.093</v>
      </c>
      <c r="Q1521">
        <v>18.548999999999999</v>
      </c>
      <c r="R1521">
        <v>214.99799999999999</v>
      </c>
      <c r="S1521">
        <v>0.75600000000000001</v>
      </c>
      <c r="T1521">
        <v>1.341</v>
      </c>
      <c r="U1521" t="s">
        <v>61</v>
      </c>
      <c r="V1521" s="1">
        <v>45478.218761574077</v>
      </c>
    </row>
    <row r="1522" spans="1:22" x14ac:dyDescent="0.25">
      <c r="A1522">
        <v>1580</v>
      </c>
      <c r="B1522" t="s">
        <v>36</v>
      </c>
      <c r="C1522" t="s">
        <v>40</v>
      </c>
      <c r="D1522" t="s">
        <v>38</v>
      </c>
      <c r="E1522">
        <v>7131</v>
      </c>
      <c r="F1522" t="s">
        <v>11</v>
      </c>
      <c r="G1522">
        <v>615714480</v>
      </c>
      <c r="H1522">
        <v>860564728</v>
      </c>
      <c r="I1522">
        <f t="shared" si="23"/>
        <v>8.9347835416664871</v>
      </c>
      <c r="J1522">
        <v>0.89300000000000002</v>
      </c>
      <c r="L1522">
        <v>2.4849999999999999</v>
      </c>
      <c r="M1522">
        <v>2.2679999999999998</v>
      </c>
      <c r="N1522">
        <v>0.121</v>
      </c>
      <c r="O1522">
        <v>10.346</v>
      </c>
      <c r="P1522">
        <v>0.81499999999999995</v>
      </c>
      <c r="Q1522">
        <v>3.0550000000000002</v>
      </c>
      <c r="R1522">
        <v>205.108</v>
      </c>
      <c r="S1522">
        <v>0.89700000000000002</v>
      </c>
      <c r="T1522">
        <v>1.3049999999999999</v>
      </c>
      <c r="U1522" t="s">
        <v>61</v>
      </c>
      <c r="V1522" s="1">
        <v>45478.229166666664</v>
      </c>
    </row>
    <row r="1523" spans="1:22" x14ac:dyDescent="0.25">
      <c r="A1523">
        <v>1581</v>
      </c>
      <c r="B1523" t="s">
        <v>36</v>
      </c>
      <c r="C1523" t="s">
        <v>40</v>
      </c>
      <c r="D1523" t="s">
        <v>38</v>
      </c>
      <c r="E1523">
        <v>7131</v>
      </c>
      <c r="F1523" t="s">
        <v>11</v>
      </c>
      <c r="G1523">
        <v>612736896</v>
      </c>
      <c r="H1523">
        <v>709895304</v>
      </c>
      <c r="I1523">
        <f t="shared" si="23"/>
        <v>8.851194303299625</v>
      </c>
      <c r="J1523">
        <v>0.95799999999999996</v>
      </c>
      <c r="L1523">
        <v>2.5219999999999998</v>
      </c>
      <c r="M1523">
        <v>47.572000000000003</v>
      </c>
      <c r="N1523">
        <v>5.7000000000000002E-2</v>
      </c>
      <c r="O1523">
        <v>356.07600000000002</v>
      </c>
      <c r="P1523">
        <v>4.6050000000000004</v>
      </c>
      <c r="Q1523">
        <v>155.523</v>
      </c>
      <c r="R1523">
        <v>202.346</v>
      </c>
      <c r="S1523">
        <v>0.84</v>
      </c>
      <c r="T1523">
        <v>1.357</v>
      </c>
      <c r="U1523" t="s">
        <v>61</v>
      </c>
      <c r="V1523" s="1">
        <v>45478.239583333336</v>
      </c>
    </row>
    <row r="1524" spans="1:22" x14ac:dyDescent="0.25">
      <c r="A1524">
        <v>1582</v>
      </c>
      <c r="B1524" t="s">
        <v>36</v>
      </c>
      <c r="C1524" t="s">
        <v>40</v>
      </c>
      <c r="D1524" t="s">
        <v>38</v>
      </c>
      <c r="E1524">
        <v>7131</v>
      </c>
      <c r="F1524" t="s">
        <v>11</v>
      </c>
      <c r="G1524">
        <v>622769328</v>
      </c>
      <c r="H1524">
        <v>847496096</v>
      </c>
      <c r="I1524">
        <f t="shared" si="23"/>
        <v>8.9281377062974645</v>
      </c>
      <c r="J1524">
        <v>0.95199999999999996</v>
      </c>
      <c r="L1524">
        <v>2.2909999999999999</v>
      </c>
      <c r="M1524">
        <v>40.664000000000001</v>
      </c>
      <c r="N1524">
        <v>0.114</v>
      </c>
      <c r="O1524">
        <v>305.077</v>
      </c>
      <c r="P1524">
        <v>3.9649999999999999</v>
      </c>
      <c r="Q1524">
        <v>104.26900000000001</v>
      </c>
      <c r="R1524">
        <v>202.81</v>
      </c>
      <c r="S1524">
        <v>0.83799999999999997</v>
      </c>
      <c r="T1524">
        <v>1.534</v>
      </c>
      <c r="U1524" t="s">
        <v>61</v>
      </c>
      <c r="V1524" s="1">
        <v>45478.25</v>
      </c>
    </row>
    <row r="1525" spans="1:22" x14ac:dyDescent="0.25">
      <c r="A1525">
        <v>1583</v>
      </c>
      <c r="B1525" t="s">
        <v>36</v>
      </c>
      <c r="C1525" t="s">
        <v>40</v>
      </c>
      <c r="D1525" t="s">
        <v>38</v>
      </c>
      <c r="E1525">
        <v>7131</v>
      </c>
      <c r="F1525" t="s">
        <v>11</v>
      </c>
      <c r="G1525">
        <v>622080488</v>
      </c>
      <c r="H1525">
        <v>818709816</v>
      </c>
      <c r="I1525">
        <f t="shared" si="23"/>
        <v>8.9131299974361919</v>
      </c>
      <c r="J1525">
        <v>1.0229999999999999</v>
      </c>
      <c r="L1525">
        <v>2.371</v>
      </c>
      <c r="M1525">
        <v>5.7789999999999999</v>
      </c>
      <c r="N1525">
        <v>0.16200000000000001</v>
      </c>
      <c r="O1525">
        <v>39.514000000000003</v>
      </c>
      <c r="P1525">
        <v>3.0289999999999999</v>
      </c>
      <c r="Q1525">
        <v>23.244</v>
      </c>
      <c r="R1525">
        <v>202.517</v>
      </c>
      <c r="S1525">
        <v>0.79500000000000004</v>
      </c>
      <c r="T1525">
        <v>1.393</v>
      </c>
      <c r="U1525" t="s">
        <v>61</v>
      </c>
      <c r="V1525" s="1">
        <v>45478.260416666664</v>
      </c>
    </row>
    <row r="1526" spans="1:22" x14ac:dyDescent="0.25">
      <c r="A1526">
        <v>1584</v>
      </c>
      <c r="B1526" t="s">
        <v>36</v>
      </c>
      <c r="C1526" t="s">
        <v>40</v>
      </c>
      <c r="D1526" t="s">
        <v>38</v>
      </c>
      <c r="E1526">
        <v>7131</v>
      </c>
      <c r="F1526" t="s">
        <v>11</v>
      </c>
      <c r="G1526">
        <v>613178328</v>
      </c>
      <c r="H1526">
        <v>836115688</v>
      </c>
      <c r="I1526">
        <f t="shared" si="23"/>
        <v>8.9222663721567006</v>
      </c>
      <c r="J1526">
        <v>0.94099999999999995</v>
      </c>
      <c r="L1526">
        <v>6.444</v>
      </c>
      <c r="M1526">
        <v>3.3959999999999999</v>
      </c>
      <c r="N1526">
        <v>0.10100000000000001</v>
      </c>
      <c r="O1526">
        <v>19.597000000000001</v>
      </c>
      <c r="P1526">
        <v>1.0429999999999999</v>
      </c>
      <c r="Q1526">
        <v>3.8210000000000002</v>
      </c>
      <c r="R1526">
        <v>203.07900000000001</v>
      </c>
      <c r="S1526">
        <v>0.70899999999999996</v>
      </c>
      <c r="T1526">
        <v>1.359</v>
      </c>
      <c r="U1526" t="s">
        <v>61</v>
      </c>
      <c r="V1526" s="1">
        <v>45478.270833333336</v>
      </c>
    </row>
    <row r="1527" spans="1:22" x14ac:dyDescent="0.25">
      <c r="A1527">
        <v>1585</v>
      </c>
      <c r="B1527" t="s">
        <v>36</v>
      </c>
      <c r="C1527" t="s">
        <v>40</v>
      </c>
      <c r="D1527" t="s">
        <v>38</v>
      </c>
      <c r="E1527">
        <v>7131</v>
      </c>
      <c r="F1527" t="s">
        <v>11</v>
      </c>
      <c r="G1527">
        <v>616176920</v>
      </c>
      <c r="H1527">
        <v>817411600</v>
      </c>
      <c r="I1527">
        <f t="shared" si="23"/>
        <v>8.9124407965517971</v>
      </c>
      <c r="J1527">
        <v>1.03</v>
      </c>
      <c r="L1527">
        <v>9.5960000000000001</v>
      </c>
      <c r="M1527">
        <v>2.19</v>
      </c>
      <c r="N1527">
        <v>0.17</v>
      </c>
      <c r="O1527">
        <v>212.44300000000001</v>
      </c>
      <c r="P1527">
        <v>0.68899999999999995</v>
      </c>
      <c r="Q1527">
        <v>1.371</v>
      </c>
      <c r="R1527">
        <v>213.63</v>
      </c>
      <c r="S1527">
        <v>0.73</v>
      </c>
      <c r="T1527">
        <v>1.4950000000000001</v>
      </c>
      <c r="U1527" t="s">
        <v>61</v>
      </c>
      <c r="V1527" s="1">
        <v>45478.28125</v>
      </c>
    </row>
    <row r="1528" spans="1:22" x14ac:dyDescent="0.25">
      <c r="A1528">
        <v>1586</v>
      </c>
      <c r="B1528" t="s">
        <v>36</v>
      </c>
      <c r="C1528" t="s">
        <v>40</v>
      </c>
      <c r="D1528" t="s">
        <v>38</v>
      </c>
      <c r="E1528">
        <v>7131</v>
      </c>
      <c r="F1528" t="s">
        <v>11</v>
      </c>
      <c r="G1528">
        <v>624044864</v>
      </c>
      <c r="H1528">
        <v>710331392</v>
      </c>
      <c r="I1528">
        <f t="shared" si="23"/>
        <v>8.8514610080707854</v>
      </c>
      <c r="J1528">
        <v>0.94699999999999995</v>
      </c>
      <c r="L1528">
        <v>4.3959999999999999</v>
      </c>
      <c r="M1528">
        <v>40.061999999999998</v>
      </c>
      <c r="N1528">
        <v>0.05</v>
      </c>
      <c r="O1528">
        <v>330.274</v>
      </c>
      <c r="P1528">
        <v>3.3849999999999998</v>
      </c>
      <c r="Q1528">
        <v>66.557000000000002</v>
      </c>
      <c r="R1528">
        <v>202.57300000000001</v>
      </c>
      <c r="S1528">
        <v>0.80500000000000005</v>
      </c>
      <c r="T1528">
        <v>1.4550000000000001</v>
      </c>
      <c r="U1528" t="s">
        <v>61</v>
      </c>
      <c r="V1528" s="1">
        <v>45478.291666666664</v>
      </c>
    </row>
    <row r="1529" spans="1:22" x14ac:dyDescent="0.25">
      <c r="A1529">
        <v>1587</v>
      </c>
      <c r="B1529" t="s">
        <v>36</v>
      </c>
      <c r="C1529" t="s">
        <v>40</v>
      </c>
      <c r="D1529" t="s">
        <v>38</v>
      </c>
      <c r="E1529">
        <v>7131</v>
      </c>
      <c r="F1529" t="s">
        <v>11</v>
      </c>
      <c r="G1529">
        <v>614043664</v>
      </c>
      <c r="H1529">
        <v>785306800</v>
      </c>
      <c r="I1529">
        <f t="shared" si="23"/>
        <v>8.8950393580402398</v>
      </c>
      <c r="J1529">
        <v>1.125</v>
      </c>
      <c r="L1529">
        <v>0.41099999999999998</v>
      </c>
      <c r="M1529">
        <v>0.92400000000000004</v>
      </c>
      <c r="N1529">
        <v>0.35099999999999998</v>
      </c>
      <c r="O1529">
        <v>17.248000000000001</v>
      </c>
      <c r="P1529">
        <v>0.78900000000000003</v>
      </c>
      <c r="Q1529">
        <v>1.552</v>
      </c>
      <c r="R1529">
        <v>14.863</v>
      </c>
      <c r="S1529">
        <v>0.94</v>
      </c>
      <c r="T1529">
        <v>1.337</v>
      </c>
      <c r="U1529" t="s">
        <v>61</v>
      </c>
      <c r="V1529" s="1">
        <v>45478.302083333336</v>
      </c>
    </row>
    <row r="1530" spans="1:22" x14ac:dyDescent="0.25">
      <c r="A1530">
        <v>1588</v>
      </c>
      <c r="B1530" t="s">
        <v>36</v>
      </c>
      <c r="C1530" t="s">
        <v>40</v>
      </c>
      <c r="D1530" t="s">
        <v>38</v>
      </c>
      <c r="E1530">
        <v>7131</v>
      </c>
      <c r="F1530" t="s">
        <v>11</v>
      </c>
      <c r="G1530">
        <v>616036768</v>
      </c>
      <c r="H1530">
        <v>782041320</v>
      </c>
      <c r="I1530">
        <f t="shared" si="23"/>
        <v>8.8932297000853087</v>
      </c>
      <c r="J1530">
        <v>0.92</v>
      </c>
      <c r="L1530">
        <v>6.8659999999999997</v>
      </c>
      <c r="M1530">
        <v>17.414000000000001</v>
      </c>
      <c r="N1530">
        <v>0.156</v>
      </c>
      <c r="O1530">
        <v>315.91300000000001</v>
      </c>
      <c r="P1530">
        <v>1.294</v>
      </c>
      <c r="Q1530">
        <v>36.808999999999997</v>
      </c>
      <c r="R1530">
        <v>206.35599999999999</v>
      </c>
      <c r="S1530">
        <v>0.81899999999999995</v>
      </c>
      <c r="T1530">
        <v>1.5349999999999999</v>
      </c>
      <c r="U1530" t="s">
        <v>61</v>
      </c>
      <c r="V1530" s="1">
        <v>45478.3125</v>
      </c>
    </row>
    <row r="1531" spans="1:22" x14ac:dyDescent="0.25">
      <c r="A1531">
        <v>1589</v>
      </c>
      <c r="B1531" t="s">
        <v>36</v>
      </c>
      <c r="C1531" t="s">
        <v>40</v>
      </c>
      <c r="D1531" t="s">
        <v>38</v>
      </c>
      <c r="E1531">
        <v>7131</v>
      </c>
      <c r="F1531" t="s">
        <v>11</v>
      </c>
      <c r="G1531">
        <v>614068472</v>
      </c>
      <c r="H1531">
        <v>876829728</v>
      </c>
      <c r="I1531">
        <f t="shared" si="23"/>
        <v>8.9429152656926352</v>
      </c>
      <c r="J1531">
        <v>0.96199999999999997</v>
      </c>
      <c r="L1531">
        <v>4.66</v>
      </c>
      <c r="M1531">
        <v>6.62</v>
      </c>
      <c r="N1531">
        <v>4.7E-2</v>
      </c>
      <c r="O1531">
        <v>52.5</v>
      </c>
      <c r="P1531">
        <v>1.609</v>
      </c>
      <c r="Q1531">
        <v>6.71</v>
      </c>
      <c r="R1531">
        <v>202.97</v>
      </c>
      <c r="S1531">
        <v>0.65400000000000003</v>
      </c>
      <c r="T1531">
        <v>1.4450000000000001</v>
      </c>
      <c r="U1531" t="s">
        <v>61</v>
      </c>
      <c r="V1531" s="1">
        <v>45478.322916666664</v>
      </c>
    </row>
    <row r="1532" spans="1:22" x14ac:dyDescent="0.25">
      <c r="A1532">
        <v>1590</v>
      </c>
      <c r="B1532" t="s">
        <v>36</v>
      </c>
      <c r="C1532" t="s">
        <v>40</v>
      </c>
      <c r="D1532" t="s">
        <v>38</v>
      </c>
      <c r="E1532">
        <v>7131</v>
      </c>
      <c r="F1532" t="s">
        <v>11</v>
      </c>
      <c r="G1532">
        <v>612192528</v>
      </c>
      <c r="H1532">
        <v>823792776</v>
      </c>
      <c r="I1532">
        <f t="shared" si="23"/>
        <v>8.9158179792238297</v>
      </c>
      <c r="J1532">
        <v>0.95499999999999996</v>
      </c>
      <c r="L1532">
        <v>0.81100000000000005</v>
      </c>
      <c r="M1532">
        <v>2.472</v>
      </c>
      <c r="N1532">
        <v>4.2999999999999997E-2</v>
      </c>
      <c r="O1532">
        <v>16.898</v>
      </c>
      <c r="P1532">
        <v>1.046</v>
      </c>
      <c r="Q1532">
        <v>2.4</v>
      </c>
      <c r="R1532">
        <v>15.965</v>
      </c>
      <c r="S1532">
        <v>0.91200000000000003</v>
      </c>
      <c r="T1532">
        <v>1.623</v>
      </c>
      <c r="U1532" t="s">
        <v>61</v>
      </c>
      <c r="V1532" s="1">
        <v>45478.333333333336</v>
      </c>
    </row>
    <row r="1533" spans="1:22" x14ac:dyDescent="0.25">
      <c r="A1533">
        <v>1591</v>
      </c>
      <c r="B1533" t="s">
        <v>36</v>
      </c>
      <c r="C1533" t="s">
        <v>40</v>
      </c>
      <c r="D1533" t="s">
        <v>38</v>
      </c>
      <c r="E1533">
        <v>7131</v>
      </c>
      <c r="F1533" t="s">
        <v>11</v>
      </c>
      <c r="G1533">
        <v>613650952</v>
      </c>
      <c r="H1533">
        <v>785583096</v>
      </c>
      <c r="I1533">
        <f t="shared" si="23"/>
        <v>8.895192129828656</v>
      </c>
      <c r="J1533">
        <v>0.95499999999999996</v>
      </c>
      <c r="L1533">
        <v>8.3360000000000003</v>
      </c>
      <c r="M1533">
        <v>0.54900000000000004</v>
      </c>
      <c r="N1533">
        <v>7.0999999999999994E-2</v>
      </c>
      <c r="O1533">
        <v>6.9870000000000001</v>
      </c>
      <c r="P1533">
        <v>0.76100000000000001</v>
      </c>
      <c r="Q1533">
        <v>1.159</v>
      </c>
      <c r="R1533">
        <v>205.827</v>
      </c>
      <c r="S1533">
        <v>0.82299999999999995</v>
      </c>
      <c r="T1533">
        <v>1.4119999999999999</v>
      </c>
      <c r="U1533" t="s">
        <v>61</v>
      </c>
      <c r="V1533" s="1">
        <v>45478.34375</v>
      </c>
    </row>
    <row r="1534" spans="1:22" x14ac:dyDescent="0.25">
      <c r="A1534">
        <v>1592</v>
      </c>
      <c r="B1534" t="s">
        <v>36</v>
      </c>
      <c r="C1534" t="s">
        <v>40</v>
      </c>
      <c r="D1534" t="s">
        <v>38</v>
      </c>
      <c r="E1534">
        <v>7131</v>
      </c>
      <c r="F1534" t="s">
        <v>11</v>
      </c>
      <c r="G1534">
        <v>618972712</v>
      </c>
      <c r="H1534">
        <v>829837800</v>
      </c>
      <c r="I1534">
        <f t="shared" si="23"/>
        <v>8.91899321352202</v>
      </c>
      <c r="J1534">
        <v>0.99199999999999999</v>
      </c>
      <c r="L1534">
        <v>10.112</v>
      </c>
      <c r="M1534">
        <v>0.82599999999999996</v>
      </c>
      <c r="N1534">
        <v>0.19600000000000001</v>
      </c>
      <c r="O1534">
        <v>10.577999999999999</v>
      </c>
      <c r="P1534">
        <v>0.80800000000000005</v>
      </c>
      <c r="Q1534">
        <v>1.5629999999999999</v>
      </c>
      <c r="R1534">
        <v>207.62100000000001</v>
      </c>
      <c r="S1534">
        <v>0.84499999999999997</v>
      </c>
      <c r="T1534">
        <v>1.597</v>
      </c>
      <c r="U1534" t="s">
        <v>61</v>
      </c>
      <c r="V1534" s="1">
        <v>45478.354166666664</v>
      </c>
    </row>
    <row r="1535" spans="1:22" x14ac:dyDescent="0.25">
      <c r="A1535">
        <v>1593</v>
      </c>
      <c r="B1535" t="s">
        <v>36</v>
      </c>
      <c r="C1535" t="s">
        <v>40</v>
      </c>
      <c r="D1535" t="s">
        <v>38</v>
      </c>
      <c r="E1535">
        <v>7131</v>
      </c>
      <c r="F1535" t="s">
        <v>11</v>
      </c>
      <c r="G1535">
        <v>619786408</v>
      </c>
      <c r="H1535">
        <v>472669304</v>
      </c>
      <c r="I1535">
        <f t="shared" si="23"/>
        <v>8.6745573993490748</v>
      </c>
      <c r="J1535">
        <v>0.95</v>
      </c>
      <c r="L1535">
        <v>4.3330000000000002</v>
      </c>
      <c r="M1535">
        <v>59.735999999999997</v>
      </c>
      <c r="N1535">
        <v>6.9000000000000006E-2</v>
      </c>
      <c r="O1535">
        <v>789.54100000000005</v>
      </c>
      <c r="P1535">
        <v>0.86899999999999999</v>
      </c>
      <c r="Q1535">
        <v>99.683999999999997</v>
      </c>
      <c r="R1535">
        <v>203.30600000000001</v>
      </c>
      <c r="S1535">
        <v>0.86499999999999999</v>
      </c>
      <c r="T1535">
        <v>1.452</v>
      </c>
      <c r="U1535" t="s">
        <v>61</v>
      </c>
      <c r="V1535" s="1">
        <v>45478.364583333336</v>
      </c>
    </row>
    <row r="1536" spans="1:22" x14ac:dyDescent="0.25">
      <c r="A1536">
        <v>1594</v>
      </c>
      <c r="B1536" t="s">
        <v>36</v>
      </c>
      <c r="C1536" t="s">
        <v>40</v>
      </c>
      <c r="D1536" t="s">
        <v>38</v>
      </c>
      <c r="E1536">
        <v>7131</v>
      </c>
      <c r="F1536" t="s">
        <v>11</v>
      </c>
      <c r="G1536">
        <v>627194912</v>
      </c>
      <c r="H1536">
        <v>819749168</v>
      </c>
      <c r="I1536">
        <f t="shared" si="23"/>
        <v>8.9136809845567821</v>
      </c>
      <c r="J1536">
        <v>1.411</v>
      </c>
      <c r="L1536">
        <v>3.9169999999999998</v>
      </c>
      <c r="M1536">
        <v>25.545999999999999</v>
      </c>
      <c r="N1536">
        <v>2.58</v>
      </c>
      <c r="O1536">
        <v>161.13900000000001</v>
      </c>
      <c r="P1536">
        <v>3.7690000000000001</v>
      </c>
      <c r="Q1536">
        <v>95.921000000000006</v>
      </c>
      <c r="R1536">
        <v>216.87799999999999</v>
      </c>
      <c r="S1536">
        <v>0.85599999999999998</v>
      </c>
      <c r="T1536">
        <v>1.4990000000000001</v>
      </c>
      <c r="U1536" t="s">
        <v>61</v>
      </c>
      <c r="V1536" s="1">
        <v>45478.375</v>
      </c>
    </row>
    <row r="1537" spans="1:22" x14ac:dyDescent="0.25">
      <c r="A1537">
        <v>1595</v>
      </c>
      <c r="B1537" t="s">
        <v>36</v>
      </c>
      <c r="C1537" t="s">
        <v>40</v>
      </c>
      <c r="D1537" t="s">
        <v>38</v>
      </c>
      <c r="E1537">
        <v>7131</v>
      </c>
      <c r="F1537" t="s">
        <v>11</v>
      </c>
      <c r="G1537">
        <v>627912944</v>
      </c>
      <c r="H1537">
        <v>811100400</v>
      </c>
      <c r="I1537">
        <f t="shared" si="23"/>
        <v>8.9090746155764062</v>
      </c>
      <c r="J1537">
        <v>1.417</v>
      </c>
      <c r="L1537">
        <v>1.863</v>
      </c>
      <c r="M1537">
        <v>1.59</v>
      </c>
      <c r="N1537">
        <v>0.184</v>
      </c>
      <c r="O1537">
        <v>9.1980000000000004</v>
      </c>
      <c r="P1537">
        <v>1.151</v>
      </c>
      <c r="Q1537">
        <v>2.9729999999999999</v>
      </c>
      <c r="R1537">
        <v>203.34200000000001</v>
      </c>
      <c r="S1537">
        <v>0.88900000000000001</v>
      </c>
      <c r="T1537">
        <v>1.3480000000000001</v>
      </c>
      <c r="U1537" t="s">
        <v>61</v>
      </c>
      <c r="V1537" s="1">
        <v>45478.385416666664</v>
      </c>
    </row>
    <row r="1538" spans="1:22" x14ac:dyDescent="0.25">
      <c r="A1538">
        <v>1596</v>
      </c>
      <c r="B1538" t="s">
        <v>36</v>
      </c>
      <c r="C1538" t="s">
        <v>40</v>
      </c>
      <c r="D1538" t="s">
        <v>38</v>
      </c>
      <c r="E1538">
        <v>7131</v>
      </c>
      <c r="F1538" t="s">
        <v>11</v>
      </c>
      <c r="G1538">
        <v>613409216</v>
      </c>
      <c r="H1538">
        <v>801432672</v>
      </c>
      <c r="I1538">
        <f t="shared" ref="I1538:I1601" si="24">LOG10(H1538)</f>
        <v>8.9038670433376126</v>
      </c>
      <c r="J1538">
        <v>0.94099999999999995</v>
      </c>
      <c r="L1538">
        <v>0.439</v>
      </c>
      <c r="M1538">
        <v>1.6259999999999999</v>
      </c>
      <c r="N1538">
        <v>0.125</v>
      </c>
      <c r="O1538">
        <v>17.873000000000001</v>
      </c>
      <c r="P1538">
        <v>0.82499999999999996</v>
      </c>
      <c r="Q1538">
        <v>1.954</v>
      </c>
      <c r="R1538">
        <v>14.154999999999999</v>
      </c>
      <c r="S1538">
        <v>0.85099999999999998</v>
      </c>
      <c r="T1538">
        <v>1.3240000000000001</v>
      </c>
      <c r="U1538" t="s">
        <v>61</v>
      </c>
      <c r="V1538" s="1">
        <v>45478.395844907405</v>
      </c>
    </row>
    <row r="1539" spans="1:22" x14ac:dyDescent="0.25">
      <c r="A1539">
        <v>1597</v>
      </c>
      <c r="B1539" t="s">
        <v>36</v>
      </c>
      <c r="C1539" t="s">
        <v>40</v>
      </c>
      <c r="D1539" t="s">
        <v>38</v>
      </c>
      <c r="E1539">
        <v>7131</v>
      </c>
      <c r="F1539" t="s">
        <v>11</v>
      </c>
      <c r="G1539">
        <v>619402064</v>
      </c>
      <c r="H1539">
        <v>613226392</v>
      </c>
      <c r="I1539">
        <f t="shared" si="24"/>
        <v>8.7876208377239458</v>
      </c>
      <c r="J1539">
        <v>0.96599999999999997</v>
      </c>
      <c r="L1539">
        <v>0.64300000000000002</v>
      </c>
      <c r="M1539">
        <v>0.90500000000000003</v>
      </c>
      <c r="N1539">
        <v>0.13800000000000001</v>
      </c>
      <c r="O1539">
        <v>21.658000000000001</v>
      </c>
      <c r="P1539">
        <v>0.77400000000000002</v>
      </c>
      <c r="Q1539">
        <v>1.36</v>
      </c>
      <c r="R1539">
        <v>14.156000000000001</v>
      </c>
      <c r="S1539">
        <v>0.89700000000000002</v>
      </c>
      <c r="T1539">
        <v>1.359</v>
      </c>
      <c r="U1539" t="s">
        <v>61</v>
      </c>
      <c r="V1539" s="1">
        <v>45478.40625</v>
      </c>
    </row>
    <row r="1540" spans="1:22" x14ac:dyDescent="0.25">
      <c r="A1540">
        <v>1598</v>
      </c>
      <c r="B1540" t="s">
        <v>36</v>
      </c>
      <c r="C1540" t="s">
        <v>40</v>
      </c>
      <c r="D1540" t="s">
        <v>38</v>
      </c>
      <c r="E1540">
        <v>7131</v>
      </c>
      <c r="F1540" t="s">
        <v>11</v>
      </c>
      <c r="G1540">
        <v>624966248</v>
      </c>
      <c r="H1540">
        <v>876128080</v>
      </c>
      <c r="I1540">
        <f t="shared" si="24"/>
        <v>8.9425675997425245</v>
      </c>
      <c r="J1540">
        <v>1.107</v>
      </c>
      <c r="L1540">
        <v>4.1900000000000004</v>
      </c>
      <c r="M1540">
        <v>2.2749999999999999</v>
      </c>
      <c r="N1540">
        <v>0.184</v>
      </c>
      <c r="O1540">
        <v>24.411000000000001</v>
      </c>
      <c r="P1540">
        <v>1.651</v>
      </c>
      <c r="Q1540">
        <v>6.2990000000000004</v>
      </c>
      <c r="R1540">
        <v>203.08199999999999</v>
      </c>
      <c r="S1540">
        <v>0.86699999999999999</v>
      </c>
      <c r="T1540">
        <v>1.411</v>
      </c>
      <c r="U1540" t="s">
        <v>61</v>
      </c>
      <c r="V1540" s="1">
        <v>45478.416678240741</v>
      </c>
    </row>
    <row r="1541" spans="1:22" x14ac:dyDescent="0.25">
      <c r="A1541">
        <v>1599</v>
      </c>
      <c r="B1541" t="s">
        <v>36</v>
      </c>
      <c r="C1541" t="s">
        <v>40</v>
      </c>
      <c r="D1541" t="s">
        <v>38</v>
      </c>
      <c r="E1541">
        <v>7131</v>
      </c>
      <c r="F1541" t="s">
        <v>11</v>
      </c>
      <c r="G1541">
        <v>621336712</v>
      </c>
      <c r="H1541">
        <v>790090256</v>
      </c>
      <c r="I1541">
        <f t="shared" si="24"/>
        <v>8.8976767057762629</v>
      </c>
      <c r="J1541">
        <v>0.95599999999999996</v>
      </c>
      <c r="L1541">
        <v>2.407</v>
      </c>
      <c r="M1541">
        <v>1.631</v>
      </c>
      <c r="N1541">
        <v>0.13700000000000001</v>
      </c>
      <c r="O1541">
        <v>12.304</v>
      </c>
      <c r="P1541">
        <v>0.80900000000000005</v>
      </c>
      <c r="Q1541">
        <v>2.0289999999999999</v>
      </c>
      <c r="R1541">
        <v>203.21299999999999</v>
      </c>
      <c r="S1541">
        <v>0.78200000000000003</v>
      </c>
      <c r="T1541">
        <v>1.367</v>
      </c>
      <c r="U1541" t="s">
        <v>61</v>
      </c>
      <c r="V1541" s="1">
        <v>45478.427094907405</v>
      </c>
    </row>
    <row r="1542" spans="1:22" x14ac:dyDescent="0.25">
      <c r="A1542">
        <v>1600</v>
      </c>
      <c r="B1542" t="s">
        <v>36</v>
      </c>
      <c r="C1542" t="s">
        <v>40</v>
      </c>
      <c r="D1542" t="s">
        <v>38</v>
      </c>
      <c r="E1542">
        <v>7131</v>
      </c>
      <c r="F1542" t="s">
        <v>11</v>
      </c>
      <c r="G1542">
        <v>626635624</v>
      </c>
      <c r="H1542">
        <v>837025024</v>
      </c>
      <c r="I1542">
        <f t="shared" si="24"/>
        <v>8.9227384420107754</v>
      </c>
      <c r="J1542">
        <v>1.125</v>
      </c>
      <c r="L1542">
        <v>4.5229999999999997</v>
      </c>
      <c r="M1542">
        <v>3.5150000000000001</v>
      </c>
      <c r="N1542">
        <v>0.182</v>
      </c>
      <c r="O1542">
        <v>38.383000000000003</v>
      </c>
      <c r="P1542">
        <v>1.28</v>
      </c>
      <c r="Q1542">
        <v>7.5960000000000001</v>
      </c>
      <c r="R1542">
        <v>253.96299999999999</v>
      </c>
      <c r="S1542">
        <v>0.77400000000000002</v>
      </c>
      <c r="T1542">
        <v>1.492</v>
      </c>
      <c r="U1542" t="s">
        <v>61</v>
      </c>
      <c r="V1542" s="1">
        <v>45478.437511574077</v>
      </c>
    </row>
    <row r="1543" spans="1:22" x14ac:dyDescent="0.25">
      <c r="A1543">
        <v>1601</v>
      </c>
      <c r="B1543" t="s">
        <v>36</v>
      </c>
      <c r="C1543" t="s">
        <v>40</v>
      </c>
      <c r="D1543" t="s">
        <v>38</v>
      </c>
      <c r="E1543">
        <v>7131</v>
      </c>
      <c r="F1543" t="s">
        <v>11</v>
      </c>
      <c r="G1543">
        <v>624412704</v>
      </c>
      <c r="H1543">
        <v>838968704</v>
      </c>
      <c r="I1543">
        <f t="shared" si="24"/>
        <v>8.9237457606694548</v>
      </c>
      <c r="J1543">
        <v>0.97</v>
      </c>
      <c r="L1543">
        <v>11.382999999999999</v>
      </c>
      <c r="M1543">
        <v>21.077999999999999</v>
      </c>
      <c r="N1543">
        <v>0.16</v>
      </c>
      <c r="O1543">
        <v>386.22</v>
      </c>
      <c r="P1543">
        <v>2.37</v>
      </c>
      <c r="Q1543">
        <v>15.436999999999999</v>
      </c>
      <c r="R1543">
        <v>204.67</v>
      </c>
      <c r="S1543">
        <v>0.81899999999999995</v>
      </c>
      <c r="T1543">
        <v>1.498</v>
      </c>
      <c r="U1543" t="s">
        <v>61</v>
      </c>
      <c r="V1543" s="1">
        <v>45478.447928240741</v>
      </c>
    </row>
    <row r="1544" spans="1:22" x14ac:dyDescent="0.25">
      <c r="A1544">
        <v>1602</v>
      </c>
      <c r="B1544" t="s">
        <v>36</v>
      </c>
      <c r="C1544" t="s">
        <v>40</v>
      </c>
      <c r="D1544" t="s">
        <v>38</v>
      </c>
      <c r="E1544">
        <v>7131</v>
      </c>
      <c r="F1544" t="s">
        <v>11</v>
      </c>
      <c r="G1544">
        <v>627987936</v>
      </c>
      <c r="H1544">
        <v>839728640</v>
      </c>
      <c r="I1544">
        <f t="shared" si="24"/>
        <v>8.924138965597221</v>
      </c>
      <c r="J1544">
        <v>0.96</v>
      </c>
      <c r="L1544">
        <v>5.1230000000000002</v>
      </c>
      <c r="M1544">
        <v>5.0350000000000001</v>
      </c>
      <c r="N1544">
        <v>0.13</v>
      </c>
      <c r="O1544">
        <v>137.95099999999999</v>
      </c>
      <c r="P1544">
        <v>1.413</v>
      </c>
      <c r="Q1544">
        <v>8.1180000000000003</v>
      </c>
      <c r="R1544">
        <v>204.61699999999999</v>
      </c>
      <c r="S1544">
        <v>0.85099999999999998</v>
      </c>
      <c r="T1544">
        <v>1.379</v>
      </c>
      <c r="U1544" t="s">
        <v>61</v>
      </c>
      <c r="V1544" s="1">
        <v>45478.458344907405</v>
      </c>
    </row>
    <row r="1545" spans="1:22" x14ac:dyDescent="0.25">
      <c r="A1545">
        <v>1603</v>
      </c>
      <c r="B1545" t="s">
        <v>36</v>
      </c>
      <c r="C1545" t="s">
        <v>40</v>
      </c>
      <c r="D1545" t="s">
        <v>38</v>
      </c>
      <c r="E1545">
        <v>7131</v>
      </c>
      <c r="F1545" t="s">
        <v>11</v>
      </c>
      <c r="G1545">
        <v>624768216</v>
      </c>
      <c r="H1545">
        <v>794340648</v>
      </c>
      <c r="I1545">
        <f t="shared" si="24"/>
        <v>8.9000067868354513</v>
      </c>
      <c r="J1545">
        <v>0.97099999999999997</v>
      </c>
      <c r="L1545">
        <v>4.1280000000000001</v>
      </c>
      <c r="M1545">
        <v>6.63</v>
      </c>
      <c r="N1545">
        <v>0.17100000000000001</v>
      </c>
      <c r="O1545">
        <v>76.55</v>
      </c>
      <c r="P1545">
        <v>2.077</v>
      </c>
      <c r="Q1545">
        <v>21.379000000000001</v>
      </c>
      <c r="R1545">
        <v>220.066</v>
      </c>
      <c r="S1545">
        <v>0.80500000000000005</v>
      </c>
      <c r="T1545">
        <v>1.4279999999999999</v>
      </c>
      <c r="U1545" t="s">
        <v>61</v>
      </c>
      <c r="V1545" s="1">
        <v>45478.468761574077</v>
      </c>
    </row>
    <row r="1546" spans="1:22" x14ac:dyDescent="0.25">
      <c r="A1546">
        <v>1604</v>
      </c>
      <c r="B1546" t="s">
        <v>36</v>
      </c>
      <c r="C1546" t="s">
        <v>40</v>
      </c>
      <c r="D1546" t="s">
        <v>38</v>
      </c>
      <c r="E1546">
        <v>7131</v>
      </c>
      <c r="F1546" t="s">
        <v>11</v>
      </c>
      <c r="G1546">
        <v>611635448</v>
      </c>
      <c r="H1546">
        <v>853083792</v>
      </c>
      <c r="I1546">
        <f t="shared" si="24"/>
        <v>8.9309916907407843</v>
      </c>
      <c r="J1546">
        <v>0.95199999999999996</v>
      </c>
      <c r="L1546">
        <v>0.39300000000000002</v>
      </c>
      <c r="M1546">
        <v>2.2719999999999998</v>
      </c>
      <c r="N1546">
        <v>0.129</v>
      </c>
      <c r="O1546">
        <v>12.27</v>
      </c>
      <c r="P1546">
        <v>1.2330000000000001</v>
      </c>
      <c r="Q1546">
        <v>6.141</v>
      </c>
      <c r="R1546">
        <v>4.734</v>
      </c>
      <c r="S1546">
        <v>0.86699999999999999</v>
      </c>
      <c r="T1546">
        <v>1.4430000000000001</v>
      </c>
      <c r="U1546" t="s">
        <v>61</v>
      </c>
      <c r="V1546" s="1">
        <v>45478.479178240741</v>
      </c>
    </row>
    <row r="1547" spans="1:22" x14ac:dyDescent="0.25">
      <c r="A1547">
        <v>1605</v>
      </c>
      <c r="B1547" t="s">
        <v>36</v>
      </c>
      <c r="C1547" t="s">
        <v>40</v>
      </c>
      <c r="D1547" t="s">
        <v>38</v>
      </c>
      <c r="E1547">
        <v>7131</v>
      </c>
      <c r="F1547" t="s">
        <v>11</v>
      </c>
      <c r="G1547">
        <v>613597072</v>
      </c>
      <c r="H1547">
        <v>824436704</v>
      </c>
      <c r="I1547">
        <f t="shared" si="24"/>
        <v>8.9161573183689722</v>
      </c>
      <c r="J1547">
        <v>0.97199999999999998</v>
      </c>
      <c r="L1547">
        <v>4.4729999999999999</v>
      </c>
      <c r="M1547">
        <v>4.7009999999999996</v>
      </c>
      <c r="N1547">
        <v>0.14899999999999999</v>
      </c>
      <c r="O1547">
        <v>39.125999999999998</v>
      </c>
      <c r="P1547">
        <v>3.54</v>
      </c>
      <c r="Q1547">
        <v>21.431000000000001</v>
      </c>
      <c r="R1547">
        <v>203.64699999999999</v>
      </c>
      <c r="S1547">
        <v>0.86799999999999999</v>
      </c>
      <c r="T1547">
        <v>1.3740000000000001</v>
      </c>
      <c r="U1547" t="s">
        <v>61</v>
      </c>
      <c r="V1547" s="1">
        <v>45478.489594907405</v>
      </c>
    </row>
    <row r="1548" spans="1:22" x14ac:dyDescent="0.25">
      <c r="A1548">
        <v>1606</v>
      </c>
      <c r="B1548" t="s">
        <v>36</v>
      </c>
      <c r="C1548" t="s">
        <v>40</v>
      </c>
      <c r="D1548" t="s">
        <v>38</v>
      </c>
      <c r="E1548">
        <v>7131</v>
      </c>
      <c r="F1548" t="s">
        <v>11</v>
      </c>
      <c r="G1548">
        <v>613927776</v>
      </c>
      <c r="H1548">
        <v>844041696</v>
      </c>
      <c r="I1548">
        <f t="shared" si="24"/>
        <v>8.9263639014780605</v>
      </c>
      <c r="J1548">
        <v>1.125</v>
      </c>
      <c r="L1548">
        <v>8.8889999999999993</v>
      </c>
      <c r="M1548">
        <v>13.859</v>
      </c>
      <c r="N1548">
        <v>0.16800000000000001</v>
      </c>
      <c r="O1548">
        <v>128.18199999999999</v>
      </c>
      <c r="P1548">
        <v>4.5410000000000004</v>
      </c>
      <c r="Q1548">
        <v>38.335999999999999</v>
      </c>
      <c r="R1548">
        <v>208.18</v>
      </c>
      <c r="S1548">
        <v>0.88400000000000001</v>
      </c>
      <c r="T1548">
        <v>1.4039999999999999</v>
      </c>
      <c r="U1548" t="s">
        <v>61</v>
      </c>
      <c r="V1548" s="1">
        <v>45478.500011574077</v>
      </c>
    </row>
    <row r="1549" spans="1:22" x14ac:dyDescent="0.25">
      <c r="A1549">
        <v>1607</v>
      </c>
      <c r="B1549" t="s">
        <v>36</v>
      </c>
      <c r="C1549" t="s">
        <v>40</v>
      </c>
      <c r="D1549" t="s">
        <v>38</v>
      </c>
      <c r="E1549">
        <v>7131</v>
      </c>
      <c r="F1549" t="s">
        <v>11</v>
      </c>
      <c r="G1549">
        <v>613632256</v>
      </c>
      <c r="H1549">
        <v>848427624</v>
      </c>
      <c r="I1549">
        <f t="shared" si="24"/>
        <v>8.9286148002917916</v>
      </c>
      <c r="J1549">
        <v>0.94799999999999995</v>
      </c>
      <c r="L1549">
        <v>4.5019999999999998</v>
      </c>
      <c r="M1549">
        <v>4.6920000000000002</v>
      </c>
      <c r="N1549">
        <v>9.6000000000000002E-2</v>
      </c>
      <c r="O1549">
        <v>204.72800000000001</v>
      </c>
      <c r="P1549">
        <v>0.94299999999999995</v>
      </c>
      <c r="Q1549">
        <v>2.8279999999999998</v>
      </c>
      <c r="R1549">
        <v>203.333</v>
      </c>
      <c r="S1549">
        <v>0.84499999999999997</v>
      </c>
      <c r="T1549">
        <v>1.359</v>
      </c>
      <c r="U1549" t="s">
        <v>61</v>
      </c>
      <c r="V1549" s="1">
        <v>45478.510428240741</v>
      </c>
    </row>
    <row r="1550" spans="1:22" x14ac:dyDescent="0.25">
      <c r="A1550">
        <v>1608</v>
      </c>
      <c r="B1550" t="s">
        <v>36</v>
      </c>
      <c r="C1550" t="s">
        <v>40</v>
      </c>
      <c r="D1550" t="s">
        <v>38</v>
      </c>
      <c r="E1550">
        <v>7131</v>
      </c>
      <c r="F1550" t="s">
        <v>11</v>
      </c>
      <c r="G1550">
        <v>614116488</v>
      </c>
      <c r="H1550">
        <v>821331168</v>
      </c>
      <c r="I1550">
        <f t="shared" si="24"/>
        <v>8.9145183038130362</v>
      </c>
      <c r="J1550">
        <v>0.999</v>
      </c>
      <c r="L1550">
        <v>10.683</v>
      </c>
      <c r="M1550">
        <v>2.9009999999999998</v>
      </c>
      <c r="N1550">
        <v>0.154</v>
      </c>
      <c r="O1550">
        <v>202.61699999999999</v>
      </c>
      <c r="P1550">
        <v>0.78400000000000003</v>
      </c>
      <c r="Q1550">
        <v>2.4</v>
      </c>
      <c r="R1550">
        <v>208.107</v>
      </c>
      <c r="S1550">
        <v>0.65900000000000003</v>
      </c>
      <c r="T1550">
        <v>1.2909999999999999</v>
      </c>
      <c r="U1550" t="s">
        <v>61</v>
      </c>
      <c r="V1550" s="1">
        <v>45478.520844907405</v>
      </c>
    </row>
    <row r="1551" spans="1:22" x14ac:dyDescent="0.25">
      <c r="A1551">
        <v>1609</v>
      </c>
      <c r="B1551" t="s">
        <v>36</v>
      </c>
      <c r="C1551" t="s">
        <v>40</v>
      </c>
      <c r="D1551" t="s">
        <v>38</v>
      </c>
      <c r="E1551">
        <v>7131</v>
      </c>
      <c r="F1551" t="s">
        <v>11</v>
      </c>
      <c r="G1551">
        <v>618228072</v>
      </c>
      <c r="H1551">
        <v>799133072</v>
      </c>
      <c r="I1551">
        <f t="shared" si="24"/>
        <v>8.9026191042491831</v>
      </c>
      <c r="J1551">
        <v>0.96599999999999997</v>
      </c>
      <c r="L1551">
        <v>2.4329999999999998</v>
      </c>
      <c r="M1551">
        <v>6.2729999999999997</v>
      </c>
      <c r="N1551">
        <v>0.14799999999999999</v>
      </c>
      <c r="O1551">
        <v>48.787999999999997</v>
      </c>
      <c r="P1551">
        <v>4.1449999999999996</v>
      </c>
      <c r="Q1551">
        <v>16.016999999999999</v>
      </c>
      <c r="R1551">
        <v>228.19800000000001</v>
      </c>
      <c r="S1551">
        <v>0.83099999999999996</v>
      </c>
      <c r="T1551">
        <v>1.3740000000000001</v>
      </c>
      <c r="U1551" t="s">
        <v>61</v>
      </c>
      <c r="V1551" s="1">
        <v>45478.531261574077</v>
      </c>
    </row>
    <row r="1552" spans="1:22" x14ac:dyDescent="0.25">
      <c r="A1552">
        <v>1610</v>
      </c>
      <c r="B1552" t="s">
        <v>36</v>
      </c>
      <c r="C1552" t="s">
        <v>40</v>
      </c>
      <c r="D1552" t="s">
        <v>38</v>
      </c>
      <c r="E1552">
        <v>7131</v>
      </c>
      <c r="F1552" t="s">
        <v>11</v>
      </c>
      <c r="G1552">
        <v>613066256</v>
      </c>
      <c r="H1552">
        <v>767565408</v>
      </c>
      <c r="I1552">
        <f t="shared" si="24"/>
        <v>8.8851153940816232</v>
      </c>
      <c r="J1552">
        <v>1.0389999999999999</v>
      </c>
      <c r="L1552">
        <v>0.57999999999999996</v>
      </c>
      <c r="M1552">
        <v>12.907999999999999</v>
      </c>
      <c r="N1552">
        <v>0.21</v>
      </c>
      <c r="O1552">
        <v>177.02500000000001</v>
      </c>
      <c r="P1552">
        <v>3.2469999999999999</v>
      </c>
      <c r="Q1552">
        <v>39.853000000000002</v>
      </c>
      <c r="R1552">
        <v>18.562999999999999</v>
      </c>
      <c r="S1552">
        <v>0.91100000000000003</v>
      </c>
      <c r="T1552">
        <v>1.4750000000000001</v>
      </c>
      <c r="U1552" t="s">
        <v>61</v>
      </c>
      <c r="V1552" s="1">
        <v>45478.541678240741</v>
      </c>
    </row>
    <row r="1553" spans="1:22" x14ac:dyDescent="0.25">
      <c r="A1553">
        <v>1611</v>
      </c>
      <c r="B1553" t="s">
        <v>36</v>
      </c>
      <c r="C1553" t="s">
        <v>40</v>
      </c>
      <c r="D1553" t="s">
        <v>38</v>
      </c>
      <c r="E1553">
        <v>7131</v>
      </c>
      <c r="F1553" t="s">
        <v>11</v>
      </c>
      <c r="G1553">
        <v>626178688</v>
      </c>
      <c r="H1553">
        <v>818063152</v>
      </c>
      <c r="I1553">
        <f t="shared" si="24"/>
        <v>8.9127868311853451</v>
      </c>
      <c r="J1553">
        <v>1.0589999999999999</v>
      </c>
      <c r="L1553">
        <v>0.33500000000000002</v>
      </c>
      <c r="M1553">
        <v>1.2410000000000001</v>
      </c>
      <c r="N1553">
        <v>0.16700000000000001</v>
      </c>
      <c r="O1553">
        <v>13.147</v>
      </c>
      <c r="P1553">
        <v>0.77600000000000002</v>
      </c>
      <c r="Q1553">
        <v>1.6930000000000001</v>
      </c>
      <c r="R1553">
        <v>5.0960000000000001</v>
      </c>
      <c r="S1553">
        <v>0.75800000000000001</v>
      </c>
      <c r="T1553">
        <v>1.333</v>
      </c>
      <c r="U1553" t="s">
        <v>61</v>
      </c>
      <c r="V1553" s="1">
        <v>45478.552094907405</v>
      </c>
    </row>
    <row r="1554" spans="1:22" x14ac:dyDescent="0.25">
      <c r="A1554">
        <v>1612</v>
      </c>
      <c r="B1554" t="s">
        <v>36</v>
      </c>
      <c r="C1554" t="s">
        <v>40</v>
      </c>
      <c r="D1554" t="s">
        <v>38</v>
      </c>
      <c r="E1554">
        <v>7131</v>
      </c>
      <c r="F1554" t="s">
        <v>11</v>
      </c>
      <c r="G1554">
        <v>626947848</v>
      </c>
      <c r="H1554">
        <v>740860320</v>
      </c>
      <c r="I1554">
        <f t="shared" si="24"/>
        <v>8.869736334873485</v>
      </c>
      <c r="J1554">
        <v>0.98899999999999999</v>
      </c>
      <c r="L1554">
        <v>2.194</v>
      </c>
      <c r="M1554">
        <v>13.797000000000001</v>
      </c>
      <c r="N1554">
        <v>9.7000000000000003E-2</v>
      </c>
      <c r="O1554">
        <v>118.315</v>
      </c>
      <c r="P1554">
        <v>1.044</v>
      </c>
      <c r="Q1554">
        <v>8.5739999999999998</v>
      </c>
      <c r="R1554">
        <v>208.32</v>
      </c>
      <c r="S1554">
        <v>0.85499999999999998</v>
      </c>
      <c r="T1554">
        <v>1.3759999999999999</v>
      </c>
      <c r="U1554" t="s">
        <v>61</v>
      </c>
      <c r="V1554" s="1">
        <v>45478.562511574077</v>
      </c>
    </row>
    <row r="1555" spans="1:22" x14ac:dyDescent="0.25">
      <c r="A1555">
        <v>1613</v>
      </c>
      <c r="B1555" t="s">
        <v>36</v>
      </c>
      <c r="C1555" t="s">
        <v>40</v>
      </c>
      <c r="D1555" t="s">
        <v>38</v>
      </c>
      <c r="E1555">
        <v>7131</v>
      </c>
      <c r="F1555" t="s">
        <v>11</v>
      </c>
      <c r="G1555">
        <v>622247592</v>
      </c>
      <c r="H1555">
        <v>787988544</v>
      </c>
      <c r="I1555">
        <f t="shared" si="24"/>
        <v>8.8965199036396179</v>
      </c>
      <c r="J1555">
        <v>0.97099999999999997</v>
      </c>
      <c r="L1555">
        <v>4.0810000000000004</v>
      </c>
      <c r="M1555">
        <v>2.8929999999999998</v>
      </c>
      <c r="N1555">
        <v>0.155</v>
      </c>
      <c r="O1555">
        <v>15.568</v>
      </c>
      <c r="P1555">
        <v>0.94099999999999995</v>
      </c>
      <c r="Q1555">
        <v>2.7909999999999999</v>
      </c>
      <c r="R1555">
        <v>203.166</v>
      </c>
      <c r="S1555">
        <v>0.85099999999999998</v>
      </c>
      <c r="T1555">
        <v>1.4470000000000001</v>
      </c>
      <c r="U1555" t="s">
        <v>61</v>
      </c>
      <c r="V1555" s="1">
        <v>45478.572928240741</v>
      </c>
    </row>
    <row r="1556" spans="1:22" x14ac:dyDescent="0.25">
      <c r="A1556">
        <v>1614</v>
      </c>
      <c r="B1556" t="s">
        <v>36</v>
      </c>
      <c r="C1556" t="s">
        <v>40</v>
      </c>
      <c r="D1556" t="s">
        <v>38</v>
      </c>
      <c r="E1556">
        <v>7131</v>
      </c>
      <c r="F1556" t="s">
        <v>11</v>
      </c>
      <c r="G1556">
        <v>619271776</v>
      </c>
      <c r="H1556">
        <v>852361176</v>
      </c>
      <c r="I1556">
        <f t="shared" si="24"/>
        <v>8.9306236599148061</v>
      </c>
      <c r="J1556">
        <v>0.91200000000000003</v>
      </c>
      <c r="L1556">
        <v>5.1079999999999997</v>
      </c>
      <c r="M1556">
        <v>8.4700000000000006</v>
      </c>
      <c r="N1556">
        <v>0.14299999999999999</v>
      </c>
      <c r="O1556">
        <v>66.287999999999997</v>
      </c>
      <c r="P1556">
        <v>4.82</v>
      </c>
      <c r="Q1556">
        <v>25.367999999999999</v>
      </c>
      <c r="R1556">
        <v>203.25</v>
      </c>
      <c r="S1556">
        <v>0.86799999999999999</v>
      </c>
      <c r="T1556">
        <v>1.4430000000000001</v>
      </c>
      <c r="U1556" t="s">
        <v>61</v>
      </c>
      <c r="V1556" s="1">
        <v>45478.583344907405</v>
      </c>
    </row>
    <row r="1557" spans="1:22" x14ac:dyDescent="0.25">
      <c r="A1557">
        <v>1615</v>
      </c>
      <c r="B1557" t="s">
        <v>36</v>
      </c>
      <c r="C1557" t="s">
        <v>40</v>
      </c>
      <c r="D1557" t="s">
        <v>38</v>
      </c>
      <c r="E1557">
        <v>7131</v>
      </c>
      <c r="F1557" t="s">
        <v>11</v>
      </c>
      <c r="G1557">
        <v>615258688</v>
      </c>
      <c r="H1557">
        <v>852464880</v>
      </c>
      <c r="I1557">
        <f t="shared" si="24"/>
        <v>8.9306764958916478</v>
      </c>
      <c r="J1557">
        <v>1.3169999999999999</v>
      </c>
      <c r="L1557">
        <v>0.496</v>
      </c>
      <c r="M1557">
        <v>2.992</v>
      </c>
      <c r="N1557">
        <v>0.315</v>
      </c>
      <c r="O1557">
        <v>16.593</v>
      </c>
      <c r="P1557">
        <v>1.1120000000000001</v>
      </c>
      <c r="Q1557">
        <v>4.1079999999999997</v>
      </c>
      <c r="R1557">
        <v>16.065000000000001</v>
      </c>
      <c r="S1557">
        <v>0.88400000000000001</v>
      </c>
      <c r="T1557">
        <v>1.43</v>
      </c>
      <c r="U1557" t="s">
        <v>61</v>
      </c>
      <c r="V1557" s="1">
        <v>45478.593761574077</v>
      </c>
    </row>
    <row r="1558" spans="1:22" x14ac:dyDescent="0.25">
      <c r="A1558">
        <v>1616</v>
      </c>
      <c r="B1558" t="s">
        <v>36</v>
      </c>
      <c r="C1558" t="s">
        <v>40</v>
      </c>
      <c r="D1558" t="s">
        <v>38</v>
      </c>
      <c r="E1558">
        <v>7131</v>
      </c>
      <c r="F1558" t="s">
        <v>11</v>
      </c>
      <c r="G1558">
        <v>619555904</v>
      </c>
      <c r="H1558">
        <v>613128400</v>
      </c>
      <c r="I1558">
        <f t="shared" si="24"/>
        <v>8.7875514330374092</v>
      </c>
      <c r="J1558">
        <v>0.95899999999999996</v>
      </c>
      <c r="L1558">
        <v>4.3819999999999997</v>
      </c>
      <c r="M1558">
        <v>1.159</v>
      </c>
      <c r="N1558">
        <v>0.191</v>
      </c>
      <c r="O1558">
        <v>27.239000000000001</v>
      </c>
      <c r="P1558">
        <v>0.75800000000000001</v>
      </c>
      <c r="Q1558">
        <v>1.246</v>
      </c>
      <c r="R1558">
        <v>211.64599999999999</v>
      </c>
      <c r="S1558">
        <v>0.76900000000000002</v>
      </c>
      <c r="T1558">
        <v>1.472</v>
      </c>
      <c r="U1558" t="s">
        <v>61</v>
      </c>
      <c r="V1558" s="1">
        <v>45478.604178240741</v>
      </c>
    </row>
    <row r="1559" spans="1:22" x14ac:dyDescent="0.25">
      <c r="A1559">
        <v>1617</v>
      </c>
      <c r="B1559" t="s">
        <v>36</v>
      </c>
      <c r="C1559" t="s">
        <v>40</v>
      </c>
      <c r="D1559" t="s">
        <v>38</v>
      </c>
      <c r="E1559">
        <v>7131</v>
      </c>
      <c r="F1559" t="s">
        <v>11</v>
      </c>
      <c r="G1559">
        <v>622628480</v>
      </c>
      <c r="H1559">
        <v>812037232</v>
      </c>
      <c r="I1559">
        <f t="shared" si="24"/>
        <v>8.9095759421493703</v>
      </c>
      <c r="J1559">
        <v>1.0429999999999999</v>
      </c>
      <c r="L1559">
        <v>2.3330000000000002</v>
      </c>
      <c r="M1559">
        <v>1.331</v>
      </c>
      <c r="N1559">
        <v>0.17499999999999999</v>
      </c>
      <c r="O1559">
        <v>16.809000000000001</v>
      </c>
      <c r="P1559">
        <v>0.82599999999999996</v>
      </c>
      <c r="Q1559">
        <v>2.9390000000000001</v>
      </c>
      <c r="R1559">
        <v>203.07900000000001</v>
      </c>
      <c r="S1559">
        <v>0.84799999999999998</v>
      </c>
      <c r="T1559">
        <v>1.597</v>
      </c>
      <c r="U1559" t="s">
        <v>61</v>
      </c>
      <c r="V1559" s="1">
        <v>45478.614594907405</v>
      </c>
    </row>
    <row r="1560" spans="1:22" x14ac:dyDescent="0.25">
      <c r="A1560">
        <v>1618</v>
      </c>
      <c r="B1560" t="s">
        <v>36</v>
      </c>
      <c r="C1560" t="s">
        <v>40</v>
      </c>
      <c r="D1560" t="s">
        <v>38</v>
      </c>
      <c r="E1560">
        <v>7131</v>
      </c>
      <c r="F1560" t="s">
        <v>11</v>
      </c>
      <c r="G1560">
        <v>626184144</v>
      </c>
      <c r="H1560">
        <v>793240560</v>
      </c>
      <c r="I1560">
        <f t="shared" si="24"/>
        <v>8.8994049124594294</v>
      </c>
      <c r="J1560">
        <v>1.123</v>
      </c>
      <c r="L1560">
        <v>4.3470000000000004</v>
      </c>
      <c r="M1560">
        <v>5.9989999999999997</v>
      </c>
      <c r="N1560">
        <v>0.19</v>
      </c>
      <c r="O1560">
        <v>266.40499999999997</v>
      </c>
      <c r="P1560">
        <v>1.1659999999999999</v>
      </c>
      <c r="Q1560">
        <v>19.606999999999999</v>
      </c>
      <c r="R1560">
        <v>202.916</v>
      </c>
      <c r="S1560">
        <v>0.72199999999999998</v>
      </c>
      <c r="T1560">
        <v>1.37</v>
      </c>
      <c r="U1560" t="s">
        <v>61</v>
      </c>
      <c r="V1560" s="1">
        <v>45478.625011574077</v>
      </c>
    </row>
    <row r="1561" spans="1:22" x14ac:dyDescent="0.25">
      <c r="A1561">
        <v>1619</v>
      </c>
      <c r="B1561" t="s">
        <v>36</v>
      </c>
      <c r="C1561" t="s">
        <v>40</v>
      </c>
      <c r="D1561" t="s">
        <v>38</v>
      </c>
      <c r="E1561">
        <v>7131</v>
      </c>
      <c r="F1561" t="s">
        <v>11</v>
      </c>
      <c r="G1561">
        <v>617332824</v>
      </c>
      <c r="H1561">
        <v>846873784</v>
      </c>
      <c r="I1561">
        <f t="shared" si="24"/>
        <v>8.9278186889648676</v>
      </c>
      <c r="J1561">
        <v>0.999</v>
      </c>
      <c r="L1561">
        <v>3.7010000000000001</v>
      </c>
      <c r="M1561">
        <v>1.643</v>
      </c>
      <c r="N1561">
        <v>0.152</v>
      </c>
      <c r="O1561">
        <v>13.420999999999999</v>
      </c>
      <c r="P1561">
        <v>2.3140000000000001</v>
      </c>
      <c r="Q1561">
        <v>6.8490000000000002</v>
      </c>
      <c r="R1561">
        <v>202.136</v>
      </c>
      <c r="S1561">
        <v>0.86799999999999999</v>
      </c>
      <c r="T1561">
        <v>1.397</v>
      </c>
      <c r="U1561" t="s">
        <v>61</v>
      </c>
      <c r="V1561" s="1">
        <v>45478.635428240741</v>
      </c>
    </row>
    <row r="1562" spans="1:22" x14ac:dyDescent="0.25">
      <c r="A1562">
        <v>1620</v>
      </c>
      <c r="B1562" t="s">
        <v>36</v>
      </c>
      <c r="C1562" t="s">
        <v>40</v>
      </c>
      <c r="D1562" t="s">
        <v>38</v>
      </c>
      <c r="E1562">
        <v>7131</v>
      </c>
      <c r="F1562" t="s">
        <v>11</v>
      </c>
      <c r="G1562">
        <v>616956608</v>
      </c>
      <c r="H1562">
        <v>611418104</v>
      </c>
      <c r="I1562">
        <f t="shared" si="24"/>
        <v>8.7863382939760957</v>
      </c>
      <c r="J1562">
        <v>1.0129999999999999</v>
      </c>
      <c r="L1562">
        <v>8.94</v>
      </c>
      <c r="M1562">
        <v>0.27600000000000002</v>
      </c>
      <c r="N1562">
        <v>0.29699999999999999</v>
      </c>
      <c r="O1562">
        <v>8.9429999999999996</v>
      </c>
      <c r="P1562">
        <v>0.87</v>
      </c>
      <c r="Q1562">
        <v>1.1399999999999999</v>
      </c>
      <c r="R1562">
        <v>215.61699999999999</v>
      </c>
      <c r="S1562">
        <v>0.85699999999999998</v>
      </c>
      <c r="T1562">
        <v>1.393</v>
      </c>
      <c r="U1562" t="s">
        <v>61</v>
      </c>
      <c r="V1562" s="1">
        <v>45478.645844907405</v>
      </c>
    </row>
    <row r="1563" spans="1:22" x14ac:dyDescent="0.25">
      <c r="A1563">
        <v>1621</v>
      </c>
      <c r="B1563" t="s">
        <v>36</v>
      </c>
      <c r="C1563" t="s">
        <v>40</v>
      </c>
      <c r="D1563" t="s">
        <v>38</v>
      </c>
      <c r="E1563">
        <v>7131</v>
      </c>
      <c r="F1563" t="s">
        <v>11</v>
      </c>
      <c r="G1563">
        <v>621384928</v>
      </c>
      <c r="H1563">
        <v>615197584</v>
      </c>
      <c r="I1563">
        <f t="shared" si="24"/>
        <v>8.7890146212382234</v>
      </c>
      <c r="J1563">
        <v>0.97</v>
      </c>
      <c r="L1563">
        <v>3.9889999999999999</v>
      </c>
      <c r="M1563">
        <v>0.80400000000000005</v>
      </c>
      <c r="N1563">
        <v>0.20300000000000001</v>
      </c>
      <c r="O1563">
        <v>10.433</v>
      </c>
      <c r="P1563">
        <v>0.74199999999999999</v>
      </c>
      <c r="Q1563">
        <v>1.3759999999999999</v>
      </c>
      <c r="R1563">
        <v>202.85300000000001</v>
      </c>
      <c r="S1563">
        <v>0.81599999999999995</v>
      </c>
      <c r="T1563">
        <v>1.321</v>
      </c>
      <c r="U1563" t="s">
        <v>61</v>
      </c>
      <c r="V1563" s="1">
        <v>45478.656261574077</v>
      </c>
    </row>
    <row r="1564" spans="1:22" x14ac:dyDescent="0.25">
      <c r="A1564">
        <v>1622</v>
      </c>
      <c r="B1564" t="s">
        <v>36</v>
      </c>
      <c r="C1564" t="s">
        <v>40</v>
      </c>
      <c r="D1564" t="s">
        <v>38</v>
      </c>
      <c r="E1564">
        <v>7131</v>
      </c>
      <c r="F1564" t="s">
        <v>11</v>
      </c>
      <c r="G1564">
        <v>621108416</v>
      </c>
      <c r="H1564">
        <v>834866648</v>
      </c>
      <c r="I1564">
        <f t="shared" si="24"/>
        <v>8.9216171118156193</v>
      </c>
      <c r="J1564">
        <v>1.026</v>
      </c>
      <c r="L1564">
        <v>0.26400000000000001</v>
      </c>
      <c r="M1564">
        <v>46.097000000000001</v>
      </c>
      <c r="N1564">
        <v>0.13600000000000001</v>
      </c>
      <c r="O1564">
        <v>299.89299999999997</v>
      </c>
      <c r="P1564">
        <v>1.1299999999999999</v>
      </c>
      <c r="Q1564">
        <v>158.357</v>
      </c>
      <c r="R1564">
        <v>2.2429999999999999</v>
      </c>
      <c r="S1564">
        <v>0.82499999999999996</v>
      </c>
      <c r="T1564">
        <v>1.3540000000000001</v>
      </c>
      <c r="U1564" t="s">
        <v>61</v>
      </c>
      <c r="V1564" s="1">
        <v>45478.666678240741</v>
      </c>
    </row>
    <row r="1565" spans="1:22" x14ac:dyDescent="0.25">
      <c r="A1565">
        <v>1623</v>
      </c>
      <c r="B1565" t="s">
        <v>36</v>
      </c>
      <c r="C1565" t="s">
        <v>40</v>
      </c>
      <c r="D1565" t="s">
        <v>38</v>
      </c>
      <c r="E1565">
        <v>7131</v>
      </c>
      <c r="F1565" t="s">
        <v>11</v>
      </c>
      <c r="G1565">
        <v>614925776</v>
      </c>
      <c r="H1565">
        <v>867794400</v>
      </c>
      <c r="I1565">
        <f t="shared" si="24"/>
        <v>8.9384168432385191</v>
      </c>
      <c r="J1565">
        <v>0.97299999999999998</v>
      </c>
      <c r="L1565">
        <v>5.2759999999999998</v>
      </c>
      <c r="M1565">
        <v>4.593</v>
      </c>
      <c r="N1565">
        <v>0.16900000000000001</v>
      </c>
      <c r="O1565">
        <v>34.600999999999999</v>
      </c>
      <c r="P1565">
        <v>1.3140000000000001</v>
      </c>
      <c r="Q1565">
        <v>6.2149999999999999</v>
      </c>
      <c r="R1565">
        <v>215.19499999999999</v>
      </c>
      <c r="S1565">
        <v>0.91800000000000004</v>
      </c>
      <c r="T1565">
        <v>1.343</v>
      </c>
      <c r="U1565" t="s">
        <v>61</v>
      </c>
      <c r="V1565" s="1">
        <v>45478.677094907405</v>
      </c>
    </row>
    <row r="1566" spans="1:22" x14ac:dyDescent="0.25">
      <c r="A1566">
        <v>1624</v>
      </c>
      <c r="B1566" t="s">
        <v>36</v>
      </c>
      <c r="C1566" t="s">
        <v>40</v>
      </c>
      <c r="D1566" t="s">
        <v>38</v>
      </c>
      <c r="E1566">
        <v>7131</v>
      </c>
      <c r="F1566" t="s">
        <v>11</v>
      </c>
      <c r="G1566">
        <v>625811256</v>
      </c>
      <c r="H1566">
        <v>809945416</v>
      </c>
      <c r="I1566">
        <f t="shared" si="24"/>
        <v>8.9084557518060983</v>
      </c>
      <c r="J1566">
        <v>0.98299999999999998</v>
      </c>
      <c r="L1566">
        <v>2.4089999999999998</v>
      </c>
      <c r="M1566">
        <v>3.508</v>
      </c>
      <c r="N1566">
        <v>0.13100000000000001</v>
      </c>
      <c r="O1566">
        <v>72.488</v>
      </c>
      <c r="P1566">
        <v>4.1859999999999999</v>
      </c>
      <c r="Q1566">
        <v>24.207999999999998</v>
      </c>
      <c r="R1566">
        <v>202.911</v>
      </c>
      <c r="S1566">
        <v>0.82799999999999996</v>
      </c>
      <c r="T1566">
        <v>1.3560000000000001</v>
      </c>
      <c r="U1566" t="s">
        <v>61</v>
      </c>
      <c r="V1566" s="1">
        <v>45478.687511574077</v>
      </c>
    </row>
    <row r="1567" spans="1:22" x14ac:dyDescent="0.25">
      <c r="A1567">
        <v>1625</v>
      </c>
      <c r="B1567" t="s">
        <v>36</v>
      </c>
      <c r="C1567" t="s">
        <v>40</v>
      </c>
      <c r="D1567" t="s">
        <v>38</v>
      </c>
      <c r="E1567">
        <v>7131</v>
      </c>
      <c r="F1567" t="s">
        <v>11</v>
      </c>
      <c r="G1567">
        <v>622507184</v>
      </c>
      <c r="H1567">
        <v>845632016</v>
      </c>
      <c r="I1567">
        <f t="shared" si="24"/>
        <v>8.9271814171907096</v>
      </c>
      <c r="J1567">
        <v>1.018</v>
      </c>
      <c r="L1567">
        <v>3.8879999999999999</v>
      </c>
      <c r="M1567">
        <v>4.117</v>
      </c>
      <c r="N1567">
        <v>0.27400000000000002</v>
      </c>
      <c r="O1567">
        <v>42.341000000000001</v>
      </c>
      <c r="P1567">
        <v>2.6789999999999998</v>
      </c>
      <c r="Q1567">
        <v>11.851000000000001</v>
      </c>
      <c r="R1567">
        <v>213.50299999999999</v>
      </c>
      <c r="S1567">
        <v>0.90400000000000003</v>
      </c>
      <c r="T1567">
        <v>1.377</v>
      </c>
      <c r="U1567" t="s">
        <v>61</v>
      </c>
      <c r="V1567" s="1">
        <v>45478.697928240741</v>
      </c>
    </row>
    <row r="1568" spans="1:22" x14ac:dyDescent="0.25">
      <c r="A1568">
        <v>1626</v>
      </c>
      <c r="B1568" t="s">
        <v>36</v>
      </c>
      <c r="C1568" t="s">
        <v>40</v>
      </c>
      <c r="D1568" t="s">
        <v>38</v>
      </c>
      <c r="E1568">
        <v>7131</v>
      </c>
      <c r="F1568" t="s">
        <v>11</v>
      </c>
      <c r="G1568">
        <v>616020304</v>
      </c>
      <c r="H1568">
        <v>886311648</v>
      </c>
      <c r="I1568">
        <f t="shared" si="24"/>
        <v>8.947586456885146</v>
      </c>
      <c r="J1568">
        <v>0.98099999999999998</v>
      </c>
      <c r="L1568">
        <v>2.5219999999999998</v>
      </c>
      <c r="M1568">
        <v>33.122999999999998</v>
      </c>
      <c r="N1568">
        <v>0.16200000000000001</v>
      </c>
      <c r="O1568">
        <v>186.24199999999999</v>
      </c>
      <c r="P1568">
        <v>4.4980000000000002</v>
      </c>
      <c r="Q1568">
        <v>110.218</v>
      </c>
      <c r="R1568">
        <v>203.30699999999999</v>
      </c>
      <c r="S1568">
        <v>0.80300000000000005</v>
      </c>
      <c r="T1568">
        <v>1.399</v>
      </c>
      <c r="U1568" t="s">
        <v>61</v>
      </c>
      <c r="V1568" s="1">
        <v>45478.708344907405</v>
      </c>
    </row>
    <row r="1569" spans="1:22" x14ac:dyDescent="0.25">
      <c r="A1569">
        <v>1627</v>
      </c>
      <c r="B1569" t="s">
        <v>36</v>
      </c>
      <c r="C1569" t="s">
        <v>40</v>
      </c>
      <c r="D1569" t="s">
        <v>38</v>
      </c>
      <c r="E1569">
        <v>7131</v>
      </c>
      <c r="F1569" t="s">
        <v>11</v>
      </c>
      <c r="G1569">
        <v>614446304</v>
      </c>
      <c r="H1569">
        <v>830373568</v>
      </c>
      <c r="I1569">
        <f t="shared" si="24"/>
        <v>8.9192735164985493</v>
      </c>
      <c r="J1569">
        <v>0.98899999999999999</v>
      </c>
      <c r="L1569">
        <v>2.7120000000000002</v>
      </c>
      <c r="M1569">
        <v>14.525</v>
      </c>
      <c r="N1569">
        <v>0.156</v>
      </c>
      <c r="O1569">
        <v>104.726</v>
      </c>
      <c r="P1569">
        <v>4.4009999999999998</v>
      </c>
      <c r="Q1569">
        <v>31.547999999999998</v>
      </c>
      <c r="R1569">
        <v>201.86600000000001</v>
      </c>
      <c r="S1569">
        <v>0.82699999999999996</v>
      </c>
      <c r="T1569">
        <v>1.2809999999999999</v>
      </c>
      <c r="U1569" t="s">
        <v>61</v>
      </c>
      <c r="V1569" s="1">
        <v>45478.718761574077</v>
      </c>
    </row>
    <row r="1570" spans="1:22" x14ac:dyDescent="0.25">
      <c r="A1570">
        <v>1628</v>
      </c>
      <c r="B1570" t="s">
        <v>36</v>
      </c>
      <c r="C1570" t="s">
        <v>40</v>
      </c>
      <c r="D1570" t="s">
        <v>38</v>
      </c>
      <c r="E1570">
        <v>7131</v>
      </c>
      <c r="F1570" t="s">
        <v>11</v>
      </c>
      <c r="G1570">
        <v>617540280</v>
      </c>
      <c r="H1570">
        <v>838008544</v>
      </c>
      <c r="I1570">
        <f t="shared" si="24"/>
        <v>8.9232484465457151</v>
      </c>
      <c r="J1570">
        <v>0.996</v>
      </c>
      <c r="L1570">
        <v>5.3479999999999999</v>
      </c>
      <c r="M1570">
        <v>19.297000000000001</v>
      </c>
      <c r="N1570">
        <v>0.17599999999999999</v>
      </c>
      <c r="O1570">
        <v>152.63900000000001</v>
      </c>
      <c r="P1570">
        <v>3.4569999999999999</v>
      </c>
      <c r="Q1570">
        <v>86.495999999999995</v>
      </c>
      <c r="R1570">
        <v>202.37</v>
      </c>
      <c r="S1570">
        <v>0.93300000000000005</v>
      </c>
      <c r="T1570">
        <v>1.5009999999999999</v>
      </c>
      <c r="U1570" t="s">
        <v>61</v>
      </c>
      <c r="V1570" s="1">
        <v>45478.729178240741</v>
      </c>
    </row>
    <row r="1571" spans="1:22" x14ac:dyDescent="0.25">
      <c r="A1571">
        <v>1629</v>
      </c>
      <c r="B1571" t="s">
        <v>36</v>
      </c>
      <c r="C1571" t="s">
        <v>40</v>
      </c>
      <c r="D1571" t="s">
        <v>38</v>
      </c>
      <c r="E1571">
        <v>7131</v>
      </c>
      <c r="F1571" t="s">
        <v>11</v>
      </c>
      <c r="G1571">
        <v>621171160</v>
      </c>
      <c r="H1571">
        <v>797208048</v>
      </c>
      <c r="I1571">
        <f t="shared" si="24"/>
        <v>8.9015716743540239</v>
      </c>
      <c r="J1571">
        <v>1.032</v>
      </c>
      <c r="L1571">
        <v>0.42899999999999999</v>
      </c>
      <c r="M1571">
        <v>3.2040000000000002</v>
      </c>
      <c r="N1571">
        <v>0.16900000000000001</v>
      </c>
      <c r="O1571">
        <v>14.55</v>
      </c>
      <c r="P1571">
        <v>0.93</v>
      </c>
      <c r="Q1571">
        <v>6.9569999999999999</v>
      </c>
      <c r="R1571">
        <v>18.292999999999999</v>
      </c>
      <c r="S1571">
        <v>0.871</v>
      </c>
      <c r="T1571">
        <v>1.3720000000000001</v>
      </c>
      <c r="U1571" t="s">
        <v>61</v>
      </c>
      <c r="V1571" s="1">
        <v>45478.739594907405</v>
      </c>
    </row>
    <row r="1572" spans="1:22" x14ac:dyDescent="0.25">
      <c r="A1572">
        <v>1630</v>
      </c>
      <c r="B1572" t="s">
        <v>36</v>
      </c>
      <c r="C1572" t="s">
        <v>40</v>
      </c>
      <c r="D1572" t="s">
        <v>38</v>
      </c>
      <c r="E1572">
        <v>7131</v>
      </c>
      <c r="F1572" t="s">
        <v>11</v>
      </c>
      <c r="G1572">
        <v>629052160</v>
      </c>
      <c r="H1572">
        <v>759007792</v>
      </c>
      <c r="I1572">
        <f t="shared" si="24"/>
        <v>8.8802462344003974</v>
      </c>
      <c r="J1572">
        <v>1.0629999999999999</v>
      </c>
      <c r="L1572">
        <v>2.448</v>
      </c>
      <c r="M1572">
        <v>27.212</v>
      </c>
      <c r="N1572">
        <v>0.19</v>
      </c>
      <c r="O1572">
        <v>907.71799999999996</v>
      </c>
      <c r="P1572">
        <v>1.073</v>
      </c>
      <c r="Q1572">
        <v>42.997</v>
      </c>
      <c r="R1572">
        <v>202.26300000000001</v>
      </c>
      <c r="S1572">
        <v>0.83699999999999997</v>
      </c>
      <c r="T1572">
        <v>1.333</v>
      </c>
      <c r="U1572" t="s">
        <v>61</v>
      </c>
      <c r="V1572" s="1">
        <v>45478.750011574077</v>
      </c>
    </row>
    <row r="1573" spans="1:22" x14ac:dyDescent="0.25">
      <c r="A1573">
        <v>1631</v>
      </c>
      <c r="B1573" t="s">
        <v>36</v>
      </c>
      <c r="C1573" t="s">
        <v>40</v>
      </c>
      <c r="D1573" t="s">
        <v>38</v>
      </c>
      <c r="E1573">
        <v>7131</v>
      </c>
      <c r="F1573" t="s">
        <v>11</v>
      </c>
      <c r="G1573">
        <v>614371400</v>
      </c>
      <c r="H1573">
        <v>615609736</v>
      </c>
      <c r="I1573">
        <f t="shared" si="24"/>
        <v>8.7893054796741268</v>
      </c>
      <c r="J1573">
        <v>0.96599999999999997</v>
      </c>
      <c r="L1573">
        <v>2.2850000000000001</v>
      </c>
      <c r="M1573">
        <v>10.693</v>
      </c>
      <c r="N1573">
        <v>0.214</v>
      </c>
      <c r="O1573">
        <v>424.22500000000002</v>
      </c>
      <c r="P1573">
        <v>0.75700000000000001</v>
      </c>
      <c r="Q1573">
        <v>1.577</v>
      </c>
      <c r="R1573">
        <v>202.94900000000001</v>
      </c>
      <c r="S1573">
        <v>0.77900000000000003</v>
      </c>
      <c r="T1573">
        <v>1.343</v>
      </c>
      <c r="U1573" t="s">
        <v>61</v>
      </c>
      <c r="V1573" s="1">
        <v>45478.760428240741</v>
      </c>
    </row>
    <row r="1574" spans="1:22" x14ac:dyDescent="0.25">
      <c r="A1574">
        <v>1632</v>
      </c>
      <c r="B1574" t="s">
        <v>36</v>
      </c>
      <c r="C1574" t="s">
        <v>40</v>
      </c>
      <c r="D1574" t="s">
        <v>38</v>
      </c>
      <c r="E1574">
        <v>7131</v>
      </c>
      <c r="F1574" t="s">
        <v>11</v>
      </c>
      <c r="G1574">
        <v>623204464</v>
      </c>
      <c r="H1574">
        <v>875342936</v>
      </c>
      <c r="I1574">
        <f t="shared" si="24"/>
        <v>8.9421782313471301</v>
      </c>
      <c r="J1574">
        <v>1.2350000000000001</v>
      </c>
      <c r="L1574">
        <v>4.2880000000000003</v>
      </c>
      <c r="M1574">
        <v>10.861000000000001</v>
      </c>
      <c r="N1574">
        <v>0.317</v>
      </c>
      <c r="O1574">
        <v>110.152</v>
      </c>
      <c r="P1574">
        <v>2.0350000000000001</v>
      </c>
      <c r="Q1574">
        <v>11.407</v>
      </c>
      <c r="R1574">
        <v>205.96600000000001</v>
      </c>
      <c r="S1574">
        <v>0.91</v>
      </c>
      <c r="T1574">
        <v>1.8169999999999999</v>
      </c>
      <c r="U1574" t="s">
        <v>61</v>
      </c>
      <c r="V1574" s="1">
        <v>45478.770844907405</v>
      </c>
    </row>
    <row r="1575" spans="1:22" x14ac:dyDescent="0.25">
      <c r="A1575">
        <v>1633</v>
      </c>
      <c r="B1575" t="s">
        <v>36</v>
      </c>
      <c r="C1575" t="s">
        <v>40</v>
      </c>
      <c r="D1575" t="s">
        <v>38</v>
      </c>
      <c r="E1575">
        <v>7131</v>
      </c>
      <c r="F1575" t="s">
        <v>11</v>
      </c>
      <c r="G1575">
        <v>612725592</v>
      </c>
      <c r="H1575">
        <v>846510840</v>
      </c>
      <c r="I1575">
        <f t="shared" si="24"/>
        <v>8.927632523841341</v>
      </c>
      <c r="J1575">
        <v>0.95499999999999996</v>
      </c>
      <c r="L1575">
        <v>4.5999999999999996</v>
      </c>
      <c r="M1575">
        <v>5.8029999999999999</v>
      </c>
      <c r="N1575">
        <v>7.4999999999999997E-2</v>
      </c>
      <c r="O1575">
        <v>205.185</v>
      </c>
      <c r="P1575">
        <v>1.0469999999999999</v>
      </c>
      <c r="Q1575">
        <v>2.9649999999999999</v>
      </c>
      <c r="R1575">
        <v>206.18199999999999</v>
      </c>
      <c r="S1575">
        <v>0.84799999999999998</v>
      </c>
      <c r="T1575">
        <v>1.361</v>
      </c>
      <c r="U1575" t="s">
        <v>61</v>
      </c>
      <c r="V1575" s="1">
        <v>45478.781261574077</v>
      </c>
    </row>
    <row r="1576" spans="1:22" x14ac:dyDescent="0.25">
      <c r="A1576">
        <v>1634</v>
      </c>
      <c r="B1576" t="s">
        <v>36</v>
      </c>
      <c r="C1576" t="s">
        <v>40</v>
      </c>
      <c r="D1576" t="s">
        <v>38</v>
      </c>
      <c r="E1576">
        <v>7131</v>
      </c>
      <c r="F1576" t="s">
        <v>11</v>
      </c>
      <c r="G1576">
        <v>612702776</v>
      </c>
      <c r="H1576">
        <v>882035184</v>
      </c>
      <c r="I1576">
        <f t="shared" si="24"/>
        <v>8.9454859092954102</v>
      </c>
      <c r="J1576">
        <v>1.0009999999999999</v>
      </c>
      <c r="L1576">
        <v>10.545</v>
      </c>
      <c r="M1576">
        <v>2.266</v>
      </c>
      <c r="N1576">
        <v>0.13300000000000001</v>
      </c>
      <c r="O1576">
        <v>16.311</v>
      </c>
      <c r="P1576">
        <v>1.417</v>
      </c>
      <c r="Q1576">
        <v>3.9769999999999999</v>
      </c>
      <c r="R1576">
        <v>205.511</v>
      </c>
      <c r="S1576">
        <v>0.78800000000000003</v>
      </c>
      <c r="T1576">
        <v>1.464</v>
      </c>
      <c r="U1576" t="s">
        <v>61</v>
      </c>
      <c r="V1576" s="1">
        <v>45478.791666666664</v>
      </c>
    </row>
    <row r="1577" spans="1:22" x14ac:dyDescent="0.25">
      <c r="A1577">
        <v>1635</v>
      </c>
      <c r="B1577" t="s">
        <v>36</v>
      </c>
      <c r="C1577" t="s">
        <v>40</v>
      </c>
      <c r="D1577" t="s">
        <v>38</v>
      </c>
      <c r="E1577">
        <v>7131</v>
      </c>
      <c r="F1577" t="s">
        <v>11</v>
      </c>
      <c r="G1577">
        <v>627643368</v>
      </c>
      <c r="H1577">
        <v>914276968</v>
      </c>
      <c r="I1577">
        <f t="shared" si="24"/>
        <v>8.9610777793801706</v>
      </c>
      <c r="J1577">
        <v>0.95699999999999996</v>
      </c>
      <c r="L1577">
        <v>2.0760000000000001</v>
      </c>
      <c r="M1577">
        <v>6.1959999999999997</v>
      </c>
      <c r="N1577">
        <v>5.0999999999999997E-2</v>
      </c>
      <c r="O1577">
        <v>35.04</v>
      </c>
      <c r="P1577">
        <v>1.224</v>
      </c>
      <c r="Q1577">
        <v>10.108000000000001</v>
      </c>
      <c r="R1577">
        <v>202.35900000000001</v>
      </c>
      <c r="S1577">
        <v>0.82</v>
      </c>
      <c r="T1577">
        <v>1.33</v>
      </c>
      <c r="U1577" t="s">
        <v>61</v>
      </c>
      <c r="V1577" s="1">
        <v>45478.802083333336</v>
      </c>
    </row>
    <row r="1578" spans="1:22" x14ac:dyDescent="0.25">
      <c r="A1578">
        <v>1636</v>
      </c>
      <c r="B1578" t="s">
        <v>36</v>
      </c>
      <c r="C1578" t="s">
        <v>40</v>
      </c>
      <c r="D1578" t="s">
        <v>38</v>
      </c>
      <c r="E1578">
        <v>7131</v>
      </c>
      <c r="F1578" t="s">
        <v>11</v>
      </c>
      <c r="G1578">
        <v>613481376</v>
      </c>
      <c r="H1578">
        <v>832467720</v>
      </c>
      <c r="I1578">
        <f t="shared" si="24"/>
        <v>8.9203674021811494</v>
      </c>
      <c r="J1578">
        <v>0.93700000000000006</v>
      </c>
      <c r="L1578">
        <v>6.1139999999999999</v>
      </c>
      <c r="M1578">
        <v>1.4419999999999999</v>
      </c>
      <c r="N1578">
        <v>0.10100000000000001</v>
      </c>
      <c r="O1578">
        <v>10.827999999999999</v>
      </c>
      <c r="P1578">
        <v>0.88100000000000001</v>
      </c>
      <c r="Q1578">
        <v>2.4710000000000001</v>
      </c>
      <c r="R1578">
        <v>202.83600000000001</v>
      </c>
      <c r="S1578">
        <v>0.81899999999999995</v>
      </c>
      <c r="T1578">
        <v>1.4630000000000001</v>
      </c>
      <c r="U1578" t="s">
        <v>61</v>
      </c>
      <c r="V1578" s="1">
        <v>45478.8125</v>
      </c>
    </row>
    <row r="1579" spans="1:22" x14ac:dyDescent="0.25">
      <c r="A1579">
        <v>1637</v>
      </c>
      <c r="B1579" t="s">
        <v>36</v>
      </c>
      <c r="C1579" t="s">
        <v>40</v>
      </c>
      <c r="D1579" t="s">
        <v>38</v>
      </c>
      <c r="E1579">
        <v>7131</v>
      </c>
      <c r="F1579" t="s">
        <v>11</v>
      </c>
      <c r="G1579">
        <v>614253776</v>
      </c>
      <c r="H1579">
        <v>862870512</v>
      </c>
      <c r="I1579">
        <f t="shared" si="24"/>
        <v>8.935945627530705</v>
      </c>
      <c r="J1579">
        <v>0.97699999999999998</v>
      </c>
      <c r="L1579">
        <v>6.298</v>
      </c>
      <c r="M1579">
        <v>6.5110000000000001</v>
      </c>
      <c r="N1579">
        <v>0.13200000000000001</v>
      </c>
      <c r="O1579">
        <v>42.408000000000001</v>
      </c>
      <c r="P1579">
        <v>4.7480000000000002</v>
      </c>
      <c r="Q1579">
        <v>17.375</v>
      </c>
      <c r="R1579">
        <v>204.477</v>
      </c>
      <c r="S1579">
        <v>0.90900000000000003</v>
      </c>
      <c r="T1579">
        <v>2.266</v>
      </c>
      <c r="U1579" t="s">
        <v>61</v>
      </c>
      <c r="V1579" s="1">
        <v>45478.822916666664</v>
      </c>
    </row>
    <row r="1580" spans="1:22" x14ac:dyDescent="0.25">
      <c r="A1580">
        <v>1638</v>
      </c>
      <c r="B1580" t="s">
        <v>36</v>
      </c>
      <c r="C1580" t="s">
        <v>40</v>
      </c>
      <c r="D1580" t="s">
        <v>38</v>
      </c>
      <c r="E1580">
        <v>7131</v>
      </c>
      <c r="F1580" t="s">
        <v>11</v>
      </c>
      <c r="G1580">
        <v>613029688</v>
      </c>
      <c r="H1580">
        <v>708681984</v>
      </c>
      <c r="I1580">
        <f t="shared" si="24"/>
        <v>8.8504513923370229</v>
      </c>
      <c r="J1580">
        <v>0.96199999999999997</v>
      </c>
      <c r="L1580">
        <v>0.42699999999999999</v>
      </c>
      <c r="M1580">
        <v>59.503999999999998</v>
      </c>
      <c r="N1580">
        <v>8.4000000000000005E-2</v>
      </c>
      <c r="O1580">
        <v>787.00199999999995</v>
      </c>
      <c r="P1580">
        <v>0.93700000000000006</v>
      </c>
      <c r="Q1580">
        <v>253.601</v>
      </c>
      <c r="R1580">
        <v>14.984999999999999</v>
      </c>
      <c r="S1580">
        <v>0.80200000000000005</v>
      </c>
      <c r="T1580">
        <v>1.327</v>
      </c>
      <c r="U1580" t="s">
        <v>61</v>
      </c>
      <c r="V1580" s="1">
        <v>45478.833333333336</v>
      </c>
    </row>
    <row r="1581" spans="1:22" x14ac:dyDescent="0.25">
      <c r="A1581">
        <v>1639</v>
      </c>
      <c r="B1581" t="s">
        <v>36</v>
      </c>
      <c r="C1581" t="s">
        <v>40</v>
      </c>
      <c r="D1581" t="s">
        <v>38</v>
      </c>
      <c r="E1581">
        <v>7131</v>
      </c>
      <c r="F1581" t="s">
        <v>11</v>
      </c>
      <c r="G1581">
        <v>628958040</v>
      </c>
      <c r="H1581">
        <v>653554856</v>
      </c>
      <c r="I1581">
        <f t="shared" si="24"/>
        <v>8.815282045869516</v>
      </c>
      <c r="J1581">
        <v>0.97699999999999998</v>
      </c>
      <c r="L1581">
        <v>0.68500000000000005</v>
      </c>
      <c r="M1581">
        <v>4.0599999999999996</v>
      </c>
      <c r="N1581">
        <v>0.19</v>
      </c>
      <c r="O1581">
        <v>237.56700000000001</v>
      </c>
      <c r="P1581">
        <v>2.948</v>
      </c>
      <c r="Q1581">
        <v>11.364000000000001</v>
      </c>
      <c r="R1581">
        <v>13.925000000000001</v>
      </c>
      <c r="S1581">
        <v>1.1020000000000001</v>
      </c>
      <c r="T1581">
        <v>4.2489999999999997</v>
      </c>
      <c r="U1581" t="s">
        <v>61</v>
      </c>
      <c r="V1581" s="1">
        <v>45478.843761574077</v>
      </c>
    </row>
    <row r="1582" spans="1:22" x14ac:dyDescent="0.25">
      <c r="A1582">
        <v>1640</v>
      </c>
      <c r="B1582" t="s">
        <v>36</v>
      </c>
      <c r="C1582" t="s">
        <v>40</v>
      </c>
      <c r="D1582" t="s">
        <v>38</v>
      </c>
      <c r="E1582">
        <v>7131</v>
      </c>
      <c r="F1582" t="s">
        <v>11</v>
      </c>
      <c r="G1582">
        <v>622894600</v>
      </c>
      <c r="H1582">
        <v>855490000</v>
      </c>
      <c r="I1582">
        <f t="shared" si="24"/>
        <v>8.9322149373485367</v>
      </c>
      <c r="J1582">
        <v>1.0900000000000001</v>
      </c>
      <c r="L1582">
        <v>5.7960000000000003</v>
      </c>
      <c r="M1582">
        <v>23.896000000000001</v>
      </c>
      <c r="N1582">
        <v>0.20599999999999999</v>
      </c>
      <c r="O1582">
        <v>258.61599999999999</v>
      </c>
      <c r="P1582">
        <v>3.0369999999999999</v>
      </c>
      <c r="Q1582">
        <v>77.411000000000001</v>
      </c>
      <c r="R1582">
        <v>216.06299999999999</v>
      </c>
      <c r="S1582">
        <v>0.78600000000000003</v>
      </c>
      <c r="T1582">
        <v>1.409</v>
      </c>
      <c r="U1582" t="s">
        <v>61</v>
      </c>
      <c r="V1582" s="1">
        <v>45478.854166666664</v>
      </c>
    </row>
    <row r="1583" spans="1:22" x14ac:dyDescent="0.25">
      <c r="A1583">
        <v>1641</v>
      </c>
      <c r="B1583" t="s">
        <v>36</v>
      </c>
      <c r="C1583" t="s">
        <v>40</v>
      </c>
      <c r="D1583" t="s">
        <v>38</v>
      </c>
      <c r="E1583">
        <v>7131</v>
      </c>
      <c r="F1583" t="s">
        <v>11</v>
      </c>
      <c r="G1583">
        <v>617758320</v>
      </c>
      <c r="H1583">
        <v>825752384</v>
      </c>
      <c r="I1583">
        <f t="shared" si="24"/>
        <v>8.9168498362012354</v>
      </c>
      <c r="J1583">
        <v>0.97899999999999998</v>
      </c>
      <c r="L1583">
        <v>3.2970000000000002</v>
      </c>
      <c r="M1583">
        <v>2.9460000000000002</v>
      </c>
      <c r="N1583">
        <v>7.3999999999999996E-2</v>
      </c>
      <c r="O1583">
        <v>31.007999999999999</v>
      </c>
      <c r="P1583">
        <v>1.262</v>
      </c>
      <c r="Q1583">
        <v>3.6859999999999999</v>
      </c>
      <c r="R1583">
        <v>234.315</v>
      </c>
      <c r="S1583">
        <v>0.91300000000000003</v>
      </c>
      <c r="T1583">
        <v>1.5620000000000001</v>
      </c>
      <c r="U1583" t="s">
        <v>61</v>
      </c>
      <c r="V1583" s="1">
        <v>45478.864583333336</v>
      </c>
    </row>
    <row r="1584" spans="1:22" x14ac:dyDescent="0.25">
      <c r="A1584">
        <v>1642</v>
      </c>
      <c r="B1584" t="s">
        <v>36</v>
      </c>
      <c r="C1584" t="s">
        <v>40</v>
      </c>
      <c r="D1584" t="s">
        <v>38</v>
      </c>
      <c r="E1584">
        <v>7131</v>
      </c>
      <c r="F1584" t="s">
        <v>11</v>
      </c>
      <c r="G1584">
        <v>618575992</v>
      </c>
      <c r="H1584">
        <v>706912088</v>
      </c>
      <c r="I1584">
        <f t="shared" si="24"/>
        <v>8.8493654080395885</v>
      </c>
      <c r="J1584">
        <v>1.111</v>
      </c>
      <c r="L1584">
        <v>5.8719999999999999</v>
      </c>
      <c r="M1584">
        <v>33.822000000000003</v>
      </c>
      <c r="N1584">
        <v>0.19</v>
      </c>
      <c r="O1584">
        <v>468.86500000000001</v>
      </c>
      <c r="P1584">
        <v>4.7859999999999996</v>
      </c>
      <c r="Q1584">
        <v>98.462999999999994</v>
      </c>
      <c r="R1584">
        <v>205.05199999999999</v>
      </c>
      <c r="S1584">
        <v>0.85499999999999998</v>
      </c>
      <c r="T1584">
        <v>1.41</v>
      </c>
      <c r="U1584" t="s">
        <v>61</v>
      </c>
      <c r="V1584" s="1">
        <v>45478.875</v>
      </c>
    </row>
    <row r="1585" spans="1:22" x14ac:dyDescent="0.25">
      <c r="A1585">
        <v>1643</v>
      </c>
      <c r="B1585" t="s">
        <v>36</v>
      </c>
      <c r="C1585" t="s">
        <v>40</v>
      </c>
      <c r="D1585" t="s">
        <v>38</v>
      </c>
      <c r="E1585">
        <v>7131</v>
      </c>
      <c r="F1585" t="s">
        <v>11</v>
      </c>
      <c r="G1585">
        <v>612183600</v>
      </c>
      <c r="H1585">
        <v>854336448</v>
      </c>
      <c r="I1585">
        <f t="shared" si="24"/>
        <v>8.9316289347811022</v>
      </c>
      <c r="J1585">
        <v>1.083</v>
      </c>
      <c r="L1585">
        <v>4.24</v>
      </c>
      <c r="M1585">
        <v>9.1449999999999996</v>
      </c>
      <c r="N1585">
        <v>0.34499999999999997</v>
      </c>
      <c r="O1585">
        <v>69.769000000000005</v>
      </c>
      <c r="P1585">
        <v>2.5840000000000001</v>
      </c>
      <c r="Q1585">
        <v>31.507999999999999</v>
      </c>
      <c r="R1585">
        <v>202.96</v>
      </c>
      <c r="S1585">
        <v>0.91</v>
      </c>
      <c r="T1585">
        <v>1.5</v>
      </c>
      <c r="U1585" t="s">
        <v>61</v>
      </c>
      <c r="V1585" s="1">
        <v>45478.885416666664</v>
      </c>
    </row>
    <row r="1586" spans="1:22" x14ac:dyDescent="0.25">
      <c r="A1586">
        <v>1644</v>
      </c>
      <c r="B1586" t="s">
        <v>36</v>
      </c>
      <c r="C1586" t="s">
        <v>40</v>
      </c>
      <c r="D1586" t="s">
        <v>38</v>
      </c>
      <c r="E1586">
        <v>7131</v>
      </c>
      <c r="F1586" t="s">
        <v>11</v>
      </c>
      <c r="G1586">
        <v>613080480</v>
      </c>
      <c r="H1586">
        <v>824395312</v>
      </c>
      <c r="I1586">
        <f t="shared" si="24"/>
        <v>8.916135513458558</v>
      </c>
      <c r="J1586">
        <v>1.012</v>
      </c>
      <c r="L1586">
        <v>2.4710000000000001</v>
      </c>
      <c r="M1586">
        <v>1.454</v>
      </c>
      <c r="N1586">
        <v>0.13700000000000001</v>
      </c>
      <c r="O1586">
        <v>13.483000000000001</v>
      </c>
      <c r="P1586">
        <v>0.93100000000000005</v>
      </c>
      <c r="Q1586">
        <v>2.556</v>
      </c>
      <c r="R1586">
        <v>202.721</v>
      </c>
      <c r="S1586">
        <v>0.86899999999999999</v>
      </c>
      <c r="T1586">
        <v>1.377</v>
      </c>
      <c r="U1586" t="s">
        <v>61</v>
      </c>
      <c r="V1586" s="1">
        <v>45478.895844907405</v>
      </c>
    </row>
    <row r="1587" spans="1:22" x14ac:dyDescent="0.25">
      <c r="A1587">
        <v>1645</v>
      </c>
      <c r="B1587" t="s">
        <v>36</v>
      </c>
      <c r="C1587" t="s">
        <v>40</v>
      </c>
      <c r="D1587" t="s">
        <v>38</v>
      </c>
      <c r="E1587">
        <v>7131</v>
      </c>
      <c r="F1587" t="s">
        <v>11</v>
      </c>
      <c r="G1587">
        <v>613610280</v>
      </c>
      <c r="H1587">
        <v>613392336</v>
      </c>
      <c r="I1587">
        <f t="shared" si="24"/>
        <v>8.7877383454095863</v>
      </c>
      <c r="J1587">
        <v>0.89900000000000002</v>
      </c>
      <c r="L1587">
        <v>2.4750000000000001</v>
      </c>
      <c r="M1587">
        <v>0.90400000000000003</v>
      </c>
      <c r="N1587">
        <v>0.14000000000000001</v>
      </c>
      <c r="O1587">
        <v>20.123999999999999</v>
      </c>
      <c r="P1587">
        <v>0.77400000000000002</v>
      </c>
      <c r="Q1587">
        <v>1.306</v>
      </c>
      <c r="R1587">
        <v>213.785</v>
      </c>
      <c r="S1587">
        <v>0.85899999999999999</v>
      </c>
      <c r="T1587">
        <v>1.3959999999999999</v>
      </c>
      <c r="U1587" t="s">
        <v>61</v>
      </c>
      <c r="V1587" s="1">
        <v>45478.90625</v>
      </c>
    </row>
    <row r="1588" spans="1:22" x14ac:dyDescent="0.25">
      <c r="A1588">
        <v>1646</v>
      </c>
      <c r="B1588" t="s">
        <v>36</v>
      </c>
      <c r="C1588" t="s">
        <v>40</v>
      </c>
      <c r="D1588" t="s">
        <v>38</v>
      </c>
      <c r="E1588">
        <v>7131</v>
      </c>
      <c r="F1588" t="s">
        <v>11</v>
      </c>
      <c r="G1588">
        <v>614218576</v>
      </c>
      <c r="H1588">
        <v>831796152</v>
      </c>
      <c r="I1588">
        <f t="shared" si="24"/>
        <v>8.9200169069293338</v>
      </c>
      <c r="J1588">
        <v>0.96</v>
      </c>
      <c r="L1588">
        <v>12.994</v>
      </c>
      <c r="M1588">
        <v>7.6440000000000001</v>
      </c>
      <c r="N1588">
        <v>4.7E-2</v>
      </c>
      <c r="O1588">
        <v>48.868000000000002</v>
      </c>
      <c r="P1588">
        <v>0.82399999999999995</v>
      </c>
      <c r="Q1588">
        <v>8.9629999999999992</v>
      </c>
      <c r="R1588">
        <v>214.08</v>
      </c>
      <c r="S1588">
        <v>0.86399999999999999</v>
      </c>
      <c r="T1588">
        <v>1.4910000000000001</v>
      </c>
      <c r="U1588" t="s">
        <v>61</v>
      </c>
      <c r="V1588" s="1">
        <v>45478.916666666664</v>
      </c>
    </row>
    <row r="1589" spans="1:22" x14ac:dyDescent="0.25">
      <c r="A1589">
        <v>1647</v>
      </c>
      <c r="B1589" t="s">
        <v>36</v>
      </c>
      <c r="C1589" t="s">
        <v>40</v>
      </c>
      <c r="D1589" t="s">
        <v>38</v>
      </c>
      <c r="E1589">
        <v>7131</v>
      </c>
      <c r="F1589" t="s">
        <v>11</v>
      </c>
      <c r="G1589">
        <v>620752600</v>
      </c>
      <c r="H1589">
        <v>809499160</v>
      </c>
      <c r="I1589">
        <f t="shared" si="24"/>
        <v>8.9082164024315116</v>
      </c>
      <c r="J1589">
        <v>1.004</v>
      </c>
      <c r="L1589">
        <v>4.4710000000000001</v>
      </c>
      <c r="M1589">
        <v>0.86299999999999999</v>
      </c>
      <c r="N1589">
        <v>0.222</v>
      </c>
      <c r="O1589">
        <v>5.8609999999999998</v>
      </c>
      <c r="P1589">
        <v>0.93200000000000005</v>
      </c>
      <c r="Q1589">
        <v>2.0710000000000002</v>
      </c>
      <c r="R1589">
        <v>205.18600000000001</v>
      </c>
      <c r="S1589">
        <v>0.73299999999999998</v>
      </c>
      <c r="T1589">
        <v>1.464</v>
      </c>
      <c r="U1589" t="s">
        <v>61</v>
      </c>
      <c r="V1589" s="1">
        <v>45478.927083333336</v>
      </c>
    </row>
    <row r="1590" spans="1:22" x14ac:dyDescent="0.25">
      <c r="A1590">
        <v>1648</v>
      </c>
      <c r="B1590" t="s">
        <v>36</v>
      </c>
      <c r="C1590" t="s">
        <v>40</v>
      </c>
      <c r="D1590" t="s">
        <v>38</v>
      </c>
      <c r="E1590">
        <v>7131</v>
      </c>
      <c r="F1590" t="s">
        <v>11</v>
      </c>
      <c r="G1590">
        <v>625123176</v>
      </c>
      <c r="H1590">
        <v>827381616</v>
      </c>
      <c r="I1590">
        <f t="shared" si="24"/>
        <v>8.9177058668635105</v>
      </c>
      <c r="J1590">
        <v>1.1240000000000001</v>
      </c>
      <c r="L1590">
        <v>4.016</v>
      </c>
      <c r="M1590">
        <v>2.3980000000000001</v>
      </c>
      <c r="N1590">
        <v>0.25800000000000001</v>
      </c>
      <c r="O1590">
        <v>38.067999999999998</v>
      </c>
      <c r="P1590">
        <v>3.4079999999999999</v>
      </c>
      <c r="Q1590">
        <v>19.395</v>
      </c>
      <c r="R1590">
        <v>216.017</v>
      </c>
      <c r="S1590">
        <v>0.95199999999999996</v>
      </c>
      <c r="T1590">
        <v>1.472</v>
      </c>
      <c r="U1590" t="s">
        <v>61</v>
      </c>
      <c r="V1590" s="1">
        <v>45478.937511574077</v>
      </c>
    </row>
    <row r="1591" spans="1:22" x14ac:dyDescent="0.25">
      <c r="A1591">
        <v>1649</v>
      </c>
      <c r="B1591" t="s">
        <v>36</v>
      </c>
      <c r="C1591" t="s">
        <v>40</v>
      </c>
      <c r="D1591" t="s">
        <v>38</v>
      </c>
      <c r="E1591">
        <v>7131</v>
      </c>
      <c r="F1591" t="s">
        <v>11</v>
      </c>
      <c r="G1591">
        <v>622761512</v>
      </c>
      <c r="H1591">
        <v>792573440</v>
      </c>
      <c r="I1591">
        <f t="shared" si="24"/>
        <v>8.899039514560485</v>
      </c>
      <c r="J1591">
        <v>1.0009999999999999</v>
      </c>
      <c r="L1591">
        <v>2.278</v>
      </c>
      <c r="M1591">
        <v>2.8</v>
      </c>
      <c r="N1591">
        <v>0.155</v>
      </c>
      <c r="O1591">
        <v>16.904</v>
      </c>
      <c r="P1591">
        <v>0.9</v>
      </c>
      <c r="Q1591">
        <v>3.22</v>
      </c>
      <c r="R1591">
        <v>203.83799999999999</v>
      </c>
      <c r="S1591">
        <v>0.89300000000000002</v>
      </c>
      <c r="T1591">
        <v>1.5089999999999999</v>
      </c>
      <c r="U1591" t="s">
        <v>61</v>
      </c>
      <c r="V1591" s="1">
        <v>45478.947928240741</v>
      </c>
    </row>
    <row r="1592" spans="1:22" x14ac:dyDescent="0.25">
      <c r="A1592">
        <v>1650</v>
      </c>
      <c r="B1592" t="s">
        <v>36</v>
      </c>
      <c r="C1592" t="s">
        <v>40</v>
      </c>
      <c r="D1592" t="s">
        <v>38</v>
      </c>
      <c r="E1592">
        <v>7131</v>
      </c>
      <c r="F1592" t="s">
        <v>11</v>
      </c>
      <c r="G1592">
        <v>626005288</v>
      </c>
      <c r="H1592">
        <v>838991448</v>
      </c>
      <c r="I1592">
        <f t="shared" si="24"/>
        <v>8.9237575340046966</v>
      </c>
      <c r="J1592">
        <v>0.97899999999999998</v>
      </c>
      <c r="L1592">
        <v>5.6929999999999996</v>
      </c>
      <c r="M1592">
        <v>4.0449999999999999</v>
      </c>
      <c r="N1592">
        <v>0.214</v>
      </c>
      <c r="O1592">
        <v>40.734000000000002</v>
      </c>
      <c r="P1592">
        <v>2.802</v>
      </c>
      <c r="Q1592">
        <v>17.155999999999999</v>
      </c>
      <c r="R1592">
        <v>202.90299999999999</v>
      </c>
      <c r="S1592">
        <v>0.77500000000000002</v>
      </c>
      <c r="T1592">
        <v>1.4570000000000001</v>
      </c>
      <c r="U1592" t="s">
        <v>61</v>
      </c>
      <c r="V1592" s="1">
        <v>45478.958344907405</v>
      </c>
    </row>
    <row r="1593" spans="1:22" x14ac:dyDescent="0.25">
      <c r="A1593">
        <v>1651</v>
      </c>
      <c r="B1593" t="s">
        <v>36</v>
      </c>
      <c r="C1593" t="s">
        <v>40</v>
      </c>
      <c r="D1593" t="s">
        <v>38</v>
      </c>
      <c r="E1593">
        <v>7131</v>
      </c>
      <c r="F1593" t="s">
        <v>11</v>
      </c>
      <c r="G1593">
        <v>621682672</v>
      </c>
      <c r="H1593">
        <v>890568936</v>
      </c>
      <c r="I1593">
        <f t="shared" si="24"/>
        <v>8.9496675424019045</v>
      </c>
      <c r="J1593">
        <v>1.05</v>
      </c>
      <c r="L1593">
        <v>4.1379999999999999</v>
      </c>
      <c r="M1593">
        <v>0.82299999999999995</v>
      </c>
      <c r="N1593">
        <v>0.11600000000000001</v>
      </c>
      <c r="O1593">
        <v>7.0339999999999998</v>
      </c>
      <c r="P1593">
        <v>0.94499999999999995</v>
      </c>
      <c r="Q1593">
        <v>1.8420000000000001</v>
      </c>
      <c r="R1593">
        <v>207.178</v>
      </c>
      <c r="S1593">
        <v>0.93799999999999994</v>
      </c>
      <c r="T1593">
        <v>1.4630000000000001</v>
      </c>
      <c r="U1593" t="s">
        <v>61</v>
      </c>
      <c r="V1593" s="1">
        <v>45478.968761574077</v>
      </c>
    </row>
    <row r="1594" spans="1:22" x14ac:dyDescent="0.25">
      <c r="A1594">
        <v>1652</v>
      </c>
      <c r="B1594" t="s">
        <v>36</v>
      </c>
      <c r="C1594" t="s">
        <v>40</v>
      </c>
      <c r="D1594" t="s">
        <v>38</v>
      </c>
      <c r="E1594">
        <v>7131</v>
      </c>
      <c r="F1594" t="s">
        <v>11</v>
      </c>
      <c r="G1594">
        <v>613141448</v>
      </c>
      <c r="H1594">
        <v>856361976</v>
      </c>
      <c r="I1594">
        <f t="shared" si="24"/>
        <v>8.9326573756004581</v>
      </c>
      <c r="J1594">
        <v>1.3859999999999999</v>
      </c>
      <c r="L1594">
        <v>3.371</v>
      </c>
      <c r="M1594">
        <v>2.706</v>
      </c>
      <c r="N1594">
        <v>0.30599999999999999</v>
      </c>
      <c r="O1594">
        <v>31.44</v>
      </c>
      <c r="P1594">
        <v>1.3380000000000001</v>
      </c>
      <c r="Q1594">
        <v>7.7619999999999996</v>
      </c>
      <c r="R1594">
        <v>203.25399999999999</v>
      </c>
      <c r="S1594">
        <v>0.877</v>
      </c>
      <c r="T1594">
        <v>1.4259999999999999</v>
      </c>
      <c r="U1594" t="s">
        <v>61</v>
      </c>
      <c r="V1594" s="1">
        <v>45478.979178240741</v>
      </c>
    </row>
    <row r="1595" spans="1:22" x14ac:dyDescent="0.25">
      <c r="A1595">
        <v>1653</v>
      </c>
      <c r="B1595" t="s">
        <v>36</v>
      </c>
      <c r="C1595" t="s">
        <v>40</v>
      </c>
      <c r="D1595" t="s">
        <v>38</v>
      </c>
      <c r="E1595">
        <v>7131</v>
      </c>
      <c r="F1595" t="s">
        <v>11</v>
      </c>
      <c r="G1595">
        <v>612952360</v>
      </c>
      <c r="H1595">
        <v>893167184</v>
      </c>
      <c r="I1595">
        <f t="shared" si="24"/>
        <v>8.9509327582087046</v>
      </c>
      <c r="J1595">
        <v>0.93400000000000005</v>
      </c>
      <c r="L1595">
        <v>7.1189999999999998</v>
      </c>
      <c r="M1595">
        <v>52.046999999999997</v>
      </c>
      <c r="N1595">
        <v>0.11700000000000001</v>
      </c>
      <c r="O1595">
        <v>312.69299999999998</v>
      </c>
      <c r="P1595">
        <v>4.0679999999999996</v>
      </c>
      <c r="Q1595">
        <v>179.16</v>
      </c>
      <c r="R1595">
        <v>252.648</v>
      </c>
      <c r="S1595">
        <v>0.84699999999999998</v>
      </c>
      <c r="T1595">
        <v>1.508</v>
      </c>
      <c r="U1595" t="s">
        <v>61</v>
      </c>
      <c r="V1595" s="1">
        <v>45478.989594907405</v>
      </c>
    </row>
    <row r="1596" spans="1:22" x14ac:dyDescent="0.25">
      <c r="A1596">
        <v>1654</v>
      </c>
      <c r="B1596" t="s">
        <v>36</v>
      </c>
      <c r="C1596" t="s">
        <v>40</v>
      </c>
      <c r="D1596" t="s">
        <v>38</v>
      </c>
      <c r="E1596">
        <v>7131</v>
      </c>
      <c r="F1596" t="s">
        <v>11</v>
      </c>
      <c r="G1596">
        <v>612970360</v>
      </c>
      <c r="H1596">
        <v>646393688</v>
      </c>
      <c r="I1596">
        <f t="shared" si="24"/>
        <v>8.8104971069247071</v>
      </c>
      <c r="J1596">
        <v>0.97499999999999998</v>
      </c>
      <c r="L1596">
        <v>2.5209999999999999</v>
      </c>
      <c r="M1596">
        <v>18.113</v>
      </c>
      <c r="N1596">
        <v>9.0999999999999998E-2</v>
      </c>
      <c r="O1596">
        <v>278.30900000000003</v>
      </c>
      <c r="P1596">
        <v>2.7069999999999999</v>
      </c>
      <c r="Q1596">
        <v>28.84</v>
      </c>
      <c r="R1596">
        <v>202.66399999999999</v>
      </c>
      <c r="S1596">
        <v>0.86499999999999999</v>
      </c>
      <c r="T1596">
        <v>1.4079999999999999</v>
      </c>
      <c r="U1596" t="s">
        <v>61</v>
      </c>
      <c r="V1596" s="1">
        <v>45479.000011574077</v>
      </c>
    </row>
    <row r="1597" spans="1:22" x14ac:dyDescent="0.25">
      <c r="A1597">
        <v>1655</v>
      </c>
      <c r="B1597" t="s">
        <v>36</v>
      </c>
      <c r="C1597" t="s">
        <v>40</v>
      </c>
      <c r="D1597" t="s">
        <v>38</v>
      </c>
      <c r="E1597">
        <v>7131</v>
      </c>
      <c r="F1597" t="s">
        <v>11</v>
      </c>
      <c r="G1597">
        <v>623432992</v>
      </c>
      <c r="H1597">
        <v>736105384</v>
      </c>
      <c r="I1597">
        <f t="shared" si="24"/>
        <v>8.8669399942469767</v>
      </c>
      <c r="J1597">
        <v>0.93899999999999995</v>
      </c>
      <c r="L1597">
        <v>5.9729999999999999</v>
      </c>
      <c r="M1597">
        <v>12.351000000000001</v>
      </c>
      <c r="N1597">
        <v>0.11</v>
      </c>
      <c r="O1597">
        <v>124.224</v>
      </c>
      <c r="P1597">
        <v>4.165</v>
      </c>
      <c r="Q1597">
        <v>29.241</v>
      </c>
      <c r="R1597">
        <v>203.19200000000001</v>
      </c>
      <c r="S1597">
        <v>0.86199999999999999</v>
      </c>
      <c r="T1597">
        <v>1.4279999999999999</v>
      </c>
      <c r="U1597" t="s">
        <v>61</v>
      </c>
      <c r="V1597" s="1">
        <v>45479.010428240741</v>
      </c>
    </row>
    <row r="1598" spans="1:22" x14ac:dyDescent="0.25">
      <c r="A1598">
        <v>1656</v>
      </c>
      <c r="B1598" t="s">
        <v>36</v>
      </c>
      <c r="C1598" t="s">
        <v>40</v>
      </c>
      <c r="D1598" t="s">
        <v>38</v>
      </c>
      <c r="E1598">
        <v>7131</v>
      </c>
      <c r="F1598" t="s">
        <v>11</v>
      </c>
      <c r="G1598">
        <v>613961336</v>
      </c>
      <c r="H1598">
        <v>857813976</v>
      </c>
      <c r="I1598">
        <f t="shared" si="24"/>
        <v>8.9333931177368537</v>
      </c>
      <c r="J1598">
        <v>0.94</v>
      </c>
      <c r="L1598">
        <v>4.6520000000000001</v>
      </c>
      <c r="M1598">
        <v>5.117</v>
      </c>
      <c r="N1598">
        <v>0.16300000000000001</v>
      </c>
      <c r="O1598">
        <v>34.338000000000001</v>
      </c>
      <c r="P1598">
        <v>1.514</v>
      </c>
      <c r="Q1598">
        <v>18.568000000000001</v>
      </c>
      <c r="R1598">
        <v>212.084</v>
      </c>
      <c r="S1598">
        <v>0.85599999999999998</v>
      </c>
      <c r="T1598">
        <v>1.7789999999999999</v>
      </c>
      <c r="U1598" t="s">
        <v>61</v>
      </c>
      <c r="V1598" s="1">
        <v>45479.020844907405</v>
      </c>
    </row>
    <row r="1599" spans="1:22" x14ac:dyDescent="0.25">
      <c r="A1599">
        <v>1657</v>
      </c>
      <c r="B1599" t="s">
        <v>36</v>
      </c>
      <c r="C1599" t="s">
        <v>40</v>
      </c>
      <c r="D1599" t="s">
        <v>38</v>
      </c>
      <c r="E1599">
        <v>7131</v>
      </c>
      <c r="F1599" t="s">
        <v>11</v>
      </c>
      <c r="G1599">
        <v>618973200</v>
      </c>
      <c r="H1599">
        <v>904966440</v>
      </c>
      <c r="I1599">
        <f t="shared" si="24"/>
        <v>8.9566324740195018</v>
      </c>
      <c r="J1599">
        <v>0.96499999999999997</v>
      </c>
      <c r="L1599">
        <v>11.71</v>
      </c>
      <c r="M1599">
        <v>6.359</v>
      </c>
      <c r="N1599">
        <v>0.16900000000000001</v>
      </c>
      <c r="O1599">
        <v>54.345999999999997</v>
      </c>
      <c r="P1599">
        <v>3.4910000000000001</v>
      </c>
      <c r="Q1599">
        <v>18.667999999999999</v>
      </c>
      <c r="R1599">
        <v>204.68700000000001</v>
      </c>
      <c r="S1599">
        <v>0.74</v>
      </c>
      <c r="T1599">
        <v>1.4159999999999999</v>
      </c>
      <c r="U1599" t="s">
        <v>61</v>
      </c>
      <c r="V1599" s="1">
        <v>45479.031261574077</v>
      </c>
    </row>
    <row r="1600" spans="1:22" x14ac:dyDescent="0.25">
      <c r="A1600">
        <v>1658</v>
      </c>
      <c r="B1600" t="s">
        <v>36</v>
      </c>
      <c r="C1600" t="s">
        <v>40</v>
      </c>
      <c r="D1600" t="s">
        <v>38</v>
      </c>
      <c r="E1600">
        <v>7131</v>
      </c>
      <c r="F1600" t="s">
        <v>11</v>
      </c>
      <c r="G1600">
        <v>622556544</v>
      </c>
      <c r="H1600">
        <v>856348168</v>
      </c>
      <c r="I1600">
        <f t="shared" si="24"/>
        <v>8.9326503729698885</v>
      </c>
      <c r="J1600">
        <v>0.97199999999999998</v>
      </c>
      <c r="L1600">
        <v>2.214</v>
      </c>
      <c r="M1600">
        <v>6.5960000000000001</v>
      </c>
      <c r="N1600">
        <v>0.14799999999999999</v>
      </c>
      <c r="O1600">
        <v>37.768999999999998</v>
      </c>
      <c r="P1600">
        <v>0.97799999999999998</v>
      </c>
      <c r="Q1600">
        <v>7.3079999999999998</v>
      </c>
      <c r="R1600">
        <v>204.232</v>
      </c>
      <c r="S1600">
        <v>0.77400000000000002</v>
      </c>
      <c r="T1600">
        <v>1.3620000000000001</v>
      </c>
      <c r="U1600" t="s">
        <v>61</v>
      </c>
      <c r="V1600" s="1">
        <v>45479.041678240741</v>
      </c>
    </row>
    <row r="1601" spans="1:22" x14ac:dyDescent="0.25">
      <c r="A1601">
        <v>1659</v>
      </c>
      <c r="B1601" t="s">
        <v>36</v>
      </c>
      <c r="C1601" t="s">
        <v>40</v>
      </c>
      <c r="D1601" t="s">
        <v>38</v>
      </c>
      <c r="E1601">
        <v>7131</v>
      </c>
      <c r="F1601" t="s">
        <v>11</v>
      </c>
      <c r="G1601">
        <v>616737520</v>
      </c>
      <c r="H1601">
        <v>613068072</v>
      </c>
      <c r="I1601">
        <f t="shared" si="24"/>
        <v>8.7875086990740954</v>
      </c>
      <c r="J1601">
        <v>0.93400000000000005</v>
      </c>
      <c r="L1601">
        <v>0.78700000000000003</v>
      </c>
      <c r="M1601">
        <v>9.7240000000000002</v>
      </c>
      <c r="N1601">
        <v>0.19600000000000001</v>
      </c>
      <c r="O1601">
        <v>217.756</v>
      </c>
      <c r="P1601">
        <v>0.78600000000000003</v>
      </c>
      <c r="Q1601">
        <v>1.5149999999999999</v>
      </c>
      <c r="R1601">
        <v>35.759</v>
      </c>
      <c r="S1601">
        <v>0.82499999999999996</v>
      </c>
      <c r="T1601">
        <v>1.4510000000000001</v>
      </c>
      <c r="U1601" t="s">
        <v>61</v>
      </c>
      <c r="V1601" s="1">
        <v>45479.052094907405</v>
      </c>
    </row>
    <row r="1602" spans="1:22" x14ac:dyDescent="0.25">
      <c r="A1602">
        <v>1660</v>
      </c>
      <c r="B1602" t="s">
        <v>36</v>
      </c>
      <c r="C1602" t="s">
        <v>40</v>
      </c>
      <c r="D1602" t="s">
        <v>38</v>
      </c>
      <c r="E1602">
        <v>7131</v>
      </c>
      <c r="F1602" t="s">
        <v>11</v>
      </c>
      <c r="G1602">
        <v>612695400</v>
      </c>
      <c r="H1602">
        <v>799052568</v>
      </c>
      <c r="I1602">
        <f t="shared" ref="I1602:I1665" si="25">LOG10(H1602)</f>
        <v>8.9025753515809996</v>
      </c>
      <c r="J1602">
        <v>1.069</v>
      </c>
      <c r="L1602">
        <v>6.226</v>
      </c>
      <c r="M1602">
        <v>1.9279999999999999</v>
      </c>
      <c r="N1602">
        <v>0.13200000000000001</v>
      </c>
      <c r="O1602">
        <v>12.22</v>
      </c>
      <c r="P1602">
        <v>0.79100000000000004</v>
      </c>
      <c r="Q1602">
        <v>2.9809999999999999</v>
      </c>
      <c r="R1602">
        <v>212.96199999999999</v>
      </c>
      <c r="S1602">
        <v>0.81599999999999995</v>
      </c>
      <c r="T1602">
        <v>1.403</v>
      </c>
      <c r="U1602" t="s">
        <v>61</v>
      </c>
      <c r="V1602" s="1">
        <v>45479.062511574077</v>
      </c>
    </row>
    <row r="1603" spans="1:22" x14ac:dyDescent="0.25">
      <c r="A1603">
        <v>1661</v>
      </c>
      <c r="B1603" t="s">
        <v>36</v>
      </c>
      <c r="C1603" t="s">
        <v>40</v>
      </c>
      <c r="D1603" t="s">
        <v>38</v>
      </c>
      <c r="E1603">
        <v>7131</v>
      </c>
      <c r="F1603" t="s">
        <v>11</v>
      </c>
      <c r="G1603">
        <v>617098672</v>
      </c>
      <c r="H1603">
        <v>482091680</v>
      </c>
      <c r="I1603">
        <f t="shared" si="25"/>
        <v>8.6831296364378527</v>
      </c>
      <c r="J1603">
        <v>0.93700000000000006</v>
      </c>
      <c r="L1603">
        <v>5.1230000000000002</v>
      </c>
      <c r="M1603">
        <v>54.597999999999999</v>
      </c>
      <c r="N1603">
        <v>5.5E-2</v>
      </c>
      <c r="O1603">
        <v>479.06099999999998</v>
      </c>
      <c r="P1603">
        <v>0.85299999999999998</v>
      </c>
      <c r="Q1603">
        <v>176.745</v>
      </c>
      <c r="R1603">
        <v>218.59200000000001</v>
      </c>
      <c r="S1603">
        <v>0.92300000000000004</v>
      </c>
      <c r="T1603">
        <v>1.4550000000000001</v>
      </c>
      <c r="U1603" t="s">
        <v>61</v>
      </c>
      <c r="V1603" s="1">
        <v>45479.072928240741</v>
      </c>
    </row>
    <row r="1604" spans="1:22" x14ac:dyDescent="0.25">
      <c r="A1604">
        <v>1662</v>
      </c>
      <c r="B1604" t="s">
        <v>36</v>
      </c>
      <c r="C1604" t="s">
        <v>40</v>
      </c>
      <c r="D1604" t="s">
        <v>38</v>
      </c>
      <c r="E1604">
        <v>7131</v>
      </c>
      <c r="F1604" t="s">
        <v>11</v>
      </c>
      <c r="G1604">
        <v>625526008</v>
      </c>
      <c r="H1604">
        <v>818206496</v>
      </c>
      <c r="I1604">
        <f t="shared" si="25"/>
        <v>8.9128629231772116</v>
      </c>
      <c r="J1604">
        <v>0.94699999999999995</v>
      </c>
      <c r="L1604">
        <v>0.873</v>
      </c>
      <c r="M1604">
        <v>2.8180000000000001</v>
      </c>
      <c r="N1604">
        <v>7.4999999999999997E-2</v>
      </c>
      <c r="O1604">
        <v>28.152000000000001</v>
      </c>
      <c r="P1604">
        <v>4.2</v>
      </c>
      <c r="Q1604">
        <v>11.629</v>
      </c>
      <c r="R1604">
        <v>27.565000000000001</v>
      </c>
      <c r="S1604">
        <v>0.876</v>
      </c>
      <c r="T1604">
        <v>1.4570000000000001</v>
      </c>
      <c r="U1604" t="s">
        <v>61</v>
      </c>
      <c r="V1604" s="1">
        <v>45479.083344907405</v>
      </c>
    </row>
    <row r="1605" spans="1:22" x14ac:dyDescent="0.25">
      <c r="A1605">
        <v>1663</v>
      </c>
      <c r="B1605" t="s">
        <v>36</v>
      </c>
      <c r="C1605" t="s">
        <v>40</v>
      </c>
      <c r="D1605" t="s">
        <v>38</v>
      </c>
      <c r="E1605">
        <v>7131</v>
      </c>
      <c r="F1605" t="s">
        <v>11</v>
      </c>
      <c r="G1605">
        <v>612857520</v>
      </c>
      <c r="H1605">
        <v>839746368</v>
      </c>
      <c r="I1605">
        <f t="shared" si="25"/>
        <v>8.9241481341439854</v>
      </c>
      <c r="J1605">
        <v>0.90600000000000003</v>
      </c>
      <c r="L1605">
        <v>2.452</v>
      </c>
      <c r="M1605">
        <v>4.2489999999999997</v>
      </c>
      <c r="N1605">
        <v>0.10299999999999999</v>
      </c>
      <c r="O1605">
        <v>38.106999999999999</v>
      </c>
      <c r="P1605">
        <v>3.1030000000000002</v>
      </c>
      <c r="Q1605">
        <v>13.433</v>
      </c>
      <c r="R1605">
        <v>203.30099999999999</v>
      </c>
      <c r="S1605">
        <v>0.82099999999999995</v>
      </c>
      <c r="T1605">
        <v>1.337</v>
      </c>
      <c r="U1605" t="s">
        <v>61</v>
      </c>
      <c r="V1605" s="1">
        <v>45479.093761574077</v>
      </c>
    </row>
    <row r="1606" spans="1:22" x14ac:dyDescent="0.25">
      <c r="A1606">
        <v>1664</v>
      </c>
      <c r="B1606" t="s">
        <v>36</v>
      </c>
      <c r="C1606" t="s">
        <v>40</v>
      </c>
      <c r="D1606" t="s">
        <v>38</v>
      </c>
      <c r="E1606">
        <v>7131</v>
      </c>
      <c r="F1606" t="s">
        <v>11</v>
      </c>
      <c r="G1606">
        <v>628203728</v>
      </c>
      <c r="H1606">
        <v>826382832</v>
      </c>
      <c r="I1606">
        <f t="shared" si="25"/>
        <v>8.9171812861917275</v>
      </c>
      <c r="J1606">
        <v>0.96699999999999997</v>
      </c>
      <c r="L1606">
        <v>5.4589999999999996</v>
      </c>
      <c r="M1606">
        <v>5.7270000000000003</v>
      </c>
      <c r="N1606">
        <v>6.8000000000000005E-2</v>
      </c>
      <c r="O1606">
        <v>38.616999999999997</v>
      </c>
      <c r="P1606">
        <v>1.694</v>
      </c>
      <c r="Q1606">
        <v>16.279</v>
      </c>
      <c r="R1606">
        <v>203.47300000000001</v>
      </c>
      <c r="S1606">
        <v>0.83899999999999997</v>
      </c>
      <c r="T1606">
        <v>1.41</v>
      </c>
      <c r="U1606" t="s">
        <v>61</v>
      </c>
      <c r="V1606" s="1">
        <v>45479.104178240741</v>
      </c>
    </row>
    <row r="1607" spans="1:22" x14ac:dyDescent="0.25">
      <c r="A1607">
        <v>1665</v>
      </c>
      <c r="B1607" t="s">
        <v>36</v>
      </c>
      <c r="C1607" t="s">
        <v>40</v>
      </c>
      <c r="D1607" t="s">
        <v>38</v>
      </c>
      <c r="E1607">
        <v>7131</v>
      </c>
      <c r="F1607" t="s">
        <v>11</v>
      </c>
      <c r="G1607">
        <v>613050680</v>
      </c>
      <c r="H1607">
        <v>860006040</v>
      </c>
      <c r="I1607">
        <f t="shared" si="25"/>
        <v>8.9345015013941023</v>
      </c>
      <c r="J1607">
        <v>0.94</v>
      </c>
      <c r="L1607">
        <v>4.5190000000000001</v>
      </c>
      <c r="M1607">
        <v>1.2330000000000001</v>
      </c>
      <c r="N1607">
        <v>0.114</v>
      </c>
      <c r="O1607">
        <v>23.728999999999999</v>
      </c>
      <c r="P1607">
        <v>3.9780000000000002</v>
      </c>
      <c r="Q1607">
        <v>17.431999999999999</v>
      </c>
      <c r="R1607">
        <v>204.28100000000001</v>
      </c>
      <c r="S1607">
        <v>0.83799999999999997</v>
      </c>
      <c r="T1607">
        <v>1.3819999999999999</v>
      </c>
      <c r="U1607" t="s">
        <v>61</v>
      </c>
      <c r="V1607" s="1">
        <v>45479.114594907405</v>
      </c>
    </row>
    <row r="1608" spans="1:22" x14ac:dyDescent="0.25">
      <c r="A1608">
        <v>1666</v>
      </c>
      <c r="B1608" t="s">
        <v>36</v>
      </c>
      <c r="C1608" t="s">
        <v>40</v>
      </c>
      <c r="D1608" t="s">
        <v>38</v>
      </c>
      <c r="E1608">
        <v>7131</v>
      </c>
      <c r="F1608" t="s">
        <v>11</v>
      </c>
      <c r="G1608">
        <v>613350680</v>
      </c>
      <c r="H1608">
        <v>612830096</v>
      </c>
      <c r="I1608">
        <f t="shared" si="25"/>
        <v>8.7873400852893262</v>
      </c>
      <c r="J1608">
        <v>0.97599999999999998</v>
      </c>
      <c r="L1608">
        <v>6.5350000000000001</v>
      </c>
      <c r="M1608">
        <v>11.307</v>
      </c>
      <c r="N1608">
        <v>5.0999999999999997E-2</v>
      </c>
      <c r="O1608">
        <v>213.05600000000001</v>
      </c>
      <c r="P1608">
        <v>0.73499999999999999</v>
      </c>
      <c r="Q1608">
        <v>1.2250000000000001</v>
      </c>
      <c r="R1608">
        <v>205.00200000000001</v>
      </c>
      <c r="S1608">
        <v>0.88700000000000001</v>
      </c>
      <c r="T1608">
        <v>1.3440000000000001</v>
      </c>
      <c r="U1608" t="s">
        <v>61</v>
      </c>
      <c r="V1608" s="1">
        <v>45479.125011574077</v>
      </c>
    </row>
    <row r="1609" spans="1:22" x14ac:dyDescent="0.25">
      <c r="A1609">
        <v>1667</v>
      </c>
      <c r="B1609" t="s">
        <v>36</v>
      </c>
      <c r="C1609" t="s">
        <v>40</v>
      </c>
      <c r="D1609" t="s">
        <v>38</v>
      </c>
      <c r="E1609">
        <v>7131</v>
      </c>
      <c r="F1609" t="s">
        <v>11</v>
      </c>
      <c r="G1609">
        <v>614004808</v>
      </c>
      <c r="H1609">
        <v>900366280</v>
      </c>
      <c r="I1609">
        <f t="shared" si="25"/>
        <v>8.9544192216859315</v>
      </c>
      <c r="J1609">
        <v>0.98</v>
      </c>
      <c r="L1609">
        <v>0.42199999999999999</v>
      </c>
      <c r="M1609">
        <v>5.43</v>
      </c>
      <c r="N1609">
        <v>0.14799999999999999</v>
      </c>
      <c r="O1609">
        <v>48.209000000000003</v>
      </c>
      <c r="P1609">
        <v>0.84899999999999998</v>
      </c>
      <c r="Q1609">
        <v>5.2729999999999997</v>
      </c>
      <c r="R1609">
        <v>14.034000000000001</v>
      </c>
      <c r="S1609">
        <v>0.80600000000000005</v>
      </c>
      <c r="T1609">
        <v>1.3069999999999999</v>
      </c>
      <c r="U1609" t="s">
        <v>61</v>
      </c>
      <c r="V1609" s="1">
        <v>45479.135428240741</v>
      </c>
    </row>
    <row r="1610" spans="1:22" x14ac:dyDescent="0.25">
      <c r="A1610">
        <v>1668</v>
      </c>
      <c r="B1610" t="s">
        <v>36</v>
      </c>
      <c r="C1610" t="s">
        <v>40</v>
      </c>
      <c r="D1610" t="s">
        <v>38</v>
      </c>
      <c r="E1610">
        <v>7131</v>
      </c>
      <c r="F1610" t="s">
        <v>11</v>
      </c>
      <c r="G1610">
        <v>620045112</v>
      </c>
      <c r="H1610">
        <v>758369024</v>
      </c>
      <c r="I1610">
        <f t="shared" si="25"/>
        <v>8.8798805856952399</v>
      </c>
      <c r="J1610">
        <v>0.94599999999999995</v>
      </c>
      <c r="L1610">
        <v>5.87</v>
      </c>
      <c r="M1610">
        <v>19.614999999999998</v>
      </c>
      <c r="N1610">
        <v>0.105</v>
      </c>
      <c r="O1610">
        <v>251.441</v>
      </c>
      <c r="P1610">
        <v>1.9039999999999999</v>
      </c>
      <c r="Q1610">
        <v>30.898</v>
      </c>
      <c r="R1610">
        <v>221.53100000000001</v>
      </c>
      <c r="S1610">
        <v>0.85099999999999998</v>
      </c>
      <c r="T1610">
        <v>1.43</v>
      </c>
      <c r="U1610" t="s">
        <v>61</v>
      </c>
      <c r="V1610" s="1">
        <v>45479.145844907405</v>
      </c>
    </row>
    <row r="1611" spans="1:22" x14ac:dyDescent="0.25">
      <c r="A1611">
        <v>1669</v>
      </c>
      <c r="B1611" t="s">
        <v>36</v>
      </c>
      <c r="C1611" t="s">
        <v>40</v>
      </c>
      <c r="D1611" t="s">
        <v>38</v>
      </c>
      <c r="E1611">
        <v>7131</v>
      </c>
      <c r="F1611" t="s">
        <v>11</v>
      </c>
      <c r="G1611">
        <v>613362192</v>
      </c>
      <c r="H1611">
        <v>820625064</v>
      </c>
      <c r="I1611">
        <f t="shared" si="25"/>
        <v>8.9141447773038927</v>
      </c>
      <c r="J1611">
        <v>0.96599999999999997</v>
      </c>
      <c r="L1611">
        <v>2.367</v>
      </c>
      <c r="M1611">
        <v>0.98199999999999998</v>
      </c>
      <c r="N1611">
        <v>0.06</v>
      </c>
      <c r="O1611">
        <v>16.579999999999998</v>
      </c>
      <c r="P1611">
        <v>0.77700000000000002</v>
      </c>
      <c r="Q1611">
        <v>1.992</v>
      </c>
      <c r="R1611">
        <v>210.53</v>
      </c>
      <c r="S1611">
        <v>0.83399999999999996</v>
      </c>
      <c r="T1611">
        <v>1.304</v>
      </c>
      <c r="U1611" t="s">
        <v>61</v>
      </c>
      <c r="V1611" s="1">
        <v>45479.156261574077</v>
      </c>
    </row>
    <row r="1612" spans="1:22" x14ac:dyDescent="0.25">
      <c r="A1612">
        <v>1670</v>
      </c>
      <c r="B1612" t="s">
        <v>36</v>
      </c>
      <c r="C1612" t="s">
        <v>40</v>
      </c>
      <c r="D1612" t="s">
        <v>38</v>
      </c>
      <c r="E1612">
        <v>7131</v>
      </c>
      <c r="F1612" t="s">
        <v>11</v>
      </c>
      <c r="G1612">
        <v>613223168</v>
      </c>
      <c r="H1612">
        <v>806903240</v>
      </c>
      <c r="I1612">
        <f t="shared" si="25"/>
        <v>8.9068214593149726</v>
      </c>
      <c r="J1612">
        <v>0.95</v>
      </c>
      <c r="L1612">
        <v>3.556</v>
      </c>
      <c r="M1612">
        <v>1.6990000000000001</v>
      </c>
      <c r="N1612">
        <v>0.09</v>
      </c>
      <c r="O1612">
        <v>14.182</v>
      </c>
      <c r="P1612">
        <v>1.506</v>
      </c>
      <c r="Q1612">
        <v>7.7009999999999996</v>
      </c>
      <c r="R1612">
        <v>216.81</v>
      </c>
      <c r="S1612">
        <v>0.755</v>
      </c>
      <c r="T1612">
        <v>1.387</v>
      </c>
      <c r="U1612" t="s">
        <v>61</v>
      </c>
      <c r="V1612" s="1">
        <v>45479.166678240741</v>
      </c>
    </row>
    <row r="1613" spans="1:22" x14ac:dyDescent="0.25">
      <c r="A1613">
        <v>1671</v>
      </c>
      <c r="B1613" t="s">
        <v>36</v>
      </c>
      <c r="C1613" t="s">
        <v>40</v>
      </c>
      <c r="D1613" t="s">
        <v>38</v>
      </c>
      <c r="E1613">
        <v>7131</v>
      </c>
      <c r="F1613" t="s">
        <v>11</v>
      </c>
      <c r="G1613">
        <v>623105560</v>
      </c>
      <c r="H1613">
        <v>868704456</v>
      </c>
      <c r="I1613">
        <f t="shared" si="25"/>
        <v>8.9388720492224927</v>
      </c>
      <c r="J1613">
        <v>0.96</v>
      </c>
      <c r="L1613">
        <v>0.90300000000000002</v>
      </c>
      <c r="M1613">
        <v>4.7670000000000003</v>
      </c>
      <c r="N1613">
        <v>0.158</v>
      </c>
      <c r="O1613">
        <v>78.415000000000006</v>
      </c>
      <c r="P1613">
        <v>4.6040000000000001</v>
      </c>
      <c r="Q1613">
        <v>22.887</v>
      </c>
      <c r="R1613">
        <v>55.164999999999999</v>
      </c>
      <c r="S1613">
        <v>0.94099999999999995</v>
      </c>
      <c r="T1613">
        <v>1.5389999999999999</v>
      </c>
      <c r="U1613" t="s">
        <v>61</v>
      </c>
      <c r="V1613" s="1">
        <v>45479.177094907405</v>
      </c>
    </row>
    <row r="1614" spans="1:22" x14ac:dyDescent="0.25">
      <c r="A1614">
        <v>1672</v>
      </c>
      <c r="B1614" t="s">
        <v>36</v>
      </c>
      <c r="C1614" t="s">
        <v>40</v>
      </c>
      <c r="D1614" t="s">
        <v>38</v>
      </c>
      <c r="E1614">
        <v>7131</v>
      </c>
      <c r="F1614" t="s">
        <v>11</v>
      </c>
      <c r="G1614">
        <v>616733264</v>
      </c>
      <c r="H1614">
        <v>857970328</v>
      </c>
      <c r="I1614">
        <f t="shared" si="25"/>
        <v>8.9334722684912506</v>
      </c>
      <c r="J1614">
        <v>0.95299999999999996</v>
      </c>
      <c r="L1614">
        <v>2.8439999999999999</v>
      </c>
      <c r="M1614">
        <v>3.9089999999999998</v>
      </c>
      <c r="N1614">
        <v>0.185</v>
      </c>
      <c r="O1614">
        <v>234.846</v>
      </c>
      <c r="P1614">
        <v>4.7249999999999996</v>
      </c>
      <c r="Q1614">
        <v>9.7189999999999994</v>
      </c>
      <c r="R1614">
        <v>218.70599999999999</v>
      </c>
      <c r="S1614">
        <v>0.85499999999999998</v>
      </c>
      <c r="T1614">
        <v>1.33</v>
      </c>
      <c r="U1614" t="s">
        <v>61</v>
      </c>
      <c r="V1614" s="1">
        <v>45479.187511574077</v>
      </c>
    </row>
    <row r="1615" spans="1:22" x14ac:dyDescent="0.25">
      <c r="A1615">
        <v>1673</v>
      </c>
      <c r="B1615" t="s">
        <v>36</v>
      </c>
      <c r="C1615" t="s">
        <v>40</v>
      </c>
      <c r="D1615" t="s">
        <v>38</v>
      </c>
      <c r="E1615">
        <v>7131</v>
      </c>
      <c r="F1615" t="s">
        <v>11</v>
      </c>
      <c r="G1615">
        <v>613214560</v>
      </c>
      <c r="H1615">
        <v>612945000</v>
      </c>
      <c r="I1615">
        <f t="shared" si="25"/>
        <v>8.7874215067074264</v>
      </c>
      <c r="J1615">
        <v>0.92900000000000005</v>
      </c>
      <c r="L1615">
        <v>2.4359999999999999</v>
      </c>
      <c r="M1615">
        <v>0.64400000000000002</v>
      </c>
      <c r="N1615">
        <v>8.5000000000000006E-2</v>
      </c>
      <c r="O1615">
        <v>12.286</v>
      </c>
      <c r="P1615">
        <v>0.745</v>
      </c>
      <c r="Q1615">
        <v>1.143</v>
      </c>
      <c r="R1615">
        <v>202.125</v>
      </c>
      <c r="S1615">
        <v>0.91500000000000004</v>
      </c>
      <c r="T1615">
        <v>1.3420000000000001</v>
      </c>
      <c r="U1615" t="s">
        <v>61</v>
      </c>
      <c r="V1615" s="1">
        <v>45479.197928240741</v>
      </c>
    </row>
    <row r="1616" spans="1:22" x14ac:dyDescent="0.25">
      <c r="A1616">
        <v>1674</v>
      </c>
      <c r="B1616" t="s">
        <v>36</v>
      </c>
      <c r="C1616" t="s">
        <v>40</v>
      </c>
      <c r="D1616" t="s">
        <v>38</v>
      </c>
      <c r="E1616">
        <v>7131</v>
      </c>
      <c r="F1616" t="s">
        <v>11</v>
      </c>
      <c r="G1616">
        <v>619960848</v>
      </c>
      <c r="H1616">
        <v>888773944</v>
      </c>
      <c r="I1616">
        <f t="shared" si="25"/>
        <v>8.9487913139988624</v>
      </c>
      <c r="J1616">
        <v>0.94099999999999995</v>
      </c>
      <c r="L1616">
        <v>0.57499999999999996</v>
      </c>
      <c r="M1616">
        <v>4.7619999999999996</v>
      </c>
      <c r="N1616">
        <v>0.09</v>
      </c>
      <c r="O1616">
        <v>44.97</v>
      </c>
      <c r="P1616">
        <v>1.252</v>
      </c>
      <c r="Q1616">
        <v>12.603999999999999</v>
      </c>
      <c r="R1616">
        <v>35.183999999999997</v>
      </c>
      <c r="S1616">
        <v>0.77700000000000002</v>
      </c>
      <c r="T1616">
        <v>1.3859999999999999</v>
      </c>
      <c r="U1616" t="s">
        <v>61</v>
      </c>
      <c r="V1616" s="1">
        <v>45479.208344907405</v>
      </c>
    </row>
    <row r="1617" spans="1:22" x14ac:dyDescent="0.25">
      <c r="A1617">
        <v>1675</v>
      </c>
      <c r="B1617" t="s">
        <v>36</v>
      </c>
      <c r="C1617" t="s">
        <v>40</v>
      </c>
      <c r="D1617" t="s">
        <v>38</v>
      </c>
      <c r="E1617">
        <v>7131</v>
      </c>
      <c r="F1617" t="s">
        <v>11</v>
      </c>
      <c r="G1617">
        <v>617600272</v>
      </c>
      <c r="H1617">
        <v>813214400</v>
      </c>
      <c r="I1617">
        <f t="shared" si="25"/>
        <v>8.9102050603068381</v>
      </c>
      <c r="J1617">
        <v>0.92700000000000005</v>
      </c>
      <c r="L1617">
        <v>0.67</v>
      </c>
      <c r="M1617">
        <v>0.86099999999999999</v>
      </c>
      <c r="N1617">
        <v>8.2000000000000003E-2</v>
      </c>
      <c r="O1617">
        <v>8.8870000000000005</v>
      </c>
      <c r="P1617">
        <v>0.88100000000000001</v>
      </c>
      <c r="Q1617">
        <v>2.2029999999999998</v>
      </c>
      <c r="R1617">
        <v>34.668999999999997</v>
      </c>
      <c r="S1617">
        <v>0.81299999999999994</v>
      </c>
      <c r="T1617">
        <v>1.4259999999999999</v>
      </c>
      <c r="U1617" t="s">
        <v>61</v>
      </c>
      <c r="V1617" s="1">
        <v>45479.218761574077</v>
      </c>
    </row>
    <row r="1618" spans="1:22" x14ac:dyDescent="0.25">
      <c r="A1618">
        <v>1676</v>
      </c>
      <c r="B1618" t="s">
        <v>36</v>
      </c>
      <c r="C1618" t="s">
        <v>40</v>
      </c>
      <c r="D1618" t="s">
        <v>38</v>
      </c>
      <c r="E1618">
        <v>7131</v>
      </c>
      <c r="F1618" t="s">
        <v>11</v>
      </c>
      <c r="G1618">
        <v>612588592</v>
      </c>
      <c r="H1618">
        <v>752811208</v>
      </c>
      <c r="I1618">
        <f t="shared" si="25"/>
        <v>8.876686076328232</v>
      </c>
      <c r="J1618">
        <v>0.97799999999999998</v>
      </c>
      <c r="L1618">
        <v>2.4340000000000002</v>
      </c>
      <c r="M1618">
        <v>2.8010000000000002</v>
      </c>
      <c r="N1618">
        <v>0.127</v>
      </c>
      <c r="O1618">
        <v>100.083</v>
      </c>
      <c r="P1618">
        <v>4.3040000000000003</v>
      </c>
      <c r="Q1618">
        <v>16.449000000000002</v>
      </c>
      <c r="R1618">
        <v>203.42</v>
      </c>
      <c r="S1618">
        <v>0.91100000000000003</v>
      </c>
      <c r="T1618">
        <v>1.319</v>
      </c>
      <c r="U1618" t="s">
        <v>61</v>
      </c>
      <c r="V1618" s="1">
        <v>45479.229178240741</v>
      </c>
    </row>
    <row r="1619" spans="1:22" x14ac:dyDescent="0.25">
      <c r="A1619">
        <v>1677</v>
      </c>
      <c r="B1619" t="s">
        <v>36</v>
      </c>
      <c r="C1619" t="s">
        <v>40</v>
      </c>
      <c r="D1619" t="s">
        <v>38</v>
      </c>
      <c r="E1619">
        <v>7131</v>
      </c>
      <c r="F1619" t="s">
        <v>11</v>
      </c>
      <c r="G1619">
        <v>613100648</v>
      </c>
      <c r="H1619">
        <v>674382000</v>
      </c>
      <c r="I1619">
        <f t="shared" si="25"/>
        <v>8.8289059699722614</v>
      </c>
      <c r="J1619">
        <v>1.006</v>
      </c>
      <c r="L1619">
        <v>4.5510000000000002</v>
      </c>
      <c r="M1619">
        <v>11.648</v>
      </c>
      <c r="N1619">
        <v>0.191</v>
      </c>
      <c r="O1619">
        <v>69.915999999999997</v>
      </c>
      <c r="P1619">
        <v>2.7280000000000002</v>
      </c>
      <c r="Q1619">
        <v>31.457000000000001</v>
      </c>
      <c r="R1619">
        <v>213.46700000000001</v>
      </c>
      <c r="S1619">
        <v>0.87</v>
      </c>
      <c r="T1619">
        <v>1.38</v>
      </c>
      <c r="U1619" t="s">
        <v>61</v>
      </c>
      <c r="V1619" s="1">
        <v>45479.239594907405</v>
      </c>
    </row>
    <row r="1620" spans="1:22" x14ac:dyDescent="0.25">
      <c r="A1620">
        <v>1678</v>
      </c>
      <c r="B1620" t="s">
        <v>36</v>
      </c>
      <c r="C1620" t="s">
        <v>40</v>
      </c>
      <c r="D1620" t="s">
        <v>38</v>
      </c>
      <c r="E1620">
        <v>7131</v>
      </c>
      <c r="F1620" t="s">
        <v>11</v>
      </c>
      <c r="G1620">
        <v>616154968</v>
      </c>
      <c r="H1620">
        <v>613015024</v>
      </c>
      <c r="I1620">
        <f t="shared" si="25"/>
        <v>8.7874711184993917</v>
      </c>
      <c r="J1620">
        <v>0.96</v>
      </c>
      <c r="L1620">
        <v>4.5819999999999999</v>
      </c>
      <c r="M1620">
        <v>5.3220000000000001</v>
      </c>
      <c r="N1620">
        <v>0.09</v>
      </c>
      <c r="O1620">
        <v>214.49199999999999</v>
      </c>
      <c r="P1620">
        <v>0.76300000000000001</v>
      </c>
      <c r="Q1620">
        <v>1.1879999999999999</v>
      </c>
      <c r="R1620">
        <v>202.31</v>
      </c>
      <c r="S1620">
        <v>0.76700000000000002</v>
      </c>
      <c r="T1620">
        <v>1.365</v>
      </c>
      <c r="U1620" t="s">
        <v>61</v>
      </c>
      <c r="V1620" s="1">
        <v>45479.250011574077</v>
      </c>
    </row>
    <row r="1621" spans="1:22" x14ac:dyDescent="0.25">
      <c r="A1621">
        <v>1679</v>
      </c>
      <c r="B1621" t="s">
        <v>36</v>
      </c>
      <c r="C1621" t="s">
        <v>40</v>
      </c>
      <c r="D1621" t="s">
        <v>38</v>
      </c>
      <c r="E1621">
        <v>7131</v>
      </c>
      <c r="F1621" t="s">
        <v>11</v>
      </c>
      <c r="G1621">
        <v>620160152</v>
      </c>
      <c r="H1621">
        <v>880447064</v>
      </c>
      <c r="I1621">
        <f t="shared" si="25"/>
        <v>8.9447032495664409</v>
      </c>
      <c r="J1621">
        <v>0.94099999999999995</v>
      </c>
      <c r="L1621">
        <v>5.3810000000000002</v>
      </c>
      <c r="M1621">
        <v>5.258</v>
      </c>
      <c r="N1621">
        <v>4.9000000000000002E-2</v>
      </c>
      <c r="O1621">
        <v>35.417999999999999</v>
      </c>
      <c r="P1621">
        <v>1.329</v>
      </c>
      <c r="Q1621">
        <v>14.843999999999999</v>
      </c>
      <c r="R1621">
        <v>215.453</v>
      </c>
      <c r="S1621">
        <v>0.84499999999999997</v>
      </c>
      <c r="T1621">
        <v>1.359</v>
      </c>
      <c r="U1621" t="s">
        <v>61</v>
      </c>
      <c r="V1621" s="1">
        <v>45479.260428240741</v>
      </c>
    </row>
    <row r="1622" spans="1:22" x14ac:dyDescent="0.25">
      <c r="A1622">
        <v>1680</v>
      </c>
      <c r="B1622" t="s">
        <v>36</v>
      </c>
      <c r="C1622" t="s">
        <v>40</v>
      </c>
      <c r="D1622" t="s">
        <v>38</v>
      </c>
      <c r="E1622">
        <v>7131</v>
      </c>
      <c r="F1622" t="s">
        <v>11</v>
      </c>
      <c r="G1622">
        <v>622091152</v>
      </c>
      <c r="H1622">
        <v>862947656</v>
      </c>
      <c r="I1622">
        <f t="shared" si="25"/>
        <v>8.9359844534211206</v>
      </c>
      <c r="J1622">
        <v>0.96599999999999997</v>
      </c>
      <c r="L1622">
        <v>1.1830000000000001</v>
      </c>
      <c r="M1622">
        <v>1.804</v>
      </c>
      <c r="N1622">
        <v>7.6999999999999999E-2</v>
      </c>
      <c r="O1622">
        <v>18.510000000000002</v>
      </c>
      <c r="P1622">
        <v>0.81899999999999995</v>
      </c>
      <c r="Q1622">
        <v>3.5470000000000002</v>
      </c>
      <c r="R1622">
        <v>33.177999999999997</v>
      </c>
      <c r="S1622">
        <v>0.70299999999999996</v>
      </c>
      <c r="T1622">
        <v>1.476</v>
      </c>
      <c r="U1622" t="s">
        <v>61</v>
      </c>
      <c r="V1622" s="1">
        <v>45479.270844907405</v>
      </c>
    </row>
    <row r="1623" spans="1:22" x14ac:dyDescent="0.25">
      <c r="A1623">
        <v>1681</v>
      </c>
      <c r="B1623" t="s">
        <v>36</v>
      </c>
      <c r="C1623" t="s">
        <v>40</v>
      </c>
      <c r="D1623" t="s">
        <v>38</v>
      </c>
      <c r="E1623">
        <v>7131</v>
      </c>
      <c r="F1623" t="s">
        <v>11</v>
      </c>
      <c r="G1623">
        <v>608784424</v>
      </c>
      <c r="H1623">
        <v>621273016</v>
      </c>
      <c r="I1623">
        <f t="shared" si="25"/>
        <v>8.7932824911363827</v>
      </c>
      <c r="J1623">
        <v>1.34</v>
      </c>
      <c r="L1623">
        <v>6.6630000000000003</v>
      </c>
      <c r="M1623">
        <v>12.811999999999999</v>
      </c>
      <c r="N1623">
        <v>0.437</v>
      </c>
      <c r="O1623">
        <v>1202.259</v>
      </c>
      <c r="P1623">
        <v>4.0730000000000004</v>
      </c>
      <c r="Q1623">
        <v>12.507</v>
      </c>
      <c r="R1623">
        <v>217.44300000000001</v>
      </c>
      <c r="S1623">
        <v>0.89</v>
      </c>
      <c r="T1623">
        <v>1.379</v>
      </c>
      <c r="U1623" t="s">
        <v>61</v>
      </c>
      <c r="V1623" s="1">
        <v>45479.281261574077</v>
      </c>
    </row>
    <row r="1624" spans="1:22" x14ac:dyDescent="0.25">
      <c r="A1624">
        <v>1682</v>
      </c>
      <c r="B1624" t="s">
        <v>36</v>
      </c>
      <c r="C1624" t="s">
        <v>40</v>
      </c>
      <c r="D1624" t="s">
        <v>38</v>
      </c>
      <c r="E1624">
        <v>7131</v>
      </c>
      <c r="F1624" t="s">
        <v>11</v>
      </c>
      <c r="G1624">
        <v>624976664</v>
      </c>
      <c r="H1624">
        <v>854733936</v>
      </c>
      <c r="I1624">
        <f t="shared" si="25"/>
        <v>8.931830947348578</v>
      </c>
      <c r="J1624">
        <v>0.95299999999999996</v>
      </c>
      <c r="L1624">
        <v>5.8330000000000002</v>
      </c>
      <c r="M1624">
        <v>6.8079999999999998</v>
      </c>
      <c r="N1624">
        <v>0.318</v>
      </c>
      <c r="O1624">
        <v>47.811999999999998</v>
      </c>
      <c r="P1624">
        <v>1.1739999999999999</v>
      </c>
      <c r="Q1624">
        <v>6.125</v>
      </c>
      <c r="R1624">
        <v>214.62799999999999</v>
      </c>
      <c r="S1624">
        <v>0.73899999999999999</v>
      </c>
      <c r="T1624">
        <v>1.361</v>
      </c>
      <c r="U1624" t="s">
        <v>61</v>
      </c>
      <c r="V1624" s="1">
        <v>45479.291678240741</v>
      </c>
    </row>
    <row r="1625" spans="1:22" x14ac:dyDescent="0.25">
      <c r="A1625">
        <v>1683</v>
      </c>
      <c r="B1625" t="s">
        <v>36</v>
      </c>
      <c r="C1625" t="s">
        <v>40</v>
      </c>
      <c r="D1625" t="s">
        <v>38</v>
      </c>
      <c r="E1625">
        <v>7131</v>
      </c>
      <c r="F1625" t="s">
        <v>11</v>
      </c>
      <c r="G1625">
        <v>609783072</v>
      </c>
      <c r="H1625">
        <v>668563032</v>
      </c>
      <c r="I1625">
        <f t="shared" si="25"/>
        <v>8.8251423587323536</v>
      </c>
      <c r="J1625">
        <v>0.92800000000000005</v>
      </c>
      <c r="L1625">
        <v>4.3630000000000004</v>
      </c>
      <c r="M1625">
        <v>61.963000000000001</v>
      </c>
      <c r="N1625">
        <v>9.7000000000000003E-2</v>
      </c>
      <c r="O1625">
        <v>553.90200000000004</v>
      </c>
      <c r="P1625">
        <v>2.0960000000000001</v>
      </c>
      <c r="Q1625">
        <v>169.18899999999999</v>
      </c>
      <c r="R1625">
        <v>205.16300000000001</v>
      </c>
      <c r="S1625">
        <v>0.69599999999999995</v>
      </c>
      <c r="T1625">
        <v>1.393</v>
      </c>
      <c r="U1625" t="s">
        <v>61</v>
      </c>
      <c r="V1625" s="1">
        <v>45479.302083333336</v>
      </c>
    </row>
    <row r="1626" spans="1:22" x14ac:dyDescent="0.25">
      <c r="A1626">
        <v>1684</v>
      </c>
      <c r="B1626" t="s">
        <v>36</v>
      </c>
      <c r="C1626" t="s">
        <v>40</v>
      </c>
      <c r="D1626" t="s">
        <v>38</v>
      </c>
      <c r="E1626">
        <v>7131</v>
      </c>
      <c r="F1626" t="s">
        <v>11</v>
      </c>
      <c r="G1626">
        <v>603941848</v>
      </c>
      <c r="H1626">
        <v>860684088</v>
      </c>
      <c r="I1626">
        <f t="shared" si="25"/>
        <v>8.9348437739687103</v>
      </c>
      <c r="J1626">
        <v>0.96899999999999997</v>
      </c>
      <c r="L1626">
        <v>3.0979999999999999</v>
      </c>
      <c r="M1626">
        <v>5.1639999999999997</v>
      </c>
      <c r="N1626">
        <v>7.6999999999999999E-2</v>
      </c>
      <c r="O1626">
        <v>25.204000000000001</v>
      </c>
      <c r="P1626">
        <v>5.1459999999999999</v>
      </c>
      <c r="Q1626">
        <v>12.206</v>
      </c>
      <c r="R1626">
        <v>203.727</v>
      </c>
      <c r="S1626">
        <v>0.85899999999999999</v>
      </c>
      <c r="T1626">
        <v>1.4159999999999999</v>
      </c>
      <c r="U1626" t="s">
        <v>61</v>
      </c>
      <c r="V1626" s="1">
        <v>45479.3125</v>
      </c>
    </row>
    <row r="1627" spans="1:22" x14ac:dyDescent="0.25">
      <c r="A1627">
        <v>1685</v>
      </c>
      <c r="B1627" t="s">
        <v>36</v>
      </c>
      <c r="C1627" t="s">
        <v>40</v>
      </c>
      <c r="D1627" t="s">
        <v>38</v>
      </c>
      <c r="E1627">
        <v>7131</v>
      </c>
      <c r="F1627" t="s">
        <v>11</v>
      </c>
      <c r="G1627">
        <v>626122192</v>
      </c>
      <c r="H1627">
        <v>828700416</v>
      </c>
      <c r="I1627">
        <f t="shared" si="25"/>
        <v>8.9183975568555969</v>
      </c>
      <c r="J1627">
        <v>0.94199999999999995</v>
      </c>
      <c r="L1627">
        <v>7.532</v>
      </c>
      <c r="M1627">
        <v>1.7050000000000001</v>
      </c>
      <c r="N1627">
        <v>0.153</v>
      </c>
      <c r="O1627">
        <v>11.663</v>
      </c>
      <c r="P1627">
        <v>1.1870000000000001</v>
      </c>
      <c r="Q1627">
        <v>5.0490000000000004</v>
      </c>
      <c r="R1627">
        <v>229.94399999999999</v>
      </c>
      <c r="S1627">
        <v>0.77900000000000003</v>
      </c>
      <c r="T1627">
        <v>1.4059999999999999</v>
      </c>
      <c r="U1627" t="s">
        <v>61</v>
      </c>
      <c r="V1627" s="1">
        <v>45479.322916666664</v>
      </c>
    </row>
    <row r="1628" spans="1:22" x14ac:dyDescent="0.25">
      <c r="A1628">
        <v>1686</v>
      </c>
      <c r="B1628" t="s">
        <v>36</v>
      </c>
      <c r="C1628" t="s">
        <v>40</v>
      </c>
      <c r="D1628" t="s">
        <v>38</v>
      </c>
      <c r="E1628">
        <v>7131</v>
      </c>
      <c r="F1628" t="s">
        <v>11</v>
      </c>
      <c r="G1628">
        <v>604291928</v>
      </c>
      <c r="H1628">
        <v>810976736</v>
      </c>
      <c r="I1628">
        <f t="shared" si="25"/>
        <v>8.9090083960462465</v>
      </c>
      <c r="J1628">
        <v>0.91800000000000004</v>
      </c>
      <c r="L1628">
        <v>2.4449999999999998</v>
      </c>
      <c r="M1628">
        <v>4.7359999999999998</v>
      </c>
      <c r="N1628">
        <v>0.128</v>
      </c>
      <c r="O1628">
        <v>43.014000000000003</v>
      </c>
      <c r="P1628">
        <v>0.80200000000000005</v>
      </c>
      <c r="Q1628">
        <v>5.0789999999999997</v>
      </c>
      <c r="R1628">
        <v>210.84200000000001</v>
      </c>
      <c r="S1628">
        <v>0.91800000000000004</v>
      </c>
      <c r="T1628">
        <v>1.36</v>
      </c>
      <c r="U1628" t="s">
        <v>61</v>
      </c>
      <c r="V1628" s="1">
        <v>45479.333333333336</v>
      </c>
    </row>
    <row r="1629" spans="1:22" x14ac:dyDescent="0.25">
      <c r="A1629">
        <v>1687</v>
      </c>
      <c r="B1629" t="s">
        <v>36</v>
      </c>
      <c r="C1629" t="s">
        <v>40</v>
      </c>
      <c r="D1629" t="s">
        <v>38</v>
      </c>
      <c r="E1629">
        <v>7131</v>
      </c>
      <c r="F1629" t="s">
        <v>11</v>
      </c>
      <c r="G1629">
        <v>613555256</v>
      </c>
      <c r="H1629">
        <v>900016224</v>
      </c>
      <c r="I1629">
        <f t="shared" si="25"/>
        <v>8.9542503382506222</v>
      </c>
      <c r="J1629">
        <v>0.94199999999999995</v>
      </c>
      <c r="L1629">
        <v>4.3959999999999999</v>
      </c>
      <c r="M1629">
        <v>9.9909999999999997</v>
      </c>
      <c r="N1629">
        <v>8.6999999999999994E-2</v>
      </c>
      <c r="O1629">
        <v>47.506</v>
      </c>
      <c r="P1629">
        <v>1.5680000000000001</v>
      </c>
      <c r="Q1629">
        <v>7.9980000000000002</v>
      </c>
      <c r="R1629">
        <v>202.792</v>
      </c>
      <c r="S1629">
        <v>0.89200000000000002</v>
      </c>
      <c r="T1629">
        <v>1.3360000000000001</v>
      </c>
      <c r="U1629" t="s">
        <v>61</v>
      </c>
      <c r="V1629" s="1">
        <v>45479.34375</v>
      </c>
    </row>
    <row r="1630" spans="1:22" x14ac:dyDescent="0.25">
      <c r="A1630">
        <v>1688</v>
      </c>
      <c r="B1630" t="s">
        <v>36</v>
      </c>
      <c r="C1630" t="s">
        <v>40</v>
      </c>
      <c r="D1630" t="s">
        <v>38</v>
      </c>
      <c r="E1630">
        <v>7131</v>
      </c>
      <c r="F1630" t="s">
        <v>11</v>
      </c>
      <c r="G1630">
        <v>618496280</v>
      </c>
      <c r="H1630">
        <v>565342736</v>
      </c>
      <c r="I1630">
        <f t="shared" si="25"/>
        <v>8.7523118163595655</v>
      </c>
      <c r="J1630">
        <v>0.95499999999999996</v>
      </c>
      <c r="L1630">
        <v>1.1519999999999999</v>
      </c>
      <c r="M1630">
        <v>22.681000000000001</v>
      </c>
      <c r="N1630">
        <v>4.8000000000000001E-2</v>
      </c>
      <c r="O1630">
        <v>404.15100000000001</v>
      </c>
      <c r="P1630">
        <v>0.996</v>
      </c>
      <c r="Q1630">
        <v>43.726999999999997</v>
      </c>
      <c r="R1630">
        <v>41.654000000000003</v>
      </c>
      <c r="S1630">
        <v>0.86799999999999999</v>
      </c>
      <c r="T1630">
        <v>1.4379999999999999</v>
      </c>
      <c r="U1630" t="s">
        <v>61</v>
      </c>
      <c r="V1630" s="1">
        <v>45479.354166666664</v>
      </c>
    </row>
    <row r="1631" spans="1:22" x14ac:dyDescent="0.25">
      <c r="A1631">
        <v>1689</v>
      </c>
      <c r="B1631" t="s">
        <v>36</v>
      </c>
      <c r="C1631" t="s">
        <v>40</v>
      </c>
      <c r="D1631" t="s">
        <v>38</v>
      </c>
      <c r="E1631">
        <v>7131</v>
      </c>
      <c r="F1631" t="s">
        <v>11</v>
      </c>
      <c r="G1631">
        <v>616331272</v>
      </c>
      <c r="H1631">
        <v>854050336</v>
      </c>
      <c r="I1631">
        <f t="shared" si="25"/>
        <v>8.9314834678819999</v>
      </c>
      <c r="J1631">
        <v>0.92800000000000005</v>
      </c>
      <c r="L1631">
        <v>8.51</v>
      </c>
      <c r="M1631">
        <v>1.7769999999999999</v>
      </c>
      <c r="N1631">
        <v>7.2999999999999995E-2</v>
      </c>
      <c r="O1631">
        <v>11.96</v>
      </c>
      <c r="P1631">
        <v>0.81799999999999995</v>
      </c>
      <c r="Q1631">
        <v>2.585</v>
      </c>
      <c r="R1631">
        <v>219.21799999999999</v>
      </c>
      <c r="S1631">
        <v>0.89</v>
      </c>
      <c r="T1631">
        <v>1.5369999999999999</v>
      </c>
      <c r="U1631" t="s">
        <v>61</v>
      </c>
      <c r="V1631" s="1">
        <v>45479.364583333336</v>
      </c>
    </row>
    <row r="1632" spans="1:22" x14ac:dyDescent="0.25">
      <c r="A1632">
        <v>1690</v>
      </c>
      <c r="B1632" t="s">
        <v>36</v>
      </c>
      <c r="C1632" t="s">
        <v>40</v>
      </c>
      <c r="D1632" t="s">
        <v>38</v>
      </c>
      <c r="E1632">
        <v>7131</v>
      </c>
      <c r="F1632" t="s">
        <v>11</v>
      </c>
      <c r="G1632">
        <v>623016816</v>
      </c>
      <c r="H1632">
        <v>877856960</v>
      </c>
      <c r="I1632">
        <f t="shared" si="25"/>
        <v>8.9434237567449131</v>
      </c>
      <c r="J1632">
        <v>0.97899999999999998</v>
      </c>
      <c r="L1632">
        <v>3.972</v>
      </c>
      <c r="M1632">
        <v>10.079000000000001</v>
      </c>
      <c r="N1632">
        <v>0.126</v>
      </c>
      <c r="O1632">
        <v>55.420999999999999</v>
      </c>
      <c r="P1632">
        <v>2.347</v>
      </c>
      <c r="Q1632">
        <v>16.57</v>
      </c>
      <c r="R1632">
        <v>203.28700000000001</v>
      </c>
      <c r="S1632">
        <v>0.79800000000000004</v>
      </c>
      <c r="T1632">
        <v>1.427</v>
      </c>
      <c r="U1632" t="s">
        <v>61</v>
      </c>
      <c r="V1632" s="1">
        <v>45479.375</v>
      </c>
    </row>
    <row r="1633" spans="1:22" x14ac:dyDescent="0.25">
      <c r="A1633">
        <v>1691</v>
      </c>
      <c r="B1633" t="s">
        <v>36</v>
      </c>
      <c r="C1633" t="s">
        <v>40</v>
      </c>
      <c r="D1633" t="s">
        <v>38</v>
      </c>
      <c r="E1633">
        <v>7131</v>
      </c>
      <c r="F1633" t="s">
        <v>11</v>
      </c>
      <c r="G1633">
        <v>616486368</v>
      </c>
      <c r="H1633">
        <v>898985488</v>
      </c>
      <c r="I1633">
        <f t="shared" si="25"/>
        <v>8.9537526811299024</v>
      </c>
      <c r="J1633">
        <v>1.0960000000000001</v>
      </c>
      <c r="L1633">
        <v>9.6620000000000008</v>
      </c>
      <c r="M1633">
        <v>16.05</v>
      </c>
      <c r="N1633">
        <v>0.25700000000000001</v>
      </c>
      <c r="O1633">
        <v>59.448</v>
      </c>
      <c r="P1633">
        <v>2.1019999999999999</v>
      </c>
      <c r="Q1633">
        <v>28.788</v>
      </c>
      <c r="R1633">
        <v>219.435</v>
      </c>
      <c r="S1633">
        <v>0.96399999999999997</v>
      </c>
      <c r="T1633">
        <v>1.4990000000000001</v>
      </c>
      <c r="U1633" t="s">
        <v>61</v>
      </c>
      <c r="V1633" s="1">
        <v>45479.385416666664</v>
      </c>
    </row>
    <row r="1634" spans="1:22" x14ac:dyDescent="0.25">
      <c r="A1634">
        <v>1692</v>
      </c>
      <c r="B1634" t="s">
        <v>36</v>
      </c>
      <c r="C1634" t="s">
        <v>40</v>
      </c>
      <c r="D1634" t="s">
        <v>38</v>
      </c>
      <c r="E1634">
        <v>7131</v>
      </c>
      <c r="F1634" t="s">
        <v>11</v>
      </c>
      <c r="G1634">
        <v>615250088</v>
      </c>
      <c r="H1634">
        <v>558980584</v>
      </c>
      <c r="I1634">
        <f t="shared" si="25"/>
        <v>8.7473967230776495</v>
      </c>
      <c r="J1634">
        <v>0.95099999999999996</v>
      </c>
      <c r="L1634">
        <v>4.6970000000000001</v>
      </c>
      <c r="M1634">
        <v>18.687000000000001</v>
      </c>
      <c r="N1634">
        <v>0.158</v>
      </c>
      <c r="O1634">
        <v>207.892</v>
      </c>
      <c r="P1634">
        <v>0.82899999999999996</v>
      </c>
      <c r="Q1634">
        <v>3.2210000000000001</v>
      </c>
      <c r="R1634">
        <v>203.24</v>
      </c>
      <c r="S1634">
        <v>1.0269999999999999</v>
      </c>
      <c r="T1634">
        <v>2.11</v>
      </c>
      <c r="U1634" t="s">
        <v>61</v>
      </c>
      <c r="V1634" s="1">
        <v>45479.395833333336</v>
      </c>
    </row>
    <row r="1635" spans="1:22" x14ac:dyDescent="0.25">
      <c r="A1635">
        <v>1693</v>
      </c>
      <c r="B1635" t="s">
        <v>36</v>
      </c>
      <c r="C1635" t="s">
        <v>40</v>
      </c>
      <c r="D1635" t="s">
        <v>38</v>
      </c>
      <c r="E1635">
        <v>7131</v>
      </c>
      <c r="F1635" t="s">
        <v>11</v>
      </c>
      <c r="G1635">
        <v>622250448</v>
      </c>
      <c r="H1635">
        <v>787622128</v>
      </c>
      <c r="I1635">
        <f t="shared" si="25"/>
        <v>8.8963179090065818</v>
      </c>
      <c r="J1635">
        <v>1.375</v>
      </c>
      <c r="L1635">
        <v>3.9350000000000001</v>
      </c>
      <c r="M1635">
        <v>2.86</v>
      </c>
      <c r="N1635">
        <v>0.41899999999999998</v>
      </c>
      <c r="O1635">
        <v>39.350999999999999</v>
      </c>
      <c r="P1635">
        <v>2.508</v>
      </c>
      <c r="Q1635">
        <v>16.169</v>
      </c>
      <c r="R1635">
        <v>224.52600000000001</v>
      </c>
      <c r="S1635">
        <v>0.82699999999999996</v>
      </c>
      <c r="T1635">
        <v>1.4219999999999999</v>
      </c>
      <c r="U1635" t="s">
        <v>61</v>
      </c>
      <c r="V1635" s="1">
        <v>45479.406261574077</v>
      </c>
    </row>
    <row r="1636" spans="1:22" x14ac:dyDescent="0.25">
      <c r="A1636">
        <v>1694</v>
      </c>
      <c r="B1636" t="s">
        <v>36</v>
      </c>
      <c r="C1636" t="s">
        <v>40</v>
      </c>
      <c r="D1636" t="s">
        <v>38</v>
      </c>
      <c r="E1636">
        <v>7131</v>
      </c>
      <c r="F1636" t="s">
        <v>11</v>
      </c>
      <c r="G1636">
        <v>587838232</v>
      </c>
      <c r="H1636">
        <v>614304960</v>
      </c>
      <c r="I1636">
        <f t="shared" si="25"/>
        <v>8.7883840218993026</v>
      </c>
      <c r="J1636">
        <v>0.86699999999999999</v>
      </c>
      <c r="L1636">
        <v>0.63600000000000001</v>
      </c>
      <c r="M1636">
        <v>4.9530000000000003</v>
      </c>
      <c r="N1636">
        <v>0.22900000000000001</v>
      </c>
      <c r="O1636">
        <v>188.73699999999999</v>
      </c>
      <c r="P1636">
        <v>0.78600000000000003</v>
      </c>
      <c r="Q1636">
        <v>2.3420000000000001</v>
      </c>
      <c r="R1636">
        <v>13.763</v>
      </c>
      <c r="S1636">
        <v>0.81299999999999994</v>
      </c>
      <c r="T1636">
        <v>1.5940000000000001</v>
      </c>
      <c r="U1636" t="s">
        <v>61</v>
      </c>
      <c r="V1636" s="1">
        <v>45479.416666666664</v>
      </c>
    </row>
    <row r="1637" spans="1:22" x14ac:dyDescent="0.25">
      <c r="A1637">
        <v>1695</v>
      </c>
      <c r="B1637" t="s">
        <v>36</v>
      </c>
      <c r="C1637" t="s">
        <v>40</v>
      </c>
      <c r="D1637" t="s">
        <v>38</v>
      </c>
      <c r="E1637">
        <v>7131</v>
      </c>
      <c r="F1637" t="s">
        <v>11</v>
      </c>
      <c r="G1637">
        <v>586833136</v>
      </c>
      <c r="H1637">
        <v>797378304</v>
      </c>
      <c r="I1637">
        <f t="shared" si="25"/>
        <v>8.9016644146957429</v>
      </c>
      <c r="J1637">
        <v>0.98099999999999998</v>
      </c>
      <c r="L1637">
        <v>7.2210000000000001</v>
      </c>
      <c r="M1637">
        <v>3.63</v>
      </c>
      <c r="N1637">
        <v>0.14299999999999999</v>
      </c>
      <c r="O1637">
        <v>24.13</v>
      </c>
      <c r="P1637">
        <v>1.228</v>
      </c>
      <c r="Q1637">
        <v>6.7409999999999997</v>
      </c>
      <c r="R1637">
        <v>221.226</v>
      </c>
      <c r="S1637">
        <v>0.874</v>
      </c>
      <c r="T1637">
        <v>1.476</v>
      </c>
      <c r="U1637" t="s">
        <v>61</v>
      </c>
      <c r="V1637" s="1">
        <v>45479.427083333336</v>
      </c>
    </row>
    <row r="1638" spans="1:22" x14ac:dyDescent="0.25">
      <c r="A1638">
        <v>1696</v>
      </c>
      <c r="B1638" t="s">
        <v>36</v>
      </c>
      <c r="C1638" t="s">
        <v>40</v>
      </c>
      <c r="D1638" t="s">
        <v>38</v>
      </c>
      <c r="E1638">
        <v>7131</v>
      </c>
      <c r="F1638" t="s">
        <v>11</v>
      </c>
      <c r="G1638">
        <v>613413416</v>
      </c>
      <c r="H1638">
        <v>839554184</v>
      </c>
      <c r="I1638">
        <f t="shared" si="25"/>
        <v>8.9240487303166294</v>
      </c>
      <c r="J1638">
        <v>0.97599999999999998</v>
      </c>
      <c r="L1638">
        <v>3.0720000000000001</v>
      </c>
      <c r="M1638">
        <v>5.4660000000000002</v>
      </c>
      <c r="N1638">
        <v>0.38600000000000001</v>
      </c>
      <c r="O1638">
        <v>47.567</v>
      </c>
      <c r="P1638">
        <v>0.874</v>
      </c>
      <c r="Q1638">
        <v>8.9600000000000009</v>
      </c>
      <c r="R1638">
        <v>202.976</v>
      </c>
      <c r="S1638">
        <v>0.745</v>
      </c>
      <c r="T1638">
        <v>1.359</v>
      </c>
      <c r="U1638" t="s">
        <v>61</v>
      </c>
      <c r="V1638" s="1">
        <v>45479.437511574077</v>
      </c>
    </row>
    <row r="1639" spans="1:22" x14ac:dyDescent="0.25">
      <c r="A1639">
        <v>1697</v>
      </c>
      <c r="B1639" t="s">
        <v>36</v>
      </c>
      <c r="C1639" t="s">
        <v>40</v>
      </c>
      <c r="D1639" t="s">
        <v>38</v>
      </c>
      <c r="E1639">
        <v>7131</v>
      </c>
      <c r="F1639" t="s">
        <v>11</v>
      </c>
      <c r="G1639">
        <v>586046024</v>
      </c>
      <c r="H1639">
        <v>869669488</v>
      </c>
      <c r="I1639">
        <f t="shared" si="25"/>
        <v>8.9393542332968217</v>
      </c>
      <c r="J1639">
        <v>0.95099999999999996</v>
      </c>
      <c r="L1639">
        <v>2.6259999999999999</v>
      </c>
      <c r="M1639">
        <v>1.71</v>
      </c>
      <c r="N1639">
        <v>0.19400000000000001</v>
      </c>
      <c r="O1639">
        <v>12.58</v>
      </c>
      <c r="P1639">
        <v>1.0660000000000001</v>
      </c>
      <c r="Q1639">
        <v>2.758</v>
      </c>
      <c r="R1639">
        <v>208.20400000000001</v>
      </c>
      <c r="S1639">
        <v>0.74299999999999999</v>
      </c>
      <c r="T1639">
        <v>1.389</v>
      </c>
      <c r="U1639" t="s">
        <v>61</v>
      </c>
      <c r="V1639" s="1">
        <v>45479.447916666664</v>
      </c>
    </row>
    <row r="1640" spans="1:22" x14ac:dyDescent="0.25">
      <c r="A1640">
        <v>1698</v>
      </c>
      <c r="B1640" t="s">
        <v>36</v>
      </c>
      <c r="C1640" t="s">
        <v>40</v>
      </c>
      <c r="D1640" t="s">
        <v>38</v>
      </c>
      <c r="E1640">
        <v>7131</v>
      </c>
      <c r="F1640" t="s">
        <v>11</v>
      </c>
      <c r="G1640">
        <v>592358016</v>
      </c>
      <c r="H1640">
        <v>613307232</v>
      </c>
      <c r="I1640">
        <f t="shared" si="25"/>
        <v>8.7876780858340364</v>
      </c>
      <c r="J1640">
        <v>0.93600000000000005</v>
      </c>
      <c r="L1640">
        <v>2.1280000000000001</v>
      </c>
      <c r="M1640">
        <v>1.0129999999999999</v>
      </c>
      <c r="N1640">
        <v>0.14199999999999999</v>
      </c>
      <c r="O1640">
        <v>26.920999999999999</v>
      </c>
      <c r="P1640">
        <v>0.73799999999999999</v>
      </c>
      <c r="Q1640">
        <v>1.2969999999999999</v>
      </c>
      <c r="R1640">
        <v>212.81700000000001</v>
      </c>
      <c r="S1640">
        <v>0.82599999999999996</v>
      </c>
      <c r="T1640">
        <v>1.39</v>
      </c>
      <c r="U1640" t="s">
        <v>61</v>
      </c>
      <c r="V1640" s="1">
        <v>45479.458333333336</v>
      </c>
    </row>
    <row r="1641" spans="1:22" x14ac:dyDescent="0.25">
      <c r="A1641">
        <v>1699</v>
      </c>
      <c r="B1641" t="s">
        <v>36</v>
      </c>
      <c r="C1641" t="s">
        <v>40</v>
      </c>
      <c r="D1641" t="s">
        <v>38</v>
      </c>
      <c r="E1641">
        <v>7131</v>
      </c>
      <c r="F1641" t="s">
        <v>11</v>
      </c>
      <c r="G1641">
        <v>615190216</v>
      </c>
      <c r="H1641">
        <v>827761688</v>
      </c>
      <c r="I1641">
        <f t="shared" si="25"/>
        <v>8.9179053217080906</v>
      </c>
      <c r="J1641">
        <v>0.95399999999999996</v>
      </c>
      <c r="L1641">
        <v>8.4510000000000005</v>
      </c>
      <c r="M1641">
        <v>17.010999999999999</v>
      </c>
      <c r="N1641">
        <v>0.111</v>
      </c>
      <c r="O1641">
        <v>227.96</v>
      </c>
      <c r="P1641">
        <v>1.4</v>
      </c>
      <c r="Q1641">
        <v>11.724</v>
      </c>
      <c r="R1641">
        <v>202.76599999999999</v>
      </c>
      <c r="S1641">
        <v>0.83099999999999996</v>
      </c>
      <c r="T1641">
        <v>1.365</v>
      </c>
      <c r="U1641" t="s">
        <v>61</v>
      </c>
      <c r="V1641" s="1">
        <v>45479.468761574077</v>
      </c>
    </row>
    <row r="1642" spans="1:22" x14ac:dyDescent="0.25">
      <c r="A1642">
        <v>1700</v>
      </c>
      <c r="B1642" t="s">
        <v>36</v>
      </c>
      <c r="C1642" t="s">
        <v>40</v>
      </c>
      <c r="D1642" t="s">
        <v>38</v>
      </c>
      <c r="E1642">
        <v>7131</v>
      </c>
      <c r="F1642" t="s">
        <v>11</v>
      </c>
      <c r="G1642">
        <v>623386272</v>
      </c>
      <c r="H1642">
        <v>858918760</v>
      </c>
      <c r="I1642">
        <f t="shared" si="25"/>
        <v>8.9339520884503134</v>
      </c>
      <c r="J1642">
        <v>0.95499999999999996</v>
      </c>
      <c r="L1642">
        <v>5.2779999999999996</v>
      </c>
      <c r="M1642">
        <v>1.776</v>
      </c>
      <c r="N1642">
        <v>0.16600000000000001</v>
      </c>
      <c r="O1642">
        <v>19.972999999999999</v>
      </c>
      <c r="P1642">
        <v>1.042</v>
      </c>
      <c r="Q1642">
        <v>3.1589999999999998</v>
      </c>
      <c r="R1642">
        <v>208.27099999999999</v>
      </c>
      <c r="S1642">
        <v>0.78700000000000003</v>
      </c>
      <c r="T1642">
        <v>1.4239999999999999</v>
      </c>
      <c r="U1642" t="s">
        <v>61</v>
      </c>
      <c r="V1642" s="1">
        <v>45479.479178240741</v>
      </c>
    </row>
    <row r="1643" spans="1:22" x14ac:dyDescent="0.25">
      <c r="A1643">
        <v>1701</v>
      </c>
      <c r="B1643" t="s">
        <v>36</v>
      </c>
      <c r="C1643" t="s">
        <v>40</v>
      </c>
      <c r="D1643" t="s">
        <v>38</v>
      </c>
      <c r="E1643">
        <v>7131</v>
      </c>
      <c r="F1643" t="s">
        <v>11</v>
      </c>
      <c r="G1643">
        <v>620721016</v>
      </c>
      <c r="H1643">
        <v>720711336</v>
      </c>
      <c r="I1643">
        <f t="shared" si="25"/>
        <v>8.8577613530897299</v>
      </c>
      <c r="J1643">
        <v>1.0509999999999999</v>
      </c>
      <c r="L1643">
        <v>4.3769999999999998</v>
      </c>
      <c r="M1643">
        <v>25.172999999999998</v>
      </c>
      <c r="N1643">
        <v>0.191</v>
      </c>
      <c r="O1643">
        <v>203.482</v>
      </c>
      <c r="P1643">
        <v>4.718</v>
      </c>
      <c r="Q1643">
        <v>43.875999999999998</v>
      </c>
      <c r="R1643">
        <v>202.803</v>
      </c>
      <c r="S1643">
        <v>0.73599999999999999</v>
      </c>
      <c r="T1643">
        <v>1.4610000000000001</v>
      </c>
      <c r="U1643" t="s">
        <v>61</v>
      </c>
      <c r="V1643" s="1">
        <v>45479.489594907405</v>
      </c>
    </row>
    <row r="1644" spans="1:22" x14ac:dyDescent="0.25">
      <c r="A1644">
        <v>1702</v>
      </c>
      <c r="B1644" t="s">
        <v>36</v>
      </c>
      <c r="C1644" t="s">
        <v>40</v>
      </c>
      <c r="D1644" t="s">
        <v>38</v>
      </c>
      <c r="E1644">
        <v>7131</v>
      </c>
      <c r="F1644" t="s">
        <v>11</v>
      </c>
      <c r="G1644">
        <v>622075720</v>
      </c>
      <c r="H1644">
        <v>795425848</v>
      </c>
      <c r="I1644">
        <f t="shared" si="25"/>
        <v>8.9005996996262926</v>
      </c>
      <c r="J1644">
        <v>0.96</v>
      </c>
      <c r="L1644">
        <v>2.8210000000000002</v>
      </c>
      <c r="M1644">
        <v>3.2349999999999999</v>
      </c>
      <c r="N1644">
        <v>0.17199999999999999</v>
      </c>
      <c r="O1644">
        <v>38.048999999999999</v>
      </c>
      <c r="P1644">
        <v>4.3719999999999999</v>
      </c>
      <c r="Q1644">
        <v>15.545999999999999</v>
      </c>
      <c r="R1644">
        <v>202.67599999999999</v>
      </c>
      <c r="S1644">
        <v>0.88600000000000001</v>
      </c>
      <c r="T1644">
        <v>1.7350000000000001</v>
      </c>
      <c r="U1644" t="s">
        <v>61</v>
      </c>
      <c r="V1644" s="1">
        <v>45479.500011574077</v>
      </c>
    </row>
    <row r="1645" spans="1:22" x14ac:dyDescent="0.25">
      <c r="A1645">
        <v>1703</v>
      </c>
      <c r="B1645" t="s">
        <v>36</v>
      </c>
      <c r="C1645" t="s">
        <v>40</v>
      </c>
      <c r="D1645" t="s">
        <v>38</v>
      </c>
      <c r="E1645">
        <v>7131</v>
      </c>
      <c r="F1645" t="s">
        <v>11</v>
      </c>
      <c r="G1645">
        <v>623843344</v>
      </c>
      <c r="H1645">
        <v>686722208</v>
      </c>
      <c r="I1645">
        <f t="shared" si="25"/>
        <v>8.8367810923278007</v>
      </c>
      <c r="J1645">
        <v>1.17</v>
      </c>
      <c r="L1645">
        <v>4.407</v>
      </c>
      <c r="M1645">
        <v>3.6469999999999998</v>
      </c>
      <c r="N1645">
        <v>0.17499999999999999</v>
      </c>
      <c r="O1645">
        <v>23.271000000000001</v>
      </c>
      <c r="P1645">
        <v>0.93700000000000006</v>
      </c>
      <c r="Q1645">
        <v>8.6389999999999993</v>
      </c>
      <c r="R1645">
        <v>202.56700000000001</v>
      </c>
      <c r="S1645">
        <v>0.92900000000000005</v>
      </c>
      <c r="T1645">
        <v>1.5980000000000001</v>
      </c>
      <c r="U1645" t="s">
        <v>61</v>
      </c>
      <c r="V1645" s="1">
        <v>45479.510428240741</v>
      </c>
    </row>
    <row r="1646" spans="1:22" x14ac:dyDescent="0.25">
      <c r="A1646">
        <v>1704</v>
      </c>
      <c r="B1646" t="s">
        <v>36</v>
      </c>
      <c r="C1646" t="s">
        <v>40</v>
      </c>
      <c r="D1646" t="s">
        <v>38</v>
      </c>
      <c r="E1646">
        <v>7131</v>
      </c>
      <c r="F1646" t="s">
        <v>11</v>
      </c>
      <c r="G1646">
        <v>625256216</v>
      </c>
      <c r="H1646">
        <v>667298392</v>
      </c>
      <c r="I1646">
        <f t="shared" si="25"/>
        <v>8.8243200783254174</v>
      </c>
      <c r="J1646">
        <v>1.5880000000000001</v>
      </c>
      <c r="L1646">
        <v>3.96</v>
      </c>
      <c r="M1646">
        <v>7.4509999999999996</v>
      </c>
      <c r="N1646">
        <v>0.24199999999999999</v>
      </c>
      <c r="O1646">
        <v>89.831999999999994</v>
      </c>
      <c r="P1646">
        <v>2.6629999999999998</v>
      </c>
      <c r="Q1646">
        <v>22.478000000000002</v>
      </c>
      <c r="R1646">
        <v>216.15299999999999</v>
      </c>
      <c r="S1646">
        <v>0.77300000000000002</v>
      </c>
      <c r="T1646">
        <v>1.4139999999999999</v>
      </c>
      <c r="U1646" t="s">
        <v>61</v>
      </c>
      <c r="V1646" s="1">
        <v>45479.520844907405</v>
      </c>
    </row>
    <row r="1647" spans="1:22" x14ac:dyDescent="0.25">
      <c r="A1647">
        <v>1705</v>
      </c>
      <c r="B1647" t="s">
        <v>36</v>
      </c>
      <c r="C1647" t="s">
        <v>40</v>
      </c>
      <c r="D1647" t="s">
        <v>38</v>
      </c>
      <c r="E1647">
        <v>7131</v>
      </c>
      <c r="F1647" t="s">
        <v>11</v>
      </c>
      <c r="G1647">
        <v>621974232</v>
      </c>
      <c r="H1647">
        <v>688211632</v>
      </c>
      <c r="I1647">
        <f t="shared" si="25"/>
        <v>8.8377220086957244</v>
      </c>
      <c r="J1647">
        <v>1.0069999999999999</v>
      </c>
      <c r="L1647">
        <v>5.391</v>
      </c>
      <c r="M1647">
        <v>11.569000000000001</v>
      </c>
      <c r="N1647">
        <v>0.13400000000000001</v>
      </c>
      <c r="O1647">
        <v>168.054</v>
      </c>
      <c r="P1647">
        <v>1.0429999999999999</v>
      </c>
      <c r="Q1647">
        <v>8.3610000000000007</v>
      </c>
      <c r="R1647">
        <v>202.92400000000001</v>
      </c>
      <c r="S1647">
        <v>0.80300000000000005</v>
      </c>
      <c r="T1647">
        <v>1.391</v>
      </c>
      <c r="U1647" t="s">
        <v>61</v>
      </c>
      <c r="V1647" s="1">
        <v>45479.531261574077</v>
      </c>
    </row>
    <row r="1648" spans="1:22" x14ac:dyDescent="0.25">
      <c r="A1648">
        <v>1706</v>
      </c>
      <c r="B1648" t="s">
        <v>36</v>
      </c>
      <c r="C1648" t="s">
        <v>40</v>
      </c>
      <c r="D1648" t="s">
        <v>38</v>
      </c>
      <c r="E1648">
        <v>7131</v>
      </c>
      <c r="F1648" t="s">
        <v>11</v>
      </c>
      <c r="G1648">
        <v>622678176</v>
      </c>
      <c r="H1648">
        <v>770519896</v>
      </c>
      <c r="I1648">
        <f t="shared" si="25"/>
        <v>8.8867838573457458</v>
      </c>
      <c r="J1648">
        <v>0.97499999999999998</v>
      </c>
      <c r="L1648">
        <v>4.1710000000000003</v>
      </c>
      <c r="M1648">
        <v>5.7510000000000003</v>
      </c>
      <c r="N1648">
        <v>0.14399999999999999</v>
      </c>
      <c r="O1648">
        <v>61.384999999999998</v>
      </c>
      <c r="P1648">
        <v>1.9470000000000001</v>
      </c>
      <c r="Q1648">
        <v>17.454000000000001</v>
      </c>
      <c r="R1648">
        <v>230.39099999999999</v>
      </c>
      <c r="S1648">
        <v>0.86099999999999999</v>
      </c>
      <c r="T1648">
        <v>1.431</v>
      </c>
      <c r="U1648" t="s">
        <v>61</v>
      </c>
      <c r="V1648" s="1">
        <v>45479.541678240741</v>
      </c>
    </row>
    <row r="1649" spans="1:22" x14ac:dyDescent="0.25">
      <c r="A1649">
        <v>1707</v>
      </c>
      <c r="B1649" t="s">
        <v>36</v>
      </c>
      <c r="C1649" t="s">
        <v>40</v>
      </c>
      <c r="D1649" t="s">
        <v>38</v>
      </c>
      <c r="E1649">
        <v>7131</v>
      </c>
      <c r="F1649" t="s">
        <v>11</v>
      </c>
      <c r="G1649">
        <v>606482920</v>
      </c>
      <c r="H1649">
        <v>830099432</v>
      </c>
      <c r="I1649">
        <f t="shared" si="25"/>
        <v>8.9191301166923811</v>
      </c>
      <c r="J1649">
        <v>1.0640000000000001</v>
      </c>
      <c r="L1649">
        <v>1.026</v>
      </c>
      <c r="M1649">
        <v>3.0379999999999998</v>
      </c>
      <c r="N1649">
        <v>0.13600000000000001</v>
      </c>
      <c r="O1649">
        <v>20.03</v>
      </c>
      <c r="P1649">
        <v>1.0649999999999999</v>
      </c>
      <c r="Q1649">
        <v>3.4409999999999998</v>
      </c>
      <c r="R1649">
        <v>49.256999999999998</v>
      </c>
      <c r="S1649">
        <v>0.91900000000000004</v>
      </c>
      <c r="T1649">
        <v>1.5409999999999999</v>
      </c>
      <c r="U1649" t="s">
        <v>61</v>
      </c>
      <c r="V1649" s="1">
        <v>45479.552094907405</v>
      </c>
    </row>
    <row r="1650" spans="1:22" x14ac:dyDescent="0.25">
      <c r="A1650">
        <v>1708</v>
      </c>
      <c r="B1650" t="s">
        <v>36</v>
      </c>
      <c r="C1650" t="s">
        <v>37</v>
      </c>
      <c r="D1650" t="s">
        <v>38</v>
      </c>
      <c r="E1650">
        <v>7123</v>
      </c>
      <c r="F1650" t="s">
        <v>11</v>
      </c>
      <c r="G1650">
        <v>612741280</v>
      </c>
      <c r="H1650">
        <v>873248304</v>
      </c>
      <c r="I1650">
        <f t="shared" si="25"/>
        <v>8.9411377508351269</v>
      </c>
      <c r="J1650">
        <v>1.4730000000000001</v>
      </c>
      <c r="L1650">
        <v>0.68100000000000005</v>
      </c>
      <c r="M1650">
        <v>9.0820000000000007</v>
      </c>
      <c r="N1650">
        <v>0.14399999999999999</v>
      </c>
      <c r="O1650">
        <v>77.539000000000001</v>
      </c>
      <c r="P1650">
        <v>3.8079999999999998</v>
      </c>
      <c r="Q1650">
        <v>17.603000000000002</v>
      </c>
      <c r="R1650">
        <v>28.724</v>
      </c>
      <c r="S1650">
        <v>1.1830000000000001</v>
      </c>
      <c r="T1650">
        <v>1.7689999999999999</v>
      </c>
      <c r="U1650" t="s">
        <v>61</v>
      </c>
      <c r="V1650" s="1">
        <v>45479.562511574077</v>
      </c>
    </row>
    <row r="1651" spans="1:22" x14ac:dyDescent="0.25">
      <c r="A1651">
        <v>1709</v>
      </c>
      <c r="B1651" t="s">
        <v>36</v>
      </c>
      <c r="C1651" t="s">
        <v>40</v>
      </c>
      <c r="D1651" t="s">
        <v>38</v>
      </c>
      <c r="E1651">
        <v>7131</v>
      </c>
      <c r="F1651" t="s">
        <v>11</v>
      </c>
      <c r="G1651">
        <v>614418848</v>
      </c>
      <c r="H1651">
        <v>782038944</v>
      </c>
      <c r="I1651">
        <f t="shared" si="25"/>
        <v>8.8932283806086652</v>
      </c>
      <c r="J1651">
        <v>1.0469999999999999</v>
      </c>
      <c r="L1651">
        <v>3.8620000000000001</v>
      </c>
      <c r="M1651">
        <v>0.89700000000000002</v>
      </c>
      <c r="N1651">
        <v>0.2</v>
      </c>
      <c r="O1651">
        <v>13.298999999999999</v>
      </c>
      <c r="P1651">
        <v>0.77</v>
      </c>
      <c r="Q1651">
        <v>1.464</v>
      </c>
      <c r="R1651">
        <v>203.149</v>
      </c>
      <c r="S1651">
        <v>0.86199999999999999</v>
      </c>
      <c r="T1651">
        <v>1.5309999999999999</v>
      </c>
      <c r="U1651" t="s">
        <v>61</v>
      </c>
      <c r="V1651" s="1">
        <v>45479.572928240741</v>
      </c>
    </row>
    <row r="1652" spans="1:22" x14ac:dyDescent="0.25">
      <c r="A1652">
        <v>1710</v>
      </c>
      <c r="B1652" t="s">
        <v>36</v>
      </c>
      <c r="C1652" t="s">
        <v>40</v>
      </c>
      <c r="D1652" t="s">
        <v>38</v>
      </c>
      <c r="E1652">
        <v>7131</v>
      </c>
      <c r="F1652" t="s">
        <v>11</v>
      </c>
      <c r="G1652">
        <v>593727776</v>
      </c>
      <c r="H1652">
        <v>888780128</v>
      </c>
      <c r="I1652">
        <f t="shared" si="25"/>
        <v>8.9487943357658164</v>
      </c>
      <c r="J1652">
        <v>0.95</v>
      </c>
      <c r="L1652">
        <v>0.55400000000000005</v>
      </c>
      <c r="M1652">
        <v>14.393000000000001</v>
      </c>
      <c r="N1652">
        <v>0.123</v>
      </c>
      <c r="O1652">
        <v>177.768</v>
      </c>
      <c r="P1652">
        <v>1.0940000000000001</v>
      </c>
      <c r="Q1652">
        <v>46.609000000000002</v>
      </c>
      <c r="R1652">
        <v>15.644</v>
      </c>
      <c r="S1652">
        <v>0.83699999999999997</v>
      </c>
      <c r="T1652">
        <v>1.4470000000000001</v>
      </c>
      <c r="U1652" t="s">
        <v>61</v>
      </c>
      <c r="V1652" s="1">
        <v>45479.583344907405</v>
      </c>
    </row>
    <row r="1653" spans="1:22" x14ac:dyDescent="0.25">
      <c r="A1653">
        <v>1711</v>
      </c>
      <c r="B1653" t="s">
        <v>36</v>
      </c>
      <c r="C1653" t="s">
        <v>40</v>
      </c>
      <c r="D1653" t="s">
        <v>38</v>
      </c>
      <c r="E1653">
        <v>7131</v>
      </c>
      <c r="F1653" t="s">
        <v>11</v>
      </c>
      <c r="G1653">
        <v>612401728</v>
      </c>
      <c r="H1653">
        <v>797397000</v>
      </c>
      <c r="I1653">
        <f t="shared" si="25"/>
        <v>8.901674597408773</v>
      </c>
      <c r="J1653">
        <v>0.96699999999999997</v>
      </c>
      <c r="L1653">
        <v>0.42699999999999999</v>
      </c>
      <c r="M1653">
        <v>2.399</v>
      </c>
      <c r="N1653">
        <v>0.152</v>
      </c>
      <c r="O1653">
        <v>19.135999999999999</v>
      </c>
      <c r="P1653">
        <v>1.1399999999999999</v>
      </c>
      <c r="Q1653">
        <v>9.0239999999999991</v>
      </c>
      <c r="R1653">
        <v>14.705</v>
      </c>
      <c r="S1653">
        <v>0.86599999999999999</v>
      </c>
      <c r="T1653">
        <v>1.395</v>
      </c>
      <c r="U1653" t="s">
        <v>61</v>
      </c>
      <c r="V1653" s="1">
        <v>45479.593761574077</v>
      </c>
    </row>
    <row r="1654" spans="1:22" x14ac:dyDescent="0.25">
      <c r="A1654">
        <v>1712</v>
      </c>
      <c r="B1654" t="s">
        <v>36</v>
      </c>
      <c r="C1654" t="s">
        <v>40</v>
      </c>
      <c r="D1654" t="s">
        <v>38</v>
      </c>
      <c r="E1654">
        <v>7131</v>
      </c>
      <c r="F1654" t="s">
        <v>11</v>
      </c>
      <c r="G1654">
        <v>618256912</v>
      </c>
      <c r="H1654">
        <v>613656760</v>
      </c>
      <c r="I1654">
        <f t="shared" si="25"/>
        <v>8.7879255227380799</v>
      </c>
      <c r="J1654">
        <v>1.0569999999999999</v>
      </c>
      <c r="L1654">
        <v>5.7629999999999999</v>
      </c>
      <c r="M1654">
        <v>11.875</v>
      </c>
      <c r="N1654">
        <v>0.11</v>
      </c>
      <c r="O1654">
        <v>210.958</v>
      </c>
      <c r="P1654">
        <v>0.73099999999999998</v>
      </c>
      <c r="Q1654">
        <v>1.429</v>
      </c>
      <c r="R1654">
        <v>202.845</v>
      </c>
      <c r="S1654">
        <v>0.83</v>
      </c>
      <c r="T1654">
        <v>1.466</v>
      </c>
      <c r="U1654" t="s">
        <v>61</v>
      </c>
      <c r="V1654" s="1">
        <v>45479.604178240741</v>
      </c>
    </row>
    <row r="1655" spans="1:22" x14ac:dyDescent="0.25">
      <c r="A1655">
        <v>1713</v>
      </c>
      <c r="B1655" t="s">
        <v>36</v>
      </c>
      <c r="C1655" t="s">
        <v>40</v>
      </c>
      <c r="D1655" t="s">
        <v>38</v>
      </c>
      <c r="E1655">
        <v>7131</v>
      </c>
      <c r="F1655" t="s">
        <v>11</v>
      </c>
      <c r="G1655">
        <v>627501704</v>
      </c>
      <c r="H1655">
        <v>613104456</v>
      </c>
      <c r="I1655">
        <f t="shared" si="25"/>
        <v>8.7875344725604077</v>
      </c>
      <c r="J1655">
        <v>0.98299999999999998</v>
      </c>
      <c r="L1655">
        <v>5.5330000000000004</v>
      </c>
      <c r="M1655">
        <v>1.222</v>
      </c>
      <c r="N1655">
        <v>0.157</v>
      </c>
      <c r="O1655">
        <v>51.17</v>
      </c>
      <c r="P1655">
        <v>0.73499999999999999</v>
      </c>
      <c r="Q1655">
        <v>1.3240000000000001</v>
      </c>
      <c r="R1655">
        <v>255.95500000000001</v>
      </c>
      <c r="S1655">
        <v>0.76100000000000001</v>
      </c>
      <c r="T1655">
        <v>1.4079999999999999</v>
      </c>
      <c r="U1655" t="s">
        <v>61</v>
      </c>
      <c r="V1655" s="1">
        <v>45479.614594907405</v>
      </c>
    </row>
    <row r="1656" spans="1:22" x14ac:dyDescent="0.25">
      <c r="A1656">
        <v>1714</v>
      </c>
      <c r="B1656" t="s">
        <v>36</v>
      </c>
      <c r="C1656" t="s">
        <v>40</v>
      </c>
      <c r="D1656" t="s">
        <v>38</v>
      </c>
      <c r="E1656">
        <v>7131</v>
      </c>
      <c r="F1656" t="s">
        <v>11</v>
      </c>
      <c r="G1656">
        <v>628091544</v>
      </c>
      <c r="H1656">
        <v>839069720</v>
      </c>
      <c r="I1656">
        <f t="shared" si="25"/>
        <v>8.9237980487348647</v>
      </c>
      <c r="J1656">
        <v>0.96399999999999997</v>
      </c>
      <c r="L1656">
        <v>3.859</v>
      </c>
      <c r="M1656">
        <v>6.8360000000000003</v>
      </c>
      <c r="N1656">
        <v>0.16</v>
      </c>
      <c r="O1656">
        <v>46.857999999999997</v>
      </c>
      <c r="P1656">
        <v>0.91700000000000004</v>
      </c>
      <c r="Q1656">
        <v>8.7799999999999994</v>
      </c>
      <c r="R1656">
        <v>219.73</v>
      </c>
      <c r="S1656">
        <v>0.80700000000000005</v>
      </c>
      <c r="T1656">
        <v>1.423</v>
      </c>
      <c r="U1656" t="s">
        <v>61</v>
      </c>
      <c r="V1656" s="1">
        <v>45479.625011574077</v>
      </c>
    </row>
    <row r="1657" spans="1:22" x14ac:dyDescent="0.25">
      <c r="A1657">
        <v>1715</v>
      </c>
      <c r="B1657" t="s">
        <v>36</v>
      </c>
      <c r="C1657" t="s">
        <v>40</v>
      </c>
      <c r="D1657" t="s">
        <v>38</v>
      </c>
      <c r="E1657">
        <v>7131</v>
      </c>
      <c r="F1657" t="s">
        <v>11</v>
      </c>
      <c r="G1657">
        <v>624477152</v>
      </c>
      <c r="H1657">
        <v>832785240</v>
      </c>
      <c r="I1657">
        <f t="shared" si="25"/>
        <v>8.92053301928423</v>
      </c>
      <c r="J1657">
        <v>1.5149999999999999</v>
      </c>
      <c r="L1657">
        <v>6.6219999999999999</v>
      </c>
      <c r="M1657">
        <v>10.268000000000001</v>
      </c>
      <c r="N1657">
        <v>0.109</v>
      </c>
      <c r="O1657">
        <v>56.930999999999997</v>
      </c>
      <c r="P1657">
        <v>3.153</v>
      </c>
      <c r="Q1657">
        <v>34.438000000000002</v>
      </c>
      <c r="R1657">
        <v>229.364</v>
      </c>
      <c r="S1657">
        <v>0.89900000000000002</v>
      </c>
      <c r="T1657">
        <v>1.5449999999999999</v>
      </c>
      <c r="U1657" t="s">
        <v>61</v>
      </c>
      <c r="V1657" s="1">
        <v>45479.635428240741</v>
      </c>
    </row>
    <row r="1658" spans="1:22" x14ac:dyDescent="0.25">
      <c r="A1658">
        <v>1716</v>
      </c>
      <c r="B1658" t="s">
        <v>36</v>
      </c>
      <c r="C1658" t="s">
        <v>40</v>
      </c>
      <c r="D1658" t="s">
        <v>38</v>
      </c>
      <c r="E1658">
        <v>7131</v>
      </c>
      <c r="F1658" t="s">
        <v>11</v>
      </c>
      <c r="G1658">
        <v>625502624</v>
      </c>
      <c r="H1658">
        <v>788289424</v>
      </c>
      <c r="I1658">
        <f t="shared" si="25"/>
        <v>8.8966856999369153</v>
      </c>
      <c r="J1658">
        <v>0.98299999999999998</v>
      </c>
      <c r="L1658">
        <v>4.1130000000000004</v>
      </c>
      <c r="M1658">
        <v>7.976</v>
      </c>
      <c r="N1658">
        <v>0.14099999999999999</v>
      </c>
      <c r="O1658">
        <v>211.37700000000001</v>
      </c>
      <c r="P1658">
        <v>1.4279999999999999</v>
      </c>
      <c r="Q1658">
        <v>4.0529999999999999</v>
      </c>
      <c r="R1658">
        <v>221.322</v>
      </c>
      <c r="S1658">
        <v>0.83099999999999996</v>
      </c>
      <c r="T1658">
        <v>1.369</v>
      </c>
      <c r="U1658" t="s">
        <v>61</v>
      </c>
      <c r="V1658" s="1">
        <v>45479.645844907405</v>
      </c>
    </row>
    <row r="1659" spans="1:22" x14ac:dyDescent="0.25">
      <c r="A1659">
        <v>1717</v>
      </c>
      <c r="B1659" t="s">
        <v>36</v>
      </c>
      <c r="C1659" t="s">
        <v>40</v>
      </c>
      <c r="D1659" t="s">
        <v>38</v>
      </c>
      <c r="E1659">
        <v>7131</v>
      </c>
      <c r="F1659" t="s">
        <v>11</v>
      </c>
      <c r="G1659">
        <v>614392432</v>
      </c>
      <c r="H1659">
        <v>650123360</v>
      </c>
      <c r="I1659">
        <f t="shared" si="25"/>
        <v>8.8129957712338047</v>
      </c>
      <c r="J1659">
        <v>0.94599999999999995</v>
      </c>
      <c r="L1659">
        <v>4.6369999999999996</v>
      </c>
      <c r="M1659">
        <v>9.7469999999999999</v>
      </c>
      <c r="N1659">
        <v>0.21099999999999999</v>
      </c>
      <c r="O1659">
        <v>52.87</v>
      </c>
      <c r="P1659">
        <v>1.0960000000000001</v>
      </c>
      <c r="Q1659">
        <v>15.956</v>
      </c>
      <c r="R1659">
        <v>203.21899999999999</v>
      </c>
      <c r="S1659">
        <v>0.92600000000000005</v>
      </c>
      <c r="T1659">
        <v>1.39</v>
      </c>
      <c r="U1659" t="s">
        <v>61</v>
      </c>
      <c r="V1659" s="1">
        <v>45479.656261574077</v>
      </c>
    </row>
    <row r="1660" spans="1:22" x14ac:dyDescent="0.25">
      <c r="A1660">
        <v>1718</v>
      </c>
      <c r="B1660" t="s">
        <v>36</v>
      </c>
      <c r="C1660" t="s">
        <v>40</v>
      </c>
      <c r="D1660" t="s">
        <v>38</v>
      </c>
      <c r="E1660">
        <v>7131</v>
      </c>
      <c r="F1660" t="s">
        <v>11</v>
      </c>
      <c r="G1660">
        <v>611061608</v>
      </c>
      <c r="H1660">
        <v>801093280</v>
      </c>
      <c r="I1660">
        <f t="shared" si="25"/>
        <v>8.9036830886567877</v>
      </c>
      <c r="J1660">
        <v>0.94899999999999995</v>
      </c>
      <c r="L1660">
        <v>2.5350000000000001</v>
      </c>
      <c r="M1660">
        <v>9.8149999999999995</v>
      </c>
      <c r="N1660">
        <v>9.1999999999999998E-2</v>
      </c>
      <c r="O1660">
        <v>253.82</v>
      </c>
      <c r="P1660">
        <v>0.72899999999999998</v>
      </c>
      <c r="Q1660">
        <v>2.8759999999999999</v>
      </c>
      <c r="R1660">
        <v>202.49799999999999</v>
      </c>
      <c r="S1660">
        <v>0.92</v>
      </c>
      <c r="T1660">
        <v>1.554</v>
      </c>
      <c r="U1660" t="s">
        <v>61</v>
      </c>
      <c r="V1660" s="1">
        <v>45479.666678240741</v>
      </c>
    </row>
    <row r="1661" spans="1:22" x14ac:dyDescent="0.25">
      <c r="A1661">
        <v>1719</v>
      </c>
      <c r="B1661" t="s">
        <v>36</v>
      </c>
      <c r="C1661" t="s">
        <v>40</v>
      </c>
      <c r="D1661" t="s">
        <v>38</v>
      </c>
      <c r="E1661">
        <v>7131</v>
      </c>
      <c r="F1661" t="s">
        <v>11</v>
      </c>
      <c r="G1661">
        <v>613210576</v>
      </c>
      <c r="H1661">
        <v>726803064</v>
      </c>
      <c r="I1661">
        <f t="shared" si="25"/>
        <v>8.8614167495048566</v>
      </c>
      <c r="J1661">
        <v>0.96499999999999997</v>
      </c>
      <c r="L1661">
        <v>8.5259999999999998</v>
      </c>
      <c r="M1661">
        <v>54.088999999999999</v>
      </c>
      <c r="N1661">
        <v>6.8000000000000005E-2</v>
      </c>
      <c r="O1661">
        <v>550.03800000000001</v>
      </c>
      <c r="P1661">
        <v>4.2619999999999996</v>
      </c>
      <c r="Q1661">
        <v>181.91300000000001</v>
      </c>
      <c r="R1661">
        <v>205.18</v>
      </c>
      <c r="S1661">
        <v>0.73299999999999998</v>
      </c>
      <c r="T1661">
        <v>1.4339999999999999</v>
      </c>
      <c r="U1661" t="s">
        <v>61</v>
      </c>
      <c r="V1661" s="1">
        <v>45479.677094907405</v>
      </c>
    </row>
    <row r="1662" spans="1:22" x14ac:dyDescent="0.25">
      <c r="A1662">
        <v>1720</v>
      </c>
      <c r="B1662" t="s">
        <v>36</v>
      </c>
      <c r="C1662" t="s">
        <v>40</v>
      </c>
      <c r="D1662" t="s">
        <v>38</v>
      </c>
      <c r="E1662">
        <v>7131</v>
      </c>
      <c r="F1662" t="s">
        <v>11</v>
      </c>
      <c r="G1662">
        <v>591356168</v>
      </c>
      <c r="H1662">
        <v>592350088</v>
      </c>
      <c r="I1662">
        <f t="shared" si="25"/>
        <v>8.7725784573113632</v>
      </c>
      <c r="J1662">
        <v>0.97099999999999997</v>
      </c>
      <c r="L1662">
        <v>8.99</v>
      </c>
      <c r="M1662">
        <v>1.4590000000000001</v>
      </c>
      <c r="N1662">
        <v>0.111</v>
      </c>
      <c r="O1662">
        <v>14.147</v>
      </c>
      <c r="P1662">
        <v>0.92100000000000004</v>
      </c>
      <c r="Q1662">
        <v>10.419</v>
      </c>
      <c r="R1662">
        <v>204.405</v>
      </c>
      <c r="S1662">
        <v>0.80200000000000005</v>
      </c>
      <c r="T1662">
        <v>1.944</v>
      </c>
      <c r="U1662" t="s">
        <v>61</v>
      </c>
      <c r="V1662" s="1">
        <v>45479.687511574077</v>
      </c>
    </row>
    <row r="1663" spans="1:22" x14ac:dyDescent="0.25">
      <c r="A1663">
        <v>1721</v>
      </c>
      <c r="B1663" t="s">
        <v>36</v>
      </c>
      <c r="C1663" t="s">
        <v>40</v>
      </c>
      <c r="D1663" t="s">
        <v>38</v>
      </c>
      <c r="E1663">
        <v>7131</v>
      </c>
      <c r="F1663" t="s">
        <v>11</v>
      </c>
      <c r="G1663">
        <v>614909616</v>
      </c>
      <c r="H1663">
        <v>777722352</v>
      </c>
      <c r="I1663">
        <f t="shared" si="25"/>
        <v>8.890824580902871</v>
      </c>
      <c r="J1663">
        <v>1.071</v>
      </c>
      <c r="L1663">
        <v>0.63800000000000001</v>
      </c>
      <c r="M1663">
        <v>4.5970000000000004</v>
      </c>
      <c r="N1663">
        <v>0.25600000000000001</v>
      </c>
      <c r="O1663">
        <v>31.210999999999999</v>
      </c>
      <c r="P1663">
        <v>1.0069999999999999</v>
      </c>
      <c r="Q1663">
        <v>4.5449999999999999</v>
      </c>
      <c r="R1663">
        <v>17.998000000000001</v>
      </c>
      <c r="S1663">
        <v>0.82299999999999995</v>
      </c>
      <c r="T1663">
        <v>1.421</v>
      </c>
      <c r="U1663" t="s">
        <v>61</v>
      </c>
      <c r="V1663" s="1">
        <v>45479.697928240741</v>
      </c>
    </row>
    <row r="1664" spans="1:22" x14ac:dyDescent="0.25">
      <c r="A1664">
        <v>1722</v>
      </c>
      <c r="B1664" t="s">
        <v>36</v>
      </c>
      <c r="C1664" t="s">
        <v>40</v>
      </c>
      <c r="D1664" t="s">
        <v>38</v>
      </c>
      <c r="E1664">
        <v>7131</v>
      </c>
      <c r="F1664" t="s">
        <v>11</v>
      </c>
      <c r="G1664">
        <v>599911024</v>
      </c>
      <c r="H1664">
        <v>822262920</v>
      </c>
      <c r="I1664">
        <f t="shared" si="25"/>
        <v>8.9150107061627466</v>
      </c>
      <c r="J1664">
        <v>0.95199999999999996</v>
      </c>
      <c r="L1664">
        <v>10.175000000000001</v>
      </c>
      <c r="M1664">
        <v>3.2749999999999999</v>
      </c>
      <c r="N1664">
        <v>0.17499999999999999</v>
      </c>
      <c r="O1664">
        <v>25.038</v>
      </c>
      <c r="P1664">
        <v>1.046</v>
      </c>
      <c r="Q1664">
        <v>3.2949999999999999</v>
      </c>
      <c r="R1664">
        <v>212.899</v>
      </c>
      <c r="S1664">
        <v>0.86299999999999999</v>
      </c>
      <c r="T1664">
        <v>1.966</v>
      </c>
      <c r="U1664" t="s">
        <v>61</v>
      </c>
      <c r="V1664" s="1">
        <v>45479.708344907405</v>
      </c>
    </row>
    <row r="1665" spans="1:22" x14ac:dyDescent="0.25">
      <c r="A1665">
        <v>1723</v>
      </c>
      <c r="B1665" t="s">
        <v>36</v>
      </c>
      <c r="C1665" t="s">
        <v>40</v>
      </c>
      <c r="D1665" t="s">
        <v>38</v>
      </c>
      <c r="E1665">
        <v>7131</v>
      </c>
      <c r="F1665" t="s">
        <v>11</v>
      </c>
      <c r="G1665">
        <v>623246296</v>
      </c>
      <c r="H1665">
        <v>633769528</v>
      </c>
      <c r="I1665">
        <f t="shared" si="25"/>
        <v>8.8019313542301223</v>
      </c>
      <c r="J1665">
        <v>1.6080000000000001</v>
      </c>
      <c r="L1665">
        <v>6.4870000000000001</v>
      </c>
      <c r="M1665">
        <v>24.45</v>
      </c>
      <c r="N1665">
        <v>0.35</v>
      </c>
      <c r="O1665">
        <v>248.04300000000001</v>
      </c>
      <c r="P1665">
        <v>4.3019999999999996</v>
      </c>
      <c r="Q1665">
        <v>75.75</v>
      </c>
      <c r="R1665">
        <v>221.369</v>
      </c>
      <c r="S1665">
        <v>0.86</v>
      </c>
      <c r="T1665">
        <v>1.448</v>
      </c>
      <c r="U1665" t="s">
        <v>61</v>
      </c>
      <c r="V1665" s="1">
        <v>45479.718761574077</v>
      </c>
    </row>
    <row r="1666" spans="1:22" x14ac:dyDescent="0.25">
      <c r="A1666">
        <v>1724</v>
      </c>
      <c r="B1666" t="s">
        <v>36</v>
      </c>
      <c r="C1666" t="s">
        <v>40</v>
      </c>
      <c r="D1666" t="s">
        <v>38</v>
      </c>
      <c r="E1666">
        <v>7131</v>
      </c>
      <c r="F1666" t="s">
        <v>11</v>
      </c>
      <c r="G1666">
        <v>563843224</v>
      </c>
      <c r="H1666">
        <v>689947760</v>
      </c>
      <c r="I1666">
        <f t="shared" ref="I1666:I1729" si="26">LOG10(H1666)</f>
        <v>8.8388162089943325</v>
      </c>
      <c r="J1666">
        <v>1.1000000000000001</v>
      </c>
      <c r="L1666">
        <v>3.8149999999999999</v>
      </c>
      <c r="M1666">
        <v>55.808999999999997</v>
      </c>
      <c r="N1666">
        <v>0.17499999999999999</v>
      </c>
      <c r="O1666">
        <v>535.23099999999999</v>
      </c>
      <c r="P1666">
        <v>4.6379999999999999</v>
      </c>
      <c r="Q1666">
        <v>164.55699999999999</v>
      </c>
      <c r="R1666">
        <v>202.893</v>
      </c>
      <c r="S1666">
        <v>0.97599999999999998</v>
      </c>
      <c r="T1666">
        <v>1.5469999999999999</v>
      </c>
      <c r="U1666" t="s">
        <v>61</v>
      </c>
      <c r="V1666" s="1">
        <v>45479.729178240741</v>
      </c>
    </row>
    <row r="1667" spans="1:22" x14ac:dyDescent="0.25">
      <c r="A1667">
        <v>1725</v>
      </c>
      <c r="B1667" t="s">
        <v>36</v>
      </c>
      <c r="C1667" t="s">
        <v>40</v>
      </c>
      <c r="D1667" t="s">
        <v>38</v>
      </c>
      <c r="E1667">
        <v>7131</v>
      </c>
      <c r="F1667" t="s">
        <v>11</v>
      </c>
      <c r="G1667">
        <v>612605112</v>
      </c>
      <c r="H1667">
        <v>895348720</v>
      </c>
      <c r="I1667">
        <f t="shared" si="26"/>
        <v>8.9519922170758139</v>
      </c>
      <c r="J1667">
        <v>0.98299999999999998</v>
      </c>
      <c r="L1667">
        <v>5.6369999999999996</v>
      </c>
      <c r="M1667">
        <v>0.93200000000000005</v>
      </c>
      <c r="N1667">
        <v>0.108</v>
      </c>
      <c r="O1667">
        <v>23.276</v>
      </c>
      <c r="P1667">
        <v>0.93600000000000005</v>
      </c>
      <c r="Q1667">
        <v>2.093</v>
      </c>
      <c r="R1667">
        <v>230.613</v>
      </c>
      <c r="S1667">
        <v>0.90200000000000002</v>
      </c>
      <c r="T1667">
        <v>1.4570000000000001</v>
      </c>
      <c r="U1667" t="s">
        <v>61</v>
      </c>
      <c r="V1667" s="1">
        <v>45479.739594907405</v>
      </c>
    </row>
    <row r="1668" spans="1:22" x14ac:dyDescent="0.25">
      <c r="A1668">
        <v>1726</v>
      </c>
      <c r="B1668" t="s">
        <v>36</v>
      </c>
      <c r="C1668" t="s">
        <v>40</v>
      </c>
      <c r="D1668" t="s">
        <v>38</v>
      </c>
      <c r="E1668">
        <v>7131</v>
      </c>
      <c r="F1668" t="s">
        <v>11</v>
      </c>
      <c r="G1668">
        <v>514525608</v>
      </c>
      <c r="H1668">
        <v>614482536</v>
      </c>
      <c r="I1668">
        <f t="shared" si="26"/>
        <v>8.7885095444615136</v>
      </c>
      <c r="J1668">
        <v>3.9319999999999999</v>
      </c>
      <c r="L1668">
        <v>1.0209999999999999</v>
      </c>
      <c r="M1668">
        <v>71.704999999999998</v>
      </c>
      <c r="N1668">
        <v>1.9510000000000001</v>
      </c>
      <c r="O1668">
        <v>564.51800000000003</v>
      </c>
      <c r="P1668">
        <v>4.1950000000000003</v>
      </c>
      <c r="Q1668">
        <v>173.46</v>
      </c>
      <c r="R1668">
        <v>15.946999999999999</v>
      </c>
      <c r="S1668">
        <v>0.87</v>
      </c>
      <c r="T1668">
        <v>1.5920000000000001</v>
      </c>
      <c r="U1668" t="s">
        <v>61</v>
      </c>
      <c r="V1668" s="1">
        <v>45479.750011574077</v>
      </c>
    </row>
    <row r="1669" spans="1:22" x14ac:dyDescent="0.25">
      <c r="A1669">
        <v>1727</v>
      </c>
      <c r="B1669" t="s">
        <v>36</v>
      </c>
      <c r="C1669" t="s">
        <v>40</v>
      </c>
      <c r="D1669" t="s">
        <v>38</v>
      </c>
      <c r="E1669">
        <v>7131</v>
      </c>
      <c r="F1669" t="s">
        <v>11</v>
      </c>
      <c r="G1669">
        <v>611422952</v>
      </c>
      <c r="H1669">
        <v>804711936</v>
      </c>
      <c r="I1669">
        <f t="shared" si="26"/>
        <v>8.9056404431071101</v>
      </c>
      <c r="J1669">
        <v>1.0209999999999999</v>
      </c>
      <c r="L1669">
        <v>4.1740000000000004</v>
      </c>
      <c r="M1669">
        <v>3.6890000000000001</v>
      </c>
      <c r="N1669">
        <v>0.13900000000000001</v>
      </c>
      <c r="O1669">
        <v>29.888999999999999</v>
      </c>
      <c r="P1669">
        <v>0.95099999999999996</v>
      </c>
      <c r="Q1669">
        <v>5.2380000000000004</v>
      </c>
      <c r="R1669">
        <v>217.833</v>
      </c>
      <c r="S1669">
        <v>0.84299999999999997</v>
      </c>
      <c r="T1669">
        <v>1.4630000000000001</v>
      </c>
      <c r="U1669" t="s">
        <v>61</v>
      </c>
      <c r="V1669" s="1">
        <v>45479.760428240741</v>
      </c>
    </row>
    <row r="1670" spans="1:22" x14ac:dyDescent="0.25">
      <c r="A1670">
        <v>1728</v>
      </c>
      <c r="B1670" t="s">
        <v>36</v>
      </c>
      <c r="C1670" t="s">
        <v>40</v>
      </c>
      <c r="D1670" t="s">
        <v>38</v>
      </c>
      <c r="E1670">
        <v>7131</v>
      </c>
      <c r="F1670" t="s">
        <v>11</v>
      </c>
      <c r="G1670">
        <v>628349896</v>
      </c>
      <c r="H1670">
        <v>888413224</v>
      </c>
      <c r="I1670">
        <f t="shared" si="26"/>
        <v>8.9486150143828365</v>
      </c>
      <c r="J1670">
        <v>1.0189999999999999</v>
      </c>
      <c r="L1670">
        <v>5.2119999999999997</v>
      </c>
      <c r="M1670">
        <v>6.7229999999999999</v>
      </c>
      <c r="N1670">
        <v>0.11700000000000001</v>
      </c>
      <c r="O1670">
        <v>59.725999999999999</v>
      </c>
      <c r="P1670">
        <v>2.169</v>
      </c>
      <c r="Q1670">
        <v>21.81</v>
      </c>
      <c r="R1670">
        <v>203.25800000000001</v>
      </c>
      <c r="S1670">
        <v>0.751</v>
      </c>
      <c r="T1670">
        <v>1.365</v>
      </c>
      <c r="U1670" t="s">
        <v>61</v>
      </c>
      <c r="V1670" s="1">
        <v>45479.770844907405</v>
      </c>
    </row>
    <row r="1671" spans="1:22" x14ac:dyDescent="0.25">
      <c r="A1671">
        <v>1729</v>
      </c>
      <c r="B1671" t="s">
        <v>36</v>
      </c>
      <c r="C1671" t="s">
        <v>40</v>
      </c>
      <c r="D1671" t="s">
        <v>38</v>
      </c>
      <c r="E1671">
        <v>7131</v>
      </c>
      <c r="F1671" t="s">
        <v>11</v>
      </c>
      <c r="G1671">
        <v>613073312</v>
      </c>
      <c r="H1671">
        <v>815997784</v>
      </c>
      <c r="I1671">
        <f t="shared" si="26"/>
        <v>8.9116889793446958</v>
      </c>
      <c r="J1671">
        <v>1.859</v>
      </c>
      <c r="L1671">
        <v>0.67700000000000005</v>
      </c>
      <c r="M1671">
        <v>5.7569999999999997</v>
      </c>
      <c r="N1671">
        <v>0.67900000000000005</v>
      </c>
      <c r="O1671">
        <v>25.356000000000002</v>
      </c>
      <c r="P1671">
        <v>1.111</v>
      </c>
      <c r="Q1671">
        <v>6.0670000000000002</v>
      </c>
      <c r="R1671">
        <v>19.327000000000002</v>
      </c>
      <c r="S1671">
        <v>0.84399999999999997</v>
      </c>
      <c r="T1671">
        <v>1.468</v>
      </c>
      <c r="U1671" t="s">
        <v>61</v>
      </c>
      <c r="V1671" s="1">
        <v>45479.781261574077</v>
      </c>
    </row>
    <row r="1672" spans="1:22" x14ac:dyDescent="0.25">
      <c r="A1672">
        <v>1730</v>
      </c>
      <c r="B1672" t="s">
        <v>36</v>
      </c>
      <c r="C1672" t="s">
        <v>40</v>
      </c>
      <c r="D1672" t="s">
        <v>38</v>
      </c>
      <c r="E1672">
        <v>7131</v>
      </c>
      <c r="F1672" t="s">
        <v>11</v>
      </c>
      <c r="G1672">
        <v>626778640</v>
      </c>
      <c r="H1672">
        <v>840678328</v>
      </c>
      <c r="I1672">
        <f t="shared" si="26"/>
        <v>8.9246298518047826</v>
      </c>
      <c r="J1672">
        <v>0.98799999999999999</v>
      </c>
      <c r="L1672">
        <v>5.3310000000000004</v>
      </c>
      <c r="M1672">
        <v>4.2629999999999999</v>
      </c>
      <c r="N1672">
        <v>0.17</v>
      </c>
      <c r="O1672">
        <v>43.529000000000003</v>
      </c>
      <c r="P1672">
        <v>1.7549999999999999</v>
      </c>
      <c r="Q1672">
        <v>10.759</v>
      </c>
      <c r="R1672">
        <v>202.96</v>
      </c>
      <c r="S1672">
        <v>0.83399999999999996</v>
      </c>
      <c r="T1672">
        <v>1.488</v>
      </c>
      <c r="U1672" t="s">
        <v>61</v>
      </c>
      <c r="V1672" s="1">
        <v>45479.791678240741</v>
      </c>
    </row>
    <row r="1673" spans="1:22" x14ac:dyDescent="0.25">
      <c r="A1673">
        <v>1731</v>
      </c>
      <c r="B1673" t="s">
        <v>36</v>
      </c>
      <c r="C1673" t="s">
        <v>40</v>
      </c>
      <c r="D1673" t="s">
        <v>38</v>
      </c>
      <c r="E1673">
        <v>7131</v>
      </c>
      <c r="F1673" t="s">
        <v>11</v>
      </c>
      <c r="G1673">
        <v>619943808</v>
      </c>
      <c r="H1673">
        <v>690393960</v>
      </c>
      <c r="I1673">
        <f t="shared" si="26"/>
        <v>8.8390969832428645</v>
      </c>
      <c r="J1673">
        <v>0.98699999999999999</v>
      </c>
      <c r="L1673">
        <v>2.488</v>
      </c>
      <c r="M1673">
        <v>28.571000000000002</v>
      </c>
      <c r="N1673">
        <v>8.6999999999999994E-2</v>
      </c>
      <c r="O1673">
        <v>369.19</v>
      </c>
      <c r="P1673">
        <v>3.2170000000000001</v>
      </c>
      <c r="Q1673">
        <v>22.968</v>
      </c>
      <c r="R1673">
        <v>203.01599999999999</v>
      </c>
      <c r="S1673">
        <v>0.95399999999999996</v>
      </c>
      <c r="T1673">
        <v>1.581</v>
      </c>
      <c r="U1673" t="s">
        <v>61</v>
      </c>
      <c r="V1673" s="1">
        <v>45479.802106481482</v>
      </c>
    </row>
    <row r="1674" spans="1:22" x14ac:dyDescent="0.25">
      <c r="A1674">
        <v>1732</v>
      </c>
      <c r="B1674" t="s">
        <v>36</v>
      </c>
      <c r="C1674" t="s">
        <v>40</v>
      </c>
      <c r="D1674" t="s">
        <v>38</v>
      </c>
      <c r="E1674">
        <v>7131</v>
      </c>
      <c r="F1674" t="s">
        <v>11</v>
      </c>
      <c r="G1674">
        <v>621940480</v>
      </c>
      <c r="H1674">
        <v>844095280</v>
      </c>
      <c r="I1674">
        <f t="shared" si="26"/>
        <v>8.926391471794755</v>
      </c>
      <c r="J1674">
        <v>1.147</v>
      </c>
      <c r="L1674">
        <v>2.5139999999999998</v>
      </c>
      <c r="M1674">
        <v>2.3319999999999999</v>
      </c>
      <c r="N1674">
        <v>0.193</v>
      </c>
      <c r="O1674">
        <v>28.806000000000001</v>
      </c>
      <c r="P1674">
        <v>2.0979999999999999</v>
      </c>
      <c r="Q1674">
        <v>13.477</v>
      </c>
      <c r="R1674">
        <v>203.00200000000001</v>
      </c>
      <c r="S1674">
        <v>0.86599999999999999</v>
      </c>
      <c r="T1674">
        <v>1.4490000000000001</v>
      </c>
      <c r="U1674" t="s">
        <v>61</v>
      </c>
      <c r="V1674" s="1">
        <v>45479.812511574077</v>
      </c>
    </row>
    <row r="1675" spans="1:22" x14ac:dyDescent="0.25">
      <c r="A1675">
        <v>1733</v>
      </c>
      <c r="B1675" t="s">
        <v>36</v>
      </c>
      <c r="C1675" t="s">
        <v>40</v>
      </c>
      <c r="D1675" t="s">
        <v>38</v>
      </c>
      <c r="E1675">
        <v>7131</v>
      </c>
      <c r="F1675" t="s">
        <v>11</v>
      </c>
      <c r="G1675">
        <v>618797288</v>
      </c>
      <c r="H1675">
        <v>820157336</v>
      </c>
      <c r="I1675">
        <f t="shared" si="26"/>
        <v>8.9138971738496693</v>
      </c>
      <c r="J1675">
        <v>0.95699999999999996</v>
      </c>
      <c r="L1675">
        <v>7.1520000000000001</v>
      </c>
      <c r="M1675">
        <v>0.84</v>
      </c>
      <c r="N1675">
        <v>0.151</v>
      </c>
      <c r="O1675">
        <v>13.888999999999999</v>
      </c>
      <c r="P1675">
        <v>0.77600000000000002</v>
      </c>
      <c r="Q1675">
        <v>1.534</v>
      </c>
      <c r="R1675">
        <v>215.00399999999999</v>
      </c>
      <c r="S1675">
        <v>0.79</v>
      </c>
      <c r="T1675">
        <v>1.411</v>
      </c>
      <c r="U1675" t="s">
        <v>61</v>
      </c>
      <c r="V1675" s="1">
        <v>45479.822928240741</v>
      </c>
    </row>
    <row r="1676" spans="1:22" x14ac:dyDescent="0.25">
      <c r="A1676">
        <v>1734</v>
      </c>
      <c r="B1676" t="s">
        <v>36</v>
      </c>
      <c r="C1676" t="s">
        <v>40</v>
      </c>
      <c r="D1676" t="s">
        <v>38</v>
      </c>
      <c r="E1676">
        <v>7131</v>
      </c>
      <c r="F1676" t="s">
        <v>11</v>
      </c>
      <c r="G1676">
        <v>619312584</v>
      </c>
      <c r="H1676">
        <v>679824488</v>
      </c>
      <c r="I1676">
        <f t="shared" si="26"/>
        <v>8.8323968042772378</v>
      </c>
      <c r="J1676">
        <v>1.32</v>
      </c>
      <c r="L1676">
        <v>4.4630000000000001</v>
      </c>
      <c r="M1676">
        <v>32.603000000000002</v>
      </c>
      <c r="N1676">
        <v>0.19400000000000001</v>
      </c>
      <c r="O1676">
        <v>358.11099999999999</v>
      </c>
      <c r="P1676">
        <v>1.0960000000000001</v>
      </c>
      <c r="Q1676">
        <v>21.968</v>
      </c>
      <c r="R1676">
        <v>203.26</v>
      </c>
      <c r="S1676">
        <v>0.82899999999999996</v>
      </c>
      <c r="T1676">
        <v>1.421</v>
      </c>
      <c r="U1676" t="s">
        <v>61</v>
      </c>
      <c r="V1676" s="1">
        <v>45479.833344907405</v>
      </c>
    </row>
    <row r="1677" spans="1:22" x14ac:dyDescent="0.25">
      <c r="A1677">
        <v>1735</v>
      </c>
      <c r="B1677" t="s">
        <v>36</v>
      </c>
      <c r="C1677" t="s">
        <v>40</v>
      </c>
      <c r="D1677" t="s">
        <v>38</v>
      </c>
      <c r="E1677">
        <v>7131</v>
      </c>
      <c r="F1677" t="s">
        <v>11</v>
      </c>
      <c r="G1677">
        <v>614807664</v>
      </c>
      <c r="H1677">
        <v>824384440</v>
      </c>
      <c r="I1677">
        <f t="shared" si="26"/>
        <v>8.9161297860112114</v>
      </c>
      <c r="J1677">
        <v>0.98499999999999999</v>
      </c>
      <c r="L1677">
        <v>0.66800000000000004</v>
      </c>
      <c r="M1677">
        <v>14.805999999999999</v>
      </c>
      <c r="N1677">
        <v>0.107</v>
      </c>
      <c r="O1677">
        <v>413.61099999999999</v>
      </c>
      <c r="P1677">
        <v>0.81899999999999995</v>
      </c>
      <c r="Q1677">
        <v>1.8879999999999999</v>
      </c>
      <c r="R1677">
        <v>26.082000000000001</v>
      </c>
      <c r="S1677">
        <v>0.89100000000000001</v>
      </c>
      <c r="T1677">
        <v>1.47</v>
      </c>
      <c r="U1677" t="s">
        <v>61</v>
      </c>
      <c r="V1677" s="1">
        <v>45479.843761574077</v>
      </c>
    </row>
    <row r="1678" spans="1:22" x14ac:dyDescent="0.25">
      <c r="A1678">
        <v>1736</v>
      </c>
      <c r="B1678" t="s">
        <v>36</v>
      </c>
      <c r="C1678" t="s">
        <v>40</v>
      </c>
      <c r="D1678" t="s">
        <v>38</v>
      </c>
      <c r="E1678">
        <v>7131</v>
      </c>
      <c r="F1678" t="s">
        <v>11</v>
      </c>
      <c r="G1678">
        <v>612948312</v>
      </c>
      <c r="H1678">
        <v>852398320</v>
      </c>
      <c r="I1678">
        <f t="shared" si="26"/>
        <v>8.9306425850878597</v>
      </c>
      <c r="J1678">
        <v>0.69499999999999995</v>
      </c>
      <c r="L1678">
        <v>4.4889999999999999</v>
      </c>
      <c r="M1678">
        <v>2.4209999999999998</v>
      </c>
      <c r="N1678">
        <v>5.6000000000000001E-2</v>
      </c>
      <c r="O1678">
        <v>22.108000000000001</v>
      </c>
      <c r="P1678">
        <v>0.85</v>
      </c>
      <c r="Q1678">
        <v>2.4540000000000002</v>
      </c>
      <c r="R1678">
        <v>202.59700000000001</v>
      </c>
      <c r="S1678">
        <v>0.69199999999999995</v>
      </c>
      <c r="T1678">
        <v>1.351</v>
      </c>
      <c r="U1678" t="s">
        <v>61</v>
      </c>
      <c r="V1678" s="1">
        <v>45479.854178240741</v>
      </c>
    </row>
    <row r="1679" spans="1:22" x14ac:dyDescent="0.25">
      <c r="A1679">
        <v>1737</v>
      </c>
      <c r="B1679" t="s">
        <v>36</v>
      </c>
      <c r="C1679" t="s">
        <v>40</v>
      </c>
      <c r="D1679" t="s">
        <v>38</v>
      </c>
      <c r="E1679">
        <v>7131</v>
      </c>
      <c r="F1679" t="s">
        <v>11</v>
      </c>
      <c r="G1679">
        <v>627472928</v>
      </c>
      <c r="H1679">
        <v>855411560</v>
      </c>
      <c r="I1679">
        <f t="shared" si="26"/>
        <v>8.9321751149999216</v>
      </c>
      <c r="J1679">
        <v>0.97</v>
      </c>
      <c r="L1679">
        <v>6.96</v>
      </c>
      <c r="M1679">
        <v>1.4710000000000001</v>
      </c>
      <c r="N1679">
        <v>7.9000000000000001E-2</v>
      </c>
      <c r="O1679">
        <v>8.7349999999999994</v>
      </c>
      <c r="P1679">
        <v>0.748</v>
      </c>
      <c r="Q1679">
        <v>3.1539999999999999</v>
      </c>
      <c r="R1679">
        <v>220.63399999999999</v>
      </c>
      <c r="S1679">
        <v>0.76200000000000001</v>
      </c>
      <c r="T1679">
        <v>1.4239999999999999</v>
      </c>
      <c r="U1679" t="s">
        <v>61</v>
      </c>
      <c r="V1679" s="1">
        <v>45479.864594907405</v>
      </c>
    </row>
    <row r="1680" spans="1:22" x14ac:dyDescent="0.25">
      <c r="A1680">
        <v>1738</v>
      </c>
      <c r="B1680" t="s">
        <v>36</v>
      </c>
      <c r="C1680" t="s">
        <v>37</v>
      </c>
      <c r="D1680" t="s">
        <v>38</v>
      </c>
      <c r="E1680">
        <v>7123</v>
      </c>
      <c r="F1680" t="s">
        <v>11</v>
      </c>
      <c r="G1680">
        <v>619524496</v>
      </c>
      <c r="H1680">
        <v>852743536</v>
      </c>
      <c r="I1680">
        <f t="shared" si="26"/>
        <v>8.930818436035846</v>
      </c>
      <c r="J1680">
        <v>1.3919999999999999</v>
      </c>
      <c r="L1680">
        <v>2.411</v>
      </c>
      <c r="M1680">
        <v>4.8659999999999997</v>
      </c>
      <c r="N1680">
        <v>0.122</v>
      </c>
      <c r="O1680">
        <v>205.137</v>
      </c>
      <c r="P1680">
        <v>1.379</v>
      </c>
      <c r="Q1680">
        <v>4.0830000000000002</v>
      </c>
      <c r="R1680">
        <v>203.435</v>
      </c>
      <c r="S1680">
        <v>1.093</v>
      </c>
      <c r="T1680">
        <v>1.647</v>
      </c>
      <c r="U1680" t="s">
        <v>61</v>
      </c>
      <c r="V1680" s="1">
        <v>45479.875011574077</v>
      </c>
    </row>
    <row r="1681" spans="1:22" x14ac:dyDescent="0.25">
      <c r="A1681">
        <v>1739</v>
      </c>
      <c r="B1681" t="s">
        <v>36</v>
      </c>
      <c r="C1681" t="s">
        <v>40</v>
      </c>
      <c r="D1681" t="s">
        <v>38</v>
      </c>
      <c r="E1681">
        <v>7131</v>
      </c>
      <c r="F1681" t="s">
        <v>11</v>
      </c>
      <c r="G1681">
        <v>612310240</v>
      </c>
      <c r="H1681">
        <v>662715048</v>
      </c>
      <c r="I1681">
        <f t="shared" si="26"/>
        <v>8.8213268320505307</v>
      </c>
      <c r="J1681">
        <v>1.444</v>
      </c>
      <c r="L1681">
        <v>6.9530000000000003</v>
      </c>
      <c r="M1681">
        <v>1.5329999999999999</v>
      </c>
      <c r="N1681">
        <v>0.65300000000000002</v>
      </c>
      <c r="O1681">
        <v>10.265000000000001</v>
      </c>
      <c r="P1681">
        <v>0.91800000000000004</v>
      </c>
      <c r="Q1681">
        <v>2.117</v>
      </c>
      <c r="R1681">
        <v>213.57400000000001</v>
      </c>
      <c r="S1681">
        <v>0.97299999999999998</v>
      </c>
      <c r="T1681">
        <v>1.8129999999999999</v>
      </c>
      <c r="U1681" t="s">
        <v>61</v>
      </c>
      <c r="V1681" s="1">
        <v>45479.885428240741</v>
      </c>
    </row>
    <row r="1682" spans="1:22" x14ac:dyDescent="0.25">
      <c r="A1682">
        <v>1740</v>
      </c>
      <c r="B1682" t="s">
        <v>36</v>
      </c>
      <c r="C1682" t="s">
        <v>40</v>
      </c>
      <c r="D1682" t="s">
        <v>38</v>
      </c>
      <c r="E1682">
        <v>7131</v>
      </c>
      <c r="F1682" t="s">
        <v>11</v>
      </c>
      <c r="G1682">
        <v>611789512</v>
      </c>
      <c r="H1682">
        <v>642232400</v>
      </c>
      <c r="I1682">
        <f t="shared" si="26"/>
        <v>8.8076922115174199</v>
      </c>
      <c r="J1682">
        <v>0.92300000000000004</v>
      </c>
      <c r="L1682">
        <v>9.44</v>
      </c>
      <c r="M1682">
        <v>7.4</v>
      </c>
      <c r="N1682">
        <v>5.8999999999999997E-2</v>
      </c>
      <c r="O1682">
        <v>86.129000000000005</v>
      </c>
      <c r="P1682">
        <v>4.6989999999999998</v>
      </c>
      <c r="Q1682">
        <v>26.158999999999999</v>
      </c>
      <c r="R1682">
        <v>210.446</v>
      </c>
      <c r="S1682">
        <v>0.92200000000000004</v>
      </c>
      <c r="T1682">
        <v>2.1080000000000001</v>
      </c>
      <c r="U1682" t="s">
        <v>61</v>
      </c>
      <c r="V1682" s="1">
        <v>45479.895844907405</v>
      </c>
    </row>
    <row r="1683" spans="1:22" x14ac:dyDescent="0.25">
      <c r="A1683">
        <v>1741</v>
      </c>
      <c r="B1683" t="s">
        <v>36</v>
      </c>
      <c r="C1683" t="s">
        <v>40</v>
      </c>
      <c r="D1683" t="s">
        <v>38</v>
      </c>
      <c r="E1683">
        <v>7131</v>
      </c>
      <c r="F1683" t="s">
        <v>11</v>
      </c>
      <c r="G1683">
        <v>614643296</v>
      </c>
      <c r="H1683">
        <v>770540416</v>
      </c>
      <c r="I1683">
        <f t="shared" si="26"/>
        <v>8.8867954230485289</v>
      </c>
      <c r="J1683">
        <v>1.56</v>
      </c>
      <c r="L1683">
        <v>4.8449999999999998</v>
      </c>
      <c r="M1683">
        <v>38.268000000000001</v>
      </c>
      <c r="N1683">
        <v>0.40699999999999997</v>
      </c>
      <c r="O1683">
        <v>279.22500000000002</v>
      </c>
      <c r="P1683">
        <v>4.6680000000000001</v>
      </c>
      <c r="Q1683">
        <v>122.42100000000001</v>
      </c>
      <c r="R1683">
        <v>211.97800000000001</v>
      </c>
      <c r="S1683">
        <v>0.84399999999999997</v>
      </c>
      <c r="T1683">
        <v>1.661</v>
      </c>
      <c r="U1683" t="s">
        <v>61</v>
      </c>
      <c r="V1683" s="1">
        <v>45479.906273148146</v>
      </c>
    </row>
    <row r="1684" spans="1:22" x14ac:dyDescent="0.25">
      <c r="A1684">
        <v>1742</v>
      </c>
      <c r="B1684" t="s">
        <v>36</v>
      </c>
      <c r="C1684" t="s">
        <v>40</v>
      </c>
      <c r="D1684" t="s">
        <v>38</v>
      </c>
      <c r="E1684">
        <v>7131</v>
      </c>
      <c r="F1684" t="s">
        <v>11</v>
      </c>
      <c r="G1684">
        <v>622999784</v>
      </c>
      <c r="H1684">
        <v>349885080</v>
      </c>
      <c r="I1684">
        <f t="shared" si="26"/>
        <v>8.543925423443687</v>
      </c>
      <c r="J1684">
        <v>1.6339999999999999</v>
      </c>
      <c r="L1684">
        <v>9.1869999999999994</v>
      </c>
      <c r="M1684">
        <v>50.012999999999998</v>
      </c>
      <c r="N1684">
        <v>1.099</v>
      </c>
      <c r="O1684">
        <v>318.22000000000003</v>
      </c>
      <c r="P1684">
        <v>8.4420000000000002</v>
      </c>
      <c r="Q1684">
        <v>169.18700000000001</v>
      </c>
      <c r="R1684">
        <v>205.571</v>
      </c>
      <c r="S1684">
        <v>1.1200000000000001</v>
      </c>
      <c r="T1684">
        <v>2.3769999999999998</v>
      </c>
      <c r="U1684" t="s">
        <v>61</v>
      </c>
      <c r="V1684" s="1">
        <v>45479.916689814818</v>
      </c>
    </row>
    <row r="1685" spans="1:22" x14ac:dyDescent="0.25">
      <c r="A1685">
        <v>1743</v>
      </c>
      <c r="B1685" t="s">
        <v>36</v>
      </c>
      <c r="C1685" t="s">
        <v>40</v>
      </c>
      <c r="D1685" t="s">
        <v>38</v>
      </c>
      <c r="E1685">
        <v>7131</v>
      </c>
      <c r="F1685" t="s">
        <v>11</v>
      </c>
      <c r="G1685">
        <v>626601176</v>
      </c>
      <c r="H1685">
        <v>630719288</v>
      </c>
      <c r="I1685">
        <f t="shared" si="26"/>
        <v>8.7998361123376707</v>
      </c>
      <c r="J1685">
        <v>1.4019999999999999</v>
      </c>
      <c r="L1685">
        <v>5.67</v>
      </c>
      <c r="M1685">
        <v>6.9160000000000004</v>
      </c>
      <c r="N1685">
        <v>0.52</v>
      </c>
      <c r="O1685">
        <v>239.816</v>
      </c>
      <c r="P1685">
        <v>0.95399999999999996</v>
      </c>
      <c r="Q1685">
        <v>18.073</v>
      </c>
      <c r="R1685">
        <v>204.09899999999999</v>
      </c>
      <c r="S1685">
        <v>0.79700000000000004</v>
      </c>
      <c r="T1685">
        <v>1.6819999999999999</v>
      </c>
      <c r="U1685" t="s">
        <v>61</v>
      </c>
      <c r="V1685" s="1">
        <v>45479.927094907405</v>
      </c>
    </row>
    <row r="1686" spans="1:22" x14ac:dyDescent="0.25">
      <c r="A1686">
        <v>1744</v>
      </c>
      <c r="B1686" t="s">
        <v>36</v>
      </c>
      <c r="C1686" t="s">
        <v>40</v>
      </c>
      <c r="D1686" t="s">
        <v>38</v>
      </c>
      <c r="E1686">
        <v>7131</v>
      </c>
      <c r="F1686" t="s">
        <v>11</v>
      </c>
      <c r="G1686">
        <v>615052616</v>
      </c>
      <c r="H1686">
        <v>791824896</v>
      </c>
      <c r="I1686">
        <f t="shared" si="26"/>
        <v>8.8986291524116954</v>
      </c>
      <c r="J1686">
        <v>0.96</v>
      </c>
      <c r="L1686">
        <v>4.5259999999999998</v>
      </c>
      <c r="M1686">
        <v>1.7</v>
      </c>
      <c r="N1686">
        <v>8.7999999999999995E-2</v>
      </c>
      <c r="O1686">
        <v>10.438000000000001</v>
      </c>
      <c r="P1686">
        <v>0.83499999999999996</v>
      </c>
      <c r="Q1686">
        <v>2.0299999999999998</v>
      </c>
      <c r="R1686">
        <v>202.62700000000001</v>
      </c>
      <c r="S1686">
        <v>0.90300000000000002</v>
      </c>
      <c r="T1686">
        <v>1.3859999999999999</v>
      </c>
      <c r="U1686" t="s">
        <v>61</v>
      </c>
      <c r="V1686" s="1">
        <v>45479.9375</v>
      </c>
    </row>
    <row r="1687" spans="1:22" x14ac:dyDescent="0.25">
      <c r="A1687">
        <v>1745</v>
      </c>
      <c r="B1687" t="s">
        <v>36</v>
      </c>
      <c r="C1687" t="s">
        <v>40</v>
      </c>
      <c r="D1687" t="s">
        <v>38</v>
      </c>
      <c r="E1687">
        <v>7131</v>
      </c>
      <c r="F1687" t="s">
        <v>11</v>
      </c>
      <c r="G1687">
        <v>608846272</v>
      </c>
      <c r="H1687">
        <v>860051792</v>
      </c>
      <c r="I1687">
        <f t="shared" si="26"/>
        <v>8.9345246050837233</v>
      </c>
      <c r="J1687">
        <v>1.196</v>
      </c>
      <c r="M1687">
        <v>0.9</v>
      </c>
      <c r="N1687">
        <v>0.14000000000000001</v>
      </c>
      <c r="O1687">
        <v>12.441000000000001</v>
      </c>
      <c r="P1687">
        <v>0.82299999999999995</v>
      </c>
      <c r="Q1687">
        <v>1.64</v>
      </c>
      <c r="U1687" t="s">
        <v>61</v>
      </c>
      <c r="V1687" s="1">
        <v>45479.947916666664</v>
      </c>
    </row>
    <row r="1688" spans="1:22" x14ac:dyDescent="0.25">
      <c r="A1688">
        <v>1746</v>
      </c>
      <c r="B1688" t="s">
        <v>36</v>
      </c>
      <c r="C1688" t="s">
        <v>40</v>
      </c>
      <c r="D1688" t="s">
        <v>38</v>
      </c>
      <c r="E1688">
        <v>7131</v>
      </c>
      <c r="F1688" t="s">
        <v>11</v>
      </c>
      <c r="G1688">
        <v>596260456</v>
      </c>
      <c r="H1688">
        <v>771890208</v>
      </c>
      <c r="I1688">
        <f t="shared" si="26"/>
        <v>8.8875555316172221</v>
      </c>
      <c r="J1688">
        <v>0.96299999999999997</v>
      </c>
      <c r="L1688">
        <v>7.8380000000000001</v>
      </c>
      <c r="M1688">
        <v>8.8610000000000007</v>
      </c>
      <c r="N1688">
        <v>0.52200000000000002</v>
      </c>
      <c r="O1688">
        <v>139.666</v>
      </c>
      <c r="P1688">
        <v>2.129</v>
      </c>
      <c r="Q1688">
        <v>11.307</v>
      </c>
      <c r="R1688">
        <v>220.92599999999999</v>
      </c>
      <c r="S1688">
        <v>0.85099999999999998</v>
      </c>
      <c r="T1688">
        <v>1.4750000000000001</v>
      </c>
      <c r="U1688" t="s">
        <v>61</v>
      </c>
      <c r="V1688" s="1">
        <v>45479.958333333336</v>
      </c>
    </row>
    <row r="1689" spans="1:22" x14ac:dyDescent="0.25">
      <c r="A1689">
        <v>1747</v>
      </c>
      <c r="B1689" t="s">
        <v>36</v>
      </c>
      <c r="C1689" t="s">
        <v>40</v>
      </c>
      <c r="D1689" t="s">
        <v>38</v>
      </c>
      <c r="E1689">
        <v>7131</v>
      </c>
      <c r="F1689" t="s">
        <v>11</v>
      </c>
      <c r="G1689">
        <v>622172352</v>
      </c>
      <c r="H1689">
        <v>637047872</v>
      </c>
      <c r="I1689">
        <f t="shared" si="26"/>
        <v>8.8041720693278904</v>
      </c>
      <c r="J1689">
        <v>23.428000000000001</v>
      </c>
      <c r="L1689">
        <v>0.68600000000000005</v>
      </c>
      <c r="M1689">
        <v>0.70599999999999996</v>
      </c>
      <c r="N1689">
        <v>5.36</v>
      </c>
      <c r="O1689">
        <v>12.712</v>
      </c>
      <c r="P1689">
        <v>0.92100000000000004</v>
      </c>
      <c r="Q1689">
        <v>1.2649999999999999</v>
      </c>
      <c r="R1689">
        <v>20.238</v>
      </c>
      <c r="S1689">
        <v>0.89400000000000002</v>
      </c>
      <c r="T1689">
        <v>1.417</v>
      </c>
      <c r="U1689" t="s">
        <v>61</v>
      </c>
      <c r="V1689" s="1">
        <v>45479.96875</v>
      </c>
    </row>
    <row r="1690" spans="1:22" x14ac:dyDescent="0.25">
      <c r="A1690">
        <v>1748</v>
      </c>
      <c r="B1690" t="s">
        <v>36</v>
      </c>
      <c r="C1690" t="s">
        <v>40</v>
      </c>
      <c r="D1690" t="s">
        <v>38</v>
      </c>
      <c r="E1690">
        <v>7131</v>
      </c>
      <c r="F1690" t="s">
        <v>11</v>
      </c>
      <c r="G1690">
        <v>619267184</v>
      </c>
      <c r="H1690">
        <v>897813592</v>
      </c>
      <c r="I1690">
        <f t="shared" si="26"/>
        <v>8.9531861758995781</v>
      </c>
      <c r="J1690">
        <v>0.97299999999999998</v>
      </c>
      <c r="L1690">
        <v>2.4500000000000002</v>
      </c>
      <c r="M1690">
        <v>1.639</v>
      </c>
      <c r="N1690">
        <v>5.0999999999999997E-2</v>
      </c>
      <c r="O1690">
        <v>8.7959999999999994</v>
      </c>
      <c r="P1690">
        <v>0.91100000000000003</v>
      </c>
      <c r="Q1690">
        <v>3.0920000000000001</v>
      </c>
      <c r="R1690">
        <v>203.184</v>
      </c>
      <c r="S1690">
        <v>0.84499999999999997</v>
      </c>
      <c r="T1690">
        <v>1.4279999999999999</v>
      </c>
      <c r="U1690" t="s">
        <v>61</v>
      </c>
      <c r="V1690" s="1">
        <v>45479.979166666664</v>
      </c>
    </row>
    <row r="1691" spans="1:22" x14ac:dyDescent="0.25">
      <c r="A1691">
        <v>1749</v>
      </c>
      <c r="B1691" t="s">
        <v>36</v>
      </c>
      <c r="C1691" t="s">
        <v>40</v>
      </c>
      <c r="D1691" t="s">
        <v>38</v>
      </c>
      <c r="E1691">
        <v>7131</v>
      </c>
      <c r="F1691" t="s">
        <v>11</v>
      </c>
      <c r="G1691">
        <v>612720272</v>
      </c>
      <c r="H1691">
        <v>851905960</v>
      </c>
      <c r="I1691">
        <f t="shared" si="26"/>
        <v>8.930391656612743</v>
      </c>
      <c r="J1691">
        <v>0.93</v>
      </c>
      <c r="L1691">
        <v>4.5220000000000002</v>
      </c>
      <c r="M1691">
        <v>1.7210000000000001</v>
      </c>
      <c r="N1691">
        <v>0.23</v>
      </c>
      <c r="O1691">
        <v>16.611999999999998</v>
      </c>
      <c r="P1691">
        <v>0.80600000000000005</v>
      </c>
      <c r="Q1691">
        <v>2.2509999999999999</v>
      </c>
      <c r="R1691">
        <v>203.1</v>
      </c>
      <c r="S1691">
        <v>0.81299999999999994</v>
      </c>
      <c r="T1691">
        <v>1.387</v>
      </c>
      <c r="U1691" t="s">
        <v>61</v>
      </c>
      <c r="V1691" s="1">
        <v>45479.989583333336</v>
      </c>
    </row>
    <row r="1692" spans="1:22" x14ac:dyDescent="0.25">
      <c r="A1692">
        <v>1750</v>
      </c>
      <c r="B1692" t="s">
        <v>36</v>
      </c>
      <c r="C1692" t="s">
        <v>40</v>
      </c>
      <c r="D1692" t="s">
        <v>38</v>
      </c>
      <c r="E1692">
        <v>7131</v>
      </c>
      <c r="F1692" t="s">
        <v>11</v>
      </c>
      <c r="G1692">
        <v>613803880</v>
      </c>
      <c r="H1692">
        <v>772630680</v>
      </c>
      <c r="I1692">
        <f t="shared" si="26"/>
        <v>8.8879719493306251</v>
      </c>
      <c r="J1692">
        <v>1.111</v>
      </c>
      <c r="L1692">
        <v>8.843</v>
      </c>
      <c r="M1692">
        <v>12.474</v>
      </c>
      <c r="N1692">
        <v>0.29199999999999998</v>
      </c>
      <c r="O1692">
        <v>147.298</v>
      </c>
      <c r="P1692">
        <v>2.7869999999999999</v>
      </c>
      <c r="Q1692">
        <v>48.6</v>
      </c>
      <c r="R1692">
        <v>202.923</v>
      </c>
      <c r="S1692">
        <v>0.93100000000000005</v>
      </c>
      <c r="T1692">
        <v>1.67</v>
      </c>
      <c r="U1692" t="s">
        <v>61</v>
      </c>
      <c r="V1692" s="1">
        <v>45480.000011574077</v>
      </c>
    </row>
    <row r="1693" spans="1:22" x14ac:dyDescent="0.25">
      <c r="A1693">
        <v>1751</v>
      </c>
      <c r="B1693" t="s">
        <v>36</v>
      </c>
      <c r="C1693" t="s">
        <v>40</v>
      </c>
      <c r="D1693" t="s">
        <v>38</v>
      </c>
      <c r="E1693">
        <v>7131</v>
      </c>
      <c r="F1693" t="s">
        <v>11</v>
      </c>
      <c r="G1693">
        <v>619219528</v>
      </c>
      <c r="H1693">
        <v>849062152</v>
      </c>
      <c r="I1693">
        <f t="shared" si="26"/>
        <v>8.9289394820963519</v>
      </c>
      <c r="J1693">
        <v>0.95799999999999996</v>
      </c>
      <c r="L1693">
        <v>6.1020000000000003</v>
      </c>
      <c r="M1693">
        <v>4.1680000000000001</v>
      </c>
      <c r="N1693">
        <v>0.11799999999999999</v>
      </c>
      <c r="O1693">
        <v>33.131999999999998</v>
      </c>
      <c r="P1693">
        <v>1.27</v>
      </c>
      <c r="Q1693">
        <v>8.5730000000000004</v>
      </c>
      <c r="R1693">
        <v>203.45599999999999</v>
      </c>
      <c r="S1693">
        <v>0.875</v>
      </c>
      <c r="T1693">
        <v>1.704</v>
      </c>
      <c r="U1693" t="s">
        <v>61</v>
      </c>
      <c r="V1693" s="1">
        <v>45480.010416666664</v>
      </c>
    </row>
    <row r="1694" spans="1:22" x14ac:dyDescent="0.25">
      <c r="A1694">
        <v>1752</v>
      </c>
      <c r="B1694" t="s">
        <v>36</v>
      </c>
      <c r="C1694" t="s">
        <v>40</v>
      </c>
      <c r="D1694" t="s">
        <v>38</v>
      </c>
      <c r="E1694">
        <v>7131</v>
      </c>
      <c r="F1694" t="s">
        <v>11</v>
      </c>
      <c r="G1694">
        <v>613789752</v>
      </c>
      <c r="H1694">
        <v>903634624</v>
      </c>
      <c r="I1694">
        <f t="shared" si="26"/>
        <v>8.9559928631558687</v>
      </c>
      <c r="J1694">
        <v>0.96099999999999997</v>
      </c>
      <c r="L1694">
        <v>0.748</v>
      </c>
      <c r="M1694">
        <v>1.4119999999999999</v>
      </c>
      <c r="N1694">
        <v>0.25600000000000001</v>
      </c>
      <c r="O1694">
        <v>9.9260000000000002</v>
      </c>
      <c r="P1694">
        <v>0.88400000000000001</v>
      </c>
      <c r="Q1694">
        <v>2.5329999999999999</v>
      </c>
      <c r="R1694">
        <v>25.867999999999999</v>
      </c>
      <c r="S1694">
        <v>0.85799999999999998</v>
      </c>
      <c r="T1694">
        <v>1.4259999999999999</v>
      </c>
      <c r="U1694" t="s">
        <v>61</v>
      </c>
      <c r="V1694" s="1">
        <v>45480.020844907405</v>
      </c>
    </row>
    <row r="1695" spans="1:22" x14ac:dyDescent="0.25">
      <c r="A1695">
        <v>1753</v>
      </c>
      <c r="B1695" t="s">
        <v>36</v>
      </c>
      <c r="C1695" t="s">
        <v>40</v>
      </c>
      <c r="D1695" t="s">
        <v>38</v>
      </c>
      <c r="E1695">
        <v>7131</v>
      </c>
      <c r="F1695" t="s">
        <v>11</v>
      </c>
      <c r="G1695">
        <v>617581552</v>
      </c>
      <c r="H1695">
        <v>905655368</v>
      </c>
      <c r="I1695">
        <f t="shared" si="26"/>
        <v>8.956962965612993</v>
      </c>
      <c r="J1695">
        <v>0.95</v>
      </c>
      <c r="L1695">
        <v>0.90400000000000003</v>
      </c>
      <c r="M1695">
        <v>2.46</v>
      </c>
      <c r="N1695">
        <v>7.8E-2</v>
      </c>
      <c r="O1695">
        <v>19.885000000000002</v>
      </c>
      <c r="P1695">
        <v>1.5489999999999999</v>
      </c>
      <c r="Q1695">
        <v>6.8650000000000002</v>
      </c>
      <c r="R1695">
        <v>15.555</v>
      </c>
      <c r="S1695">
        <v>0.94299999999999995</v>
      </c>
      <c r="T1695">
        <v>1.6419999999999999</v>
      </c>
      <c r="U1695" t="s">
        <v>61</v>
      </c>
      <c r="V1695" s="1">
        <v>45480.03125</v>
      </c>
    </row>
    <row r="1696" spans="1:22" x14ac:dyDescent="0.25">
      <c r="A1696">
        <v>1754</v>
      </c>
      <c r="B1696" t="s">
        <v>36</v>
      </c>
      <c r="C1696" t="s">
        <v>40</v>
      </c>
      <c r="D1696" t="s">
        <v>38</v>
      </c>
      <c r="E1696">
        <v>7131</v>
      </c>
      <c r="F1696" t="s">
        <v>11</v>
      </c>
      <c r="G1696">
        <v>614092736</v>
      </c>
      <c r="H1696">
        <v>788796016</v>
      </c>
      <c r="I1696">
        <f t="shared" si="26"/>
        <v>8.8969647084321597</v>
      </c>
      <c r="J1696">
        <v>0.97699999999999998</v>
      </c>
      <c r="L1696">
        <v>4.6639999999999997</v>
      </c>
      <c r="M1696">
        <v>8.4250000000000007</v>
      </c>
      <c r="N1696">
        <v>8.7999999999999995E-2</v>
      </c>
      <c r="O1696">
        <v>51.95</v>
      </c>
      <c r="P1696">
        <v>2.7290000000000001</v>
      </c>
      <c r="Q1696">
        <v>18.468</v>
      </c>
      <c r="R1696">
        <v>203.352</v>
      </c>
      <c r="S1696">
        <v>0.68899999999999995</v>
      </c>
      <c r="T1696">
        <v>1.458</v>
      </c>
      <c r="U1696" t="s">
        <v>61</v>
      </c>
      <c r="V1696" s="1">
        <v>45480.041666666664</v>
      </c>
    </row>
    <row r="1697" spans="1:22" x14ac:dyDescent="0.25">
      <c r="A1697">
        <v>1755</v>
      </c>
      <c r="B1697" t="s">
        <v>36</v>
      </c>
      <c r="C1697" t="s">
        <v>40</v>
      </c>
      <c r="D1697" t="s">
        <v>38</v>
      </c>
      <c r="E1697">
        <v>7131</v>
      </c>
      <c r="F1697" t="s">
        <v>11</v>
      </c>
      <c r="G1697">
        <v>631188640</v>
      </c>
      <c r="H1697">
        <v>612850784</v>
      </c>
      <c r="I1697">
        <f t="shared" si="26"/>
        <v>8.787354746012829</v>
      </c>
      <c r="J1697">
        <v>0.97299999999999998</v>
      </c>
      <c r="L1697">
        <v>3.0550000000000002</v>
      </c>
      <c r="M1697">
        <v>0.64700000000000002</v>
      </c>
      <c r="N1697">
        <v>8.3000000000000004E-2</v>
      </c>
      <c r="O1697">
        <v>9.2409999999999997</v>
      </c>
      <c r="P1697">
        <v>0.745</v>
      </c>
      <c r="Q1697">
        <v>1.1870000000000001</v>
      </c>
      <c r="R1697">
        <v>202.238</v>
      </c>
      <c r="S1697">
        <v>0.82199999999999995</v>
      </c>
      <c r="T1697">
        <v>1.5189999999999999</v>
      </c>
      <c r="U1697" t="s">
        <v>61</v>
      </c>
      <c r="V1697" s="1">
        <v>45480.052094907405</v>
      </c>
    </row>
    <row r="1698" spans="1:22" x14ac:dyDescent="0.25">
      <c r="A1698">
        <v>1756</v>
      </c>
      <c r="B1698" t="s">
        <v>36</v>
      </c>
      <c r="C1698" t="s">
        <v>40</v>
      </c>
      <c r="D1698" t="s">
        <v>38</v>
      </c>
      <c r="E1698">
        <v>7131</v>
      </c>
      <c r="F1698" t="s">
        <v>11</v>
      </c>
      <c r="G1698">
        <v>625350872</v>
      </c>
      <c r="H1698">
        <v>762701336</v>
      </c>
      <c r="I1698">
        <f t="shared" si="26"/>
        <v>8.8823545071293974</v>
      </c>
      <c r="J1698">
        <v>0.97099999999999997</v>
      </c>
      <c r="L1698">
        <v>5.609</v>
      </c>
      <c r="M1698">
        <v>3.4169999999999998</v>
      </c>
      <c r="N1698">
        <v>0.114</v>
      </c>
      <c r="O1698">
        <v>27.344999999999999</v>
      </c>
      <c r="P1698">
        <v>0.84799999999999998</v>
      </c>
      <c r="Q1698">
        <v>2.488</v>
      </c>
      <c r="R1698">
        <v>211.96199999999999</v>
      </c>
      <c r="S1698">
        <v>0.78400000000000003</v>
      </c>
      <c r="T1698">
        <v>1.4019999999999999</v>
      </c>
      <c r="U1698" t="s">
        <v>61</v>
      </c>
      <c r="V1698" s="1">
        <v>45480.0625</v>
      </c>
    </row>
    <row r="1699" spans="1:22" x14ac:dyDescent="0.25">
      <c r="A1699">
        <v>1757</v>
      </c>
      <c r="B1699" t="s">
        <v>36</v>
      </c>
      <c r="C1699" t="s">
        <v>40</v>
      </c>
      <c r="D1699" t="s">
        <v>38</v>
      </c>
      <c r="E1699">
        <v>7131</v>
      </c>
      <c r="F1699" t="s">
        <v>11</v>
      </c>
      <c r="G1699">
        <v>612868224</v>
      </c>
      <c r="H1699">
        <v>741692344</v>
      </c>
      <c r="I1699">
        <f t="shared" si="26"/>
        <v>8.8702237960999515</v>
      </c>
      <c r="J1699">
        <v>1.0920000000000001</v>
      </c>
      <c r="L1699">
        <v>3.8540000000000001</v>
      </c>
      <c r="M1699">
        <v>1.595</v>
      </c>
      <c r="N1699">
        <v>0.24399999999999999</v>
      </c>
      <c r="O1699">
        <v>16.353999999999999</v>
      </c>
      <c r="P1699">
        <v>1.8680000000000001</v>
      </c>
      <c r="Q1699">
        <v>9.9540000000000006</v>
      </c>
      <c r="R1699">
        <v>205.161</v>
      </c>
      <c r="S1699">
        <v>0.95899999999999996</v>
      </c>
      <c r="T1699">
        <v>1.8460000000000001</v>
      </c>
      <c r="U1699" t="s">
        <v>61</v>
      </c>
      <c r="V1699" s="1">
        <v>45480.072916666664</v>
      </c>
    </row>
    <row r="1700" spans="1:22" x14ac:dyDescent="0.25">
      <c r="A1700">
        <v>1758</v>
      </c>
      <c r="B1700" t="s">
        <v>36</v>
      </c>
      <c r="C1700" t="s">
        <v>40</v>
      </c>
      <c r="D1700" t="s">
        <v>38</v>
      </c>
      <c r="E1700">
        <v>7131</v>
      </c>
      <c r="F1700" t="s">
        <v>11</v>
      </c>
      <c r="G1700">
        <v>613698632</v>
      </c>
      <c r="H1700">
        <v>605235176</v>
      </c>
      <c r="I1700">
        <f t="shared" si="26"/>
        <v>8.781924161087348</v>
      </c>
      <c r="J1700">
        <v>0.97799999999999998</v>
      </c>
      <c r="L1700">
        <v>2.4550000000000001</v>
      </c>
      <c r="M1700">
        <v>64.83</v>
      </c>
      <c r="N1700">
        <v>0.13200000000000001</v>
      </c>
      <c r="O1700">
        <v>1227.99</v>
      </c>
      <c r="P1700">
        <v>1.8109999999999999</v>
      </c>
      <c r="Q1700">
        <v>176.096</v>
      </c>
      <c r="R1700">
        <v>211.38800000000001</v>
      </c>
      <c r="S1700">
        <v>0.83899999999999997</v>
      </c>
      <c r="T1700">
        <v>1.331</v>
      </c>
      <c r="U1700" t="s">
        <v>61</v>
      </c>
      <c r="V1700" s="1">
        <v>45480.083344907405</v>
      </c>
    </row>
    <row r="1701" spans="1:22" x14ac:dyDescent="0.25">
      <c r="A1701">
        <v>1759</v>
      </c>
      <c r="B1701" t="s">
        <v>36</v>
      </c>
      <c r="C1701" t="s">
        <v>40</v>
      </c>
      <c r="D1701" t="s">
        <v>38</v>
      </c>
      <c r="E1701">
        <v>7131</v>
      </c>
      <c r="F1701" t="s">
        <v>11</v>
      </c>
      <c r="G1701">
        <v>613494232</v>
      </c>
      <c r="H1701">
        <v>777992168</v>
      </c>
      <c r="I1701">
        <f t="shared" si="26"/>
        <v>8.8909752249954686</v>
      </c>
      <c r="J1701">
        <v>0.997</v>
      </c>
      <c r="L1701">
        <v>0.70699999999999996</v>
      </c>
      <c r="M1701">
        <v>5.14</v>
      </c>
      <c r="N1701">
        <v>0.28499999999999998</v>
      </c>
      <c r="O1701">
        <v>30.434999999999999</v>
      </c>
      <c r="P1701">
        <v>1.056</v>
      </c>
      <c r="Q1701">
        <v>10.417999999999999</v>
      </c>
      <c r="R1701">
        <v>21.548999999999999</v>
      </c>
      <c r="S1701">
        <v>0.85399999999999998</v>
      </c>
      <c r="T1701">
        <v>1.399</v>
      </c>
      <c r="U1701" t="s">
        <v>61</v>
      </c>
      <c r="V1701" s="1">
        <v>45480.09375</v>
      </c>
    </row>
    <row r="1702" spans="1:22" x14ac:dyDescent="0.25">
      <c r="A1702">
        <v>1760</v>
      </c>
      <c r="B1702" t="s">
        <v>36</v>
      </c>
      <c r="C1702" t="s">
        <v>40</v>
      </c>
      <c r="D1702" t="s">
        <v>38</v>
      </c>
      <c r="E1702">
        <v>7131</v>
      </c>
      <c r="F1702" t="s">
        <v>11</v>
      </c>
      <c r="G1702">
        <v>614359200</v>
      </c>
      <c r="H1702">
        <v>613166416</v>
      </c>
      <c r="I1702">
        <f t="shared" si="26"/>
        <v>8.787578359904936</v>
      </c>
      <c r="J1702">
        <v>0.94599999999999995</v>
      </c>
      <c r="L1702">
        <v>4.069</v>
      </c>
      <c r="M1702">
        <v>12.266999999999999</v>
      </c>
      <c r="N1702">
        <v>7.4999999999999997E-2</v>
      </c>
      <c r="O1702">
        <v>214.899</v>
      </c>
      <c r="P1702">
        <v>0.749</v>
      </c>
      <c r="Q1702">
        <v>1.5940000000000001</v>
      </c>
      <c r="R1702">
        <v>220.07</v>
      </c>
      <c r="S1702">
        <v>0.89700000000000002</v>
      </c>
      <c r="T1702">
        <v>1.6439999999999999</v>
      </c>
      <c r="U1702" t="s">
        <v>61</v>
      </c>
      <c r="V1702" s="1">
        <v>45480.104166666664</v>
      </c>
    </row>
    <row r="1703" spans="1:22" x14ac:dyDescent="0.25">
      <c r="A1703">
        <v>1761</v>
      </c>
      <c r="B1703" t="s">
        <v>36</v>
      </c>
      <c r="C1703" t="s">
        <v>40</v>
      </c>
      <c r="D1703" t="s">
        <v>38</v>
      </c>
      <c r="E1703">
        <v>7131</v>
      </c>
      <c r="F1703" t="s">
        <v>11</v>
      </c>
      <c r="G1703">
        <v>613267880</v>
      </c>
      <c r="H1703">
        <v>827003064</v>
      </c>
      <c r="I1703">
        <f t="shared" si="26"/>
        <v>8.9175071185922405</v>
      </c>
      <c r="J1703">
        <v>0.96099999999999997</v>
      </c>
      <c r="L1703">
        <v>0.68200000000000005</v>
      </c>
      <c r="M1703">
        <v>1.466</v>
      </c>
      <c r="N1703">
        <v>5.1999999999999998E-2</v>
      </c>
      <c r="O1703">
        <v>12.423999999999999</v>
      </c>
      <c r="P1703">
        <v>0.97699999999999998</v>
      </c>
      <c r="Q1703">
        <v>2.266</v>
      </c>
      <c r="R1703">
        <v>17.870999999999999</v>
      </c>
      <c r="S1703">
        <v>0.80900000000000005</v>
      </c>
      <c r="T1703">
        <v>1.383</v>
      </c>
      <c r="U1703" t="s">
        <v>61</v>
      </c>
      <c r="V1703" s="1">
        <v>45480.114594907405</v>
      </c>
    </row>
    <row r="1704" spans="1:22" x14ac:dyDescent="0.25">
      <c r="A1704">
        <v>1762</v>
      </c>
      <c r="B1704" t="s">
        <v>36</v>
      </c>
      <c r="C1704" t="s">
        <v>40</v>
      </c>
      <c r="D1704" t="s">
        <v>38</v>
      </c>
      <c r="E1704">
        <v>7131</v>
      </c>
      <c r="F1704" t="s">
        <v>11</v>
      </c>
      <c r="G1704">
        <v>628773872</v>
      </c>
      <c r="H1704">
        <v>789568864</v>
      </c>
      <c r="I1704">
        <f t="shared" si="26"/>
        <v>8.8973900139528634</v>
      </c>
      <c r="J1704">
        <v>0.90100000000000002</v>
      </c>
      <c r="L1704">
        <v>2.7610000000000001</v>
      </c>
      <c r="M1704">
        <v>1.9950000000000001</v>
      </c>
      <c r="N1704">
        <v>7.0000000000000007E-2</v>
      </c>
      <c r="O1704">
        <v>12.875</v>
      </c>
      <c r="P1704">
        <v>1.147</v>
      </c>
      <c r="Q1704">
        <v>6.0720000000000001</v>
      </c>
      <c r="R1704">
        <v>202.81100000000001</v>
      </c>
      <c r="S1704">
        <v>0.81699999999999995</v>
      </c>
      <c r="T1704">
        <v>1.425</v>
      </c>
      <c r="U1704" t="s">
        <v>61</v>
      </c>
      <c r="V1704" s="1">
        <v>45480.125011574077</v>
      </c>
    </row>
    <row r="1705" spans="1:22" x14ac:dyDescent="0.25">
      <c r="A1705">
        <v>1763</v>
      </c>
      <c r="B1705" t="s">
        <v>36</v>
      </c>
      <c r="C1705" t="s">
        <v>40</v>
      </c>
      <c r="D1705" t="s">
        <v>38</v>
      </c>
      <c r="E1705">
        <v>7131</v>
      </c>
      <c r="F1705" t="s">
        <v>11</v>
      </c>
      <c r="G1705">
        <v>621005696</v>
      </c>
      <c r="H1705">
        <v>721357384</v>
      </c>
      <c r="I1705">
        <f t="shared" si="26"/>
        <v>8.8581504817024292</v>
      </c>
      <c r="J1705">
        <v>0.93500000000000005</v>
      </c>
      <c r="L1705">
        <v>2.331</v>
      </c>
      <c r="M1705">
        <v>8.7650000000000006</v>
      </c>
      <c r="N1705">
        <v>8.5000000000000006E-2</v>
      </c>
      <c r="O1705">
        <v>226.73</v>
      </c>
      <c r="P1705">
        <v>0.72099999999999997</v>
      </c>
      <c r="Q1705">
        <v>4.4779999999999998</v>
      </c>
      <c r="R1705">
        <v>203.31100000000001</v>
      </c>
      <c r="S1705">
        <v>0.86</v>
      </c>
      <c r="T1705">
        <v>1.4470000000000001</v>
      </c>
      <c r="U1705" t="s">
        <v>61</v>
      </c>
      <c r="V1705" s="1">
        <v>45480.135428240741</v>
      </c>
    </row>
    <row r="1706" spans="1:22" x14ac:dyDescent="0.25">
      <c r="A1706">
        <v>1764</v>
      </c>
      <c r="B1706" t="s">
        <v>36</v>
      </c>
      <c r="C1706" t="s">
        <v>40</v>
      </c>
      <c r="D1706" t="s">
        <v>38</v>
      </c>
      <c r="E1706">
        <v>7131</v>
      </c>
      <c r="F1706" t="s">
        <v>11</v>
      </c>
      <c r="G1706">
        <v>620647792</v>
      </c>
      <c r="H1706">
        <v>805139888</v>
      </c>
      <c r="I1706">
        <f t="shared" si="26"/>
        <v>8.905871342862886</v>
      </c>
      <c r="J1706">
        <v>0.97899999999999998</v>
      </c>
      <c r="L1706">
        <v>4.657</v>
      </c>
      <c r="M1706">
        <v>6.6210000000000004</v>
      </c>
      <c r="N1706">
        <v>2.1000000000000001E-2</v>
      </c>
      <c r="O1706">
        <v>38.340000000000003</v>
      </c>
      <c r="P1706">
        <v>1</v>
      </c>
      <c r="Q1706">
        <v>15.629</v>
      </c>
      <c r="R1706">
        <v>220.738</v>
      </c>
      <c r="S1706">
        <v>0.83499999999999996</v>
      </c>
      <c r="T1706">
        <v>1.4119999999999999</v>
      </c>
      <c r="U1706" t="s">
        <v>61</v>
      </c>
      <c r="V1706" s="1">
        <v>45480.145844907405</v>
      </c>
    </row>
    <row r="1707" spans="1:22" x14ac:dyDescent="0.25">
      <c r="A1707">
        <v>1765</v>
      </c>
      <c r="B1707" t="s">
        <v>36</v>
      </c>
      <c r="C1707" t="s">
        <v>40</v>
      </c>
      <c r="D1707" t="s">
        <v>38</v>
      </c>
      <c r="E1707">
        <v>7131</v>
      </c>
      <c r="F1707" t="s">
        <v>11</v>
      </c>
      <c r="G1707">
        <v>610357752</v>
      </c>
      <c r="H1707">
        <v>855941664</v>
      </c>
      <c r="I1707">
        <f t="shared" si="26"/>
        <v>8.9324441667025969</v>
      </c>
      <c r="J1707">
        <v>0.96699999999999997</v>
      </c>
      <c r="L1707">
        <v>4.5090000000000003</v>
      </c>
      <c r="M1707">
        <v>5.12</v>
      </c>
      <c r="N1707">
        <v>0.216</v>
      </c>
      <c r="O1707">
        <v>47.345999999999997</v>
      </c>
      <c r="P1707">
        <v>1.591</v>
      </c>
      <c r="Q1707">
        <v>12.266999999999999</v>
      </c>
      <c r="R1707">
        <v>203.142</v>
      </c>
      <c r="S1707">
        <v>0.85499999999999998</v>
      </c>
      <c r="T1707">
        <v>1.4079999999999999</v>
      </c>
      <c r="U1707" t="s">
        <v>61</v>
      </c>
      <c r="V1707" s="1">
        <v>45480.156261574077</v>
      </c>
    </row>
    <row r="1708" spans="1:22" x14ac:dyDescent="0.25">
      <c r="A1708">
        <v>1766</v>
      </c>
      <c r="B1708" t="s">
        <v>36</v>
      </c>
      <c r="C1708" t="s">
        <v>40</v>
      </c>
      <c r="D1708" t="s">
        <v>38</v>
      </c>
      <c r="E1708">
        <v>7131</v>
      </c>
      <c r="F1708" t="s">
        <v>11</v>
      </c>
      <c r="G1708">
        <v>613007248</v>
      </c>
      <c r="H1708">
        <v>885506936</v>
      </c>
      <c r="I1708">
        <f t="shared" si="26"/>
        <v>8.9471919672818583</v>
      </c>
      <c r="J1708">
        <v>0.98099999999999998</v>
      </c>
      <c r="L1708">
        <v>4.7210000000000001</v>
      </c>
      <c r="M1708">
        <v>3.028</v>
      </c>
      <c r="N1708">
        <v>0.153</v>
      </c>
      <c r="O1708">
        <v>23.486999999999998</v>
      </c>
      <c r="P1708">
        <v>1.173</v>
      </c>
      <c r="Q1708">
        <v>8.1720000000000006</v>
      </c>
      <c r="R1708">
        <v>213.845</v>
      </c>
      <c r="S1708">
        <v>0.92900000000000005</v>
      </c>
      <c r="T1708">
        <v>1.522</v>
      </c>
      <c r="U1708" t="s">
        <v>61</v>
      </c>
      <c r="V1708" s="1">
        <v>45480.166678240741</v>
      </c>
    </row>
    <row r="1709" spans="1:22" x14ac:dyDescent="0.25">
      <c r="A1709">
        <v>1767</v>
      </c>
      <c r="B1709" t="s">
        <v>36</v>
      </c>
      <c r="C1709" t="s">
        <v>40</v>
      </c>
      <c r="D1709" t="s">
        <v>38</v>
      </c>
      <c r="E1709">
        <v>7131</v>
      </c>
      <c r="F1709" t="s">
        <v>11</v>
      </c>
      <c r="G1709">
        <v>625510144</v>
      </c>
      <c r="H1709">
        <v>849205616</v>
      </c>
      <c r="I1709">
        <f t="shared" si="26"/>
        <v>8.9290128575968168</v>
      </c>
      <c r="J1709">
        <v>0.97699999999999998</v>
      </c>
      <c r="L1709">
        <v>4.0179999999999998</v>
      </c>
      <c r="M1709">
        <v>10.49</v>
      </c>
      <c r="N1709">
        <v>8.5000000000000006E-2</v>
      </c>
      <c r="O1709">
        <v>213.16200000000001</v>
      </c>
      <c r="P1709">
        <v>1.0640000000000001</v>
      </c>
      <c r="Q1709">
        <v>4.4800000000000004</v>
      </c>
      <c r="R1709">
        <v>203.215</v>
      </c>
      <c r="S1709">
        <v>0.79600000000000004</v>
      </c>
      <c r="T1709">
        <v>1.3460000000000001</v>
      </c>
      <c r="U1709" t="s">
        <v>61</v>
      </c>
      <c r="V1709" s="1">
        <v>45480.177094907405</v>
      </c>
    </row>
    <row r="1710" spans="1:22" x14ac:dyDescent="0.25">
      <c r="A1710">
        <v>1768</v>
      </c>
      <c r="B1710" t="s">
        <v>36</v>
      </c>
      <c r="C1710" t="s">
        <v>37</v>
      </c>
      <c r="D1710" t="s">
        <v>38</v>
      </c>
      <c r="E1710">
        <v>7123</v>
      </c>
      <c r="F1710" t="s">
        <v>11</v>
      </c>
      <c r="G1710">
        <v>613449368</v>
      </c>
      <c r="H1710">
        <v>816887688</v>
      </c>
      <c r="I1710">
        <f t="shared" si="26"/>
        <v>8.9121623504922916</v>
      </c>
      <c r="J1710">
        <v>1.4319999999999999</v>
      </c>
      <c r="L1710">
        <v>0.54100000000000004</v>
      </c>
      <c r="M1710">
        <v>22.068999999999999</v>
      </c>
      <c r="N1710">
        <v>8.7999999999999995E-2</v>
      </c>
      <c r="O1710">
        <v>185.15700000000001</v>
      </c>
      <c r="P1710">
        <v>4.2510000000000003</v>
      </c>
      <c r="Q1710">
        <v>92.613</v>
      </c>
      <c r="R1710">
        <v>14.489000000000001</v>
      </c>
      <c r="S1710">
        <v>1.147</v>
      </c>
      <c r="T1710">
        <v>1.782</v>
      </c>
      <c r="U1710" t="s">
        <v>61</v>
      </c>
      <c r="V1710" s="1">
        <v>45480.187511574077</v>
      </c>
    </row>
    <row r="1711" spans="1:22" x14ac:dyDescent="0.25">
      <c r="A1711">
        <v>1769</v>
      </c>
      <c r="B1711" t="s">
        <v>36</v>
      </c>
      <c r="C1711" t="s">
        <v>40</v>
      </c>
      <c r="D1711" t="s">
        <v>38</v>
      </c>
      <c r="E1711">
        <v>7131</v>
      </c>
      <c r="F1711" t="s">
        <v>11</v>
      </c>
      <c r="G1711">
        <v>613589896</v>
      </c>
      <c r="H1711">
        <v>741914368</v>
      </c>
      <c r="I1711">
        <f t="shared" si="26"/>
        <v>8.8703537817598832</v>
      </c>
      <c r="J1711">
        <v>1.0109999999999999</v>
      </c>
      <c r="L1711">
        <v>3.95</v>
      </c>
      <c r="M1711">
        <v>52.581000000000003</v>
      </c>
      <c r="N1711">
        <v>0.17199999999999999</v>
      </c>
      <c r="O1711">
        <v>550.53800000000001</v>
      </c>
      <c r="P1711">
        <v>3.8650000000000002</v>
      </c>
      <c r="Q1711">
        <v>114.511</v>
      </c>
      <c r="R1711">
        <v>213.53200000000001</v>
      </c>
      <c r="S1711">
        <v>0.80100000000000005</v>
      </c>
      <c r="T1711">
        <v>1.544</v>
      </c>
      <c r="U1711" t="s">
        <v>61</v>
      </c>
      <c r="V1711" s="1">
        <v>45480.197928240741</v>
      </c>
    </row>
    <row r="1712" spans="1:22" x14ac:dyDescent="0.25">
      <c r="A1712">
        <v>1770</v>
      </c>
      <c r="B1712" t="s">
        <v>36</v>
      </c>
      <c r="C1712" t="s">
        <v>40</v>
      </c>
      <c r="D1712" t="s">
        <v>38</v>
      </c>
      <c r="E1712">
        <v>7131</v>
      </c>
      <c r="F1712" t="s">
        <v>11</v>
      </c>
      <c r="G1712">
        <v>616499664</v>
      </c>
      <c r="H1712">
        <v>710845376</v>
      </c>
      <c r="I1712">
        <f t="shared" si="26"/>
        <v>8.851775142708707</v>
      </c>
      <c r="J1712">
        <v>1.006</v>
      </c>
      <c r="L1712">
        <v>4.4480000000000004</v>
      </c>
      <c r="M1712">
        <v>24.888999999999999</v>
      </c>
      <c r="N1712">
        <v>0.39200000000000002</v>
      </c>
      <c r="O1712">
        <v>188.244</v>
      </c>
      <c r="P1712">
        <v>3.9039999999999999</v>
      </c>
      <c r="Q1712">
        <v>53.877000000000002</v>
      </c>
      <c r="R1712">
        <v>212.084</v>
      </c>
      <c r="S1712">
        <v>1.008</v>
      </c>
      <c r="T1712">
        <v>11.273</v>
      </c>
      <c r="U1712" t="s">
        <v>61</v>
      </c>
      <c r="V1712" s="1">
        <v>45480.208344907405</v>
      </c>
    </row>
    <row r="1713" spans="1:22" x14ac:dyDescent="0.25">
      <c r="A1713">
        <v>1771</v>
      </c>
      <c r="B1713" t="s">
        <v>36</v>
      </c>
      <c r="C1713" t="s">
        <v>40</v>
      </c>
      <c r="D1713" t="s">
        <v>38</v>
      </c>
      <c r="E1713">
        <v>7131</v>
      </c>
      <c r="F1713" t="s">
        <v>11</v>
      </c>
      <c r="G1713">
        <v>612976696</v>
      </c>
      <c r="H1713">
        <v>886537608</v>
      </c>
      <c r="I1713">
        <f t="shared" si="26"/>
        <v>8.9476971636260956</v>
      </c>
      <c r="J1713">
        <v>1.357</v>
      </c>
      <c r="L1713">
        <v>7.0129999999999999</v>
      </c>
      <c r="M1713">
        <v>4.4349999999999996</v>
      </c>
      <c r="N1713">
        <v>0.51100000000000001</v>
      </c>
      <c r="O1713">
        <v>21.466999999999999</v>
      </c>
      <c r="P1713">
        <v>1.2050000000000001</v>
      </c>
      <c r="Q1713">
        <v>6.6909999999999998</v>
      </c>
      <c r="R1713">
        <v>230.51400000000001</v>
      </c>
      <c r="S1713">
        <v>0.83799999999999997</v>
      </c>
      <c r="T1713">
        <v>1.39</v>
      </c>
      <c r="U1713" t="s">
        <v>61</v>
      </c>
      <c r="V1713" s="1">
        <v>45480.218761574077</v>
      </c>
    </row>
    <row r="1714" spans="1:22" x14ac:dyDescent="0.25">
      <c r="A1714">
        <v>1772</v>
      </c>
      <c r="B1714" t="s">
        <v>36</v>
      </c>
      <c r="C1714" t="s">
        <v>40</v>
      </c>
      <c r="D1714" t="s">
        <v>38</v>
      </c>
      <c r="E1714">
        <v>7131</v>
      </c>
      <c r="F1714" t="s">
        <v>11</v>
      </c>
      <c r="G1714">
        <v>619168032</v>
      </c>
      <c r="H1714">
        <v>832376536</v>
      </c>
      <c r="I1714">
        <f t="shared" si="26"/>
        <v>8.9203198293130761</v>
      </c>
      <c r="J1714">
        <v>0.98099999999999998</v>
      </c>
      <c r="L1714">
        <v>4.5599999999999996</v>
      </c>
      <c r="M1714">
        <v>1.3580000000000001</v>
      </c>
      <c r="N1714">
        <v>0.13400000000000001</v>
      </c>
      <c r="O1714">
        <v>16.271000000000001</v>
      </c>
      <c r="P1714">
        <v>1.1160000000000001</v>
      </c>
      <c r="Q1714">
        <v>2.6949999999999998</v>
      </c>
      <c r="R1714">
        <v>211.67500000000001</v>
      </c>
      <c r="S1714">
        <v>0.74099999999999999</v>
      </c>
      <c r="T1714">
        <v>1.4490000000000001</v>
      </c>
      <c r="U1714" t="s">
        <v>61</v>
      </c>
      <c r="V1714" s="1">
        <v>45480.229178240741</v>
      </c>
    </row>
    <row r="1715" spans="1:22" x14ac:dyDescent="0.25">
      <c r="A1715">
        <v>1773</v>
      </c>
      <c r="B1715" t="s">
        <v>36</v>
      </c>
      <c r="C1715" t="s">
        <v>40</v>
      </c>
      <c r="D1715" t="s">
        <v>38</v>
      </c>
      <c r="E1715">
        <v>7131</v>
      </c>
      <c r="F1715" t="s">
        <v>11</v>
      </c>
      <c r="G1715">
        <v>621036152</v>
      </c>
      <c r="H1715">
        <v>865082152</v>
      </c>
      <c r="I1715">
        <f t="shared" si="26"/>
        <v>8.9370573519343477</v>
      </c>
      <c r="J1715">
        <v>0.97199999999999998</v>
      </c>
      <c r="L1715">
        <v>4.9139999999999997</v>
      </c>
      <c r="M1715">
        <v>1.252</v>
      </c>
      <c r="N1715">
        <v>9.0999999999999998E-2</v>
      </c>
      <c r="O1715">
        <v>9.8450000000000006</v>
      </c>
      <c r="P1715">
        <v>0.79800000000000004</v>
      </c>
      <c r="Q1715">
        <v>1.8819999999999999</v>
      </c>
      <c r="R1715">
        <v>203.02500000000001</v>
      </c>
      <c r="S1715">
        <v>0.69899999999999995</v>
      </c>
      <c r="T1715">
        <v>1.4279999999999999</v>
      </c>
      <c r="U1715" t="s">
        <v>61</v>
      </c>
      <c r="V1715" s="1">
        <v>45480.239594907405</v>
      </c>
    </row>
    <row r="1716" spans="1:22" x14ac:dyDescent="0.25">
      <c r="A1716">
        <v>1774</v>
      </c>
      <c r="B1716" t="s">
        <v>36</v>
      </c>
      <c r="C1716" t="s">
        <v>40</v>
      </c>
      <c r="D1716" t="s">
        <v>38</v>
      </c>
      <c r="E1716">
        <v>7131</v>
      </c>
      <c r="F1716" t="s">
        <v>11</v>
      </c>
      <c r="G1716">
        <v>424178432</v>
      </c>
      <c r="H1716">
        <v>748130504</v>
      </c>
      <c r="I1716">
        <f t="shared" si="26"/>
        <v>8.8739773628689953</v>
      </c>
      <c r="J1716">
        <v>0.97199999999999998</v>
      </c>
      <c r="L1716">
        <v>0.28799999999999998</v>
      </c>
      <c r="M1716">
        <v>1.048</v>
      </c>
      <c r="N1716">
        <v>0.23499999999999999</v>
      </c>
      <c r="O1716">
        <v>10.154999999999999</v>
      </c>
      <c r="P1716">
        <v>0.78100000000000003</v>
      </c>
      <c r="Q1716">
        <v>1.2929999999999999</v>
      </c>
      <c r="R1716">
        <v>2.0350000000000001</v>
      </c>
      <c r="S1716">
        <v>0.78100000000000003</v>
      </c>
      <c r="T1716">
        <v>1.1819999999999999</v>
      </c>
      <c r="U1716" t="s">
        <v>61</v>
      </c>
      <c r="V1716" s="1">
        <v>45480.250011574077</v>
      </c>
    </row>
    <row r="1717" spans="1:22" x14ac:dyDescent="0.25">
      <c r="A1717">
        <v>1775</v>
      </c>
      <c r="B1717" t="s">
        <v>36</v>
      </c>
      <c r="C1717" t="s">
        <v>40</v>
      </c>
      <c r="D1717" t="s">
        <v>38</v>
      </c>
      <c r="E1717">
        <v>7131</v>
      </c>
      <c r="F1717" t="s">
        <v>11</v>
      </c>
      <c r="G1717">
        <v>606953656</v>
      </c>
      <c r="H1717">
        <v>883263016</v>
      </c>
      <c r="I1717">
        <f t="shared" si="26"/>
        <v>8.9460900460336603</v>
      </c>
      <c r="J1717">
        <v>0.94</v>
      </c>
      <c r="L1717">
        <v>0.59</v>
      </c>
      <c r="M1717">
        <v>5.6609999999999996</v>
      </c>
      <c r="N1717">
        <v>0.126</v>
      </c>
      <c r="O1717">
        <v>32.536999999999999</v>
      </c>
      <c r="P1717">
        <v>0.97299999999999998</v>
      </c>
      <c r="Q1717">
        <v>13.564</v>
      </c>
      <c r="R1717">
        <v>15.276999999999999</v>
      </c>
      <c r="S1717">
        <v>0.77200000000000002</v>
      </c>
      <c r="T1717">
        <v>1.371</v>
      </c>
      <c r="U1717" t="s">
        <v>61</v>
      </c>
      <c r="V1717" s="1">
        <v>45480.260428240741</v>
      </c>
    </row>
    <row r="1718" spans="1:22" x14ac:dyDescent="0.25">
      <c r="A1718">
        <v>1776</v>
      </c>
      <c r="B1718" t="s">
        <v>36</v>
      </c>
      <c r="C1718" t="s">
        <v>40</v>
      </c>
      <c r="D1718" t="s">
        <v>38</v>
      </c>
      <c r="E1718">
        <v>7131</v>
      </c>
      <c r="F1718" t="s">
        <v>11</v>
      </c>
      <c r="G1718">
        <v>618098360</v>
      </c>
      <c r="H1718">
        <v>759641744</v>
      </c>
      <c r="I1718">
        <f t="shared" si="26"/>
        <v>8.8806088221665114</v>
      </c>
      <c r="J1718">
        <v>0.94299999999999995</v>
      </c>
      <c r="L1718">
        <v>4.8840000000000003</v>
      </c>
      <c r="M1718">
        <v>18.094999999999999</v>
      </c>
      <c r="N1718">
        <v>7.3999999999999996E-2</v>
      </c>
      <c r="O1718">
        <v>334.13799999999998</v>
      </c>
      <c r="P1718">
        <v>3.0870000000000002</v>
      </c>
      <c r="Q1718">
        <v>55.048999999999999</v>
      </c>
      <c r="R1718">
        <v>217.108</v>
      </c>
      <c r="S1718">
        <v>0.83499999999999996</v>
      </c>
      <c r="T1718">
        <v>1.3240000000000001</v>
      </c>
      <c r="U1718" t="s">
        <v>61</v>
      </c>
      <c r="V1718" s="1">
        <v>45480.270844907405</v>
      </c>
    </row>
    <row r="1719" spans="1:22" x14ac:dyDescent="0.25">
      <c r="A1719">
        <v>1777</v>
      </c>
      <c r="B1719" t="s">
        <v>36</v>
      </c>
      <c r="C1719" t="s">
        <v>40</v>
      </c>
      <c r="D1719" t="s">
        <v>38</v>
      </c>
      <c r="E1719">
        <v>7131</v>
      </c>
      <c r="F1719" t="s">
        <v>11</v>
      </c>
      <c r="G1719">
        <v>613841184</v>
      </c>
      <c r="H1719">
        <v>911860072</v>
      </c>
      <c r="I1719">
        <f t="shared" si="26"/>
        <v>8.9599281994899265</v>
      </c>
      <c r="J1719">
        <v>0.95899999999999996</v>
      </c>
      <c r="L1719">
        <v>8.3559999999999999</v>
      </c>
      <c r="M1719">
        <v>1.1220000000000001</v>
      </c>
      <c r="N1719">
        <v>0.112</v>
      </c>
      <c r="O1719">
        <v>21.920999999999999</v>
      </c>
      <c r="P1719">
        <v>3.2010000000000001</v>
      </c>
      <c r="Q1719">
        <v>14.081</v>
      </c>
      <c r="R1719">
        <v>219.196</v>
      </c>
      <c r="S1719">
        <v>0.77100000000000002</v>
      </c>
      <c r="T1719">
        <v>1.405</v>
      </c>
      <c r="U1719" t="s">
        <v>61</v>
      </c>
      <c r="V1719" s="1">
        <v>45480.281261574077</v>
      </c>
    </row>
    <row r="1720" spans="1:22" x14ac:dyDescent="0.25">
      <c r="A1720">
        <v>1778</v>
      </c>
      <c r="B1720" t="s">
        <v>36</v>
      </c>
      <c r="C1720" t="s">
        <v>40</v>
      </c>
      <c r="D1720" t="s">
        <v>38</v>
      </c>
      <c r="E1720">
        <v>7131</v>
      </c>
      <c r="F1720" t="s">
        <v>11</v>
      </c>
      <c r="G1720">
        <v>618114872</v>
      </c>
      <c r="H1720">
        <v>704589432</v>
      </c>
      <c r="I1720">
        <f t="shared" si="26"/>
        <v>8.8479361249955168</v>
      </c>
      <c r="J1720">
        <v>0.97099999999999997</v>
      </c>
      <c r="L1720">
        <v>4.6970000000000001</v>
      </c>
      <c r="M1720">
        <v>6.7889999999999997</v>
      </c>
      <c r="N1720">
        <v>0.18</v>
      </c>
      <c r="O1720">
        <v>59.784999999999997</v>
      </c>
      <c r="P1720">
        <v>1.0680000000000001</v>
      </c>
      <c r="Q1720">
        <v>5.2990000000000004</v>
      </c>
      <c r="R1720">
        <v>202.703</v>
      </c>
      <c r="S1720">
        <v>0.877</v>
      </c>
      <c r="T1720">
        <v>1.3480000000000001</v>
      </c>
      <c r="U1720" t="s">
        <v>61</v>
      </c>
      <c r="V1720" s="1">
        <v>45480.291678240741</v>
      </c>
    </row>
    <row r="1721" spans="1:22" x14ac:dyDescent="0.25">
      <c r="A1721">
        <v>1779</v>
      </c>
      <c r="B1721" t="s">
        <v>36</v>
      </c>
      <c r="C1721" t="s">
        <v>40</v>
      </c>
      <c r="D1721" t="s">
        <v>38</v>
      </c>
      <c r="E1721">
        <v>7131</v>
      </c>
      <c r="F1721" t="s">
        <v>11</v>
      </c>
      <c r="G1721">
        <v>612353512</v>
      </c>
      <c r="H1721">
        <v>880618984</v>
      </c>
      <c r="I1721">
        <f t="shared" si="26"/>
        <v>8.9447880435554588</v>
      </c>
      <c r="J1721">
        <v>0.96199999999999997</v>
      </c>
      <c r="L1721">
        <v>6.5419999999999998</v>
      </c>
      <c r="M1721">
        <v>1.21</v>
      </c>
      <c r="N1721">
        <v>5.0999999999999997E-2</v>
      </c>
      <c r="O1721">
        <v>9.9109999999999996</v>
      </c>
      <c r="P1721">
        <v>0.92100000000000004</v>
      </c>
      <c r="Q1721">
        <v>2.5369999999999999</v>
      </c>
      <c r="R1721">
        <v>204.09399999999999</v>
      </c>
      <c r="S1721">
        <v>0.69799999999999995</v>
      </c>
      <c r="T1721">
        <v>1.383</v>
      </c>
      <c r="U1721" t="s">
        <v>61</v>
      </c>
      <c r="V1721" s="1">
        <v>45480.302094907405</v>
      </c>
    </row>
    <row r="1722" spans="1:22" x14ac:dyDescent="0.25">
      <c r="A1722">
        <v>1780</v>
      </c>
      <c r="B1722" t="s">
        <v>36</v>
      </c>
      <c r="C1722" t="s">
        <v>40</v>
      </c>
      <c r="D1722" t="s">
        <v>38</v>
      </c>
      <c r="E1722">
        <v>7131</v>
      </c>
      <c r="F1722" t="s">
        <v>11</v>
      </c>
      <c r="G1722">
        <v>632169880</v>
      </c>
      <c r="H1722">
        <v>831279720</v>
      </c>
      <c r="I1722">
        <f t="shared" si="26"/>
        <v>8.9197471855307331</v>
      </c>
      <c r="J1722">
        <v>0.91600000000000004</v>
      </c>
      <c r="L1722">
        <v>3.121</v>
      </c>
      <c r="M1722">
        <v>2.2130000000000001</v>
      </c>
      <c r="N1722">
        <v>0.14000000000000001</v>
      </c>
      <c r="O1722">
        <v>18.317</v>
      </c>
      <c r="P1722">
        <v>2.0619999999999998</v>
      </c>
      <c r="Q1722">
        <v>9.1539999999999999</v>
      </c>
      <c r="R1722">
        <v>202.42500000000001</v>
      </c>
      <c r="S1722">
        <v>0.91800000000000004</v>
      </c>
      <c r="T1722">
        <v>1.393</v>
      </c>
      <c r="U1722" t="s">
        <v>61</v>
      </c>
      <c r="V1722" s="1">
        <v>45480.3125</v>
      </c>
    </row>
    <row r="1723" spans="1:22" x14ac:dyDescent="0.25">
      <c r="A1723">
        <v>1781</v>
      </c>
      <c r="B1723" t="s">
        <v>36</v>
      </c>
      <c r="C1723" t="s">
        <v>40</v>
      </c>
      <c r="D1723" t="s">
        <v>38</v>
      </c>
      <c r="E1723">
        <v>7131</v>
      </c>
      <c r="F1723" t="s">
        <v>11</v>
      </c>
      <c r="G1723">
        <v>617364600</v>
      </c>
      <c r="H1723">
        <v>646486592</v>
      </c>
      <c r="I1723">
        <f t="shared" si="26"/>
        <v>8.8105595221308803</v>
      </c>
      <c r="J1723">
        <v>0.96899999999999997</v>
      </c>
      <c r="L1723">
        <v>2.4630000000000001</v>
      </c>
      <c r="M1723">
        <v>14.375999999999999</v>
      </c>
      <c r="N1723">
        <v>0.21</v>
      </c>
      <c r="O1723">
        <v>80.122</v>
      </c>
      <c r="P1723">
        <v>1.0509999999999999</v>
      </c>
      <c r="Q1723">
        <v>31.166</v>
      </c>
      <c r="R1723">
        <v>203.03899999999999</v>
      </c>
      <c r="S1723">
        <v>0.82899999999999996</v>
      </c>
      <c r="T1723">
        <v>1.41</v>
      </c>
      <c r="U1723" t="s">
        <v>61</v>
      </c>
      <c r="V1723" s="1">
        <v>45480.322916666664</v>
      </c>
    </row>
    <row r="1724" spans="1:22" x14ac:dyDescent="0.25">
      <c r="A1724">
        <v>1782</v>
      </c>
      <c r="B1724" t="s">
        <v>36</v>
      </c>
      <c r="C1724" t="s">
        <v>40</v>
      </c>
      <c r="D1724" t="s">
        <v>38</v>
      </c>
      <c r="E1724">
        <v>7131</v>
      </c>
      <c r="F1724" t="s">
        <v>11</v>
      </c>
      <c r="G1724">
        <v>618815160</v>
      </c>
      <c r="H1724">
        <v>893081272</v>
      </c>
      <c r="I1724">
        <f t="shared" si="26"/>
        <v>8.9508909822649017</v>
      </c>
      <c r="J1724">
        <v>0.94599999999999995</v>
      </c>
      <c r="L1724">
        <v>4.1870000000000003</v>
      </c>
      <c r="M1724">
        <v>2.4180000000000001</v>
      </c>
      <c r="N1724">
        <v>7.1999999999999995E-2</v>
      </c>
      <c r="O1724">
        <v>22.172000000000001</v>
      </c>
      <c r="P1724">
        <v>1.3779999999999999</v>
      </c>
      <c r="Q1724">
        <v>5.3920000000000003</v>
      </c>
      <c r="R1724">
        <v>203.32300000000001</v>
      </c>
      <c r="S1724">
        <v>0.78900000000000003</v>
      </c>
      <c r="T1724">
        <v>1.536</v>
      </c>
      <c r="U1724" t="s">
        <v>61</v>
      </c>
      <c r="V1724" s="1">
        <v>45480.333333333336</v>
      </c>
    </row>
    <row r="1725" spans="1:22" x14ac:dyDescent="0.25">
      <c r="A1725">
        <v>1783</v>
      </c>
      <c r="B1725" t="s">
        <v>36</v>
      </c>
      <c r="C1725" t="s">
        <v>40</v>
      </c>
      <c r="D1725" t="s">
        <v>38</v>
      </c>
      <c r="E1725">
        <v>7131</v>
      </c>
      <c r="F1725" t="s">
        <v>11</v>
      </c>
      <c r="G1725">
        <v>616726720</v>
      </c>
      <c r="H1725">
        <v>849985256</v>
      </c>
      <c r="I1725">
        <f t="shared" si="26"/>
        <v>8.9294113924279674</v>
      </c>
      <c r="J1725">
        <v>0.94699999999999995</v>
      </c>
      <c r="L1725">
        <v>0.88500000000000001</v>
      </c>
      <c r="M1725">
        <v>4.6970000000000001</v>
      </c>
      <c r="N1725">
        <v>8.8999999999999996E-2</v>
      </c>
      <c r="O1725">
        <v>55.851999999999997</v>
      </c>
      <c r="P1725">
        <v>3.738</v>
      </c>
      <c r="Q1725">
        <v>13.925000000000001</v>
      </c>
      <c r="R1725">
        <v>23.567</v>
      </c>
      <c r="S1725">
        <v>0.76300000000000001</v>
      </c>
      <c r="T1725">
        <v>1.379</v>
      </c>
      <c r="U1725" t="s">
        <v>61</v>
      </c>
      <c r="V1725" s="1">
        <v>45480.34375</v>
      </c>
    </row>
    <row r="1726" spans="1:22" x14ac:dyDescent="0.25">
      <c r="A1726">
        <v>1784</v>
      </c>
      <c r="B1726" t="s">
        <v>36</v>
      </c>
      <c r="C1726" t="s">
        <v>40</v>
      </c>
      <c r="D1726" t="s">
        <v>38</v>
      </c>
      <c r="E1726">
        <v>7131</v>
      </c>
      <c r="F1726" t="s">
        <v>11</v>
      </c>
      <c r="G1726">
        <v>618092176</v>
      </c>
      <c r="H1726">
        <v>892540296</v>
      </c>
      <c r="I1726">
        <f t="shared" si="26"/>
        <v>8.9506278325549733</v>
      </c>
      <c r="J1726">
        <v>0.96</v>
      </c>
      <c r="L1726">
        <v>3.976</v>
      </c>
      <c r="M1726">
        <v>1.054</v>
      </c>
      <c r="N1726">
        <v>0.19600000000000001</v>
      </c>
      <c r="O1726">
        <v>10.54</v>
      </c>
      <c r="P1726">
        <v>1.0049999999999999</v>
      </c>
      <c r="Q1726">
        <v>2.2650000000000001</v>
      </c>
      <c r="R1726">
        <v>207.63900000000001</v>
      </c>
      <c r="S1726">
        <v>0.82699999999999996</v>
      </c>
      <c r="T1726">
        <v>1.3169999999999999</v>
      </c>
      <c r="U1726" t="s">
        <v>61</v>
      </c>
      <c r="V1726" s="1">
        <v>45480.354166666664</v>
      </c>
    </row>
    <row r="1727" spans="1:22" x14ac:dyDescent="0.25">
      <c r="A1727">
        <v>1785</v>
      </c>
      <c r="B1727" t="s">
        <v>36</v>
      </c>
      <c r="C1727" t="s">
        <v>40</v>
      </c>
      <c r="D1727" t="s">
        <v>38</v>
      </c>
      <c r="E1727">
        <v>7131</v>
      </c>
      <c r="F1727" t="s">
        <v>11</v>
      </c>
      <c r="G1727">
        <v>623164432</v>
      </c>
      <c r="H1727">
        <v>892005440</v>
      </c>
      <c r="I1727">
        <f t="shared" si="26"/>
        <v>8.9503675029801339</v>
      </c>
      <c r="J1727">
        <v>0.98399999999999999</v>
      </c>
      <c r="L1727">
        <v>4.7309999999999999</v>
      </c>
      <c r="M1727">
        <v>1.2969999999999999</v>
      </c>
      <c r="N1727">
        <v>4.8000000000000001E-2</v>
      </c>
      <c r="O1727">
        <v>8.2870000000000008</v>
      </c>
      <c r="P1727">
        <v>1.0760000000000001</v>
      </c>
      <c r="Q1727">
        <v>2.391</v>
      </c>
      <c r="R1727">
        <v>214.12899999999999</v>
      </c>
      <c r="S1727">
        <v>0.83799999999999997</v>
      </c>
      <c r="T1727">
        <v>1.417</v>
      </c>
      <c r="U1727" t="s">
        <v>61</v>
      </c>
      <c r="V1727" s="1">
        <v>45480.364583333336</v>
      </c>
    </row>
    <row r="1728" spans="1:22" x14ac:dyDescent="0.25">
      <c r="A1728">
        <v>1786</v>
      </c>
      <c r="B1728" t="s">
        <v>36</v>
      </c>
      <c r="C1728" t="s">
        <v>40</v>
      </c>
      <c r="D1728" t="s">
        <v>38</v>
      </c>
      <c r="E1728">
        <v>7131</v>
      </c>
      <c r="F1728" t="s">
        <v>11</v>
      </c>
      <c r="G1728">
        <v>619458224</v>
      </c>
      <c r="H1728">
        <v>636041616</v>
      </c>
      <c r="I1728">
        <f t="shared" si="26"/>
        <v>8.803485532327457</v>
      </c>
      <c r="J1728">
        <v>0.92400000000000004</v>
      </c>
      <c r="L1728">
        <v>6.4370000000000003</v>
      </c>
      <c r="M1728">
        <v>15.486000000000001</v>
      </c>
      <c r="N1728">
        <v>7.9000000000000001E-2</v>
      </c>
      <c r="O1728">
        <v>239.10599999999999</v>
      </c>
      <c r="P1728">
        <v>1.0069999999999999</v>
      </c>
      <c r="Q1728">
        <v>22.439</v>
      </c>
      <c r="R1728">
        <v>205.108</v>
      </c>
      <c r="S1728">
        <v>0.77500000000000002</v>
      </c>
      <c r="T1728">
        <v>1.6950000000000001</v>
      </c>
      <c r="U1728" t="s">
        <v>61</v>
      </c>
      <c r="V1728" s="1">
        <v>45480.375</v>
      </c>
    </row>
    <row r="1729" spans="1:22" x14ac:dyDescent="0.25">
      <c r="A1729">
        <v>1787</v>
      </c>
      <c r="B1729" t="s">
        <v>36</v>
      </c>
      <c r="C1729" t="s">
        <v>40</v>
      </c>
      <c r="D1729" t="s">
        <v>38</v>
      </c>
      <c r="E1729">
        <v>7131</v>
      </c>
      <c r="F1729" t="s">
        <v>11</v>
      </c>
      <c r="G1729">
        <v>622714256</v>
      </c>
      <c r="H1729">
        <v>856730320</v>
      </c>
      <c r="I1729">
        <f t="shared" si="26"/>
        <v>8.9328441370137011</v>
      </c>
      <c r="J1729">
        <v>0.95399999999999996</v>
      </c>
      <c r="L1729">
        <v>3.9239999999999999</v>
      </c>
      <c r="M1729">
        <v>7.7279999999999998</v>
      </c>
      <c r="N1729">
        <v>8.3000000000000004E-2</v>
      </c>
      <c r="O1729">
        <v>58.996000000000002</v>
      </c>
      <c r="P1729">
        <v>1.129</v>
      </c>
      <c r="Q1729">
        <v>8.1579999999999995</v>
      </c>
      <c r="R1729">
        <v>202.79900000000001</v>
      </c>
      <c r="S1729">
        <v>0.82199999999999995</v>
      </c>
      <c r="T1729">
        <v>1.3169999999999999</v>
      </c>
      <c r="U1729" t="s">
        <v>61</v>
      </c>
      <c r="V1729" s="1">
        <v>45480.385428240741</v>
      </c>
    </row>
    <row r="1730" spans="1:22" x14ac:dyDescent="0.25">
      <c r="A1730">
        <v>1788</v>
      </c>
      <c r="B1730" t="s">
        <v>36</v>
      </c>
      <c r="C1730" t="s">
        <v>40</v>
      </c>
      <c r="D1730" t="s">
        <v>38</v>
      </c>
      <c r="E1730">
        <v>7131</v>
      </c>
      <c r="F1730" t="s">
        <v>11</v>
      </c>
      <c r="G1730">
        <v>613157216</v>
      </c>
      <c r="H1730">
        <v>662341784</v>
      </c>
      <c r="I1730">
        <f t="shared" ref="I1730:I1793" si="27">LOG10(H1730)</f>
        <v>8.8210821534890282</v>
      </c>
      <c r="J1730">
        <v>0.94</v>
      </c>
      <c r="L1730">
        <v>6.5759999999999996</v>
      </c>
      <c r="M1730">
        <v>1.484</v>
      </c>
      <c r="N1730">
        <v>0.109</v>
      </c>
      <c r="O1730">
        <v>31.023</v>
      </c>
      <c r="P1730">
        <v>0.67900000000000005</v>
      </c>
      <c r="Q1730">
        <v>11.254</v>
      </c>
      <c r="R1730">
        <v>205.476</v>
      </c>
      <c r="S1730">
        <v>0.84099999999999997</v>
      </c>
      <c r="T1730">
        <v>1.383</v>
      </c>
      <c r="U1730" t="s">
        <v>61</v>
      </c>
      <c r="V1730" s="1">
        <v>45480.395833333336</v>
      </c>
    </row>
    <row r="1731" spans="1:22" x14ac:dyDescent="0.25">
      <c r="A1731">
        <v>1789</v>
      </c>
      <c r="B1731" t="s">
        <v>36</v>
      </c>
      <c r="C1731" t="s">
        <v>40</v>
      </c>
      <c r="D1731" t="s">
        <v>38</v>
      </c>
      <c r="E1731">
        <v>7131</v>
      </c>
      <c r="F1731" t="s">
        <v>11</v>
      </c>
      <c r="G1731">
        <v>613824944</v>
      </c>
      <c r="H1731">
        <v>832365864</v>
      </c>
      <c r="I1731">
        <f t="shared" si="27"/>
        <v>8.9203142611354274</v>
      </c>
      <c r="J1731">
        <v>0.96099999999999997</v>
      </c>
      <c r="L1731">
        <v>1.5640000000000001</v>
      </c>
      <c r="M1731">
        <v>16.661999999999999</v>
      </c>
      <c r="N1731">
        <v>0.221</v>
      </c>
      <c r="O1731">
        <v>261.86399999999998</v>
      </c>
      <c r="P1731">
        <v>5.58</v>
      </c>
      <c r="Q1731">
        <v>44.923000000000002</v>
      </c>
      <c r="R1731">
        <v>27.896999999999998</v>
      </c>
      <c r="S1731">
        <v>0.95399999999999996</v>
      </c>
      <c r="T1731">
        <v>1.7430000000000001</v>
      </c>
      <c r="U1731" t="s">
        <v>61</v>
      </c>
      <c r="V1731" s="1">
        <v>45480.40625</v>
      </c>
    </row>
    <row r="1732" spans="1:22" x14ac:dyDescent="0.25">
      <c r="A1732">
        <v>1790</v>
      </c>
      <c r="B1732" t="s">
        <v>36</v>
      </c>
      <c r="C1732" t="s">
        <v>40</v>
      </c>
      <c r="D1732" t="s">
        <v>38</v>
      </c>
      <c r="E1732">
        <v>7131</v>
      </c>
      <c r="F1732" t="s">
        <v>11</v>
      </c>
      <c r="G1732">
        <v>617364392</v>
      </c>
      <c r="H1732">
        <v>718896320</v>
      </c>
      <c r="I1732">
        <f t="shared" si="27"/>
        <v>8.8566662604820543</v>
      </c>
      <c r="J1732">
        <v>1.375</v>
      </c>
      <c r="L1732">
        <v>2.532</v>
      </c>
      <c r="M1732">
        <v>3.81</v>
      </c>
      <c r="N1732">
        <v>0.44</v>
      </c>
      <c r="O1732">
        <v>204.86500000000001</v>
      </c>
      <c r="P1732">
        <v>0.81899999999999995</v>
      </c>
      <c r="Q1732">
        <v>1.764</v>
      </c>
      <c r="R1732">
        <v>203.20500000000001</v>
      </c>
      <c r="S1732">
        <v>0.81200000000000006</v>
      </c>
      <c r="T1732">
        <v>1.4339999999999999</v>
      </c>
      <c r="U1732" t="s">
        <v>61</v>
      </c>
      <c r="V1732" s="1">
        <v>45480.416678240741</v>
      </c>
    </row>
    <row r="1733" spans="1:22" x14ac:dyDescent="0.25">
      <c r="A1733">
        <v>1791</v>
      </c>
      <c r="B1733" t="s">
        <v>36</v>
      </c>
      <c r="C1733" t="s">
        <v>40</v>
      </c>
      <c r="D1733" t="s">
        <v>38</v>
      </c>
      <c r="E1733">
        <v>7131</v>
      </c>
      <c r="F1733" t="s">
        <v>11</v>
      </c>
      <c r="G1733">
        <v>617154304</v>
      </c>
      <c r="H1733">
        <v>790517440</v>
      </c>
      <c r="I1733">
        <f t="shared" si="27"/>
        <v>8.8979114555613528</v>
      </c>
      <c r="J1733">
        <v>0.98299999999999998</v>
      </c>
      <c r="L1733">
        <v>2.367</v>
      </c>
      <c r="M1733">
        <v>4.4470000000000001</v>
      </c>
      <c r="N1733">
        <v>0.14499999999999999</v>
      </c>
      <c r="O1733">
        <v>75.484999999999999</v>
      </c>
      <c r="P1733">
        <v>0.78900000000000003</v>
      </c>
      <c r="Q1733">
        <v>3.093</v>
      </c>
      <c r="R1733">
        <v>202.351</v>
      </c>
      <c r="S1733">
        <v>0.81699999999999995</v>
      </c>
      <c r="T1733">
        <v>1.4379999999999999</v>
      </c>
      <c r="U1733" t="s">
        <v>61</v>
      </c>
      <c r="V1733" s="1">
        <v>45480.427083333336</v>
      </c>
    </row>
    <row r="1734" spans="1:22" x14ac:dyDescent="0.25">
      <c r="A1734">
        <v>1792</v>
      </c>
      <c r="B1734" t="s">
        <v>36</v>
      </c>
      <c r="C1734" t="s">
        <v>40</v>
      </c>
      <c r="D1734" t="s">
        <v>38</v>
      </c>
      <c r="E1734">
        <v>7131</v>
      </c>
      <c r="F1734" t="s">
        <v>11</v>
      </c>
      <c r="G1734">
        <v>629418600</v>
      </c>
      <c r="H1734">
        <v>858799728</v>
      </c>
      <c r="I1734">
        <f t="shared" si="27"/>
        <v>8.9338918982140036</v>
      </c>
      <c r="J1734">
        <v>0.96399999999999997</v>
      </c>
      <c r="L1734">
        <v>2.5339999999999998</v>
      </c>
      <c r="M1734">
        <v>5.7690000000000001</v>
      </c>
      <c r="N1734">
        <v>5.1999999999999998E-2</v>
      </c>
      <c r="O1734">
        <v>39.116999999999997</v>
      </c>
      <c r="P1734">
        <v>3.9129999999999998</v>
      </c>
      <c r="Q1734">
        <v>24.585999999999999</v>
      </c>
      <c r="R1734">
        <v>202.66200000000001</v>
      </c>
      <c r="S1734">
        <v>0.82899999999999996</v>
      </c>
      <c r="T1734">
        <v>1.3360000000000001</v>
      </c>
      <c r="U1734" t="s">
        <v>61</v>
      </c>
      <c r="V1734" s="1">
        <v>45480.4375</v>
      </c>
    </row>
    <row r="1735" spans="1:22" x14ac:dyDescent="0.25">
      <c r="A1735">
        <v>1793</v>
      </c>
      <c r="B1735" t="s">
        <v>36</v>
      </c>
      <c r="C1735" t="s">
        <v>40</v>
      </c>
      <c r="D1735" t="s">
        <v>38</v>
      </c>
      <c r="E1735">
        <v>7131</v>
      </c>
      <c r="F1735" t="s">
        <v>11</v>
      </c>
      <c r="G1735">
        <v>632378064</v>
      </c>
      <c r="H1735">
        <v>869131712</v>
      </c>
      <c r="I1735">
        <f t="shared" si="27"/>
        <v>8.9390855963108962</v>
      </c>
      <c r="J1735">
        <v>1.052</v>
      </c>
      <c r="L1735">
        <v>3.077</v>
      </c>
      <c r="M1735">
        <v>4.2140000000000004</v>
      </c>
      <c r="N1735">
        <v>0.223</v>
      </c>
      <c r="O1735">
        <v>38.927999999999997</v>
      </c>
      <c r="P1735">
        <v>1.96</v>
      </c>
      <c r="Q1735">
        <v>21.344999999999999</v>
      </c>
      <c r="R1735">
        <v>201.53800000000001</v>
      </c>
      <c r="S1735">
        <v>0.77600000000000002</v>
      </c>
      <c r="T1735">
        <v>1.333</v>
      </c>
      <c r="U1735" t="s">
        <v>61</v>
      </c>
      <c r="V1735" s="1">
        <v>45480.447928240741</v>
      </c>
    </row>
    <row r="1736" spans="1:22" x14ac:dyDescent="0.25">
      <c r="A1736">
        <v>1794</v>
      </c>
      <c r="B1736" t="s">
        <v>36</v>
      </c>
      <c r="C1736" t="s">
        <v>40</v>
      </c>
      <c r="D1736" t="s">
        <v>38</v>
      </c>
      <c r="E1736">
        <v>7131</v>
      </c>
      <c r="F1736" t="s">
        <v>11</v>
      </c>
      <c r="G1736">
        <v>612866992</v>
      </c>
      <c r="H1736">
        <v>613136800</v>
      </c>
      <c r="I1736">
        <f t="shared" si="27"/>
        <v>8.7875573829308706</v>
      </c>
      <c r="J1736">
        <v>0.95399999999999996</v>
      </c>
      <c r="L1736">
        <v>3.6419999999999999</v>
      </c>
      <c r="M1736">
        <v>0.751</v>
      </c>
      <c r="N1736">
        <v>0.123</v>
      </c>
      <c r="O1736">
        <v>15.173999999999999</v>
      </c>
      <c r="P1736">
        <v>0.745</v>
      </c>
      <c r="Q1736">
        <v>1.216</v>
      </c>
      <c r="R1736">
        <v>213.739</v>
      </c>
      <c r="S1736">
        <v>0.85099999999999998</v>
      </c>
      <c r="T1736">
        <v>1.4410000000000001</v>
      </c>
      <c r="U1736" t="s">
        <v>61</v>
      </c>
      <c r="V1736" s="1">
        <v>45480.458344907405</v>
      </c>
    </row>
    <row r="1737" spans="1:22" x14ac:dyDescent="0.25">
      <c r="A1737">
        <v>1795</v>
      </c>
      <c r="B1737" t="s">
        <v>36</v>
      </c>
      <c r="C1737" t="s">
        <v>40</v>
      </c>
      <c r="D1737" t="s">
        <v>38</v>
      </c>
      <c r="E1737">
        <v>7131</v>
      </c>
      <c r="F1737" t="s">
        <v>11</v>
      </c>
      <c r="G1737">
        <v>628211808</v>
      </c>
      <c r="H1737">
        <v>628590728</v>
      </c>
      <c r="I1737">
        <f t="shared" si="27"/>
        <v>8.7983679706870745</v>
      </c>
      <c r="J1737">
        <v>1.0509999999999999</v>
      </c>
      <c r="L1737">
        <v>2.4689999999999999</v>
      </c>
      <c r="M1737">
        <v>56.286000000000001</v>
      </c>
      <c r="N1737">
        <v>0.219</v>
      </c>
      <c r="O1737">
        <v>569.245</v>
      </c>
      <c r="P1737">
        <v>1.7270000000000001</v>
      </c>
      <c r="Q1737">
        <v>90.108000000000004</v>
      </c>
      <c r="R1737">
        <v>202.21299999999999</v>
      </c>
      <c r="S1737">
        <v>0.71299999999999997</v>
      </c>
      <c r="T1737">
        <v>1.4059999999999999</v>
      </c>
      <c r="U1737" t="s">
        <v>61</v>
      </c>
      <c r="V1737" s="1">
        <v>45480.468761574077</v>
      </c>
    </row>
    <row r="1738" spans="1:22" x14ac:dyDescent="0.25">
      <c r="A1738">
        <v>1796</v>
      </c>
      <c r="B1738" t="s">
        <v>36</v>
      </c>
      <c r="C1738" t="s">
        <v>40</v>
      </c>
      <c r="D1738" t="s">
        <v>38</v>
      </c>
      <c r="E1738">
        <v>7131</v>
      </c>
      <c r="F1738" t="s">
        <v>11</v>
      </c>
      <c r="G1738">
        <v>614629056</v>
      </c>
      <c r="H1738">
        <v>706478664</v>
      </c>
      <c r="I1738">
        <f t="shared" si="27"/>
        <v>8.8490990504775926</v>
      </c>
      <c r="J1738">
        <v>0.97599999999999998</v>
      </c>
      <c r="L1738">
        <v>0.60699999999999998</v>
      </c>
      <c r="M1738">
        <v>7.7430000000000003</v>
      </c>
      <c r="N1738">
        <v>0.35399999999999998</v>
      </c>
      <c r="O1738">
        <v>260.96100000000001</v>
      </c>
      <c r="P1738">
        <v>3.65</v>
      </c>
      <c r="Q1738">
        <v>20.103999999999999</v>
      </c>
      <c r="R1738">
        <v>14.731999999999999</v>
      </c>
      <c r="S1738">
        <v>0.86699999999999999</v>
      </c>
      <c r="T1738">
        <v>1.387</v>
      </c>
      <c r="U1738" t="s">
        <v>61</v>
      </c>
      <c r="V1738" s="1">
        <v>45480.479178240741</v>
      </c>
    </row>
    <row r="1739" spans="1:22" x14ac:dyDescent="0.25">
      <c r="A1739">
        <v>1797</v>
      </c>
      <c r="B1739" t="s">
        <v>36</v>
      </c>
      <c r="C1739" t="s">
        <v>40</v>
      </c>
      <c r="D1739" t="s">
        <v>38</v>
      </c>
      <c r="E1739">
        <v>7131</v>
      </c>
      <c r="F1739" t="s">
        <v>11</v>
      </c>
      <c r="G1739">
        <v>620184624</v>
      </c>
      <c r="H1739">
        <v>872110616</v>
      </c>
      <c r="I1739">
        <f t="shared" si="27"/>
        <v>8.940571573088139</v>
      </c>
      <c r="J1739">
        <v>0.93799999999999994</v>
      </c>
      <c r="L1739">
        <v>4.12</v>
      </c>
      <c r="M1739">
        <v>1.43</v>
      </c>
      <c r="N1739">
        <v>6.5000000000000002E-2</v>
      </c>
      <c r="O1739">
        <v>17.282</v>
      </c>
      <c r="P1739">
        <v>0.90400000000000003</v>
      </c>
      <c r="Q1739">
        <v>2.4420000000000002</v>
      </c>
      <c r="R1739">
        <v>206.471</v>
      </c>
      <c r="S1739">
        <v>0.82</v>
      </c>
      <c r="T1739">
        <v>1.385</v>
      </c>
      <c r="U1739" t="s">
        <v>61</v>
      </c>
      <c r="V1739" s="1">
        <v>45480.489594907405</v>
      </c>
    </row>
    <row r="1740" spans="1:22" x14ac:dyDescent="0.25">
      <c r="A1740">
        <v>1798</v>
      </c>
      <c r="B1740" t="s">
        <v>36</v>
      </c>
      <c r="C1740" t="s">
        <v>40</v>
      </c>
      <c r="D1740" t="s">
        <v>38</v>
      </c>
      <c r="E1740">
        <v>7131</v>
      </c>
      <c r="F1740" t="s">
        <v>11</v>
      </c>
      <c r="G1740">
        <v>620109792</v>
      </c>
      <c r="H1740">
        <v>873465680</v>
      </c>
      <c r="I1740">
        <f t="shared" si="27"/>
        <v>8.9412458454615518</v>
      </c>
      <c r="J1740">
        <v>0.96099999999999997</v>
      </c>
      <c r="L1740">
        <v>4.5339999999999998</v>
      </c>
      <c r="M1740">
        <v>3.742</v>
      </c>
      <c r="N1740">
        <v>8.8999999999999996E-2</v>
      </c>
      <c r="O1740">
        <v>26.591000000000001</v>
      </c>
      <c r="P1740">
        <v>2.714</v>
      </c>
      <c r="Q1740">
        <v>14.161</v>
      </c>
      <c r="R1740">
        <v>206.54</v>
      </c>
      <c r="S1740">
        <v>0.78400000000000003</v>
      </c>
      <c r="T1740">
        <v>1.4950000000000001</v>
      </c>
      <c r="U1740" t="s">
        <v>61</v>
      </c>
      <c r="V1740" s="1">
        <v>45480.500011574077</v>
      </c>
    </row>
    <row r="1741" spans="1:22" x14ac:dyDescent="0.25">
      <c r="A1741">
        <v>1799</v>
      </c>
      <c r="B1741" t="s">
        <v>36</v>
      </c>
      <c r="C1741" t="s">
        <v>40</v>
      </c>
      <c r="D1741" t="s">
        <v>38</v>
      </c>
      <c r="E1741">
        <v>7131</v>
      </c>
      <c r="F1741" t="s">
        <v>11</v>
      </c>
      <c r="G1741">
        <v>622707032</v>
      </c>
      <c r="H1741">
        <v>494709432</v>
      </c>
      <c r="I1741">
        <f t="shared" si="27"/>
        <v>8.6943501905875564</v>
      </c>
      <c r="J1741">
        <v>0.95699999999999996</v>
      </c>
      <c r="L1741">
        <v>5.7779999999999996</v>
      </c>
      <c r="M1741">
        <v>69.635000000000005</v>
      </c>
      <c r="N1741">
        <v>5.1999999999999998E-2</v>
      </c>
      <c r="O1741">
        <v>968.69399999999996</v>
      </c>
      <c r="P1741">
        <v>1.1279999999999999</v>
      </c>
      <c r="Q1741">
        <v>200.017</v>
      </c>
      <c r="R1741">
        <v>214.62100000000001</v>
      </c>
      <c r="S1741">
        <v>0.76900000000000002</v>
      </c>
      <c r="T1741">
        <v>1.4350000000000001</v>
      </c>
      <c r="U1741" t="s">
        <v>61</v>
      </c>
      <c r="V1741" s="1">
        <v>45480.510428240741</v>
      </c>
    </row>
    <row r="1742" spans="1:22" x14ac:dyDescent="0.25">
      <c r="A1742">
        <v>1800</v>
      </c>
      <c r="B1742" t="s">
        <v>36</v>
      </c>
      <c r="C1742" t="s">
        <v>40</v>
      </c>
      <c r="D1742" t="s">
        <v>38</v>
      </c>
      <c r="E1742">
        <v>7131</v>
      </c>
      <c r="F1742" t="s">
        <v>11</v>
      </c>
      <c r="G1742">
        <v>628718376</v>
      </c>
      <c r="H1742">
        <v>832004368</v>
      </c>
      <c r="I1742">
        <f t="shared" si="27"/>
        <v>8.9201256063307692</v>
      </c>
      <c r="J1742">
        <v>0.96</v>
      </c>
      <c r="L1742">
        <v>3.7210000000000001</v>
      </c>
      <c r="M1742">
        <v>0.79500000000000004</v>
      </c>
      <c r="N1742">
        <v>6.2E-2</v>
      </c>
      <c r="O1742">
        <v>9.4779999999999998</v>
      </c>
      <c r="P1742">
        <v>0.95599999999999996</v>
      </c>
      <c r="Q1742">
        <v>1.78</v>
      </c>
      <c r="R1742">
        <v>208.327</v>
      </c>
      <c r="S1742">
        <v>0.98699999999999999</v>
      </c>
      <c r="T1742">
        <v>6.5069999999999997</v>
      </c>
      <c r="U1742" t="s">
        <v>61</v>
      </c>
      <c r="V1742" s="1">
        <v>45480.520844907405</v>
      </c>
    </row>
    <row r="1743" spans="1:22" x14ac:dyDescent="0.25">
      <c r="A1743">
        <v>1801</v>
      </c>
      <c r="B1743" t="s">
        <v>36</v>
      </c>
      <c r="C1743" t="s">
        <v>40</v>
      </c>
      <c r="D1743" t="s">
        <v>38</v>
      </c>
      <c r="E1743">
        <v>7131</v>
      </c>
      <c r="F1743" t="s">
        <v>11</v>
      </c>
      <c r="G1743">
        <v>613108560</v>
      </c>
      <c r="H1743">
        <v>856150320</v>
      </c>
      <c r="I1743">
        <f t="shared" si="27"/>
        <v>8.9325500233396369</v>
      </c>
      <c r="J1743">
        <v>0.96099999999999997</v>
      </c>
      <c r="L1743">
        <v>2.5409999999999999</v>
      </c>
      <c r="M1743">
        <v>2.036</v>
      </c>
      <c r="N1743">
        <v>5.7000000000000002E-2</v>
      </c>
      <c r="O1743">
        <v>12.614000000000001</v>
      </c>
      <c r="P1743">
        <v>1.0669999999999999</v>
      </c>
      <c r="Q1743">
        <v>3.5329999999999999</v>
      </c>
      <c r="R1743">
        <v>203.34100000000001</v>
      </c>
      <c r="S1743">
        <v>0.82699999999999996</v>
      </c>
      <c r="T1743">
        <v>1.3959999999999999</v>
      </c>
      <c r="U1743" t="s">
        <v>61</v>
      </c>
      <c r="V1743" s="1">
        <v>45480.531261574077</v>
      </c>
    </row>
    <row r="1744" spans="1:22" x14ac:dyDescent="0.25">
      <c r="A1744">
        <v>1802</v>
      </c>
      <c r="B1744" t="s">
        <v>36</v>
      </c>
      <c r="C1744" t="s">
        <v>40</v>
      </c>
      <c r="D1744" t="s">
        <v>38</v>
      </c>
      <c r="E1744">
        <v>7131</v>
      </c>
      <c r="F1744" t="s">
        <v>11</v>
      </c>
      <c r="G1744">
        <v>618660128</v>
      </c>
      <c r="H1744">
        <v>880943312</v>
      </c>
      <c r="I1744">
        <f t="shared" si="27"/>
        <v>8.9449479628074062</v>
      </c>
      <c r="J1744">
        <v>0.97899999999999998</v>
      </c>
      <c r="L1744">
        <v>2.3919999999999999</v>
      </c>
      <c r="M1744">
        <v>5.0990000000000002</v>
      </c>
      <c r="N1744">
        <v>0.21199999999999999</v>
      </c>
      <c r="O1744">
        <v>220.732</v>
      </c>
      <c r="P1744">
        <v>1.0640000000000001</v>
      </c>
      <c r="Q1744">
        <v>6.4320000000000004</v>
      </c>
      <c r="R1744">
        <v>217.964</v>
      </c>
      <c r="S1744">
        <v>0.91500000000000004</v>
      </c>
      <c r="T1744">
        <v>1.4590000000000001</v>
      </c>
      <c r="U1744" t="s">
        <v>61</v>
      </c>
      <c r="V1744" s="1">
        <v>45480.541678240741</v>
      </c>
    </row>
    <row r="1745" spans="1:22" x14ac:dyDescent="0.25">
      <c r="A1745">
        <v>1803</v>
      </c>
      <c r="B1745" t="s">
        <v>36</v>
      </c>
      <c r="C1745" t="s">
        <v>40</v>
      </c>
      <c r="D1745" t="s">
        <v>38</v>
      </c>
      <c r="E1745">
        <v>7131</v>
      </c>
      <c r="F1745" t="s">
        <v>11</v>
      </c>
      <c r="G1745">
        <v>614269984</v>
      </c>
      <c r="H1745">
        <v>855515816</v>
      </c>
      <c r="I1745">
        <f t="shared" si="27"/>
        <v>8.9322280427935805</v>
      </c>
      <c r="J1745">
        <v>0.95299999999999996</v>
      </c>
      <c r="L1745">
        <v>13.461</v>
      </c>
      <c r="M1745">
        <v>6.8680000000000003</v>
      </c>
      <c r="N1745">
        <v>0.53800000000000003</v>
      </c>
      <c r="O1745">
        <v>427.61700000000002</v>
      </c>
      <c r="P1745">
        <v>1.327</v>
      </c>
      <c r="Q1745">
        <v>5.5919999999999996</v>
      </c>
      <c r="R1745">
        <v>226.477</v>
      </c>
      <c r="S1745">
        <v>0.876</v>
      </c>
      <c r="T1745">
        <v>2.0790000000000002</v>
      </c>
      <c r="U1745" t="s">
        <v>61</v>
      </c>
      <c r="V1745" s="1">
        <v>45480.552094907405</v>
      </c>
    </row>
    <row r="1746" spans="1:22" x14ac:dyDescent="0.25">
      <c r="A1746">
        <v>1804</v>
      </c>
      <c r="B1746" t="s">
        <v>36</v>
      </c>
      <c r="C1746" t="s">
        <v>40</v>
      </c>
      <c r="D1746" t="s">
        <v>38</v>
      </c>
      <c r="E1746">
        <v>7131</v>
      </c>
      <c r="F1746" t="s">
        <v>11</v>
      </c>
      <c r="G1746">
        <v>620869128</v>
      </c>
      <c r="H1746">
        <v>858305592</v>
      </c>
      <c r="I1746">
        <f t="shared" si="27"/>
        <v>8.9336419420330593</v>
      </c>
      <c r="J1746">
        <v>0.95</v>
      </c>
      <c r="L1746">
        <v>2.4780000000000002</v>
      </c>
      <c r="M1746">
        <v>3.2810000000000001</v>
      </c>
      <c r="N1746">
        <v>0.03</v>
      </c>
      <c r="O1746">
        <v>20.376000000000001</v>
      </c>
      <c r="P1746">
        <v>1.47</v>
      </c>
      <c r="Q1746">
        <v>4.4950000000000001</v>
      </c>
      <c r="R1746">
        <v>204.42500000000001</v>
      </c>
      <c r="S1746">
        <v>0.86599999999999999</v>
      </c>
      <c r="T1746">
        <v>1.446</v>
      </c>
      <c r="U1746" t="s">
        <v>61</v>
      </c>
      <c r="V1746" s="1">
        <v>45480.562511574077</v>
      </c>
    </row>
    <row r="1747" spans="1:22" x14ac:dyDescent="0.25">
      <c r="A1747">
        <v>1805</v>
      </c>
      <c r="B1747" t="s">
        <v>36</v>
      </c>
      <c r="C1747" t="s">
        <v>40</v>
      </c>
      <c r="D1747" t="s">
        <v>38</v>
      </c>
      <c r="E1747">
        <v>7131</v>
      </c>
      <c r="F1747" t="s">
        <v>11</v>
      </c>
      <c r="G1747">
        <v>615414688</v>
      </c>
      <c r="H1747">
        <v>583812360</v>
      </c>
      <c r="I1747">
        <f t="shared" si="27"/>
        <v>8.766273285278535</v>
      </c>
      <c r="J1747">
        <v>1.018</v>
      </c>
      <c r="L1747">
        <v>2.4700000000000002</v>
      </c>
      <c r="M1747">
        <v>34.820999999999998</v>
      </c>
      <c r="N1747">
        <v>0.32100000000000001</v>
      </c>
      <c r="O1747">
        <v>367.25799999999998</v>
      </c>
      <c r="P1747">
        <v>2.9340000000000002</v>
      </c>
      <c r="Q1747">
        <v>74.096000000000004</v>
      </c>
      <c r="R1747">
        <v>203.131</v>
      </c>
      <c r="S1747">
        <v>0.90800000000000003</v>
      </c>
      <c r="T1747">
        <v>1.38</v>
      </c>
      <c r="U1747" t="s">
        <v>61</v>
      </c>
      <c r="V1747" s="1">
        <v>45480.572928240741</v>
      </c>
    </row>
    <row r="1748" spans="1:22" x14ac:dyDescent="0.25">
      <c r="A1748">
        <v>1806</v>
      </c>
      <c r="B1748" t="s">
        <v>36</v>
      </c>
      <c r="C1748" t="s">
        <v>40</v>
      </c>
      <c r="D1748" t="s">
        <v>38</v>
      </c>
      <c r="E1748">
        <v>7131</v>
      </c>
      <c r="F1748" t="s">
        <v>11</v>
      </c>
      <c r="G1748">
        <v>604834192</v>
      </c>
      <c r="H1748">
        <v>766200432</v>
      </c>
      <c r="I1748">
        <f t="shared" si="27"/>
        <v>8.8843423925115381</v>
      </c>
      <c r="J1748">
        <v>0.95199999999999996</v>
      </c>
      <c r="L1748">
        <v>2.851</v>
      </c>
      <c r="M1748">
        <v>1.339</v>
      </c>
      <c r="N1748">
        <v>7.2999999999999995E-2</v>
      </c>
      <c r="O1748">
        <v>11.574999999999999</v>
      </c>
      <c r="P1748">
        <v>0.89300000000000002</v>
      </c>
      <c r="Q1748">
        <v>2.48</v>
      </c>
      <c r="R1748">
        <v>206.89</v>
      </c>
      <c r="S1748">
        <v>0.92</v>
      </c>
      <c r="T1748">
        <v>1.514</v>
      </c>
      <c r="U1748" t="s">
        <v>61</v>
      </c>
      <c r="V1748" s="1">
        <v>45480.583344907405</v>
      </c>
    </row>
    <row r="1749" spans="1:22" x14ac:dyDescent="0.25">
      <c r="A1749">
        <v>1807</v>
      </c>
      <c r="B1749" t="s">
        <v>36</v>
      </c>
      <c r="C1749" t="s">
        <v>40</v>
      </c>
      <c r="D1749" t="s">
        <v>38</v>
      </c>
      <c r="E1749">
        <v>7131</v>
      </c>
      <c r="F1749" t="s">
        <v>11</v>
      </c>
      <c r="G1749">
        <v>613603416</v>
      </c>
      <c r="H1749">
        <v>602242296</v>
      </c>
      <c r="I1749">
        <f t="shared" si="27"/>
        <v>8.7797712531268548</v>
      </c>
      <c r="J1749">
        <v>0.96199999999999997</v>
      </c>
      <c r="L1749">
        <v>3.5720000000000001</v>
      </c>
      <c r="M1749">
        <v>30.954999999999998</v>
      </c>
      <c r="N1749">
        <v>6.5000000000000002E-2</v>
      </c>
      <c r="O1749">
        <v>434.01400000000001</v>
      </c>
      <c r="P1749">
        <v>1.0649999999999999</v>
      </c>
      <c r="Q1749">
        <v>34.308</v>
      </c>
      <c r="R1749">
        <v>204.54300000000001</v>
      </c>
      <c r="S1749">
        <v>0.93500000000000005</v>
      </c>
      <c r="T1749">
        <v>1.5489999999999999</v>
      </c>
      <c r="U1749" t="s">
        <v>61</v>
      </c>
      <c r="V1749" s="1">
        <v>45480.593761574077</v>
      </c>
    </row>
    <row r="1750" spans="1:22" x14ac:dyDescent="0.25">
      <c r="A1750">
        <v>1808</v>
      </c>
      <c r="B1750" t="s">
        <v>36</v>
      </c>
      <c r="C1750" t="s">
        <v>40</v>
      </c>
      <c r="D1750" t="s">
        <v>38</v>
      </c>
      <c r="E1750">
        <v>7131</v>
      </c>
      <c r="F1750" t="s">
        <v>11</v>
      </c>
      <c r="G1750">
        <v>622498640</v>
      </c>
      <c r="H1750">
        <v>863850752</v>
      </c>
      <c r="I1750">
        <f t="shared" si="27"/>
        <v>8.9364387156481087</v>
      </c>
      <c r="J1750">
        <v>0.98799999999999999</v>
      </c>
      <c r="L1750">
        <v>4.6399999999999997</v>
      </c>
      <c r="M1750">
        <v>2.5230000000000001</v>
      </c>
      <c r="N1750">
        <v>0.05</v>
      </c>
      <c r="O1750">
        <v>17.995000000000001</v>
      </c>
      <c r="P1750">
        <v>0.92100000000000004</v>
      </c>
      <c r="Q1750">
        <v>3.089</v>
      </c>
      <c r="R1750">
        <v>203.994</v>
      </c>
      <c r="S1750">
        <v>0.84</v>
      </c>
      <c r="T1750">
        <v>1.4339999999999999</v>
      </c>
      <c r="U1750" t="s">
        <v>61</v>
      </c>
      <c r="V1750" s="1">
        <v>45480.604178240741</v>
      </c>
    </row>
    <row r="1751" spans="1:22" x14ac:dyDescent="0.25">
      <c r="A1751">
        <v>1809</v>
      </c>
      <c r="B1751" t="s">
        <v>36</v>
      </c>
      <c r="C1751" t="s">
        <v>40</v>
      </c>
      <c r="D1751" t="s">
        <v>38</v>
      </c>
      <c r="E1751">
        <v>7131</v>
      </c>
      <c r="F1751" t="s">
        <v>11</v>
      </c>
      <c r="G1751">
        <v>613155048</v>
      </c>
      <c r="H1751">
        <v>821077552</v>
      </c>
      <c r="I1751">
        <f t="shared" si="27"/>
        <v>8.9143841788186222</v>
      </c>
      <c r="J1751">
        <v>0.95799999999999996</v>
      </c>
      <c r="L1751">
        <v>2.4129999999999998</v>
      </c>
      <c r="M1751">
        <v>1.982</v>
      </c>
      <c r="N1751">
        <v>0.14299999999999999</v>
      </c>
      <c r="O1751">
        <v>10.007</v>
      </c>
      <c r="P1751">
        <v>1.4119999999999999</v>
      </c>
      <c r="Q1751">
        <v>4.3899999999999997</v>
      </c>
      <c r="R1751">
        <v>202.21100000000001</v>
      </c>
      <c r="S1751">
        <v>0.78800000000000003</v>
      </c>
      <c r="T1751">
        <v>1.403</v>
      </c>
      <c r="U1751" t="s">
        <v>61</v>
      </c>
      <c r="V1751" s="1">
        <v>45480.614594907405</v>
      </c>
    </row>
    <row r="1752" spans="1:22" x14ac:dyDescent="0.25">
      <c r="A1752">
        <v>1810</v>
      </c>
      <c r="B1752" t="s">
        <v>36</v>
      </c>
      <c r="C1752" t="s">
        <v>40</v>
      </c>
      <c r="D1752" t="s">
        <v>38</v>
      </c>
      <c r="E1752">
        <v>7131</v>
      </c>
      <c r="F1752" t="s">
        <v>11</v>
      </c>
      <c r="G1752">
        <v>626319560</v>
      </c>
      <c r="H1752">
        <v>885009432</v>
      </c>
      <c r="I1752">
        <f t="shared" si="27"/>
        <v>8.9469478992218079</v>
      </c>
      <c r="J1752">
        <v>0.94699999999999995</v>
      </c>
      <c r="L1752">
        <v>4.3970000000000002</v>
      </c>
      <c r="M1752">
        <v>12.260999999999999</v>
      </c>
      <c r="N1752">
        <v>6.9000000000000006E-2</v>
      </c>
      <c r="O1752">
        <v>45.984999999999999</v>
      </c>
      <c r="P1752">
        <v>2.2949999999999999</v>
      </c>
      <c r="Q1752">
        <v>12.804</v>
      </c>
      <c r="R1752">
        <v>211.31399999999999</v>
      </c>
      <c r="S1752">
        <v>0.89900000000000002</v>
      </c>
      <c r="T1752">
        <v>1.4790000000000001</v>
      </c>
      <c r="U1752" t="s">
        <v>61</v>
      </c>
      <c r="V1752" s="1">
        <v>45480.625011574077</v>
      </c>
    </row>
    <row r="1753" spans="1:22" x14ac:dyDescent="0.25">
      <c r="A1753">
        <v>1811</v>
      </c>
      <c r="B1753" t="s">
        <v>36</v>
      </c>
      <c r="C1753" t="s">
        <v>40</v>
      </c>
      <c r="D1753" t="s">
        <v>38</v>
      </c>
      <c r="E1753">
        <v>7131</v>
      </c>
      <c r="F1753" t="s">
        <v>11</v>
      </c>
      <c r="G1753">
        <v>623315072</v>
      </c>
      <c r="H1753">
        <v>843429872</v>
      </c>
      <c r="I1753">
        <f t="shared" si="27"/>
        <v>8.9260489784846566</v>
      </c>
      <c r="J1753">
        <v>0.97899999999999998</v>
      </c>
      <c r="L1753">
        <v>8.1010000000000009</v>
      </c>
      <c r="M1753">
        <v>7.1310000000000002</v>
      </c>
      <c r="N1753">
        <v>1.7000000000000001E-2</v>
      </c>
      <c r="O1753">
        <v>427.75</v>
      </c>
      <c r="P1753">
        <v>0.74399999999999999</v>
      </c>
      <c r="Q1753">
        <v>4.6639999999999997</v>
      </c>
      <c r="R1753">
        <v>212.79499999999999</v>
      </c>
      <c r="S1753">
        <v>0.83499999999999996</v>
      </c>
      <c r="T1753">
        <v>1.399</v>
      </c>
      <c r="U1753" t="s">
        <v>61</v>
      </c>
      <c r="V1753" s="1">
        <v>45480.635428240741</v>
      </c>
    </row>
    <row r="1754" spans="1:22" x14ac:dyDescent="0.25">
      <c r="A1754">
        <v>1812</v>
      </c>
      <c r="B1754" t="s">
        <v>36</v>
      </c>
      <c r="C1754" t="s">
        <v>40</v>
      </c>
      <c r="D1754" t="s">
        <v>38</v>
      </c>
      <c r="E1754">
        <v>7131</v>
      </c>
      <c r="F1754" t="s">
        <v>11</v>
      </c>
      <c r="G1754">
        <v>625024168</v>
      </c>
      <c r="H1754">
        <v>874353344</v>
      </c>
      <c r="I1754">
        <f t="shared" si="27"/>
        <v>8.9416869753552497</v>
      </c>
      <c r="J1754">
        <v>0.97199999999999998</v>
      </c>
      <c r="L1754">
        <v>3.702</v>
      </c>
      <c r="M1754">
        <v>2.4390000000000001</v>
      </c>
      <c r="N1754">
        <v>0.05</v>
      </c>
      <c r="O1754">
        <v>16.943000000000001</v>
      </c>
      <c r="P1754">
        <v>2.024</v>
      </c>
      <c r="Q1754">
        <v>6.9039999999999999</v>
      </c>
      <c r="R1754">
        <v>206.001</v>
      </c>
      <c r="S1754">
        <v>0.91600000000000004</v>
      </c>
      <c r="T1754">
        <v>1.3859999999999999</v>
      </c>
      <c r="U1754" t="s">
        <v>61</v>
      </c>
      <c r="V1754" s="1">
        <v>45480.645844907405</v>
      </c>
    </row>
    <row r="1755" spans="1:22" x14ac:dyDescent="0.25">
      <c r="A1755">
        <v>1813</v>
      </c>
      <c r="B1755" t="s">
        <v>36</v>
      </c>
      <c r="C1755" t="s">
        <v>40</v>
      </c>
      <c r="D1755" t="s">
        <v>38</v>
      </c>
      <c r="E1755">
        <v>7131</v>
      </c>
      <c r="F1755" t="s">
        <v>11</v>
      </c>
      <c r="G1755">
        <v>615990728</v>
      </c>
      <c r="H1755">
        <v>864458856</v>
      </c>
      <c r="I1755">
        <f t="shared" si="27"/>
        <v>8.9367443278153953</v>
      </c>
      <c r="J1755">
        <v>0.98799999999999999</v>
      </c>
      <c r="L1755">
        <v>2.2959999999999998</v>
      </c>
      <c r="M1755">
        <v>0.42399999999999999</v>
      </c>
      <c r="N1755">
        <v>3.1E-2</v>
      </c>
      <c r="O1755">
        <v>7.7210000000000001</v>
      </c>
      <c r="P1755">
        <v>0.85299999999999998</v>
      </c>
      <c r="Q1755">
        <v>1.292</v>
      </c>
      <c r="R1755">
        <v>202.45699999999999</v>
      </c>
      <c r="S1755">
        <v>0.79100000000000004</v>
      </c>
      <c r="T1755">
        <v>1.429</v>
      </c>
      <c r="U1755" t="s">
        <v>61</v>
      </c>
      <c r="V1755" s="1">
        <v>45480.656261574077</v>
      </c>
    </row>
    <row r="1756" spans="1:22" x14ac:dyDescent="0.25">
      <c r="A1756">
        <v>1814</v>
      </c>
      <c r="B1756" t="s">
        <v>36</v>
      </c>
      <c r="C1756" t="s">
        <v>40</v>
      </c>
      <c r="D1756" t="s">
        <v>38</v>
      </c>
      <c r="E1756">
        <v>7131</v>
      </c>
      <c r="F1756" t="s">
        <v>11</v>
      </c>
      <c r="G1756">
        <v>623137712</v>
      </c>
      <c r="H1756">
        <v>850460592</v>
      </c>
      <c r="I1756">
        <f t="shared" si="27"/>
        <v>8.9296541944054244</v>
      </c>
      <c r="J1756">
        <v>0.96899999999999997</v>
      </c>
      <c r="L1756">
        <v>3.2050000000000001</v>
      </c>
      <c r="M1756">
        <v>5.5659999999999998</v>
      </c>
      <c r="N1756">
        <v>0.04</v>
      </c>
      <c r="O1756">
        <v>55.509</v>
      </c>
      <c r="P1756">
        <v>2.4929999999999999</v>
      </c>
      <c r="Q1756">
        <v>17.838000000000001</v>
      </c>
      <c r="R1756">
        <v>202.46299999999999</v>
      </c>
      <c r="S1756">
        <v>0.83</v>
      </c>
      <c r="T1756">
        <v>1.4079999999999999</v>
      </c>
      <c r="U1756" t="s">
        <v>61</v>
      </c>
      <c r="V1756" s="1">
        <v>45480.666678240741</v>
      </c>
    </row>
    <row r="1757" spans="1:22" x14ac:dyDescent="0.25">
      <c r="A1757">
        <v>1815</v>
      </c>
      <c r="B1757" t="s">
        <v>36</v>
      </c>
      <c r="C1757" t="s">
        <v>40</v>
      </c>
      <c r="D1757" t="s">
        <v>38</v>
      </c>
      <c r="E1757">
        <v>7131</v>
      </c>
      <c r="F1757" t="s">
        <v>11</v>
      </c>
      <c r="G1757">
        <v>607128472</v>
      </c>
      <c r="H1757">
        <v>482194248</v>
      </c>
      <c r="I1757">
        <f t="shared" si="27"/>
        <v>8.6832220254591874</v>
      </c>
      <c r="J1757">
        <v>0.93799999999999994</v>
      </c>
      <c r="L1757">
        <v>4.5190000000000001</v>
      </c>
      <c r="M1757">
        <v>47.804000000000002</v>
      </c>
      <c r="N1757">
        <v>0.113</v>
      </c>
      <c r="O1757">
        <v>520.94500000000005</v>
      </c>
      <c r="P1757">
        <v>1.002</v>
      </c>
      <c r="Q1757">
        <v>62.286000000000001</v>
      </c>
      <c r="R1757">
        <v>220.477</v>
      </c>
      <c r="S1757">
        <v>0.79400000000000004</v>
      </c>
      <c r="T1757">
        <v>1.377</v>
      </c>
      <c r="U1757" t="s">
        <v>61</v>
      </c>
      <c r="V1757" s="1">
        <v>45480.677094907405</v>
      </c>
    </row>
    <row r="1758" spans="1:22" x14ac:dyDescent="0.25">
      <c r="A1758">
        <v>1816</v>
      </c>
      <c r="B1758" t="s">
        <v>36</v>
      </c>
      <c r="C1758" t="s">
        <v>40</v>
      </c>
      <c r="D1758" t="s">
        <v>38</v>
      </c>
      <c r="E1758">
        <v>7131</v>
      </c>
      <c r="F1758" t="s">
        <v>11</v>
      </c>
      <c r="G1758">
        <v>600450904</v>
      </c>
      <c r="H1758">
        <v>836354928</v>
      </c>
      <c r="I1758">
        <f t="shared" si="27"/>
        <v>8.922390620214113</v>
      </c>
      <c r="J1758">
        <v>0.95399999999999996</v>
      </c>
      <c r="L1758">
        <v>0.42399999999999999</v>
      </c>
      <c r="M1758">
        <v>4.6680000000000001</v>
      </c>
      <c r="N1758">
        <v>2.5000000000000001E-2</v>
      </c>
      <c r="O1758">
        <v>35.101999999999997</v>
      </c>
      <c r="P1758">
        <v>2.137</v>
      </c>
      <c r="Q1758">
        <v>12.000999999999999</v>
      </c>
      <c r="R1758">
        <v>15.042</v>
      </c>
      <c r="S1758">
        <v>0.86099999999999999</v>
      </c>
      <c r="T1758">
        <v>1.3939999999999999</v>
      </c>
      <c r="U1758" t="s">
        <v>61</v>
      </c>
      <c r="V1758" s="1">
        <v>45480.687511574077</v>
      </c>
    </row>
    <row r="1759" spans="1:22" x14ac:dyDescent="0.25">
      <c r="A1759">
        <v>1817</v>
      </c>
      <c r="B1759" t="s">
        <v>36</v>
      </c>
      <c r="C1759" t="s">
        <v>40</v>
      </c>
      <c r="D1759" t="s">
        <v>38</v>
      </c>
      <c r="E1759">
        <v>7131</v>
      </c>
      <c r="F1759" t="s">
        <v>11</v>
      </c>
      <c r="G1759">
        <v>597161704</v>
      </c>
      <c r="H1759">
        <v>605960784</v>
      </c>
      <c r="I1759">
        <f t="shared" si="27"/>
        <v>8.7824445188139801</v>
      </c>
      <c r="J1759">
        <v>0.97699999999999998</v>
      </c>
      <c r="L1759">
        <v>6.8840000000000003</v>
      </c>
      <c r="M1759">
        <v>70.728999999999999</v>
      </c>
      <c r="N1759">
        <v>2.9000000000000001E-2</v>
      </c>
      <c r="O1759">
        <v>1155.0039999999999</v>
      </c>
      <c r="P1759">
        <v>1.147</v>
      </c>
      <c r="Q1759">
        <v>277.61200000000002</v>
      </c>
      <c r="R1759">
        <v>206.33</v>
      </c>
      <c r="S1759">
        <v>0.874</v>
      </c>
      <c r="T1759">
        <v>1.3939999999999999</v>
      </c>
      <c r="U1759" t="s">
        <v>61</v>
      </c>
      <c r="V1759" s="1">
        <v>45480.697928240741</v>
      </c>
    </row>
    <row r="1760" spans="1:22" x14ac:dyDescent="0.25">
      <c r="A1760">
        <v>1818</v>
      </c>
      <c r="B1760" t="s">
        <v>36</v>
      </c>
      <c r="C1760" t="s">
        <v>40</v>
      </c>
      <c r="D1760" t="s">
        <v>38</v>
      </c>
      <c r="E1760">
        <v>7131</v>
      </c>
      <c r="F1760" t="s">
        <v>11</v>
      </c>
      <c r="G1760">
        <v>601807784</v>
      </c>
      <c r="H1760">
        <v>816939520</v>
      </c>
      <c r="I1760">
        <f t="shared" si="27"/>
        <v>8.9121899058561436</v>
      </c>
      <c r="J1760">
        <v>0.97699999999999998</v>
      </c>
      <c r="L1760">
        <v>9.9420000000000002</v>
      </c>
      <c r="M1760">
        <v>9.6479999999999997</v>
      </c>
      <c r="N1760">
        <v>0.14599999999999999</v>
      </c>
      <c r="O1760">
        <v>110.383</v>
      </c>
      <c r="P1760">
        <v>4.29</v>
      </c>
      <c r="Q1760">
        <v>18.614999999999998</v>
      </c>
      <c r="R1760">
        <v>218.6</v>
      </c>
      <c r="S1760">
        <v>0.86899999999999999</v>
      </c>
      <c r="T1760">
        <v>1.4950000000000001</v>
      </c>
      <c r="U1760" t="s">
        <v>61</v>
      </c>
      <c r="V1760" s="1">
        <v>45480.708344907405</v>
      </c>
    </row>
    <row r="1761" spans="1:22" x14ac:dyDescent="0.25">
      <c r="A1761">
        <v>1819</v>
      </c>
      <c r="B1761" t="s">
        <v>36</v>
      </c>
      <c r="C1761" t="s">
        <v>40</v>
      </c>
      <c r="D1761" t="s">
        <v>38</v>
      </c>
      <c r="E1761">
        <v>7131</v>
      </c>
      <c r="F1761" t="s">
        <v>11</v>
      </c>
      <c r="G1761">
        <v>617499216</v>
      </c>
      <c r="H1761">
        <v>901739056</v>
      </c>
      <c r="I1761">
        <f t="shared" si="27"/>
        <v>8.9550808801862409</v>
      </c>
      <c r="J1761">
        <v>0.98</v>
      </c>
      <c r="L1761">
        <v>2.4990000000000001</v>
      </c>
      <c r="M1761">
        <v>6.2160000000000002</v>
      </c>
      <c r="N1761">
        <v>8.7999999999999995E-2</v>
      </c>
      <c r="O1761">
        <v>65.361999999999995</v>
      </c>
      <c r="P1761">
        <v>1.6639999999999999</v>
      </c>
      <c r="Q1761">
        <v>6.9409999999999998</v>
      </c>
      <c r="R1761">
        <v>204.33699999999999</v>
      </c>
      <c r="S1761">
        <v>0.76400000000000001</v>
      </c>
      <c r="T1761">
        <v>1.456</v>
      </c>
      <c r="U1761" t="s">
        <v>61</v>
      </c>
      <c r="V1761" s="1">
        <v>45480.718761574077</v>
      </c>
    </row>
    <row r="1762" spans="1:22" x14ac:dyDescent="0.25">
      <c r="A1762">
        <v>1820</v>
      </c>
      <c r="B1762" t="s">
        <v>36</v>
      </c>
      <c r="C1762" t="s">
        <v>40</v>
      </c>
      <c r="D1762" t="s">
        <v>38</v>
      </c>
      <c r="E1762">
        <v>7131</v>
      </c>
      <c r="F1762" t="s">
        <v>11</v>
      </c>
      <c r="G1762">
        <v>609930104</v>
      </c>
      <c r="H1762">
        <v>741547400</v>
      </c>
      <c r="I1762">
        <f t="shared" si="27"/>
        <v>8.8701389165248994</v>
      </c>
      <c r="J1762">
        <v>0.97899999999999998</v>
      </c>
      <c r="L1762">
        <v>2.778</v>
      </c>
      <c r="M1762">
        <v>6.0490000000000004</v>
      </c>
      <c r="N1762">
        <v>8.9999999999999993E-3</v>
      </c>
      <c r="O1762">
        <v>43.177</v>
      </c>
      <c r="P1762">
        <v>1.3759999999999999</v>
      </c>
      <c r="Q1762">
        <v>7.5119999999999996</v>
      </c>
      <c r="R1762">
        <v>214.376</v>
      </c>
      <c r="S1762">
        <v>0.85199999999999998</v>
      </c>
      <c r="T1762">
        <v>1.3919999999999999</v>
      </c>
      <c r="U1762" t="s">
        <v>61</v>
      </c>
      <c r="V1762" s="1">
        <v>45480.729178240741</v>
      </c>
    </row>
    <row r="1763" spans="1:22" x14ac:dyDescent="0.25">
      <c r="A1763">
        <v>1821</v>
      </c>
      <c r="B1763" t="s">
        <v>36</v>
      </c>
      <c r="C1763" t="s">
        <v>40</v>
      </c>
      <c r="D1763" t="s">
        <v>38</v>
      </c>
      <c r="E1763">
        <v>7131</v>
      </c>
      <c r="F1763" t="s">
        <v>11</v>
      </c>
      <c r="G1763">
        <v>613039080</v>
      </c>
      <c r="H1763">
        <v>793860584</v>
      </c>
      <c r="I1763">
        <f t="shared" si="27"/>
        <v>8.8997442393089674</v>
      </c>
      <c r="J1763">
        <v>0.98399999999999999</v>
      </c>
      <c r="L1763">
        <v>9.8030000000000008</v>
      </c>
      <c r="M1763">
        <v>2.0219999999999998</v>
      </c>
      <c r="N1763">
        <v>7.2999999999999995E-2</v>
      </c>
      <c r="O1763">
        <v>24.37</v>
      </c>
      <c r="P1763">
        <v>1.0860000000000001</v>
      </c>
      <c r="Q1763">
        <v>2.952</v>
      </c>
      <c r="R1763">
        <v>225.80500000000001</v>
      </c>
      <c r="S1763">
        <v>0.85799999999999998</v>
      </c>
      <c r="T1763">
        <v>1.53</v>
      </c>
      <c r="U1763" t="s">
        <v>61</v>
      </c>
      <c r="V1763" s="1">
        <v>45480.739594907405</v>
      </c>
    </row>
    <row r="1764" spans="1:22" x14ac:dyDescent="0.25">
      <c r="A1764">
        <v>1822</v>
      </c>
      <c r="B1764" t="s">
        <v>36</v>
      </c>
      <c r="C1764" t="s">
        <v>40</v>
      </c>
      <c r="D1764" t="s">
        <v>38</v>
      </c>
      <c r="E1764">
        <v>7131</v>
      </c>
      <c r="F1764" t="s">
        <v>11</v>
      </c>
      <c r="G1764">
        <v>605358080</v>
      </c>
      <c r="H1764">
        <v>867646872</v>
      </c>
      <c r="I1764">
        <f t="shared" si="27"/>
        <v>8.9383430054227269</v>
      </c>
      <c r="J1764">
        <v>0.95399999999999996</v>
      </c>
      <c r="L1764">
        <v>4.085</v>
      </c>
      <c r="M1764">
        <v>24.256</v>
      </c>
      <c r="N1764">
        <v>0.10299999999999999</v>
      </c>
      <c r="O1764">
        <v>186.87299999999999</v>
      </c>
      <c r="P1764">
        <v>2.9020000000000001</v>
      </c>
      <c r="Q1764">
        <v>86.265000000000001</v>
      </c>
      <c r="R1764">
        <v>202.55199999999999</v>
      </c>
      <c r="S1764">
        <v>0.95299999999999996</v>
      </c>
      <c r="T1764">
        <v>1.4750000000000001</v>
      </c>
      <c r="U1764" t="s">
        <v>61</v>
      </c>
      <c r="V1764" s="1">
        <v>45480.750011574077</v>
      </c>
    </row>
    <row r="1765" spans="1:22" x14ac:dyDescent="0.25">
      <c r="A1765">
        <v>1823</v>
      </c>
      <c r="B1765" t="s">
        <v>36</v>
      </c>
      <c r="C1765" t="s">
        <v>40</v>
      </c>
      <c r="D1765" t="s">
        <v>38</v>
      </c>
      <c r="E1765">
        <v>7131</v>
      </c>
      <c r="F1765" t="s">
        <v>11</v>
      </c>
      <c r="G1765">
        <v>606964112</v>
      </c>
      <c r="H1765">
        <v>775931384</v>
      </c>
      <c r="I1765">
        <f t="shared" si="27"/>
        <v>8.889823318078129</v>
      </c>
      <c r="J1765">
        <v>0.98099999999999998</v>
      </c>
      <c r="L1765">
        <v>7.28</v>
      </c>
      <c r="M1765">
        <v>1.6060000000000001</v>
      </c>
      <c r="N1765">
        <v>8.8999999999999996E-2</v>
      </c>
      <c r="O1765">
        <v>22.280999999999999</v>
      </c>
      <c r="P1765">
        <v>3.2679999999999998</v>
      </c>
      <c r="Q1765">
        <v>10.942</v>
      </c>
      <c r="R1765">
        <v>215.512</v>
      </c>
      <c r="S1765">
        <v>0.79300000000000004</v>
      </c>
      <c r="T1765">
        <v>1.373</v>
      </c>
      <c r="U1765" t="s">
        <v>61</v>
      </c>
      <c r="V1765" s="1">
        <v>45480.760428240741</v>
      </c>
    </row>
    <row r="1766" spans="1:22" x14ac:dyDescent="0.25">
      <c r="A1766">
        <v>1824</v>
      </c>
      <c r="B1766" t="s">
        <v>36</v>
      </c>
      <c r="C1766" t="s">
        <v>40</v>
      </c>
      <c r="D1766" t="s">
        <v>38</v>
      </c>
      <c r="E1766">
        <v>7131</v>
      </c>
      <c r="F1766" t="s">
        <v>11</v>
      </c>
      <c r="G1766">
        <v>605413384</v>
      </c>
      <c r="H1766">
        <v>608128320</v>
      </c>
      <c r="I1766">
        <f t="shared" si="27"/>
        <v>8.7839952285949465</v>
      </c>
      <c r="J1766">
        <v>0.96599999999999997</v>
      </c>
      <c r="L1766">
        <v>3.891</v>
      </c>
      <c r="M1766">
        <v>6.8810000000000002</v>
      </c>
      <c r="N1766">
        <v>3.3000000000000002E-2</v>
      </c>
      <c r="O1766">
        <v>203.196</v>
      </c>
      <c r="P1766">
        <v>0.86199999999999999</v>
      </c>
      <c r="Q1766">
        <v>1.93</v>
      </c>
      <c r="R1766">
        <v>222.67</v>
      </c>
      <c r="S1766">
        <v>0.98399999999999999</v>
      </c>
      <c r="T1766">
        <v>1.472</v>
      </c>
      <c r="U1766" t="s">
        <v>61</v>
      </c>
      <c r="V1766" s="1">
        <v>45480.770844907405</v>
      </c>
    </row>
    <row r="1767" spans="1:22" x14ac:dyDescent="0.25">
      <c r="A1767">
        <v>1825</v>
      </c>
      <c r="B1767" t="s">
        <v>36</v>
      </c>
      <c r="C1767" t="s">
        <v>40</v>
      </c>
      <c r="D1767" t="s">
        <v>38</v>
      </c>
      <c r="E1767">
        <v>7131</v>
      </c>
      <c r="F1767" t="s">
        <v>11</v>
      </c>
      <c r="G1767">
        <v>596239192</v>
      </c>
      <c r="H1767">
        <v>640022808</v>
      </c>
      <c r="I1767">
        <f t="shared" si="27"/>
        <v>8.8061954508777092</v>
      </c>
      <c r="J1767">
        <v>1.282</v>
      </c>
      <c r="L1767">
        <v>2.9430000000000001</v>
      </c>
      <c r="M1767">
        <v>2.298</v>
      </c>
      <c r="N1767">
        <v>0.28999999999999998</v>
      </c>
      <c r="O1767">
        <v>21.757999999999999</v>
      </c>
      <c r="P1767">
        <v>0.76900000000000002</v>
      </c>
      <c r="Q1767">
        <v>4.0960000000000001</v>
      </c>
      <c r="R1767">
        <v>203.39400000000001</v>
      </c>
      <c r="S1767">
        <v>0.93700000000000006</v>
      </c>
      <c r="T1767">
        <v>1.458</v>
      </c>
      <c r="U1767" t="s">
        <v>61</v>
      </c>
      <c r="V1767" s="1">
        <v>45480.781261574077</v>
      </c>
    </row>
    <row r="1768" spans="1:22" x14ac:dyDescent="0.25">
      <c r="A1768">
        <v>1826</v>
      </c>
      <c r="B1768" t="s">
        <v>36</v>
      </c>
      <c r="C1768" t="s">
        <v>37</v>
      </c>
      <c r="D1768" t="s">
        <v>38</v>
      </c>
      <c r="E1768">
        <v>7123</v>
      </c>
      <c r="F1768" t="s">
        <v>11</v>
      </c>
      <c r="G1768">
        <v>574274760</v>
      </c>
      <c r="H1768">
        <v>603304288</v>
      </c>
      <c r="I1768">
        <f t="shared" si="27"/>
        <v>8.7805364120860379</v>
      </c>
      <c r="J1768">
        <v>1.4850000000000001</v>
      </c>
      <c r="L1768">
        <v>10.789</v>
      </c>
      <c r="M1768">
        <v>49.033000000000001</v>
      </c>
      <c r="N1768">
        <v>6.5000000000000002E-2</v>
      </c>
      <c r="O1768">
        <v>549.78399999999999</v>
      </c>
      <c r="P1768">
        <v>2.359</v>
      </c>
      <c r="Q1768">
        <v>94.004999999999995</v>
      </c>
      <c r="R1768">
        <v>211.82599999999999</v>
      </c>
      <c r="S1768">
        <v>1.206</v>
      </c>
      <c r="T1768">
        <v>1.77</v>
      </c>
      <c r="U1768" t="s">
        <v>61</v>
      </c>
      <c r="V1768" s="1">
        <v>45480.791678240741</v>
      </c>
    </row>
    <row r="1769" spans="1:22" x14ac:dyDescent="0.25">
      <c r="A1769">
        <v>1827</v>
      </c>
      <c r="B1769" t="s">
        <v>36</v>
      </c>
      <c r="C1769" t="s">
        <v>40</v>
      </c>
      <c r="D1769" t="s">
        <v>38</v>
      </c>
      <c r="E1769">
        <v>7131</v>
      </c>
      <c r="F1769" t="s">
        <v>11</v>
      </c>
      <c r="G1769">
        <v>518203128</v>
      </c>
      <c r="H1769">
        <v>833836984</v>
      </c>
      <c r="I1769">
        <f t="shared" si="27"/>
        <v>8.9210811539120201</v>
      </c>
      <c r="J1769">
        <v>0.99299999999999999</v>
      </c>
      <c r="L1769">
        <v>3.2410000000000001</v>
      </c>
      <c r="M1769">
        <v>2.1779999999999999</v>
      </c>
      <c r="N1769">
        <v>0.40500000000000003</v>
      </c>
      <c r="O1769">
        <v>17.332999999999998</v>
      </c>
      <c r="P1769">
        <v>1.069</v>
      </c>
      <c r="Q1769">
        <v>6.9089999999999998</v>
      </c>
      <c r="R1769">
        <v>202.792</v>
      </c>
      <c r="S1769">
        <v>0.90200000000000002</v>
      </c>
      <c r="T1769">
        <v>1.5669999999999999</v>
      </c>
      <c r="U1769" t="s">
        <v>61</v>
      </c>
      <c r="V1769" s="1">
        <v>45480.802094907405</v>
      </c>
    </row>
    <row r="1770" spans="1:22" x14ac:dyDescent="0.25">
      <c r="A1770">
        <v>1828</v>
      </c>
      <c r="B1770" t="s">
        <v>36</v>
      </c>
      <c r="C1770" t="s">
        <v>40</v>
      </c>
      <c r="D1770" t="s">
        <v>38</v>
      </c>
      <c r="E1770">
        <v>7131</v>
      </c>
      <c r="F1770" t="s">
        <v>11</v>
      </c>
      <c r="G1770">
        <v>602447984</v>
      </c>
      <c r="H1770">
        <v>839635984</v>
      </c>
      <c r="I1770">
        <f t="shared" si="27"/>
        <v>8.9240910427233189</v>
      </c>
      <c r="J1770">
        <v>0.97299999999999998</v>
      </c>
      <c r="L1770">
        <v>9.4459999999999997</v>
      </c>
      <c r="M1770">
        <v>2.0049999999999999</v>
      </c>
      <c r="N1770">
        <v>4.3999999999999997E-2</v>
      </c>
      <c r="O1770">
        <v>12.632999999999999</v>
      </c>
      <c r="P1770">
        <v>0.86399999999999999</v>
      </c>
      <c r="Q1770">
        <v>2.9990000000000001</v>
      </c>
      <c r="R1770">
        <v>212.11</v>
      </c>
      <c r="S1770">
        <v>0.754</v>
      </c>
      <c r="T1770">
        <v>1.454</v>
      </c>
      <c r="U1770" t="s">
        <v>61</v>
      </c>
      <c r="V1770" s="1">
        <v>45480.812511574077</v>
      </c>
    </row>
    <row r="1771" spans="1:22" x14ac:dyDescent="0.25">
      <c r="A1771">
        <v>1829</v>
      </c>
      <c r="B1771" t="s">
        <v>36</v>
      </c>
      <c r="C1771" t="s">
        <v>40</v>
      </c>
      <c r="D1771" t="s">
        <v>38</v>
      </c>
      <c r="E1771">
        <v>7131</v>
      </c>
      <c r="F1771" t="s">
        <v>11</v>
      </c>
      <c r="G1771">
        <v>606837696</v>
      </c>
      <c r="H1771">
        <v>835548672</v>
      </c>
      <c r="I1771">
        <f t="shared" si="27"/>
        <v>8.9219717532902738</v>
      </c>
      <c r="J1771">
        <v>0.97799999999999998</v>
      </c>
      <c r="L1771">
        <v>3.5289999999999999</v>
      </c>
      <c r="M1771">
        <v>4.2270000000000003</v>
      </c>
      <c r="N1771">
        <v>8.2000000000000003E-2</v>
      </c>
      <c r="O1771">
        <v>23.463000000000001</v>
      </c>
      <c r="P1771">
        <v>1.0089999999999999</v>
      </c>
      <c r="Q1771">
        <v>4.702</v>
      </c>
      <c r="R1771">
        <v>202.95500000000001</v>
      </c>
      <c r="S1771">
        <v>0.84099999999999997</v>
      </c>
      <c r="T1771">
        <v>1.448</v>
      </c>
      <c r="U1771" t="s">
        <v>61</v>
      </c>
      <c r="V1771" s="1">
        <v>45480.822928240741</v>
      </c>
    </row>
    <row r="1772" spans="1:22" x14ac:dyDescent="0.25">
      <c r="A1772">
        <v>1830</v>
      </c>
      <c r="B1772" t="s">
        <v>36</v>
      </c>
      <c r="C1772" t="s">
        <v>37</v>
      </c>
      <c r="D1772" t="s">
        <v>38</v>
      </c>
      <c r="E1772">
        <v>7123</v>
      </c>
      <c r="F1772" t="s">
        <v>11</v>
      </c>
      <c r="G1772">
        <v>620540712</v>
      </c>
      <c r="H1772">
        <v>645216616</v>
      </c>
      <c r="I1772">
        <f t="shared" si="27"/>
        <v>8.8097055430693612</v>
      </c>
      <c r="J1772">
        <v>1.409</v>
      </c>
      <c r="L1772">
        <v>0.92400000000000004</v>
      </c>
      <c r="M1772">
        <v>7.7960000000000003</v>
      </c>
      <c r="N1772">
        <v>0.16200000000000001</v>
      </c>
      <c r="O1772">
        <v>66.363</v>
      </c>
      <c r="P1772">
        <v>1.571</v>
      </c>
      <c r="Q1772">
        <v>32.340000000000003</v>
      </c>
      <c r="R1772">
        <v>39.636000000000003</v>
      </c>
      <c r="S1772">
        <v>1.2649999999999999</v>
      </c>
      <c r="T1772">
        <v>1.96</v>
      </c>
      <c r="U1772" t="s">
        <v>61</v>
      </c>
      <c r="V1772" s="1">
        <v>45480.833344907405</v>
      </c>
    </row>
    <row r="1773" spans="1:22" x14ac:dyDescent="0.25">
      <c r="A1773">
        <v>1831</v>
      </c>
      <c r="B1773" t="s">
        <v>36</v>
      </c>
      <c r="C1773" t="s">
        <v>40</v>
      </c>
      <c r="D1773" t="s">
        <v>38</v>
      </c>
      <c r="E1773">
        <v>7131</v>
      </c>
      <c r="F1773" t="s">
        <v>11</v>
      </c>
      <c r="G1773">
        <v>613223048</v>
      </c>
      <c r="H1773">
        <v>433487360</v>
      </c>
      <c r="I1773">
        <f t="shared" si="27"/>
        <v>8.6369764384620922</v>
      </c>
      <c r="J1773">
        <v>1.42</v>
      </c>
      <c r="L1773">
        <v>6.5490000000000004</v>
      </c>
      <c r="M1773">
        <v>69.441999999999993</v>
      </c>
      <c r="N1773">
        <v>9.2999999999999999E-2</v>
      </c>
      <c r="O1773">
        <v>698.62400000000002</v>
      </c>
      <c r="P1773">
        <v>3.5379999999999998</v>
      </c>
      <c r="Q1773">
        <v>243.61799999999999</v>
      </c>
      <c r="R1773">
        <v>214.29900000000001</v>
      </c>
      <c r="S1773">
        <v>0.93799999999999994</v>
      </c>
      <c r="T1773">
        <v>1.393</v>
      </c>
      <c r="U1773" t="s">
        <v>61</v>
      </c>
      <c r="V1773" s="1">
        <v>45480.843761574077</v>
      </c>
    </row>
    <row r="1774" spans="1:22" x14ac:dyDescent="0.25">
      <c r="A1774">
        <v>1832</v>
      </c>
      <c r="B1774" t="s">
        <v>36</v>
      </c>
      <c r="C1774" t="s">
        <v>40</v>
      </c>
      <c r="D1774" t="s">
        <v>38</v>
      </c>
      <c r="E1774">
        <v>7131</v>
      </c>
      <c r="F1774" t="s">
        <v>11</v>
      </c>
      <c r="G1774">
        <v>613966400</v>
      </c>
      <c r="H1774">
        <v>828846184</v>
      </c>
      <c r="I1774">
        <f t="shared" si="27"/>
        <v>8.9184739423257877</v>
      </c>
      <c r="J1774">
        <v>0.98199999999999998</v>
      </c>
      <c r="L1774">
        <v>9.7089999999999996</v>
      </c>
      <c r="M1774">
        <v>8.3059999999999992</v>
      </c>
      <c r="N1774">
        <v>0.17</v>
      </c>
      <c r="O1774">
        <v>45.939</v>
      </c>
      <c r="P1774">
        <v>1.645</v>
      </c>
      <c r="Q1774">
        <v>12.154</v>
      </c>
      <c r="R1774">
        <v>216.874</v>
      </c>
      <c r="S1774">
        <v>0.98799999999999999</v>
      </c>
      <c r="T1774">
        <v>1.6120000000000001</v>
      </c>
      <c r="U1774" t="s">
        <v>61</v>
      </c>
      <c r="V1774" s="1">
        <v>45480.854178240741</v>
      </c>
    </row>
    <row r="1775" spans="1:22" x14ac:dyDescent="0.25">
      <c r="A1775">
        <v>1833</v>
      </c>
      <c r="B1775" t="s">
        <v>36</v>
      </c>
      <c r="C1775" t="s">
        <v>37</v>
      </c>
      <c r="D1775" t="s">
        <v>38</v>
      </c>
      <c r="E1775">
        <v>7123</v>
      </c>
      <c r="F1775" t="s">
        <v>11</v>
      </c>
      <c r="G1775">
        <v>610441016</v>
      </c>
      <c r="H1775">
        <v>826315120</v>
      </c>
      <c r="I1775">
        <f t="shared" si="27"/>
        <v>8.9171456995947462</v>
      </c>
      <c r="J1775">
        <v>1.8320000000000001</v>
      </c>
      <c r="L1775">
        <v>2.4750000000000001</v>
      </c>
      <c r="M1775">
        <v>8.3079999999999998</v>
      </c>
      <c r="N1775">
        <v>0.16200000000000001</v>
      </c>
      <c r="O1775">
        <v>46.621000000000002</v>
      </c>
      <c r="P1775">
        <v>4.2480000000000002</v>
      </c>
      <c r="Q1775">
        <v>25.757000000000001</v>
      </c>
      <c r="R1775">
        <v>203.74799999999999</v>
      </c>
      <c r="S1775">
        <v>1.137</v>
      </c>
      <c r="T1775">
        <v>1.7629999999999999</v>
      </c>
      <c r="U1775" t="s">
        <v>61</v>
      </c>
      <c r="V1775" s="1">
        <v>45480.864606481482</v>
      </c>
    </row>
    <row r="1776" spans="1:22" x14ac:dyDescent="0.25">
      <c r="A1776">
        <v>1834</v>
      </c>
      <c r="B1776" t="s">
        <v>36</v>
      </c>
      <c r="C1776" t="s">
        <v>40</v>
      </c>
      <c r="D1776" t="s">
        <v>38</v>
      </c>
      <c r="E1776">
        <v>7131</v>
      </c>
      <c r="F1776" t="s">
        <v>11</v>
      </c>
      <c r="G1776">
        <v>612304600</v>
      </c>
      <c r="H1776">
        <v>811545128</v>
      </c>
      <c r="I1776">
        <f t="shared" si="27"/>
        <v>8.9093126748664382</v>
      </c>
      <c r="J1776">
        <v>0.96899999999999997</v>
      </c>
      <c r="L1776">
        <v>2.4470000000000001</v>
      </c>
      <c r="M1776">
        <v>3.919</v>
      </c>
      <c r="N1776">
        <v>1.7000000000000001E-2</v>
      </c>
      <c r="O1776">
        <v>18.468</v>
      </c>
      <c r="P1776">
        <v>1.0660000000000001</v>
      </c>
      <c r="Q1776">
        <v>3.0539999999999998</v>
      </c>
      <c r="R1776">
        <v>202.57599999999999</v>
      </c>
      <c r="S1776">
        <v>0.77200000000000002</v>
      </c>
      <c r="T1776">
        <v>1.3540000000000001</v>
      </c>
      <c r="U1776" t="s">
        <v>61</v>
      </c>
      <c r="V1776" s="1">
        <v>45480.875057870369</v>
      </c>
    </row>
    <row r="1777" spans="1:22" x14ac:dyDescent="0.25">
      <c r="A1777">
        <v>1835</v>
      </c>
      <c r="B1777" t="s">
        <v>36</v>
      </c>
      <c r="C1777" t="s">
        <v>40</v>
      </c>
      <c r="D1777" t="s">
        <v>38</v>
      </c>
      <c r="E1777">
        <v>7131</v>
      </c>
      <c r="F1777" t="s">
        <v>11</v>
      </c>
      <c r="G1777">
        <v>611179544</v>
      </c>
      <c r="H1777">
        <v>887772552</v>
      </c>
      <c r="I1777">
        <f t="shared" si="27"/>
        <v>8.9483017134543683</v>
      </c>
      <c r="J1777">
        <v>0.97399999999999998</v>
      </c>
      <c r="L1777">
        <v>2.8940000000000001</v>
      </c>
      <c r="M1777">
        <v>5.3150000000000004</v>
      </c>
      <c r="N1777">
        <v>2.3E-2</v>
      </c>
      <c r="O1777">
        <v>55.207999999999998</v>
      </c>
      <c r="P1777">
        <v>2.944</v>
      </c>
      <c r="Q1777">
        <v>12.212</v>
      </c>
      <c r="R1777">
        <v>208.173</v>
      </c>
      <c r="S1777">
        <v>0.90700000000000003</v>
      </c>
      <c r="T1777">
        <v>1.4550000000000001</v>
      </c>
      <c r="U1777" t="s">
        <v>61</v>
      </c>
      <c r="V1777" s="1">
        <v>45480.885428240741</v>
      </c>
    </row>
    <row r="1778" spans="1:22" x14ac:dyDescent="0.25">
      <c r="A1778">
        <v>1836</v>
      </c>
      <c r="B1778" t="s">
        <v>36</v>
      </c>
      <c r="C1778" t="s">
        <v>40</v>
      </c>
      <c r="D1778" t="s">
        <v>38</v>
      </c>
      <c r="E1778">
        <v>7131</v>
      </c>
      <c r="F1778" t="s">
        <v>11</v>
      </c>
      <c r="G1778">
        <v>607928800</v>
      </c>
      <c r="H1778">
        <v>807789800</v>
      </c>
      <c r="I1778">
        <f t="shared" si="27"/>
        <v>8.9072983650116342</v>
      </c>
      <c r="J1778">
        <v>0.96599999999999997</v>
      </c>
      <c r="L1778">
        <v>2.38</v>
      </c>
      <c r="M1778">
        <v>1.1970000000000001</v>
      </c>
      <c r="N1778">
        <v>0.28799999999999998</v>
      </c>
      <c r="O1778">
        <v>9.67</v>
      </c>
      <c r="P1778">
        <v>0.90500000000000003</v>
      </c>
      <c r="Q1778">
        <v>2.194</v>
      </c>
      <c r="R1778">
        <v>202.78299999999999</v>
      </c>
      <c r="S1778">
        <v>0.90800000000000003</v>
      </c>
      <c r="T1778">
        <v>1.371</v>
      </c>
      <c r="U1778" t="s">
        <v>61</v>
      </c>
      <c r="V1778" s="1">
        <v>45480.895844907405</v>
      </c>
    </row>
    <row r="1779" spans="1:22" x14ac:dyDescent="0.25">
      <c r="A1779">
        <v>1837</v>
      </c>
      <c r="B1779" t="s">
        <v>36</v>
      </c>
      <c r="C1779" t="s">
        <v>40</v>
      </c>
      <c r="D1779" t="s">
        <v>38</v>
      </c>
      <c r="E1779">
        <v>7131</v>
      </c>
      <c r="F1779" t="s">
        <v>11</v>
      </c>
      <c r="G1779">
        <v>609719616</v>
      </c>
      <c r="H1779">
        <v>872493304</v>
      </c>
      <c r="I1779">
        <f t="shared" si="27"/>
        <v>8.9407621026260493</v>
      </c>
      <c r="J1779">
        <v>0.97699999999999998</v>
      </c>
      <c r="L1779">
        <v>12.609</v>
      </c>
      <c r="M1779">
        <v>3.758</v>
      </c>
      <c r="N1779">
        <v>1.7000000000000001E-2</v>
      </c>
      <c r="O1779">
        <v>31.42</v>
      </c>
      <c r="P1779">
        <v>1.746</v>
      </c>
      <c r="Q1779">
        <v>8.4730000000000008</v>
      </c>
      <c r="R1779">
        <v>219.46299999999999</v>
      </c>
      <c r="S1779">
        <v>0.76500000000000001</v>
      </c>
      <c r="T1779">
        <v>4.01</v>
      </c>
      <c r="U1779" t="s">
        <v>61</v>
      </c>
      <c r="V1779" s="1">
        <v>45480.906261574077</v>
      </c>
    </row>
    <row r="1780" spans="1:22" x14ac:dyDescent="0.25">
      <c r="A1780">
        <v>1838</v>
      </c>
      <c r="B1780" t="s">
        <v>36</v>
      </c>
      <c r="C1780" t="s">
        <v>40</v>
      </c>
      <c r="D1780" t="s">
        <v>38</v>
      </c>
      <c r="E1780">
        <v>7131</v>
      </c>
      <c r="F1780" t="s">
        <v>11</v>
      </c>
      <c r="G1780">
        <v>619878992</v>
      </c>
      <c r="H1780">
        <v>894845752</v>
      </c>
      <c r="I1780">
        <f t="shared" si="27"/>
        <v>8.951748180758937</v>
      </c>
      <c r="J1780">
        <v>0.97599999999999998</v>
      </c>
      <c r="L1780">
        <v>6.0519999999999996</v>
      </c>
      <c r="M1780">
        <v>6.57</v>
      </c>
      <c r="N1780">
        <v>5.2999999999999999E-2</v>
      </c>
      <c r="O1780">
        <v>24.045999999999999</v>
      </c>
      <c r="P1780">
        <v>1.2889999999999999</v>
      </c>
      <c r="Q1780">
        <v>7.2160000000000002</v>
      </c>
      <c r="R1780">
        <v>207.99600000000001</v>
      </c>
      <c r="S1780">
        <v>0.84499999999999997</v>
      </c>
      <c r="T1780">
        <v>1.4379999999999999</v>
      </c>
      <c r="U1780" t="s">
        <v>61</v>
      </c>
      <c r="V1780" s="1">
        <v>45480.916678240741</v>
      </c>
    </row>
    <row r="1781" spans="1:22" x14ac:dyDescent="0.25">
      <c r="A1781">
        <v>1839</v>
      </c>
      <c r="B1781" t="s">
        <v>36</v>
      </c>
      <c r="C1781" t="s">
        <v>40</v>
      </c>
      <c r="D1781" t="s">
        <v>38</v>
      </c>
      <c r="E1781">
        <v>7131</v>
      </c>
      <c r="F1781" t="s">
        <v>11</v>
      </c>
      <c r="G1781">
        <v>622552600</v>
      </c>
      <c r="H1781">
        <v>836249240</v>
      </c>
      <c r="I1781">
        <f t="shared" si="27"/>
        <v>8.9223357360805657</v>
      </c>
      <c r="J1781">
        <v>0.98599999999999999</v>
      </c>
      <c r="L1781">
        <v>5.2770000000000001</v>
      </c>
      <c r="M1781">
        <v>3.5289999999999999</v>
      </c>
      <c r="N1781">
        <v>0.15</v>
      </c>
      <c r="O1781">
        <v>51.048000000000002</v>
      </c>
      <c r="P1781">
        <v>1.663</v>
      </c>
      <c r="Q1781">
        <v>18.093</v>
      </c>
      <c r="R1781">
        <v>203.36099999999999</v>
      </c>
      <c r="S1781">
        <v>0.84399999999999997</v>
      </c>
      <c r="T1781">
        <v>1.385</v>
      </c>
      <c r="U1781" t="s">
        <v>61</v>
      </c>
      <c r="V1781" s="1">
        <v>45480.927094907405</v>
      </c>
    </row>
    <row r="1782" spans="1:22" x14ac:dyDescent="0.25">
      <c r="A1782">
        <v>1840</v>
      </c>
      <c r="B1782" t="s">
        <v>36</v>
      </c>
      <c r="C1782" t="s">
        <v>40</v>
      </c>
      <c r="D1782" t="s">
        <v>38</v>
      </c>
      <c r="E1782">
        <v>7131</v>
      </c>
      <c r="F1782" t="s">
        <v>11</v>
      </c>
      <c r="G1782">
        <v>623351672</v>
      </c>
      <c r="H1782">
        <v>842608520</v>
      </c>
      <c r="I1782">
        <f t="shared" si="27"/>
        <v>8.9256258461631042</v>
      </c>
      <c r="J1782">
        <v>0.98399999999999999</v>
      </c>
      <c r="L1782">
        <v>5.4390000000000001</v>
      </c>
      <c r="M1782">
        <v>7.3029999999999999</v>
      </c>
      <c r="N1782">
        <v>8.6999999999999994E-2</v>
      </c>
      <c r="O1782">
        <v>36.621000000000002</v>
      </c>
      <c r="P1782">
        <v>2.621</v>
      </c>
      <c r="Q1782">
        <v>14.351000000000001</v>
      </c>
      <c r="R1782">
        <v>205.447</v>
      </c>
      <c r="S1782">
        <v>0.85599999999999998</v>
      </c>
      <c r="T1782">
        <v>1.48</v>
      </c>
      <c r="U1782" t="s">
        <v>61</v>
      </c>
      <c r="V1782" s="1">
        <v>45480.937511574077</v>
      </c>
    </row>
    <row r="1783" spans="1:22" x14ac:dyDescent="0.25">
      <c r="A1783">
        <v>1841</v>
      </c>
      <c r="B1783" t="s">
        <v>36</v>
      </c>
      <c r="C1783" t="s">
        <v>40</v>
      </c>
      <c r="D1783" t="s">
        <v>38</v>
      </c>
      <c r="E1783">
        <v>7131</v>
      </c>
      <c r="F1783" t="s">
        <v>11</v>
      </c>
      <c r="G1783">
        <v>618883616</v>
      </c>
      <c r="H1783">
        <v>813147496</v>
      </c>
      <c r="I1783">
        <f t="shared" si="27"/>
        <v>8.910169328975325</v>
      </c>
      <c r="J1783">
        <v>0.98299999999999998</v>
      </c>
      <c r="L1783">
        <v>2.093</v>
      </c>
      <c r="M1783">
        <v>3.88</v>
      </c>
      <c r="N1783">
        <v>2.3E-2</v>
      </c>
      <c r="O1783">
        <v>25.888000000000002</v>
      </c>
      <c r="P1783">
        <v>1.734</v>
      </c>
      <c r="Q1783">
        <v>12.667999999999999</v>
      </c>
      <c r="R1783">
        <v>202.74299999999999</v>
      </c>
      <c r="S1783">
        <v>0.95199999999999996</v>
      </c>
      <c r="T1783">
        <v>1.347</v>
      </c>
      <c r="U1783" t="s">
        <v>61</v>
      </c>
      <c r="V1783" s="1">
        <v>45480.947928240741</v>
      </c>
    </row>
    <row r="1784" spans="1:22" x14ac:dyDescent="0.25">
      <c r="A1784">
        <v>1842</v>
      </c>
      <c r="B1784" t="s">
        <v>36</v>
      </c>
      <c r="C1784" t="s">
        <v>40</v>
      </c>
      <c r="D1784" t="s">
        <v>38</v>
      </c>
      <c r="E1784">
        <v>7131</v>
      </c>
      <c r="F1784" t="s">
        <v>11</v>
      </c>
      <c r="G1784">
        <v>619843352</v>
      </c>
      <c r="H1784">
        <v>806014232</v>
      </c>
      <c r="I1784">
        <f t="shared" si="27"/>
        <v>8.9063427103218373</v>
      </c>
      <c r="J1784">
        <v>0.95099999999999996</v>
      </c>
      <c r="L1784">
        <v>3.5129999999999999</v>
      </c>
      <c r="M1784">
        <v>4.5609999999999999</v>
      </c>
      <c r="N1784">
        <v>5.1999999999999998E-2</v>
      </c>
      <c r="O1784">
        <v>43.232999999999997</v>
      </c>
      <c r="P1784">
        <v>4.3470000000000004</v>
      </c>
      <c r="Q1784">
        <v>15.981999999999999</v>
      </c>
      <c r="R1784">
        <v>202.321</v>
      </c>
      <c r="S1784">
        <v>0.77900000000000003</v>
      </c>
      <c r="T1784">
        <v>1.421</v>
      </c>
      <c r="U1784" t="s">
        <v>61</v>
      </c>
      <c r="V1784" s="1">
        <v>45480.958344907405</v>
      </c>
    </row>
    <row r="1785" spans="1:22" x14ac:dyDescent="0.25">
      <c r="A1785">
        <v>1843</v>
      </c>
      <c r="B1785" t="s">
        <v>36</v>
      </c>
      <c r="C1785" t="s">
        <v>40</v>
      </c>
      <c r="D1785" t="s">
        <v>38</v>
      </c>
      <c r="E1785">
        <v>7131</v>
      </c>
      <c r="F1785" t="s">
        <v>11</v>
      </c>
      <c r="G1785">
        <v>605142480</v>
      </c>
      <c r="H1785">
        <v>621873840</v>
      </c>
      <c r="I1785">
        <f t="shared" si="27"/>
        <v>8.7937022879879816</v>
      </c>
      <c r="J1785">
        <v>0.97399999999999998</v>
      </c>
      <c r="L1785">
        <v>7.4630000000000001</v>
      </c>
      <c r="M1785">
        <v>23.885999999999999</v>
      </c>
      <c r="N1785">
        <v>8.9999999999999993E-3</v>
      </c>
      <c r="O1785">
        <v>589.48199999999997</v>
      </c>
      <c r="P1785">
        <v>0.755</v>
      </c>
      <c r="Q1785">
        <v>6.2290000000000001</v>
      </c>
      <c r="R1785">
        <v>214.625</v>
      </c>
      <c r="S1785">
        <v>0.88500000000000001</v>
      </c>
      <c r="T1785">
        <v>1.627</v>
      </c>
      <c r="U1785" t="s">
        <v>61</v>
      </c>
      <c r="V1785" s="1">
        <v>45480.968761574077</v>
      </c>
    </row>
    <row r="1786" spans="1:22" x14ac:dyDescent="0.25">
      <c r="A1786">
        <v>1844</v>
      </c>
      <c r="B1786" t="s">
        <v>36</v>
      </c>
      <c r="C1786" t="s">
        <v>40</v>
      </c>
      <c r="D1786" t="s">
        <v>38</v>
      </c>
      <c r="E1786">
        <v>7131</v>
      </c>
      <c r="F1786" t="s">
        <v>11</v>
      </c>
      <c r="G1786">
        <v>603310848</v>
      </c>
      <c r="H1786">
        <v>882563880</v>
      </c>
      <c r="I1786">
        <f t="shared" si="27"/>
        <v>8.9457461494450961</v>
      </c>
      <c r="J1786">
        <v>0.95299999999999996</v>
      </c>
      <c r="L1786">
        <v>7.4660000000000002</v>
      </c>
      <c r="M1786">
        <v>3.093</v>
      </c>
      <c r="N1786">
        <v>7.9000000000000001E-2</v>
      </c>
      <c r="O1786">
        <v>26.376000000000001</v>
      </c>
      <c r="P1786">
        <v>4.2240000000000002</v>
      </c>
      <c r="Q1786">
        <v>8.0510000000000002</v>
      </c>
      <c r="R1786">
        <v>207.36</v>
      </c>
      <c r="S1786">
        <v>0.83599999999999997</v>
      </c>
      <c r="T1786">
        <v>1.423</v>
      </c>
      <c r="U1786" t="s">
        <v>61</v>
      </c>
      <c r="V1786" s="1">
        <v>45480.979166666664</v>
      </c>
    </row>
    <row r="1787" spans="1:22" x14ac:dyDescent="0.25">
      <c r="A1787">
        <v>1845</v>
      </c>
      <c r="B1787" t="s">
        <v>36</v>
      </c>
      <c r="C1787" t="s">
        <v>40</v>
      </c>
      <c r="D1787" t="s">
        <v>38</v>
      </c>
      <c r="E1787">
        <v>7131</v>
      </c>
      <c r="F1787" t="s">
        <v>11</v>
      </c>
      <c r="G1787">
        <v>621972488</v>
      </c>
      <c r="H1787">
        <v>790653160</v>
      </c>
      <c r="I1787">
        <f t="shared" si="27"/>
        <v>8.8979860110169486</v>
      </c>
      <c r="J1787">
        <v>0.93200000000000005</v>
      </c>
      <c r="L1787">
        <v>2.5339999999999998</v>
      </c>
      <c r="M1787">
        <v>4.2039999999999997</v>
      </c>
      <c r="N1787">
        <v>0.125</v>
      </c>
      <c r="O1787">
        <v>231.52</v>
      </c>
      <c r="P1787">
        <v>0.84299999999999997</v>
      </c>
      <c r="Q1787">
        <v>8.7460000000000004</v>
      </c>
      <c r="R1787">
        <v>202.392</v>
      </c>
      <c r="S1787">
        <v>0.81200000000000006</v>
      </c>
      <c r="T1787">
        <v>1.3520000000000001</v>
      </c>
      <c r="U1787" t="s">
        <v>61</v>
      </c>
      <c r="V1787" s="1">
        <v>45480.989583333336</v>
      </c>
    </row>
    <row r="1788" spans="1:22" x14ac:dyDescent="0.25">
      <c r="A1788">
        <v>1846</v>
      </c>
      <c r="B1788" t="s">
        <v>36</v>
      </c>
      <c r="C1788" t="s">
        <v>40</v>
      </c>
      <c r="D1788" t="s">
        <v>38</v>
      </c>
      <c r="E1788">
        <v>7131</v>
      </c>
      <c r="F1788" t="s">
        <v>11</v>
      </c>
      <c r="G1788">
        <v>614696984</v>
      </c>
      <c r="H1788">
        <v>758893120</v>
      </c>
      <c r="I1788">
        <f t="shared" si="27"/>
        <v>8.8801806156020557</v>
      </c>
      <c r="J1788">
        <v>1.679</v>
      </c>
      <c r="L1788">
        <v>11.475</v>
      </c>
      <c r="M1788">
        <v>1.417</v>
      </c>
      <c r="N1788">
        <v>0.39200000000000002</v>
      </c>
      <c r="O1788">
        <v>18.158999999999999</v>
      </c>
      <c r="P1788">
        <v>0.86499999999999999</v>
      </c>
      <c r="Q1788">
        <v>2.133</v>
      </c>
      <c r="R1788">
        <v>223.04499999999999</v>
      </c>
      <c r="S1788">
        <v>0.88700000000000001</v>
      </c>
      <c r="T1788">
        <v>1.804</v>
      </c>
      <c r="U1788" t="s">
        <v>61</v>
      </c>
      <c r="V1788" s="1">
        <v>45481</v>
      </c>
    </row>
    <row r="1789" spans="1:22" x14ac:dyDescent="0.25">
      <c r="A1789">
        <v>1847</v>
      </c>
      <c r="B1789" t="s">
        <v>36</v>
      </c>
      <c r="C1789" t="s">
        <v>40</v>
      </c>
      <c r="D1789" t="s">
        <v>38</v>
      </c>
      <c r="E1789">
        <v>7131</v>
      </c>
      <c r="F1789" t="s">
        <v>11</v>
      </c>
      <c r="G1789">
        <v>622119648</v>
      </c>
      <c r="H1789">
        <v>816500168</v>
      </c>
      <c r="I1789">
        <f t="shared" si="27"/>
        <v>8.911956278431493</v>
      </c>
      <c r="J1789">
        <v>0.92400000000000004</v>
      </c>
      <c r="L1789">
        <v>4.5750000000000002</v>
      </c>
      <c r="M1789">
        <v>2.4390000000000001</v>
      </c>
      <c r="N1789">
        <v>9.9000000000000005E-2</v>
      </c>
      <c r="O1789">
        <v>37.679000000000002</v>
      </c>
      <c r="P1789">
        <v>3.694</v>
      </c>
      <c r="Q1789">
        <v>13.414</v>
      </c>
      <c r="R1789">
        <v>226.012</v>
      </c>
      <c r="S1789">
        <v>0.89900000000000002</v>
      </c>
      <c r="T1789">
        <v>1.4370000000000001</v>
      </c>
      <c r="U1789" t="s">
        <v>61</v>
      </c>
      <c r="V1789" s="1">
        <v>45481.010416666664</v>
      </c>
    </row>
    <row r="1790" spans="1:22" x14ac:dyDescent="0.25">
      <c r="A1790">
        <v>1848</v>
      </c>
      <c r="B1790" t="s">
        <v>36</v>
      </c>
      <c r="C1790" t="s">
        <v>40</v>
      </c>
      <c r="D1790" t="s">
        <v>38</v>
      </c>
      <c r="E1790">
        <v>7131</v>
      </c>
      <c r="F1790" t="s">
        <v>11</v>
      </c>
      <c r="G1790">
        <v>622180184</v>
      </c>
      <c r="H1790">
        <v>874064608</v>
      </c>
      <c r="I1790">
        <f t="shared" si="27"/>
        <v>8.9415435354500215</v>
      </c>
      <c r="J1790">
        <v>0.95499999999999996</v>
      </c>
      <c r="L1790">
        <v>3.7679999999999998</v>
      </c>
      <c r="M1790">
        <v>9.9440000000000008</v>
      </c>
      <c r="N1790">
        <v>8.5000000000000006E-2</v>
      </c>
      <c r="O1790">
        <v>150.40100000000001</v>
      </c>
      <c r="P1790">
        <v>5.335</v>
      </c>
      <c r="Q1790">
        <v>53.692</v>
      </c>
      <c r="R1790">
        <v>207.35900000000001</v>
      </c>
      <c r="S1790">
        <v>0.83099999999999996</v>
      </c>
      <c r="T1790">
        <v>1.3460000000000001</v>
      </c>
      <c r="U1790" t="s">
        <v>61</v>
      </c>
      <c r="V1790" s="1">
        <v>45481.020833333336</v>
      </c>
    </row>
    <row r="1791" spans="1:22" x14ac:dyDescent="0.25">
      <c r="A1791">
        <v>1849</v>
      </c>
      <c r="B1791" t="s">
        <v>36</v>
      </c>
      <c r="C1791" t="s">
        <v>40</v>
      </c>
      <c r="D1791" t="s">
        <v>38</v>
      </c>
      <c r="E1791">
        <v>7131</v>
      </c>
      <c r="F1791" t="s">
        <v>11</v>
      </c>
      <c r="G1791">
        <v>614002240</v>
      </c>
      <c r="H1791">
        <v>905398352</v>
      </c>
      <c r="I1791">
        <f t="shared" si="27"/>
        <v>8.956839699660053</v>
      </c>
      <c r="J1791">
        <v>0.94799999999999995</v>
      </c>
      <c r="L1791">
        <v>12.446</v>
      </c>
      <c r="M1791">
        <v>3.782</v>
      </c>
      <c r="N1791">
        <v>7.6999999999999999E-2</v>
      </c>
      <c r="O1791">
        <v>29.673999999999999</v>
      </c>
      <c r="P1791">
        <v>2.5739999999999998</v>
      </c>
      <c r="Q1791">
        <v>14.256</v>
      </c>
      <c r="R1791">
        <v>206.80799999999999</v>
      </c>
      <c r="S1791">
        <v>0.81200000000000006</v>
      </c>
      <c r="T1791">
        <v>1.468</v>
      </c>
      <c r="U1791" t="s">
        <v>61</v>
      </c>
      <c r="V1791" s="1">
        <v>45481.03125</v>
      </c>
    </row>
    <row r="1792" spans="1:22" x14ac:dyDescent="0.25">
      <c r="A1792">
        <v>1850</v>
      </c>
      <c r="B1792" t="s">
        <v>36</v>
      </c>
      <c r="C1792" t="s">
        <v>40</v>
      </c>
      <c r="D1792" t="s">
        <v>38</v>
      </c>
      <c r="E1792">
        <v>7131</v>
      </c>
      <c r="F1792" t="s">
        <v>11</v>
      </c>
      <c r="G1792">
        <v>612707896</v>
      </c>
      <c r="H1792">
        <v>880247360</v>
      </c>
      <c r="I1792">
        <f t="shared" si="27"/>
        <v>8.9446047312268551</v>
      </c>
      <c r="J1792">
        <v>0.996</v>
      </c>
      <c r="L1792">
        <v>2.4489999999999998</v>
      </c>
      <c r="M1792">
        <v>5.4989999999999997</v>
      </c>
      <c r="N1792">
        <v>0.17599999999999999</v>
      </c>
      <c r="O1792">
        <v>66.965000000000003</v>
      </c>
      <c r="P1792">
        <v>1.4419999999999999</v>
      </c>
      <c r="Q1792">
        <v>10.901</v>
      </c>
      <c r="R1792">
        <v>202.61099999999999</v>
      </c>
      <c r="S1792">
        <v>0.77600000000000002</v>
      </c>
      <c r="T1792">
        <v>1.3640000000000001</v>
      </c>
      <c r="U1792" t="s">
        <v>61</v>
      </c>
      <c r="V1792" s="1">
        <v>45481.041678240741</v>
      </c>
    </row>
    <row r="1793" spans="1:22" x14ac:dyDescent="0.25">
      <c r="A1793">
        <v>1851</v>
      </c>
      <c r="B1793" t="s">
        <v>36</v>
      </c>
      <c r="C1793" t="s">
        <v>40</v>
      </c>
      <c r="D1793" t="s">
        <v>38</v>
      </c>
      <c r="E1793">
        <v>7131</v>
      </c>
      <c r="F1793" t="s">
        <v>11</v>
      </c>
      <c r="G1793">
        <v>612815536</v>
      </c>
      <c r="H1793">
        <v>787153152</v>
      </c>
      <c r="I1793">
        <f t="shared" si="27"/>
        <v>8.8960592388362372</v>
      </c>
      <c r="J1793">
        <v>1.036</v>
      </c>
      <c r="L1793">
        <v>2.4750000000000001</v>
      </c>
      <c r="M1793">
        <v>2.056</v>
      </c>
      <c r="N1793">
        <v>0.26400000000000001</v>
      </c>
      <c r="O1793">
        <v>29.021000000000001</v>
      </c>
      <c r="P1793">
        <v>1.7330000000000001</v>
      </c>
      <c r="Q1793">
        <v>6.0469999999999997</v>
      </c>
      <c r="R1793">
        <v>203.15</v>
      </c>
      <c r="S1793">
        <v>0.88900000000000001</v>
      </c>
      <c r="T1793">
        <v>1.4530000000000001</v>
      </c>
      <c r="U1793" t="s">
        <v>61</v>
      </c>
      <c r="V1793" s="1">
        <v>45481.052083333336</v>
      </c>
    </row>
    <row r="1794" spans="1:22" x14ac:dyDescent="0.25">
      <c r="A1794">
        <v>1852</v>
      </c>
      <c r="B1794" t="s">
        <v>36</v>
      </c>
      <c r="C1794" t="s">
        <v>40</v>
      </c>
      <c r="D1794" t="s">
        <v>38</v>
      </c>
      <c r="E1794">
        <v>7131</v>
      </c>
      <c r="F1794" t="s">
        <v>11</v>
      </c>
      <c r="G1794">
        <v>623517272</v>
      </c>
      <c r="H1794">
        <v>715041984</v>
      </c>
      <c r="I1794">
        <f t="shared" ref="I1794:I1857" si="28">LOG10(H1794)</f>
        <v>8.8543315423384605</v>
      </c>
      <c r="J1794">
        <v>0.97399999999999998</v>
      </c>
      <c r="L1794">
        <v>12.448</v>
      </c>
      <c r="M1794">
        <v>4.0119999999999996</v>
      </c>
      <c r="N1794">
        <v>3.5999999999999997E-2</v>
      </c>
      <c r="O1794">
        <v>203.11699999999999</v>
      </c>
      <c r="P1794">
        <v>0.83899999999999997</v>
      </c>
      <c r="Q1794">
        <v>1.5980000000000001</v>
      </c>
      <c r="R1794">
        <v>207.887</v>
      </c>
      <c r="S1794">
        <v>0.88900000000000001</v>
      </c>
      <c r="T1794">
        <v>1.681</v>
      </c>
      <c r="U1794" t="s">
        <v>61</v>
      </c>
      <c r="V1794" s="1">
        <v>45481.0625</v>
      </c>
    </row>
    <row r="1795" spans="1:22" x14ac:dyDescent="0.25">
      <c r="A1795">
        <v>1853</v>
      </c>
      <c r="B1795" t="s">
        <v>36</v>
      </c>
      <c r="C1795" t="s">
        <v>40</v>
      </c>
      <c r="D1795" t="s">
        <v>38</v>
      </c>
      <c r="E1795">
        <v>7131</v>
      </c>
      <c r="F1795" t="s">
        <v>11</v>
      </c>
      <c r="G1795">
        <v>601528448</v>
      </c>
      <c r="H1795">
        <v>894586000</v>
      </c>
      <c r="I1795">
        <f t="shared" si="28"/>
        <v>8.9516220973126917</v>
      </c>
      <c r="J1795">
        <v>0.95199999999999996</v>
      </c>
      <c r="L1795">
        <v>7.7569999999999997</v>
      </c>
      <c r="M1795">
        <v>1.202</v>
      </c>
      <c r="N1795">
        <v>0.14699999999999999</v>
      </c>
      <c r="O1795">
        <v>9.7240000000000002</v>
      </c>
      <c r="P1795">
        <v>0.97599999999999998</v>
      </c>
      <c r="Q1795">
        <v>2.6709999999999998</v>
      </c>
      <c r="R1795">
        <v>208.20099999999999</v>
      </c>
      <c r="S1795">
        <v>0.90200000000000002</v>
      </c>
      <c r="T1795">
        <v>1.7050000000000001</v>
      </c>
      <c r="U1795" t="s">
        <v>61</v>
      </c>
      <c r="V1795" s="1">
        <v>45481.072916666664</v>
      </c>
    </row>
    <row r="1796" spans="1:22" x14ac:dyDescent="0.25">
      <c r="A1796">
        <v>1854</v>
      </c>
      <c r="B1796" t="s">
        <v>36</v>
      </c>
      <c r="C1796" t="s">
        <v>40</v>
      </c>
      <c r="D1796" t="s">
        <v>38</v>
      </c>
      <c r="E1796">
        <v>7131</v>
      </c>
      <c r="F1796" t="s">
        <v>11</v>
      </c>
      <c r="G1796">
        <v>612316168</v>
      </c>
      <c r="H1796">
        <v>691524224</v>
      </c>
      <c r="I1796">
        <f t="shared" si="28"/>
        <v>8.8398073979887339</v>
      </c>
      <c r="J1796">
        <v>0.98899999999999999</v>
      </c>
      <c r="L1796">
        <v>6.4139999999999997</v>
      </c>
      <c r="M1796">
        <v>44.704999999999998</v>
      </c>
      <c r="N1796">
        <v>4.7E-2</v>
      </c>
      <c r="O1796">
        <v>504.74700000000001</v>
      </c>
      <c r="P1796">
        <v>4.117</v>
      </c>
      <c r="Q1796">
        <v>79.186999999999998</v>
      </c>
      <c r="R1796">
        <v>202.62200000000001</v>
      </c>
      <c r="S1796">
        <v>0.78900000000000003</v>
      </c>
      <c r="T1796">
        <v>1.4119999999999999</v>
      </c>
      <c r="U1796" t="s">
        <v>61</v>
      </c>
      <c r="V1796" s="1">
        <v>45481.083333333336</v>
      </c>
    </row>
    <row r="1797" spans="1:22" x14ac:dyDescent="0.25">
      <c r="A1797">
        <v>1855</v>
      </c>
      <c r="B1797" t="s">
        <v>36</v>
      </c>
      <c r="C1797" t="s">
        <v>40</v>
      </c>
      <c r="D1797" t="s">
        <v>38</v>
      </c>
      <c r="E1797">
        <v>7131</v>
      </c>
      <c r="F1797" t="s">
        <v>11</v>
      </c>
      <c r="G1797">
        <v>613219568</v>
      </c>
      <c r="H1797">
        <v>699284840</v>
      </c>
      <c r="I1797">
        <f t="shared" si="28"/>
        <v>8.8446541131455554</v>
      </c>
      <c r="J1797">
        <v>0.97299999999999998</v>
      </c>
      <c r="L1797">
        <v>2.4940000000000002</v>
      </c>
      <c r="M1797">
        <v>56.884999999999998</v>
      </c>
      <c r="N1797">
        <v>2.4E-2</v>
      </c>
      <c r="O1797">
        <v>614.69299999999998</v>
      </c>
      <c r="P1797">
        <v>2.157</v>
      </c>
      <c r="Q1797">
        <v>186.73</v>
      </c>
      <c r="R1797">
        <v>214.43799999999999</v>
      </c>
      <c r="S1797">
        <v>0.96299999999999997</v>
      </c>
      <c r="T1797">
        <v>1.4019999999999999</v>
      </c>
      <c r="U1797" t="s">
        <v>61</v>
      </c>
      <c r="V1797" s="1">
        <v>45481.09375</v>
      </c>
    </row>
    <row r="1798" spans="1:22" x14ac:dyDescent="0.25">
      <c r="A1798">
        <v>1856</v>
      </c>
      <c r="B1798" t="s">
        <v>36</v>
      </c>
      <c r="C1798" t="s">
        <v>40</v>
      </c>
      <c r="D1798" t="s">
        <v>38</v>
      </c>
      <c r="E1798">
        <v>7131</v>
      </c>
      <c r="F1798" t="s">
        <v>11</v>
      </c>
      <c r="G1798">
        <v>622984440</v>
      </c>
      <c r="H1798">
        <v>796131752</v>
      </c>
      <c r="I1798">
        <f t="shared" si="28"/>
        <v>8.9009849451644438</v>
      </c>
      <c r="J1798">
        <v>0.95599999999999996</v>
      </c>
      <c r="L1798">
        <v>4.7530000000000001</v>
      </c>
      <c r="M1798">
        <v>5.4640000000000004</v>
      </c>
      <c r="N1798">
        <v>0.16500000000000001</v>
      </c>
      <c r="O1798">
        <v>42.817999999999998</v>
      </c>
      <c r="P1798">
        <v>0.996</v>
      </c>
      <c r="Q1798">
        <v>8.7149999999999999</v>
      </c>
      <c r="R1798">
        <v>202.78299999999999</v>
      </c>
      <c r="S1798">
        <v>0.82899999999999996</v>
      </c>
      <c r="T1798">
        <v>1.365</v>
      </c>
      <c r="U1798" t="s">
        <v>61</v>
      </c>
      <c r="V1798" s="1">
        <v>45481.104166666664</v>
      </c>
    </row>
    <row r="1799" spans="1:22" x14ac:dyDescent="0.25">
      <c r="A1799">
        <v>1857</v>
      </c>
      <c r="B1799" t="s">
        <v>36</v>
      </c>
      <c r="C1799" t="s">
        <v>40</v>
      </c>
      <c r="D1799" t="s">
        <v>38</v>
      </c>
      <c r="E1799">
        <v>7131</v>
      </c>
      <c r="F1799" t="s">
        <v>11</v>
      </c>
      <c r="G1799">
        <v>622601760</v>
      </c>
      <c r="H1799">
        <v>815604816</v>
      </c>
      <c r="I1799">
        <f t="shared" si="28"/>
        <v>8.9114797815446138</v>
      </c>
      <c r="J1799">
        <v>0.95899999999999996</v>
      </c>
      <c r="L1799">
        <v>7.899</v>
      </c>
      <c r="M1799">
        <v>6.3129999999999997</v>
      </c>
      <c r="N1799">
        <v>4.9000000000000002E-2</v>
      </c>
      <c r="O1799">
        <v>79.728999999999999</v>
      </c>
      <c r="P1799">
        <v>2.524</v>
      </c>
      <c r="Q1799">
        <v>43.819000000000003</v>
      </c>
      <c r="R1799">
        <v>219.482</v>
      </c>
      <c r="S1799">
        <v>0.89900000000000002</v>
      </c>
      <c r="T1799">
        <v>1.413</v>
      </c>
      <c r="U1799" t="s">
        <v>61</v>
      </c>
      <c r="V1799" s="1">
        <v>45481.114583333336</v>
      </c>
    </row>
    <row r="1800" spans="1:22" x14ac:dyDescent="0.25">
      <c r="A1800">
        <v>1858</v>
      </c>
      <c r="B1800" t="s">
        <v>36</v>
      </c>
      <c r="C1800" t="s">
        <v>40</v>
      </c>
      <c r="D1800" t="s">
        <v>38</v>
      </c>
      <c r="E1800">
        <v>7131</v>
      </c>
      <c r="F1800" t="s">
        <v>11</v>
      </c>
      <c r="G1800">
        <v>622959112</v>
      </c>
      <c r="H1800">
        <v>862577120</v>
      </c>
      <c r="I1800">
        <f t="shared" si="28"/>
        <v>8.9357979342301395</v>
      </c>
      <c r="J1800">
        <v>0.96499999999999997</v>
      </c>
      <c r="L1800">
        <v>6.1870000000000003</v>
      </c>
      <c r="M1800">
        <v>10.135999999999999</v>
      </c>
      <c r="N1800">
        <v>0.14599999999999999</v>
      </c>
      <c r="O1800">
        <v>63.862000000000002</v>
      </c>
      <c r="P1800">
        <v>0.80400000000000005</v>
      </c>
      <c r="Q1800">
        <v>27.326000000000001</v>
      </c>
      <c r="R1800">
        <v>225.608</v>
      </c>
      <c r="S1800">
        <v>0.85199999999999998</v>
      </c>
      <c r="T1800">
        <v>1.619</v>
      </c>
      <c r="U1800" t="s">
        <v>61</v>
      </c>
      <c r="V1800" s="1">
        <v>45481.125011574077</v>
      </c>
    </row>
    <row r="1801" spans="1:22" x14ac:dyDescent="0.25">
      <c r="A1801">
        <v>1859</v>
      </c>
      <c r="B1801" t="s">
        <v>36</v>
      </c>
      <c r="C1801" t="s">
        <v>40</v>
      </c>
      <c r="D1801" t="s">
        <v>38</v>
      </c>
      <c r="E1801">
        <v>7131</v>
      </c>
      <c r="F1801" t="s">
        <v>11</v>
      </c>
      <c r="G1801">
        <v>613300704</v>
      </c>
      <c r="H1801">
        <v>865556368</v>
      </c>
      <c r="I1801">
        <f t="shared" si="28"/>
        <v>8.9372953558789092</v>
      </c>
      <c r="J1801">
        <v>0.98099999999999998</v>
      </c>
      <c r="L1801">
        <v>3.552</v>
      </c>
      <c r="M1801">
        <v>1.766</v>
      </c>
      <c r="N1801">
        <v>7.2999999999999995E-2</v>
      </c>
      <c r="O1801">
        <v>10.927</v>
      </c>
      <c r="P1801">
        <v>0.92700000000000005</v>
      </c>
      <c r="Q1801">
        <v>4.1879999999999997</v>
      </c>
      <c r="R1801">
        <v>202.845</v>
      </c>
      <c r="S1801">
        <v>1.0660000000000001</v>
      </c>
      <c r="T1801">
        <v>1.6220000000000001</v>
      </c>
      <c r="U1801" t="s">
        <v>61</v>
      </c>
      <c r="V1801" s="1">
        <v>45481.135416666664</v>
      </c>
    </row>
    <row r="1802" spans="1:22" x14ac:dyDescent="0.25">
      <c r="A1802">
        <v>1860</v>
      </c>
      <c r="B1802" t="s">
        <v>36</v>
      </c>
      <c r="C1802" t="s">
        <v>40</v>
      </c>
      <c r="D1802" t="s">
        <v>38</v>
      </c>
      <c r="E1802">
        <v>7131</v>
      </c>
      <c r="F1802" t="s">
        <v>11</v>
      </c>
      <c r="G1802">
        <v>624884800</v>
      </c>
      <c r="H1802">
        <v>728905472</v>
      </c>
      <c r="I1802">
        <f t="shared" si="28"/>
        <v>8.8626712105530281</v>
      </c>
      <c r="J1802">
        <v>0.97299999999999998</v>
      </c>
      <c r="L1802">
        <v>6.0670000000000002</v>
      </c>
      <c r="M1802">
        <v>1.9379999999999999</v>
      </c>
      <c r="N1802">
        <v>6.4000000000000001E-2</v>
      </c>
      <c r="O1802">
        <v>23.954999999999998</v>
      </c>
      <c r="P1802">
        <v>0.998</v>
      </c>
      <c r="Q1802">
        <v>14.596</v>
      </c>
      <c r="R1802">
        <v>220.87899999999999</v>
      </c>
      <c r="S1802">
        <v>0.83699999999999997</v>
      </c>
      <c r="T1802">
        <v>1.409</v>
      </c>
      <c r="U1802" t="s">
        <v>61</v>
      </c>
      <c r="V1802" s="1">
        <v>45481.145833333336</v>
      </c>
    </row>
    <row r="1803" spans="1:22" x14ac:dyDescent="0.25">
      <c r="A1803">
        <v>1861</v>
      </c>
      <c r="B1803" t="s">
        <v>36</v>
      </c>
      <c r="C1803" t="s">
        <v>40</v>
      </c>
      <c r="D1803" t="s">
        <v>38</v>
      </c>
      <c r="E1803">
        <v>7131</v>
      </c>
      <c r="F1803" t="s">
        <v>11</v>
      </c>
      <c r="G1803">
        <v>613418816</v>
      </c>
      <c r="H1803">
        <v>907343760</v>
      </c>
      <c r="I1803">
        <f t="shared" si="28"/>
        <v>8.9577718568358744</v>
      </c>
      <c r="J1803">
        <v>0.96899999999999997</v>
      </c>
      <c r="L1803">
        <v>3.8370000000000002</v>
      </c>
      <c r="M1803">
        <v>2.4119999999999999</v>
      </c>
      <c r="N1803">
        <v>5.3999999999999999E-2</v>
      </c>
      <c r="O1803">
        <v>11.246</v>
      </c>
      <c r="P1803">
        <v>1.1919999999999999</v>
      </c>
      <c r="Q1803">
        <v>3.9750000000000001</v>
      </c>
      <c r="R1803">
        <v>203.00399999999999</v>
      </c>
      <c r="S1803">
        <v>0.81899999999999995</v>
      </c>
      <c r="T1803">
        <v>1.4630000000000001</v>
      </c>
      <c r="U1803" t="s">
        <v>61</v>
      </c>
      <c r="V1803" s="1">
        <v>45481.156261574077</v>
      </c>
    </row>
    <row r="1804" spans="1:22" x14ac:dyDescent="0.25">
      <c r="A1804">
        <v>1862</v>
      </c>
      <c r="B1804" t="s">
        <v>36</v>
      </c>
      <c r="C1804" t="s">
        <v>40</v>
      </c>
      <c r="D1804" t="s">
        <v>38</v>
      </c>
      <c r="E1804">
        <v>7131</v>
      </c>
      <c r="F1804" t="s">
        <v>11</v>
      </c>
      <c r="G1804">
        <v>617903960</v>
      </c>
      <c r="H1804">
        <v>862765832</v>
      </c>
      <c r="I1804">
        <f t="shared" si="28"/>
        <v>8.9358929374647147</v>
      </c>
      <c r="J1804">
        <v>0.98699999999999999</v>
      </c>
      <c r="L1804">
        <v>6.0220000000000002</v>
      </c>
      <c r="M1804">
        <v>10.48</v>
      </c>
      <c r="N1804">
        <v>2.1000000000000001E-2</v>
      </c>
      <c r="O1804">
        <v>135.98099999999999</v>
      </c>
      <c r="P1804">
        <v>6.431</v>
      </c>
      <c r="Q1804">
        <v>33.03</v>
      </c>
      <c r="R1804">
        <v>214.49199999999999</v>
      </c>
      <c r="S1804">
        <v>1.012</v>
      </c>
      <c r="T1804">
        <v>2.0099999999999998</v>
      </c>
      <c r="U1804" t="s">
        <v>61</v>
      </c>
      <c r="V1804" s="1">
        <v>45481.166678240741</v>
      </c>
    </row>
    <row r="1805" spans="1:22" x14ac:dyDescent="0.25">
      <c r="A1805">
        <v>1863</v>
      </c>
      <c r="B1805" t="s">
        <v>36</v>
      </c>
      <c r="C1805" t="s">
        <v>40</v>
      </c>
      <c r="D1805" t="s">
        <v>38</v>
      </c>
      <c r="E1805">
        <v>7131</v>
      </c>
      <c r="F1805" t="s">
        <v>11</v>
      </c>
      <c r="G1805">
        <v>626466232</v>
      </c>
      <c r="H1805">
        <v>888331000</v>
      </c>
      <c r="I1805">
        <f t="shared" si="28"/>
        <v>8.9485748179054561</v>
      </c>
      <c r="J1805">
        <v>0.98499999999999999</v>
      </c>
      <c r="L1805">
        <v>5.8040000000000003</v>
      </c>
      <c r="M1805">
        <v>1.173</v>
      </c>
      <c r="N1805">
        <v>4.5999999999999999E-2</v>
      </c>
      <c r="O1805">
        <v>10.218</v>
      </c>
      <c r="P1805">
        <v>1.121</v>
      </c>
      <c r="Q1805">
        <v>2.4020000000000001</v>
      </c>
      <c r="R1805">
        <v>202.739</v>
      </c>
      <c r="S1805">
        <v>0.80800000000000005</v>
      </c>
      <c r="T1805">
        <v>1.37</v>
      </c>
      <c r="U1805" t="s">
        <v>61</v>
      </c>
      <c r="V1805" s="1">
        <v>45481.177094907405</v>
      </c>
    </row>
    <row r="1806" spans="1:22" x14ac:dyDescent="0.25">
      <c r="A1806">
        <v>1864</v>
      </c>
      <c r="B1806" t="s">
        <v>36</v>
      </c>
      <c r="C1806" t="s">
        <v>40</v>
      </c>
      <c r="D1806" t="s">
        <v>38</v>
      </c>
      <c r="E1806">
        <v>7131</v>
      </c>
      <c r="F1806" t="s">
        <v>11</v>
      </c>
      <c r="G1806">
        <v>613852952</v>
      </c>
      <c r="H1806">
        <v>856718360</v>
      </c>
      <c r="I1806">
        <f t="shared" si="28"/>
        <v>8.932838074197738</v>
      </c>
      <c r="J1806">
        <v>1.2769999999999999</v>
      </c>
      <c r="L1806">
        <v>3.415</v>
      </c>
      <c r="M1806">
        <v>0.60299999999999998</v>
      </c>
      <c r="N1806">
        <v>0.36599999999999999</v>
      </c>
      <c r="O1806">
        <v>9.5909999999999993</v>
      </c>
      <c r="P1806">
        <v>0.90500000000000003</v>
      </c>
      <c r="Q1806">
        <v>1.4079999999999999</v>
      </c>
      <c r="R1806">
        <v>203.87799999999999</v>
      </c>
      <c r="S1806">
        <v>0.89500000000000002</v>
      </c>
      <c r="T1806">
        <v>1.405</v>
      </c>
      <c r="U1806" t="s">
        <v>61</v>
      </c>
      <c r="V1806" s="1">
        <v>45481.187511574077</v>
      </c>
    </row>
    <row r="1807" spans="1:22" x14ac:dyDescent="0.25">
      <c r="A1807">
        <v>1865</v>
      </c>
      <c r="B1807" t="s">
        <v>36</v>
      </c>
      <c r="C1807" t="s">
        <v>40</v>
      </c>
      <c r="D1807" t="s">
        <v>38</v>
      </c>
      <c r="E1807">
        <v>7131</v>
      </c>
      <c r="F1807" t="s">
        <v>11</v>
      </c>
      <c r="G1807">
        <v>613208376</v>
      </c>
      <c r="H1807">
        <v>824134520</v>
      </c>
      <c r="I1807">
        <f t="shared" si="28"/>
        <v>8.91599810553876</v>
      </c>
      <c r="J1807">
        <v>0.97899999999999998</v>
      </c>
      <c r="L1807">
        <v>3.4209999999999998</v>
      </c>
      <c r="M1807">
        <v>2.5720000000000001</v>
      </c>
      <c r="N1807">
        <v>0.02</v>
      </c>
      <c r="O1807">
        <v>14.907</v>
      </c>
      <c r="P1807">
        <v>0.86499999999999999</v>
      </c>
      <c r="Q1807">
        <v>4.3170000000000002</v>
      </c>
      <c r="R1807">
        <v>220.86699999999999</v>
      </c>
      <c r="S1807">
        <v>0.98199999999999998</v>
      </c>
      <c r="T1807">
        <v>1.4239999999999999</v>
      </c>
      <c r="U1807" t="s">
        <v>61</v>
      </c>
      <c r="V1807" s="1">
        <v>45481.197928240741</v>
      </c>
    </row>
    <row r="1808" spans="1:22" x14ac:dyDescent="0.25">
      <c r="A1808">
        <v>1866</v>
      </c>
      <c r="B1808" t="s">
        <v>36</v>
      </c>
      <c r="C1808" t="s">
        <v>40</v>
      </c>
      <c r="D1808" t="s">
        <v>38</v>
      </c>
      <c r="E1808">
        <v>7131</v>
      </c>
      <c r="F1808" t="s">
        <v>11</v>
      </c>
      <c r="G1808">
        <v>620331768</v>
      </c>
      <c r="H1808">
        <v>905601544</v>
      </c>
      <c r="I1808">
        <f t="shared" si="28"/>
        <v>8.9569371542926373</v>
      </c>
      <c r="J1808">
        <v>0.99099999999999999</v>
      </c>
      <c r="L1808">
        <v>2.403</v>
      </c>
      <c r="M1808">
        <v>2.3359999999999999</v>
      </c>
      <c r="N1808">
        <v>3.5999999999999997E-2</v>
      </c>
      <c r="O1808">
        <v>15.81</v>
      </c>
      <c r="P1808">
        <v>1.2450000000000001</v>
      </c>
      <c r="Q1808">
        <v>4.9550000000000001</v>
      </c>
      <c r="R1808">
        <v>202.90799999999999</v>
      </c>
      <c r="S1808">
        <v>0.85499999999999998</v>
      </c>
      <c r="T1808">
        <v>1.448</v>
      </c>
      <c r="U1808" t="s">
        <v>61</v>
      </c>
      <c r="V1808" s="1">
        <v>45481.208344907405</v>
      </c>
    </row>
    <row r="1809" spans="1:22" x14ac:dyDescent="0.25">
      <c r="A1809">
        <v>1867</v>
      </c>
      <c r="B1809" t="s">
        <v>36</v>
      </c>
      <c r="C1809" t="s">
        <v>40</v>
      </c>
      <c r="D1809" t="s">
        <v>38</v>
      </c>
      <c r="E1809">
        <v>7131</v>
      </c>
      <c r="F1809" t="s">
        <v>11</v>
      </c>
      <c r="G1809">
        <v>621444696</v>
      </c>
      <c r="H1809">
        <v>698935960</v>
      </c>
      <c r="I1809">
        <f t="shared" si="28"/>
        <v>8.8444373853412053</v>
      </c>
      <c r="J1809">
        <v>0.95199999999999996</v>
      </c>
      <c r="L1809">
        <v>2.4910000000000001</v>
      </c>
      <c r="M1809">
        <v>2.8719999999999999</v>
      </c>
      <c r="N1809">
        <v>0.06</v>
      </c>
      <c r="O1809">
        <v>27.024000000000001</v>
      </c>
      <c r="P1809">
        <v>0.94299999999999995</v>
      </c>
      <c r="Q1809">
        <v>4.8109999999999999</v>
      </c>
      <c r="R1809">
        <v>202.33500000000001</v>
      </c>
      <c r="S1809">
        <v>0.754</v>
      </c>
      <c r="T1809">
        <v>1.401</v>
      </c>
      <c r="U1809" t="s">
        <v>61</v>
      </c>
      <c r="V1809" s="1">
        <v>45481.218761574077</v>
      </c>
    </row>
    <row r="1810" spans="1:22" x14ac:dyDescent="0.25">
      <c r="A1810">
        <v>1868</v>
      </c>
      <c r="B1810" t="s">
        <v>36</v>
      </c>
      <c r="C1810" t="s">
        <v>40</v>
      </c>
      <c r="D1810" t="s">
        <v>38</v>
      </c>
      <c r="E1810">
        <v>7131</v>
      </c>
      <c r="F1810" t="s">
        <v>11</v>
      </c>
      <c r="G1810">
        <v>624251696</v>
      </c>
      <c r="H1810">
        <v>613019464</v>
      </c>
      <c r="I1810">
        <f t="shared" si="28"/>
        <v>8.787474264034886</v>
      </c>
      <c r="J1810">
        <v>0.96099999999999997</v>
      </c>
      <c r="L1810">
        <v>4.91</v>
      </c>
      <c r="M1810">
        <v>11.837</v>
      </c>
      <c r="N1810">
        <v>0.14799999999999999</v>
      </c>
      <c r="O1810">
        <v>212.78200000000001</v>
      </c>
      <c r="P1810">
        <v>0.72399999999999998</v>
      </c>
      <c r="Q1810">
        <v>1.504</v>
      </c>
      <c r="R1810">
        <v>215.80099999999999</v>
      </c>
      <c r="S1810">
        <v>0.82799999999999996</v>
      </c>
      <c r="T1810">
        <v>1.456</v>
      </c>
      <c r="U1810" t="s">
        <v>61</v>
      </c>
      <c r="V1810" s="1">
        <v>45481.229178240741</v>
      </c>
    </row>
    <row r="1811" spans="1:22" x14ac:dyDescent="0.25">
      <c r="A1811">
        <v>1869</v>
      </c>
      <c r="B1811" t="s">
        <v>36</v>
      </c>
      <c r="C1811" t="s">
        <v>40</v>
      </c>
      <c r="D1811" t="s">
        <v>38</v>
      </c>
      <c r="E1811">
        <v>7131</v>
      </c>
      <c r="F1811" t="s">
        <v>11</v>
      </c>
      <c r="G1811">
        <v>613134088</v>
      </c>
      <c r="H1811">
        <v>849177088</v>
      </c>
      <c r="I1811">
        <f t="shared" si="28"/>
        <v>8.928998267772096</v>
      </c>
      <c r="J1811">
        <v>1.0669999999999999</v>
      </c>
      <c r="L1811">
        <v>4.3879999999999999</v>
      </c>
      <c r="M1811">
        <v>1.706</v>
      </c>
      <c r="N1811">
        <v>0.224</v>
      </c>
      <c r="O1811">
        <v>13.750999999999999</v>
      </c>
      <c r="P1811">
        <v>1.272</v>
      </c>
      <c r="Q1811">
        <v>9.2110000000000003</v>
      </c>
      <c r="R1811">
        <v>211.57900000000001</v>
      </c>
      <c r="S1811">
        <v>0.81499999999999995</v>
      </c>
      <c r="T1811">
        <v>1.4</v>
      </c>
      <c r="U1811" t="s">
        <v>61</v>
      </c>
      <c r="V1811" s="1">
        <v>45481.239594907405</v>
      </c>
    </row>
    <row r="1812" spans="1:22" x14ac:dyDescent="0.25">
      <c r="A1812">
        <v>1870</v>
      </c>
      <c r="B1812" t="s">
        <v>36</v>
      </c>
      <c r="C1812" t="s">
        <v>40</v>
      </c>
      <c r="D1812" t="s">
        <v>38</v>
      </c>
      <c r="E1812">
        <v>7131</v>
      </c>
      <c r="F1812" t="s">
        <v>11</v>
      </c>
      <c r="G1812">
        <v>613852656</v>
      </c>
      <c r="H1812">
        <v>876831320</v>
      </c>
      <c r="I1812">
        <f t="shared" si="28"/>
        <v>8.9429160542108228</v>
      </c>
      <c r="J1812">
        <v>0.97499999999999998</v>
      </c>
      <c r="L1812">
        <v>2.823</v>
      </c>
      <c r="M1812">
        <v>2.907</v>
      </c>
      <c r="N1812">
        <v>4.2000000000000003E-2</v>
      </c>
      <c r="O1812">
        <v>15.738</v>
      </c>
      <c r="P1812">
        <v>1.137</v>
      </c>
      <c r="Q1812">
        <v>3.375</v>
      </c>
      <c r="R1812">
        <v>202.73099999999999</v>
      </c>
      <c r="S1812">
        <v>0.72899999999999998</v>
      </c>
      <c r="T1812">
        <v>1.3660000000000001</v>
      </c>
      <c r="U1812" t="s">
        <v>61</v>
      </c>
      <c r="V1812" s="1">
        <v>45481.250011574077</v>
      </c>
    </row>
    <row r="1813" spans="1:22" x14ac:dyDescent="0.25">
      <c r="A1813">
        <v>1871</v>
      </c>
      <c r="B1813" t="s">
        <v>36</v>
      </c>
      <c r="C1813" t="s">
        <v>40</v>
      </c>
      <c r="D1813" t="s">
        <v>38</v>
      </c>
      <c r="E1813">
        <v>7131</v>
      </c>
      <c r="F1813" t="s">
        <v>11</v>
      </c>
      <c r="G1813">
        <v>622675504</v>
      </c>
      <c r="H1813">
        <v>774818328</v>
      </c>
      <c r="I1813">
        <f t="shared" si="28"/>
        <v>8.8891998852209522</v>
      </c>
      <c r="J1813">
        <v>0.96099999999999997</v>
      </c>
      <c r="L1813">
        <v>0.68600000000000005</v>
      </c>
      <c r="M1813">
        <v>21.643999999999998</v>
      </c>
      <c r="N1813">
        <v>5.3999999999999999E-2</v>
      </c>
      <c r="O1813">
        <v>437.05900000000003</v>
      </c>
      <c r="P1813">
        <v>4.9930000000000003</v>
      </c>
      <c r="Q1813">
        <v>70.19</v>
      </c>
      <c r="R1813">
        <v>8.3610000000000007</v>
      </c>
      <c r="S1813">
        <v>0.754</v>
      </c>
      <c r="T1813">
        <v>1.383</v>
      </c>
      <c r="U1813" t="s">
        <v>61</v>
      </c>
      <c r="V1813" s="1">
        <v>45481.260428240741</v>
      </c>
    </row>
    <row r="1814" spans="1:22" x14ac:dyDescent="0.25">
      <c r="A1814">
        <v>1872</v>
      </c>
      <c r="B1814" t="s">
        <v>36</v>
      </c>
      <c r="C1814" t="s">
        <v>40</v>
      </c>
      <c r="D1814" t="s">
        <v>38</v>
      </c>
      <c r="E1814">
        <v>7131</v>
      </c>
      <c r="F1814" t="s">
        <v>11</v>
      </c>
      <c r="G1814">
        <v>627934816</v>
      </c>
      <c r="H1814">
        <v>771172048</v>
      </c>
      <c r="I1814">
        <f t="shared" si="28"/>
        <v>8.8871512796870995</v>
      </c>
      <c r="J1814">
        <v>0.97899999999999998</v>
      </c>
      <c r="L1814">
        <v>2.1059999999999999</v>
      </c>
      <c r="M1814">
        <v>10.946</v>
      </c>
      <c r="N1814">
        <v>1.7000000000000001E-2</v>
      </c>
      <c r="O1814">
        <v>155.96899999999999</v>
      </c>
      <c r="P1814">
        <v>3.6459999999999999</v>
      </c>
      <c r="Q1814">
        <v>62.36</v>
      </c>
      <c r="R1814">
        <v>203.666</v>
      </c>
      <c r="S1814">
        <v>0.81799999999999995</v>
      </c>
      <c r="T1814">
        <v>1.387</v>
      </c>
      <c r="U1814" t="s">
        <v>61</v>
      </c>
      <c r="V1814" s="1">
        <v>45481.270844907405</v>
      </c>
    </row>
    <row r="1815" spans="1:22" x14ac:dyDescent="0.25">
      <c r="A1815">
        <v>1873</v>
      </c>
      <c r="B1815" t="s">
        <v>36</v>
      </c>
      <c r="C1815" t="s">
        <v>40</v>
      </c>
      <c r="D1815" t="s">
        <v>38</v>
      </c>
      <c r="E1815">
        <v>7131</v>
      </c>
      <c r="F1815" t="s">
        <v>11</v>
      </c>
      <c r="G1815">
        <v>619039776</v>
      </c>
      <c r="H1815">
        <v>838233384</v>
      </c>
      <c r="I1815">
        <f t="shared" si="28"/>
        <v>8.9233649533222916</v>
      </c>
      <c r="J1815">
        <v>0.95099999999999996</v>
      </c>
      <c r="L1815">
        <v>5.57</v>
      </c>
      <c r="M1815">
        <v>8.3000000000000007</v>
      </c>
      <c r="N1815">
        <v>2.8000000000000001E-2</v>
      </c>
      <c r="O1815">
        <v>45.094999999999999</v>
      </c>
      <c r="P1815">
        <v>4.1319999999999997</v>
      </c>
      <c r="Q1815">
        <v>16.073</v>
      </c>
      <c r="R1815">
        <v>213.11600000000001</v>
      </c>
      <c r="S1815">
        <v>0.83</v>
      </c>
      <c r="T1815">
        <v>1.375</v>
      </c>
      <c r="U1815" t="s">
        <v>61</v>
      </c>
      <c r="V1815" s="1">
        <v>45481.281261574077</v>
      </c>
    </row>
    <row r="1816" spans="1:22" x14ac:dyDescent="0.25">
      <c r="A1816">
        <v>1874</v>
      </c>
      <c r="B1816" t="s">
        <v>36</v>
      </c>
      <c r="C1816" t="s">
        <v>37</v>
      </c>
      <c r="D1816" t="s">
        <v>38</v>
      </c>
      <c r="E1816">
        <v>7123</v>
      </c>
      <c r="F1816" t="s">
        <v>11</v>
      </c>
      <c r="G1816">
        <v>621304400</v>
      </c>
      <c r="H1816">
        <v>811635080</v>
      </c>
      <c r="I1816">
        <f t="shared" si="28"/>
        <v>8.9093608095801109</v>
      </c>
      <c r="J1816">
        <v>1.4419999999999999</v>
      </c>
      <c r="L1816">
        <v>2.8679999999999999</v>
      </c>
      <c r="M1816">
        <v>3.823</v>
      </c>
      <c r="N1816">
        <v>0.17</v>
      </c>
      <c r="O1816">
        <v>29.19</v>
      </c>
      <c r="P1816">
        <v>1.141</v>
      </c>
      <c r="Q1816">
        <v>4.5609999999999999</v>
      </c>
      <c r="R1816">
        <v>202.928</v>
      </c>
      <c r="S1816">
        <v>1.2589999999999999</v>
      </c>
      <c r="T1816">
        <v>1.78</v>
      </c>
      <c r="U1816" t="s">
        <v>61</v>
      </c>
      <c r="V1816" s="1">
        <v>45481.291678240741</v>
      </c>
    </row>
    <row r="1817" spans="1:22" x14ac:dyDescent="0.25">
      <c r="A1817">
        <v>1875</v>
      </c>
      <c r="B1817" t="s">
        <v>36</v>
      </c>
      <c r="C1817" t="s">
        <v>40</v>
      </c>
      <c r="D1817" t="s">
        <v>38</v>
      </c>
      <c r="E1817">
        <v>7131</v>
      </c>
      <c r="F1817" t="s">
        <v>11</v>
      </c>
      <c r="G1817">
        <v>615372632</v>
      </c>
      <c r="H1817">
        <v>819795952</v>
      </c>
      <c r="I1817">
        <f t="shared" si="28"/>
        <v>8.9137057695203676</v>
      </c>
      <c r="J1817">
        <v>0.95699999999999996</v>
      </c>
      <c r="L1817">
        <v>2.6</v>
      </c>
      <c r="M1817">
        <v>1.899</v>
      </c>
      <c r="N1817">
        <v>9.2999999999999999E-2</v>
      </c>
      <c r="O1817">
        <v>17.63</v>
      </c>
      <c r="P1817">
        <v>2.1949999999999998</v>
      </c>
      <c r="Q1817">
        <v>10.670999999999999</v>
      </c>
      <c r="R1817">
        <v>202.49600000000001</v>
      </c>
      <c r="S1817">
        <v>0.94899999999999995</v>
      </c>
      <c r="T1817">
        <v>1.3959999999999999</v>
      </c>
      <c r="U1817" t="s">
        <v>61</v>
      </c>
      <c r="V1817" s="1">
        <v>45481.302094907405</v>
      </c>
    </row>
    <row r="1818" spans="1:22" x14ac:dyDescent="0.25">
      <c r="A1818">
        <v>1876</v>
      </c>
      <c r="B1818" t="s">
        <v>36</v>
      </c>
      <c r="C1818" t="s">
        <v>40</v>
      </c>
      <c r="D1818" t="s">
        <v>38</v>
      </c>
      <c r="E1818">
        <v>7131</v>
      </c>
      <c r="F1818" t="s">
        <v>11</v>
      </c>
      <c r="G1818">
        <v>617950784</v>
      </c>
      <c r="H1818">
        <v>871686800</v>
      </c>
      <c r="I1818">
        <f t="shared" si="28"/>
        <v>8.940360469490809</v>
      </c>
      <c r="J1818">
        <v>0.96</v>
      </c>
      <c r="L1818">
        <v>4.5460000000000003</v>
      </c>
      <c r="M1818">
        <v>4.1159999999999997</v>
      </c>
      <c r="N1818">
        <v>3.7999999999999999E-2</v>
      </c>
      <c r="O1818">
        <v>228.83099999999999</v>
      </c>
      <c r="P1818">
        <v>0.88200000000000001</v>
      </c>
      <c r="Q1818">
        <v>2.8730000000000002</v>
      </c>
      <c r="R1818">
        <v>202.84700000000001</v>
      </c>
      <c r="S1818">
        <v>0.83</v>
      </c>
      <c r="T1818">
        <v>1.4279999999999999</v>
      </c>
      <c r="U1818" t="s">
        <v>61</v>
      </c>
      <c r="V1818" s="1">
        <v>45481.312511574077</v>
      </c>
    </row>
    <row r="1819" spans="1:22" x14ac:dyDescent="0.25">
      <c r="A1819">
        <v>1877</v>
      </c>
      <c r="B1819" t="s">
        <v>36</v>
      </c>
      <c r="C1819" t="s">
        <v>40</v>
      </c>
      <c r="D1819" t="s">
        <v>38</v>
      </c>
      <c r="E1819">
        <v>7131</v>
      </c>
      <c r="F1819" t="s">
        <v>11</v>
      </c>
      <c r="G1819">
        <v>625244016</v>
      </c>
      <c r="H1819">
        <v>771813776</v>
      </c>
      <c r="I1819">
        <f t="shared" si="28"/>
        <v>8.8875125259681962</v>
      </c>
      <c r="J1819">
        <v>0.96499999999999997</v>
      </c>
      <c r="L1819">
        <v>5.3719999999999999</v>
      </c>
      <c r="M1819">
        <v>33.625999999999998</v>
      </c>
      <c r="N1819">
        <v>4.5999999999999999E-2</v>
      </c>
      <c r="O1819">
        <v>274.04199999999997</v>
      </c>
      <c r="P1819">
        <v>0.96499999999999997</v>
      </c>
      <c r="Q1819">
        <v>31.620999999999999</v>
      </c>
      <c r="R1819">
        <v>211.274</v>
      </c>
      <c r="S1819">
        <v>0.84599999999999997</v>
      </c>
      <c r="T1819">
        <v>1.409</v>
      </c>
      <c r="U1819" t="s">
        <v>61</v>
      </c>
      <c r="V1819" s="1">
        <v>45481.322928240741</v>
      </c>
    </row>
    <row r="1820" spans="1:22" x14ac:dyDescent="0.25">
      <c r="A1820">
        <v>1878</v>
      </c>
      <c r="B1820" t="s">
        <v>36</v>
      </c>
      <c r="C1820" t="s">
        <v>40</v>
      </c>
      <c r="D1820" t="s">
        <v>38</v>
      </c>
      <c r="E1820">
        <v>7131</v>
      </c>
      <c r="F1820" t="s">
        <v>11</v>
      </c>
      <c r="G1820">
        <v>619477416</v>
      </c>
      <c r="H1820">
        <v>801513344</v>
      </c>
      <c r="I1820">
        <f t="shared" si="28"/>
        <v>8.9039107571047929</v>
      </c>
      <c r="J1820">
        <v>1.0389999999999999</v>
      </c>
      <c r="L1820">
        <v>8.0220000000000002</v>
      </c>
      <c r="M1820">
        <v>1.599</v>
      </c>
      <c r="N1820">
        <v>0.21199999999999999</v>
      </c>
      <c r="O1820">
        <v>10.065</v>
      </c>
      <c r="P1820">
        <v>0.96599999999999997</v>
      </c>
      <c r="Q1820">
        <v>2.4359999999999999</v>
      </c>
      <c r="R1820">
        <v>212.089</v>
      </c>
      <c r="S1820">
        <v>0.80400000000000005</v>
      </c>
      <c r="T1820">
        <v>1.423</v>
      </c>
      <c r="U1820" t="s">
        <v>61</v>
      </c>
      <c r="V1820" s="1">
        <v>45481.333344907405</v>
      </c>
    </row>
    <row r="1821" spans="1:22" x14ac:dyDescent="0.25">
      <c r="A1821">
        <v>1879</v>
      </c>
      <c r="B1821" t="s">
        <v>36</v>
      </c>
      <c r="C1821" t="s">
        <v>40</v>
      </c>
      <c r="D1821" t="s">
        <v>38</v>
      </c>
      <c r="E1821">
        <v>7131</v>
      </c>
      <c r="F1821" t="s">
        <v>11</v>
      </c>
      <c r="G1821">
        <v>612940008</v>
      </c>
      <c r="H1821">
        <v>642235160</v>
      </c>
      <c r="I1821">
        <f t="shared" si="28"/>
        <v>8.8076940778981783</v>
      </c>
      <c r="J1821">
        <v>0.95699999999999996</v>
      </c>
      <c r="L1821">
        <v>2.399</v>
      </c>
      <c r="M1821">
        <v>0.68400000000000005</v>
      </c>
      <c r="N1821">
        <v>1.4E-2</v>
      </c>
      <c r="O1821">
        <v>9.8379999999999992</v>
      </c>
      <c r="P1821">
        <v>0.78800000000000003</v>
      </c>
      <c r="Q1821">
        <v>1.536</v>
      </c>
      <c r="R1821">
        <v>202.64500000000001</v>
      </c>
      <c r="S1821">
        <v>0.84499999999999997</v>
      </c>
      <c r="T1821">
        <v>1.365</v>
      </c>
      <c r="U1821" t="s">
        <v>61</v>
      </c>
      <c r="V1821" s="1">
        <v>45481.343761574077</v>
      </c>
    </row>
    <row r="1822" spans="1:22" x14ac:dyDescent="0.25">
      <c r="A1822">
        <v>1880</v>
      </c>
      <c r="B1822" t="s">
        <v>36</v>
      </c>
      <c r="C1822" t="s">
        <v>40</v>
      </c>
      <c r="D1822" t="s">
        <v>38</v>
      </c>
      <c r="E1822">
        <v>7131</v>
      </c>
      <c r="F1822" t="s">
        <v>11</v>
      </c>
      <c r="G1822">
        <v>626727792</v>
      </c>
      <c r="H1822">
        <v>872925912</v>
      </c>
      <c r="I1822">
        <f t="shared" si="28"/>
        <v>8.940977385314989</v>
      </c>
      <c r="J1822">
        <v>0.96299999999999997</v>
      </c>
      <c r="L1822">
        <v>2.0920000000000001</v>
      </c>
      <c r="M1822">
        <v>0.94699999999999995</v>
      </c>
      <c r="N1822">
        <v>3.5000000000000003E-2</v>
      </c>
      <c r="O1822">
        <v>9.9909999999999997</v>
      </c>
      <c r="P1822">
        <v>0.81100000000000005</v>
      </c>
      <c r="Q1822">
        <v>1.8480000000000001</v>
      </c>
      <c r="R1822">
        <v>202.69200000000001</v>
      </c>
      <c r="S1822">
        <v>0.85099999999999998</v>
      </c>
      <c r="T1822">
        <v>1.341</v>
      </c>
      <c r="U1822" t="s">
        <v>61</v>
      </c>
      <c r="V1822" s="1">
        <v>45481.354178240741</v>
      </c>
    </row>
    <row r="1823" spans="1:22" x14ac:dyDescent="0.25">
      <c r="A1823">
        <v>1881</v>
      </c>
      <c r="B1823" t="s">
        <v>36</v>
      </c>
      <c r="C1823" t="s">
        <v>40</v>
      </c>
      <c r="D1823" t="s">
        <v>38</v>
      </c>
      <c r="E1823">
        <v>7131</v>
      </c>
      <c r="F1823" t="s">
        <v>11</v>
      </c>
      <c r="G1823">
        <v>613813136</v>
      </c>
      <c r="H1823">
        <v>812874536</v>
      </c>
      <c r="I1823">
        <f t="shared" si="28"/>
        <v>8.910023519114743</v>
      </c>
      <c r="J1823">
        <v>0.96199999999999997</v>
      </c>
      <c r="L1823">
        <v>6.4349999999999996</v>
      </c>
      <c r="M1823">
        <v>5.3570000000000002</v>
      </c>
      <c r="N1823">
        <v>6.2E-2</v>
      </c>
      <c r="O1823">
        <v>45.963999999999999</v>
      </c>
      <c r="P1823">
        <v>1.147</v>
      </c>
      <c r="Q1823">
        <v>8.2569999999999997</v>
      </c>
      <c r="R1823">
        <v>202.91800000000001</v>
      </c>
      <c r="S1823">
        <v>0.749</v>
      </c>
      <c r="T1823">
        <v>1.5369999999999999</v>
      </c>
      <c r="U1823" t="s">
        <v>61</v>
      </c>
      <c r="V1823" s="1">
        <v>45481.364594907405</v>
      </c>
    </row>
    <row r="1824" spans="1:22" x14ac:dyDescent="0.25">
      <c r="A1824">
        <v>1882</v>
      </c>
      <c r="B1824" t="s">
        <v>36</v>
      </c>
      <c r="C1824" t="s">
        <v>40</v>
      </c>
      <c r="D1824" t="s">
        <v>38</v>
      </c>
      <c r="E1824">
        <v>7131</v>
      </c>
      <c r="F1824" t="s">
        <v>11</v>
      </c>
      <c r="G1824">
        <v>613076064</v>
      </c>
      <c r="H1824">
        <v>828145776</v>
      </c>
      <c r="I1824">
        <f t="shared" si="28"/>
        <v>8.9181067910601914</v>
      </c>
      <c r="J1824">
        <v>0.95399999999999996</v>
      </c>
      <c r="L1824">
        <v>2.383</v>
      </c>
      <c r="M1824">
        <v>2.5459999999999998</v>
      </c>
      <c r="N1824">
        <v>8.5000000000000006E-2</v>
      </c>
      <c r="O1824">
        <v>29.213000000000001</v>
      </c>
      <c r="P1824">
        <v>1.111</v>
      </c>
      <c r="Q1824">
        <v>2.488</v>
      </c>
      <c r="R1824">
        <v>204.71299999999999</v>
      </c>
      <c r="S1824">
        <v>0.79400000000000004</v>
      </c>
      <c r="T1824">
        <v>1.357</v>
      </c>
      <c r="U1824" t="s">
        <v>61</v>
      </c>
      <c r="V1824" s="1">
        <v>45481.375011574077</v>
      </c>
    </row>
    <row r="1825" spans="1:22" x14ac:dyDescent="0.25">
      <c r="A1825">
        <v>1883</v>
      </c>
      <c r="B1825" t="s">
        <v>36</v>
      </c>
      <c r="C1825" t="s">
        <v>40</v>
      </c>
      <c r="D1825" t="s">
        <v>38</v>
      </c>
      <c r="E1825">
        <v>7131</v>
      </c>
      <c r="F1825" t="s">
        <v>11</v>
      </c>
      <c r="G1825">
        <v>612943248</v>
      </c>
      <c r="H1825">
        <v>629328336</v>
      </c>
      <c r="I1825">
        <f t="shared" si="28"/>
        <v>8.7988772866360723</v>
      </c>
      <c r="J1825">
        <v>0.96799999999999997</v>
      </c>
      <c r="L1825">
        <v>2.4980000000000002</v>
      </c>
      <c r="M1825">
        <v>1.0680000000000001</v>
      </c>
      <c r="N1825">
        <v>0.13</v>
      </c>
      <c r="O1825">
        <v>23.251999999999999</v>
      </c>
      <c r="P1825">
        <v>0.751</v>
      </c>
      <c r="Q1825">
        <v>12.288</v>
      </c>
      <c r="R1825">
        <v>204.702</v>
      </c>
      <c r="S1825">
        <v>0.84599999999999997</v>
      </c>
      <c r="T1825">
        <v>1.4119999999999999</v>
      </c>
      <c r="U1825" t="s">
        <v>61</v>
      </c>
      <c r="V1825" s="1">
        <v>45481.385428240741</v>
      </c>
    </row>
    <row r="1826" spans="1:22" x14ac:dyDescent="0.25">
      <c r="A1826">
        <v>1884</v>
      </c>
      <c r="B1826" t="s">
        <v>36</v>
      </c>
      <c r="C1826" t="s">
        <v>40</v>
      </c>
      <c r="D1826" t="s">
        <v>38</v>
      </c>
      <c r="E1826">
        <v>7131</v>
      </c>
      <c r="F1826" t="s">
        <v>11</v>
      </c>
      <c r="G1826">
        <v>614052224</v>
      </c>
      <c r="H1826">
        <v>820211064</v>
      </c>
      <c r="I1826">
        <f t="shared" si="28"/>
        <v>8.9139256232808233</v>
      </c>
      <c r="J1826">
        <v>1.0960000000000001</v>
      </c>
      <c r="L1826">
        <v>2.472</v>
      </c>
      <c r="M1826">
        <v>3.891</v>
      </c>
      <c r="N1826">
        <v>0.27800000000000002</v>
      </c>
      <c r="O1826">
        <v>28.417000000000002</v>
      </c>
      <c r="P1826">
        <v>1.22</v>
      </c>
      <c r="Q1826">
        <v>5.0380000000000003</v>
      </c>
      <c r="R1826">
        <v>202.99</v>
      </c>
      <c r="S1826">
        <v>0.85599999999999998</v>
      </c>
      <c r="T1826">
        <v>1.4590000000000001</v>
      </c>
      <c r="U1826" t="s">
        <v>61</v>
      </c>
      <c r="V1826" s="1">
        <v>45481.395844907405</v>
      </c>
    </row>
    <row r="1827" spans="1:22" x14ac:dyDescent="0.25">
      <c r="A1827">
        <v>1885</v>
      </c>
      <c r="B1827" t="s">
        <v>36</v>
      </c>
      <c r="C1827" t="s">
        <v>40</v>
      </c>
      <c r="D1827" t="s">
        <v>38</v>
      </c>
      <c r="E1827">
        <v>7131</v>
      </c>
      <c r="F1827" t="s">
        <v>11</v>
      </c>
      <c r="G1827">
        <v>626527896</v>
      </c>
      <c r="H1827">
        <v>619030856</v>
      </c>
      <c r="I1827">
        <f t="shared" si="28"/>
        <v>8.7917122972536355</v>
      </c>
      <c r="J1827">
        <v>0.97399999999999998</v>
      </c>
      <c r="L1827">
        <v>3.9209999999999998</v>
      </c>
      <c r="M1827">
        <v>0.98599999999999999</v>
      </c>
      <c r="N1827">
        <v>8.5999999999999993E-2</v>
      </c>
      <c r="O1827">
        <v>6.976</v>
      </c>
      <c r="P1827">
        <v>0.76100000000000001</v>
      </c>
      <c r="Q1827">
        <v>1.8140000000000001</v>
      </c>
      <c r="R1827">
        <v>203.291</v>
      </c>
      <c r="S1827">
        <v>0.81399999999999995</v>
      </c>
      <c r="T1827">
        <v>1.4350000000000001</v>
      </c>
      <c r="U1827" t="s">
        <v>61</v>
      </c>
      <c r="V1827" s="1">
        <v>45481.406261574077</v>
      </c>
    </row>
    <row r="1828" spans="1:22" x14ac:dyDescent="0.25">
      <c r="A1828">
        <v>1886</v>
      </c>
      <c r="B1828" t="s">
        <v>36</v>
      </c>
      <c r="C1828" t="s">
        <v>40</v>
      </c>
      <c r="D1828" t="s">
        <v>38</v>
      </c>
      <c r="E1828">
        <v>7131</v>
      </c>
      <c r="F1828" t="s">
        <v>11</v>
      </c>
      <c r="G1828">
        <v>625082648</v>
      </c>
      <c r="H1828">
        <v>676102896</v>
      </c>
      <c r="I1828">
        <f t="shared" si="28"/>
        <v>8.8300127961847874</v>
      </c>
      <c r="J1828">
        <v>0.97699999999999998</v>
      </c>
      <c r="L1828">
        <v>2.1829999999999998</v>
      </c>
      <c r="M1828">
        <v>5.2190000000000003</v>
      </c>
      <c r="N1828">
        <v>0.20100000000000001</v>
      </c>
      <c r="O1828">
        <v>49.765000000000001</v>
      </c>
      <c r="P1828">
        <v>0.86099999999999999</v>
      </c>
      <c r="Q1828">
        <v>6.7610000000000001</v>
      </c>
      <c r="R1828">
        <v>202.541</v>
      </c>
      <c r="S1828">
        <v>0.77700000000000002</v>
      </c>
      <c r="T1828">
        <v>1.3720000000000001</v>
      </c>
      <c r="U1828" t="s">
        <v>61</v>
      </c>
      <c r="V1828" s="1">
        <v>45481.416678240741</v>
      </c>
    </row>
    <row r="1829" spans="1:22" x14ac:dyDescent="0.25">
      <c r="A1829">
        <v>1887</v>
      </c>
      <c r="B1829" t="s">
        <v>36</v>
      </c>
      <c r="C1829" t="s">
        <v>40</v>
      </c>
      <c r="D1829" t="s">
        <v>38</v>
      </c>
      <c r="E1829">
        <v>7131</v>
      </c>
      <c r="F1829" t="s">
        <v>11</v>
      </c>
      <c r="G1829">
        <v>610350448</v>
      </c>
      <c r="H1829">
        <v>721990256</v>
      </c>
      <c r="I1829">
        <f t="shared" si="28"/>
        <v>8.85853133635913</v>
      </c>
      <c r="J1829">
        <v>0.90600000000000003</v>
      </c>
      <c r="L1829">
        <v>8.4469999999999992</v>
      </c>
      <c r="M1829">
        <v>3.5150000000000001</v>
      </c>
      <c r="N1829">
        <v>0.14499999999999999</v>
      </c>
      <c r="O1829">
        <v>19.536000000000001</v>
      </c>
      <c r="P1829">
        <v>2.5369999999999999</v>
      </c>
      <c r="Q1829">
        <v>10.86</v>
      </c>
      <c r="R1829">
        <v>224.20099999999999</v>
      </c>
      <c r="S1829">
        <v>0.85299999999999998</v>
      </c>
      <c r="T1829">
        <v>1.5620000000000001</v>
      </c>
      <c r="U1829" t="s">
        <v>61</v>
      </c>
      <c r="V1829" s="1">
        <v>45481.427094907405</v>
      </c>
    </row>
    <row r="1830" spans="1:22" x14ac:dyDescent="0.25">
      <c r="A1830">
        <v>1888</v>
      </c>
      <c r="B1830" t="s">
        <v>36</v>
      </c>
      <c r="C1830" t="s">
        <v>40</v>
      </c>
      <c r="D1830" t="s">
        <v>38</v>
      </c>
      <c r="E1830">
        <v>7131</v>
      </c>
      <c r="F1830" t="s">
        <v>11</v>
      </c>
      <c r="G1830">
        <v>614505344</v>
      </c>
      <c r="H1830">
        <v>831165280</v>
      </c>
      <c r="I1830">
        <f t="shared" si="28"/>
        <v>8.9196873932842671</v>
      </c>
      <c r="J1830">
        <v>0.95</v>
      </c>
      <c r="L1830">
        <v>2.4430000000000001</v>
      </c>
      <c r="M1830">
        <v>2.2080000000000002</v>
      </c>
      <c r="N1830">
        <v>4.8000000000000001E-2</v>
      </c>
      <c r="O1830">
        <v>21.891999999999999</v>
      </c>
      <c r="P1830">
        <v>1.7609999999999999</v>
      </c>
      <c r="Q1830">
        <v>8.3879999999999999</v>
      </c>
      <c r="R1830">
        <v>202.16</v>
      </c>
      <c r="S1830">
        <v>0.86599999999999999</v>
      </c>
      <c r="T1830">
        <v>1.3779999999999999</v>
      </c>
      <c r="U1830" t="s">
        <v>61</v>
      </c>
      <c r="V1830" s="1">
        <v>45481.437511574077</v>
      </c>
    </row>
    <row r="1831" spans="1:22" x14ac:dyDescent="0.25">
      <c r="A1831">
        <v>1889</v>
      </c>
      <c r="B1831" t="s">
        <v>36</v>
      </c>
      <c r="C1831" t="s">
        <v>40</v>
      </c>
      <c r="D1831" t="s">
        <v>38</v>
      </c>
      <c r="E1831">
        <v>7131</v>
      </c>
      <c r="F1831" t="s">
        <v>11</v>
      </c>
      <c r="G1831">
        <v>625575720</v>
      </c>
      <c r="H1831">
        <v>817132552</v>
      </c>
      <c r="I1831">
        <f t="shared" si="28"/>
        <v>8.9122925117745204</v>
      </c>
      <c r="J1831">
        <v>0.95299999999999996</v>
      </c>
      <c r="L1831">
        <v>4.226</v>
      </c>
      <c r="M1831">
        <v>6.6950000000000003</v>
      </c>
      <c r="N1831">
        <v>0.124</v>
      </c>
      <c r="O1831">
        <v>37.920999999999999</v>
      </c>
      <c r="P1831">
        <v>4.1109999999999998</v>
      </c>
      <c r="Q1831">
        <v>19.631</v>
      </c>
      <c r="R1831">
        <v>205.09800000000001</v>
      </c>
      <c r="S1831">
        <v>0.84099999999999997</v>
      </c>
      <c r="T1831">
        <v>1.413</v>
      </c>
      <c r="U1831" t="s">
        <v>61</v>
      </c>
      <c r="V1831" s="1">
        <v>45481.447928240741</v>
      </c>
    </row>
    <row r="1832" spans="1:22" x14ac:dyDescent="0.25">
      <c r="A1832">
        <v>1890</v>
      </c>
      <c r="B1832" t="s">
        <v>36</v>
      </c>
      <c r="C1832" t="s">
        <v>40</v>
      </c>
      <c r="D1832" t="s">
        <v>38</v>
      </c>
      <c r="E1832">
        <v>7131</v>
      </c>
      <c r="F1832" t="s">
        <v>11</v>
      </c>
      <c r="G1832">
        <v>613682664</v>
      </c>
      <c r="H1832">
        <v>852252448</v>
      </c>
      <c r="I1832">
        <f t="shared" si="28"/>
        <v>8.9305682573651293</v>
      </c>
      <c r="J1832">
        <v>0.97199999999999998</v>
      </c>
      <c r="L1832">
        <v>0.505</v>
      </c>
      <c r="M1832">
        <v>3.8319999999999999</v>
      </c>
      <c r="N1832">
        <v>9.4E-2</v>
      </c>
      <c r="O1832">
        <v>27.954000000000001</v>
      </c>
      <c r="P1832">
        <v>1.18</v>
      </c>
      <c r="Q1832">
        <v>11.252000000000001</v>
      </c>
      <c r="R1832">
        <v>15.269</v>
      </c>
      <c r="S1832">
        <v>0.91800000000000004</v>
      </c>
      <c r="T1832">
        <v>1.4630000000000001</v>
      </c>
      <c r="U1832" t="s">
        <v>61</v>
      </c>
      <c r="V1832" s="1">
        <v>45481.458344907405</v>
      </c>
    </row>
    <row r="1833" spans="1:22" x14ac:dyDescent="0.25">
      <c r="A1833">
        <v>1891</v>
      </c>
      <c r="B1833" t="s">
        <v>36</v>
      </c>
      <c r="C1833" t="s">
        <v>40</v>
      </c>
      <c r="D1833" t="s">
        <v>38</v>
      </c>
      <c r="E1833">
        <v>7131</v>
      </c>
      <c r="F1833" t="s">
        <v>11</v>
      </c>
      <c r="G1833">
        <v>613082240</v>
      </c>
      <c r="H1833">
        <v>684204984</v>
      </c>
      <c r="I1833">
        <f t="shared" si="28"/>
        <v>8.8351862334208278</v>
      </c>
      <c r="J1833">
        <v>0.92300000000000004</v>
      </c>
      <c r="L1833">
        <v>0.38200000000000001</v>
      </c>
      <c r="M1833">
        <v>1.1459999999999999</v>
      </c>
      <c r="N1833">
        <v>7.3999999999999996E-2</v>
      </c>
      <c r="O1833">
        <v>12.929</v>
      </c>
      <c r="P1833">
        <v>0.87</v>
      </c>
      <c r="Q1833">
        <v>1.446</v>
      </c>
      <c r="R1833">
        <v>14.186999999999999</v>
      </c>
      <c r="S1833">
        <v>0.88600000000000001</v>
      </c>
      <c r="T1833">
        <v>1.355</v>
      </c>
      <c r="U1833" t="s">
        <v>61</v>
      </c>
      <c r="V1833" s="1">
        <v>45481.468761574077</v>
      </c>
    </row>
    <row r="1834" spans="1:22" x14ac:dyDescent="0.25">
      <c r="A1834">
        <v>1892</v>
      </c>
      <c r="B1834" t="s">
        <v>36</v>
      </c>
      <c r="C1834" t="s">
        <v>40</v>
      </c>
      <c r="D1834" t="s">
        <v>38</v>
      </c>
      <c r="E1834">
        <v>7131</v>
      </c>
      <c r="F1834" t="s">
        <v>11</v>
      </c>
      <c r="G1834">
        <v>629081992</v>
      </c>
      <c r="H1834">
        <v>829591576</v>
      </c>
      <c r="I1834">
        <f t="shared" si="28"/>
        <v>8.9188643334059474</v>
      </c>
      <c r="J1834">
        <v>0.94499999999999995</v>
      </c>
      <c r="L1834">
        <v>0.55700000000000005</v>
      </c>
      <c r="M1834">
        <v>5.1239999999999997</v>
      </c>
      <c r="N1834">
        <v>8.1000000000000003E-2</v>
      </c>
      <c r="O1834">
        <v>40.5</v>
      </c>
      <c r="P1834">
        <v>3.7469999999999999</v>
      </c>
      <c r="Q1834">
        <v>17.805</v>
      </c>
      <c r="R1834">
        <v>32.834000000000003</v>
      </c>
      <c r="S1834">
        <v>0.84499999999999997</v>
      </c>
      <c r="T1834">
        <v>1.417</v>
      </c>
      <c r="U1834" t="s">
        <v>61</v>
      </c>
      <c r="V1834" s="1">
        <v>45481.479178240741</v>
      </c>
    </row>
    <row r="1835" spans="1:22" x14ac:dyDescent="0.25">
      <c r="A1835">
        <v>1893</v>
      </c>
      <c r="B1835" t="s">
        <v>36</v>
      </c>
      <c r="C1835" t="s">
        <v>40</v>
      </c>
      <c r="D1835" t="s">
        <v>38</v>
      </c>
      <c r="E1835">
        <v>7131</v>
      </c>
      <c r="F1835" t="s">
        <v>11</v>
      </c>
      <c r="G1835">
        <v>614091400</v>
      </c>
      <c r="H1835">
        <v>911541944</v>
      </c>
      <c r="I1835">
        <f t="shared" si="28"/>
        <v>8.9597766572242836</v>
      </c>
      <c r="J1835">
        <v>0.97799999999999998</v>
      </c>
      <c r="L1835">
        <v>0.71599999999999997</v>
      </c>
      <c r="M1835">
        <v>13.750999999999999</v>
      </c>
      <c r="N1835">
        <v>0.14099999999999999</v>
      </c>
      <c r="O1835">
        <v>64.069999999999993</v>
      </c>
      <c r="P1835">
        <v>3.794</v>
      </c>
      <c r="Q1835">
        <v>20.294</v>
      </c>
      <c r="R1835">
        <v>27.899000000000001</v>
      </c>
      <c r="S1835">
        <v>0.80100000000000005</v>
      </c>
      <c r="T1835">
        <v>1.399</v>
      </c>
      <c r="U1835" t="s">
        <v>61</v>
      </c>
      <c r="V1835" s="1">
        <v>45481.489594907405</v>
      </c>
    </row>
    <row r="1836" spans="1:22" x14ac:dyDescent="0.25">
      <c r="A1836">
        <v>1894</v>
      </c>
      <c r="B1836" t="s">
        <v>36</v>
      </c>
      <c r="C1836" t="s">
        <v>40</v>
      </c>
      <c r="D1836" t="s">
        <v>38</v>
      </c>
      <c r="E1836">
        <v>7131</v>
      </c>
      <c r="F1836" t="s">
        <v>11</v>
      </c>
      <c r="G1836">
        <v>613842136</v>
      </c>
      <c r="H1836">
        <v>911015592</v>
      </c>
      <c r="I1836">
        <f t="shared" si="28"/>
        <v>8.9595258099714776</v>
      </c>
      <c r="J1836">
        <v>0.98</v>
      </c>
      <c r="L1836">
        <v>3.4340000000000002</v>
      </c>
      <c r="M1836">
        <v>5.5609999999999999</v>
      </c>
      <c r="N1836">
        <v>9.1999999999999998E-2</v>
      </c>
      <c r="O1836">
        <v>25.117000000000001</v>
      </c>
      <c r="P1836">
        <v>1.22</v>
      </c>
      <c r="Q1836">
        <v>10.039999999999999</v>
      </c>
      <c r="R1836">
        <v>202.886</v>
      </c>
      <c r="S1836">
        <v>0.84199999999999997</v>
      </c>
      <c r="T1836">
        <v>1.3879999999999999</v>
      </c>
      <c r="U1836" t="s">
        <v>61</v>
      </c>
      <c r="V1836" s="1">
        <v>45481.500011574077</v>
      </c>
    </row>
    <row r="1837" spans="1:22" x14ac:dyDescent="0.25">
      <c r="A1837">
        <v>1895</v>
      </c>
      <c r="B1837" t="s">
        <v>36</v>
      </c>
      <c r="C1837" t="s">
        <v>40</v>
      </c>
      <c r="D1837" t="s">
        <v>38</v>
      </c>
      <c r="E1837">
        <v>7131</v>
      </c>
      <c r="F1837" t="s">
        <v>11</v>
      </c>
      <c r="G1837">
        <v>613230896</v>
      </c>
      <c r="H1837">
        <v>854670824</v>
      </c>
      <c r="I1837">
        <f t="shared" si="28"/>
        <v>8.9317988786495839</v>
      </c>
      <c r="J1837">
        <v>0.94</v>
      </c>
      <c r="L1837">
        <v>6.9470000000000001</v>
      </c>
      <c r="M1837">
        <v>1.9450000000000001</v>
      </c>
      <c r="N1837">
        <v>0.13300000000000001</v>
      </c>
      <c r="O1837">
        <v>16.030999999999999</v>
      </c>
      <c r="P1837">
        <v>2.024</v>
      </c>
      <c r="Q1837">
        <v>6.9729999999999999</v>
      </c>
      <c r="R1837">
        <v>214.23699999999999</v>
      </c>
      <c r="S1837">
        <v>0.89700000000000002</v>
      </c>
      <c r="T1837">
        <v>1.4550000000000001</v>
      </c>
      <c r="U1837" t="s">
        <v>61</v>
      </c>
      <c r="V1837" s="1">
        <v>45481.510428240741</v>
      </c>
    </row>
    <row r="1838" spans="1:22" x14ac:dyDescent="0.25">
      <c r="A1838">
        <v>1896</v>
      </c>
      <c r="B1838" t="s">
        <v>36</v>
      </c>
      <c r="C1838" t="s">
        <v>40</v>
      </c>
      <c r="D1838" t="s">
        <v>38</v>
      </c>
      <c r="E1838">
        <v>7131</v>
      </c>
      <c r="F1838" t="s">
        <v>11</v>
      </c>
      <c r="G1838">
        <v>620511248</v>
      </c>
      <c r="H1838">
        <v>844149112</v>
      </c>
      <c r="I1838">
        <f t="shared" si="28"/>
        <v>8.9264191679513889</v>
      </c>
      <c r="J1838">
        <v>0.92700000000000005</v>
      </c>
      <c r="L1838">
        <v>0.57799999999999996</v>
      </c>
      <c r="M1838">
        <v>21.132000000000001</v>
      </c>
      <c r="N1838">
        <v>0.115</v>
      </c>
      <c r="O1838">
        <v>258.97000000000003</v>
      </c>
      <c r="P1838">
        <v>4.12</v>
      </c>
      <c r="Q1838">
        <v>71.022000000000006</v>
      </c>
      <c r="R1838">
        <v>27.434999999999999</v>
      </c>
      <c r="S1838">
        <v>0.88</v>
      </c>
      <c r="T1838">
        <v>1.38</v>
      </c>
      <c r="U1838" t="s">
        <v>61</v>
      </c>
      <c r="V1838" s="1">
        <v>45481.520844907405</v>
      </c>
    </row>
    <row r="1839" spans="1:22" x14ac:dyDescent="0.25">
      <c r="A1839">
        <v>1897</v>
      </c>
      <c r="B1839" t="s">
        <v>36</v>
      </c>
      <c r="C1839" t="s">
        <v>40</v>
      </c>
      <c r="D1839" t="s">
        <v>38</v>
      </c>
      <c r="E1839">
        <v>7131</v>
      </c>
      <c r="F1839" t="s">
        <v>11</v>
      </c>
      <c r="G1839">
        <v>621073704</v>
      </c>
      <c r="H1839">
        <v>607311032</v>
      </c>
      <c r="I1839">
        <f t="shared" si="28"/>
        <v>8.783411170293002</v>
      </c>
      <c r="J1839">
        <v>0.96499999999999997</v>
      </c>
      <c r="L1839">
        <v>0.29499999999999998</v>
      </c>
      <c r="M1839">
        <v>0.36699999999999999</v>
      </c>
      <c r="N1839">
        <v>8.2000000000000003E-2</v>
      </c>
      <c r="O1839">
        <v>10.897</v>
      </c>
      <c r="P1839">
        <v>0.89500000000000002</v>
      </c>
      <c r="Q1839">
        <v>1.1839999999999999</v>
      </c>
      <c r="R1839">
        <v>4.1639999999999997</v>
      </c>
      <c r="S1839">
        <v>0.88800000000000001</v>
      </c>
      <c r="T1839">
        <v>1.3140000000000001</v>
      </c>
      <c r="U1839" t="s">
        <v>61</v>
      </c>
      <c r="V1839" s="1">
        <v>45481.531261574077</v>
      </c>
    </row>
    <row r="1840" spans="1:22" x14ac:dyDescent="0.25">
      <c r="A1840">
        <v>1898</v>
      </c>
      <c r="B1840" t="s">
        <v>36</v>
      </c>
      <c r="C1840" t="s">
        <v>40</v>
      </c>
      <c r="D1840" t="s">
        <v>38</v>
      </c>
      <c r="E1840">
        <v>7131</v>
      </c>
      <c r="F1840" t="s">
        <v>11</v>
      </c>
      <c r="G1840">
        <v>613142032</v>
      </c>
      <c r="H1840">
        <v>898260560</v>
      </c>
      <c r="I1840">
        <f t="shared" si="28"/>
        <v>8.9534023314962496</v>
      </c>
      <c r="J1840">
        <v>0.90400000000000003</v>
      </c>
      <c r="L1840">
        <v>4.4669999999999996</v>
      </c>
      <c r="M1840">
        <v>6.0060000000000002</v>
      </c>
      <c r="N1840">
        <v>0.13800000000000001</v>
      </c>
      <c r="O1840">
        <v>49.603999999999999</v>
      </c>
      <c r="P1840">
        <v>1.387</v>
      </c>
      <c r="Q1840">
        <v>9.3469999999999995</v>
      </c>
      <c r="R1840">
        <v>212.75800000000001</v>
      </c>
      <c r="S1840">
        <v>0.82199999999999995</v>
      </c>
      <c r="T1840">
        <v>1.385</v>
      </c>
      <c r="U1840" t="s">
        <v>61</v>
      </c>
      <c r="V1840" s="1">
        <v>45481.541678240741</v>
      </c>
    </row>
    <row r="1841" spans="1:22" x14ac:dyDescent="0.25">
      <c r="A1841">
        <v>1899</v>
      </c>
      <c r="B1841" t="s">
        <v>36</v>
      </c>
      <c r="C1841" t="s">
        <v>40</v>
      </c>
      <c r="D1841" t="s">
        <v>38</v>
      </c>
      <c r="E1841">
        <v>7131</v>
      </c>
      <c r="F1841" t="s">
        <v>11</v>
      </c>
      <c r="G1841">
        <v>623385736</v>
      </c>
      <c r="H1841">
        <v>842890680</v>
      </c>
      <c r="I1841">
        <f t="shared" si="28"/>
        <v>8.9257712517879284</v>
      </c>
      <c r="J1841">
        <v>0.96599999999999997</v>
      </c>
      <c r="L1841">
        <v>0.374</v>
      </c>
      <c r="M1841">
        <v>56.392000000000003</v>
      </c>
      <c r="N1841">
        <v>5.7000000000000002E-2</v>
      </c>
      <c r="O1841">
        <v>520.91099999999994</v>
      </c>
      <c r="P1841">
        <v>5.0880000000000001</v>
      </c>
      <c r="Q1841">
        <v>199.37100000000001</v>
      </c>
      <c r="R1841">
        <v>6.9359999999999999</v>
      </c>
      <c r="S1841">
        <v>0.88100000000000001</v>
      </c>
      <c r="T1841">
        <v>1.331</v>
      </c>
      <c r="U1841" t="s">
        <v>61</v>
      </c>
      <c r="V1841" s="1">
        <v>45481.552083333336</v>
      </c>
    </row>
    <row r="1842" spans="1:22" x14ac:dyDescent="0.25">
      <c r="A1842">
        <v>1900</v>
      </c>
      <c r="B1842" t="s">
        <v>36</v>
      </c>
      <c r="C1842" t="s">
        <v>40</v>
      </c>
      <c r="D1842" t="s">
        <v>38</v>
      </c>
      <c r="E1842">
        <v>7131</v>
      </c>
      <c r="F1842" t="s">
        <v>11</v>
      </c>
      <c r="G1842">
        <v>626894144</v>
      </c>
      <c r="H1842">
        <v>802203752</v>
      </c>
      <c r="I1842">
        <f t="shared" si="28"/>
        <v>8.9042846888960465</v>
      </c>
      <c r="J1842">
        <v>1.091</v>
      </c>
      <c r="L1842">
        <v>0.35099999999999998</v>
      </c>
      <c r="M1842">
        <v>3.2519999999999998</v>
      </c>
      <c r="N1842">
        <v>0.182</v>
      </c>
      <c r="O1842">
        <v>30.957999999999998</v>
      </c>
      <c r="P1842">
        <v>1.069</v>
      </c>
      <c r="Q1842">
        <v>2.9329999999999998</v>
      </c>
      <c r="R1842">
        <v>3.3170000000000002</v>
      </c>
      <c r="S1842">
        <v>0.80800000000000005</v>
      </c>
      <c r="T1842">
        <v>1.3280000000000001</v>
      </c>
      <c r="U1842" t="s">
        <v>61</v>
      </c>
      <c r="V1842" s="1">
        <v>45481.5625</v>
      </c>
    </row>
    <row r="1843" spans="1:22" x14ac:dyDescent="0.25">
      <c r="A1843">
        <v>1901</v>
      </c>
      <c r="B1843" t="s">
        <v>36</v>
      </c>
      <c r="C1843" t="s">
        <v>40</v>
      </c>
      <c r="D1843" t="s">
        <v>38</v>
      </c>
      <c r="E1843">
        <v>7131</v>
      </c>
      <c r="F1843" t="s">
        <v>11</v>
      </c>
      <c r="G1843">
        <v>620058384</v>
      </c>
      <c r="H1843">
        <v>892252288</v>
      </c>
      <c r="I1843">
        <f t="shared" si="28"/>
        <v>8.9504876702892293</v>
      </c>
      <c r="J1843">
        <v>0.92300000000000004</v>
      </c>
      <c r="L1843">
        <v>0.93300000000000005</v>
      </c>
      <c r="M1843">
        <v>0.92100000000000004</v>
      </c>
      <c r="N1843">
        <v>5.8000000000000003E-2</v>
      </c>
      <c r="O1843">
        <v>7.7320000000000002</v>
      </c>
      <c r="P1843">
        <v>0.80800000000000005</v>
      </c>
      <c r="Q1843">
        <v>2.1080000000000001</v>
      </c>
      <c r="R1843">
        <v>15.452</v>
      </c>
      <c r="S1843">
        <v>0.93799999999999994</v>
      </c>
      <c r="T1843">
        <v>1.502</v>
      </c>
      <c r="U1843" t="s">
        <v>61</v>
      </c>
      <c r="V1843" s="1">
        <v>45481.572916666664</v>
      </c>
    </row>
    <row r="1844" spans="1:22" x14ac:dyDescent="0.25">
      <c r="A1844">
        <v>1902</v>
      </c>
      <c r="B1844" t="s">
        <v>36</v>
      </c>
      <c r="C1844" t="s">
        <v>40</v>
      </c>
      <c r="D1844" t="s">
        <v>38</v>
      </c>
      <c r="E1844">
        <v>7131</v>
      </c>
      <c r="F1844" t="s">
        <v>11</v>
      </c>
      <c r="G1844">
        <v>613472016</v>
      </c>
      <c r="H1844">
        <v>869554248</v>
      </c>
      <c r="I1844">
        <f t="shared" si="28"/>
        <v>8.9392966810738024</v>
      </c>
      <c r="J1844">
        <v>1.3440000000000001</v>
      </c>
      <c r="L1844">
        <v>5.8360000000000003</v>
      </c>
      <c r="M1844">
        <v>4.7969999999999997</v>
      </c>
      <c r="N1844">
        <v>0.22600000000000001</v>
      </c>
      <c r="O1844">
        <v>36.363</v>
      </c>
      <c r="P1844">
        <v>3.097</v>
      </c>
      <c r="Q1844">
        <v>14.087999999999999</v>
      </c>
      <c r="R1844">
        <v>221.41900000000001</v>
      </c>
      <c r="S1844">
        <v>0.89400000000000002</v>
      </c>
      <c r="T1844">
        <v>1.454</v>
      </c>
      <c r="U1844" t="s">
        <v>61</v>
      </c>
      <c r="V1844" s="1">
        <v>45481.583333333336</v>
      </c>
    </row>
    <row r="1845" spans="1:22" x14ac:dyDescent="0.25">
      <c r="A1845">
        <v>1903</v>
      </c>
      <c r="B1845" t="s">
        <v>36</v>
      </c>
      <c r="C1845" t="s">
        <v>40</v>
      </c>
      <c r="D1845" t="s">
        <v>38</v>
      </c>
      <c r="E1845">
        <v>7131</v>
      </c>
      <c r="F1845" t="s">
        <v>11</v>
      </c>
      <c r="G1845">
        <v>625440128</v>
      </c>
      <c r="H1845">
        <v>783889280</v>
      </c>
      <c r="I1845">
        <f t="shared" si="28"/>
        <v>8.8942547253365412</v>
      </c>
      <c r="J1845">
        <v>0.97199999999999998</v>
      </c>
      <c r="L1845">
        <v>3.8889999999999998</v>
      </c>
      <c r="M1845">
        <v>37.284999999999997</v>
      </c>
      <c r="N1845">
        <v>0.13100000000000001</v>
      </c>
      <c r="O1845">
        <v>520.16600000000005</v>
      </c>
      <c r="P1845">
        <v>0.90400000000000003</v>
      </c>
      <c r="Q1845">
        <v>115.40300000000001</v>
      </c>
      <c r="R1845">
        <v>202.87899999999999</v>
      </c>
      <c r="S1845">
        <v>0.81299999999999994</v>
      </c>
      <c r="T1845">
        <v>1.4430000000000001</v>
      </c>
      <c r="U1845" t="s">
        <v>61</v>
      </c>
      <c r="V1845" s="1">
        <v>45481.59375</v>
      </c>
    </row>
    <row r="1846" spans="1:22" x14ac:dyDescent="0.25">
      <c r="A1846">
        <v>1904</v>
      </c>
      <c r="B1846" t="s">
        <v>36</v>
      </c>
      <c r="C1846" t="s">
        <v>40</v>
      </c>
      <c r="D1846" t="s">
        <v>38</v>
      </c>
      <c r="E1846">
        <v>7131</v>
      </c>
      <c r="F1846" t="s">
        <v>11</v>
      </c>
      <c r="G1846">
        <v>621335664</v>
      </c>
      <c r="H1846">
        <v>613032384</v>
      </c>
      <c r="I1846">
        <f t="shared" si="28"/>
        <v>8.7874834171301899</v>
      </c>
      <c r="J1846">
        <v>0.95399999999999996</v>
      </c>
      <c r="L1846">
        <v>0.73399999999999999</v>
      </c>
      <c r="M1846">
        <v>1.0569999999999999</v>
      </c>
      <c r="N1846">
        <v>7.2999999999999995E-2</v>
      </c>
      <c r="O1846">
        <v>40.256999999999998</v>
      </c>
      <c r="P1846">
        <v>0.77900000000000003</v>
      </c>
      <c r="Q1846">
        <v>1.179</v>
      </c>
      <c r="R1846">
        <v>38.933</v>
      </c>
      <c r="S1846">
        <v>0.81</v>
      </c>
      <c r="T1846">
        <v>1.413</v>
      </c>
      <c r="U1846" t="s">
        <v>61</v>
      </c>
      <c r="V1846" s="1">
        <v>45481.604166666664</v>
      </c>
    </row>
    <row r="1847" spans="1:22" x14ac:dyDescent="0.25">
      <c r="A1847">
        <v>1905</v>
      </c>
      <c r="B1847" t="s">
        <v>36</v>
      </c>
      <c r="C1847" t="s">
        <v>40</v>
      </c>
      <c r="D1847" t="s">
        <v>38</v>
      </c>
      <c r="E1847">
        <v>7131</v>
      </c>
      <c r="F1847" t="s">
        <v>11</v>
      </c>
      <c r="G1847">
        <v>605842768</v>
      </c>
      <c r="H1847">
        <v>788779984</v>
      </c>
      <c r="I1847">
        <f t="shared" si="28"/>
        <v>8.8969558814607375</v>
      </c>
      <c r="J1847">
        <v>0.95599999999999996</v>
      </c>
      <c r="L1847">
        <v>2.4510000000000001</v>
      </c>
      <c r="M1847">
        <v>1.4319999999999999</v>
      </c>
      <c r="N1847">
        <v>0.20200000000000001</v>
      </c>
      <c r="O1847">
        <v>12.391999999999999</v>
      </c>
      <c r="P1847">
        <v>0.83699999999999997</v>
      </c>
      <c r="Q1847">
        <v>1.6839999999999999</v>
      </c>
      <c r="R1847">
        <v>214.94</v>
      </c>
      <c r="S1847">
        <v>0.76100000000000001</v>
      </c>
      <c r="T1847">
        <v>1.4039999999999999</v>
      </c>
      <c r="U1847" t="s">
        <v>61</v>
      </c>
      <c r="V1847" s="1">
        <v>45481.614583333336</v>
      </c>
    </row>
    <row r="1848" spans="1:22" x14ac:dyDescent="0.25">
      <c r="A1848">
        <v>1906</v>
      </c>
      <c r="B1848" t="s">
        <v>36</v>
      </c>
      <c r="C1848" t="s">
        <v>40</v>
      </c>
      <c r="D1848" t="s">
        <v>38</v>
      </c>
      <c r="E1848">
        <v>7131</v>
      </c>
      <c r="F1848" t="s">
        <v>11</v>
      </c>
      <c r="G1848">
        <v>613418504</v>
      </c>
      <c r="H1848">
        <v>894317104</v>
      </c>
      <c r="I1848">
        <f t="shared" si="28"/>
        <v>8.9514915368037133</v>
      </c>
      <c r="J1848">
        <v>0.93100000000000005</v>
      </c>
      <c r="L1848">
        <v>0.443</v>
      </c>
      <c r="M1848">
        <v>1.694</v>
      </c>
      <c r="N1848">
        <v>4.3999999999999997E-2</v>
      </c>
      <c r="O1848">
        <v>10.336</v>
      </c>
      <c r="P1848">
        <v>0.83599999999999997</v>
      </c>
      <c r="Q1848">
        <v>3.633</v>
      </c>
      <c r="R1848">
        <v>15.022</v>
      </c>
      <c r="S1848">
        <v>0.84899999999999998</v>
      </c>
      <c r="T1848">
        <v>1.3520000000000001</v>
      </c>
      <c r="U1848" t="s">
        <v>61</v>
      </c>
      <c r="V1848" s="1">
        <v>45481.625</v>
      </c>
    </row>
    <row r="1849" spans="1:22" x14ac:dyDescent="0.25">
      <c r="A1849">
        <v>1907</v>
      </c>
      <c r="B1849" t="s">
        <v>36</v>
      </c>
      <c r="C1849" t="s">
        <v>40</v>
      </c>
      <c r="D1849" t="s">
        <v>38</v>
      </c>
      <c r="E1849">
        <v>7131</v>
      </c>
      <c r="F1849" t="s">
        <v>11</v>
      </c>
      <c r="G1849">
        <v>612357016</v>
      </c>
      <c r="H1849">
        <v>906369832</v>
      </c>
      <c r="I1849">
        <f t="shared" si="28"/>
        <v>8.9573054418531672</v>
      </c>
      <c r="J1849">
        <v>0.99099999999999999</v>
      </c>
      <c r="L1849">
        <v>2.6469999999999998</v>
      </c>
      <c r="M1849">
        <v>2.669</v>
      </c>
      <c r="N1849">
        <v>0.115</v>
      </c>
      <c r="O1849">
        <v>15.055999999999999</v>
      </c>
      <c r="P1849">
        <v>1.085</v>
      </c>
      <c r="Q1849">
        <v>3.5710000000000002</v>
      </c>
      <c r="R1849">
        <v>202.928</v>
      </c>
      <c r="S1849">
        <v>0.74199999999999999</v>
      </c>
      <c r="T1849">
        <v>1.4019999999999999</v>
      </c>
      <c r="U1849" t="s">
        <v>61</v>
      </c>
      <c r="V1849" s="1">
        <v>45481.635416666664</v>
      </c>
    </row>
    <row r="1850" spans="1:22" x14ac:dyDescent="0.25">
      <c r="A1850">
        <v>1908</v>
      </c>
      <c r="B1850" t="s">
        <v>36</v>
      </c>
      <c r="C1850" t="s">
        <v>40</v>
      </c>
      <c r="D1850" t="s">
        <v>38</v>
      </c>
      <c r="E1850">
        <v>7131</v>
      </c>
      <c r="F1850" t="s">
        <v>11</v>
      </c>
      <c r="G1850">
        <v>618308896</v>
      </c>
      <c r="H1850">
        <v>669347760</v>
      </c>
      <c r="I1850">
        <f t="shared" si="28"/>
        <v>8.8256518143422706</v>
      </c>
      <c r="J1850">
        <v>1.002</v>
      </c>
      <c r="L1850">
        <v>0.871</v>
      </c>
      <c r="M1850">
        <v>1.905</v>
      </c>
      <c r="N1850">
        <v>0.20499999999999999</v>
      </c>
      <c r="O1850">
        <v>19.036000000000001</v>
      </c>
      <c r="P1850">
        <v>1.544</v>
      </c>
      <c r="Q1850">
        <v>5.9489999999999998</v>
      </c>
      <c r="R1850">
        <v>22.366</v>
      </c>
      <c r="S1850">
        <v>0.90900000000000003</v>
      </c>
      <c r="T1850">
        <v>1.522</v>
      </c>
      <c r="U1850" t="s">
        <v>61</v>
      </c>
      <c r="V1850" s="1">
        <v>45481.645833333336</v>
      </c>
    </row>
    <row r="1851" spans="1:22" x14ac:dyDescent="0.25">
      <c r="A1851">
        <v>1909</v>
      </c>
      <c r="B1851" t="s">
        <v>36</v>
      </c>
      <c r="C1851" t="s">
        <v>40</v>
      </c>
      <c r="D1851" t="s">
        <v>38</v>
      </c>
      <c r="E1851">
        <v>7131</v>
      </c>
      <c r="F1851" t="s">
        <v>11</v>
      </c>
      <c r="G1851">
        <v>601870800</v>
      </c>
      <c r="H1851">
        <v>810821488</v>
      </c>
      <c r="I1851">
        <f t="shared" si="28"/>
        <v>8.9089252496363738</v>
      </c>
      <c r="J1851">
        <v>0.91300000000000003</v>
      </c>
      <c r="L1851">
        <v>0.434</v>
      </c>
      <c r="M1851">
        <v>4.1829999999999998</v>
      </c>
      <c r="N1851">
        <v>9.4E-2</v>
      </c>
      <c r="O1851">
        <v>228.429</v>
      </c>
      <c r="P1851">
        <v>1.377</v>
      </c>
      <c r="Q1851">
        <v>8.5809999999999995</v>
      </c>
      <c r="R1851">
        <v>13.352</v>
      </c>
      <c r="S1851">
        <v>0.86599999999999999</v>
      </c>
      <c r="T1851">
        <v>1.371</v>
      </c>
      <c r="U1851" t="s">
        <v>61</v>
      </c>
      <c r="V1851" s="1">
        <v>45481.65625</v>
      </c>
    </row>
    <row r="1852" spans="1:22" x14ac:dyDescent="0.25">
      <c r="A1852">
        <v>1910</v>
      </c>
      <c r="B1852" t="s">
        <v>36</v>
      </c>
      <c r="C1852" t="s">
        <v>40</v>
      </c>
      <c r="D1852" t="s">
        <v>38</v>
      </c>
      <c r="E1852">
        <v>7131</v>
      </c>
      <c r="F1852" t="s">
        <v>11</v>
      </c>
      <c r="G1852">
        <v>622085320</v>
      </c>
      <c r="H1852">
        <v>724950944</v>
      </c>
      <c r="I1852">
        <f t="shared" si="28"/>
        <v>8.8603086197145622</v>
      </c>
      <c r="J1852">
        <v>0.93500000000000005</v>
      </c>
      <c r="L1852">
        <v>2.0209999999999999</v>
      </c>
      <c r="M1852">
        <v>51.021999999999998</v>
      </c>
      <c r="N1852">
        <v>0.128</v>
      </c>
      <c r="O1852">
        <v>438.149</v>
      </c>
      <c r="P1852">
        <v>2.9350000000000001</v>
      </c>
      <c r="Q1852">
        <v>71.736000000000004</v>
      </c>
      <c r="R1852">
        <v>202.673</v>
      </c>
      <c r="S1852">
        <v>0.89200000000000002</v>
      </c>
      <c r="T1852">
        <v>1.321</v>
      </c>
      <c r="U1852" t="s">
        <v>61</v>
      </c>
      <c r="V1852" s="1">
        <v>45481.666666666664</v>
      </c>
    </row>
    <row r="1853" spans="1:22" x14ac:dyDescent="0.25">
      <c r="A1853">
        <v>1911</v>
      </c>
      <c r="B1853" t="s">
        <v>36</v>
      </c>
      <c r="C1853" t="s">
        <v>40</v>
      </c>
      <c r="D1853" t="s">
        <v>38</v>
      </c>
      <c r="E1853">
        <v>7131</v>
      </c>
      <c r="F1853" t="s">
        <v>11</v>
      </c>
      <c r="G1853">
        <v>604180392</v>
      </c>
      <c r="H1853">
        <v>802343096</v>
      </c>
      <c r="I1853">
        <f t="shared" si="28"/>
        <v>8.9043601199506313</v>
      </c>
      <c r="J1853">
        <v>0.94599999999999995</v>
      </c>
      <c r="L1853">
        <v>0.76900000000000002</v>
      </c>
      <c r="M1853">
        <v>1.798</v>
      </c>
      <c r="N1853">
        <v>9.1999999999999998E-2</v>
      </c>
      <c r="O1853">
        <v>8.359</v>
      </c>
      <c r="P1853">
        <v>0.88600000000000001</v>
      </c>
      <c r="Q1853">
        <v>3.4369999999999998</v>
      </c>
      <c r="R1853">
        <v>34.844000000000001</v>
      </c>
      <c r="S1853">
        <v>0.755</v>
      </c>
      <c r="T1853">
        <v>1.401</v>
      </c>
      <c r="U1853" t="s">
        <v>61</v>
      </c>
      <c r="V1853" s="1">
        <v>45481.677083333336</v>
      </c>
    </row>
    <row r="1854" spans="1:22" x14ac:dyDescent="0.25">
      <c r="A1854">
        <v>1912</v>
      </c>
      <c r="B1854" t="s">
        <v>36</v>
      </c>
      <c r="C1854" t="s">
        <v>40</v>
      </c>
      <c r="D1854" t="s">
        <v>38</v>
      </c>
      <c r="E1854">
        <v>7131</v>
      </c>
      <c r="F1854" t="s">
        <v>11</v>
      </c>
      <c r="G1854">
        <v>618025112</v>
      </c>
      <c r="H1854">
        <v>816641928</v>
      </c>
      <c r="I1854">
        <f t="shared" si="28"/>
        <v>8.9120316736908034</v>
      </c>
      <c r="J1854">
        <v>0.96399999999999997</v>
      </c>
      <c r="L1854">
        <v>4.9409999999999998</v>
      </c>
      <c r="M1854">
        <v>7.6630000000000003</v>
      </c>
      <c r="N1854">
        <v>7.1999999999999995E-2</v>
      </c>
      <c r="O1854">
        <v>230.12799999999999</v>
      </c>
      <c r="P1854">
        <v>0.81399999999999995</v>
      </c>
      <c r="Q1854">
        <v>2.4279999999999999</v>
      </c>
      <c r="R1854">
        <v>202.86199999999999</v>
      </c>
      <c r="S1854">
        <v>0.84899999999999998</v>
      </c>
      <c r="T1854">
        <v>1.3759999999999999</v>
      </c>
      <c r="U1854" t="s">
        <v>61</v>
      </c>
      <c r="V1854" s="1">
        <v>45481.6875</v>
      </c>
    </row>
    <row r="1855" spans="1:22" x14ac:dyDescent="0.25">
      <c r="A1855">
        <v>1913</v>
      </c>
      <c r="B1855" t="s">
        <v>36</v>
      </c>
      <c r="C1855" t="s">
        <v>40</v>
      </c>
      <c r="D1855" t="s">
        <v>38</v>
      </c>
      <c r="E1855">
        <v>7131</v>
      </c>
      <c r="F1855" t="s">
        <v>11</v>
      </c>
      <c r="G1855">
        <v>622213112</v>
      </c>
      <c r="H1855">
        <v>715767216</v>
      </c>
      <c r="I1855">
        <f t="shared" si="28"/>
        <v>8.8547718026927722</v>
      </c>
      <c r="J1855">
        <v>0.96799999999999997</v>
      </c>
      <c r="L1855">
        <v>4.5750000000000002</v>
      </c>
      <c r="M1855">
        <v>2.2200000000000002</v>
      </c>
      <c r="N1855">
        <v>0.15</v>
      </c>
      <c r="O1855">
        <v>15.875999999999999</v>
      </c>
      <c r="P1855">
        <v>1.228</v>
      </c>
      <c r="Q1855">
        <v>10.43</v>
      </c>
      <c r="R1855">
        <v>202.83199999999999</v>
      </c>
      <c r="S1855">
        <v>0.755</v>
      </c>
      <c r="T1855">
        <v>1.3740000000000001</v>
      </c>
      <c r="U1855" t="s">
        <v>61</v>
      </c>
      <c r="V1855" s="1">
        <v>45481.697928240741</v>
      </c>
    </row>
    <row r="1856" spans="1:22" x14ac:dyDescent="0.25">
      <c r="A1856">
        <v>1914</v>
      </c>
      <c r="B1856" t="s">
        <v>36</v>
      </c>
      <c r="C1856" t="s">
        <v>40</v>
      </c>
      <c r="D1856" t="s">
        <v>38</v>
      </c>
      <c r="E1856">
        <v>7131</v>
      </c>
      <c r="F1856" t="s">
        <v>11</v>
      </c>
      <c r="G1856">
        <v>599188192</v>
      </c>
      <c r="H1856">
        <v>904068400</v>
      </c>
      <c r="I1856">
        <f t="shared" si="28"/>
        <v>8.9562012895669518</v>
      </c>
      <c r="J1856">
        <v>1.0920000000000001</v>
      </c>
      <c r="L1856">
        <v>0.97099999999999997</v>
      </c>
      <c r="M1856">
        <v>11.939</v>
      </c>
      <c r="N1856">
        <v>0.28599999999999998</v>
      </c>
      <c r="O1856">
        <v>53.168999999999997</v>
      </c>
      <c r="P1856">
        <v>1.9219999999999999</v>
      </c>
      <c r="Q1856">
        <v>13.393000000000001</v>
      </c>
      <c r="R1856">
        <v>27.45</v>
      </c>
      <c r="S1856">
        <v>0.96499999999999997</v>
      </c>
      <c r="T1856">
        <v>1.4119999999999999</v>
      </c>
      <c r="U1856" t="s">
        <v>61</v>
      </c>
      <c r="V1856" s="1">
        <v>45481.708333333336</v>
      </c>
    </row>
    <row r="1857" spans="1:22" x14ac:dyDescent="0.25">
      <c r="A1857">
        <v>1915</v>
      </c>
      <c r="B1857" t="s">
        <v>36</v>
      </c>
      <c r="C1857" t="s">
        <v>40</v>
      </c>
      <c r="D1857" t="s">
        <v>38</v>
      </c>
      <c r="E1857">
        <v>7131</v>
      </c>
      <c r="F1857" t="s">
        <v>11</v>
      </c>
      <c r="G1857">
        <v>618345128</v>
      </c>
      <c r="H1857">
        <v>766172744</v>
      </c>
      <c r="I1857">
        <f t="shared" si="28"/>
        <v>8.8843266982331404</v>
      </c>
      <c r="J1857">
        <v>0.94799999999999995</v>
      </c>
      <c r="L1857">
        <v>6.6319999999999997</v>
      </c>
      <c r="M1857">
        <v>6.4050000000000002</v>
      </c>
      <c r="N1857">
        <v>0.25900000000000001</v>
      </c>
      <c r="O1857">
        <v>26.791</v>
      </c>
      <c r="P1857">
        <v>5.7119999999999997</v>
      </c>
      <c r="Q1857">
        <v>13.651999999999999</v>
      </c>
      <c r="R1857">
        <v>222.30500000000001</v>
      </c>
      <c r="S1857">
        <v>0.92900000000000005</v>
      </c>
      <c r="T1857">
        <v>1.5329999999999999</v>
      </c>
      <c r="U1857" t="s">
        <v>61</v>
      </c>
      <c r="V1857" s="1">
        <v>45481.718761574077</v>
      </c>
    </row>
    <row r="1858" spans="1:22" x14ac:dyDescent="0.25">
      <c r="A1858">
        <v>1916</v>
      </c>
      <c r="B1858" t="s">
        <v>36</v>
      </c>
      <c r="C1858" t="s">
        <v>40</v>
      </c>
      <c r="D1858" t="s">
        <v>38</v>
      </c>
      <c r="E1858">
        <v>7131</v>
      </c>
      <c r="F1858" t="s">
        <v>11</v>
      </c>
      <c r="G1858">
        <v>578042392</v>
      </c>
      <c r="H1858">
        <v>849379960</v>
      </c>
      <c r="I1858">
        <f t="shared" ref="I1858:I1921" si="29">LOG10(H1858)</f>
        <v>8.9291020101699807</v>
      </c>
      <c r="J1858">
        <v>1.3620000000000001</v>
      </c>
      <c r="L1858">
        <v>0.65600000000000003</v>
      </c>
      <c r="M1858">
        <v>1.56</v>
      </c>
      <c r="N1858">
        <v>0.217</v>
      </c>
      <c r="O1858">
        <v>9.0570000000000004</v>
      </c>
      <c r="P1858">
        <v>1.2330000000000001</v>
      </c>
      <c r="Q1858">
        <v>4.2590000000000003</v>
      </c>
      <c r="R1858">
        <v>23.905000000000001</v>
      </c>
      <c r="S1858">
        <v>0.86599999999999999</v>
      </c>
      <c r="T1858">
        <v>1.3460000000000001</v>
      </c>
      <c r="U1858" t="s">
        <v>61</v>
      </c>
      <c r="V1858" s="1">
        <v>45481.729178240741</v>
      </c>
    </row>
    <row r="1859" spans="1:22" x14ac:dyDescent="0.25">
      <c r="A1859">
        <v>1917</v>
      </c>
      <c r="B1859" t="s">
        <v>36</v>
      </c>
      <c r="C1859" t="s">
        <v>40</v>
      </c>
      <c r="D1859" t="s">
        <v>38</v>
      </c>
      <c r="E1859">
        <v>7131</v>
      </c>
      <c r="F1859" t="s">
        <v>11</v>
      </c>
      <c r="G1859">
        <v>613464464</v>
      </c>
      <c r="H1859">
        <v>532628392</v>
      </c>
      <c r="I1859">
        <f t="shared" si="29"/>
        <v>8.7264243129859178</v>
      </c>
      <c r="J1859">
        <v>0.94399999999999995</v>
      </c>
      <c r="L1859">
        <v>4.9800000000000004</v>
      </c>
      <c r="M1859">
        <v>7.7439999999999998</v>
      </c>
      <c r="N1859">
        <v>4.8000000000000001E-2</v>
      </c>
      <c r="O1859">
        <v>341.90699999999998</v>
      </c>
      <c r="P1859">
        <v>4.0289999999999999</v>
      </c>
      <c r="Q1859">
        <v>43.637</v>
      </c>
      <c r="R1859">
        <v>202.92599999999999</v>
      </c>
      <c r="S1859">
        <v>0.89700000000000002</v>
      </c>
      <c r="T1859">
        <v>1.3919999999999999</v>
      </c>
      <c r="U1859" t="s">
        <v>61</v>
      </c>
      <c r="V1859" s="1">
        <v>45481.739594907405</v>
      </c>
    </row>
    <row r="1860" spans="1:22" x14ac:dyDescent="0.25">
      <c r="A1860">
        <v>1918</v>
      </c>
      <c r="B1860" t="s">
        <v>36</v>
      </c>
      <c r="C1860" t="s">
        <v>40</v>
      </c>
      <c r="D1860" t="s">
        <v>38</v>
      </c>
      <c r="E1860">
        <v>7131</v>
      </c>
      <c r="F1860" t="s">
        <v>11</v>
      </c>
      <c r="G1860">
        <v>609310000</v>
      </c>
      <c r="H1860">
        <v>851912096</v>
      </c>
      <c r="I1860">
        <f t="shared" si="29"/>
        <v>8.9303947846825871</v>
      </c>
      <c r="J1860">
        <v>0.96499999999999997</v>
      </c>
      <c r="L1860">
        <v>4.5069999999999997</v>
      </c>
      <c r="M1860">
        <v>13.396000000000001</v>
      </c>
      <c r="N1860">
        <v>7.1999999999999995E-2</v>
      </c>
      <c r="O1860">
        <v>75.608999999999995</v>
      </c>
      <c r="P1860">
        <v>6.6029999999999998</v>
      </c>
      <c r="Q1860">
        <v>37.921999999999997</v>
      </c>
      <c r="R1860">
        <v>203.21799999999999</v>
      </c>
      <c r="S1860">
        <v>0.80600000000000005</v>
      </c>
      <c r="T1860">
        <v>1.415</v>
      </c>
      <c r="U1860" t="s">
        <v>61</v>
      </c>
      <c r="V1860" s="1">
        <v>45481.750011574077</v>
      </c>
    </row>
    <row r="1861" spans="1:22" x14ac:dyDescent="0.25">
      <c r="A1861">
        <v>1919</v>
      </c>
      <c r="B1861" t="s">
        <v>36</v>
      </c>
      <c r="C1861" t="s">
        <v>40</v>
      </c>
      <c r="D1861" t="s">
        <v>38</v>
      </c>
      <c r="E1861">
        <v>7131</v>
      </c>
      <c r="F1861" t="s">
        <v>11</v>
      </c>
      <c r="G1861">
        <v>625063848</v>
      </c>
      <c r="H1861">
        <v>861603216</v>
      </c>
      <c r="I1861">
        <f t="shared" si="29"/>
        <v>8.9353073113303694</v>
      </c>
      <c r="J1861">
        <v>0.95899999999999996</v>
      </c>
      <c r="L1861">
        <v>7.093</v>
      </c>
      <c r="M1861">
        <v>1.0669999999999999</v>
      </c>
      <c r="N1861">
        <v>4.3999999999999997E-2</v>
      </c>
      <c r="O1861">
        <v>9.6189999999999998</v>
      </c>
      <c r="P1861">
        <v>0.872</v>
      </c>
      <c r="Q1861">
        <v>1.978</v>
      </c>
      <c r="R1861">
        <v>226.86199999999999</v>
      </c>
      <c r="S1861">
        <v>0.91500000000000004</v>
      </c>
      <c r="T1861">
        <v>1.425</v>
      </c>
      <c r="U1861" t="s">
        <v>61</v>
      </c>
      <c r="V1861" s="1">
        <v>45481.760428240741</v>
      </c>
    </row>
    <row r="1862" spans="1:22" x14ac:dyDescent="0.25">
      <c r="A1862">
        <v>1920</v>
      </c>
      <c r="B1862" t="s">
        <v>36</v>
      </c>
      <c r="C1862" t="s">
        <v>40</v>
      </c>
      <c r="D1862" t="s">
        <v>38</v>
      </c>
      <c r="E1862">
        <v>7131</v>
      </c>
      <c r="F1862" t="s">
        <v>11</v>
      </c>
      <c r="G1862">
        <v>616643816</v>
      </c>
      <c r="H1862">
        <v>852240664</v>
      </c>
      <c r="I1862">
        <f t="shared" si="29"/>
        <v>8.9305622523820194</v>
      </c>
      <c r="J1862">
        <v>0.96499999999999997</v>
      </c>
      <c r="L1862">
        <v>5.6059999999999999</v>
      </c>
      <c r="M1862">
        <v>2.6549999999999998</v>
      </c>
      <c r="N1862">
        <v>0.2</v>
      </c>
      <c r="O1862">
        <v>24.952999999999999</v>
      </c>
      <c r="P1862">
        <v>6.9889999999999999</v>
      </c>
      <c r="Q1862">
        <v>15.061999999999999</v>
      </c>
      <c r="R1862">
        <v>221.33500000000001</v>
      </c>
      <c r="S1862">
        <v>0.79700000000000004</v>
      </c>
      <c r="T1862">
        <v>1.357</v>
      </c>
      <c r="U1862" t="s">
        <v>61</v>
      </c>
      <c r="V1862" s="1">
        <v>45481.770844907405</v>
      </c>
    </row>
    <row r="1863" spans="1:22" x14ac:dyDescent="0.25">
      <c r="A1863">
        <v>1921</v>
      </c>
      <c r="B1863" t="s">
        <v>36</v>
      </c>
      <c r="C1863" t="s">
        <v>40</v>
      </c>
      <c r="D1863" t="s">
        <v>38</v>
      </c>
      <c r="E1863">
        <v>7131</v>
      </c>
      <c r="F1863" t="s">
        <v>11</v>
      </c>
      <c r="G1863">
        <v>618919256</v>
      </c>
      <c r="H1863">
        <v>789574296</v>
      </c>
      <c r="I1863">
        <f t="shared" si="29"/>
        <v>8.8973930017600296</v>
      </c>
      <c r="J1863">
        <v>0.96899999999999997</v>
      </c>
      <c r="L1863">
        <v>0.51600000000000001</v>
      </c>
      <c r="M1863">
        <v>24.75</v>
      </c>
      <c r="N1863">
        <v>6.8000000000000005E-2</v>
      </c>
      <c r="O1863">
        <v>474.96199999999999</v>
      </c>
      <c r="P1863">
        <v>0.77500000000000002</v>
      </c>
      <c r="Q1863">
        <v>23.632000000000001</v>
      </c>
      <c r="R1863">
        <v>31.913</v>
      </c>
      <c r="S1863">
        <v>0.876</v>
      </c>
      <c r="T1863">
        <v>1.4239999999999999</v>
      </c>
      <c r="U1863" t="s">
        <v>61</v>
      </c>
      <c r="V1863" s="1">
        <v>45481.781261574077</v>
      </c>
    </row>
    <row r="1864" spans="1:22" x14ac:dyDescent="0.25">
      <c r="A1864">
        <v>1922</v>
      </c>
      <c r="B1864" t="s">
        <v>36</v>
      </c>
      <c r="C1864" t="s">
        <v>40</v>
      </c>
      <c r="D1864" t="s">
        <v>38</v>
      </c>
      <c r="E1864">
        <v>7131</v>
      </c>
      <c r="F1864" t="s">
        <v>11</v>
      </c>
      <c r="G1864">
        <v>612012368</v>
      </c>
      <c r="H1864">
        <v>838453480</v>
      </c>
      <c r="I1864">
        <f t="shared" si="29"/>
        <v>8.9234789716054781</v>
      </c>
      <c r="J1864">
        <v>0.92</v>
      </c>
      <c r="L1864">
        <v>8.3330000000000002</v>
      </c>
      <c r="M1864">
        <v>2.7410000000000001</v>
      </c>
      <c r="N1864">
        <v>0.20100000000000001</v>
      </c>
      <c r="O1864">
        <v>24.875</v>
      </c>
      <c r="P1864">
        <v>0.98499999999999999</v>
      </c>
      <c r="Q1864">
        <v>3.0579999999999998</v>
      </c>
      <c r="R1864">
        <v>203.1</v>
      </c>
      <c r="S1864">
        <v>0.83899999999999997</v>
      </c>
      <c r="T1864">
        <v>1.3660000000000001</v>
      </c>
      <c r="U1864" t="s">
        <v>61</v>
      </c>
      <c r="V1864" s="1">
        <v>45481.791678240741</v>
      </c>
    </row>
    <row r="1865" spans="1:22" x14ac:dyDescent="0.25">
      <c r="A1865">
        <v>1923</v>
      </c>
      <c r="B1865" t="s">
        <v>36</v>
      </c>
      <c r="C1865" t="s">
        <v>40</v>
      </c>
      <c r="D1865" t="s">
        <v>38</v>
      </c>
      <c r="E1865">
        <v>7131</v>
      </c>
      <c r="F1865" t="s">
        <v>11</v>
      </c>
      <c r="G1865">
        <v>614794872</v>
      </c>
      <c r="H1865">
        <v>855688832</v>
      </c>
      <c r="I1865">
        <f t="shared" si="29"/>
        <v>8.932315863843419</v>
      </c>
      <c r="J1865">
        <v>0.97899999999999998</v>
      </c>
      <c r="L1865">
        <v>2.3679999999999999</v>
      </c>
      <c r="M1865">
        <v>5.9279999999999999</v>
      </c>
      <c r="N1865">
        <v>3.7999999999999999E-2</v>
      </c>
      <c r="O1865">
        <v>20.265000000000001</v>
      </c>
      <c r="P1865">
        <v>1.56</v>
      </c>
      <c r="Q1865">
        <v>7.6189999999999998</v>
      </c>
      <c r="R1865">
        <v>203.05199999999999</v>
      </c>
      <c r="S1865">
        <v>0.748</v>
      </c>
      <c r="T1865">
        <v>1.387</v>
      </c>
      <c r="U1865" t="s">
        <v>61</v>
      </c>
      <c r="V1865" s="1">
        <v>45481.802094907405</v>
      </c>
    </row>
    <row r="1866" spans="1:22" x14ac:dyDescent="0.25">
      <c r="A1866">
        <v>1924</v>
      </c>
      <c r="B1866" t="s">
        <v>36</v>
      </c>
      <c r="C1866" t="s">
        <v>40</v>
      </c>
      <c r="D1866" t="s">
        <v>38</v>
      </c>
      <c r="E1866">
        <v>7131</v>
      </c>
      <c r="F1866" t="s">
        <v>11</v>
      </c>
      <c r="G1866">
        <v>628635128</v>
      </c>
      <c r="H1866">
        <v>820314960</v>
      </c>
      <c r="I1866">
        <f t="shared" si="29"/>
        <v>8.9139806318072257</v>
      </c>
      <c r="J1866">
        <v>0.94099999999999995</v>
      </c>
      <c r="L1866">
        <v>2.9340000000000002</v>
      </c>
      <c r="M1866">
        <v>0.52800000000000002</v>
      </c>
      <c r="N1866">
        <v>0.1</v>
      </c>
      <c r="O1866">
        <v>6.8410000000000002</v>
      </c>
      <c r="P1866">
        <v>0.81599999999999995</v>
      </c>
      <c r="Q1866">
        <v>1.4330000000000001</v>
      </c>
      <c r="R1866">
        <v>211.113</v>
      </c>
      <c r="S1866">
        <v>0.88800000000000001</v>
      </c>
      <c r="T1866">
        <v>1.494</v>
      </c>
      <c r="U1866" t="s">
        <v>61</v>
      </c>
      <c r="V1866" s="1">
        <v>45481.812511574077</v>
      </c>
    </row>
    <row r="1867" spans="1:22" x14ac:dyDescent="0.25">
      <c r="A1867">
        <v>1925</v>
      </c>
      <c r="B1867" t="s">
        <v>36</v>
      </c>
      <c r="C1867" t="s">
        <v>40</v>
      </c>
      <c r="D1867" t="s">
        <v>38</v>
      </c>
      <c r="E1867">
        <v>7131</v>
      </c>
      <c r="F1867" t="s">
        <v>11</v>
      </c>
      <c r="G1867">
        <v>611303040</v>
      </c>
      <c r="H1867">
        <v>906329096</v>
      </c>
      <c r="I1867">
        <f t="shared" si="29"/>
        <v>8.9572859224285732</v>
      </c>
      <c r="J1867">
        <v>0.92500000000000004</v>
      </c>
      <c r="L1867">
        <v>4.43</v>
      </c>
      <c r="M1867">
        <v>2.113</v>
      </c>
      <c r="N1867">
        <v>0.129</v>
      </c>
      <c r="O1867">
        <v>18.352</v>
      </c>
      <c r="P1867">
        <v>1.3049999999999999</v>
      </c>
      <c r="Q1867">
        <v>6.2160000000000002</v>
      </c>
      <c r="R1867">
        <v>214.709</v>
      </c>
      <c r="S1867">
        <v>0.71299999999999997</v>
      </c>
      <c r="T1867">
        <v>1.4490000000000001</v>
      </c>
      <c r="U1867" t="s">
        <v>61</v>
      </c>
      <c r="V1867" s="1">
        <v>45481.822928240741</v>
      </c>
    </row>
    <row r="1868" spans="1:22" x14ac:dyDescent="0.25">
      <c r="A1868">
        <v>1926</v>
      </c>
      <c r="B1868" t="s">
        <v>36</v>
      </c>
      <c r="C1868" t="s">
        <v>40</v>
      </c>
      <c r="D1868" t="s">
        <v>38</v>
      </c>
      <c r="E1868">
        <v>7131</v>
      </c>
      <c r="F1868" t="s">
        <v>11</v>
      </c>
      <c r="G1868">
        <v>613196800</v>
      </c>
      <c r="H1868">
        <v>820836176</v>
      </c>
      <c r="I1868">
        <f t="shared" si="29"/>
        <v>8.9142564884731055</v>
      </c>
      <c r="J1868">
        <v>0.99199999999999999</v>
      </c>
      <c r="L1868">
        <v>4.9210000000000003</v>
      </c>
      <c r="M1868">
        <v>5.3330000000000002</v>
      </c>
      <c r="N1868">
        <v>0.19500000000000001</v>
      </c>
      <c r="O1868">
        <v>220.31</v>
      </c>
      <c r="P1868">
        <v>0.94699999999999995</v>
      </c>
      <c r="Q1868">
        <v>2.806</v>
      </c>
      <c r="R1868">
        <v>202.71600000000001</v>
      </c>
      <c r="S1868">
        <v>0.80600000000000005</v>
      </c>
      <c r="T1868">
        <v>1.4359999999999999</v>
      </c>
      <c r="U1868" t="s">
        <v>61</v>
      </c>
      <c r="V1868" s="1">
        <v>45481.833344907405</v>
      </c>
    </row>
    <row r="1869" spans="1:22" x14ac:dyDescent="0.25">
      <c r="A1869">
        <v>1927</v>
      </c>
      <c r="B1869" t="s">
        <v>36</v>
      </c>
      <c r="C1869" t="s">
        <v>40</v>
      </c>
      <c r="D1869" t="s">
        <v>38</v>
      </c>
      <c r="E1869">
        <v>7131</v>
      </c>
      <c r="F1869" t="s">
        <v>11</v>
      </c>
      <c r="G1869">
        <v>606574528</v>
      </c>
      <c r="H1869">
        <v>911131760</v>
      </c>
      <c r="I1869">
        <f t="shared" si="29"/>
        <v>8.9595811854287764</v>
      </c>
      <c r="J1869">
        <v>1.155</v>
      </c>
      <c r="L1869">
        <v>6.0970000000000004</v>
      </c>
      <c r="M1869">
        <v>6.0750000000000002</v>
      </c>
      <c r="N1869">
        <v>0.32400000000000001</v>
      </c>
      <c r="O1869">
        <v>57.835000000000001</v>
      </c>
      <c r="P1869">
        <v>4.5739999999999998</v>
      </c>
      <c r="Q1869">
        <v>25.335999999999999</v>
      </c>
      <c r="R1869">
        <v>220.066</v>
      </c>
      <c r="S1869">
        <v>0.92400000000000004</v>
      </c>
      <c r="T1869">
        <v>2.1339999999999999</v>
      </c>
      <c r="U1869" t="s">
        <v>61</v>
      </c>
      <c r="V1869" s="1">
        <v>45481.843761574077</v>
      </c>
    </row>
    <row r="1870" spans="1:22" x14ac:dyDescent="0.25">
      <c r="A1870">
        <v>1928</v>
      </c>
      <c r="B1870" t="s">
        <v>36</v>
      </c>
      <c r="C1870" t="s">
        <v>40</v>
      </c>
      <c r="D1870" t="s">
        <v>38</v>
      </c>
      <c r="E1870">
        <v>7131</v>
      </c>
      <c r="F1870" t="s">
        <v>11</v>
      </c>
      <c r="G1870">
        <v>619526912</v>
      </c>
      <c r="H1870">
        <v>457473080</v>
      </c>
      <c r="I1870">
        <f t="shared" si="29"/>
        <v>8.6603655430987931</v>
      </c>
      <c r="J1870">
        <v>0.95799999999999996</v>
      </c>
      <c r="L1870">
        <v>0.77200000000000002</v>
      </c>
      <c r="M1870">
        <v>3.5009999999999999</v>
      </c>
      <c r="N1870">
        <v>0.17599999999999999</v>
      </c>
      <c r="O1870">
        <v>56.616999999999997</v>
      </c>
      <c r="P1870">
        <v>3.395</v>
      </c>
      <c r="Q1870">
        <v>15.743</v>
      </c>
      <c r="R1870">
        <v>50.127000000000002</v>
      </c>
      <c r="S1870">
        <v>0.84299999999999997</v>
      </c>
      <c r="T1870">
        <v>1.375</v>
      </c>
      <c r="U1870" t="s">
        <v>61</v>
      </c>
      <c r="V1870" s="1">
        <v>45481.854178240741</v>
      </c>
    </row>
    <row r="1871" spans="1:22" x14ac:dyDescent="0.25">
      <c r="A1871">
        <v>1929</v>
      </c>
      <c r="B1871" t="s">
        <v>36</v>
      </c>
      <c r="C1871" t="s">
        <v>37</v>
      </c>
      <c r="D1871" t="s">
        <v>38</v>
      </c>
      <c r="E1871">
        <v>7123</v>
      </c>
      <c r="F1871" t="s">
        <v>11</v>
      </c>
      <c r="G1871">
        <v>605154536</v>
      </c>
      <c r="H1871">
        <v>767604632</v>
      </c>
      <c r="I1871">
        <f t="shared" si="29"/>
        <v>8.8851375867590701</v>
      </c>
      <c r="J1871">
        <v>1.716</v>
      </c>
      <c r="L1871">
        <v>11.772</v>
      </c>
      <c r="M1871">
        <v>2.7839999999999998</v>
      </c>
      <c r="N1871">
        <v>0.115</v>
      </c>
      <c r="O1871">
        <v>23.701000000000001</v>
      </c>
      <c r="P1871">
        <v>1.621</v>
      </c>
      <c r="Q1871">
        <v>6.5910000000000002</v>
      </c>
      <c r="R1871">
        <v>210.09800000000001</v>
      </c>
      <c r="S1871">
        <v>1.1519999999999999</v>
      </c>
      <c r="T1871">
        <v>2.4380000000000002</v>
      </c>
      <c r="U1871" t="s">
        <v>61</v>
      </c>
      <c r="V1871" s="1">
        <v>45481.864594907405</v>
      </c>
    </row>
    <row r="1872" spans="1:22" x14ac:dyDescent="0.25">
      <c r="A1872">
        <v>1930</v>
      </c>
      <c r="B1872" t="s">
        <v>36</v>
      </c>
      <c r="C1872" t="s">
        <v>40</v>
      </c>
      <c r="D1872" t="s">
        <v>38</v>
      </c>
      <c r="E1872">
        <v>7131</v>
      </c>
      <c r="F1872" t="s">
        <v>11</v>
      </c>
      <c r="G1872">
        <v>620799584</v>
      </c>
      <c r="H1872">
        <v>670599128</v>
      </c>
      <c r="I1872">
        <f t="shared" si="29"/>
        <v>8.8264629843671312</v>
      </c>
      <c r="J1872">
        <v>0.89700000000000002</v>
      </c>
      <c r="L1872">
        <v>11.76</v>
      </c>
      <c r="M1872">
        <v>1.2529999999999999</v>
      </c>
      <c r="N1872">
        <v>0.185</v>
      </c>
      <c r="O1872">
        <v>9.8219999999999992</v>
      </c>
      <c r="P1872">
        <v>0.94</v>
      </c>
      <c r="Q1872">
        <v>1.746</v>
      </c>
      <c r="R1872">
        <v>220.05500000000001</v>
      </c>
      <c r="S1872">
        <v>0.85799999999999998</v>
      </c>
      <c r="T1872">
        <v>1.496</v>
      </c>
      <c r="U1872" t="s">
        <v>61</v>
      </c>
      <c r="V1872" s="1">
        <v>45481.875011574077</v>
      </c>
    </row>
    <row r="1873" spans="1:22" x14ac:dyDescent="0.25">
      <c r="A1873">
        <v>1931</v>
      </c>
      <c r="B1873" t="s">
        <v>36</v>
      </c>
      <c r="C1873" t="s">
        <v>40</v>
      </c>
      <c r="D1873" t="s">
        <v>38</v>
      </c>
      <c r="E1873">
        <v>7131</v>
      </c>
      <c r="F1873" t="s">
        <v>11</v>
      </c>
      <c r="G1873">
        <v>618923008</v>
      </c>
      <c r="H1873">
        <v>815582544</v>
      </c>
      <c r="I1873">
        <f t="shared" si="29"/>
        <v>8.9114679219545518</v>
      </c>
      <c r="J1873">
        <v>0.95699999999999996</v>
      </c>
      <c r="L1873">
        <v>7.9429999999999996</v>
      </c>
      <c r="M1873">
        <v>10.029</v>
      </c>
      <c r="N1873">
        <v>4.7E-2</v>
      </c>
      <c r="O1873">
        <v>103.261</v>
      </c>
      <c r="P1873">
        <v>1.7889999999999999</v>
      </c>
      <c r="Q1873">
        <v>28.295999999999999</v>
      </c>
      <c r="R1873">
        <v>205.52799999999999</v>
      </c>
      <c r="S1873">
        <v>0.84499999999999997</v>
      </c>
      <c r="T1873">
        <v>1.5529999999999999</v>
      </c>
      <c r="U1873" t="s">
        <v>61</v>
      </c>
      <c r="V1873" s="1">
        <v>45481.885428240741</v>
      </c>
    </row>
    <row r="1874" spans="1:22" x14ac:dyDescent="0.25">
      <c r="A1874">
        <v>1933</v>
      </c>
      <c r="B1874" t="s">
        <v>36</v>
      </c>
      <c r="C1874" t="s">
        <v>40</v>
      </c>
      <c r="D1874" t="s">
        <v>38</v>
      </c>
      <c r="E1874">
        <v>7131</v>
      </c>
      <c r="F1874" t="s">
        <v>11</v>
      </c>
      <c r="G1874">
        <v>619133488</v>
      </c>
      <c r="H1874">
        <v>883121024</v>
      </c>
      <c r="I1874">
        <f t="shared" si="29"/>
        <v>8.94602022391026</v>
      </c>
      <c r="J1874">
        <v>0.95499999999999996</v>
      </c>
      <c r="L1874">
        <v>2.3090000000000002</v>
      </c>
      <c r="M1874">
        <v>1.649</v>
      </c>
      <c r="N1874">
        <v>5.3999999999999999E-2</v>
      </c>
      <c r="O1874">
        <v>14.260999999999999</v>
      </c>
      <c r="P1874">
        <v>1.228</v>
      </c>
      <c r="Q1874">
        <v>8.2129999999999992</v>
      </c>
      <c r="R1874">
        <v>203.03700000000001</v>
      </c>
      <c r="S1874">
        <v>0.80400000000000005</v>
      </c>
      <c r="T1874">
        <v>1.425</v>
      </c>
      <c r="U1874" t="s">
        <v>61</v>
      </c>
      <c r="V1874" s="1">
        <v>45481.906261574077</v>
      </c>
    </row>
    <row r="1875" spans="1:22" x14ac:dyDescent="0.25">
      <c r="A1875">
        <v>1934</v>
      </c>
      <c r="B1875" t="s">
        <v>36</v>
      </c>
      <c r="C1875" t="s">
        <v>40</v>
      </c>
      <c r="D1875" t="s">
        <v>38</v>
      </c>
      <c r="E1875">
        <v>7131</v>
      </c>
      <c r="F1875" t="s">
        <v>11</v>
      </c>
      <c r="G1875">
        <v>613230008</v>
      </c>
      <c r="H1875">
        <v>753811296</v>
      </c>
      <c r="I1875">
        <f t="shared" si="29"/>
        <v>8.8772626411445099</v>
      </c>
      <c r="J1875">
        <v>0.95</v>
      </c>
      <c r="L1875">
        <v>0.47699999999999998</v>
      </c>
      <c r="M1875">
        <v>0.89300000000000002</v>
      </c>
      <c r="N1875">
        <v>7.4999999999999997E-2</v>
      </c>
      <c r="O1875">
        <v>12.147</v>
      </c>
      <c r="P1875">
        <v>0.749</v>
      </c>
      <c r="Q1875">
        <v>1.3819999999999999</v>
      </c>
      <c r="R1875">
        <v>15.885999999999999</v>
      </c>
      <c r="S1875">
        <v>0.73599999999999999</v>
      </c>
      <c r="T1875">
        <v>1.3340000000000001</v>
      </c>
      <c r="U1875" t="s">
        <v>61</v>
      </c>
      <c r="V1875" s="1">
        <v>45481.916678240741</v>
      </c>
    </row>
    <row r="1876" spans="1:22" x14ac:dyDescent="0.25">
      <c r="A1876">
        <v>1935</v>
      </c>
      <c r="B1876" t="s">
        <v>36</v>
      </c>
      <c r="C1876" t="s">
        <v>40</v>
      </c>
      <c r="D1876" t="s">
        <v>38</v>
      </c>
      <c r="E1876">
        <v>7131</v>
      </c>
      <c r="F1876" t="s">
        <v>11</v>
      </c>
      <c r="G1876">
        <v>603783776</v>
      </c>
      <c r="H1876">
        <v>454761832</v>
      </c>
      <c r="I1876">
        <f t="shared" si="29"/>
        <v>8.6577840073627037</v>
      </c>
      <c r="J1876">
        <v>0.98599999999999999</v>
      </c>
      <c r="L1876">
        <v>4.883</v>
      </c>
      <c r="M1876">
        <v>6.5090000000000003</v>
      </c>
      <c r="N1876">
        <v>0.112</v>
      </c>
      <c r="O1876">
        <v>235.88499999999999</v>
      </c>
      <c r="P1876">
        <v>4.5640000000000001</v>
      </c>
      <c r="Q1876">
        <v>10.63</v>
      </c>
      <c r="R1876">
        <v>205.352</v>
      </c>
      <c r="S1876">
        <v>0.93700000000000006</v>
      </c>
      <c r="T1876">
        <v>1.4810000000000001</v>
      </c>
      <c r="U1876" t="s">
        <v>61</v>
      </c>
      <c r="V1876" s="1">
        <v>45481.927094907405</v>
      </c>
    </row>
    <row r="1877" spans="1:22" x14ac:dyDescent="0.25">
      <c r="A1877">
        <v>1936</v>
      </c>
      <c r="B1877" t="s">
        <v>36</v>
      </c>
      <c r="C1877" t="s">
        <v>40</v>
      </c>
      <c r="D1877" t="s">
        <v>38</v>
      </c>
      <c r="E1877">
        <v>7131</v>
      </c>
      <c r="F1877" t="s">
        <v>11</v>
      </c>
      <c r="G1877">
        <v>610820192</v>
      </c>
      <c r="H1877">
        <v>871731904</v>
      </c>
      <c r="I1877">
        <f t="shared" si="29"/>
        <v>8.9403829407632252</v>
      </c>
      <c r="J1877">
        <v>0.91900000000000004</v>
      </c>
      <c r="L1877">
        <v>6.5549999999999997</v>
      </c>
      <c r="M1877">
        <v>11.506</v>
      </c>
      <c r="N1877">
        <v>2.7E-2</v>
      </c>
      <c r="O1877">
        <v>111.173</v>
      </c>
      <c r="P1877">
        <v>3.7</v>
      </c>
      <c r="Q1877">
        <v>23.856999999999999</v>
      </c>
      <c r="R1877">
        <v>203.30799999999999</v>
      </c>
      <c r="S1877">
        <v>0.8</v>
      </c>
      <c r="T1877">
        <v>1.429</v>
      </c>
      <c r="U1877" t="s">
        <v>61</v>
      </c>
      <c r="V1877" s="1">
        <v>45481.937511574077</v>
      </c>
    </row>
    <row r="1878" spans="1:22" x14ac:dyDescent="0.25">
      <c r="A1878">
        <v>1937</v>
      </c>
      <c r="B1878" t="s">
        <v>36</v>
      </c>
      <c r="C1878" t="s">
        <v>40</v>
      </c>
      <c r="D1878" t="s">
        <v>38</v>
      </c>
      <c r="E1878">
        <v>7131</v>
      </c>
      <c r="F1878" t="s">
        <v>11</v>
      </c>
      <c r="G1878">
        <v>618613024</v>
      </c>
      <c r="H1878">
        <v>613267280</v>
      </c>
      <c r="I1878">
        <f t="shared" si="29"/>
        <v>8.7876497941436789</v>
      </c>
      <c r="J1878">
        <v>0.93100000000000005</v>
      </c>
      <c r="L1878">
        <v>2.8839999999999999</v>
      </c>
      <c r="M1878">
        <v>0.79900000000000004</v>
      </c>
      <c r="N1878">
        <v>0.14799999999999999</v>
      </c>
      <c r="O1878">
        <v>12.598000000000001</v>
      </c>
      <c r="P1878">
        <v>0.80200000000000005</v>
      </c>
      <c r="Q1878">
        <v>1.3</v>
      </c>
      <c r="R1878">
        <v>202.43100000000001</v>
      </c>
      <c r="S1878">
        <v>0.83699999999999997</v>
      </c>
      <c r="T1878">
        <v>1.472</v>
      </c>
      <c r="U1878" t="s">
        <v>61</v>
      </c>
      <c r="V1878" s="1">
        <v>45481.947928240741</v>
      </c>
    </row>
    <row r="1879" spans="1:22" x14ac:dyDescent="0.25">
      <c r="A1879">
        <v>1938</v>
      </c>
      <c r="B1879" t="s">
        <v>36</v>
      </c>
      <c r="C1879" t="s">
        <v>40</v>
      </c>
      <c r="D1879" t="s">
        <v>38</v>
      </c>
      <c r="E1879">
        <v>7131</v>
      </c>
      <c r="F1879" t="s">
        <v>11</v>
      </c>
      <c r="G1879">
        <v>612472160</v>
      </c>
      <c r="H1879">
        <v>615027144</v>
      </c>
      <c r="I1879">
        <f t="shared" si="29"/>
        <v>8.7888942836278918</v>
      </c>
      <c r="J1879">
        <v>0.95099999999999996</v>
      </c>
      <c r="L1879">
        <v>4.5830000000000002</v>
      </c>
      <c r="M1879">
        <v>1.577</v>
      </c>
      <c r="N1879">
        <v>8.3000000000000004E-2</v>
      </c>
      <c r="O1879">
        <v>22.503</v>
      </c>
      <c r="P1879">
        <v>0.78300000000000003</v>
      </c>
      <c r="Q1879">
        <v>1.63</v>
      </c>
      <c r="R1879">
        <v>212.125</v>
      </c>
      <c r="S1879">
        <v>0.93500000000000005</v>
      </c>
      <c r="T1879">
        <v>1.512</v>
      </c>
      <c r="U1879" t="s">
        <v>61</v>
      </c>
      <c r="V1879" s="1">
        <v>45481.958344907405</v>
      </c>
    </row>
    <row r="1880" spans="1:22" x14ac:dyDescent="0.25">
      <c r="A1880">
        <v>1939</v>
      </c>
      <c r="B1880" t="s">
        <v>36</v>
      </c>
      <c r="C1880" t="s">
        <v>40</v>
      </c>
      <c r="D1880" t="s">
        <v>38</v>
      </c>
      <c r="E1880">
        <v>7131</v>
      </c>
      <c r="F1880" t="s">
        <v>11</v>
      </c>
      <c r="G1880">
        <v>624801328</v>
      </c>
      <c r="H1880">
        <v>827195216</v>
      </c>
      <c r="I1880">
        <f t="shared" si="29"/>
        <v>8.9176080140588496</v>
      </c>
      <c r="J1880">
        <v>0.95099999999999996</v>
      </c>
      <c r="L1880">
        <v>4.1429999999999998</v>
      </c>
      <c r="M1880">
        <v>4.9249999999999998</v>
      </c>
      <c r="N1880">
        <v>4.5999999999999999E-2</v>
      </c>
      <c r="O1880">
        <v>46.606999999999999</v>
      </c>
      <c r="P1880">
        <v>0.78200000000000003</v>
      </c>
      <c r="Q1880">
        <v>3.613</v>
      </c>
      <c r="R1880">
        <v>219.90899999999999</v>
      </c>
      <c r="S1880">
        <v>0.90100000000000002</v>
      </c>
      <c r="T1880">
        <v>1.4650000000000001</v>
      </c>
      <c r="U1880" t="s">
        <v>61</v>
      </c>
      <c r="V1880" s="1">
        <v>45481.968761574077</v>
      </c>
    </row>
    <row r="1881" spans="1:22" x14ac:dyDescent="0.25">
      <c r="A1881">
        <v>1940</v>
      </c>
      <c r="B1881" t="s">
        <v>36</v>
      </c>
      <c r="C1881" t="s">
        <v>40</v>
      </c>
      <c r="D1881" t="s">
        <v>38</v>
      </c>
      <c r="E1881">
        <v>7131</v>
      </c>
      <c r="F1881" t="s">
        <v>11</v>
      </c>
      <c r="G1881">
        <v>611732152</v>
      </c>
      <c r="H1881">
        <v>816314336</v>
      </c>
      <c r="I1881">
        <f t="shared" si="29"/>
        <v>8.9118574235863015</v>
      </c>
      <c r="J1881">
        <v>0.98299999999999998</v>
      </c>
      <c r="L1881">
        <v>3.1779999999999999</v>
      </c>
      <c r="M1881">
        <v>1.7030000000000001</v>
      </c>
      <c r="N1881">
        <v>0.17199999999999999</v>
      </c>
      <c r="O1881">
        <v>12.734</v>
      </c>
      <c r="P1881">
        <v>0.83299999999999996</v>
      </c>
      <c r="Q1881">
        <v>2.9590000000000001</v>
      </c>
      <c r="R1881">
        <v>203.05199999999999</v>
      </c>
      <c r="S1881">
        <v>0.72199999999999998</v>
      </c>
      <c r="T1881">
        <v>1.321</v>
      </c>
      <c r="U1881" t="s">
        <v>61</v>
      </c>
      <c r="V1881" s="1">
        <v>45481.979178240741</v>
      </c>
    </row>
    <row r="1882" spans="1:22" x14ac:dyDescent="0.25">
      <c r="A1882">
        <v>1941</v>
      </c>
      <c r="B1882" t="s">
        <v>36</v>
      </c>
      <c r="C1882" t="s">
        <v>40</v>
      </c>
      <c r="D1882" t="s">
        <v>38</v>
      </c>
      <c r="E1882">
        <v>7131</v>
      </c>
      <c r="F1882" t="s">
        <v>11</v>
      </c>
      <c r="G1882">
        <v>618570064</v>
      </c>
      <c r="H1882">
        <v>848627800</v>
      </c>
      <c r="I1882">
        <f t="shared" si="29"/>
        <v>8.928717254615183</v>
      </c>
      <c r="J1882">
        <v>0.95399999999999996</v>
      </c>
      <c r="L1882">
        <v>4.7699999999999996</v>
      </c>
      <c r="M1882">
        <v>20.526</v>
      </c>
      <c r="N1882">
        <v>5.3999999999999999E-2</v>
      </c>
      <c r="O1882">
        <v>161.29300000000001</v>
      </c>
      <c r="P1882">
        <v>1.776</v>
      </c>
      <c r="Q1882">
        <v>82.215999999999994</v>
      </c>
      <c r="R1882">
        <v>224.01900000000001</v>
      </c>
      <c r="S1882">
        <v>0.88600000000000001</v>
      </c>
      <c r="T1882">
        <v>1.4630000000000001</v>
      </c>
      <c r="U1882" t="s">
        <v>61</v>
      </c>
      <c r="V1882" s="1">
        <v>45481.989594907405</v>
      </c>
    </row>
    <row r="1883" spans="1:22" x14ac:dyDescent="0.25">
      <c r="A1883">
        <v>1942</v>
      </c>
      <c r="B1883" t="s">
        <v>36</v>
      </c>
      <c r="C1883" t="s">
        <v>40</v>
      </c>
      <c r="D1883" t="s">
        <v>38</v>
      </c>
      <c r="E1883">
        <v>7131</v>
      </c>
      <c r="F1883" t="s">
        <v>11</v>
      </c>
      <c r="G1883">
        <v>608102560</v>
      </c>
      <c r="H1883">
        <v>765454912</v>
      </c>
      <c r="I1883">
        <f t="shared" si="29"/>
        <v>8.8839196143075689</v>
      </c>
      <c r="J1883">
        <v>1.117</v>
      </c>
      <c r="L1883">
        <v>6.2409999999999997</v>
      </c>
      <c r="M1883">
        <v>1.181</v>
      </c>
      <c r="N1883">
        <v>0.13300000000000001</v>
      </c>
      <c r="O1883">
        <v>13.661</v>
      </c>
      <c r="P1883">
        <v>0.96</v>
      </c>
      <c r="Q1883">
        <v>1.992</v>
      </c>
      <c r="R1883">
        <v>212.99600000000001</v>
      </c>
      <c r="S1883">
        <v>1.0640000000000001</v>
      </c>
      <c r="T1883">
        <v>2.2389999999999999</v>
      </c>
      <c r="U1883" t="s">
        <v>61</v>
      </c>
      <c r="V1883" s="1">
        <v>45482.000011574077</v>
      </c>
    </row>
    <row r="1884" spans="1:22" x14ac:dyDescent="0.25">
      <c r="A1884">
        <v>1943</v>
      </c>
      <c r="B1884" t="s">
        <v>36</v>
      </c>
      <c r="C1884" t="s">
        <v>40</v>
      </c>
      <c r="D1884" t="s">
        <v>38</v>
      </c>
      <c r="E1884">
        <v>7131</v>
      </c>
      <c r="F1884" t="s">
        <v>11</v>
      </c>
      <c r="G1884">
        <v>620115672</v>
      </c>
      <c r="H1884">
        <v>461032000</v>
      </c>
      <c r="I1884">
        <f t="shared" si="29"/>
        <v>8.6637310705981143</v>
      </c>
      <c r="J1884">
        <v>0.98</v>
      </c>
      <c r="L1884">
        <v>2.879</v>
      </c>
      <c r="M1884">
        <v>84.727999999999994</v>
      </c>
      <c r="N1884">
        <v>0.22</v>
      </c>
      <c r="O1884">
        <v>1205.6780000000001</v>
      </c>
      <c r="P1884">
        <v>2.637</v>
      </c>
      <c r="Q1884">
        <v>580.88599999999997</v>
      </c>
      <c r="R1884">
        <v>203.39099999999999</v>
      </c>
      <c r="S1884">
        <v>0.86299999999999999</v>
      </c>
      <c r="T1884">
        <v>1.4530000000000001</v>
      </c>
      <c r="U1884" t="s">
        <v>61</v>
      </c>
      <c r="V1884" s="1">
        <v>45482.010428240741</v>
      </c>
    </row>
    <row r="1885" spans="1:22" x14ac:dyDescent="0.25">
      <c r="A1885">
        <v>1944</v>
      </c>
      <c r="B1885" t="s">
        <v>36</v>
      </c>
      <c r="C1885" t="s">
        <v>40</v>
      </c>
      <c r="D1885" t="s">
        <v>38</v>
      </c>
      <c r="E1885">
        <v>7131</v>
      </c>
      <c r="F1885" t="s">
        <v>11</v>
      </c>
      <c r="G1885">
        <v>622231656</v>
      </c>
      <c r="H1885">
        <v>553194480</v>
      </c>
      <c r="I1885">
        <f t="shared" si="29"/>
        <v>8.7428778378915375</v>
      </c>
      <c r="J1885">
        <v>0.97099999999999997</v>
      </c>
      <c r="L1885">
        <v>3.7330000000000001</v>
      </c>
      <c r="M1885">
        <v>3.694</v>
      </c>
      <c r="N1885">
        <v>0.16600000000000001</v>
      </c>
      <c r="O1885">
        <v>206.86500000000001</v>
      </c>
      <c r="P1885">
        <v>0.96699999999999997</v>
      </c>
      <c r="Q1885">
        <v>1.7589999999999999</v>
      </c>
      <c r="R1885">
        <v>203.29400000000001</v>
      </c>
      <c r="S1885">
        <v>0.85</v>
      </c>
      <c r="T1885">
        <v>1.373</v>
      </c>
      <c r="U1885" t="s">
        <v>61</v>
      </c>
      <c r="V1885" s="1">
        <v>45482.020844907405</v>
      </c>
    </row>
    <row r="1886" spans="1:22" x14ac:dyDescent="0.25">
      <c r="A1886">
        <v>1945</v>
      </c>
      <c r="B1886" t="s">
        <v>36</v>
      </c>
      <c r="C1886" t="s">
        <v>40</v>
      </c>
      <c r="D1886" t="s">
        <v>38</v>
      </c>
      <c r="E1886">
        <v>7131</v>
      </c>
      <c r="F1886" t="s">
        <v>11</v>
      </c>
      <c r="G1886">
        <v>612909888</v>
      </c>
      <c r="H1886">
        <v>842899584</v>
      </c>
      <c r="I1886">
        <f t="shared" si="29"/>
        <v>8.9257758394975024</v>
      </c>
      <c r="J1886">
        <v>0.96799999999999997</v>
      </c>
      <c r="L1886">
        <v>3.2789999999999999</v>
      </c>
      <c r="M1886">
        <v>1.5680000000000001</v>
      </c>
      <c r="N1886">
        <v>5.1999999999999998E-2</v>
      </c>
      <c r="O1886">
        <v>14.641999999999999</v>
      </c>
      <c r="P1886">
        <v>0.82</v>
      </c>
      <c r="Q1886">
        <v>2.5219999999999998</v>
      </c>
      <c r="R1886">
        <v>202.80600000000001</v>
      </c>
      <c r="S1886">
        <v>0.83099999999999996</v>
      </c>
      <c r="T1886">
        <v>1.391</v>
      </c>
      <c r="U1886" t="s">
        <v>61</v>
      </c>
      <c r="V1886" s="1">
        <v>45482.031261574077</v>
      </c>
    </row>
    <row r="1887" spans="1:22" x14ac:dyDescent="0.25">
      <c r="A1887">
        <v>1946</v>
      </c>
      <c r="B1887" t="s">
        <v>36</v>
      </c>
      <c r="C1887" t="s">
        <v>40</v>
      </c>
      <c r="D1887" t="s">
        <v>38</v>
      </c>
      <c r="E1887">
        <v>7131</v>
      </c>
      <c r="F1887" t="s">
        <v>11</v>
      </c>
      <c r="G1887">
        <v>623109024</v>
      </c>
      <c r="H1887">
        <v>887574784</v>
      </c>
      <c r="I1887">
        <f t="shared" si="29"/>
        <v>8.9482049554288139</v>
      </c>
      <c r="J1887">
        <v>0.93400000000000005</v>
      </c>
      <c r="L1887">
        <v>2.8759999999999999</v>
      </c>
      <c r="M1887">
        <v>5.9210000000000003</v>
      </c>
      <c r="N1887">
        <v>7.0000000000000007E-2</v>
      </c>
      <c r="O1887">
        <v>56.831000000000003</v>
      </c>
      <c r="P1887">
        <v>4.6829999999999998</v>
      </c>
      <c r="Q1887">
        <v>33.841999999999999</v>
      </c>
      <c r="R1887">
        <v>203.32</v>
      </c>
      <c r="S1887">
        <v>0.79600000000000004</v>
      </c>
      <c r="T1887">
        <v>1.4530000000000001</v>
      </c>
      <c r="U1887" t="s">
        <v>61</v>
      </c>
      <c r="V1887" s="1">
        <v>45482.041678240741</v>
      </c>
    </row>
    <row r="1888" spans="1:22" x14ac:dyDescent="0.25">
      <c r="A1888">
        <v>1947</v>
      </c>
      <c r="B1888" t="s">
        <v>36</v>
      </c>
      <c r="C1888" t="s">
        <v>40</v>
      </c>
      <c r="D1888" t="s">
        <v>38</v>
      </c>
      <c r="E1888">
        <v>7131</v>
      </c>
      <c r="F1888" t="s">
        <v>11</v>
      </c>
      <c r="G1888">
        <v>615753360</v>
      </c>
      <c r="H1888">
        <v>850397128</v>
      </c>
      <c r="I1888">
        <f t="shared" si="29"/>
        <v>8.9296217847985684</v>
      </c>
      <c r="J1888">
        <v>0.93500000000000005</v>
      </c>
      <c r="L1888">
        <v>0.93</v>
      </c>
      <c r="M1888">
        <v>8.2840000000000007</v>
      </c>
      <c r="N1888">
        <v>3.9E-2</v>
      </c>
      <c r="O1888">
        <v>90.048000000000002</v>
      </c>
      <c r="P1888">
        <v>4.2889999999999997</v>
      </c>
      <c r="Q1888">
        <v>40.725000000000001</v>
      </c>
      <c r="R1888">
        <v>43.808</v>
      </c>
      <c r="S1888">
        <v>0.8</v>
      </c>
      <c r="T1888">
        <v>1.371</v>
      </c>
      <c r="U1888" t="s">
        <v>61</v>
      </c>
      <c r="V1888" s="1">
        <v>45482.052083333336</v>
      </c>
    </row>
    <row r="1889" spans="1:22" x14ac:dyDescent="0.25">
      <c r="A1889">
        <v>1948</v>
      </c>
      <c r="B1889" t="s">
        <v>36</v>
      </c>
      <c r="C1889" t="s">
        <v>40</v>
      </c>
      <c r="D1889" t="s">
        <v>38</v>
      </c>
      <c r="E1889">
        <v>7131</v>
      </c>
      <c r="F1889" t="s">
        <v>11</v>
      </c>
      <c r="G1889">
        <v>625067232</v>
      </c>
      <c r="H1889">
        <v>822177536</v>
      </c>
      <c r="I1889">
        <f t="shared" si="29"/>
        <v>8.9149656065667831</v>
      </c>
      <c r="J1889">
        <v>0.97099999999999997</v>
      </c>
      <c r="L1889">
        <v>5.9329999999999998</v>
      </c>
      <c r="M1889">
        <v>16.827999999999999</v>
      </c>
      <c r="N1889">
        <v>0.20300000000000001</v>
      </c>
      <c r="O1889">
        <v>153.28</v>
      </c>
      <c r="P1889">
        <v>5.109</v>
      </c>
      <c r="Q1889">
        <v>62.273000000000003</v>
      </c>
      <c r="R1889">
        <v>221.89099999999999</v>
      </c>
      <c r="S1889">
        <v>0.878</v>
      </c>
      <c r="T1889">
        <v>1.4490000000000001</v>
      </c>
      <c r="U1889" t="s">
        <v>61</v>
      </c>
      <c r="V1889" s="1">
        <v>45482.0625</v>
      </c>
    </row>
    <row r="1890" spans="1:22" x14ac:dyDescent="0.25">
      <c r="A1890">
        <v>1949</v>
      </c>
      <c r="B1890" t="s">
        <v>36</v>
      </c>
      <c r="C1890" t="s">
        <v>40</v>
      </c>
      <c r="D1890" t="s">
        <v>38</v>
      </c>
      <c r="E1890">
        <v>7131</v>
      </c>
      <c r="F1890" t="s">
        <v>11</v>
      </c>
      <c r="G1890">
        <v>612302296</v>
      </c>
      <c r="H1890">
        <v>784697456</v>
      </c>
      <c r="I1890">
        <f t="shared" si="29"/>
        <v>8.894702244622799</v>
      </c>
      <c r="J1890">
        <v>0.92200000000000004</v>
      </c>
      <c r="L1890">
        <v>3.3860000000000001</v>
      </c>
      <c r="M1890">
        <v>9.16</v>
      </c>
      <c r="N1890">
        <v>0.54200000000000004</v>
      </c>
      <c r="O1890">
        <v>58.341000000000001</v>
      </c>
      <c r="P1890">
        <v>3.9910000000000001</v>
      </c>
      <c r="Q1890">
        <v>24.466999999999999</v>
      </c>
      <c r="R1890">
        <v>202.917</v>
      </c>
      <c r="S1890">
        <v>0.876</v>
      </c>
      <c r="T1890">
        <v>1.5009999999999999</v>
      </c>
      <c r="U1890" t="s">
        <v>61</v>
      </c>
      <c r="V1890" s="1">
        <v>45482.072916666664</v>
      </c>
    </row>
    <row r="1891" spans="1:22" x14ac:dyDescent="0.25">
      <c r="A1891">
        <v>1950</v>
      </c>
      <c r="B1891" t="s">
        <v>36</v>
      </c>
      <c r="C1891" t="s">
        <v>40</v>
      </c>
      <c r="D1891" t="s">
        <v>38</v>
      </c>
      <c r="E1891">
        <v>7131</v>
      </c>
      <c r="F1891" t="s">
        <v>11</v>
      </c>
      <c r="G1891">
        <v>624303328</v>
      </c>
      <c r="H1891">
        <v>713982272</v>
      </c>
      <c r="I1891">
        <f t="shared" si="29"/>
        <v>8.8536874284874365</v>
      </c>
      <c r="J1891">
        <v>0.95899999999999996</v>
      </c>
      <c r="L1891">
        <v>6.16</v>
      </c>
      <c r="M1891">
        <v>35.049999999999997</v>
      </c>
      <c r="N1891">
        <v>7.2999999999999995E-2</v>
      </c>
      <c r="O1891">
        <v>376.75299999999999</v>
      </c>
      <c r="P1891">
        <v>5.4530000000000003</v>
      </c>
      <c r="Q1891">
        <v>89.085999999999999</v>
      </c>
      <c r="R1891">
        <v>226.08</v>
      </c>
      <c r="S1891">
        <v>0.80900000000000005</v>
      </c>
      <c r="T1891">
        <v>1.423</v>
      </c>
      <c r="U1891" t="s">
        <v>61</v>
      </c>
      <c r="V1891" s="1">
        <v>45482.083333333336</v>
      </c>
    </row>
    <row r="1892" spans="1:22" x14ac:dyDescent="0.25">
      <c r="A1892">
        <v>1951</v>
      </c>
      <c r="B1892" t="s">
        <v>36</v>
      </c>
      <c r="C1892" t="s">
        <v>37</v>
      </c>
      <c r="D1892" t="s">
        <v>38</v>
      </c>
      <c r="E1892">
        <v>7123</v>
      </c>
      <c r="F1892" t="s">
        <v>11</v>
      </c>
      <c r="G1892">
        <v>615280912</v>
      </c>
      <c r="H1892">
        <v>787785096</v>
      </c>
      <c r="I1892">
        <f t="shared" si="29"/>
        <v>8.8964077601921048</v>
      </c>
      <c r="J1892">
        <v>1.4490000000000001</v>
      </c>
      <c r="L1892">
        <v>0.93799999999999994</v>
      </c>
      <c r="M1892">
        <v>10.084</v>
      </c>
      <c r="N1892">
        <v>5.6000000000000001E-2</v>
      </c>
      <c r="O1892">
        <v>250.881</v>
      </c>
      <c r="P1892">
        <v>3.742</v>
      </c>
      <c r="Q1892">
        <v>22.17</v>
      </c>
      <c r="R1892">
        <v>20.702999999999999</v>
      </c>
      <c r="S1892">
        <v>1.1890000000000001</v>
      </c>
      <c r="T1892">
        <v>1.671</v>
      </c>
      <c r="U1892" t="s">
        <v>61</v>
      </c>
      <c r="V1892" s="1">
        <v>45482.09375</v>
      </c>
    </row>
    <row r="1893" spans="1:22" x14ac:dyDescent="0.25">
      <c r="A1893">
        <v>1952</v>
      </c>
      <c r="B1893" t="s">
        <v>36</v>
      </c>
      <c r="C1893" t="s">
        <v>40</v>
      </c>
      <c r="D1893" t="s">
        <v>38</v>
      </c>
      <c r="E1893">
        <v>7131</v>
      </c>
      <c r="F1893" t="s">
        <v>11</v>
      </c>
      <c r="G1893">
        <v>625468472</v>
      </c>
      <c r="H1893">
        <v>613173728</v>
      </c>
      <c r="I1893">
        <f t="shared" si="29"/>
        <v>8.7875835388290167</v>
      </c>
      <c r="J1893">
        <v>0.96</v>
      </c>
      <c r="L1893">
        <v>8.6859999999999999</v>
      </c>
      <c r="M1893">
        <v>11.868</v>
      </c>
      <c r="N1893">
        <v>7.6999999999999999E-2</v>
      </c>
      <c r="O1893">
        <v>210.11699999999999</v>
      </c>
      <c r="P1893">
        <v>0.73899999999999999</v>
      </c>
      <c r="Q1893">
        <v>1.4179999999999999</v>
      </c>
      <c r="R1893">
        <v>207.42</v>
      </c>
      <c r="S1893">
        <v>0.78</v>
      </c>
      <c r="T1893">
        <v>1.4330000000000001</v>
      </c>
      <c r="U1893" t="s">
        <v>61</v>
      </c>
      <c r="V1893" s="1">
        <v>45482.104166666664</v>
      </c>
    </row>
    <row r="1894" spans="1:22" x14ac:dyDescent="0.25">
      <c r="A1894">
        <v>1953</v>
      </c>
      <c r="B1894" t="s">
        <v>36</v>
      </c>
      <c r="C1894" t="s">
        <v>40</v>
      </c>
      <c r="D1894" t="s">
        <v>38</v>
      </c>
      <c r="E1894">
        <v>7131</v>
      </c>
      <c r="F1894" t="s">
        <v>11</v>
      </c>
      <c r="G1894">
        <v>622378944</v>
      </c>
      <c r="H1894">
        <v>614897936</v>
      </c>
      <c r="I1894">
        <f t="shared" si="29"/>
        <v>8.7888030352705151</v>
      </c>
      <c r="J1894">
        <v>0.92200000000000004</v>
      </c>
      <c r="L1894">
        <v>0.33400000000000002</v>
      </c>
      <c r="M1894">
        <v>10.988</v>
      </c>
      <c r="N1894">
        <v>5.7000000000000002E-2</v>
      </c>
      <c r="O1894">
        <v>211.59200000000001</v>
      </c>
      <c r="P1894">
        <v>0.78300000000000003</v>
      </c>
      <c r="Q1894">
        <v>2.21</v>
      </c>
      <c r="R1894">
        <v>3.923</v>
      </c>
      <c r="S1894">
        <v>0.91800000000000004</v>
      </c>
      <c r="T1894">
        <v>1.349</v>
      </c>
      <c r="U1894" t="s">
        <v>61</v>
      </c>
      <c r="V1894" s="1">
        <v>45482.114583333336</v>
      </c>
    </row>
    <row r="1895" spans="1:22" x14ac:dyDescent="0.25">
      <c r="A1895">
        <v>1954</v>
      </c>
      <c r="B1895" t="s">
        <v>36</v>
      </c>
      <c r="C1895" t="s">
        <v>40</v>
      </c>
      <c r="D1895" t="s">
        <v>38</v>
      </c>
      <c r="E1895">
        <v>7131</v>
      </c>
      <c r="F1895" t="s">
        <v>11</v>
      </c>
      <c r="G1895">
        <v>612992184</v>
      </c>
      <c r="H1895">
        <v>868754152</v>
      </c>
      <c r="I1895">
        <f t="shared" si="29"/>
        <v>8.9388968932083923</v>
      </c>
      <c r="J1895">
        <v>0.95499999999999996</v>
      </c>
      <c r="L1895">
        <v>2.5070000000000001</v>
      </c>
      <c r="M1895">
        <v>0.94199999999999995</v>
      </c>
      <c r="N1895">
        <v>0.24299999999999999</v>
      </c>
      <c r="O1895">
        <v>12.848000000000001</v>
      </c>
      <c r="P1895">
        <v>0.89500000000000002</v>
      </c>
      <c r="Q1895">
        <v>1.734</v>
      </c>
      <c r="R1895">
        <v>202.732</v>
      </c>
      <c r="S1895">
        <v>0.84899999999999998</v>
      </c>
      <c r="T1895">
        <v>1.397</v>
      </c>
      <c r="U1895" t="s">
        <v>61</v>
      </c>
      <c r="V1895" s="1">
        <v>45482.125</v>
      </c>
    </row>
    <row r="1896" spans="1:22" x14ac:dyDescent="0.25">
      <c r="A1896">
        <v>1955</v>
      </c>
      <c r="B1896" t="s">
        <v>36</v>
      </c>
      <c r="C1896" t="s">
        <v>40</v>
      </c>
      <c r="D1896" t="s">
        <v>38</v>
      </c>
      <c r="E1896">
        <v>7131</v>
      </c>
      <c r="F1896" t="s">
        <v>11</v>
      </c>
      <c r="G1896">
        <v>625230464</v>
      </c>
      <c r="H1896">
        <v>842040296</v>
      </c>
      <c r="I1896">
        <f t="shared" si="29"/>
        <v>8.9253328752427556</v>
      </c>
      <c r="J1896">
        <v>1.3220000000000001</v>
      </c>
      <c r="L1896">
        <v>0.42799999999999999</v>
      </c>
      <c r="M1896">
        <v>0.53100000000000003</v>
      </c>
      <c r="N1896">
        <v>0.186</v>
      </c>
      <c r="O1896">
        <v>9.6539999999999999</v>
      </c>
      <c r="P1896">
        <v>0.85</v>
      </c>
      <c r="Q1896">
        <v>1.31</v>
      </c>
      <c r="R1896">
        <v>14.954000000000001</v>
      </c>
      <c r="S1896">
        <v>0.85399999999999998</v>
      </c>
      <c r="T1896">
        <v>1.3220000000000001</v>
      </c>
      <c r="U1896" t="s">
        <v>61</v>
      </c>
      <c r="V1896" s="1">
        <v>45482.135428240741</v>
      </c>
    </row>
    <row r="1897" spans="1:22" x14ac:dyDescent="0.25">
      <c r="A1897">
        <v>1956</v>
      </c>
      <c r="B1897" t="s">
        <v>36</v>
      </c>
      <c r="C1897" t="s">
        <v>40</v>
      </c>
      <c r="D1897" t="s">
        <v>38</v>
      </c>
      <c r="E1897">
        <v>7131</v>
      </c>
      <c r="F1897" t="s">
        <v>11</v>
      </c>
      <c r="G1897">
        <v>613763096</v>
      </c>
      <c r="H1897">
        <v>734155568</v>
      </c>
      <c r="I1897">
        <f t="shared" si="29"/>
        <v>8.8657880969258898</v>
      </c>
      <c r="J1897">
        <v>0.95599999999999996</v>
      </c>
      <c r="L1897">
        <v>0.497</v>
      </c>
      <c r="M1897">
        <v>3.0939999999999999</v>
      </c>
      <c r="N1897">
        <v>0.20399999999999999</v>
      </c>
      <c r="O1897">
        <v>37.030999999999999</v>
      </c>
      <c r="P1897">
        <v>0.90800000000000003</v>
      </c>
      <c r="Q1897">
        <v>3.1040000000000001</v>
      </c>
      <c r="R1897">
        <v>14.007</v>
      </c>
      <c r="S1897">
        <v>0.84399999999999997</v>
      </c>
      <c r="T1897">
        <v>1.335</v>
      </c>
      <c r="U1897" t="s">
        <v>61</v>
      </c>
      <c r="V1897" s="1">
        <v>45482.145833333336</v>
      </c>
    </row>
    <row r="1898" spans="1:22" x14ac:dyDescent="0.25">
      <c r="A1898">
        <v>1957</v>
      </c>
      <c r="B1898" t="s">
        <v>36</v>
      </c>
      <c r="C1898" t="s">
        <v>40</v>
      </c>
      <c r="D1898" t="s">
        <v>38</v>
      </c>
      <c r="E1898">
        <v>7131</v>
      </c>
      <c r="F1898" t="s">
        <v>11</v>
      </c>
      <c r="G1898">
        <v>619186960</v>
      </c>
      <c r="H1898">
        <v>900689520</v>
      </c>
      <c r="I1898">
        <f t="shared" si="29"/>
        <v>8.9545751095266493</v>
      </c>
      <c r="J1898">
        <v>0.95799999999999996</v>
      </c>
      <c r="L1898">
        <v>2.169</v>
      </c>
      <c r="M1898">
        <v>3.5139999999999998</v>
      </c>
      <c r="N1898">
        <v>7.0000000000000007E-2</v>
      </c>
      <c r="O1898">
        <v>20.635999999999999</v>
      </c>
      <c r="P1898">
        <v>1.006</v>
      </c>
      <c r="Q1898">
        <v>4.4539999999999997</v>
      </c>
      <c r="R1898">
        <v>202.36699999999999</v>
      </c>
      <c r="S1898">
        <v>0.82199999999999995</v>
      </c>
      <c r="T1898">
        <v>1.3260000000000001</v>
      </c>
      <c r="U1898" t="s">
        <v>61</v>
      </c>
      <c r="V1898" s="1">
        <v>45482.15625</v>
      </c>
    </row>
    <row r="1899" spans="1:22" x14ac:dyDescent="0.25">
      <c r="A1899">
        <v>1958</v>
      </c>
      <c r="B1899" t="s">
        <v>36</v>
      </c>
      <c r="C1899" t="s">
        <v>40</v>
      </c>
      <c r="D1899" t="s">
        <v>38</v>
      </c>
      <c r="E1899">
        <v>7131</v>
      </c>
      <c r="F1899" t="s">
        <v>11</v>
      </c>
      <c r="G1899">
        <v>625533896</v>
      </c>
      <c r="H1899">
        <v>803513648</v>
      </c>
      <c r="I1899">
        <f t="shared" si="29"/>
        <v>8.9049932578271171</v>
      </c>
      <c r="J1899">
        <v>0.96099999999999997</v>
      </c>
      <c r="L1899">
        <v>3.887</v>
      </c>
      <c r="M1899">
        <v>7.15</v>
      </c>
      <c r="N1899">
        <v>0.36599999999999999</v>
      </c>
      <c r="O1899">
        <v>52.744999999999997</v>
      </c>
      <c r="P1899">
        <v>4.13</v>
      </c>
      <c r="Q1899">
        <v>29.48</v>
      </c>
      <c r="R1899">
        <v>205.21</v>
      </c>
      <c r="S1899">
        <v>0.82499999999999996</v>
      </c>
      <c r="T1899">
        <v>1.274</v>
      </c>
      <c r="U1899" t="s">
        <v>61</v>
      </c>
      <c r="V1899" s="1">
        <v>45482.166666666664</v>
      </c>
    </row>
    <row r="1900" spans="1:22" x14ac:dyDescent="0.25">
      <c r="A1900">
        <v>1959</v>
      </c>
      <c r="B1900" t="s">
        <v>36</v>
      </c>
      <c r="C1900" t="s">
        <v>40</v>
      </c>
      <c r="D1900" t="s">
        <v>38</v>
      </c>
      <c r="E1900">
        <v>7131</v>
      </c>
      <c r="F1900" t="s">
        <v>11</v>
      </c>
      <c r="G1900">
        <v>611852648</v>
      </c>
      <c r="H1900">
        <v>759750768</v>
      </c>
      <c r="I1900">
        <f t="shared" si="29"/>
        <v>8.8806711477621718</v>
      </c>
      <c r="J1900">
        <v>0.94799999999999995</v>
      </c>
      <c r="L1900">
        <v>3.7690000000000001</v>
      </c>
      <c r="M1900">
        <v>16.704999999999998</v>
      </c>
      <c r="N1900">
        <v>0.22500000000000001</v>
      </c>
      <c r="O1900">
        <v>302.88600000000002</v>
      </c>
      <c r="P1900">
        <v>1.865</v>
      </c>
      <c r="Q1900">
        <v>19.082000000000001</v>
      </c>
      <c r="R1900">
        <v>224.89099999999999</v>
      </c>
      <c r="S1900">
        <v>0.82799999999999996</v>
      </c>
      <c r="T1900">
        <v>1.3680000000000001</v>
      </c>
      <c r="U1900" t="s">
        <v>61</v>
      </c>
      <c r="V1900" s="1">
        <v>45482.177083333336</v>
      </c>
    </row>
    <row r="1901" spans="1:22" x14ac:dyDescent="0.25">
      <c r="A1901">
        <v>1960</v>
      </c>
      <c r="B1901" t="s">
        <v>36</v>
      </c>
      <c r="C1901" t="s">
        <v>40</v>
      </c>
      <c r="D1901" t="s">
        <v>38</v>
      </c>
      <c r="E1901">
        <v>7131</v>
      </c>
      <c r="F1901" t="s">
        <v>11</v>
      </c>
      <c r="G1901">
        <v>609932712</v>
      </c>
      <c r="H1901">
        <v>877590272</v>
      </c>
      <c r="I1901">
        <f t="shared" si="29"/>
        <v>8.9432918004826352</v>
      </c>
      <c r="J1901">
        <v>0.97499999999999998</v>
      </c>
      <c r="L1901">
        <v>6.3710000000000004</v>
      </c>
      <c r="M1901">
        <v>11.224</v>
      </c>
      <c r="N1901">
        <v>0.16</v>
      </c>
      <c r="O1901">
        <v>288.37799999999999</v>
      </c>
      <c r="P1901">
        <v>4.819</v>
      </c>
      <c r="Q1901">
        <v>25.652999999999999</v>
      </c>
      <c r="R1901">
        <v>213.40700000000001</v>
      </c>
      <c r="S1901">
        <v>0.878</v>
      </c>
      <c r="T1901">
        <v>1.554</v>
      </c>
      <c r="U1901" t="s">
        <v>61</v>
      </c>
      <c r="V1901" s="1">
        <v>45482.1875</v>
      </c>
    </row>
    <row r="1902" spans="1:22" x14ac:dyDescent="0.25">
      <c r="A1902">
        <v>1961</v>
      </c>
      <c r="B1902" t="s">
        <v>36</v>
      </c>
      <c r="C1902" t="s">
        <v>40</v>
      </c>
      <c r="D1902" t="s">
        <v>38</v>
      </c>
      <c r="E1902">
        <v>7131</v>
      </c>
      <c r="F1902" t="s">
        <v>11</v>
      </c>
      <c r="G1902">
        <v>612962856</v>
      </c>
      <c r="H1902">
        <v>897123136</v>
      </c>
      <c r="I1902">
        <f t="shared" si="29"/>
        <v>8.9528520568847867</v>
      </c>
      <c r="J1902">
        <v>0.95899999999999996</v>
      </c>
      <c r="L1902">
        <v>0.45600000000000002</v>
      </c>
      <c r="M1902">
        <v>6.23</v>
      </c>
      <c r="N1902">
        <v>0.14000000000000001</v>
      </c>
      <c r="O1902">
        <v>46.338000000000001</v>
      </c>
      <c r="P1902">
        <v>1.8260000000000001</v>
      </c>
      <c r="Q1902">
        <v>21.733000000000001</v>
      </c>
      <c r="R1902">
        <v>15.7</v>
      </c>
      <c r="S1902">
        <v>0.78</v>
      </c>
      <c r="T1902">
        <v>1.3460000000000001</v>
      </c>
      <c r="U1902" t="s">
        <v>61</v>
      </c>
      <c r="V1902" s="1">
        <v>45482.197916666664</v>
      </c>
    </row>
    <row r="1903" spans="1:22" x14ac:dyDescent="0.25">
      <c r="A1903">
        <v>1962</v>
      </c>
      <c r="B1903" t="s">
        <v>36</v>
      </c>
      <c r="C1903" t="s">
        <v>40</v>
      </c>
      <c r="D1903" t="s">
        <v>38</v>
      </c>
      <c r="E1903">
        <v>7131</v>
      </c>
      <c r="F1903" t="s">
        <v>11</v>
      </c>
      <c r="G1903">
        <v>624000544</v>
      </c>
      <c r="H1903">
        <v>881850000</v>
      </c>
      <c r="I1903">
        <f t="shared" si="29"/>
        <v>8.9453947192447636</v>
      </c>
      <c r="J1903">
        <v>0.97699999999999998</v>
      </c>
      <c r="L1903">
        <v>0.73199999999999998</v>
      </c>
      <c r="M1903">
        <v>67.424000000000007</v>
      </c>
      <c r="N1903">
        <v>0.17</v>
      </c>
      <c r="O1903">
        <v>644.827</v>
      </c>
      <c r="P1903">
        <v>4.4420000000000002</v>
      </c>
      <c r="Q1903">
        <v>286.65899999999999</v>
      </c>
      <c r="R1903">
        <v>43.578000000000003</v>
      </c>
      <c r="S1903">
        <v>0.9</v>
      </c>
      <c r="T1903">
        <v>1.3759999999999999</v>
      </c>
      <c r="U1903" t="s">
        <v>61</v>
      </c>
      <c r="V1903" s="1">
        <v>45482.208344907405</v>
      </c>
    </row>
    <row r="1904" spans="1:22" x14ac:dyDescent="0.25">
      <c r="A1904">
        <v>1963</v>
      </c>
      <c r="B1904" t="s">
        <v>36</v>
      </c>
      <c r="C1904" t="s">
        <v>40</v>
      </c>
      <c r="D1904" t="s">
        <v>38</v>
      </c>
      <c r="E1904">
        <v>7131</v>
      </c>
      <c r="F1904" t="s">
        <v>11</v>
      </c>
      <c r="G1904">
        <v>612703392</v>
      </c>
      <c r="H1904">
        <v>789248472</v>
      </c>
      <c r="I1904">
        <f t="shared" si="29"/>
        <v>8.8972137497627202</v>
      </c>
      <c r="J1904">
        <v>0.98599999999999999</v>
      </c>
      <c r="L1904">
        <v>2.762</v>
      </c>
      <c r="M1904">
        <v>3.4940000000000002</v>
      </c>
      <c r="N1904">
        <v>0.216</v>
      </c>
      <c r="O1904">
        <v>24.584</v>
      </c>
      <c r="P1904">
        <v>0.83499999999999996</v>
      </c>
      <c r="Q1904">
        <v>2.8919999999999999</v>
      </c>
      <c r="R1904">
        <v>202.94200000000001</v>
      </c>
      <c r="S1904">
        <v>0.83599999999999997</v>
      </c>
      <c r="T1904">
        <v>1.4630000000000001</v>
      </c>
      <c r="U1904" t="s">
        <v>61</v>
      </c>
      <c r="V1904" s="1">
        <v>45482.218761574077</v>
      </c>
    </row>
    <row r="1905" spans="1:22" x14ac:dyDescent="0.25">
      <c r="A1905">
        <v>1964</v>
      </c>
      <c r="B1905" t="s">
        <v>36</v>
      </c>
      <c r="C1905" t="s">
        <v>40</v>
      </c>
      <c r="D1905" t="s">
        <v>38</v>
      </c>
      <c r="E1905">
        <v>7131</v>
      </c>
      <c r="F1905" t="s">
        <v>11</v>
      </c>
      <c r="G1905">
        <v>614158976</v>
      </c>
      <c r="H1905">
        <v>797913712</v>
      </c>
      <c r="I1905">
        <f t="shared" si="29"/>
        <v>8.901955928407796</v>
      </c>
      <c r="J1905">
        <v>0.92600000000000005</v>
      </c>
      <c r="L1905">
        <v>4.306</v>
      </c>
      <c r="M1905">
        <v>3.133</v>
      </c>
      <c r="N1905">
        <v>7.1999999999999995E-2</v>
      </c>
      <c r="O1905">
        <v>31.861000000000001</v>
      </c>
      <c r="P1905">
        <v>0.71099999999999997</v>
      </c>
      <c r="Q1905">
        <v>4.0709999999999997</v>
      </c>
      <c r="R1905">
        <v>202.715</v>
      </c>
      <c r="S1905">
        <v>0.82699999999999996</v>
      </c>
      <c r="T1905">
        <v>1.3069999999999999</v>
      </c>
      <c r="U1905" t="s">
        <v>61</v>
      </c>
      <c r="V1905" s="1">
        <v>45482.229166666664</v>
      </c>
    </row>
    <row r="1906" spans="1:22" x14ac:dyDescent="0.25">
      <c r="A1906">
        <v>1965</v>
      </c>
      <c r="B1906" t="s">
        <v>36</v>
      </c>
      <c r="C1906" t="s">
        <v>40</v>
      </c>
      <c r="D1906" t="s">
        <v>38</v>
      </c>
      <c r="E1906">
        <v>7131</v>
      </c>
      <c r="F1906" t="s">
        <v>11</v>
      </c>
      <c r="G1906">
        <v>613325400</v>
      </c>
      <c r="H1906">
        <v>894518464</v>
      </c>
      <c r="I1906">
        <f t="shared" si="29"/>
        <v>8.9515893093869625</v>
      </c>
      <c r="J1906">
        <v>0.95799999999999996</v>
      </c>
      <c r="L1906">
        <v>8.6059999999999999</v>
      </c>
      <c r="M1906">
        <v>9.3510000000000009</v>
      </c>
      <c r="N1906">
        <v>4.2999999999999997E-2</v>
      </c>
      <c r="O1906">
        <v>54.207000000000001</v>
      </c>
      <c r="P1906">
        <v>1.98</v>
      </c>
      <c r="Q1906">
        <v>9.8290000000000006</v>
      </c>
      <c r="R1906">
        <v>211.874</v>
      </c>
      <c r="S1906">
        <v>0.83</v>
      </c>
      <c r="T1906">
        <v>1.478</v>
      </c>
      <c r="U1906" t="s">
        <v>61</v>
      </c>
      <c r="V1906" s="1">
        <v>45482.239583333336</v>
      </c>
    </row>
    <row r="1907" spans="1:22" x14ac:dyDescent="0.25">
      <c r="A1907">
        <v>1966</v>
      </c>
      <c r="B1907" t="s">
        <v>36</v>
      </c>
      <c r="C1907" t="s">
        <v>40</v>
      </c>
      <c r="D1907" t="s">
        <v>38</v>
      </c>
      <c r="E1907">
        <v>7131</v>
      </c>
      <c r="F1907" t="s">
        <v>11</v>
      </c>
      <c r="G1907">
        <v>623462392</v>
      </c>
      <c r="H1907">
        <v>622411360</v>
      </c>
      <c r="I1907">
        <f t="shared" si="29"/>
        <v>8.7940775106209177</v>
      </c>
      <c r="J1907">
        <v>0.98599999999999999</v>
      </c>
      <c r="L1907">
        <v>10.667999999999999</v>
      </c>
      <c r="M1907">
        <v>4.2750000000000004</v>
      </c>
      <c r="N1907">
        <v>0.27500000000000002</v>
      </c>
      <c r="O1907">
        <v>110.64100000000001</v>
      </c>
      <c r="P1907">
        <v>0.67300000000000004</v>
      </c>
      <c r="Q1907">
        <v>4.8600000000000003</v>
      </c>
      <c r="R1907">
        <v>205.06</v>
      </c>
      <c r="S1907">
        <v>0.81100000000000005</v>
      </c>
      <c r="T1907">
        <v>1.298</v>
      </c>
      <c r="U1907" t="s">
        <v>61</v>
      </c>
      <c r="V1907" s="1">
        <v>45482.250011574077</v>
      </c>
    </row>
    <row r="1908" spans="1:22" x14ac:dyDescent="0.25">
      <c r="A1908">
        <v>1967</v>
      </c>
      <c r="B1908" t="s">
        <v>36</v>
      </c>
      <c r="C1908" t="s">
        <v>40</v>
      </c>
      <c r="D1908" t="s">
        <v>38</v>
      </c>
      <c r="E1908">
        <v>7131</v>
      </c>
      <c r="F1908" t="s">
        <v>11</v>
      </c>
      <c r="G1908">
        <v>624603392</v>
      </c>
      <c r="H1908">
        <v>560494920</v>
      </c>
      <c r="I1908">
        <f t="shared" si="29"/>
        <v>8.7485716807562088</v>
      </c>
      <c r="J1908">
        <v>0.97099999999999997</v>
      </c>
      <c r="L1908">
        <v>0.67800000000000005</v>
      </c>
      <c r="M1908">
        <v>6.7830000000000004</v>
      </c>
      <c r="N1908">
        <v>0.14899999999999999</v>
      </c>
      <c r="O1908">
        <v>246.376</v>
      </c>
      <c r="P1908">
        <v>1.528</v>
      </c>
      <c r="Q1908">
        <v>10.528</v>
      </c>
      <c r="R1908">
        <v>50.429000000000002</v>
      </c>
      <c r="S1908">
        <v>0.877</v>
      </c>
      <c r="T1908">
        <v>1.421</v>
      </c>
      <c r="U1908" t="s">
        <v>61</v>
      </c>
      <c r="V1908" s="1">
        <v>45482.260428240741</v>
      </c>
    </row>
    <row r="1909" spans="1:22" x14ac:dyDescent="0.25">
      <c r="A1909">
        <v>1968</v>
      </c>
      <c r="B1909" t="s">
        <v>36</v>
      </c>
      <c r="C1909" t="s">
        <v>40</v>
      </c>
      <c r="D1909" t="s">
        <v>38</v>
      </c>
      <c r="E1909">
        <v>7131</v>
      </c>
      <c r="F1909" t="s">
        <v>11</v>
      </c>
      <c r="G1909">
        <v>623805240</v>
      </c>
      <c r="H1909">
        <v>833462320</v>
      </c>
      <c r="I1909">
        <f t="shared" si="29"/>
        <v>8.920885970587566</v>
      </c>
      <c r="J1909">
        <v>0.96399999999999997</v>
      </c>
      <c r="L1909">
        <v>2.415</v>
      </c>
      <c r="M1909">
        <v>1.2170000000000001</v>
      </c>
      <c r="N1909">
        <v>0.24299999999999999</v>
      </c>
      <c r="O1909">
        <v>11.244</v>
      </c>
      <c r="P1909">
        <v>0.76900000000000002</v>
      </c>
      <c r="Q1909">
        <v>1.81</v>
      </c>
      <c r="R1909">
        <v>219.71299999999999</v>
      </c>
      <c r="S1909">
        <v>0.85599999999999998</v>
      </c>
      <c r="T1909">
        <v>1.3939999999999999</v>
      </c>
      <c r="U1909" t="s">
        <v>61</v>
      </c>
      <c r="V1909" s="1">
        <v>45482.270844907405</v>
      </c>
    </row>
    <row r="1910" spans="1:22" x14ac:dyDescent="0.25">
      <c r="A1910">
        <v>1969</v>
      </c>
      <c r="B1910" t="s">
        <v>36</v>
      </c>
      <c r="C1910" t="s">
        <v>40</v>
      </c>
      <c r="D1910" t="s">
        <v>38</v>
      </c>
      <c r="E1910">
        <v>7131</v>
      </c>
      <c r="F1910" t="s">
        <v>11</v>
      </c>
      <c r="G1910">
        <v>625829672</v>
      </c>
      <c r="H1910">
        <v>873801112</v>
      </c>
      <c r="I1910">
        <f t="shared" si="29"/>
        <v>8.9414125930574091</v>
      </c>
      <c r="J1910">
        <v>1.3049999999999999</v>
      </c>
      <c r="L1910">
        <v>2.2799999999999998</v>
      </c>
      <c r="M1910">
        <v>8.7370000000000001</v>
      </c>
      <c r="N1910">
        <v>0.30199999999999999</v>
      </c>
      <c r="O1910">
        <v>41.648000000000003</v>
      </c>
      <c r="P1910">
        <v>1.6240000000000001</v>
      </c>
      <c r="Q1910">
        <v>13.349</v>
      </c>
      <c r="R1910">
        <v>203.12100000000001</v>
      </c>
      <c r="S1910">
        <v>0.85299999999999998</v>
      </c>
      <c r="T1910">
        <v>1.3089999999999999</v>
      </c>
      <c r="U1910" t="s">
        <v>61</v>
      </c>
      <c r="V1910" s="1">
        <v>45482.281261574077</v>
      </c>
    </row>
    <row r="1911" spans="1:22" x14ac:dyDescent="0.25">
      <c r="A1911">
        <v>1970</v>
      </c>
      <c r="B1911" t="s">
        <v>36</v>
      </c>
      <c r="C1911" t="s">
        <v>40</v>
      </c>
      <c r="D1911" t="s">
        <v>38</v>
      </c>
      <c r="E1911">
        <v>7131</v>
      </c>
      <c r="F1911" t="s">
        <v>11</v>
      </c>
      <c r="G1911">
        <v>611699664</v>
      </c>
      <c r="H1911">
        <v>822158384</v>
      </c>
      <c r="I1911">
        <f t="shared" si="29"/>
        <v>8.9149554898895076</v>
      </c>
      <c r="J1911">
        <v>0.97099999999999997</v>
      </c>
      <c r="L1911">
        <v>6.492</v>
      </c>
      <c r="M1911">
        <v>1.7909999999999999</v>
      </c>
      <c r="N1911">
        <v>5.6000000000000001E-2</v>
      </c>
      <c r="O1911">
        <v>12.614000000000001</v>
      </c>
      <c r="P1911">
        <v>0.95699999999999996</v>
      </c>
      <c r="Q1911">
        <v>2.544</v>
      </c>
      <c r="R1911">
        <v>211.25399999999999</v>
      </c>
      <c r="S1911">
        <v>0.77800000000000002</v>
      </c>
      <c r="T1911">
        <v>1.3140000000000001</v>
      </c>
      <c r="U1911" t="s">
        <v>61</v>
      </c>
      <c r="V1911" s="1">
        <v>45482.291678240741</v>
      </c>
    </row>
    <row r="1912" spans="1:22" x14ac:dyDescent="0.25">
      <c r="A1912">
        <v>1971</v>
      </c>
      <c r="B1912" t="s">
        <v>36</v>
      </c>
      <c r="C1912" t="s">
        <v>40</v>
      </c>
      <c r="D1912" t="s">
        <v>38</v>
      </c>
      <c r="E1912">
        <v>7131</v>
      </c>
      <c r="F1912" t="s">
        <v>11</v>
      </c>
      <c r="G1912">
        <v>612918552</v>
      </c>
      <c r="H1912">
        <v>795759504</v>
      </c>
      <c r="I1912">
        <f t="shared" si="29"/>
        <v>8.9007818342363123</v>
      </c>
      <c r="J1912">
        <v>0.95499999999999996</v>
      </c>
      <c r="L1912">
        <v>8.6170000000000009</v>
      </c>
      <c r="M1912">
        <v>7.633</v>
      </c>
      <c r="N1912">
        <v>8.8999999999999996E-2</v>
      </c>
      <c r="O1912">
        <v>51.786999999999999</v>
      </c>
      <c r="P1912">
        <v>5.2709999999999999</v>
      </c>
      <c r="Q1912">
        <v>29.302</v>
      </c>
      <c r="R1912">
        <v>213.261</v>
      </c>
      <c r="S1912">
        <v>0.749</v>
      </c>
      <c r="T1912">
        <v>1.3779999999999999</v>
      </c>
      <c r="U1912" t="s">
        <v>61</v>
      </c>
      <c r="V1912" s="1">
        <v>45482.302094907405</v>
      </c>
    </row>
    <row r="1913" spans="1:22" x14ac:dyDescent="0.25">
      <c r="A1913">
        <v>1972</v>
      </c>
      <c r="B1913" t="s">
        <v>36</v>
      </c>
      <c r="C1913" t="s">
        <v>40</v>
      </c>
      <c r="D1913" t="s">
        <v>38</v>
      </c>
      <c r="E1913">
        <v>7131</v>
      </c>
      <c r="F1913" t="s">
        <v>11</v>
      </c>
      <c r="G1913">
        <v>613530160</v>
      </c>
      <c r="H1913">
        <v>642682488</v>
      </c>
      <c r="I1913">
        <f t="shared" si="29"/>
        <v>8.8079964662888308</v>
      </c>
      <c r="J1913">
        <v>0.94299999999999995</v>
      </c>
      <c r="L1913">
        <v>2.4060000000000001</v>
      </c>
      <c r="M1913">
        <v>16.937000000000001</v>
      </c>
      <c r="N1913">
        <v>0.28599999999999998</v>
      </c>
      <c r="O1913">
        <v>152.50700000000001</v>
      </c>
      <c r="P1913">
        <v>0.94599999999999995</v>
      </c>
      <c r="Q1913">
        <v>20.83</v>
      </c>
      <c r="R1913">
        <v>201.774</v>
      </c>
      <c r="S1913">
        <v>0.86</v>
      </c>
      <c r="T1913">
        <v>1.319</v>
      </c>
      <c r="U1913" t="s">
        <v>61</v>
      </c>
      <c r="V1913" s="1">
        <v>45482.312511574077</v>
      </c>
    </row>
    <row r="1914" spans="1:22" x14ac:dyDescent="0.25">
      <c r="A1914">
        <v>1973</v>
      </c>
      <c r="B1914" t="s">
        <v>36</v>
      </c>
      <c r="C1914" t="s">
        <v>40</v>
      </c>
      <c r="D1914" t="s">
        <v>38</v>
      </c>
      <c r="E1914">
        <v>7131</v>
      </c>
      <c r="F1914" t="s">
        <v>11</v>
      </c>
      <c r="G1914">
        <v>617257024</v>
      </c>
      <c r="H1914">
        <v>613238944</v>
      </c>
      <c r="I1914">
        <f t="shared" si="29"/>
        <v>8.7876297271139308</v>
      </c>
      <c r="J1914">
        <v>0.95</v>
      </c>
      <c r="L1914">
        <v>4.2869999999999999</v>
      </c>
      <c r="M1914">
        <v>4.8049999999999997</v>
      </c>
      <c r="N1914">
        <v>4.3999999999999997E-2</v>
      </c>
      <c r="O1914">
        <v>207.85300000000001</v>
      </c>
      <c r="P1914">
        <v>0.73</v>
      </c>
      <c r="Q1914">
        <v>1.238</v>
      </c>
      <c r="R1914">
        <v>202.47200000000001</v>
      </c>
      <c r="S1914">
        <v>0.78400000000000003</v>
      </c>
      <c r="T1914">
        <v>1.3720000000000001</v>
      </c>
      <c r="U1914" t="s">
        <v>61</v>
      </c>
      <c r="V1914" s="1">
        <v>45482.322928240741</v>
      </c>
    </row>
    <row r="1915" spans="1:22" x14ac:dyDescent="0.25">
      <c r="A1915">
        <v>1974</v>
      </c>
      <c r="B1915" t="s">
        <v>36</v>
      </c>
      <c r="C1915" t="s">
        <v>40</v>
      </c>
      <c r="D1915" t="s">
        <v>38</v>
      </c>
      <c r="E1915">
        <v>7131</v>
      </c>
      <c r="F1915" t="s">
        <v>11</v>
      </c>
      <c r="G1915">
        <v>614863416</v>
      </c>
      <c r="H1915">
        <v>906669288</v>
      </c>
      <c r="I1915">
        <f t="shared" si="29"/>
        <v>8.9574489049347079</v>
      </c>
      <c r="J1915">
        <v>0.999</v>
      </c>
      <c r="L1915">
        <v>5.68</v>
      </c>
      <c r="M1915">
        <v>5.85</v>
      </c>
      <c r="N1915">
        <v>0.16900000000000001</v>
      </c>
      <c r="O1915">
        <v>43.929000000000002</v>
      </c>
      <c r="P1915">
        <v>1.1040000000000001</v>
      </c>
      <c r="Q1915">
        <v>16.957000000000001</v>
      </c>
      <c r="R1915">
        <v>205.678</v>
      </c>
      <c r="S1915">
        <v>0.85099999999999998</v>
      </c>
      <c r="T1915">
        <v>1.411</v>
      </c>
      <c r="U1915" t="s">
        <v>61</v>
      </c>
      <c r="V1915" s="1">
        <v>45482.333344907405</v>
      </c>
    </row>
    <row r="1916" spans="1:22" x14ac:dyDescent="0.25">
      <c r="A1916">
        <v>1975</v>
      </c>
      <c r="B1916" t="s">
        <v>36</v>
      </c>
      <c r="C1916" t="s">
        <v>40</v>
      </c>
      <c r="D1916" t="s">
        <v>38</v>
      </c>
      <c r="E1916">
        <v>7131</v>
      </c>
      <c r="F1916" t="s">
        <v>11</v>
      </c>
      <c r="G1916">
        <v>622404488</v>
      </c>
      <c r="H1916">
        <v>795931816</v>
      </c>
      <c r="I1916">
        <f t="shared" si="29"/>
        <v>8.9008758652209856</v>
      </c>
      <c r="J1916">
        <v>1.004</v>
      </c>
      <c r="L1916">
        <v>6.085</v>
      </c>
      <c r="M1916">
        <v>3.641</v>
      </c>
      <c r="N1916">
        <v>0.154</v>
      </c>
      <c r="O1916">
        <v>204.02099999999999</v>
      </c>
      <c r="P1916">
        <v>0.876</v>
      </c>
      <c r="Q1916">
        <v>2.3420000000000001</v>
      </c>
      <c r="R1916">
        <v>215.029</v>
      </c>
      <c r="S1916">
        <v>0.78200000000000003</v>
      </c>
      <c r="T1916">
        <v>1.397</v>
      </c>
      <c r="U1916" t="s">
        <v>61</v>
      </c>
      <c r="V1916" s="1">
        <v>45482.343761574077</v>
      </c>
    </row>
    <row r="1917" spans="1:22" x14ac:dyDescent="0.25">
      <c r="A1917">
        <v>1976</v>
      </c>
      <c r="B1917" t="s">
        <v>36</v>
      </c>
      <c r="C1917" t="s">
        <v>40</v>
      </c>
      <c r="D1917" t="s">
        <v>38</v>
      </c>
      <c r="E1917">
        <v>7131</v>
      </c>
      <c r="F1917" t="s">
        <v>11</v>
      </c>
      <c r="G1917">
        <v>625165120</v>
      </c>
      <c r="H1917">
        <v>904030824</v>
      </c>
      <c r="I1917">
        <f t="shared" si="29"/>
        <v>8.9561832385117466</v>
      </c>
      <c r="J1917">
        <v>1.079</v>
      </c>
      <c r="L1917">
        <v>5.766</v>
      </c>
      <c r="M1917">
        <v>2.3809999999999998</v>
      </c>
      <c r="N1917">
        <v>0.32500000000000001</v>
      </c>
      <c r="O1917">
        <v>20.295999999999999</v>
      </c>
      <c r="P1917">
        <v>0.89800000000000002</v>
      </c>
      <c r="Q1917">
        <v>4.4400000000000004</v>
      </c>
      <c r="R1917">
        <v>209.33199999999999</v>
      </c>
      <c r="S1917">
        <v>0.84099999999999997</v>
      </c>
      <c r="T1917">
        <v>1.4650000000000001</v>
      </c>
      <c r="U1917" t="s">
        <v>61</v>
      </c>
      <c r="V1917" s="1">
        <v>45482.354178240741</v>
      </c>
    </row>
    <row r="1918" spans="1:22" x14ac:dyDescent="0.25">
      <c r="A1918">
        <v>1977</v>
      </c>
      <c r="B1918" t="s">
        <v>36</v>
      </c>
      <c r="C1918" t="s">
        <v>40</v>
      </c>
      <c r="D1918" t="s">
        <v>38</v>
      </c>
      <c r="E1918">
        <v>7131</v>
      </c>
      <c r="F1918" t="s">
        <v>11</v>
      </c>
      <c r="G1918">
        <v>533754408</v>
      </c>
      <c r="H1918">
        <v>635529560</v>
      </c>
      <c r="I1918">
        <f t="shared" si="29"/>
        <v>8.8031357554349885</v>
      </c>
      <c r="J1918">
        <v>0.93899999999999995</v>
      </c>
      <c r="L1918">
        <v>0.32200000000000001</v>
      </c>
      <c r="M1918">
        <v>2.1789999999999998</v>
      </c>
      <c r="N1918">
        <v>0.19600000000000001</v>
      </c>
      <c r="O1918">
        <v>45.05</v>
      </c>
      <c r="P1918">
        <v>1.036</v>
      </c>
      <c r="Q1918">
        <v>8.1809999999999992</v>
      </c>
      <c r="R1918">
        <v>2.4060000000000001</v>
      </c>
      <c r="S1918">
        <v>0.71599999999999997</v>
      </c>
      <c r="T1918">
        <v>1.1970000000000001</v>
      </c>
      <c r="U1918" t="s">
        <v>61</v>
      </c>
      <c r="V1918" s="1">
        <v>45482.364594907405</v>
      </c>
    </row>
    <row r="1919" spans="1:22" x14ac:dyDescent="0.25">
      <c r="A1919">
        <v>1978</v>
      </c>
      <c r="B1919" t="s">
        <v>36</v>
      </c>
      <c r="C1919" t="s">
        <v>40</v>
      </c>
      <c r="D1919" t="s">
        <v>38</v>
      </c>
      <c r="E1919">
        <v>7131</v>
      </c>
      <c r="F1919" t="s">
        <v>11</v>
      </c>
      <c r="G1919">
        <v>613899896</v>
      </c>
      <c r="H1919">
        <v>813665888</v>
      </c>
      <c r="I1919">
        <f t="shared" si="29"/>
        <v>8.9104461090840914</v>
      </c>
      <c r="J1919">
        <v>0.95799999999999996</v>
      </c>
      <c r="L1919">
        <v>8.6029999999999998</v>
      </c>
      <c r="M1919">
        <v>35.933</v>
      </c>
      <c r="N1919">
        <v>8.2000000000000003E-2</v>
      </c>
      <c r="O1919">
        <v>391.11500000000001</v>
      </c>
      <c r="P1919">
        <v>3.05</v>
      </c>
      <c r="Q1919">
        <v>28.937999999999999</v>
      </c>
      <c r="R1919">
        <v>207.25399999999999</v>
      </c>
      <c r="S1919">
        <v>0.83</v>
      </c>
      <c r="T1919">
        <v>1.3420000000000001</v>
      </c>
      <c r="U1919" t="s">
        <v>61</v>
      </c>
      <c r="V1919" s="1">
        <v>45482.375011574077</v>
      </c>
    </row>
    <row r="1920" spans="1:22" x14ac:dyDescent="0.25">
      <c r="A1920">
        <v>1979</v>
      </c>
      <c r="B1920" t="s">
        <v>36</v>
      </c>
      <c r="C1920" t="s">
        <v>40</v>
      </c>
      <c r="D1920" t="s">
        <v>38</v>
      </c>
      <c r="E1920">
        <v>7131</v>
      </c>
      <c r="F1920" t="s">
        <v>11</v>
      </c>
      <c r="G1920">
        <v>623465664</v>
      </c>
      <c r="H1920">
        <v>834404664</v>
      </c>
      <c r="I1920">
        <f t="shared" si="29"/>
        <v>8.9213767229637799</v>
      </c>
      <c r="J1920">
        <v>1.008</v>
      </c>
      <c r="L1920">
        <v>2.7149999999999999</v>
      </c>
      <c r="M1920">
        <v>1.859</v>
      </c>
      <c r="N1920">
        <v>7.4999999999999997E-2</v>
      </c>
      <c r="O1920">
        <v>17.954000000000001</v>
      </c>
      <c r="P1920">
        <v>2.14</v>
      </c>
      <c r="Q1920">
        <v>10.693</v>
      </c>
      <c r="R1920">
        <v>205.631</v>
      </c>
      <c r="S1920">
        <v>0.82599999999999996</v>
      </c>
      <c r="T1920">
        <v>1.389</v>
      </c>
      <c r="U1920" t="s">
        <v>61</v>
      </c>
      <c r="V1920" s="1">
        <v>45482.385428240741</v>
      </c>
    </row>
    <row r="1921" spans="1:22" x14ac:dyDescent="0.25">
      <c r="A1921">
        <v>1980</v>
      </c>
      <c r="B1921" t="s">
        <v>36</v>
      </c>
      <c r="C1921" t="s">
        <v>40</v>
      </c>
      <c r="D1921" t="s">
        <v>38</v>
      </c>
      <c r="E1921">
        <v>7131</v>
      </c>
      <c r="F1921" t="s">
        <v>11</v>
      </c>
      <c r="G1921">
        <v>609964816</v>
      </c>
      <c r="H1921">
        <v>687307736</v>
      </c>
      <c r="I1921">
        <f t="shared" si="29"/>
        <v>8.8371512321430252</v>
      </c>
      <c r="J1921">
        <v>0.92700000000000005</v>
      </c>
      <c r="L1921">
        <v>4.149</v>
      </c>
      <c r="M1921">
        <v>8.6449999999999996</v>
      </c>
      <c r="N1921">
        <v>8.7999999999999995E-2</v>
      </c>
      <c r="O1921">
        <v>68.099999999999994</v>
      </c>
      <c r="P1921">
        <v>4.6829999999999998</v>
      </c>
      <c r="Q1921">
        <v>32.747</v>
      </c>
      <c r="R1921">
        <v>205.07599999999999</v>
      </c>
      <c r="S1921">
        <v>0.77200000000000002</v>
      </c>
      <c r="T1921">
        <v>1.403</v>
      </c>
      <c r="U1921" t="s">
        <v>61</v>
      </c>
      <c r="V1921" s="1">
        <v>45482.395844907405</v>
      </c>
    </row>
    <row r="1922" spans="1:22" x14ac:dyDescent="0.25">
      <c r="A1922">
        <v>1981</v>
      </c>
      <c r="B1922" t="s">
        <v>36</v>
      </c>
      <c r="C1922" t="s">
        <v>40</v>
      </c>
      <c r="D1922" t="s">
        <v>38</v>
      </c>
      <c r="E1922">
        <v>7131</v>
      </c>
      <c r="F1922" t="s">
        <v>11</v>
      </c>
      <c r="G1922">
        <v>627705792</v>
      </c>
      <c r="H1922">
        <v>617255456</v>
      </c>
      <c r="I1922">
        <f t="shared" ref="I1922:I1985" si="30">LOG10(H1922)</f>
        <v>8.7904649374054618</v>
      </c>
      <c r="J1922">
        <v>0.96099999999999997</v>
      </c>
      <c r="L1922">
        <v>3.4910000000000001</v>
      </c>
      <c r="M1922">
        <v>10.52</v>
      </c>
      <c r="N1922">
        <v>0.17899999999999999</v>
      </c>
      <c r="O1922">
        <v>57.6</v>
      </c>
      <c r="P1922">
        <v>3.456</v>
      </c>
      <c r="Q1922">
        <v>33.201999999999998</v>
      </c>
      <c r="R1922">
        <v>203.732</v>
      </c>
      <c r="S1922">
        <v>0.746</v>
      </c>
      <c r="T1922">
        <v>1.3089999999999999</v>
      </c>
      <c r="U1922" t="s">
        <v>61</v>
      </c>
      <c r="V1922" s="1">
        <v>45482.406261574077</v>
      </c>
    </row>
    <row r="1923" spans="1:22" x14ac:dyDescent="0.25">
      <c r="A1923">
        <v>1982</v>
      </c>
      <c r="B1923" t="s">
        <v>36</v>
      </c>
      <c r="C1923" t="s">
        <v>40</v>
      </c>
      <c r="D1923" t="s">
        <v>38</v>
      </c>
      <c r="E1923">
        <v>7131</v>
      </c>
      <c r="F1923" t="s">
        <v>11</v>
      </c>
      <c r="G1923">
        <v>625191144</v>
      </c>
      <c r="H1923">
        <v>877516408</v>
      </c>
      <c r="I1923">
        <f t="shared" si="30"/>
        <v>8.9432552457500982</v>
      </c>
      <c r="J1923">
        <v>0.95499999999999996</v>
      </c>
      <c r="L1923">
        <v>0.64500000000000002</v>
      </c>
      <c r="M1923">
        <v>13.997999999999999</v>
      </c>
      <c r="N1923">
        <v>0.185</v>
      </c>
      <c r="O1923">
        <v>164.709</v>
      </c>
      <c r="P1923">
        <v>2.5190000000000001</v>
      </c>
      <c r="Q1923">
        <v>71.558000000000007</v>
      </c>
      <c r="R1923">
        <v>25.882000000000001</v>
      </c>
      <c r="S1923">
        <v>0.78700000000000003</v>
      </c>
      <c r="T1923">
        <v>1.415</v>
      </c>
      <c r="U1923" t="s">
        <v>61</v>
      </c>
      <c r="V1923" s="1">
        <v>45482.416678240741</v>
      </c>
    </row>
    <row r="1924" spans="1:22" x14ac:dyDescent="0.25">
      <c r="A1924">
        <v>1983</v>
      </c>
      <c r="B1924" t="s">
        <v>36</v>
      </c>
      <c r="C1924" t="s">
        <v>40</v>
      </c>
      <c r="D1924" t="s">
        <v>38</v>
      </c>
      <c r="E1924">
        <v>7131</v>
      </c>
      <c r="F1924" t="s">
        <v>11</v>
      </c>
      <c r="G1924">
        <v>620199488</v>
      </c>
      <c r="H1924">
        <v>798936440</v>
      </c>
      <c r="I1924">
        <f t="shared" si="30"/>
        <v>8.9025122300583472</v>
      </c>
      <c r="J1924">
        <v>1.224</v>
      </c>
      <c r="L1924">
        <v>5.4589999999999996</v>
      </c>
      <c r="M1924">
        <v>9.9049999999999994</v>
      </c>
      <c r="N1924">
        <v>0.36099999999999999</v>
      </c>
      <c r="O1924">
        <v>261.26600000000002</v>
      </c>
      <c r="P1924">
        <v>3.8660000000000001</v>
      </c>
      <c r="Q1924">
        <v>20.173999999999999</v>
      </c>
      <c r="R1924">
        <v>219.999</v>
      </c>
      <c r="S1924">
        <v>0.8</v>
      </c>
      <c r="T1924">
        <v>1.403</v>
      </c>
      <c r="U1924" t="s">
        <v>61</v>
      </c>
      <c r="V1924" s="1">
        <v>45482.427094907405</v>
      </c>
    </row>
    <row r="1925" spans="1:22" x14ac:dyDescent="0.25">
      <c r="A1925">
        <v>1984</v>
      </c>
      <c r="B1925" t="s">
        <v>36</v>
      </c>
      <c r="C1925" t="s">
        <v>40</v>
      </c>
      <c r="D1925" t="s">
        <v>38</v>
      </c>
      <c r="E1925">
        <v>7131</v>
      </c>
      <c r="F1925" t="s">
        <v>11</v>
      </c>
      <c r="G1925">
        <v>625779688</v>
      </c>
      <c r="H1925">
        <v>692840928</v>
      </c>
      <c r="I1925">
        <f t="shared" si="30"/>
        <v>8.8406335347245637</v>
      </c>
      <c r="J1925">
        <v>0.93400000000000005</v>
      </c>
      <c r="L1925">
        <v>8.4960000000000004</v>
      </c>
      <c r="M1925">
        <v>19.347000000000001</v>
      </c>
      <c r="N1925">
        <v>6.8000000000000005E-2</v>
      </c>
      <c r="O1925">
        <v>132.95699999999999</v>
      </c>
      <c r="P1925">
        <v>3.343</v>
      </c>
      <c r="Q1925">
        <v>32.633000000000003</v>
      </c>
      <c r="R1925">
        <v>203.50299999999999</v>
      </c>
      <c r="S1925">
        <v>0.83499999999999996</v>
      </c>
      <c r="T1925">
        <v>1.357</v>
      </c>
      <c r="U1925" t="s">
        <v>61</v>
      </c>
      <c r="V1925" s="1">
        <v>45482.437511574077</v>
      </c>
    </row>
    <row r="1926" spans="1:22" x14ac:dyDescent="0.25">
      <c r="A1926">
        <v>1985</v>
      </c>
      <c r="B1926" t="s">
        <v>36</v>
      </c>
      <c r="C1926" t="s">
        <v>40</v>
      </c>
      <c r="D1926" t="s">
        <v>38</v>
      </c>
      <c r="E1926">
        <v>7131</v>
      </c>
      <c r="F1926" t="s">
        <v>11</v>
      </c>
      <c r="G1926">
        <v>619311024</v>
      </c>
      <c r="H1926">
        <v>870357288</v>
      </c>
      <c r="I1926">
        <f t="shared" si="30"/>
        <v>8.9396975702664943</v>
      </c>
      <c r="J1926">
        <v>0.92100000000000004</v>
      </c>
      <c r="L1926">
        <v>3.5310000000000001</v>
      </c>
      <c r="M1926">
        <v>8.4510000000000005</v>
      </c>
      <c r="N1926">
        <v>8.5000000000000006E-2</v>
      </c>
      <c r="O1926">
        <v>33.713000000000001</v>
      </c>
      <c r="P1926">
        <v>1.954</v>
      </c>
      <c r="Q1926">
        <v>9.7330000000000005</v>
      </c>
      <c r="R1926">
        <v>203.869</v>
      </c>
      <c r="S1926">
        <v>0.84799999999999998</v>
      </c>
      <c r="T1926">
        <v>1.3959999999999999</v>
      </c>
      <c r="U1926" t="s">
        <v>61</v>
      </c>
      <c r="V1926" s="1">
        <v>45482.447928240741</v>
      </c>
    </row>
    <row r="1927" spans="1:22" x14ac:dyDescent="0.25">
      <c r="A1927">
        <v>1986</v>
      </c>
      <c r="B1927" t="s">
        <v>36</v>
      </c>
      <c r="C1927" t="s">
        <v>40</v>
      </c>
      <c r="D1927" t="s">
        <v>38</v>
      </c>
      <c r="E1927">
        <v>7131</v>
      </c>
      <c r="F1927" t="s">
        <v>11</v>
      </c>
      <c r="G1927">
        <v>625794232</v>
      </c>
      <c r="H1927">
        <v>863316272</v>
      </c>
      <c r="I1927">
        <f t="shared" si="30"/>
        <v>8.9361699266788062</v>
      </c>
      <c r="J1927">
        <v>0.97299999999999998</v>
      </c>
      <c r="L1927">
        <v>3.9649999999999999</v>
      </c>
      <c r="M1927">
        <v>1.0269999999999999</v>
      </c>
      <c r="N1927">
        <v>0.19600000000000001</v>
      </c>
      <c r="O1927">
        <v>11.83</v>
      </c>
      <c r="P1927">
        <v>1.069</v>
      </c>
      <c r="Q1927">
        <v>1.855</v>
      </c>
      <c r="R1927">
        <v>203.22499999999999</v>
      </c>
      <c r="S1927">
        <v>0.78200000000000003</v>
      </c>
      <c r="T1927">
        <v>1.351</v>
      </c>
      <c r="U1927" t="s">
        <v>61</v>
      </c>
      <c r="V1927" s="1">
        <v>45482.458344907405</v>
      </c>
    </row>
    <row r="1928" spans="1:22" x14ac:dyDescent="0.25">
      <c r="A1928">
        <v>1987</v>
      </c>
      <c r="B1928" t="s">
        <v>36</v>
      </c>
      <c r="C1928" t="s">
        <v>40</v>
      </c>
      <c r="D1928" t="s">
        <v>38</v>
      </c>
      <c r="E1928">
        <v>7131</v>
      </c>
      <c r="F1928" t="s">
        <v>11</v>
      </c>
      <c r="G1928">
        <v>620176024</v>
      </c>
      <c r="H1928">
        <v>796053408</v>
      </c>
      <c r="I1928">
        <f t="shared" si="30"/>
        <v>8.900942205955749</v>
      </c>
      <c r="J1928">
        <v>0.96699999999999997</v>
      </c>
      <c r="L1928">
        <v>9.8800000000000008</v>
      </c>
      <c r="M1928">
        <v>22.853999999999999</v>
      </c>
      <c r="N1928">
        <v>6.9000000000000006E-2</v>
      </c>
      <c r="O1928">
        <v>422.71199999999999</v>
      </c>
      <c r="P1928">
        <v>3.9670000000000001</v>
      </c>
      <c r="Q1928">
        <v>23.663</v>
      </c>
      <c r="R1928">
        <v>262.54899999999998</v>
      </c>
      <c r="S1928">
        <v>0.92600000000000005</v>
      </c>
      <c r="T1928">
        <v>1.54</v>
      </c>
      <c r="U1928" t="s">
        <v>61</v>
      </c>
      <c r="V1928" s="1">
        <v>45482.468761574077</v>
      </c>
    </row>
    <row r="1929" spans="1:22" x14ac:dyDescent="0.25">
      <c r="A1929">
        <v>1988</v>
      </c>
      <c r="B1929" t="s">
        <v>36</v>
      </c>
      <c r="C1929" t="s">
        <v>40</v>
      </c>
      <c r="D1929" t="s">
        <v>38</v>
      </c>
      <c r="E1929">
        <v>7131</v>
      </c>
      <c r="F1929" t="s">
        <v>11</v>
      </c>
      <c r="G1929">
        <v>629353000</v>
      </c>
      <c r="H1929">
        <v>869224800</v>
      </c>
      <c r="I1929">
        <f t="shared" si="30"/>
        <v>8.9391321087546789</v>
      </c>
      <c r="J1929">
        <v>0.96199999999999997</v>
      </c>
      <c r="L1929">
        <v>8.61</v>
      </c>
      <c r="M1929">
        <v>7.9349999999999996</v>
      </c>
      <c r="N1929">
        <v>0.496</v>
      </c>
      <c r="O1929">
        <v>36.732999999999997</v>
      </c>
      <c r="P1929">
        <v>1.492</v>
      </c>
      <c r="Q1929">
        <v>12.336</v>
      </c>
      <c r="R1929">
        <v>211.88</v>
      </c>
      <c r="S1929">
        <v>1.08</v>
      </c>
      <c r="T1929">
        <v>5.806</v>
      </c>
      <c r="U1929" t="s">
        <v>61</v>
      </c>
      <c r="V1929" s="1">
        <v>45482.479178240741</v>
      </c>
    </row>
    <row r="1930" spans="1:22" x14ac:dyDescent="0.25">
      <c r="A1930">
        <v>1989</v>
      </c>
      <c r="B1930" t="s">
        <v>36</v>
      </c>
      <c r="C1930" t="s">
        <v>40</v>
      </c>
      <c r="D1930" t="s">
        <v>38</v>
      </c>
      <c r="E1930">
        <v>7131</v>
      </c>
      <c r="F1930" t="s">
        <v>11</v>
      </c>
      <c r="G1930">
        <v>620421064</v>
      </c>
      <c r="H1930">
        <v>742267248</v>
      </c>
      <c r="I1930">
        <f t="shared" si="30"/>
        <v>8.8705602980487388</v>
      </c>
      <c r="J1930">
        <v>0.95399999999999996</v>
      </c>
      <c r="L1930">
        <v>4.1340000000000003</v>
      </c>
      <c r="M1930">
        <v>2.7429999999999999</v>
      </c>
      <c r="N1930">
        <v>0.105</v>
      </c>
      <c r="O1930">
        <v>29.053999999999998</v>
      </c>
      <c r="P1930">
        <v>0.84799999999999998</v>
      </c>
      <c r="Q1930">
        <v>2.3959999999999999</v>
      </c>
      <c r="R1930">
        <v>202.97499999999999</v>
      </c>
      <c r="S1930">
        <v>0.91300000000000003</v>
      </c>
      <c r="T1930">
        <v>1.5069999999999999</v>
      </c>
      <c r="U1930" t="s">
        <v>61</v>
      </c>
      <c r="V1930" s="1">
        <v>45482.489594907405</v>
      </c>
    </row>
    <row r="1931" spans="1:22" x14ac:dyDescent="0.25">
      <c r="A1931">
        <v>1990</v>
      </c>
      <c r="B1931" t="s">
        <v>36</v>
      </c>
      <c r="C1931" t="s">
        <v>40</v>
      </c>
      <c r="D1931" t="s">
        <v>38</v>
      </c>
      <c r="E1931">
        <v>7131</v>
      </c>
      <c r="F1931" t="s">
        <v>11</v>
      </c>
      <c r="G1931">
        <v>612698144</v>
      </c>
      <c r="H1931">
        <v>857621872</v>
      </c>
      <c r="I1931">
        <f t="shared" si="30"/>
        <v>8.9332958483372469</v>
      </c>
      <c r="J1931">
        <v>0.98399999999999999</v>
      </c>
      <c r="L1931">
        <v>4.45</v>
      </c>
      <c r="M1931">
        <v>5.94</v>
      </c>
      <c r="N1931">
        <v>0.126</v>
      </c>
      <c r="O1931">
        <v>51.158999999999999</v>
      </c>
      <c r="P1931">
        <v>4.41</v>
      </c>
      <c r="Q1931">
        <v>26.058</v>
      </c>
      <c r="R1931">
        <v>202.79</v>
      </c>
      <c r="S1931">
        <v>0.83299999999999996</v>
      </c>
      <c r="T1931">
        <v>1.304</v>
      </c>
      <c r="U1931" t="s">
        <v>61</v>
      </c>
      <c r="V1931" s="1">
        <v>45482.500011574077</v>
      </c>
    </row>
    <row r="1932" spans="1:22" x14ac:dyDescent="0.25">
      <c r="A1932">
        <v>1991</v>
      </c>
      <c r="B1932" t="s">
        <v>36</v>
      </c>
      <c r="C1932" t="s">
        <v>40</v>
      </c>
      <c r="D1932" t="s">
        <v>38</v>
      </c>
      <c r="E1932">
        <v>7131</v>
      </c>
      <c r="F1932" t="s">
        <v>11</v>
      </c>
      <c r="G1932">
        <v>626553432</v>
      </c>
      <c r="H1932">
        <v>643599288</v>
      </c>
      <c r="I1932">
        <f t="shared" si="30"/>
        <v>8.8086155549766474</v>
      </c>
      <c r="J1932">
        <v>0.95</v>
      </c>
      <c r="L1932">
        <v>2.1640000000000001</v>
      </c>
      <c r="M1932">
        <v>2.1659999999999999</v>
      </c>
      <c r="N1932">
        <v>0.14599999999999999</v>
      </c>
      <c r="O1932">
        <v>13.911</v>
      </c>
      <c r="P1932">
        <v>0.97899999999999998</v>
      </c>
      <c r="Q1932">
        <v>10.756</v>
      </c>
      <c r="R1932">
        <v>202.20500000000001</v>
      </c>
      <c r="S1932">
        <v>0.77900000000000003</v>
      </c>
      <c r="T1932">
        <v>1.3140000000000001</v>
      </c>
      <c r="U1932" t="s">
        <v>61</v>
      </c>
      <c r="V1932" s="1">
        <v>45482.510428240741</v>
      </c>
    </row>
    <row r="1933" spans="1:22" x14ac:dyDescent="0.25">
      <c r="A1933">
        <v>1992</v>
      </c>
      <c r="B1933" t="s">
        <v>36</v>
      </c>
      <c r="C1933" t="s">
        <v>40</v>
      </c>
      <c r="D1933" t="s">
        <v>38</v>
      </c>
      <c r="E1933">
        <v>7131</v>
      </c>
      <c r="F1933" t="s">
        <v>11</v>
      </c>
      <c r="G1933">
        <v>625197216</v>
      </c>
      <c r="H1933">
        <v>844001544</v>
      </c>
      <c r="I1933">
        <f t="shared" si="30"/>
        <v>8.9263432411162551</v>
      </c>
      <c r="J1933">
        <v>0.95899999999999996</v>
      </c>
      <c r="L1933">
        <v>2.2949999999999999</v>
      </c>
      <c r="M1933">
        <v>8.2409999999999997</v>
      </c>
      <c r="N1933">
        <v>0.16200000000000001</v>
      </c>
      <c r="O1933">
        <v>262.31900000000002</v>
      </c>
      <c r="P1933">
        <v>4.0949999999999998</v>
      </c>
      <c r="Q1933">
        <v>15.808999999999999</v>
      </c>
      <c r="R1933">
        <v>208.27799999999999</v>
      </c>
      <c r="S1933">
        <v>0.84499999999999997</v>
      </c>
      <c r="T1933">
        <v>1.365</v>
      </c>
      <c r="U1933" t="s">
        <v>61</v>
      </c>
      <c r="V1933" s="1">
        <v>45482.520844907405</v>
      </c>
    </row>
    <row r="1934" spans="1:22" x14ac:dyDescent="0.25">
      <c r="A1934">
        <v>1993</v>
      </c>
      <c r="B1934" t="s">
        <v>36</v>
      </c>
      <c r="C1934" t="s">
        <v>40</v>
      </c>
      <c r="D1934" t="s">
        <v>38</v>
      </c>
      <c r="E1934">
        <v>7131</v>
      </c>
      <c r="F1934" t="s">
        <v>11</v>
      </c>
      <c r="G1934">
        <v>611253824</v>
      </c>
      <c r="H1934">
        <v>770117120</v>
      </c>
      <c r="I1934">
        <f t="shared" si="30"/>
        <v>8.886556778031915</v>
      </c>
      <c r="J1934">
        <v>1.008</v>
      </c>
      <c r="L1934">
        <v>10.741</v>
      </c>
      <c r="M1934">
        <v>1.736</v>
      </c>
      <c r="N1934">
        <v>9.5000000000000001E-2</v>
      </c>
      <c r="O1934">
        <v>19.3</v>
      </c>
      <c r="P1934">
        <v>0.90500000000000003</v>
      </c>
      <c r="Q1934">
        <v>2.302</v>
      </c>
      <c r="R1934">
        <v>219.83</v>
      </c>
      <c r="S1934">
        <v>0.84099999999999997</v>
      </c>
      <c r="T1934">
        <v>1.492</v>
      </c>
      <c r="U1934" t="s">
        <v>61</v>
      </c>
      <c r="V1934" s="1">
        <v>45482.531261574077</v>
      </c>
    </row>
    <row r="1935" spans="1:22" x14ac:dyDescent="0.25">
      <c r="A1935">
        <v>1994</v>
      </c>
      <c r="B1935" t="s">
        <v>36</v>
      </c>
      <c r="C1935" t="s">
        <v>40</v>
      </c>
      <c r="D1935" t="s">
        <v>38</v>
      </c>
      <c r="E1935">
        <v>7131</v>
      </c>
      <c r="F1935" t="s">
        <v>11</v>
      </c>
      <c r="G1935">
        <v>612984696</v>
      </c>
      <c r="H1935">
        <v>923247128</v>
      </c>
      <c r="I1935">
        <f t="shared" si="30"/>
        <v>8.9653179653393256</v>
      </c>
      <c r="J1935">
        <v>0.96599999999999997</v>
      </c>
      <c r="L1935">
        <v>8.6539999999999999</v>
      </c>
      <c r="M1935">
        <v>5.1139999999999999</v>
      </c>
      <c r="N1935">
        <v>6.9000000000000006E-2</v>
      </c>
      <c r="O1935">
        <v>45.121000000000002</v>
      </c>
      <c r="P1935">
        <v>3.972</v>
      </c>
      <c r="Q1935">
        <v>15.339</v>
      </c>
      <c r="R1935">
        <v>204.55199999999999</v>
      </c>
      <c r="S1935">
        <v>0.753</v>
      </c>
      <c r="T1935">
        <v>1.4019999999999999</v>
      </c>
      <c r="U1935" t="s">
        <v>61</v>
      </c>
      <c r="V1935" s="1">
        <v>45482.541678240741</v>
      </c>
    </row>
    <row r="1936" spans="1:22" x14ac:dyDescent="0.25">
      <c r="A1936">
        <v>1995</v>
      </c>
      <c r="B1936" t="s">
        <v>36</v>
      </c>
      <c r="C1936" t="s">
        <v>40</v>
      </c>
      <c r="D1936" t="s">
        <v>38</v>
      </c>
      <c r="E1936">
        <v>7131</v>
      </c>
      <c r="F1936" t="s">
        <v>11</v>
      </c>
      <c r="G1936">
        <v>618922744</v>
      </c>
      <c r="H1936">
        <v>894651016</v>
      </c>
      <c r="I1936">
        <f t="shared" si="30"/>
        <v>8.9516536594699634</v>
      </c>
      <c r="J1936">
        <v>0.97</v>
      </c>
      <c r="L1936">
        <v>3.22</v>
      </c>
      <c r="M1936">
        <v>3.56</v>
      </c>
      <c r="N1936">
        <v>0.21099999999999999</v>
      </c>
      <c r="O1936">
        <v>84.569000000000003</v>
      </c>
      <c r="P1936">
        <v>3.016</v>
      </c>
      <c r="Q1936">
        <v>31.61</v>
      </c>
      <c r="R1936">
        <v>227.90600000000001</v>
      </c>
      <c r="S1936">
        <v>0.85499999999999998</v>
      </c>
      <c r="T1936">
        <v>1.411</v>
      </c>
      <c r="U1936" t="s">
        <v>61</v>
      </c>
      <c r="V1936" s="1">
        <v>45482.552094907405</v>
      </c>
    </row>
    <row r="1937" spans="1:22" x14ac:dyDescent="0.25">
      <c r="A1937">
        <v>1996</v>
      </c>
      <c r="B1937" t="s">
        <v>36</v>
      </c>
      <c r="C1937" t="s">
        <v>40</v>
      </c>
      <c r="D1937" t="s">
        <v>38</v>
      </c>
      <c r="E1937">
        <v>7131</v>
      </c>
      <c r="F1937" t="s">
        <v>11</v>
      </c>
      <c r="G1937">
        <v>621061064</v>
      </c>
      <c r="H1937">
        <v>863365240</v>
      </c>
      <c r="I1937">
        <f t="shared" si="30"/>
        <v>8.9361945595158954</v>
      </c>
      <c r="J1937">
        <v>1.141</v>
      </c>
      <c r="L1937">
        <v>2.9409999999999998</v>
      </c>
      <c r="M1937">
        <v>3.37</v>
      </c>
      <c r="N1937">
        <v>0.40799999999999997</v>
      </c>
      <c r="O1937">
        <v>24.186</v>
      </c>
      <c r="P1937">
        <v>1.5509999999999999</v>
      </c>
      <c r="Q1937">
        <v>9.0039999999999996</v>
      </c>
      <c r="R1937">
        <v>17.971</v>
      </c>
      <c r="S1937">
        <v>0.72199999999999998</v>
      </c>
      <c r="T1937">
        <v>4.1440000000000001</v>
      </c>
      <c r="U1937" t="s">
        <v>61</v>
      </c>
      <c r="V1937" s="1">
        <v>45482.562511574077</v>
      </c>
    </row>
    <row r="1938" spans="1:22" x14ac:dyDescent="0.25">
      <c r="A1938">
        <v>1997</v>
      </c>
      <c r="B1938" t="s">
        <v>36</v>
      </c>
      <c r="C1938" t="s">
        <v>40</v>
      </c>
      <c r="D1938" t="s">
        <v>38</v>
      </c>
      <c r="E1938">
        <v>7131</v>
      </c>
      <c r="F1938" t="s">
        <v>11</v>
      </c>
      <c r="G1938">
        <v>617960336</v>
      </c>
      <c r="H1938">
        <v>887223232</v>
      </c>
      <c r="I1938">
        <f t="shared" si="30"/>
        <v>8.9480329053202112</v>
      </c>
      <c r="J1938">
        <v>0.98099999999999998</v>
      </c>
      <c r="L1938">
        <v>6.8239999999999998</v>
      </c>
      <c r="M1938">
        <v>3.4420000000000002</v>
      </c>
      <c r="N1938">
        <v>0.11799999999999999</v>
      </c>
      <c r="O1938">
        <v>28.927</v>
      </c>
      <c r="P1938">
        <v>2.879</v>
      </c>
      <c r="Q1938">
        <v>10.7</v>
      </c>
      <c r="R1938">
        <v>206.53700000000001</v>
      </c>
      <c r="S1938">
        <v>0.86399999999999999</v>
      </c>
      <c r="T1938">
        <v>1.381</v>
      </c>
      <c r="U1938" t="s">
        <v>61</v>
      </c>
      <c r="V1938" s="1">
        <v>45482.572928240741</v>
      </c>
    </row>
    <row r="1939" spans="1:22" x14ac:dyDescent="0.25">
      <c r="A1939">
        <v>1998</v>
      </c>
      <c r="B1939" t="s">
        <v>36</v>
      </c>
      <c r="C1939" t="s">
        <v>40</v>
      </c>
      <c r="D1939" t="s">
        <v>38</v>
      </c>
      <c r="E1939">
        <v>7131</v>
      </c>
      <c r="F1939" t="s">
        <v>11</v>
      </c>
      <c r="G1939">
        <v>609347216</v>
      </c>
      <c r="H1939">
        <v>848945752</v>
      </c>
      <c r="I1939">
        <f t="shared" si="30"/>
        <v>8.9288799395257286</v>
      </c>
      <c r="J1939">
        <v>1.46</v>
      </c>
      <c r="L1939">
        <v>22.542000000000002</v>
      </c>
      <c r="M1939">
        <v>37.084000000000003</v>
      </c>
      <c r="N1939">
        <v>0.253</v>
      </c>
      <c r="O1939">
        <v>205.744</v>
      </c>
      <c r="P1939">
        <v>5.3040000000000003</v>
      </c>
      <c r="Q1939">
        <v>118.663</v>
      </c>
      <c r="R1939">
        <v>214.59200000000001</v>
      </c>
      <c r="S1939">
        <v>0.94</v>
      </c>
      <c r="T1939">
        <v>3.375</v>
      </c>
      <c r="U1939" t="s">
        <v>61</v>
      </c>
      <c r="V1939" s="1">
        <v>45482.583344907405</v>
      </c>
    </row>
    <row r="1940" spans="1:22" x14ac:dyDescent="0.25">
      <c r="A1940">
        <v>1999</v>
      </c>
      <c r="B1940" t="s">
        <v>36</v>
      </c>
      <c r="C1940" t="s">
        <v>40</v>
      </c>
      <c r="D1940" t="s">
        <v>38</v>
      </c>
      <c r="E1940">
        <v>7131</v>
      </c>
      <c r="F1940" t="s">
        <v>11</v>
      </c>
      <c r="G1940">
        <v>616583456</v>
      </c>
      <c r="H1940">
        <v>811531328</v>
      </c>
      <c r="I1940">
        <f t="shared" si="30"/>
        <v>8.9093052897998533</v>
      </c>
      <c r="J1940">
        <v>1.08</v>
      </c>
      <c r="L1940">
        <v>0.88500000000000001</v>
      </c>
      <c r="M1940">
        <v>4.0890000000000004</v>
      </c>
      <c r="N1940">
        <v>0.27400000000000002</v>
      </c>
      <c r="O1940">
        <v>39.109000000000002</v>
      </c>
      <c r="P1940">
        <v>0.98899999999999999</v>
      </c>
      <c r="Q1940">
        <v>7.7480000000000002</v>
      </c>
      <c r="R1940">
        <v>24.702999999999999</v>
      </c>
      <c r="S1940">
        <v>0.85399999999999998</v>
      </c>
      <c r="T1940">
        <v>1.4550000000000001</v>
      </c>
      <c r="U1940" t="s">
        <v>61</v>
      </c>
      <c r="V1940" s="1">
        <v>45482.59375</v>
      </c>
    </row>
    <row r="1941" spans="1:22" x14ac:dyDescent="0.25">
      <c r="A1941">
        <v>2000</v>
      </c>
      <c r="B1941" t="s">
        <v>36</v>
      </c>
      <c r="C1941" t="s">
        <v>40</v>
      </c>
      <c r="D1941" t="s">
        <v>38</v>
      </c>
      <c r="E1941">
        <v>7131</v>
      </c>
      <c r="F1941" t="s">
        <v>11</v>
      </c>
      <c r="G1941">
        <v>612791856</v>
      </c>
      <c r="H1941">
        <v>612133128</v>
      </c>
      <c r="I1941">
        <f t="shared" si="30"/>
        <v>8.7868458836950314</v>
      </c>
      <c r="J1941">
        <v>0.97899999999999998</v>
      </c>
      <c r="L1941">
        <v>4.415</v>
      </c>
      <c r="M1941">
        <v>17.567</v>
      </c>
      <c r="N1941">
        <v>0.13300000000000001</v>
      </c>
      <c r="O1941">
        <v>228.90100000000001</v>
      </c>
      <c r="P1941">
        <v>0.89900000000000002</v>
      </c>
      <c r="Q1941">
        <v>11.784000000000001</v>
      </c>
      <c r="R1941">
        <v>202.91399999999999</v>
      </c>
      <c r="S1941">
        <v>0.71799999999999997</v>
      </c>
      <c r="T1941">
        <v>1.387</v>
      </c>
      <c r="U1941" t="s">
        <v>61</v>
      </c>
      <c r="V1941" s="1">
        <v>45482.604166666664</v>
      </c>
    </row>
    <row r="1942" spans="1:22" x14ac:dyDescent="0.25">
      <c r="A1942">
        <v>2001</v>
      </c>
      <c r="B1942" t="s">
        <v>36</v>
      </c>
      <c r="C1942" t="s">
        <v>40</v>
      </c>
      <c r="D1942" t="s">
        <v>38</v>
      </c>
      <c r="E1942">
        <v>7131</v>
      </c>
      <c r="F1942" t="s">
        <v>11</v>
      </c>
      <c r="G1942">
        <v>612976792</v>
      </c>
      <c r="H1942">
        <v>864019768</v>
      </c>
      <c r="I1942">
        <f t="shared" si="30"/>
        <v>8.9365236788621196</v>
      </c>
      <c r="J1942">
        <v>0.98699999999999999</v>
      </c>
      <c r="L1942">
        <v>0.379</v>
      </c>
      <c r="M1942">
        <v>0.78800000000000003</v>
      </c>
      <c r="N1942">
        <v>0.155</v>
      </c>
      <c r="O1942">
        <v>5.9509999999999996</v>
      </c>
      <c r="P1942">
        <v>0.71799999999999997</v>
      </c>
      <c r="Q1942">
        <v>1.679</v>
      </c>
      <c r="R1942">
        <v>14.305999999999999</v>
      </c>
      <c r="S1942">
        <v>0.72</v>
      </c>
      <c r="T1942">
        <v>1.3089999999999999</v>
      </c>
      <c r="U1942" t="s">
        <v>61</v>
      </c>
      <c r="V1942" s="1">
        <v>45482.614583333336</v>
      </c>
    </row>
    <row r="1943" spans="1:22" x14ac:dyDescent="0.25">
      <c r="A1943">
        <v>2002</v>
      </c>
      <c r="B1943" t="s">
        <v>36</v>
      </c>
      <c r="C1943" t="s">
        <v>40</v>
      </c>
      <c r="D1943" t="s">
        <v>38</v>
      </c>
      <c r="E1943">
        <v>7131</v>
      </c>
      <c r="F1943" t="s">
        <v>11</v>
      </c>
      <c r="G1943">
        <v>626807648</v>
      </c>
      <c r="H1943">
        <v>836682432</v>
      </c>
      <c r="I1943">
        <f t="shared" si="30"/>
        <v>8.9225606501073109</v>
      </c>
      <c r="J1943">
        <v>0.97</v>
      </c>
      <c r="L1943">
        <v>9.2759999999999998</v>
      </c>
      <c r="M1943">
        <v>2.7349999999999999</v>
      </c>
      <c r="N1943">
        <v>0.122</v>
      </c>
      <c r="O1943">
        <v>17.574000000000002</v>
      </c>
      <c r="P1943">
        <v>0.90400000000000003</v>
      </c>
      <c r="Q1943">
        <v>3.194</v>
      </c>
      <c r="R1943">
        <v>274.57299999999998</v>
      </c>
      <c r="S1943">
        <v>0.84099999999999997</v>
      </c>
      <c r="T1943">
        <v>1.55</v>
      </c>
      <c r="U1943" t="s">
        <v>61</v>
      </c>
      <c r="V1943" s="1">
        <v>45482.625</v>
      </c>
    </row>
    <row r="1944" spans="1:22" x14ac:dyDescent="0.25">
      <c r="A1944">
        <v>2003</v>
      </c>
      <c r="B1944" t="s">
        <v>36</v>
      </c>
      <c r="C1944" t="s">
        <v>40</v>
      </c>
      <c r="D1944" t="s">
        <v>38</v>
      </c>
      <c r="E1944">
        <v>7131</v>
      </c>
      <c r="F1944" t="s">
        <v>11</v>
      </c>
      <c r="G1944">
        <v>612649960</v>
      </c>
      <c r="H1944">
        <v>702579448</v>
      </c>
      <c r="I1944">
        <f t="shared" si="30"/>
        <v>8.8466954415693895</v>
      </c>
      <c r="J1944">
        <v>0.9</v>
      </c>
      <c r="L1944">
        <v>5</v>
      </c>
      <c r="M1944">
        <v>47.128999999999998</v>
      </c>
      <c r="N1944">
        <v>0.13900000000000001</v>
      </c>
      <c r="O1944">
        <v>318.53300000000002</v>
      </c>
      <c r="P1944">
        <v>4.4139999999999997</v>
      </c>
      <c r="Q1944">
        <v>138.30600000000001</v>
      </c>
      <c r="R1944">
        <v>202.62</v>
      </c>
      <c r="S1944">
        <v>0.84099999999999997</v>
      </c>
      <c r="T1944">
        <v>1.4</v>
      </c>
      <c r="U1944" t="s">
        <v>61</v>
      </c>
      <c r="V1944" s="1">
        <v>45482.635416666664</v>
      </c>
    </row>
    <row r="1945" spans="1:22" x14ac:dyDescent="0.25">
      <c r="A1945">
        <v>2004</v>
      </c>
      <c r="B1945" t="s">
        <v>36</v>
      </c>
      <c r="C1945" t="s">
        <v>40</v>
      </c>
      <c r="D1945" t="s">
        <v>38</v>
      </c>
      <c r="E1945">
        <v>7131</v>
      </c>
      <c r="F1945" t="s">
        <v>11</v>
      </c>
      <c r="G1945">
        <v>613649120</v>
      </c>
      <c r="H1945">
        <v>772706416</v>
      </c>
      <c r="I1945">
        <f t="shared" si="30"/>
        <v>8.8880145183299621</v>
      </c>
      <c r="J1945">
        <v>1.008</v>
      </c>
      <c r="L1945">
        <v>0.55800000000000005</v>
      </c>
      <c r="M1945">
        <v>2.476</v>
      </c>
      <c r="N1945">
        <v>0.14899999999999999</v>
      </c>
      <c r="O1945">
        <v>201.72499999999999</v>
      </c>
      <c r="P1945">
        <v>0.76700000000000002</v>
      </c>
      <c r="Q1945">
        <v>1.4790000000000001</v>
      </c>
      <c r="R1945">
        <v>18.033999999999999</v>
      </c>
      <c r="S1945">
        <v>0.79</v>
      </c>
      <c r="T1945">
        <v>1.3440000000000001</v>
      </c>
      <c r="U1945" t="s">
        <v>61</v>
      </c>
      <c r="V1945" s="1">
        <v>45482.645833333336</v>
      </c>
    </row>
    <row r="1946" spans="1:22" x14ac:dyDescent="0.25">
      <c r="A1946">
        <v>2005</v>
      </c>
      <c r="B1946" t="s">
        <v>36</v>
      </c>
      <c r="C1946" t="s">
        <v>40</v>
      </c>
      <c r="D1946" t="s">
        <v>38</v>
      </c>
      <c r="E1946">
        <v>7131</v>
      </c>
      <c r="F1946" t="s">
        <v>11</v>
      </c>
      <c r="G1946">
        <v>623306984</v>
      </c>
      <c r="H1946">
        <v>875698736</v>
      </c>
      <c r="I1946">
        <f t="shared" si="30"/>
        <v>8.942354722839319</v>
      </c>
      <c r="J1946">
        <v>0.96599999999999997</v>
      </c>
      <c r="L1946">
        <v>2.8839999999999999</v>
      </c>
      <c r="M1946">
        <v>7.8650000000000002</v>
      </c>
      <c r="N1946">
        <v>0.11899999999999999</v>
      </c>
      <c r="O1946">
        <v>50.408000000000001</v>
      </c>
      <c r="P1946">
        <v>4.4539999999999997</v>
      </c>
      <c r="Q1946">
        <v>21.65</v>
      </c>
      <c r="R1946">
        <v>202.22900000000001</v>
      </c>
      <c r="S1946">
        <v>0.86799999999999999</v>
      </c>
      <c r="T1946">
        <v>1.393</v>
      </c>
      <c r="U1946" t="s">
        <v>61</v>
      </c>
      <c r="V1946" s="1">
        <v>45482.65625</v>
      </c>
    </row>
    <row r="1947" spans="1:22" x14ac:dyDescent="0.25">
      <c r="A1947">
        <v>2006</v>
      </c>
      <c r="B1947" t="s">
        <v>36</v>
      </c>
      <c r="C1947" t="s">
        <v>40</v>
      </c>
      <c r="D1947" t="s">
        <v>38</v>
      </c>
      <c r="E1947">
        <v>7131</v>
      </c>
      <c r="F1947" t="s">
        <v>11</v>
      </c>
      <c r="G1947">
        <v>611480808</v>
      </c>
      <c r="H1947">
        <v>635145408</v>
      </c>
      <c r="I1947">
        <f t="shared" si="30"/>
        <v>8.8028731625562493</v>
      </c>
      <c r="J1947">
        <v>1.006</v>
      </c>
      <c r="L1947">
        <v>1.514</v>
      </c>
      <c r="M1947">
        <v>13.226000000000001</v>
      </c>
      <c r="N1947">
        <v>0.17</v>
      </c>
      <c r="O1947">
        <v>254.941</v>
      </c>
      <c r="P1947">
        <v>2.3980000000000001</v>
      </c>
      <c r="Q1947">
        <v>16.433</v>
      </c>
      <c r="R1947">
        <v>100.473</v>
      </c>
      <c r="S1947">
        <v>0.78400000000000003</v>
      </c>
      <c r="T1947">
        <v>1.3939999999999999</v>
      </c>
      <c r="U1947" t="s">
        <v>61</v>
      </c>
      <c r="V1947" s="1">
        <v>45482.666666666664</v>
      </c>
    </row>
    <row r="1948" spans="1:22" x14ac:dyDescent="0.25">
      <c r="A1948">
        <v>2007</v>
      </c>
      <c r="B1948" t="s">
        <v>36</v>
      </c>
      <c r="C1948" t="s">
        <v>40</v>
      </c>
      <c r="D1948" t="s">
        <v>38</v>
      </c>
      <c r="E1948">
        <v>7131</v>
      </c>
      <c r="F1948" t="s">
        <v>11</v>
      </c>
      <c r="G1948">
        <v>605158040</v>
      </c>
      <c r="H1948">
        <v>887325088</v>
      </c>
      <c r="I1948">
        <f t="shared" si="30"/>
        <v>8.9480827608223681</v>
      </c>
      <c r="J1948">
        <v>0.98899999999999999</v>
      </c>
      <c r="L1948">
        <v>6.3460000000000001</v>
      </c>
      <c r="M1948">
        <v>2.1230000000000002</v>
      </c>
      <c r="N1948">
        <v>0.11799999999999999</v>
      </c>
      <c r="O1948">
        <v>12.821</v>
      </c>
      <c r="P1948">
        <v>1.036</v>
      </c>
      <c r="Q1948">
        <v>3.0169999999999999</v>
      </c>
      <c r="R1948">
        <v>221.04499999999999</v>
      </c>
      <c r="S1948">
        <v>0.82699999999999996</v>
      </c>
      <c r="T1948">
        <v>1.4119999999999999</v>
      </c>
      <c r="U1948" t="s">
        <v>61</v>
      </c>
      <c r="V1948" s="1">
        <v>45482.677083333336</v>
      </c>
    </row>
    <row r="1949" spans="1:22" x14ac:dyDescent="0.25">
      <c r="A1949">
        <v>2008</v>
      </c>
      <c r="B1949" t="s">
        <v>36</v>
      </c>
      <c r="C1949" t="s">
        <v>40</v>
      </c>
      <c r="D1949" t="s">
        <v>38</v>
      </c>
      <c r="E1949">
        <v>7131</v>
      </c>
      <c r="F1949" t="s">
        <v>11</v>
      </c>
      <c r="G1949">
        <v>599266984</v>
      </c>
      <c r="H1949">
        <v>793413680</v>
      </c>
      <c r="I1949">
        <f t="shared" si="30"/>
        <v>8.899499684286976</v>
      </c>
      <c r="J1949">
        <v>0.93600000000000005</v>
      </c>
      <c r="L1949">
        <v>0.64900000000000002</v>
      </c>
      <c r="M1949">
        <v>4.9870000000000001</v>
      </c>
      <c r="N1949">
        <v>0.16700000000000001</v>
      </c>
      <c r="O1949">
        <v>29.706</v>
      </c>
      <c r="P1949">
        <v>1.32</v>
      </c>
      <c r="Q1949">
        <v>9.3729999999999993</v>
      </c>
      <c r="R1949">
        <v>16.795999999999999</v>
      </c>
      <c r="S1949">
        <v>0.8</v>
      </c>
      <c r="T1949">
        <v>1.462</v>
      </c>
      <c r="U1949" t="s">
        <v>61</v>
      </c>
      <c r="V1949" s="1">
        <v>45482.6875</v>
      </c>
    </row>
    <row r="1950" spans="1:22" x14ac:dyDescent="0.25">
      <c r="A1950">
        <v>2009</v>
      </c>
      <c r="B1950" t="s">
        <v>36</v>
      </c>
      <c r="C1950" t="s">
        <v>40</v>
      </c>
      <c r="D1950" t="s">
        <v>38</v>
      </c>
      <c r="E1950">
        <v>7131</v>
      </c>
      <c r="F1950" t="s">
        <v>11</v>
      </c>
      <c r="G1950">
        <v>614017808</v>
      </c>
      <c r="H1950">
        <v>875175344</v>
      </c>
      <c r="I1950">
        <f t="shared" si="30"/>
        <v>8.9420950739395604</v>
      </c>
      <c r="J1950">
        <v>0.98799999999999999</v>
      </c>
      <c r="L1950">
        <v>0.92600000000000005</v>
      </c>
      <c r="M1950">
        <v>2.9550000000000001</v>
      </c>
      <c r="N1950">
        <v>0.14499999999999999</v>
      </c>
      <c r="O1950">
        <v>34.801000000000002</v>
      </c>
      <c r="P1950">
        <v>1.486</v>
      </c>
      <c r="Q1950">
        <v>6.5640000000000001</v>
      </c>
      <c r="R1950">
        <v>28.802</v>
      </c>
      <c r="S1950">
        <v>0.83799999999999997</v>
      </c>
      <c r="T1950">
        <v>1.4730000000000001</v>
      </c>
      <c r="U1950" t="s">
        <v>61</v>
      </c>
      <c r="V1950" s="1">
        <v>45482.697916666664</v>
      </c>
    </row>
    <row r="1951" spans="1:22" x14ac:dyDescent="0.25">
      <c r="A1951">
        <v>2010</v>
      </c>
      <c r="B1951" t="s">
        <v>36</v>
      </c>
      <c r="C1951" t="s">
        <v>40</v>
      </c>
      <c r="D1951" t="s">
        <v>38</v>
      </c>
      <c r="E1951">
        <v>7131</v>
      </c>
      <c r="F1951" t="s">
        <v>11</v>
      </c>
      <c r="G1951">
        <v>620641864</v>
      </c>
      <c r="H1951">
        <v>780993072</v>
      </c>
      <c r="I1951">
        <f t="shared" si="30"/>
        <v>8.8926471813734391</v>
      </c>
      <c r="J1951">
        <v>0.96</v>
      </c>
      <c r="L1951">
        <v>2.2810000000000001</v>
      </c>
      <c r="M1951">
        <v>1.367</v>
      </c>
      <c r="N1951">
        <v>0.14000000000000001</v>
      </c>
      <c r="O1951">
        <v>9.2949999999999999</v>
      </c>
      <c r="P1951">
        <v>0.79400000000000004</v>
      </c>
      <c r="Q1951">
        <v>2.3450000000000002</v>
      </c>
      <c r="R1951">
        <v>202.89699999999999</v>
      </c>
      <c r="S1951">
        <v>0.79600000000000004</v>
      </c>
      <c r="T1951">
        <v>1.452</v>
      </c>
      <c r="U1951" t="s">
        <v>61</v>
      </c>
      <c r="V1951" s="1">
        <v>45482.708333333336</v>
      </c>
    </row>
    <row r="1952" spans="1:22" x14ac:dyDescent="0.25">
      <c r="A1952">
        <v>2011</v>
      </c>
      <c r="B1952" t="s">
        <v>36</v>
      </c>
      <c r="C1952" t="s">
        <v>40</v>
      </c>
      <c r="D1952" t="s">
        <v>38</v>
      </c>
      <c r="E1952">
        <v>7131</v>
      </c>
      <c r="F1952" t="s">
        <v>11</v>
      </c>
      <c r="G1952">
        <v>621677224</v>
      </c>
      <c r="H1952">
        <v>890764840</v>
      </c>
      <c r="I1952">
        <f t="shared" si="30"/>
        <v>8.9497630663600454</v>
      </c>
      <c r="J1952">
        <v>1.0249999999999999</v>
      </c>
      <c r="L1952">
        <v>3.9449999999999998</v>
      </c>
      <c r="M1952">
        <v>2.8919999999999999</v>
      </c>
      <c r="N1952">
        <v>0.153</v>
      </c>
      <c r="O1952">
        <v>41.244</v>
      </c>
      <c r="P1952">
        <v>0.85499999999999998</v>
      </c>
      <c r="Q1952">
        <v>2.5939999999999999</v>
      </c>
      <c r="R1952">
        <v>203.18700000000001</v>
      </c>
      <c r="S1952">
        <v>0.79300000000000004</v>
      </c>
      <c r="T1952">
        <v>1.52</v>
      </c>
      <c r="U1952" t="s">
        <v>61</v>
      </c>
      <c r="V1952" s="1">
        <v>45482.71875</v>
      </c>
    </row>
    <row r="1953" spans="1:22" x14ac:dyDescent="0.25">
      <c r="A1953">
        <v>2012</v>
      </c>
      <c r="B1953" t="s">
        <v>36</v>
      </c>
      <c r="C1953" t="s">
        <v>40</v>
      </c>
      <c r="D1953" t="s">
        <v>38</v>
      </c>
      <c r="E1953">
        <v>7131</v>
      </c>
      <c r="F1953" t="s">
        <v>11</v>
      </c>
      <c r="G1953">
        <v>619951208</v>
      </c>
      <c r="H1953">
        <v>805998896</v>
      </c>
      <c r="I1953">
        <f t="shared" si="30"/>
        <v>8.9063344469397858</v>
      </c>
      <c r="J1953">
        <v>0.96399999999999997</v>
      </c>
      <c r="L1953">
        <v>2.4359999999999999</v>
      </c>
      <c r="M1953">
        <v>4.8890000000000002</v>
      </c>
      <c r="N1953">
        <v>0.125</v>
      </c>
      <c r="O1953">
        <v>44.503999999999998</v>
      </c>
      <c r="P1953">
        <v>3.1779999999999999</v>
      </c>
      <c r="Q1953">
        <v>25.689</v>
      </c>
      <c r="R1953">
        <v>202.85900000000001</v>
      </c>
      <c r="S1953">
        <v>0.85599999999999998</v>
      </c>
      <c r="T1953">
        <v>1.4850000000000001</v>
      </c>
      <c r="U1953" t="s">
        <v>61</v>
      </c>
      <c r="V1953" s="1">
        <v>45482.729166666664</v>
      </c>
    </row>
    <row r="1954" spans="1:22" x14ac:dyDescent="0.25">
      <c r="A1954">
        <v>2013</v>
      </c>
      <c r="B1954" t="s">
        <v>36</v>
      </c>
      <c r="C1954" t="s">
        <v>40</v>
      </c>
      <c r="D1954" t="s">
        <v>38</v>
      </c>
      <c r="E1954">
        <v>7131</v>
      </c>
      <c r="F1954" t="s">
        <v>11</v>
      </c>
      <c r="G1954">
        <v>613363104</v>
      </c>
      <c r="H1954">
        <v>844724336</v>
      </c>
      <c r="I1954">
        <f t="shared" si="30"/>
        <v>8.9267150061256633</v>
      </c>
      <c r="J1954">
        <v>0.998</v>
      </c>
      <c r="L1954">
        <v>3.26</v>
      </c>
      <c r="M1954">
        <v>2.0049999999999999</v>
      </c>
      <c r="N1954">
        <v>0.17899999999999999</v>
      </c>
      <c r="O1954">
        <v>16.905000000000001</v>
      </c>
      <c r="P1954">
        <v>0.89200000000000002</v>
      </c>
      <c r="Q1954">
        <v>2.7589999999999999</v>
      </c>
      <c r="R1954">
        <v>202.55699999999999</v>
      </c>
      <c r="S1954">
        <v>0.88400000000000001</v>
      </c>
      <c r="T1954">
        <v>1.4370000000000001</v>
      </c>
      <c r="U1954" t="s">
        <v>61</v>
      </c>
      <c r="V1954" s="1">
        <v>45482.739594907405</v>
      </c>
    </row>
    <row r="1955" spans="1:22" x14ac:dyDescent="0.25">
      <c r="A1955">
        <v>2014</v>
      </c>
      <c r="B1955" t="s">
        <v>36</v>
      </c>
      <c r="C1955" t="s">
        <v>40</v>
      </c>
      <c r="D1955" t="s">
        <v>38</v>
      </c>
      <c r="E1955">
        <v>7131</v>
      </c>
      <c r="F1955" t="s">
        <v>11</v>
      </c>
      <c r="G1955">
        <v>622997040</v>
      </c>
      <c r="H1955">
        <v>750034280</v>
      </c>
      <c r="I1955">
        <f t="shared" si="30"/>
        <v>8.8750811130911913</v>
      </c>
      <c r="J1955">
        <v>0.97599999999999998</v>
      </c>
      <c r="L1955">
        <v>0.42199999999999999</v>
      </c>
      <c r="M1955">
        <v>38.162999999999997</v>
      </c>
      <c r="N1955">
        <v>0.13400000000000001</v>
      </c>
      <c r="O1955">
        <v>500.49900000000002</v>
      </c>
      <c r="P1955">
        <v>1.1759999999999999</v>
      </c>
      <c r="Q1955">
        <v>43.762</v>
      </c>
      <c r="R1955">
        <v>17.997</v>
      </c>
      <c r="S1955">
        <v>0.78300000000000003</v>
      </c>
      <c r="T1955">
        <v>1.335</v>
      </c>
      <c r="U1955" t="s">
        <v>61</v>
      </c>
      <c r="V1955" s="1">
        <v>45482.750011574077</v>
      </c>
    </row>
    <row r="1956" spans="1:22" x14ac:dyDescent="0.25">
      <c r="A1956">
        <v>2015</v>
      </c>
      <c r="B1956" t="s">
        <v>36</v>
      </c>
      <c r="C1956" t="s">
        <v>40</v>
      </c>
      <c r="D1956" t="s">
        <v>38</v>
      </c>
      <c r="E1956">
        <v>7131</v>
      </c>
      <c r="F1956" t="s">
        <v>11</v>
      </c>
      <c r="G1956">
        <v>613515072</v>
      </c>
      <c r="H1956">
        <v>875193168</v>
      </c>
      <c r="I1956">
        <f t="shared" si="30"/>
        <v>8.9421039187797113</v>
      </c>
      <c r="J1956">
        <v>0.95199999999999996</v>
      </c>
      <c r="L1956">
        <v>2.4169999999999998</v>
      </c>
      <c r="M1956">
        <v>4.5739999999999998</v>
      </c>
      <c r="N1956">
        <v>8.5999999999999993E-2</v>
      </c>
      <c r="O1956">
        <v>32.377000000000002</v>
      </c>
      <c r="P1956">
        <v>3.2440000000000002</v>
      </c>
      <c r="Q1956">
        <v>17.047999999999998</v>
      </c>
      <c r="R1956">
        <v>203.11699999999999</v>
      </c>
      <c r="S1956">
        <v>0.79400000000000004</v>
      </c>
      <c r="T1956">
        <v>1.3069999999999999</v>
      </c>
      <c r="U1956" t="s">
        <v>61</v>
      </c>
      <c r="V1956" s="1">
        <v>45482.760428240741</v>
      </c>
    </row>
    <row r="1957" spans="1:22" x14ac:dyDescent="0.25">
      <c r="A1957">
        <v>2016</v>
      </c>
      <c r="B1957" t="s">
        <v>36</v>
      </c>
      <c r="C1957" t="s">
        <v>40</v>
      </c>
      <c r="D1957" t="s">
        <v>38</v>
      </c>
      <c r="E1957">
        <v>7131</v>
      </c>
      <c r="F1957" t="s">
        <v>11</v>
      </c>
      <c r="G1957">
        <v>613099248</v>
      </c>
      <c r="H1957">
        <v>459904152</v>
      </c>
      <c r="I1957">
        <f t="shared" si="30"/>
        <v>8.6626673303884516</v>
      </c>
      <c r="J1957">
        <v>0.95899999999999996</v>
      </c>
      <c r="L1957">
        <v>2.6059999999999999</v>
      </c>
      <c r="M1957">
        <v>1.879</v>
      </c>
      <c r="N1957">
        <v>0.27100000000000002</v>
      </c>
      <c r="O1957">
        <v>25.077999999999999</v>
      </c>
      <c r="P1957">
        <v>0.88100000000000001</v>
      </c>
      <c r="Q1957">
        <v>10.750999999999999</v>
      </c>
      <c r="R1957">
        <v>213.60599999999999</v>
      </c>
      <c r="S1957">
        <v>0.751</v>
      </c>
      <c r="T1957">
        <v>1.4079999999999999</v>
      </c>
      <c r="U1957" t="s">
        <v>61</v>
      </c>
      <c r="V1957" s="1">
        <v>45482.770844907405</v>
      </c>
    </row>
    <row r="1958" spans="1:22" x14ac:dyDescent="0.25">
      <c r="A1958">
        <v>2017</v>
      </c>
      <c r="B1958" t="s">
        <v>36</v>
      </c>
      <c r="C1958" t="s">
        <v>40</v>
      </c>
      <c r="D1958" t="s">
        <v>38</v>
      </c>
      <c r="E1958">
        <v>7131</v>
      </c>
      <c r="F1958" t="s">
        <v>11</v>
      </c>
      <c r="G1958">
        <v>620639920</v>
      </c>
      <c r="H1958">
        <v>867129656</v>
      </c>
      <c r="I1958">
        <f t="shared" si="30"/>
        <v>8.9380840394316809</v>
      </c>
      <c r="J1958">
        <v>0.94899999999999995</v>
      </c>
      <c r="L1958">
        <v>2.399</v>
      </c>
      <c r="M1958">
        <v>1.383</v>
      </c>
      <c r="N1958">
        <v>0.14099999999999999</v>
      </c>
      <c r="O1958">
        <v>9.6460000000000008</v>
      </c>
      <c r="P1958">
        <v>0.80800000000000005</v>
      </c>
      <c r="Q1958">
        <v>2.2290000000000001</v>
      </c>
      <c r="R1958">
        <v>202.96299999999999</v>
      </c>
      <c r="S1958">
        <v>0.84299999999999997</v>
      </c>
      <c r="T1958">
        <v>1.43</v>
      </c>
      <c r="U1958" t="s">
        <v>61</v>
      </c>
      <c r="V1958" s="1">
        <v>45482.781261574077</v>
      </c>
    </row>
    <row r="1959" spans="1:22" x14ac:dyDescent="0.25">
      <c r="A1959">
        <v>2018</v>
      </c>
      <c r="B1959" t="s">
        <v>36</v>
      </c>
      <c r="C1959" t="s">
        <v>40</v>
      </c>
      <c r="D1959" t="s">
        <v>38</v>
      </c>
      <c r="E1959">
        <v>7131</v>
      </c>
      <c r="F1959" t="s">
        <v>11</v>
      </c>
      <c r="G1959">
        <v>609554664</v>
      </c>
      <c r="H1959">
        <v>697494784</v>
      </c>
      <c r="I1959">
        <f t="shared" si="30"/>
        <v>8.843540964220205</v>
      </c>
      <c r="J1959">
        <v>1.069</v>
      </c>
      <c r="L1959">
        <v>8.3390000000000004</v>
      </c>
      <c r="M1959">
        <v>3.9220000000000002</v>
      </c>
      <c r="N1959">
        <v>9.0999999999999998E-2</v>
      </c>
      <c r="O1959">
        <v>53.118000000000002</v>
      </c>
      <c r="P1959">
        <v>2.6019999999999999</v>
      </c>
      <c r="Q1959">
        <v>31.364000000000001</v>
      </c>
      <c r="R1959">
        <v>230.22800000000001</v>
      </c>
      <c r="S1959">
        <v>0.85799999999999998</v>
      </c>
      <c r="T1959">
        <v>1.5740000000000001</v>
      </c>
      <c r="U1959" t="s">
        <v>61</v>
      </c>
      <c r="V1959" s="1">
        <v>45482.791678240741</v>
      </c>
    </row>
    <row r="1960" spans="1:22" x14ac:dyDescent="0.25">
      <c r="A1960">
        <v>2019</v>
      </c>
      <c r="B1960" t="s">
        <v>36</v>
      </c>
      <c r="C1960" t="s">
        <v>40</v>
      </c>
      <c r="D1960" t="s">
        <v>38</v>
      </c>
      <c r="E1960">
        <v>7131</v>
      </c>
      <c r="F1960" t="s">
        <v>11</v>
      </c>
      <c r="G1960">
        <v>623168296</v>
      </c>
      <c r="H1960">
        <v>816391416</v>
      </c>
      <c r="I1960">
        <f t="shared" si="30"/>
        <v>8.9118984296508046</v>
      </c>
      <c r="J1960">
        <v>0.93700000000000006</v>
      </c>
      <c r="L1960">
        <v>2.169</v>
      </c>
      <c r="M1960">
        <v>6.9880000000000004</v>
      </c>
      <c r="N1960">
        <v>0.104</v>
      </c>
      <c r="O1960">
        <v>23.594999999999999</v>
      </c>
      <c r="P1960">
        <v>1.3240000000000001</v>
      </c>
      <c r="Q1960">
        <v>8.1809999999999992</v>
      </c>
      <c r="R1960">
        <v>203.005</v>
      </c>
      <c r="S1960">
        <v>0.80300000000000005</v>
      </c>
      <c r="T1960">
        <v>1.385</v>
      </c>
      <c r="U1960" t="s">
        <v>61</v>
      </c>
      <c r="V1960" s="1">
        <v>45482.802094907405</v>
      </c>
    </row>
    <row r="1961" spans="1:22" x14ac:dyDescent="0.25">
      <c r="A1961">
        <v>2020</v>
      </c>
      <c r="B1961" t="s">
        <v>36</v>
      </c>
      <c r="C1961" t="s">
        <v>40</v>
      </c>
      <c r="D1961" t="s">
        <v>38</v>
      </c>
      <c r="E1961">
        <v>7131</v>
      </c>
      <c r="F1961" t="s">
        <v>11</v>
      </c>
      <c r="G1961">
        <v>613970072</v>
      </c>
      <c r="H1961">
        <v>916484992</v>
      </c>
      <c r="I1961">
        <f t="shared" si="30"/>
        <v>8.962125357519783</v>
      </c>
      <c r="J1961">
        <v>0.98199999999999998</v>
      </c>
      <c r="L1961">
        <v>4.5369999999999999</v>
      </c>
      <c r="M1961">
        <v>0.96399999999999997</v>
      </c>
      <c r="N1961">
        <v>0.25800000000000001</v>
      </c>
      <c r="O1961">
        <v>6.9550000000000001</v>
      </c>
      <c r="P1961">
        <v>1.0489999999999999</v>
      </c>
      <c r="Q1961">
        <v>2.3290000000000002</v>
      </c>
      <c r="R1961">
        <v>202.90899999999999</v>
      </c>
      <c r="S1961">
        <v>0.871</v>
      </c>
      <c r="T1961">
        <v>1.3360000000000001</v>
      </c>
      <c r="U1961" t="s">
        <v>61</v>
      </c>
      <c r="V1961" s="1">
        <v>45482.812511574077</v>
      </c>
    </row>
    <row r="1962" spans="1:22" x14ac:dyDescent="0.25">
      <c r="A1962">
        <v>2021</v>
      </c>
      <c r="B1962" t="s">
        <v>36</v>
      </c>
      <c r="C1962" t="s">
        <v>40</v>
      </c>
      <c r="D1962" t="s">
        <v>38</v>
      </c>
      <c r="E1962">
        <v>7131</v>
      </c>
      <c r="F1962" t="s">
        <v>11</v>
      </c>
      <c r="G1962">
        <v>614294440</v>
      </c>
      <c r="H1962">
        <v>895677648</v>
      </c>
      <c r="I1962">
        <f t="shared" si="30"/>
        <v>8.95215173635426</v>
      </c>
      <c r="J1962">
        <v>0.94199999999999995</v>
      </c>
      <c r="L1962">
        <v>3.6779999999999999</v>
      </c>
      <c r="M1962">
        <v>6.2110000000000003</v>
      </c>
      <c r="N1962">
        <v>9.5000000000000001E-2</v>
      </c>
      <c r="O1962">
        <v>53.088000000000001</v>
      </c>
      <c r="P1962">
        <v>2.9860000000000002</v>
      </c>
      <c r="Q1962">
        <v>23.716000000000001</v>
      </c>
      <c r="R1962">
        <v>214.39500000000001</v>
      </c>
      <c r="S1962">
        <v>0.88100000000000001</v>
      </c>
      <c r="T1962">
        <v>1.3959999999999999</v>
      </c>
      <c r="U1962" t="s">
        <v>61</v>
      </c>
      <c r="V1962" s="1">
        <v>45482.822928240741</v>
      </c>
    </row>
    <row r="1963" spans="1:22" x14ac:dyDescent="0.25">
      <c r="A1963">
        <v>2022</v>
      </c>
      <c r="B1963" t="s">
        <v>36</v>
      </c>
      <c r="C1963" t="s">
        <v>40</v>
      </c>
      <c r="D1963" t="s">
        <v>38</v>
      </c>
      <c r="E1963">
        <v>7131</v>
      </c>
      <c r="F1963" t="s">
        <v>11</v>
      </c>
      <c r="G1963">
        <v>622487624</v>
      </c>
      <c r="H1963">
        <v>781246344</v>
      </c>
      <c r="I1963">
        <f t="shared" si="30"/>
        <v>8.8927879979881759</v>
      </c>
      <c r="J1963">
        <v>0.96499999999999997</v>
      </c>
      <c r="L1963">
        <v>5.9240000000000004</v>
      </c>
      <c r="M1963">
        <v>7.649</v>
      </c>
      <c r="N1963">
        <v>0.155</v>
      </c>
      <c r="O1963">
        <v>127.914</v>
      </c>
      <c r="P1963">
        <v>4.4589999999999996</v>
      </c>
      <c r="Q1963">
        <v>34.981999999999999</v>
      </c>
      <c r="R1963">
        <v>203.06700000000001</v>
      </c>
      <c r="S1963">
        <v>0.93</v>
      </c>
      <c r="T1963">
        <v>1.5649999999999999</v>
      </c>
      <c r="U1963" t="s">
        <v>61</v>
      </c>
      <c r="V1963" s="1">
        <v>45482.833344907405</v>
      </c>
    </row>
    <row r="1964" spans="1:22" x14ac:dyDescent="0.25">
      <c r="A1964">
        <v>2023</v>
      </c>
      <c r="B1964" t="s">
        <v>36</v>
      </c>
      <c r="C1964" t="s">
        <v>40</v>
      </c>
      <c r="D1964" t="s">
        <v>38</v>
      </c>
      <c r="E1964">
        <v>7131</v>
      </c>
      <c r="F1964" t="s">
        <v>11</v>
      </c>
      <c r="G1964">
        <v>608183440</v>
      </c>
      <c r="H1964">
        <v>622399416</v>
      </c>
      <c r="I1964">
        <f t="shared" si="30"/>
        <v>8.7940691764814769</v>
      </c>
      <c r="J1964">
        <v>1.2110000000000001</v>
      </c>
      <c r="L1964">
        <v>3.54</v>
      </c>
      <c r="M1964">
        <v>43.231999999999999</v>
      </c>
      <c r="N1964">
        <v>0.35599999999999998</v>
      </c>
      <c r="O1964">
        <v>233.922</v>
      </c>
      <c r="P1964">
        <v>0.82299999999999995</v>
      </c>
      <c r="Q1964">
        <v>99.409000000000006</v>
      </c>
      <c r="R1964">
        <v>217.136</v>
      </c>
      <c r="S1964">
        <v>0.90900000000000003</v>
      </c>
      <c r="T1964">
        <v>1.49</v>
      </c>
      <c r="U1964" t="s">
        <v>61</v>
      </c>
      <c r="V1964" s="1">
        <v>45482.843761574077</v>
      </c>
    </row>
    <row r="1965" spans="1:22" x14ac:dyDescent="0.25">
      <c r="A1965">
        <v>2024</v>
      </c>
      <c r="B1965" t="s">
        <v>36</v>
      </c>
      <c r="C1965" t="s">
        <v>40</v>
      </c>
      <c r="D1965" t="s">
        <v>38</v>
      </c>
      <c r="E1965">
        <v>7131</v>
      </c>
      <c r="F1965" t="s">
        <v>11</v>
      </c>
      <c r="G1965">
        <v>614678120</v>
      </c>
      <c r="H1965">
        <v>695651376</v>
      </c>
      <c r="I1965">
        <f t="shared" si="30"/>
        <v>8.8423916485022751</v>
      </c>
      <c r="J1965">
        <v>0.96299999999999997</v>
      </c>
      <c r="L1965">
        <v>5.3929999999999998</v>
      </c>
      <c r="M1965">
        <v>12.785</v>
      </c>
      <c r="N1965">
        <v>0.221</v>
      </c>
      <c r="O1965">
        <v>499.10700000000003</v>
      </c>
      <c r="P1965">
        <v>1.0980000000000001</v>
      </c>
      <c r="Q1965">
        <v>20.245999999999999</v>
      </c>
      <c r="R1965">
        <v>221.92</v>
      </c>
      <c r="S1965">
        <v>0.79900000000000004</v>
      </c>
      <c r="T1965">
        <v>1.548</v>
      </c>
      <c r="U1965" t="s">
        <v>61</v>
      </c>
      <c r="V1965" s="1">
        <v>45482.854178240741</v>
      </c>
    </row>
    <row r="1966" spans="1:22" x14ac:dyDescent="0.25">
      <c r="A1966">
        <v>2025</v>
      </c>
      <c r="B1966" t="s">
        <v>36</v>
      </c>
      <c r="C1966" t="s">
        <v>40</v>
      </c>
      <c r="D1966" t="s">
        <v>38</v>
      </c>
      <c r="E1966">
        <v>7131</v>
      </c>
      <c r="F1966" t="s">
        <v>11</v>
      </c>
      <c r="G1966">
        <v>613019552</v>
      </c>
      <c r="H1966">
        <v>506459856</v>
      </c>
      <c r="I1966">
        <f t="shared" si="30"/>
        <v>8.7045450271718767</v>
      </c>
      <c r="J1966">
        <v>0.95699999999999996</v>
      </c>
      <c r="L1966">
        <v>4.91</v>
      </c>
      <c r="M1966">
        <v>8.1479999999999997</v>
      </c>
      <c r="N1966">
        <v>3.3000000000000002E-2</v>
      </c>
      <c r="O1966">
        <v>208.971</v>
      </c>
      <c r="P1966">
        <v>0.874</v>
      </c>
      <c r="Q1966">
        <v>3.71</v>
      </c>
      <c r="R1966">
        <v>204.803</v>
      </c>
      <c r="S1966">
        <v>0.88100000000000001</v>
      </c>
      <c r="T1966">
        <v>1.4710000000000001</v>
      </c>
      <c r="U1966" t="s">
        <v>61</v>
      </c>
      <c r="V1966" s="1">
        <v>45482.864594907405</v>
      </c>
    </row>
    <row r="1967" spans="1:22" x14ac:dyDescent="0.25">
      <c r="A1967">
        <v>2026</v>
      </c>
      <c r="B1967" t="s">
        <v>36</v>
      </c>
      <c r="C1967" t="s">
        <v>40</v>
      </c>
      <c r="D1967" t="s">
        <v>38</v>
      </c>
      <c r="E1967">
        <v>7131</v>
      </c>
      <c r="F1967" t="s">
        <v>11</v>
      </c>
      <c r="G1967">
        <v>609022392</v>
      </c>
      <c r="H1967">
        <v>888203088</v>
      </c>
      <c r="I1967">
        <f t="shared" si="30"/>
        <v>8.9485122787442428</v>
      </c>
      <c r="J1967">
        <v>0.94399999999999995</v>
      </c>
      <c r="L1967">
        <v>3.532</v>
      </c>
      <c r="M1967">
        <v>1.63</v>
      </c>
      <c r="N1967">
        <v>8.6999999999999994E-2</v>
      </c>
      <c r="O1967">
        <v>18.774999999999999</v>
      </c>
      <c r="P1967">
        <v>1.7270000000000001</v>
      </c>
      <c r="Q1967">
        <v>5.28</v>
      </c>
      <c r="R1967">
        <v>201.245</v>
      </c>
      <c r="S1967">
        <v>0.85899999999999999</v>
      </c>
      <c r="T1967">
        <v>1.4850000000000001</v>
      </c>
      <c r="U1967" t="s">
        <v>61</v>
      </c>
      <c r="V1967" s="1">
        <v>45482.875011574077</v>
      </c>
    </row>
    <row r="1968" spans="1:22" x14ac:dyDescent="0.25">
      <c r="A1968">
        <v>2027</v>
      </c>
      <c r="B1968" t="s">
        <v>36</v>
      </c>
      <c r="C1968" t="s">
        <v>40</v>
      </c>
      <c r="D1968" t="s">
        <v>38</v>
      </c>
      <c r="E1968">
        <v>7131</v>
      </c>
      <c r="F1968" t="s">
        <v>11</v>
      </c>
      <c r="G1968">
        <v>623260664</v>
      </c>
      <c r="H1968">
        <v>741602584</v>
      </c>
      <c r="I1968">
        <f t="shared" si="30"/>
        <v>8.8701712343713197</v>
      </c>
      <c r="J1968">
        <v>0.95099999999999996</v>
      </c>
      <c r="L1968">
        <v>2.6619999999999999</v>
      </c>
      <c r="M1968">
        <v>33.463999999999999</v>
      </c>
      <c r="N1968">
        <v>8.5000000000000006E-2</v>
      </c>
      <c r="O1968">
        <v>495.10899999999998</v>
      </c>
      <c r="P1968">
        <v>2.1840000000000002</v>
      </c>
      <c r="Q1968">
        <v>62.645000000000003</v>
      </c>
      <c r="R1968">
        <v>204.68100000000001</v>
      </c>
      <c r="S1968">
        <v>0.77</v>
      </c>
      <c r="T1968">
        <v>1.331</v>
      </c>
      <c r="U1968" t="s">
        <v>61</v>
      </c>
      <c r="V1968" s="1">
        <v>45482.885428240741</v>
      </c>
    </row>
    <row r="1969" spans="1:22" x14ac:dyDescent="0.25">
      <c r="A1969">
        <v>2028</v>
      </c>
      <c r="B1969" t="s">
        <v>36</v>
      </c>
      <c r="C1969" t="s">
        <v>40</v>
      </c>
      <c r="D1969" t="s">
        <v>38</v>
      </c>
      <c r="E1969">
        <v>7131</v>
      </c>
      <c r="F1969" t="s">
        <v>11</v>
      </c>
      <c r="G1969">
        <v>620172400</v>
      </c>
      <c r="H1969">
        <v>631329664</v>
      </c>
      <c r="I1969">
        <f t="shared" si="30"/>
        <v>8.8002561958042183</v>
      </c>
      <c r="J1969">
        <v>0.89900000000000002</v>
      </c>
      <c r="L1969">
        <v>4.9020000000000001</v>
      </c>
      <c r="M1969">
        <v>3.177</v>
      </c>
      <c r="N1969">
        <v>0.26800000000000002</v>
      </c>
      <c r="O1969">
        <v>59.005000000000003</v>
      </c>
      <c r="P1969">
        <v>4.5220000000000002</v>
      </c>
      <c r="Q1969">
        <v>29.725000000000001</v>
      </c>
      <c r="R1969">
        <v>204.00399999999999</v>
      </c>
      <c r="S1969">
        <v>0.84</v>
      </c>
      <c r="T1969">
        <v>1.512</v>
      </c>
      <c r="U1969" t="s">
        <v>61</v>
      </c>
      <c r="V1969" s="1">
        <v>45482.895844907405</v>
      </c>
    </row>
    <row r="1970" spans="1:22" x14ac:dyDescent="0.25">
      <c r="A1970">
        <v>2029</v>
      </c>
      <c r="B1970" t="s">
        <v>36</v>
      </c>
      <c r="C1970" t="s">
        <v>40</v>
      </c>
      <c r="D1970" t="s">
        <v>38</v>
      </c>
      <c r="E1970">
        <v>7131</v>
      </c>
      <c r="F1970" t="s">
        <v>11</v>
      </c>
      <c r="G1970">
        <v>618420360</v>
      </c>
      <c r="H1970">
        <v>448554896</v>
      </c>
      <c r="I1970">
        <f t="shared" si="30"/>
        <v>8.6518156013844294</v>
      </c>
      <c r="J1970">
        <v>0.92200000000000004</v>
      </c>
      <c r="L1970">
        <v>10.048999999999999</v>
      </c>
      <c r="M1970">
        <v>85.367000000000004</v>
      </c>
      <c r="N1970">
        <v>0.11799999999999999</v>
      </c>
      <c r="O1970">
        <v>1209.172</v>
      </c>
      <c r="P1970">
        <v>4.0229999999999997</v>
      </c>
      <c r="Q1970">
        <v>355.81299999999999</v>
      </c>
      <c r="R1970">
        <v>225.458</v>
      </c>
      <c r="S1970">
        <v>0.89100000000000001</v>
      </c>
      <c r="T1970">
        <v>1.5960000000000001</v>
      </c>
      <c r="U1970" t="s">
        <v>61</v>
      </c>
      <c r="V1970" s="1">
        <v>45482.906261574077</v>
      </c>
    </row>
    <row r="1971" spans="1:22" x14ac:dyDescent="0.25">
      <c r="A1971">
        <v>2030</v>
      </c>
      <c r="B1971" t="s">
        <v>36</v>
      </c>
      <c r="C1971" t="s">
        <v>40</v>
      </c>
      <c r="D1971" t="s">
        <v>38</v>
      </c>
      <c r="E1971">
        <v>7131</v>
      </c>
      <c r="F1971" t="s">
        <v>11</v>
      </c>
      <c r="G1971">
        <v>612478272</v>
      </c>
      <c r="H1971">
        <v>754750408</v>
      </c>
      <c r="I1971">
        <f t="shared" si="30"/>
        <v>8.8778033564643977</v>
      </c>
      <c r="J1971">
        <v>0.95099999999999996</v>
      </c>
      <c r="L1971">
        <v>7.6219999999999999</v>
      </c>
      <c r="M1971">
        <v>19.446000000000002</v>
      </c>
      <c r="N1971">
        <v>7.2999999999999995E-2</v>
      </c>
      <c r="O1971">
        <v>157.10499999999999</v>
      </c>
      <c r="P1971">
        <v>1.9750000000000001</v>
      </c>
      <c r="Q1971">
        <v>53.58</v>
      </c>
      <c r="R1971">
        <v>204.29</v>
      </c>
      <c r="S1971">
        <v>0.94</v>
      </c>
      <c r="T1971">
        <v>1.444</v>
      </c>
      <c r="U1971" t="s">
        <v>61</v>
      </c>
      <c r="V1971" s="1">
        <v>45482.916678240741</v>
      </c>
    </row>
    <row r="1972" spans="1:22" x14ac:dyDescent="0.25">
      <c r="A1972">
        <v>2031</v>
      </c>
      <c r="B1972" t="s">
        <v>36</v>
      </c>
      <c r="C1972" t="s">
        <v>40</v>
      </c>
      <c r="D1972" t="s">
        <v>38</v>
      </c>
      <c r="E1972">
        <v>7131</v>
      </c>
      <c r="F1972" t="s">
        <v>11</v>
      </c>
      <c r="G1972">
        <v>616282592</v>
      </c>
      <c r="H1972">
        <v>782426408</v>
      </c>
      <c r="I1972">
        <f t="shared" si="30"/>
        <v>8.8934435000810925</v>
      </c>
      <c r="J1972">
        <v>0.95799999999999996</v>
      </c>
      <c r="L1972">
        <v>5.7779999999999996</v>
      </c>
      <c r="M1972">
        <v>43.902000000000001</v>
      </c>
      <c r="N1972">
        <v>0.222</v>
      </c>
      <c r="O1972">
        <v>337.64600000000002</v>
      </c>
      <c r="P1972">
        <v>4.8140000000000001</v>
      </c>
      <c r="Q1972">
        <v>150.649</v>
      </c>
      <c r="R1972">
        <v>207.773</v>
      </c>
      <c r="S1972">
        <v>0.90500000000000003</v>
      </c>
      <c r="T1972">
        <v>1.472</v>
      </c>
      <c r="U1972" t="s">
        <v>61</v>
      </c>
      <c r="V1972" s="1">
        <v>45482.927094907405</v>
      </c>
    </row>
    <row r="1973" spans="1:22" x14ac:dyDescent="0.25">
      <c r="A1973">
        <v>2032</v>
      </c>
      <c r="B1973" t="s">
        <v>36</v>
      </c>
      <c r="C1973" t="s">
        <v>40</v>
      </c>
      <c r="D1973" t="s">
        <v>38</v>
      </c>
      <c r="E1973">
        <v>7131</v>
      </c>
      <c r="F1973" t="s">
        <v>11</v>
      </c>
      <c r="G1973">
        <v>619643584</v>
      </c>
      <c r="H1973">
        <v>826978288</v>
      </c>
      <c r="I1973">
        <f t="shared" si="30"/>
        <v>8.9174941074660019</v>
      </c>
      <c r="J1973">
        <v>0.97699999999999998</v>
      </c>
      <c r="L1973">
        <v>2.444</v>
      </c>
      <c r="M1973">
        <v>2.2200000000000002</v>
      </c>
      <c r="N1973">
        <v>0.12</v>
      </c>
      <c r="O1973">
        <v>25.248999999999999</v>
      </c>
      <c r="P1973">
        <v>0.76900000000000002</v>
      </c>
      <c r="Q1973">
        <v>2.2290000000000001</v>
      </c>
      <c r="R1973">
        <v>202.68100000000001</v>
      </c>
      <c r="S1973">
        <v>0.81399999999999995</v>
      </c>
      <c r="T1973">
        <v>1.4</v>
      </c>
      <c r="U1973" t="s">
        <v>61</v>
      </c>
      <c r="V1973" s="1">
        <v>45482.937511574077</v>
      </c>
    </row>
    <row r="1974" spans="1:22" x14ac:dyDescent="0.25">
      <c r="A1974">
        <v>2033</v>
      </c>
      <c r="B1974" t="s">
        <v>36</v>
      </c>
      <c r="C1974" t="s">
        <v>40</v>
      </c>
      <c r="D1974" t="s">
        <v>38</v>
      </c>
      <c r="E1974">
        <v>7131</v>
      </c>
      <c r="F1974" t="s">
        <v>11</v>
      </c>
      <c r="G1974">
        <v>626639320</v>
      </c>
      <c r="H1974">
        <v>793213080</v>
      </c>
      <c r="I1974">
        <f t="shared" si="30"/>
        <v>8.8993898670624976</v>
      </c>
      <c r="J1974">
        <v>0.99199999999999999</v>
      </c>
      <c r="L1974">
        <v>3.9140000000000001</v>
      </c>
      <c r="M1974">
        <v>4.8470000000000004</v>
      </c>
      <c r="N1974">
        <v>0.224</v>
      </c>
      <c r="O1974">
        <v>46.874000000000002</v>
      </c>
      <c r="P1974">
        <v>2.2029999999999998</v>
      </c>
      <c r="Q1974">
        <v>18.524000000000001</v>
      </c>
      <c r="R1974">
        <v>203.53100000000001</v>
      </c>
      <c r="S1974">
        <v>0.77500000000000002</v>
      </c>
      <c r="T1974">
        <v>1.4059999999999999</v>
      </c>
      <c r="U1974" t="s">
        <v>61</v>
      </c>
      <c r="V1974" s="1">
        <v>45482.947928240741</v>
      </c>
    </row>
    <row r="1975" spans="1:22" x14ac:dyDescent="0.25">
      <c r="A1975">
        <v>2034</v>
      </c>
      <c r="B1975" t="s">
        <v>36</v>
      </c>
      <c r="C1975" t="s">
        <v>40</v>
      </c>
      <c r="D1975" t="s">
        <v>38</v>
      </c>
      <c r="E1975">
        <v>7131</v>
      </c>
      <c r="F1975" t="s">
        <v>11</v>
      </c>
      <c r="G1975">
        <v>613373264</v>
      </c>
      <c r="H1975">
        <v>890187176</v>
      </c>
      <c r="I1975">
        <f t="shared" si="30"/>
        <v>8.9494813335630479</v>
      </c>
      <c r="J1975">
        <v>0.96799999999999997</v>
      </c>
      <c r="L1975">
        <v>7.3120000000000003</v>
      </c>
      <c r="M1975">
        <v>6.1639999999999997</v>
      </c>
      <c r="N1975">
        <v>9.5000000000000001E-2</v>
      </c>
      <c r="O1975">
        <v>52.015000000000001</v>
      </c>
      <c r="P1975">
        <v>1.32</v>
      </c>
      <c r="Q1975">
        <v>11.004</v>
      </c>
      <c r="R1975">
        <v>205.11699999999999</v>
      </c>
      <c r="S1975">
        <v>0.77300000000000002</v>
      </c>
      <c r="T1975">
        <v>1.506</v>
      </c>
      <c r="U1975" t="s">
        <v>61</v>
      </c>
      <c r="V1975" s="1">
        <v>45482.958344907405</v>
      </c>
    </row>
    <row r="1976" spans="1:22" x14ac:dyDescent="0.25">
      <c r="A1976">
        <v>2035</v>
      </c>
      <c r="B1976" t="s">
        <v>36</v>
      </c>
      <c r="C1976" t="s">
        <v>40</v>
      </c>
      <c r="D1976" t="s">
        <v>38</v>
      </c>
      <c r="E1976">
        <v>7131</v>
      </c>
      <c r="F1976" t="s">
        <v>11</v>
      </c>
      <c r="G1976">
        <v>617703552</v>
      </c>
      <c r="H1976">
        <v>574957488</v>
      </c>
      <c r="I1976">
        <f t="shared" si="30"/>
        <v>8.7596357344121358</v>
      </c>
      <c r="J1976">
        <v>0.94099999999999995</v>
      </c>
      <c r="L1976">
        <v>14.443</v>
      </c>
      <c r="M1976">
        <v>7.3140000000000001</v>
      </c>
      <c r="N1976">
        <v>0.161</v>
      </c>
      <c r="O1976">
        <v>235.16300000000001</v>
      </c>
      <c r="P1976">
        <v>1.798</v>
      </c>
      <c r="Q1976">
        <v>11.250999999999999</v>
      </c>
      <c r="R1976">
        <v>219.202</v>
      </c>
      <c r="S1976">
        <v>0.82399999999999995</v>
      </c>
      <c r="T1976">
        <v>2.8090000000000002</v>
      </c>
      <c r="U1976" t="s">
        <v>61</v>
      </c>
      <c r="V1976" s="1">
        <v>45482.968761574077</v>
      </c>
    </row>
    <row r="1977" spans="1:22" x14ac:dyDescent="0.25">
      <c r="A1977">
        <v>2036</v>
      </c>
      <c r="B1977" t="s">
        <v>36</v>
      </c>
      <c r="C1977" t="s">
        <v>40</v>
      </c>
      <c r="D1977" t="s">
        <v>38</v>
      </c>
      <c r="E1977">
        <v>7131</v>
      </c>
      <c r="F1977" t="s">
        <v>11</v>
      </c>
      <c r="G1977">
        <v>627543832</v>
      </c>
      <c r="H1977">
        <v>837356496</v>
      </c>
      <c r="I1977">
        <f t="shared" si="30"/>
        <v>8.9229103938158634</v>
      </c>
      <c r="J1977">
        <v>0.97599999999999998</v>
      </c>
      <c r="L1977">
        <v>2.2719999999999998</v>
      </c>
      <c r="M1977">
        <v>3.9340000000000002</v>
      </c>
      <c r="N1977">
        <v>9.7000000000000003E-2</v>
      </c>
      <c r="O1977">
        <v>209.15100000000001</v>
      </c>
      <c r="P1977">
        <v>0.85499999999999998</v>
      </c>
      <c r="Q1977">
        <v>1.776</v>
      </c>
      <c r="R1977">
        <v>222.721</v>
      </c>
      <c r="S1977">
        <v>0.73699999999999999</v>
      </c>
      <c r="T1977">
        <v>1.43</v>
      </c>
      <c r="U1977" t="s">
        <v>61</v>
      </c>
      <c r="V1977" s="1">
        <v>45482.979178240741</v>
      </c>
    </row>
    <row r="1978" spans="1:22" x14ac:dyDescent="0.25">
      <c r="A1978">
        <v>2037</v>
      </c>
      <c r="B1978" t="s">
        <v>36</v>
      </c>
      <c r="C1978" t="s">
        <v>40</v>
      </c>
      <c r="D1978" t="s">
        <v>38</v>
      </c>
      <c r="E1978">
        <v>7131</v>
      </c>
      <c r="F1978" t="s">
        <v>11</v>
      </c>
      <c r="G1978">
        <v>617309592</v>
      </c>
      <c r="H1978">
        <v>621814072</v>
      </c>
      <c r="I1978">
        <f t="shared" si="30"/>
        <v>8.7936605461452508</v>
      </c>
      <c r="J1978">
        <v>0.96</v>
      </c>
      <c r="L1978">
        <v>5.2309999999999999</v>
      </c>
      <c r="M1978">
        <v>11.363</v>
      </c>
      <c r="N1978">
        <v>8.2000000000000003E-2</v>
      </c>
      <c r="O1978">
        <v>214.25700000000001</v>
      </c>
      <c r="P1978">
        <v>0.78400000000000003</v>
      </c>
      <c r="Q1978">
        <v>3.8</v>
      </c>
      <c r="R1978">
        <v>202.976</v>
      </c>
      <c r="S1978">
        <v>0.90200000000000002</v>
      </c>
      <c r="T1978">
        <v>1.45</v>
      </c>
      <c r="U1978" t="s">
        <v>61</v>
      </c>
      <c r="V1978" s="1">
        <v>45482.989594907405</v>
      </c>
    </row>
    <row r="1979" spans="1:22" x14ac:dyDescent="0.25">
      <c r="A1979">
        <v>2038</v>
      </c>
      <c r="B1979" t="s">
        <v>36</v>
      </c>
      <c r="C1979" t="s">
        <v>40</v>
      </c>
      <c r="D1979" t="s">
        <v>38</v>
      </c>
      <c r="E1979">
        <v>7131</v>
      </c>
      <c r="F1979" t="s">
        <v>11</v>
      </c>
      <c r="G1979">
        <v>622817672</v>
      </c>
      <c r="H1979">
        <v>780436096</v>
      </c>
      <c r="I1979">
        <f t="shared" si="30"/>
        <v>8.8923373477689829</v>
      </c>
      <c r="J1979">
        <v>0.97099999999999997</v>
      </c>
      <c r="L1979">
        <v>4.0730000000000004</v>
      </c>
      <c r="M1979">
        <v>17.210999999999999</v>
      </c>
      <c r="N1979">
        <v>0.49099999999999999</v>
      </c>
      <c r="O1979">
        <v>179.87299999999999</v>
      </c>
      <c r="P1979">
        <v>6.5670000000000002</v>
      </c>
      <c r="Q1979">
        <v>69.100999999999999</v>
      </c>
      <c r="R1979">
        <v>205.33</v>
      </c>
      <c r="S1979">
        <v>0.90700000000000003</v>
      </c>
      <c r="T1979">
        <v>1.72</v>
      </c>
      <c r="U1979" t="s">
        <v>61</v>
      </c>
      <c r="V1979" s="1">
        <v>45483.000011574077</v>
      </c>
    </row>
    <row r="1980" spans="1:22" x14ac:dyDescent="0.25">
      <c r="A1980">
        <v>2039</v>
      </c>
      <c r="B1980" t="s">
        <v>36</v>
      </c>
      <c r="C1980" t="s">
        <v>40</v>
      </c>
      <c r="D1980" t="s">
        <v>38</v>
      </c>
      <c r="E1980">
        <v>7131</v>
      </c>
      <c r="F1980" t="s">
        <v>11</v>
      </c>
      <c r="G1980">
        <v>626806912</v>
      </c>
      <c r="H1980">
        <v>613148248</v>
      </c>
      <c r="I1980">
        <f t="shared" si="30"/>
        <v>8.7875654916544299</v>
      </c>
      <c r="J1980">
        <v>0.94299999999999995</v>
      </c>
      <c r="L1980">
        <v>4.6609999999999996</v>
      </c>
      <c r="M1980">
        <v>1.597</v>
      </c>
      <c r="N1980">
        <v>0.251</v>
      </c>
      <c r="O1980">
        <v>48.750999999999998</v>
      </c>
      <c r="P1980">
        <v>0.78</v>
      </c>
      <c r="Q1980">
        <v>1.4379999999999999</v>
      </c>
      <c r="R1980">
        <v>203.751</v>
      </c>
      <c r="S1980">
        <v>1.0049999999999999</v>
      </c>
      <c r="T1980">
        <v>3.125</v>
      </c>
      <c r="U1980" t="s">
        <v>61</v>
      </c>
      <c r="V1980" s="1">
        <v>45483.010428240741</v>
      </c>
    </row>
    <row r="1981" spans="1:22" x14ac:dyDescent="0.25">
      <c r="A1981">
        <v>2040</v>
      </c>
      <c r="B1981" t="s">
        <v>36</v>
      </c>
      <c r="C1981" t="s">
        <v>40</v>
      </c>
      <c r="D1981" t="s">
        <v>38</v>
      </c>
      <c r="E1981">
        <v>7131</v>
      </c>
      <c r="F1981" t="s">
        <v>11</v>
      </c>
      <c r="G1981">
        <v>612748760</v>
      </c>
      <c r="H1981">
        <v>623457888</v>
      </c>
      <c r="I1981">
        <f t="shared" si="30"/>
        <v>8.794807124010422</v>
      </c>
      <c r="J1981">
        <v>0.96099999999999997</v>
      </c>
      <c r="L1981">
        <v>0.42199999999999999</v>
      </c>
      <c r="M1981">
        <v>4.3150000000000004</v>
      </c>
      <c r="N1981">
        <v>0.10199999999999999</v>
      </c>
      <c r="O1981">
        <v>73.468999999999994</v>
      </c>
      <c r="P1981">
        <v>0.79800000000000004</v>
      </c>
      <c r="Q1981">
        <v>10.385</v>
      </c>
      <c r="R1981">
        <v>6.4550000000000001</v>
      </c>
      <c r="S1981">
        <v>0.90700000000000003</v>
      </c>
      <c r="T1981">
        <v>1.4370000000000001</v>
      </c>
      <c r="U1981" t="s">
        <v>61</v>
      </c>
      <c r="V1981" s="1">
        <v>45483.020844907405</v>
      </c>
    </row>
    <row r="1982" spans="1:22" x14ac:dyDescent="0.25">
      <c r="A1982">
        <v>2041</v>
      </c>
      <c r="B1982" t="s">
        <v>36</v>
      </c>
      <c r="C1982" t="s">
        <v>40</v>
      </c>
      <c r="D1982" t="s">
        <v>38</v>
      </c>
      <c r="E1982">
        <v>7131</v>
      </c>
      <c r="F1982" t="s">
        <v>11</v>
      </c>
      <c r="G1982">
        <v>629072216</v>
      </c>
      <c r="H1982">
        <v>897599256</v>
      </c>
      <c r="I1982">
        <f t="shared" si="30"/>
        <v>8.9530824839352281</v>
      </c>
      <c r="J1982">
        <v>0.97099999999999997</v>
      </c>
      <c r="L1982">
        <v>7.4359999999999999</v>
      </c>
      <c r="M1982">
        <v>3.1219999999999999</v>
      </c>
      <c r="N1982">
        <v>5.3999999999999999E-2</v>
      </c>
      <c r="O1982">
        <v>28.111000000000001</v>
      </c>
      <c r="P1982">
        <v>1.36</v>
      </c>
      <c r="Q1982">
        <v>4.1159999999999997</v>
      </c>
      <c r="R1982">
        <v>236.72900000000001</v>
      </c>
      <c r="S1982">
        <v>0.86099999999999999</v>
      </c>
      <c r="T1982">
        <v>1.5109999999999999</v>
      </c>
      <c r="U1982" t="s">
        <v>61</v>
      </c>
      <c r="V1982" s="1">
        <v>45483.031261574077</v>
      </c>
    </row>
    <row r="1983" spans="1:22" x14ac:dyDescent="0.25">
      <c r="A1983">
        <v>2042</v>
      </c>
      <c r="B1983" t="s">
        <v>36</v>
      </c>
      <c r="C1983" t="s">
        <v>40</v>
      </c>
      <c r="D1983" t="s">
        <v>38</v>
      </c>
      <c r="E1983">
        <v>7131</v>
      </c>
      <c r="F1983" t="s">
        <v>11</v>
      </c>
      <c r="G1983">
        <v>615250952</v>
      </c>
      <c r="H1983">
        <v>570004600</v>
      </c>
      <c r="I1983">
        <f t="shared" si="30"/>
        <v>8.7558783604910104</v>
      </c>
      <c r="J1983">
        <v>1.456</v>
      </c>
      <c r="L1983">
        <v>17.265000000000001</v>
      </c>
      <c r="M1983">
        <v>4.4960000000000004</v>
      </c>
      <c r="N1983">
        <v>1.9279999999999999</v>
      </c>
      <c r="O1983">
        <v>98.704999999999998</v>
      </c>
      <c r="P1983">
        <v>1.482</v>
      </c>
      <c r="Q1983">
        <v>32.789000000000001</v>
      </c>
      <c r="R1983">
        <v>271.43</v>
      </c>
      <c r="S1983">
        <v>0.70599999999999996</v>
      </c>
      <c r="T1983">
        <v>3.581</v>
      </c>
      <c r="U1983" t="s">
        <v>61</v>
      </c>
      <c r="V1983" s="1">
        <v>45483.041678240741</v>
      </c>
    </row>
    <row r="1984" spans="1:22" x14ac:dyDescent="0.25">
      <c r="A1984">
        <v>2043</v>
      </c>
      <c r="B1984" t="s">
        <v>36</v>
      </c>
      <c r="C1984" t="s">
        <v>40</v>
      </c>
      <c r="D1984" t="s">
        <v>38</v>
      </c>
      <c r="E1984">
        <v>7131</v>
      </c>
      <c r="F1984" t="s">
        <v>11</v>
      </c>
      <c r="G1984">
        <v>620408104</v>
      </c>
      <c r="H1984">
        <v>617854496</v>
      </c>
      <c r="I1984">
        <f t="shared" si="30"/>
        <v>8.7908862112951542</v>
      </c>
      <c r="J1984">
        <v>0.93200000000000005</v>
      </c>
      <c r="L1984">
        <v>7.7320000000000002</v>
      </c>
      <c r="M1984">
        <v>72.186999999999998</v>
      </c>
      <c r="N1984">
        <v>6.7000000000000004E-2</v>
      </c>
      <c r="O1984">
        <v>865.05799999999999</v>
      </c>
      <c r="P1984">
        <v>4.8600000000000003</v>
      </c>
      <c r="Q1984">
        <v>230.596</v>
      </c>
      <c r="R1984">
        <v>223.41</v>
      </c>
      <c r="S1984">
        <v>0.871</v>
      </c>
      <c r="T1984">
        <v>1.522</v>
      </c>
      <c r="U1984" t="s">
        <v>61</v>
      </c>
      <c r="V1984" s="1">
        <v>45483.052094907405</v>
      </c>
    </row>
    <row r="1985" spans="1:22" x14ac:dyDescent="0.25">
      <c r="A1985">
        <v>2044</v>
      </c>
      <c r="B1985" t="s">
        <v>36</v>
      </c>
      <c r="C1985" t="s">
        <v>40</v>
      </c>
      <c r="D1985" t="s">
        <v>38</v>
      </c>
      <c r="E1985">
        <v>7131</v>
      </c>
      <c r="F1985" t="s">
        <v>11</v>
      </c>
      <c r="G1985">
        <v>626749256</v>
      </c>
      <c r="H1985">
        <v>621280152</v>
      </c>
      <c r="I1985">
        <f t="shared" si="30"/>
        <v>8.7932874794547935</v>
      </c>
      <c r="J1985">
        <v>0.94699999999999995</v>
      </c>
      <c r="L1985">
        <v>2.2269999999999999</v>
      </c>
      <c r="M1985">
        <v>3.8769999999999998</v>
      </c>
      <c r="N1985">
        <v>6.0999999999999999E-2</v>
      </c>
      <c r="O1985">
        <v>62</v>
      </c>
      <c r="P1985">
        <v>1.0780000000000001</v>
      </c>
      <c r="Q1985">
        <v>2.218</v>
      </c>
      <c r="R1985">
        <v>215.779</v>
      </c>
      <c r="S1985">
        <v>0.88100000000000001</v>
      </c>
      <c r="T1985">
        <v>1.379</v>
      </c>
      <c r="U1985" t="s">
        <v>61</v>
      </c>
      <c r="V1985" s="1">
        <v>45483.062511574077</v>
      </c>
    </row>
    <row r="1986" spans="1:22" x14ac:dyDescent="0.25">
      <c r="A1986">
        <v>2045</v>
      </c>
      <c r="B1986" t="s">
        <v>36</v>
      </c>
      <c r="C1986" t="s">
        <v>40</v>
      </c>
      <c r="D1986" t="s">
        <v>38</v>
      </c>
      <c r="E1986">
        <v>7131</v>
      </c>
      <c r="F1986" t="s">
        <v>11</v>
      </c>
      <c r="G1986">
        <v>623350120</v>
      </c>
      <c r="H1986">
        <v>874123904</v>
      </c>
      <c r="I1986">
        <f t="shared" ref="I1986:I2049" si="31">LOG10(H1986)</f>
        <v>8.9415729967185644</v>
      </c>
      <c r="J1986">
        <v>0.94799999999999995</v>
      </c>
      <c r="L1986">
        <v>2.1800000000000002</v>
      </c>
      <c r="M1986">
        <v>8.36</v>
      </c>
      <c r="N1986">
        <v>0.111</v>
      </c>
      <c r="O1986">
        <v>196.96600000000001</v>
      </c>
      <c r="P1986">
        <v>1.99</v>
      </c>
      <c r="Q1986">
        <v>12.747999999999999</v>
      </c>
      <c r="R1986">
        <v>202.62700000000001</v>
      </c>
      <c r="S1986">
        <v>0.88100000000000001</v>
      </c>
      <c r="T1986">
        <v>1.4179999999999999</v>
      </c>
      <c r="U1986" t="s">
        <v>61</v>
      </c>
      <c r="V1986" s="1">
        <v>45483.072928240741</v>
      </c>
    </row>
    <row r="1987" spans="1:22" x14ac:dyDescent="0.25">
      <c r="A1987">
        <v>2046</v>
      </c>
      <c r="B1987" t="s">
        <v>36</v>
      </c>
      <c r="C1987" t="s">
        <v>40</v>
      </c>
      <c r="D1987" t="s">
        <v>38</v>
      </c>
      <c r="E1987">
        <v>7131</v>
      </c>
      <c r="F1987" t="s">
        <v>11</v>
      </c>
      <c r="G1987">
        <v>613926760</v>
      </c>
      <c r="H1987">
        <v>886994192</v>
      </c>
      <c r="I1987">
        <f t="shared" si="31"/>
        <v>8.9479207760993607</v>
      </c>
      <c r="J1987">
        <v>0.94199999999999995</v>
      </c>
      <c r="L1987">
        <v>0.74099999999999999</v>
      </c>
      <c r="M1987">
        <v>1.3819999999999999</v>
      </c>
      <c r="N1987">
        <v>6.9000000000000006E-2</v>
      </c>
      <c r="O1987">
        <v>19.061</v>
      </c>
      <c r="P1987">
        <v>0.92200000000000004</v>
      </c>
      <c r="Q1987">
        <v>2.1840000000000002</v>
      </c>
      <c r="R1987">
        <v>24.472999999999999</v>
      </c>
      <c r="S1987">
        <v>0.86399999999999999</v>
      </c>
      <c r="T1987">
        <v>1.38</v>
      </c>
      <c r="U1987" t="s">
        <v>61</v>
      </c>
      <c r="V1987" s="1">
        <v>45483.083344907405</v>
      </c>
    </row>
    <row r="1988" spans="1:22" x14ac:dyDescent="0.25">
      <c r="A1988">
        <v>2047</v>
      </c>
      <c r="B1988" t="s">
        <v>36</v>
      </c>
      <c r="C1988" t="s">
        <v>40</v>
      </c>
      <c r="D1988" t="s">
        <v>38</v>
      </c>
      <c r="E1988">
        <v>7131</v>
      </c>
      <c r="F1988" t="s">
        <v>11</v>
      </c>
      <c r="G1988">
        <v>619525048</v>
      </c>
      <c r="H1988">
        <v>542907848</v>
      </c>
      <c r="I1988">
        <f t="shared" si="31"/>
        <v>8.7347261196414223</v>
      </c>
      <c r="J1988">
        <v>0.94099999999999995</v>
      </c>
      <c r="L1988">
        <v>2.4889999999999999</v>
      </c>
      <c r="M1988">
        <v>52.709000000000003</v>
      </c>
      <c r="N1988">
        <v>7.2999999999999995E-2</v>
      </c>
      <c r="O1988">
        <v>323.58499999999998</v>
      </c>
      <c r="P1988">
        <v>3.47</v>
      </c>
      <c r="Q1988">
        <v>150.63999999999999</v>
      </c>
      <c r="R1988">
        <v>202.261</v>
      </c>
      <c r="S1988">
        <v>0.876</v>
      </c>
      <c r="T1988">
        <v>1.43</v>
      </c>
      <c r="U1988" t="s">
        <v>61</v>
      </c>
      <c r="V1988" s="1">
        <v>45483.093761574077</v>
      </c>
    </row>
    <row r="1989" spans="1:22" x14ac:dyDescent="0.25">
      <c r="A1989">
        <v>2048</v>
      </c>
      <c r="B1989" t="s">
        <v>36</v>
      </c>
      <c r="C1989" t="s">
        <v>40</v>
      </c>
      <c r="D1989" t="s">
        <v>38</v>
      </c>
      <c r="E1989">
        <v>7131</v>
      </c>
      <c r="F1989" t="s">
        <v>11</v>
      </c>
      <c r="G1989">
        <v>619159272</v>
      </c>
      <c r="H1989">
        <v>638401760</v>
      </c>
      <c r="I1989">
        <f t="shared" si="31"/>
        <v>8.8050940756441047</v>
      </c>
      <c r="J1989">
        <v>0.93700000000000006</v>
      </c>
      <c r="L1989">
        <v>4.577</v>
      </c>
      <c r="M1989">
        <v>50.738999999999997</v>
      </c>
      <c r="N1989">
        <v>9.1999999999999998E-2</v>
      </c>
      <c r="O1989">
        <v>622.00699999999995</v>
      </c>
      <c r="P1989">
        <v>2.8119999999999998</v>
      </c>
      <c r="Q1989">
        <v>112.73099999999999</v>
      </c>
      <c r="R1989">
        <v>221.77600000000001</v>
      </c>
      <c r="S1989">
        <v>0.86899999999999999</v>
      </c>
      <c r="T1989">
        <v>1.4139999999999999</v>
      </c>
      <c r="U1989" t="s">
        <v>61</v>
      </c>
      <c r="V1989" s="1">
        <v>45483.104178240741</v>
      </c>
    </row>
    <row r="1990" spans="1:22" x14ac:dyDescent="0.25">
      <c r="A1990">
        <v>2049</v>
      </c>
      <c r="B1990" t="s">
        <v>36</v>
      </c>
      <c r="C1990" t="s">
        <v>40</v>
      </c>
      <c r="D1990" t="s">
        <v>38</v>
      </c>
      <c r="E1990">
        <v>7131</v>
      </c>
      <c r="F1990" t="s">
        <v>11</v>
      </c>
      <c r="G1990">
        <v>615293456</v>
      </c>
      <c r="H1990">
        <v>872756800</v>
      </c>
      <c r="I1990">
        <f t="shared" si="31"/>
        <v>8.9408932412627529</v>
      </c>
      <c r="J1990">
        <v>0.89700000000000002</v>
      </c>
      <c r="L1990">
        <v>8.7050000000000001</v>
      </c>
      <c r="M1990">
        <v>1.1040000000000001</v>
      </c>
      <c r="N1990">
        <v>0.14199999999999999</v>
      </c>
      <c r="O1990">
        <v>22.646000000000001</v>
      </c>
      <c r="P1990">
        <v>1.012</v>
      </c>
      <c r="Q1990">
        <v>1.8069999999999999</v>
      </c>
      <c r="R1990">
        <v>204.053</v>
      </c>
      <c r="S1990">
        <v>0.85</v>
      </c>
      <c r="T1990">
        <v>1.43</v>
      </c>
      <c r="U1990" t="s">
        <v>61</v>
      </c>
      <c r="V1990" s="1">
        <v>45483.114594907405</v>
      </c>
    </row>
    <row r="1991" spans="1:22" x14ac:dyDescent="0.25">
      <c r="A1991">
        <v>2050</v>
      </c>
      <c r="B1991" t="s">
        <v>36</v>
      </c>
      <c r="C1991" t="s">
        <v>40</v>
      </c>
      <c r="D1991" t="s">
        <v>38</v>
      </c>
      <c r="E1991">
        <v>7131</v>
      </c>
      <c r="F1991" t="s">
        <v>11</v>
      </c>
      <c r="G1991">
        <v>614220032</v>
      </c>
      <c r="H1991">
        <v>864237000</v>
      </c>
      <c r="I1991">
        <f t="shared" si="31"/>
        <v>8.9366328555320873</v>
      </c>
      <c r="J1991">
        <v>0.97599999999999998</v>
      </c>
      <c r="L1991">
        <v>2.7410000000000001</v>
      </c>
      <c r="M1991">
        <v>1.5529999999999999</v>
      </c>
      <c r="N1991">
        <v>8.5000000000000006E-2</v>
      </c>
      <c r="O1991">
        <v>14.032</v>
      </c>
      <c r="P1991">
        <v>0.86599999999999999</v>
      </c>
      <c r="Q1991">
        <v>2.2290000000000001</v>
      </c>
      <c r="R1991">
        <v>202.69</v>
      </c>
      <c r="S1991">
        <v>0.76500000000000001</v>
      </c>
      <c r="T1991">
        <v>1.38</v>
      </c>
      <c r="U1991" t="s">
        <v>61</v>
      </c>
      <c r="V1991" s="1">
        <v>45483.125011574077</v>
      </c>
    </row>
    <row r="1992" spans="1:22" x14ac:dyDescent="0.25">
      <c r="A1992">
        <v>2051</v>
      </c>
      <c r="B1992" t="s">
        <v>36</v>
      </c>
      <c r="C1992" t="s">
        <v>40</v>
      </c>
      <c r="D1992" t="s">
        <v>38</v>
      </c>
      <c r="E1992">
        <v>7131</v>
      </c>
      <c r="F1992" t="s">
        <v>11</v>
      </c>
      <c r="G1992">
        <v>613020504</v>
      </c>
      <c r="H1992">
        <v>869412112</v>
      </c>
      <c r="I1992">
        <f t="shared" si="31"/>
        <v>8.9392256861632191</v>
      </c>
      <c r="J1992">
        <v>0.96399999999999997</v>
      </c>
      <c r="L1992">
        <v>0.34899999999999998</v>
      </c>
      <c r="M1992">
        <v>3.0539999999999998</v>
      </c>
      <c r="N1992">
        <v>9.0999999999999998E-2</v>
      </c>
      <c r="O1992">
        <v>16.937999999999999</v>
      </c>
      <c r="P1992">
        <v>0.79400000000000004</v>
      </c>
      <c r="Q1992">
        <v>3.4409999999999998</v>
      </c>
      <c r="R1992">
        <v>8.1059999999999999</v>
      </c>
      <c r="S1992">
        <v>0.89400000000000002</v>
      </c>
      <c r="T1992">
        <v>1.323</v>
      </c>
      <c r="U1992" t="s">
        <v>61</v>
      </c>
      <c r="V1992" s="1">
        <v>45483.135428240741</v>
      </c>
    </row>
    <row r="1993" spans="1:22" x14ac:dyDescent="0.25">
      <c r="A1993">
        <v>2052</v>
      </c>
      <c r="B1993" t="s">
        <v>36</v>
      </c>
      <c r="C1993" t="s">
        <v>40</v>
      </c>
      <c r="D1993" t="s">
        <v>38</v>
      </c>
      <c r="E1993">
        <v>7131</v>
      </c>
      <c r="F1993" t="s">
        <v>11</v>
      </c>
      <c r="G1993">
        <v>621005960</v>
      </c>
      <c r="H1993">
        <v>763533392</v>
      </c>
      <c r="I1993">
        <f t="shared" si="31"/>
        <v>8.882828035032551</v>
      </c>
      <c r="J1993">
        <v>0.98199999999999998</v>
      </c>
      <c r="L1993">
        <v>2.5</v>
      </c>
      <c r="M1993">
        <v>25.231999999999999</v>
      </c>
      <c r="N1993">
        <v>0.16300000000000001</v>
      </c>
      <c r="O1993">
        <v>155.876</v>
      </c>
      <c r="P1993">
        <v>2.5979999999999999</v>
      </c>
      <c r="Q1993">
        <v>35.295999999999999</v>
      </c>
      <c r="R1993">
        <v>202.32400000000001</v>
      </c>
      <c r="S1993">
        <v>0.84399999999999997</v>
      </c>
      <c r="T1993">
        <v>1.41</v>
      </c>
      <c r="U1993" t="s">
        <v>61</v>
      </c>
      <c r="V1993" s="1">
        <v>45483.145833333336</v>
      </c>
    </row>
    <row r="1994" spans="1:22" x14ac:dyDescent="0.25">
      <c r="A1994">
        <v>2053</v>
      </c>
      <c r="B1994" t="s">
        <v>36</v>
      </c>
      <c r="C1994" t="s">
        <v>40</v>
      </c>
      <c r="D1994" t="s">
        <v>38</v>
      </c>
      <c r="E1994">
        <v>7131</v>
      </c>
      <c r="F1994" t="s">
        <v>11</v>
      </c>
      <c r="G1994">
        <v>618546328</v>
      </c>
      <c r="H1994">
        <v>879262760</v>
      </c>
      <c r="I1994">
        <f t="shared" si="31"/>
        <v>8.944118679584804</v>
      </c>
      <c r="J1994">
        <v>1.048</v>
      </c>
      <c r="L1994">
        <v>0.61099999999999999</v>
      </c>
      <c r="M1994">
        <v>4.3280000000000003</v>
      </c>
      <c r="N1994">
        <v>0.26700000000000002</v>
      </c>
      <c r="O1994">
        <v>41.104999999999997</v>
      </c>
      <c r="P1994">
        <v>3.3149999999999999</v>
      </c>
      <c r="Q1994">
        <v>17.646999999999998</v>
      </c>
      <c r="R1994">
        <v>35.493000000000002</v>
      </c>
      <c r="S1994">
        <v>0.86</v>
      </c>
      <c r="T1994">
        <v>1.395</v>
      </c>
      <c r="U1994" t="s">
        <v>61</v>
      </c>
      <c r="V1994" s="1">
        <v>45483.15625</v>
      </c>
    </row>
    <row r="1995" spans="1:22" x14ac:dyDescent="0.25">
      <c r="A1995">
        <v>2054</v>
      </c>
      <c r="B1995" t="s">
        <v>36</v>
      </c>
      <c r="C1995" t="s">
        <v>40</v>
      </c>
      <c r="D1995" t="s">
        <v>38</v>
      </c>
      <c r="E1995">
        <v>7131</v>
      </c>
      <c r="F1995" t="s">
        <v>11</v>
      </c>
      <c r="G1995">
        <v>614864968</v>
      </c>
      <c r="H1995">
        <v>877801264</v>
      </c>
      <c r="I1995">
        <f t="shared" si="31"/>
        <v>8.9433962018767268</v>
      </c>
      <c r="J1995">
        <v>1.129</v>
      </c>
      <c r="L1995">
        <v>3.4889999999999999</v>
      </c>
      <c r="M1995">
        <v>38.947000000000003</v>
      </c>
      <c r="N1995">
        <v>0.42099999999999999</v>
      </c>
      <c r="O1995">
        <v>243.143</v>
      </c>
      <c r="P1995">
        <v>4.6399999999999997</v>
      </c>
      <c r="Q1995">
        <v>128.38300000000001</v>
      </c>
      <c r="R1995">
        <v>214.2</v>
      </c>
      <c r="S1995">
        <v>0.86099999999999999</v>
      </c>
      <c r="T1995">
        <v>1.379</v>
      </c>
      <c r="U1995" t="s">
        <v>61</v>
      </c>
      <c r="V1995" s="1">
        <v>45483.166666666664</v>
      </c>
    </row>
    <row r="1996" spans="1:22" x14ac:dyDescent="0.25">
      <c r="A1996">
        <v>2055</v>
      </c>
      <c r="B1996" t="s">
        <v>36</v>
      </c>
      <c r="C1996" t="s">
        <v>40</v>
      </c>
      <c r="D1996" t="s">
        <v>38</v>
      </c>
      <c r="E1996">
        <v>7131</v>
      </c>
      <c r="F1996" t="s">
        <v>11</v>
      </c>
      <c r="G1996">
        <v>623546240</v>
      </c>
      <c r="H1996">
        <v>761848224</v>
      </c>
      <c r="I1996">
        <f t="shared" si="31"/>
        <v>8.881868459469894</v>
      </c>
      <c r="J1996">
        <v>1</v>
      </c>
      <c r="L1996">
        <v>4.1050000000000004</v>
      </c>
      <c r="M1996">
        <v>3.3969999999999998</v>
      </c>
      <c r="N1996">
        <v>0.19900000000000001</v>
      </c>
      <c r="O1996">
        <v>37.773000000000003</v>
      </c>
      <c r="P1996">
        <v>1.1890000000000001</v>
      </c>
      <c r="Q1996">
        <v>5.9649999999999999</v>
      </c>
      <c r="R1996">
        <v>202.95</v>
      </c>
      <c r="S1996">
        <v>0.88300000000000001</v>
      </c>
      <c r="T1996">
        <v>1.383</v>
      </c>
      <c r="U1996" t="s">
        <v>61</v>
      </c>
      <c r="V1996" s="1">
        <v>45483.177083333336</v>
      </c>
    </row>
    <row r="1997" spans="1:22" x14ac:dyDescent="0.25">
      <c r="A1997">
        <v>2056</v>
      </c>
      <c r="B1997" t="s">
        <v>36</v>
      </c>
      <c r="C1997" t="s">
        <v>40</v>
      </c>
      <c r="D1997" t="s">
        <v>38</v>
      </c>
      <c r="E1997">
        <v>7131</v>
      </c>
      <c r="F1997" t="s">
        <v>11</v>
      </c>
      <c r="G1997">
        <v>621347592</v>
      </c>
      <c r="H1997">
        <v>567040624</v>
      </c>
      <c r="I1997">
        <f t="shared" si="31"/>
        <v>8.753614173790675</v>
      </c>
      <c r="J1997">
        <v>0.93300000000000005</v>
      </c>
      <c r="L1997">
        <v>4.173</v>
      </c>
      <c r="M1997">
        <v>0.36899999999999999</v>
      </c>
      <c r="N1997">
        <v>0.23100000000000001</v>
      </c>
      <c r="O1997">
        <v>3.7610000000000001</v>
      </c>
      <c r="P1997">
        <v>0.84799999999999998</v>
      </c>
      <c r="Q1997">
        <v>1.2210000000000001</v>
      </c>
      <c r="R1997">
        <v>216.405</v>
      </c>
      <c r="S1997">
        <v>0.81499999999999995</v>
      </c>
      <c r="T1997">
        <v>1.3580000000000001</v>
      </c>
      <c r="U1997" t="s">
        <v>61</v>
      </c>
      <c r="V1997" s="1">
        <v>45483.187511574077</v>
      </c>
    </row>
    <row r="1998" spans="1:22" x14ac:dyDescent="0.25">
      <c r="A1998">
        <v>2057</v>
      </c>
      <c r="B1998" t="s">
        <v>36</v>
      </c>
      <c r="C1998" t="s">
        <v>40</v>
      </c>
      <c r="D1998" t="s">
        <v>38</v>
      </c>
      <c r="E1998">
        <v>7131</v>
      </c>
      <c r="F1998" t="s">
        <v>11</v>
      </c>
      <c r="G1998">
        <v>626991392</v>
      </c>
      <c r="H1998">
        <v>886834328</v>
      </c>
      <c r="I1998">
        <f t="shared" si="31"/>
        <v>8.9478424956427549</v>
      </c>
      <c r="J1998">
        <v>1.1319999999999999</v>
      </c>
      <c r="L1998">
        <v>4.1109999999999998</v>
      </c>
      <c r="M1998">
        <v>1.17</v>
      </c>
      <c r="N1998">
        <v>0.35799999999999998</v>
      </c>
      <c r="O1998">
        <v>12.199</v>
      </c>
      <c r="P1998">
        <v>1.0309999999999999</v>
      </c>
      <c r="Q1998">
        <v>2.0009999999999999</v>
      </c>
      <c r="R1998">
        <v>219.86500000000001</v>
      </c>
      <c r="S1998">
        <v>0.76200000000000001</v>
      </c>
      <c r="T1998">
        <v>1.343</v>
      </c>
      <c r="U1998" t="s">
        <v>61</v>
      </c>
      <c r="V1998" s="1">
        <v>45483.197916666664</v>
      </c>
    </row>
    <row r="1999" spans="1:22" x14ac:dyDescent="0.25">
      <c r="A1999">
        <v>2058</v>
      </c>
      <c r="B1999" t="s">
        <v>36</v>
      </c>
      <c r="C1999" t="s">
        <v>40</v>
      </c>
      <c r="D1999" t="s">
        <v>38</v>
      </c>
      <c r="E1999">
        <v>7131</v>
      </c>
      <c r="F1999" t="s">
        <v>11</v>
      </c>
      <c r="G1999">
        <v>614105200</v>
      </c>
      <c r="H1999">
        <v>804016440</v>
      </c>
      <c r="I1999">
        <f t="shared" si="31"/>
        <v>8.9052649290075152</v>
      </c>
      <c r="J1999">
        <v>0.96899999999999997</v>
      </c>
      <c r="L1999">
        <v>0.61799999999999999</v>
      </c>
      <c r="M1999">
        <v>2.9580000000000002</v>
      </c>
      <c r="N1999">
        <v>0.17299999999999999</v>
      </c>
      <c r="O1999">
        <v>202.452</v>
      </c>
      <c r="P1999">
        <v>0.77700000000000002</v>
      </c>
      <c r="Q1999">
        <v>1.3360000000000001</v>
      </c>
      <c r="R1999">
        <v>15.811999999999999</v>
      </c>
      <c r="S1999">
        <v>0.93600000000000005</v>
      </c>
      <c r="T1999">
        <v>1.4470000000000001</v>
      </c>
      <c r="U1999" t="s">
        <v>61</v>
      </c>
      <c r="V1999" s="1">
        <v>45483.208333333336</v>
      </c>
    </row>
    <row r="2000" spans="1:22" x14ac:dyDescent="0.25">
      <c r="A2000">
        <v>2059</v>
      </c>
      <c r="B2000" t="s">
        <v>36</v>
      </c>
      <c r="C2000" t="s">
        <v>40</v>
      </c>
      <c r="D2000" t="s">
        <v>38</v>
      </c>
      <c r="E2000">
        <v>7131</v>
      </c>
      <c r="F2000" t="s">
        <v>11</v>
      </c>
      <c r="G2000">
        <v>618384584</v>
      </c>
      <c r="H2000">
        <v>866258736</v>
      </c>
      <c r="I2000">
        <f t="shared" si="31"/>
        <v>8.9376476273918257</v>
      </c>
      <c r="J2000">
        <v>0.96799999999999997</v>
      </c>
      <c r="L2000">
        <v>5.9029999999999996</v>
      </c>
      <c r="M2000">
        <v>3.177</v>
      </c>
      <c r="N2000">
        <v>8.8999999999999996E-2</v>
      </c>
      <c r="O2000">
        <v>23.574999999999999</v>
      </c>
      <c r="P2000">
        <v>1.651</v>
      </c>
      <c r="Q2000">
        <v>4.4320000000000004</v>
      </c>
      <c r="R2000">
        <v>218.92400000000001</v>
      </c>
      <c r="S2000">
        <v>0.752</v>
      </c>
      <c r="T2000">
        <v>1.4690000000000001</v>
      </c>
      <c r="U2000" t="s">
        <v>61</v>
      </c>
      <c r="V2000" s="1">
        <v>45483.21875</v>
      </c>
    </row>
    <row r="2001" spans="1:22" x14ac:dyDescent="0.25">
      <c r="A2001">
        <v>2060</v>
      </c>
      <c r="B2001" t="s">
        <v>36</v>
      </c>
      <c r="C2001" t="s">
        <v>40</v>
      </c>
      <c r="D2001" t="s">
        <v>38</v>
      </c>
      <c r="E2001">
        <v>7131</v>
      </c>
      <c r="F2001" t="s">
        <v>11</v>
      </c>
      <c r="G2001">
        <v>614317792</v>
      </c>
      <c r="H2001">
        <v>848141232</v>
      </c>
      <c r="I2001">
        <f t="shared" si="31"/>
        <v>8.9284681767509859</v>
      </c>
      <c r="J2001">
        <v>0.98299999999999998</v>
      </c>
      <c r="L2001">
        <v>6.806</v>
      </c>
      <c r="M2001">
        <v>12.25</v>
      </c>
      <c r="N2001">
        <v>0.129</v>
      </c>
      <c r="O2001">
        <v>62.435000000000002</v>
      </c>
      <c r="P2001">
        <v>5.0250000000000004</v>
      </c>
      <c r="Q2001">
        <v>27.366</v>
      </c>
      <c r="R2001">
        <v>204.06800000000001</v>
      </c>
      <c r="S2001">
        <v>0.90900000000000003</v>
      </c>
      <c r="T2001">
        <v>1.4350000000000001</v>
      </c>
      <c r="U2001" t="s">
        <v>61</v>
      </c>
      <c r="V2001" s="1">
        <v>45483.229166666664</v>
      </c>
    </row>
    <row r="2002" spans="1:22" x14ac:dyDescent="0.25">
      <c r="A2002">
        <v>2061</v>
      </c>
      <c r="B2002" t="s">
        <v>36</v>
      </c>
      <c r="C2002" t="s">
        <v>40</v>
      </c>
      <c r="D2002" t="s">
        <v>38</v>
      </c>
      <c r="E2002">
        <v>7131</v>
      </c>
      <c r="F2002" t="s">
        <v>11</v>
      </c>
      <c r="G2002">
        <v>613626736</v>
      </c>
      <c r="H2002">
        <v>896282864</v>
      </c>
      <c r="I2002">
        <f t="shared" si="31"/>
        <v>8.9524450932417512</v>
      </c>
      <c r="J2002">
        <v>0.94599999999999995</v>
      </c>
      <c r="L2002">
        <v>3.274</v>
      </c>
      <c r="M2002">
        <v>2.4390000000000001</v>
      </c>
      <c r="N2002">
        <v>5.5E-2</v>
      </c>
      <c r="O2002">
        <v>14.199</v>
      </c>
      <c r="P2002">
        <v>0.81599999999999995</v>
      </c>
      <c r="Q2002">
        <v>3.8610000000000002</v>
      </c>
      <c r="R2002">
        <v>215.923</v>
      </c>
      <c r="S2002">
        <v>0.86799999999999999</v>
      </c>
      <c r="T2002">
        <v>1.411</v>
      </c>
      <c r="U2002" t="s">
        <v>61</v>
      </c>
      <c r="V2002" s="1">
        <v>45483.239583333336</v>
      </c>
    </row>
    <row r="2003" spans="1:22" x14ac:dyDescent="0.25">
      <c r="A2003">
        <v>2062</v>
      </c>
      <c r="B2003" t="s">
        <v>36</v>
      </c>
      <c r="C2003" t="s">
        <v>40</v>
      </c>
      <c r="D2003" t="s">
        <v>38</v>
      </c>
      <c r="E2003">
        <v>7131</v>
      </c>
      <c r="F2003" t="s">
        <v>11</v>
      </c>
      <c r="G2003">
        <v>625624592</v>
      </c>
      <c r="H2003">
        <v>880725816</v>
      </c>
      <c r="I2003">
        <f t="shared" si="31"/>
        <v>8.944840726650952</v>
      </c>
      <c r="J2003">
        <v>0.94199999999999995</v>
      </c>
      <c r="L2003">
        <v>0.54200000000000004</v>
      </c>
      <c r="M2003">
        <v>0.66900000000000004</v>
      </c>
      <c r="N2003">
        <v>0.16400000000000001</v>
      </c>
      <c r="O2003">
        <v>10.631</v>
      </c>
      <c r="P2003">
        <v>0.82299999999999995</v>
      </c>
      <c r="Q2003">
        <v>1.4990000000000001</v>
      </c>
      <c r="R2003">
        <v>23.436</v>
      </c>
      <c r="S2003">
        <v>0.83199999999999996</v>
      </c>
      <c r="T2003">
        <v>1.4550000000000001</v>
      </c>
      <c r="U2003" t="s">
        <v>61</v>
      </c>
      <c r="V2003" s="1">
        <v>45483.25</v>
      </c>
    </row>
    <row r="2004" spans="1:22" x14ac:dyDescent="0.25">
      <c r="A2004">
        <v>2063</v>
      </c>
      <c r="B2004" t="s">
        <v>36</v>
      </c>
      <c r="C2004" t="s">
        <v>40</v>
      </c>
      <c r="D2004" t="s">
        <v>38</v>
      </c>
      <c r="E2004">
        <v>7131</v>
      </c>
      <c r="F2004" t="s">
        <v>11</v>
      </c>
      <c r="G2004">
        <v>624052320</v>
      </c>
      <c r="H2004">
        <v>658022024</v>
      </c>
      <c r="I2004">
        <f t="shared" si="31"/>
        <v>8.8182404296954129</v>
      </c>
      <c r="J2004">
        <v>0.96399999999999997</v>
      </c>
      <c r="L2004">
        <v>2.2109999999999999</v>
      </c>
      <c r="M2004">
        <v>11.483000000000001</v>
      </c>
      <c r="N2004">
        <v>0.187</v>
      </c>
      <c r="O2004">
        <v>65.102999999999994</v>
      </c>
      <c r="P2004">
        <v>0.91100000000000003</v>
      </c>
      <c r="Q2004">
        <v>7.6760000000000002</v>
      </c>
      <c r="R2004">
        <v>212.232</v>
      </c>
      <c r="S2004">
        <v>0.76200000000000001</v>
      </c>
      <c r="T2004">
        <v>1.3740000000000001</v>
      </c>
      <c r="U2004" t="s">
        <v>61</v>
      </c>
      <c r="V2004" s="1">
        <v>45483.260416666664</v>
      </c>
    </row>
    <row r="2005" spans="1:22" x14ac:dyDescent="0.25">
      <c r="A2005">
        <v>2064</v>
      </c>
      <c r="B2005" t="s">
        <v>36</v>
      </c>
      <c r="C2005" t="s">
        <v>40</v>
      </c>
      <c r="D2005" t="s">
        <v>38</v>
      </c>
      <c r="E2005">
        <v>7131</v>
      </c>
      <c r="F2005" t="s">
        <v>11</v>
      </c>
      <c r="G2005">
        <v>613200616</v>
      </c>
      <c r="H2005">
        <v>753905456</v>
      </c>
      <c r="I2005">
        <f t="shared" si="31"/>
        <v>8.8773168863048362</v>
      </c>
      <c r="J2005">
        <v>0.96899999999999997</v>
      </c>
      <c r="L2005">
        <v>2.4700000000000002</v>
      </c>
      <c r="M2005">
        <v>9.4450000000000003</v>
      </c>
      <c r="N2005">
        <v>0.13400000000000001</v>
      </c>
      <c r="O2005">
        <v>222.55699999999999</v>
      </c>
      <c r="P2005">
        <v>1.6379999999999999</v>
      </c>
      <c r="Q2005">
        <v>14.249000000000001</v>
      </c>
      <c r="R2005">
        <v>203.07599999999999</v>
      </c>
      <c r="S2005">
        <v>0.78300000000000003</v>
      </c>
      <c r="T2005">
        <v>1.353</v>
      </c>
      <c r="U2005" t="s">
        <v>61</v>
      </c>
      <c r="V2005" s="1">
        <v>45483.270833333336</v>
      </c>
    </row>
    <row r="2006" spans="1:22" x14ac:dyDescent="0.25">
      <c r="A2006">
        <v>2065</v>
      </c>
      <c r="B2006" t="s">
        <v>36</v>
      </c>
      <c r="C2006" t="s">
        <v>40</v>
      </c>
      <c r="D2006" t="s">
        <v>38</v>
      </c>
      <c r="E2006">
        <v>7131</v>
      </c>
      <c r="F2006" t="s">
        <v>11</v>
      </c>
      <c r="G2006">
        <v>610631688</v>
      </c>
      <c r="H2006">
        <v>913066072</v>
      </c>
      <c r="I2006">
        <f t="shared" si="31"/>
        <v>8.9605022054278027</v>
      </c>
      <c r="J2006">
        <v>0.95499999999999996</v>
      </c>
      <c r="L2006">
        <v>2.5139999999999998</v>
      </c>
      <c r="M2006">
        <v>4.4729999999999999</v>
      </c>
      <c r="N2006">
        <v>0.08</v>
      </c>
      <c r="O2006">
        <v>36.598999999999997</v>
      </c>
      <c r="P2006">
        <v>1.0960000000000001</v>
      </c>
      <c r="Q2006">
        <v>6.9710000000000001</v>
      </c>
      <c r="R2006">
        <v>211.15</v>
      </c>
      <c r="S2006">
        <v>0.83299999999999996</v>
      </c>
      <c r="T2006">
        <v>1.2929999999999999</v>
      </c>
      <c r="U2006" t="s">
        <v>61</v>
      </c>
      <c r="V2006" s="1">
        <v>45483.28125</v>
      </c>
    </row>
    <row r="2007" spans="1:22" x14ac:dyDescent="0.25">
      <c r="A2007">
        <v>2066</v>
      </c>
      <c r="B2007" t="s">
        <v>36</v>
      </c>
      <c r="C2007" t="s">
        <v>40</v>
      </c>
      <c r="D2007" t="s">
        <v>38</v>
      </c>
      <c r="E2007">
        <v>7131</v>
      </c>
      <c r="F2007" t="s">
        <v>11</v>
      </c>
      <c r="G2007">
        <v>611680440</v>
      </c>
      <c r="H2007">
        <v>793716056</v>
      </c>
      <c r="I2007">
        <f t="shared" si="31"/>
        <v>8.8996651656926495</v>
      </c>
      <c r="J2007">
        <v>1.0529999999999999</v>
      </c>
      <c r="L2007">
        <v>6.6310000000000002</v>
      </c>
      <c r="M2007">
        <v>1.097</v>
      </c>
      <c r="N2007">
        <v>8.8999999999999996E-2</v>
      </c>
      <c r="O2007">
        <v>13.555</v>
      </c>
      <c r="P2007">
        <v>0.94499999999999995</v>
      </c>
      <c r="Q2007">
        <v>5.1680000000000001</v>
      </c>
      <c r="R2007">
        <v>202.85900000000001</v>
      </c>
      <c r="S2007">
        <v>0.83199999999999996</v>
      </c>
      <c r="T2007">
        <v>1.4750000000000001</v>
      </c>
      <c r="U2007" t="s">
        <v>61</v>
      </c>
      <c r="V2007" s="1">
        <v>45483.291666666664</v>
      </c>
    </row>
    <row r="2008" spans="1:22" x14ac:dyDescent="0.25">
      <c r="A2008">
        <v>2067</v>
      </c>
      <c r="B2008" t="s">
        <v>36</v>
      </c>
      <c r="C2008" t="s">
        <v>40</v>
      </c>
      <c r="D2008" t="s">
        <v>38</v>
      </c>
      <c r="E2008">
        <v>7131</v>
      </c>
      <c r="F2008" t="s">
        <v>11</v>
      </c>
      <c r="G2008">
        <v>613635856</v>
      </c>
      <c r="H2008">
        <v>753993920</v>
      </c>
      <c r="I2008">
        <f t="shared" si="31"/>
        <v>8.8773678438524044</v>
      </c>
      <c r="J2008">
        <v>0.95099999999999996</v>
      </c>
      <c r="L2008">
        <v>6.6040000000000001</v>
      </c>
      <c r="M2008">
        <v>2.0099999999999998</v>
      </c>
      <c r="N2008">
        <v>0.14099999999999999</v>
      </c>
      <c r="O2008">
        <v>12.430999999999999</v>
      </c>
      <c r="P2008">
        <v>0.88</v>
      </c>
      <c r="Q2008">
        <v>2.0830000000000002</v>
      </c>
      <c r="R2008">
        <v>221.571</v>
      </c>
      <c r="S2008">
        <v>0.80200000000000005</v>
      </c>
      <c r="T2008">
        <v>1.3939999999999999</v>
      </c>
      <c r="U2008" t="s">
        <v>61</v>
      </c>
      <c r="V2008" s="1">
        <v>45483.302094907405</v>
      </c>
    </row>
    <row r="2009" spans="1:22" x14ac:dyDescent="0.25">
      <c r="A2009">
        <v>2068</v>
      </c>
      <c r="B2009" t="s">
        <v>36</v>
      </c>
      <c r="C2009" t="s">
        <v>40</v>
      </c>
      <c r="D2009" t="s">
        <v>38</v>
      </c>
      <c r="E2009">
        <v>7131</v>
      </c>
      <c r="F2009" t="s">
        <v>11</v>
      </c>
      <c r="G2009">
        <v>619528648</v>
      </c>
      <c r="H2009">
        <v>475364072</v>
      </c>
      <c r="I2009">
        <f t="shared" si="31"/>
        <v>8.6770263546707049</v>
      </c>
      <c r="J2009">
        <v>1.054</v>
      </c>
      <c r="L2009">
        <v>4.3929999999999998</v>
      </c>
      <c r="M2009">
        <v>63.487000000000002</v>
      </c>
      <c r="N2009">
        <v>0.16500000000000001</v>
      </c>
      <c r="O2009">
        <v>582.25300000000004</v>
      </c>
      <c r="P2009">
        <v>0.98899999999999999</v>
      </c>
      <c r="Q2009">
        <v>154.48099999999999</v>
      </c>
      <c r="R2009">
        <v>226.58799999999999</v>
      </c>
      <c r="S2009">
        <v>0.85899999999999999</v>
      </c>
      <c r="T2009">
        <v>1.361</v>
      </c>
      <c r="U2009" t="s">
        <v>61</v>
      </c>
      <c r="V2009" s="1">
        <v>45483.312511574077</v>
      </c>
    </row>
    <row r="2010" spans="1:22" x14ac:dyDescent="0.25">
      <c r="A2010">
        <v>2069</v>
      </c>
      <c r="B2010" t="s">
        <v>36</v>
      </c>
      <c r="C2010" t="s">
        <v>40</v>
      </c>
      <c r="D2010" t="s">
        <v>38</v>
      </c>
      <c r="E2010">
        <v>7131</v>
      </c>
      <c r="F2010" t="s">
        <v>11</v>
      </c>
      <c r="G2010">
        <v>617873144</v>
      </c>
      <c r="H2010">
        <v>866920016</v>
      </c>
      <c r="I2010">
        <f t="shared" si="31"/>
        <v>8.9379790303340769</v>
      </c>
      <c r="J2010">
        <v>1.034</v>
      </c>
      <c r="L2010">
        <v>5.4119999999999999</v>
      </c>
      <c r="M2010">
        <v>4.0129999999999999</v>
      </c>
      <c r="N2010">
        <v>0.13100000000000001</v>
      </c>
      <c r="O2010">
        <v>32.332999999999998</v>
      </c>
      <c r="P2010">
        <v>0.82399999999999995</v>
      </c>
      <c r="Q2010">
        <v>12.612</v>
      </c>
      <c r="R2010">
        <v>202.29400000000001</v>
      </c>
      <c r="S2010">
        <v>0.85199999999999998</v>
      </c>
      <c r="T2010">
        <v>1.655</v>
      </c>
      <c r="U2010" t="s">
        <v>61</v>
      </c>
      <c r="V2010" s="1">
        <v>45483.322928240741</v>
      </c>
    </row>
    <row r="2011" spans="1:22" x14ac:dyDescent="0.25">
      <c r="A2011">
        <v>2070</v>
      </c>
      <c r="B2011" t="s">
        <v>36</v>
      </c>
      <c r="C2011" t="s">
        <v>40</v>
      </c>
      <c r="D2011" t="s">
        <v>38</v>
      </c>
      <c r="E2011">
        <v>7131</v>
      </c>
      <c r="F2011" t="s">
        <v>11</v>
      </c>
      <c r="G2011">
        <v>621537464</v>
      </c>
      <c r="H2011">
        <v>836097984</v>
      </c>
      <c r="I2011">
        <f t="shared" si="31"/>
        <v>8.9222571762630931</v>
      </c>
      <c r="J2011">
        <v>0.94499999999999995</v>
      </c>
      <c r="L2011">
        <v>7.97</v>
      </c>
      <c r="M2011">
        <v>7.173</v>
      </c>
      <c r="N2011">
        <v>7.4999999999999997E-2</v>
      </c>
      <c r="O2011">
        <v>34.353999999999999</v>
      </c>
      <c r="P2011">
        <v>3.2490000000000001</v>
      </c>
      <c r="Q2011">
        <v>15.478999999999999</v>
      </c>
      <c r="R2011">
        <v>206.87899999999999</v>
      </c>
      <c r="S2011">
        <v>0.73499999999999999</v>
      </c>
      <c r="T2011">
        <v>1.4590000000000001</v>
      </c>
      <c r="U2011" t="s">
        <v>61</v>
      </c>
      <c r="V2011" s="1">
        <v>45483.333344907405</v>
      </c>
    </row>
    <row r="2012" spans="1:22" x14ac:dyDescent="0.25">
      <c r="A2012">
        <v>2071</v>
      </c>
      <c r="B2012" t="s">
        <v>36</v>
      </c>
      <c r="C2012" t="s">
        <v>40</v>
      </c>
      <c r="D2012" t="s">
        <v>38</v>
      </c>
      <c r="E2012">
        <v>7131</v>
      </c>
      <c r="F2012" t="s">
        <v>11</v>
      </c>
      <c r="G2012">
        <v>623692720</v>
      </c>
      <c r="H2012">
        <v>830607264</v>
      </c>
      <c r="I2012">
        <f t="shared" si="31"/>
        <v>8.9193957248732119</v>
      </c>
      <c r="J2012">
        <v>0.94299999999999995</v>
      </c>
      <c r="L2012">
        <v>4.3310000000000004</v>
      </c>
      <c r="M2012">
        <v>0.621</v>
      </c>
      <c r="N2012">
        <v>0.127</v>
      </c>
      <c r="O2012">
        <v>10.412000000000001</v>
      </c>
      <c r="P2012">
        <v>0.78</v>
      </c>
      <c r="Q2012">
        <v>1.542</v>
      </c>
      <c r="R2012">
        <v>202.86099999999999</v>
      </c>
      <c r="S2012">
        <v>0.86799999999999999</v>
      </c>
      <c r="T2012">
        <v>1.4319999999999999</v>
      </c>
      <c r="U2012" t="s">
        <v>61</v>
      </c>
      <c r="V2012" s="1">
        <v>45483.343761574077</v>
      </c>
    </row>
    <row r="2013" spans="1:22" x14ac:dyDescent="0.25">
      <c r="A2013">
        <v>2072</v>
      </c>
      <c r="B2013" t="s">
        <v>36</v>
      </c>
      <c r="C2013" t="s">
        <v>40</v>
      </c>
      <c r="D2013" t="s">
        <v>38</v>
      </c>
      <c r="E2013">
        <v>7131</v>
      </c>
      <c r="F2013" t="s">
        <v>11</v>
      </c>
      <c r="G2013">
        <v>626984296</v>
      </c>
      <c r="H2013">
        <v>831345960</v>
      </c>
      <c r="I2013">
        <f t="shared" si="31"/>
        <v>8.9197817906337846</v>
      </c>
      <c r="J2013">
        <v>0.96299999999999997</v>
      </c>
      <c r="L2013">
        <v>1.728</v>
      </c>
      <c r="M2013">
        <v>0.96699999999999997</v>
      </c>
      <c r="N2013">
        <v>7.6999999999999999E-2</v>
      </c>
      <c r="O2013">
        <v>9.7089999999999996</v>
      </c>
      <c r="P2013">
        <v>0.751</v>
      </c>
      <c r="Q2013">
        <v>1.429</v>
      </c>
      <c r="R2013">
        <v>202.65700000000001</v>
      </c>
      <c r="S2013">
        <v>0.74</v>
      </c>
      <c r="T2013">
        <v>1.333</v>
      </c>
      <c r="U2013" t="s">
        <v>61</v>
      </c>
      <c r="V2013" s="1">
        <v>45483.354178240741</v>
      </c>
    </row>
    <row r="2014" spans="1:22" x14ac:dyDescent="0.25">
      <c r="A2014">
        <v>2073</v>
      </c>
      <c r="B2014" t="s">
        <v>36</v>
      </c>
      <c r="C2014" t="s">
        <v>40</v>
      </c>
      <c r="D2014" t="s">
        <v>38</v>
      </c>
      <c r="E2014">
        <v>7131</v>
      </c>
      <c r="F2014" t="s">
        <v>11</v>
      </c>
      <c r="G2014">
        <v>614737024</v>
      </c>
      <c r="H2014">
        <v>615229376</v>
      </c>
      <c r="I2014">
        <f t="shared" si="31"/>
        <v>8.7890370640009738</v>
      </c>
      <c r="J2014">
        <v>0.94199999999999995</v>
      </c>
      <c r="L2014">
        <v>3.9449999999999998</v>
      </c>
      <c r="M2014">
        <v>78.918999999999997</v>
      </c>
      <c r="N2014">
        <v>0.151</v>
      </c>
      <c r="O2014">
        <v>923.279</v>
      </c>
      <c r="P2014">
        <v>5.0759999999999996</v>
      </c>
      <c r="Q2014">
        <v>298.36200000000002</v>
      </c>
      <c r="R2014">
        <v>202.85599999999999</v>
      </c>
      <c r="S2014">
        <v>0.873</v>
      </c>
      <c r="T2014">
        <v>1.415</v>
      </c>
      <c r="U2014" t="s">
        <v>61</v>
      </c>
      <c r="V2014" s="1">
        <v>45483.364594907405</v>
      </c>
    </row>
    <row r="2015" spans="1:22" x14ac:dyDescent="0.25">
      <c r="A2015">
        <v>2074</v>
      </c>
      <c r="B2015" t="s">
        <v>36</v>
      </c>
      <c r="C2015" t="s">
        <v>40</v>
      </c>
      <c r="D2015" t="s">
        <v>38</v>
      </c>
      <c r="E2015">
        <v>7131</v>
      </c>
      <c r="F2015" t="s">
        <v>11</v>
      </c>
      <c r="G2015">
        <v>616261752</v>
      </c>
      <c r="H2015">
        <v>863355904</v>
      </c>
      <c r="I2015">
        <f t="shared" si="31"/>
        <v>8.9361898632471348</v>
      </c>
      <c r="J2015">
        <v>0.96899999999999997</v>
      </c>
      <c r="L2015">
        <v>3.7210000000000001</v>
      </c>
      <c r="M2015">
        <v>0.66</v>
      </c>
      <c r="N2015">
        <v>0.16400000000000001</v>
      </c>
      <c r="O2015">
        <v>12.622999999999999</v>
      </c>
      <c r="P2015">
        <v>0.996</v>
      </c>
      <c r="Q2015">
        <v>1.764</v>
      </c>
      <c r="R2015">
        <v>202.82900000000001</v>
      </c>
      <c r="S2015">
        <v>0.88500000000000001</v>
      </c>
      <c r="T2015">
        <v>1.3839999999999999</v>
      </c>
      <c r="U2015" t="s">
        <v>61</v>
      </c>
      <c r="V2015" s="1">
        <v>45483.375011574077</v>
      </c>
    </row>
    <row r="2016" spans="1:22" x14ac:dyDescent="0.25">
      <c r="A2016">
        <v>2075</v>
      </c>
      <c r="B2016" t="s">
        <v>36</v>
      </c>
      <c r="C2016" t="s">
        <v>40</v>
      </c>
      <c r="D2016" t="s">
        <v>38</v>
      </c>
      <c r="E2016">
        <v>7131</v>
      </c>
      <c r="F2016" t="s">
        <v>11</v>
      </c>
      <c r="G2016">
        <v>618993824</v>
      </c>
      <c r="H2016">
        <v>824566456</v>
      </c>
      <c r="I2016">
        <f t="shared" si="31"/>
        <v>8.9162256633898913</v>
      </c>
      <c r="J2016">
        <v>0.96399999999999997</v>
      </c>
      <c r="L2016">
        <v>4.9470000000000001</v>
      </c>
      <c r="M2016">
        <v>1.6040000000000001</v>
      </c>
      <c r="N2016">
        <v>0.153</v>
      </c>
      <c r="O2016">
        <v>21.007000000000001</v>
      </c>
      <c r="P2016">
        <v>0.96799999999999997</v>
      </c>
      <c r="Q2016">
        <v>2.0609999999999999</v>
      </c>
      <c r="R2016">
        <v>224.93799999999999</v>
      </c>
      <c r="S2016">
        <v>0.83099999999999996</v>
      </c>
      <c r="T2016">
        <v>1.6970000000000001</v>
      </c>
      <c r="U2016" t="s">
        <v>61</v>
      </c>
      <c r="V2016" s="1">
        <v>45483.385428240741</v>
      </c>
    </row>
    <row r="2017" spans="1:22" x14ac:dyDescent="0.25">
      <c r="A2017">
        <v>2076</v>
      </c>
      <c r="B2017" t="s">
        <v>36</v>
      </c>
      <c r="C2017" t="s">
        <v>40</v>
      </c>
      <c r="D2017" t="s">
        <v>38</v>
      </c>
      <c r="E2017">
        <v>7131</v>
      </c>
      <c r="F2017" t="s">
        <v>11</v>
      </c>
      <c r="G2017">
        <v>613627936</v>
      </c>
      <c r="H2017">
        <v>841994216</v>
      </c>
      <c r="I2017">
        <f t="shared" si="31"/>
        <v>8.9253091081648375</v>
      </c>
      <c r="J2017">
        <v>0.95499999999999996</v>
      </c>
      <c r="L2017">
        <v>6.2830000000000004</v>
      </c>
      <c r="M2017">
        <v>1.62</v>
      </c>
      <c r="N2017">
        <v>0.11899999999999999</v>
      </c>
      <c r="O2017">
        <v>10.683</v>
      </c>
      <c r="P2017">
        <v>0.82099999999999995</v>
      </c>
      <c r="Q2017">
        <v>2.11</v>
      </c>
      <c r="R2017">
        <v>235.31700000000001</v>
      </c>
      <c r="S2017">
        <v>0.88800000000000001</v>
      </c>
      <c r="T2017">
        <v>1.6879999999999999</v>
      </c>
      <c r="U2017" t="s">
        <v>61</v>
      </c>
      <c r="V2017" s="1">
        <v>45483.395844907405</v>
      </c>
    </row>
    <row r="2018" spans="1:22" x14ac:dyDescent="0.25">
      <c r="A2018">
        <v>2077</v>
      </c>
      <c r="B2018" t="s">
        <v>36</v>
      </c>
      <c r="C2018" t="s">
        <v>40</v>
      </c>
      <c r="D2018" t="s">
        <v>38</v>
      </c>
      <c r="E2018">
        <v>7131</v>
      </c>
      <c r="F2018" t="s">
        <v>11</v>
      </c>
      <c r="G2018">
        <v>623703864</v>
      </c>
      <c r="H2018">
        <v>813442264</v>
      </c>
      <c r="I2018">
        <f t="shared" si="31"/>
        <v>8.9103267332826572</v>
      </c>
      <c r="J2018">
        <v>0.96499999999999997</v>
      </c>
      <c r="L2018">
        <v>2.1480000000000001</v>
      </c>
      <c r="M2018">
        <v>10.145</v>
      </c>
      <c r="N2018">
        <v>0.17199999999999999</v>
      </c>
      <c r="O2018">
        <v>49.075000000000003</v>
      </c>
      <c r="P2018">
        <v>2.0609999999999999</v>
      </c>
      <c r="Q2018">
        <v>13.539</v>
      </c>
      <c r="R2018">
        <v>202.84</v>
      </c>
      <c r="S2018">
        <v>0.79100000000000004</v>
      </c>
      <c r="T2018">
        <v>1.3140000000000001</v>
      </c>
      <c r="U2018" t="s">
        <v>61</v>
      </c>
      <c r="V2018" s="1">
        <v>45483.406261574077</v>
      </c>
    </row>
    <row r="2019" spans="1:22" x14ac:dyDescent="0.25">
      <c r="A2019">
        <v>2078</v>
      </c>
      <c r="B2019" t="s">
        <v>36</v>
      </c>
      <c r="C2019" t="s">
        <v>40</v>
      </c>
      <c r="D2019" t="s">
        <v>38</v>
      </c>
      <c r="E2019">
        <v>7131</v>
      </c>
      <c r="F2019" t="s">
        <v>11</v>
      </c>
      <c r="G2019">
        <v>613126848</v>
      </c>
      <c r="H2019">
        <v>831798216</v>
      </c>
      <c r="I2019">
        <f t="shared" si="31"/>
        <v>8.9200179845764183</v>
      </c>
      <c r="J2019">
        <v>0.92</v>
      </c>
      <c r="L2019">
        <v>0.48399999999999999</v>
      </c>
      <c r="M2019">
        <v>3.069</v>
      </c>
      <c r="N2019">
        <v>0.13200000000000001</v>
      </c>
      <c r="O2019">
        <v>18.074999999999999</v>
      </c>
      <c r="P2019">
        <v>1.2589999999999999</v>
      </c>
      <c r="Q2019">
        <v>6.57</v>
      </c>
      <c r="R2019">
        <v>16.393999999999998</v>
      </c>
      <c r="S2019">
        <v>0.85399999999999998</v>
      </c>
      <c r="T2019">
        <v>1.353</v>
      </c>
      <c r="U2019" t="s">
        <v>61</v>
      </c>
      <c r="V2019" s="1">
        <v>45483.416678240741</v>
      </c>
    </row>
    <row r="2020" spans="1:22" x14ac:dyDescent="0.25">
      <c r="A2020">
        <v>2079</v>
      </c>
      <c r="B2020" t="s">
        <v>36</v>
      </c>
      <c r="C2020" t="s">
        <v>40</v>
      </c>
      <c r="D2020" t="s">
        <v>38</v>
      </c>
      <c r="E2020">
        <v>7131</v>
      </c>
      <c r="F2020" t="s">
        <v>11</v>
      </c>
      <c r="G2020">
        <v>612489048</v>
      </c>
      <c r="H2020">
        <v>883759944</v>
      </c>
      <c r="I2020">
        <f t="shared" si="31"/>
        <v>8.9463343134810884</v>
      </c>
      <c r="J2020">
        <v>0.95899999999999996</v>
      </c>
      <c r="L2020">
        <v>2.411</v>
      </c>
      <c r="M2020">
        <v>10.278</v>
      </c>
      <c r="N2020">
        <v>0.13700000000000001</v>
      </c>
      <c r="O2020">
        <v>164.00800000000001</v>
      </c>
      <c r="P2020">
        <v>3.3809999999999998</v>
      </c>
      <c r="Q2020">
        <v>27.77</v>
      </c>
      <c r="R2020">
        <v>202.297</v>
      </c>
      <c r="S2020">
        <v>0.79</v>
      </c>
      <c r="T2020">
        <v>1.31</v>
      </c>
      <c r="U2020" t="s">
        <v>61</v>
      </c>
      <c r="V2020" s="1">
        <v>45483.427094907405</v>
      </c>
    </row>
    <row r="2021" spans="1:22" x14ac:dyDescent="0.25">
      <c r="A2021">
        <v>2080</v>
      </c>
      <c r="B2021" t="s">
        <v>36</v>
      </c>
      <c r="C2021" t="s">
        <v>40</v>
      </c>
      <c r="D2021" t="s">
        <v>38</v>
      </c>
      <c r="E2021">
        <v>7131</v>
      </c>
      <c r="F2021" t="s">
        <v>11</v>
      </c>
      <c r="G2021">
        <v>621368680</v>
      </c>
      <c r="H2021">
        <v>800700728</v>
      </c>
      <c r="I2021">
        <f t="shared" si="31"/>
        <v>8.9034702233694638</v>
      </c>
      <c r="J2021">
        <v>1.0189999999999999</v>
      </c>
      <c r="L2021">
        <v>2.069</v>
      </c>
      <c r="M2021">
        <v>1.915</v>
      </c>
      <c r="N2021">
        <v>0.2</v>
      </c>
      <c r="O2021">
        <v>12.384</v>
      </c>
      <c r="P2021">
        <v>0.80600000000000005</v>
      </c>
      <c r="Q2021">
        <v>1.857</v>
      </c>
      <c r="R2021">
        <v>202.626</v>
      </c>
      <c r="S2021">
        <v>0.84399999999999997</v>
      </c>
      <c r="T2021">
        <v>1.3120000000000001</v>
      </c>
      <c r="U2021" t="s">
        <v>61</v>
      </c>
      <c r="V2021" s="1">
        <v>45483.437511574077</v>
      </c>
    </row>
    <row r="2022" spans="1:22" x14ac:dyDescent="0.25">
      <c r="A2022">
        <v>2081</v>
      </c>
      <c r="B2022" t="s">
        <v>36</v>
      </c>
      <c r="C2022" t="s">
        <v>40</v>
      </c>
      <c r="D2022" t="s">
        <v>38</v>
      </c>
      <c r="E2022">
        <v>7131</v>
      </c>
      <c r="F2022" t="s">
        <v>11</v>
      </c>
      <c r="G2022">
        <v>604731768</v>
      </c>
      <c r="H2022">
        <v>847215784</v>
      </c>
      <c r="I2022">
        <f t="shared" si="31"/>
        <v>8.9279940382706364</v>
      </c>
      <c r="J2022">
        <v>0.96399999999999997</v>
      </c>
      <c r="L2022">
        <v>0.33600000000000002</v>
      </c>
      <c r="N2022">
        <v>0.186</v>
      </c>
      <c r="R2022">
        <v>3.07</v>
      </c>
      <c r="S2022">
        <v>0.755</v>
      </c>
      <c r="T2022">
        <v>1.3180000000000001</v>
      </c>
      <c r="U2022" t="s">
        <v>61</v>
      </c>
      <c r="V2022" s="1">
        <v>45483.447928240741</v>
      </c>
    </row>
    <row r="2023" spans="1:22" x14ac:dyDescent="0.25">
      <c r="A2023">
        <v>2082</v>
      </c>
      <c r="B2023" t="s">
        <v>36</v>
      </c>
      <c r="C2023" t="s">
        <v>40</v>
      </c>
      <c r="D2023" t="s">
        <v>38</v>
      </c>
      <c r="E2023">
        <v>7131</v>
      </c>
      <c r="F2023" t="s">
        <v>11</v>
      </c>
      <c r="G2023">
        <v>622595496</v>
      </c>
      <c r="H2023">
        <v>901738088</v>
      </c>
      <c r="I2023">
        <f t="shared" si="31"/>
        <v>8.9550804139789921</v>
      </c>
      <c r="J2023">
        <v>0.998</v>
      </c>
      <c r="L2023">
        <v>0.64900000000000002</v>
      </c>
      <c r="M2023">
        <v>3.5169999999999999</v>
      </c>
      <c r="N2023">
        <v>0.112</v>
      </c>
      <c r="O2023">
        <v>16.838000000000001</v>
      </c>
      <c r="P2023">
        <v>1.526</v>
      </c>
      <c r="Q2023">
        <v>7.3760000000000003</v>
      </c>
      <c r="R2023">
        <v>24.902999999999999</v>
      </c>
      <c r="S2023">
        <v>0.89100000000000001</v>
      </c>
      <c r="T2023">
        <v>1.395</v>
      </c>
      <c r="U2023" t="s">
        <v>61</v>
      </c>
      <c r="V2023" s="1">
        <v>45483.458344907405</v>
      </c>
    </row>
    <row r="2024" spans="1:22" x14ac:dyDescent="0.25">
      <c r="A2024">
        <v>2083</v>
      </c>
      <c r="B2024" t="s">
        <v>36</v>
      </c>
      <c r="C2024" t="s">
        <v>40</v>
      </c>
      <c r="D2024" t="s">
        <v>38</v>
      </c>
      <c r="E2024">
        <v>7131</v>
      </c>
      <c r="F2024" t="s">
        <v>11</v>
      </c>
      <c r="G2024">
        <v>626643680</v>
      </c>
      <c r="H2024">
        <v>907761384</v>
      </c>
      <c r="I2024">
        <f t="shared" si="31"/>
        <v>8.9579717039935023</v>
      </c>
      <c r="J2024">
        <v>0.98899999999999999</v>
      </c>
      <c r="L2024">
        <v>4.1660000000000004</v>
      </c>
      <c r="M2024">
        <v>4.4720000000000004</v>
      </c>
      <c r="N2024">
        <v>0.114</v>
      </c>
      <c r="O2024">
        <v>30.387</v>
      </c>
      <c r="P2024">
        <v>4.0209999999999999</v>
      </c>
      <c r="Q2024">
        <v>12.965999999999999</v>
      </c>
      <c r="R2024">
        <v>208.13800000000001</v>
      </c>
      <c r="S2024">
        <v>0.79900000000000004</v>
      </c>
      <c r="T2024">
        <v>1.4419999999999999</v>
      </c>
      <c r="U2024" t="s">
        <v>61</v>
      </c>
      <c r="V2024" s="1">
        <v>45483.468761574077</v>
      </c>
    </row>
    <row r="2025" spans="1:22" x14ac:dyDescent="0.25">
      <c r="A2025">
        <v>2084</v>
      </c>
      <c r="B2025" t="s">
        <v>36</v>
      </c>
      <c r="C2025" t="s">
        <v>40</v>
      </c>
      <c r="D2025" t="s">
        <v>38</v>
      </c>
      <c r="E2025">
        <v>7131</v>
      </c>
      <c r="F2025" t="s">
        <v>11</v>
      </c>
      <c r="G2025">
        <v>628287664</v>
      </c>
      <c r="H2025">
        <v>911580800</v>
      </c>
      <c r="I2025">
        <f t="shared" si="31"/>
        <v>8.9597951693584204</v>
      </c>
      <c r="J2025">
        <v>0.96499999999999997</v>
      </c>
      <c r="L2025">
        <v>0.39600000000000002</v>
      </c>
      <c r="M2025">
        <v>3.6379999999999999</v>
      </c>
      <c r="N2025">
        <v>0.11600000000000001</v>
      </c>
      <c r="O2025">
        <v>207.75800000000001</v>
      </c>
      <c r="P2025">
        <v>1.081</v>
      </c>
      <c r="Q2025">
        <v>2.44</v>
      </c>
      <c r="R2025">
        <v>14.673</v>
      </c>
      <c r="S2025">
        <v>0.875</v>
      </c>
      <c r="T2025">
        <v>1.3240000000000001</v>
      </c>
      <c r="U2025" t="s">
        <v>61</v>
      </c>
      <c r="V2025" s="1">
        <v>45483.479178240741</v>
      </c>
    </row>
    <row r="2026" spans="1:22" x14ac:dyDescent="0.25">
      <c r="A2026">
        <v>2085</v>
      </c>
      <c r="B2026" t="s">
        <v>36</v>
      </c>
      <c r="C2026" t="s">
        <v>40</v>
      </c>
      <c r="D2026" t="s">
        <v>38</v>
      </c>
      <c r="E2026">
        <v>7131</v>
      </c>
      <c r="F2026" t="s">
        <v>11</v>
      </c>
      <c r="G2026">
        <v>621797296</v>
      </c>
      <c r="H2026">
        <v>613367064</v>
      </c>
      <c r="I2026">
        <f t="shared" si="31"/>
        <v>8.7877204519414001</v>
      </c>
      <c r="J2026">
        <v>0.999</v>
      </c>
      <c r="L2026">
        <v>7.7539999999999996</v>
      </c>
      <c r="M2026">
        <v>1.1240000000000001</v>
      </c>
      <c r="N2026">
        <v>5.1999999999999998E-2</v>
      </c>
      <c r="O2026">
        <v>20.821000000000002</v>
      </c>
      <c r="P2026">
        <v>0.82099999999999995</v>
      </c>
      <c r="Q2026">
        <v>1.4059999999999999</v>
      </c>
      <c r="R2026">
        <v>204.79400000000001</v>
      </c>
      <c r="S2026">
        <v>0.96399999999999997</v>
      </c>
      <c r="T2026">
        <v>1.5880000000000001</v>
      </c>
      <c r="U2026" t="s">
        <v>61</v>
      </c>
      <c r="V2026" s="1">
        <v>45483.489594907405</v>
      </c>
    </row>
    <row r="2027" spans="1:22" x14ac:dyDescent="0.25">
      <c r="A2027">
        <v>2086</v>
      </c>
      <c r="B2027" t="s">
        <v>36</v>
      </c>
      <c r="C2027" t="s">
        <v>40</v>
      </c>
      <c r="D2027" t="s">
        <v>38</v>
      </c>
      <c r="E2027">
        <v>7131</v>
      </c>
      <c r="F2027" t="s">
        <v>11</v>
      </c>
      <c r="G2027">
        <v>621778368</v>
      </c>
      <c r="H2027">
        <v>857271624</v>
      </c>
      <c r="I2027">
        <f t="shared" si="31"/>
        <v>8.9331184486606272</v>
      </c>
      <c r="J2027">
        <v>0.96</v>
      </c>
      <c r="L2027">
        <v>2.9009999999999998</v>
      </c>
      <c r="M2027">
        <v>2.698</v>
      </c>
      <c r="N2027">
        <v>7.8E-2</v>
      </c>
      <c r="O2027">
        <v>15.028</v>
      </c>
      <c r="P2027">
        <v>0.79100000000000004</v>
      </c>
      <c r="Q2027">
        <v>3.1360000000000001</v>
      </c>
      <c r="R2027">
        <v>202.11600000000001</v>
      </c>
      <c r="S2027">
        <v>0.85299999999999998</v>
      </c>
      <c r="T2027">
        <v>1.3580000000000001</v>
      </c>
      <c r="U2027" t="s">
        <v>61</v>
      </c>
      <c r="V2027" s="1">
        <v>45483.500011574077</v>
      </c>
    </row>
    <row r="2028" spans="1:22" x14ac:dyDescent="0.25">
      <c r="A2028">
        <v>2087</v>
      </c>
      <c r="B2028" t="s">
        <v>36</v>
      </c>
      <c r="C2028" t="s">
        <v>40</v>
      </c>
      <c r="D2028" t="s">
        <v>38</v>
      </c>
      <c r="E2028">
        <v>7131</v>
      </c>
      <c r="F2028" t="s">
        <v>11</v>
      </c>
      <c r="G2028">
        <v>629048440</v>
      </c>
      <c r="H2028">
        <v>890019472</v>
      </c>
      <c r="I2028">
        <f t="shared" si="31"/>
        <v>8.9493995083186704</v>
      </c>
      <c r="J2028">
        <v>1.0329999999999999</v>
      </c>
      <c r="L2028">
        <v>3.9119999999999999</v>
      </c>
      <c r="M2028">
        <v>3.6110000000000002</v>
      </c>
      <c r="N2028">
        <v>8.7999999999999995E-2</v>
      </c>
      <c r="O2028">
        <v>29.975000000000001</v>
      </c>
      <c r="P2028">
        <v>1.2450000000000001</v>
      </c>
      <c r="Q2028">
        <v>5.3029999999999999</v>
      </c>
      <c r="R2028">
        <v>218.97900000000001</v>
      </c>
      <c r="S2028">
        <v>0.77400000000000002</v>
      </c>
      <c r="T2028">
        <v>1.3460000000000001</v>
      </c>
      <c r="U2028" t="s">
        <v>61</v>
      </c>
      <c r="V2028" s="1">
        <v>45483.510428240741</v>
      </c>
    </row>
    <row r="2029" spans="1:22" x14ac:dyDescent="0.25">
      <c r="A2029">
        <v>2088</v>
      </c>
      <c r="B2029" t="s">
        <v>36</v>
      </c>
      <c r="C2029" t="s">
        <v>40</v>
      </c>
      <c r="D2029" t="s">
        <v>38</v>
      </c>
      <c r="E2029">
        <v>7131</v>
      </c>
      <c r="F2029" t="s">
        <v>11</v>
      </c>
      <c r="G2029">
        <v>621087712</v>
      </c>
      <c r="H2029">
        <v>840330704</v>
      </c>
      <c r="I2029">
        <f t="shared" si="31"/>
        <v>8.9244502320832275</v>
      </c>
      <c r="J2029">
        <v>0.99299999999999999</v>
      </c>
      <c r="L2029">
        <v>2.7480000000000002</v>
      </c>
      <c r="M2029">
        <v>4.2699999999999996</v>
      </c>
      <c r="N2029">
        <v>2.8000000000000001E-2</v>
      </c>
      <c r="O2029">
        <v>45.167000000000002</v>
      </c>
      <c r="P2029">
        <v>3.8849999999999998</v>
      </c>
      <c r="Q2029">
        <v>11.561999999999999</v>
      </c>
      <c r="R2029">
        <v>202.00899999999999</v>
      </c>
      <c r="S2029">
        <v>0.86799999999999999</v>
      </c>
      <c r="T2029">
        <v>1.3460000000000001</v>
      </c>
      <c r="U2029" t="s">
        <v>61</v>
      </c>
      <c r="V2029" s="1">
        <v>45483.520844907405</v>
      </c>
    </row>
    <row r="2030" spans="1:22" x14ac:dyDescent="0.25">
      <c r="A2030">
        <v>2089</v>
      </c>
      <c r="B2030" t="s">
        <v>36</v>
      </c>
      <c r="C2030" t="s">
        <v>40</v>
      </c>
      <c r="D2030" t="s">
        <v>38</v>
      </c>
      <c r="E2030">
        <v>7131</v>
      </c>
      <c r="F2030" t="s">
        <v>11</v>
      </c>
      <c r="G2030">
        <v>614585904</v>
      </c>
      <c r="H2030">
        <v>641683008</v>
      </c>
      <c r="I2030">
        <f t="shared" si="31"/>
        <v>8.807320539167236</v>
      </c>
      <c r="J2030">
        <v>0.93799999999999994</v>
      </c>
      <c r="L2030">
        <v>2.4870000000000001</v>
      </c>
      <c r="M2030">
        <v>11.034000000000001</v>
      </c>
      <c r="N2030">
        <v>0.10299999999999999</v>
      </c>
      <c r="O2030">
        <v>424.95</v>
      </c>
      <c r="P2030">
        <v>1</v>
      </c>
      <c r="Q2030">
        <v>8.016</v>
      </c>
      <c r="R2030">
        <v>201.905</v>
      </c>
      <c r="S2030">
        <v>0.72199999999999998</v>
      </c>
      <c r="T2030">
        <v>1.379</v>
      </c>
      <c r="U2030" t="s">
        <v>61</v>
      </c>
      <c r="V2030" s="1">
        <v>45483.531261574077</v>
      </c>
    </row>
    <row r="2031" spans="1:22" x14ac:dyDescent="0.25">
      <c r="A2031">
        <v>2090</v>
      </c>
      <c r="B2031" t="s">
        <v>36</v>
      </c>
      <c r="C2031" t="s">
        <v>40</v>
      </c>
      <c r="D2031" t="s">
        <v>38</v>
      </c>
      <c r="E2031">
        <v>7131</v>
      </c>
      <c r="F2031" t="s">
        <v>11</v>
      </c>
      <c r="G2031">
        <v>607118744</v>
      </c>
      <c r="H2031">
        <v>912144008</v>
      </c>
      <c r="I2031">
        <f t="shared" si="31"/>
        <v>8.9600634095372751</v>
      </c>
      <c r="J2031">
        <v>0.995</v>
      </c>
      <c r="L2031">
        <v>3.9940000000000002</v>
      </c>
      <c r="M2031">
        <v>0.79200000000000004</v>
      </c>
      <c r="N2031">
        <v>4.8000000000000001E-2</v>
      </c>
      <c r="O2031">
        <v>12.292999999999999</v>
      </c>
      <c r="P2031">
        <v>1.1240000000000001</v>
      </c>
      <c r="Q2031">
        <v>2.149</v>
      </c>
      <c r="R2031">
        <v>222.178</v>
      </c>
      <c r="S2031">
        <v>0.84899999999999998</v>
      </c>
      <c r="T2031">
        <v>1.421</v>
      </c>
      <c r="U2031" t="s">
        <v>61</v>
      </c>
      <c r="V2031" s="1">
        <v>45483.541678240741</v>
      </c>
    </row>
    <row r="2032" spans="1:22" x14ac:dyDescent="0.25">
      <c r="A2032">
        <v>2091</v>
      </c>
      <c r="B2032" t="s">
        <v>36</v>
      </c>
      <c r="C2032" t="s">
        <v>40</v>
      </c>
      <c r="D2032" t="s">
        <v>38</v>
      </c>
      <c r="E2032">
        <v>7131</v>
      </c>
      <c r="F2032" t="s">
        <v>11</v>
      </c>
      <c r="G2032">
        <v>609584992</v>
      </c>
      <c r="H2032">
        <v>862446424</v>
      </c>
      <c r="I2032">
        <f t="shared" si="31"/>
        <v>8.9357321257930149</v>
      </c>
      <c r="J2032">
        <v>0.95899999999999996</v>
      </c>
      <c r="L2032">
        <v>3.7610000000000001</v>
      </c>
      <c r="M2032">
        <v>3.2250000000000001</v>
      </c>
      <c r="N2032">
        <v>0.14199999999999999</v>
      </c>
      <c r="O2032">
        <v>213.34100000000001</v>
      </c>
      <c r="P2032">
        <v>0.93300000000000005</v>
      </c>
      <c r="Q2032">
        <v>2.101</v>
      </c>
      <c r="R2032">
        <v>209.03200000000001</v>
      </c>
      <c r="S2032">
        <v>0.86299999999999999</v>
      </c>
      <c r="T2032">
        <v>1.413</v>
      </c>
      <c r="U2032" t="s">
        <v>61</v>
      </c>
      <c r="V2032" s="1">
        <v>45483.552094907405</v>
      </c>
    </row>
    <row r="2033" spans="1:22" x14ac:dyDescent="0.25">
      <c r="A2033">
        <v>2092</v>
      </c>
      <c r="B2033" t="s">
        <v>36</v>
      </c>
      <c r="C2033" t="s">
        <v>40</v>
      </c>
      <c r="D2033" t="s">
        <v>38</v>
      </c>
      <c r="E2033">
        <v>7131</v>
      </c>
      <c r="F2033" t="s">
        <v>11</v>
      </c>
      <c r="G2033">
        <v>621461080</v>
      </c>
      <c r="H2033">
        <v>613808272</v>
      </c>
      <c r="I2033">
        <f t="shared" si="31"/>
        <v>8.7880327369139</v>
      </c>
      <c r="J2033">
        <v>0.98</v>
      </c>
      <c r="L2033">
        <v>4.3019999999999996</v>
      </c>
      <c r="M2033">
        <v>3.8980000000000001</v>
      </c>
      <c r="N2033">
        <v>0.253</v>
      </c>
      <c r="O2033">
        <v>190.52199999999999</v>
      </c>
      <c r="P2033">
        <v>0.79200000000000004</v>
      </c>
      <c r="Q2033">
        <v>1.282</v>
      </c>
      <c r="R2033">
        <v>203.65700000000001</v>
      </c>
      <c r="S2033">
        <v>0.89400000000000002</v>
      </c>
      <c r="T2033">
        <v>1.4339999999999999</v>
      </c>
      <c r="U2033" t="s">
        <v>61</v>
      </c>
      <c r="V2033" s="1">
        <v>45483.562511574077</v>
      </c>
    </row>
    <row r="2034" spans="1:22" x14ac:dyDescent="0.25">
      <c r="A2034">
        <v>2093</v>
      </c>
      <c r="B2034" t="s">
        <v>36</v>
      </c>
      <c r="C2034" t="s">
        <v>40</v>
      </c>
      <c r="D2034" t="s">
        <v>38</v>
      </c>
      <c r="E2034">
        <v>7131</v>
      </c>
      <c r="F2034" t="s">
        <v>11</v>
      </c>
      <c r="G2034">
        <v>621468224</v>
      </c>
      <c r="H2034">
        <v>796154608</v>
      </c>
      <c r="I2034">
        <f t="shared" si="31"/>
        <v>8.9009974130658573</v>
      </c>
      <c r="J2034">
        <v>0.96699999999999997</v>
      </c>
      <c r="L2034">
        <v>5.7060000000000004</v>
      </c>
      <c r="M2034">
        <v>4.6630000000000003</v>
      </c>
      <c r="N2034">
        <v>0.219</v>
      </c>
      <c r="O2034">
        <v>36.389000000000003</v>
      </c>
      <c r="P2034">
        <v>2.286</v>
      </c>
      <c r="Q2034">
        <v>13.452999999999999</v>
      </c>
      <c r="R2034">
        <v>221.75</v>
      </c>
      <c r="S2034">
        <v>0.88300000000000001</v>
      </c>
      <c r="T2034">
        <v>1.4039999999999999</v>
      </c>
      <c r="U2034" t="s">
        <v>61</v>
      </c>
      <c r="V2034" s="1">
        <v>45483.572928240741</v>
      </c>
    </row>
    <row r="2035" spans="1:22" x14ac:dyDescent="0.25">
      <c r="A2035">
        <v>2094</v>
      </c>
      <c r="B2035" t="s">
        <v>36</v>
      </c>
      <c r="C2035" t="s">
        <v>40</v>
      </c>
      <c r="D2035" t="s">
        <v>38</v>
      </c>
      <c r="E2035">
        <v>7131</v>
      </c>
      <c r="F2035" t="s">
        <v>11</v>
      </c>
      <c r="G2035">
        <v>613581312</v>
      </c>
      <c r="H2035">
        <v>801736984</v>
      </c>
      <c r="I2035">
        <f t="shared" si="31"/>
        <v>8.9040319179951002</v>
      </c>
      <c r="J2035">
        <v>0.91600000000000004</v>
      </c>
      <c r="L2035">
        <v>3.6739999999999999</v>
      </c>
      <c r="M2035">
        <v>2.0880000000000001</v>
      </c>
      <c r="N2035">
        <v>7.4999999999999997E-2</v>
      </c>
      <c r="O2035">
        <v>11.819000000000001</v>
      </c>
      <c r="P2035">
        <v>0.76900000000000002</v>
      </c>
      <c r="Q2035">
        <v>2.726</v>
      </c>
      <c r="R2035">
        <v>202.864</v>
      </c>
      <c r="S2035">
        <v>0.71399999999999997</v>
      </c>
      <c r="T2035">
        <v>1.37</v>
      </c>
      <c r="U2035" t="s">
        <v>61</v>
      </c>
      <c r="V2035" s="1">
        <v>45483.583344907405</v>
      </c>
    </row>
    <row r="2036" spans="1:22" x14ac:dyDescent="0.25">
      <c r="A2036">
        <v>2095</v>
      </c>
      <c r="B2036" t="s">
        <v>36</v>
      </c>
      <c r="C2036" t="s">
        <v>40</v>
      </c>
      <c r="D2036" t="s">
        <v>38</v>
      </c>
      <c r="E2036">
        <v>7131</v>
      </c>
      <c r="F2036" t="s">
        <v>11</v>
      </c>
      <c r="G2036">
        <v>623892928</v>
      </c>
      <c r="H2036">
        <v>902173088</v>
      </c>
      <c r="I2036">
        <f t="shared" si="31"/>
        <v>8.9552898678654174</v>
      </c>
      <c r="J2036">
        <v>1.087</v>
      </c>
      <c r="L2036">
        <v>0.39400000000000002</v>
      </c>
      <c r="M2036">
        <v>3.3580000000000001</v>
      </c>
      <c r="N2036">
        <v>0.34</v>
      </c>
      <c r="O2036">
        <v>20.335999999999999</v>
      </c>
      <c r="P2036">
        <v>1.046</v>
      </c>
      <c r="Q2036">
        <v>4.8410000000000002</v>
      </c>
      <c r="R2036">
        <v>7.75</v>
      </c>
      <c r="S2036">
        <v>0.82699999999999996</v>
      </c>
      <c r="T2036">
        <v>1.397</v>
      </c>
      <c r="U2036" t="s">
        <v>61</v>
      </c>
      <c r="V2036" s="1">
        <v>45483.593761574077</v>
      </c>
    </row>
    <row r="2037" spans="1:22" x14ac:dyDescent="0.25">
      <c r="A2037">
        <v>2096</v>
      </c>
      <c r="B2037" t="s">
        <v>36</v>
      </c>
      <c r="C2037" t="s">
        <v>40</v>
      </c>
      <c r="D2037" t="s">
        <v>38</v>
      </c>
      <c r="E2037">
        <v>7131</v>
      </c>
      <c r="F2037" t="s">
        <v>11</v>
      </c>
      <c r="G2037">
        <v>617303648</v>
      </c>
      <c r="H2037">
        <v>845221704</v>
      </c>
      <c r="I2037">
        <f t="shared" si="31"/>
        <v>8.9269706405411995</v>
      </c>
      <c r="J2037">
        <v>1.1539999999999999</v>
      </c>
      <c r="L2037">
        <v>5.35</v>
      </c>
      <c r="M2037">
        <v>5.7309999999999999</v>
      </c>
      <c r="N2037">
        <v>0.192</v>
      </c>
      <c r="O2037">
        <v>31.942</v>
      </c>
      <c r="P2037">
        <v>0.79200000000000004</v>
      </c>
      <c r="Q2037">
        <v>7.5979999999999999</v>
      </c>
      <c r="R2037">
        <v>225.566</v>
      </c>
      <c r="S2037">
        <v>0.88300000000000001</v>
      </c>
      <c r="T2037">
        <v>1.4690000000000001</v>
      </c>
      <c r="U2037" t="s">
        <v>61</v>
      </c>
      <c r="V2037" s="1">
        <v>45483.604178240741</v>
      </c>
    </row>
    <row r="2038" spans="1:22" x14ac:dyDescent="0.25">
      <c r="A2038">
        <v>2097</v>
      </c>
      <c r="B2038" t="s">
        <v>36</v>
      </c>
      <c r="C2038" t="s">
        <v>40</v>
      </c>
      <c r="D2038" t="s">
        <v>38</v>
      </c>
      <c r="E2038">
        <v>7131</v>
      </c>
      <c r="F2038" t="s">
        <v>11</v>
      </c>
      <c r="G2038">
        <v>626887832</v>
      </c>
      <c r="H2038">
        <v>790329888</v>
      </c>
      <c r="I2038">
        <f t="shared" si="31"/>
        <v>8.8978084060162015</v>
      </c>
      <c r="J2038">
        <v>0.96</v>
      </c>
      <c r="L2038">
        <v>0.55100000000000005</v>
      </c>
      <c r="M2038">
        <v>19.238</v>
      </c>
      <c r="N2038">
        <v>4.7E-2</v>
      </c>
      <c r="O2038">
        <v>416.30799999999999</v>
      </c>
      <c r="P2038">
        <v>0.84899999999999998</v>
      </c>
      <c r="Q2038">
        <v>10.106999999999999</v>
      </c>
      <c r="R2038">
        <v>35.49</v>
      </c>
      <c r="S2038">
        <v>0.73699999999999999</v>
      </c>
      <c r="T2038">
        <v>1.389</v>
      </c>
      <c r="U2038" t="s">
        <v>61</v>
      </c>
      <c r="V2038" s="1">
        <v>45483.614594907405</v>
      </c>
    </row>
    <row r="2039" spans="1:22" x14ac:dyDescent="0.25">
      <c r="A2039">
        <v>2098</v>
      </c>
      <c r="B2039" t="s">
        <v>36</v>
      </c>
      <c r="C2039" t="s">
        <v>40</v>
      </c>
      <c r="D2039" t="s">
        <v>38</v>
      </c>
      <c r="E2039">
        <v>7131</v>
      </c>
      <c r="F2039" t="s">
        <v>11</v>
      </c>
      <c r="G2039">
        <v>613281320</v>
      </c>
      <c r="H2039">
        <v>613169744</v>
      </c>
      <c r="I2039">
        <f t="shared" si="31"/>
        <v>8.787580717059658</v>
      </c>
      <c r="J2039">
        <v>1.0840000000000001</v>
      </c>
      <c r="L2039">
        <v>0.877</v>
      </c>
      <c r="M2039">
        <v>19.082999999999998</v>
      </c>
      <c r="N2039">
        <v>0.36199999999999999</v>
      </c>
      <c r="O2039">
        <v>227.31399999999999</v>
      </c>
      <c r="P2039">
        <v>0.73899999999999999</v>
      </c>
      <c r="Q2039">
        <v>2.6070000000000002</v>
      </c>
      <c r="R2039">
        <v>34.302999999999997</v>
      </c>
      <c r="S2039">
        <v>0.755</v>
      </c>
      <c r="T2039">
        <v>1.4390000000000001</v>
      </c>
      <c r="U2039" t="s">
        <v>61</v>
      </c>
      <c r="V2039" s="1">
        <v>45483.625011574077</v>
      </c>
    </row>
    <row r="2040" spans="1:22" x14ac:dyDescent="0.25">
      <c r="A2040">
        <v>2099</v>
      </c>
      <c r="B2040" t="s">
        <v>36</v>
      </c>
      <c r="C2040" t="s">
        <v>40</v>
      </c>
      <c r="D2040" t="s">
        <v>38</v>
      </c>
      <c r="E2040">
        <v>7131</v>
      </c>
      <c r="F2040" t="s">
        <v>11</v>
      </c>
      <c r="G2040">
        <v>626946120</v>
      </c>
      <c r="H2040">
        <v>614001680</v>
      </c>
      <c r="I2040">
        <f t="shared" si="31"/>
        <v>8.7881695594371472</v>
      </c>
      <c r="J2040">
        <v>0.97</v>
      </c>
      <c r="L2040">
        <v>3.8719999999999999</v>
      </c>
      <c r="M2040">
        <v>16.928999999999998</v>
      </c>
      <c r="N2040">
        <v>9.7000000000000003E-2</v>
      </c>
      <c r="O2040">
        <v>519.99400000000003</v>
      </c>
      <c r="P2040">
        <v>1.9259999999999999</v>
      </c>
      <c r="Q2040">
        <v>10.993</v>
      </c>
      <c r="R2040">
        <v>202.911</v>
      </c>
      <c r="S2040">
        <v>0.79900000000000004</v>
      </c>
      <c r="T2040">
        <v>1.3280000000000001</v>
      </c>
      <c r="U2040" t="s">
        <v>61</v>
      </c>
      <c r="V2040" s="1">
        <v>45483.635428240741</v>
      </c>
    </row>
    <row r="2041" spans="1:22" x14ac:dyDescent="0.25">
      <c r="A2041">
        <v>2100</v>
      </c>
      <c r="B2041" t="s">
        <v>36</v>
      </c>
      <c r="C2041" t="s">
        <v>40</v>
      </c>
      <c r="D2041" t="s">
        <v>38</v>
      </c>
      <c r="E2041">
        <v>7131</v>
      </c>
      <c r="F2041" t="s">
        <v>11</v>
      </c>
      <c r="G2041">
        <v>624186096</v>
      </c>
      <c r="H2041">
        <v>800747416</v>
      </c>
      <c r="I2041">
        <f t="shared" si="31"/>
        <v>8.9034955458762877</v>
      </c>
      <c r="J2041">
        <v>1.4059999999999999</v>
      </c>
      <c r="L2041">
        <v>4.1470000000000002</v>
      </c>
      <c r="M2041">
        <v>1.111</v>
      </c>
      <c r="N2041">
        <v>0.24399999999999999</v>
      </c>
      <c r="O2041">
        <v>11.196999999999999</v>
      </c>
      <c r="P2041">
        <v>0.752</v>
      </c>
      <c r="Q2041">
        <v>1.446</v>
      </c>
      <c r="R2041">
        <v>226.12</v>
      </c>
      <c r="S2041">
        <v>0.78500000000000003</v>
      </c>
      <c r="T2041">
        <v>1.417</v>
      </c>
      <c r="U2041" t="s">
        <v>61</v>
      </c>
      <c r="V2041" s="1">
        <v>45483.645844907405</v>
      </c>
    </row>
    <row r="2042" spans="1:22" x14ac:dyDescent="0.25">
      <c r="A2042">
        <v>2101</v>
      </c>
      <c r="B2042" t="s">
        <v>36</v>
      </c>
      <c r="C2042" t="s">
        <v>40</v>
      </c>
      <c r="D2042" t="s">
        <v>38</v>
      </c>
      <c r="E2042">
        <v>7131</v>
      </c>
      <c r="F2042" t="s">
        <v>11</v>
      </c>
      <c r="G2042">
        <v>614260672</v>
      </c>
      <c r="H2042">
        <v>533314640</v>
      </c>
      <c r="I2042">
        <f t="shared" si="31"/>
        <v>8.7269835056478993</v>
      </c>
      <c r="J2042">
        <v>0.96799999999999997</v>
      </c>
      <c r="L2042">
        <v>0.996</v>
      </c>
      <c r="M2042">
        <v>3.6840000000000002</v>
      </c>
      <c r="N2042">
        <v>7.5999999999999998E-2</v>
      </c>
      <c r="O2042">
        <v>38.712000000000003</v>
      </c>
      <c r="P2042">
        <v>0.90500000000000003</v>
      </c>
      <c r="Q2042">
        <v>31.506</v>
      </c>
      <c r="R2042">
        <v>35.326000000000001</v>
      </c>
      <c r="S2042">
        <v>0.84</v>
      </c>
      <c r="T2042">
        <v>1.4430000000000001</v>
      </c>
      <c r="U2042" t="s">
        <v>61</v>
      </c>
      <c r="V2042" s="1">
        <v>45483.656261574077</v>
      </c>
    </row>
    <row r="2043" spans="1:22" x14ac:dyDescent="0.25">
      <c r="A2043">
        <v>2102</v>
      </c>
      <c r="B2043" t="s">
        <v>36</v>
      </c>
      <c r="C2043" t="s">
        <v>40</v>
      </c>
      <c r="D2043" t="s">
        <v>38</v>
      </c>
      <c r="E2043">
        <v>7131</v>
      </c>
      <c r="F2043" t="s">
        <v>11</v>
      </c>
      <c r="G2043">
        <v>623717456</v>
      </c>
      <c r="H2043">
        <v>837955352</v>
      </c>
      <c r="I2043">
        <f t="shared" si="31"/>
        <v>8.9232208791355294</v>
      </c>
      <c r="J2043">
        <v>0.94699999999999995</v>
      </c>
      <c r="L2043">
        <v>3.698</v>
      </c>
      <c r="M2043">
        <v>6.23</v>
      </c>
      <c r="N2043">
        <v>7.9000000000000001E-2</v>
      </c>
      <c r="O2043">
        <v>48.448999999999998</v>
      </c>
      <c r="P2043">
        <v>3.8149999999999999</v>
      </c>
      <c r="Q2043">
        <v>27.154</v>
      </c>
      <c r="R2043">
        <v>202.97900000000001</v>
      </c>
      <c r="S2043">
        <v>0.89600000000000002</v>
      </c>
      <c r="T2043">
        <v>1.361</v>
      </c>
      <c r="U2043" t="s">
        <v>61</v>
      </c>
      <c r="V2043" s="1">
        <v>45483.666678240741</v>
      </c>
    </row>
    <row r="2044" spans="1:22" x14ac:dyDescent="0.25">
      <c r="A2044">
        <v>2103</v>
      </c>
      <c r="B2044" t="s">
        <v>36</v>
      </c>
      <c r="C2044" t="s">
        <v>40</v>
      </c>
      <c r="D2044" t="s">
        <v>38</v>
      </c>
      <c r="E2044">
        <v>7131</v>
      </c>
      <c r="F2044" t="s">
        <v>11</v>
      </c>
      <c r="G2044">
        <v>616970904</v>
      </c>
      <c r="H2044">
        <v>868862608</v>
      </c>
      <c r="I2044">
        <f t="shared" si="31"/>
        <v>8.9389511075132653</v>
      </c>
      <c r="J2044">
        <v>0.96799999999999997</v>
      </c>
      <c r="L2044">
        <v>1.236</v>
      </c>
      <c r="M2044">
        <v>6.1879999999999997</v>
      </c>
      <c r="N2044">
        <v>0.107</v>
      </c>
      <c r="O2044">
        <v>31.382999999999999</v>
      </c>
      <c r="P2044">
        <v>2.044</v>
      </c>
      <c r="Q2044">
        <v>9.9169999999999998</v>
      </c>
      <c r="R2044">
        <v>12.884</v>
      </c>
      <c r="S2044">
        <v>0.97199999999999998</v>
      </c>
      <c r="T2044">
        <v>2.6720000000000002</v>
      </c>
      <c r="U2044" t="s">
        <v>61</v>
      </c>
      <c r="V2044" s="1">
        <v>45483.677094907405</v>
      </c>
    </row>
    <row r="2045" spans="1:22" x14ac:dyDescent="0.25">
      <c r="A2045">
        <v>2104</v>
      </c>
      <c r="B2045" t="s">
        <v>36</v>
      </c>
      <c r="C2045" t="s">
        <v>40</v>
      </c>
      <c r="D2045" t="s">
        <v>38</v>
      </c>
      <c r="E2045">
        <v>7131</v>
      </c>
      <c r="F2045" t="s">
        <v>11</v>
      </c>
      <c r="G2045">
        <v>626673272</v>
      </c>
      <c r="H2045">
        <v>768189288</v>
      </c>
      <c r="I2045">
        <f t="shared" si="31"/>
        <v>8.8854682468607553</v>
      </c>
      <c r="J2045">
        <v>0.98</v>
      </c>
      <c r="L2045">
        <v>2.5169999999999999</v>
      </c>
      <c r="M2045">
        <v>0.75700000000000001</v>
      </c>
      <c r="N2045">
        <v>0.19700000000000001</v>
      </c>
      <c r="O2045">
        <v>9.4830000000000005</v>
      </c>
      <c r="P2045">
        <v>0.88400000000000001</v>
      </c>
      <c r="Q2045">
        <v>1.4710000000000001</v>
      </c>
      <c r="R2045">
        <v>275.89</v>
      </c>
      <c r="S2045">
        <v>0.82</v>
      </c>
      <c r="T2045">
        <v>1.4259999999999999</v>
      </c>
      <c r="U2045" t="s">
        <v>61</v>
      </c>
      <c r="V2045" s="1">
        <v>45483.6875</v>
      </c>
    </row>
    <row r="2046" spans="1:22" x14ac:dyDescent="0.25">
      <c r="A2046">
        <v>2105</v>
      </c>
      <c r="B2046" t="s">
        <v>36</v>
      </c>
      <c r="C2046" t="s">
        <v>40</v>
      </c>
      <c r="D2046" t="s">
        <v>38</v>
      </c>
      <c r="E2046">
        <v>7131</v>
      </c>
      <c r="F2046" t="s">
        <v>11</v>
      </c>
      <c r="G2046">
        <v>621159912</v>
      </c>
      <c r="H2046">
        <v>862045064</v>
      </c>
      <c r="I2046">
        <f t="shared" si="31"/>
        <v>8.9355299694615784</v>
      </c>
      <c r="J2046">
        <v>1.0649999999999999</v>
      </c>
      <c r="L2046">
        <v>5.8140000000000001</v>
      </c>
      <c r="M2046">
        <v>1.958</v>
      </c>
      <c r="N2046">
        <v>0.312</v>
      </c>
      <c r="O2046">
        <v>15.696999999999999</v>
      </c>
      <c r="P2046">
        <v>0.83199999999999996</v>
      </c>
      <c r="Q2046">
        <v>2.1989999999999998</v>
      </c>
      <c r="R2046">
        <v>203.20099999999999</v>
      </c>
      <c r="S2046">
        <v>0.78</v>
      </c>
      <c r="T2046">
        <v>1.41</v>
      </c>
      <c r="U2046" t="s">
        <v>61</v>
      </c>
      <c r="V2046" s="1">
        <v>45483.697916666664</v>
      </c>
    </row>
    <row r="2047" spans="1:22" x14ac:dyDescent="0.25">
      <c r="A2047">
        <v>2106</v>
      </c>
      <c r="B2047" t="s">
        <v>36</v>
      </c>
      <c r="C2047" t="s">
        <v>40</v>
      </c>
      <c r="D2047" t="s">
        <v>38</v>
      </c>
      <c r="E2047">
        <v>7131</v>
      </c>
      <c r="F2047" t="s">
        <v>11</v>
      </c>
      <c r="G2047">
        <v>628479408</v>
      </c>
      <c r="H2047">
        <v>669900456</v>
      </c>
      <c r="I2047">
        <f t="shared" si="31"/>
        <v>8.8260102734146511</v>
      </c>
      <c r="J2047">
        <v>1.0529999999999999</v>
      </c>
      <c r="L2047">
        <v>2.3140000000000001</v>
      </c>
      <c r="M2047">
        <v>5.1369999999999996</v>
      </c>
      <c r="N2047">
        <v>0.16500000000000001</v>
      </c>
      <c r="O2047">
        <v>57.728999999999999</v>
      </c>
      <c r="P2047">
        <v>1.014</v>
      </c>
      <c r="Q2047">
        <v>26.009</v>
      </c>
      <c r="R2047">
        <v>202.40100000000001</v>
      </c>
      <c r="S2047">
        <v>0.80200000000000005</v>
      </c>
      <c r="T2047">
        <v>1.323</v>
      </c>
      <c r="U2047" t="s">
        <v>61</v>
      </c>
      <c r="V2047" s="1">
        <v>45483.708333333336</v>
      </c>
    </row>
    <row r="2048" spans="1:22" x14ac:dyDescent="0.25">
      <c r="A2048">
        <v>2107</v>
      </c>
      <c r="B2048" t="s">
        <v>36</v>
      </c>
      <c r="C2048" t="s">
        <v>40</v>
      </c>
      <c r="D2048" t="s">
        <v>38</v>
      </c>
      <c r="E2048">
        <v>7131</v>
      </c>
      <c r="F2048" t="s">
        <v>11</v>
      </c>
      <c r="G2048">
        <v>616540784</v>
      </c>
      <c r="H2048">
        <v>615964128</v>
      </c>
      <c r="I2048">
        <f t="shared" si="31"/>
        <v>8.7895554208246782</v>
      </c>
      <c r="J2048">
        <v>1.244</v>
      </c>
      <c r="L2048">
        <v>5.04</v>
      </c>
      <c r="M2048">
        <v>0.27700000000000002</v>
      </c>
      <c r="N2048">
        <v>0.35699999999999998</v>
      </c>
      <c r="O2048">
        <v>4.8840000000000003</v>
      </c>
      <c r="P2048">
        <v>0.84199999999999997</v>
      </c>
      <c r="Q2048">
        <v>1.107</v>
      </c>
      <c r="R2048">
        <v>212.364</v>
      </c>
      <c r="S2048">
        <v>0.77100000000000002</v>
      </c>
      <c r="T2048">
        <v>1.3720000000000001</v>
      </c>
      <c r="U2048" t="s">
        <v>61</v>
      </c>
      <c r="V2048" s="1">
        <v>45483.71875</v>
      </c>
    </row>
    <row r="2049" spans="1:22" x14ac:dyDescent="0.25">
      <c r="A2049">
        <v>2108</v>
      </c>
      <c r="B2049" t="s">
        <v>36</v>
      </c>
      <c r="C2049" t="s">
        <v>40</v>
      </c>
      <c r="D2049" t="s">
        <v>38</v>
      </c>
      <c r="E2049">
        <v>7131</v>
      </c>
      <c r="F2049" t="s">
        <v>11</v>
      </c>
      <c r="G2049">
        <v>625938992</v>
      </c>
      <c r="H2049">
        <v>469413664</v>
      </c>
      <c r="I2049">
        <f t="shared" si="31"/>
        <v>8.671555727174443</v>
      </c>
      <c r="J2049">
        <v>0.96299999999999997</v>
      </c>
      <c r="L2049">
        <v>3.9319999999999999</v>
      </c>
      <c r="M2049">
        <v>10.821999999999999</v>
      </c>
      <c r="N2049">
        <v>0.246</v>
      </c>
      <c r="O2049">
        <v>631.1</v>
      </c>
      <c r="P2049">
        <v>1.4890000000000001</v>
      </c>
      <c r="Q2049">
        <v>12.510999999999999</v>
      </c>
      <c r="R2049">
        <v>217.387</v>
      </c>
      <c r="S2049">
        <v>0.877</v>
      </c>
      <c r="T2049">
        <v>1.367</v>
      </c>
      <c r="U2049" t="s">
        <v>61</v>
      </c>
      <c r="V2049" s="1">
        <v>45483.729166666664</v>
      </c>
    </row>
    <row r="2050" spans="1:22" x14ac:dyDescent="0.25">
      <c r="A2050">
        <v>2109</v>
      </c>
      <c r="B2050" t="s">
        <v>36</v>
      </c>
      <c r="C2050" t="s">
        <v>40</v>
      </c>
      <c r="D2050" t="s">
        <v>38</v>
      </c>
      <c r="E2050">
        <v>7131</v>
      </c>
      <c r="F2050" t="s">
        <v>11</v>
      </c>
      <c r="G2050">
        <v>615547304</v>
      </c>
      <c r="H2050">
        <v>886795176</v>
      </c>
      <c r="I2050">
        <f t="shared" ref="I2050:I2113" si="32">LOG10(H2050)</f>
        <v>8.9478233219680714</v>
      </c>
      <c r="J2050">
        <v>1.0569999999999999</v>
      </c>
      <c r="L2050">
        <v>2.4359999999999999</v>
      </c>
      <c r="M2050">
        <v>2.0299999999999998</v>
      </c>
      <c r="N2050">
        <v>0.27900000000000003</v>
      </c>
      <c r="O2050">
        <v>22.699000000000002</v>
      </c>
      <c r="P2050">
        <v>1.488</v>
      </c>
      <c r="Q2050">
        <v>4.7640000000000002</v>
      </c>
      <c r="R2050">
        <v>202.62100000000001</v>
      </c>
      <c r="S2050">
        <v>0.85199999999999998</v>
      </c>
      <c r="T2050">
        <v>1.3220000000000001</v>
      </c>
      <c r="U2050" t="s">
        <v>61</v>
      </c>
      <c r="V2050" s="1">
        <v>45483.739583333336</v>
      </c>
    </row>
    <row r="2051" spans="1:22" x14ac:dyDescent="0.25">
      <c r="A2051">
        <v>2110</v>
      </c>
      <c r="B2051" t="s">
        <v>36</v>
      </c>
      <c r="C2051" t="s">
        <v>40</v>
      </c>
      <c r="D2051" t="s">
        <v>38</v>
      </c>
      <c r="E2051">
        <v>7131</v>
      </c>
      <c r="F2051" t="s">
        <v>11</v>
      </c>
      <c r="G2051">
        <v>623318464</v>
      </c>
      <c r="H2051">
        <v>825821032</v>
      </c>
      <c r="I2051">
        <f t="shared" si="32"/>
        <v>8.9168859392861144</v>
      </c>
      <c r="J2051">
        <v>0.96299999999999997</v>
      </c>
      <c r="L2051">
        <v>8.827</v>
      </c>
      <c r="M2051">
        <v>1.141</v>
      </c>
      <c r="N2051">
        <v>7.0999999999999994E-2</v>
      </c>
      <c r="O2051">
        <v>18.808</v>
      </c>
      <c r="P2051">
        <v>0.98499999999999999</v>
      </c>
      <c r="Q2051">
        <v>2.3079999999999998</v>
      </c>
      <c r="R2051">
        <v>204.12200000000001</v>
      </c>
      <c r="S2051">
        <v>0.80600000000000005</v>
      </c>
      <c r="T2051">
        <v>1.4910000000000001</v>
      </c>
      <c r="U2051" t="s">
        <v>61</v>
      </c>
      <c r="V2051" s="1">
        <v>45483.75</v>
      </c>
    </row>
    <row r="2052" spans="1:22" x14ac:dyDescent="0.25">
      <c r="A2052">
        <v>2111</v>
      </c>
      <c r="B2052" t="s">
        <v>36</v>
      </c>
      <c r="C2052" t="s">
        <v>40</v>
      </c>
      <c r="D2052" t="s">
        <v>38</v>
      </c>
      <c r="E2052">
        <v>7131</v>
      </c>
      <c r="F2052" t="s">
        <v>11</v>
      </c>
      <c r="G2052">
        <v>612724456</v>
      </c>
      <c r="H2052">
        <v>769510920</v>
      </c>
      <c r="I2052">
        <f t="shared" si="32"/>
        <v>8.8862147872111521</v>
      </c>
      <c r="J2052">
        <v>0.98199999999999998</v>
      </c>
      <c r="L2052">
        <v>5.5609999999999999</v>
      </c>
      <c r="M2052">
        <v>9.3179999999999996</v>
      </c>
      <c r="N2052">
        <v>9.8000000000000004E-2</v>
      </c>
      <c r="O2052">
        <v>121.21299999999999</v>
      </c>
      <c r="P2052">
        <v>1.0409999999999999</v>
      </c>
      <c r="Q2052">
        <v>66.33</v>
      </c>
      <c r="R2052">
        <v>234.172</v>
      </c>
      <c r="S2052">
        <v>0.92300000000000004</v>
      </c>
      <c r="T2052">
        <v>2.8250000000000002</v>
      </c>
      <c r="U2052" t="s">
        <v>61</v>
      </c>
      <c r="V2052" s="1">
        <v>45483.760416666664</v>
      </c>
    </row>
    <row r="2053" spans="1:22" x14ac:dyDescent="0.25">
      <c r="A2053">
        <v>2112</v>
      </c>
      <c r="B2053" t="s">
        <v>36</v>
      </c>
      <c r="C2053" t="s">
        <v>40</v>
      </c>
      <c r="D2053" t="s">
        <v>38</v>
      </c>
      <c r="E2053">
        <v>7131</v>
      </c>
      <c r="F2053" t="s">
        <v>11</v>
      </c>
      <c r="G2053">
        <v>611369960</v>
      </c>
      <c r="H2053">
        <v>895542040</v>
      </c>
      <c r="I2053">
        <f t="shared" si="32"/>
        <v>8.9520859780258881</v>
      </c>
      <c r="J2053">
        <v>0.93200000000000005</v>
      </c>
      <c r="L2053">
        <v>5.8440000000000003</v>
      </c>
      <c r="M2053">
        <v>3.819</v>
      </c>
      <c r="N2053">
        <v>6.0999999999999999E-2</v>
      </c>
      <c r="O2053">
        <v>33.593000000000004</v>
      </c>
      <c r="P2053">
        <v>1.708</v>
      </c>
      <c r="Q2053">
        <v>8.9749999999999996</v>
      </c>
      <c r="R2053">
        <v>221.78200000000001</v>
      </c>
      <c r="S2053">
        <v>0.88100000000000001</v>
      </c>
      <c r="T2053">
        <v>1.415</v>
      </c>
      <c r="U2053" t="s">
        <v>61</v>
      </c>
      <c r="V2053" s="1">
        <v>45483.770833333336</v>
      </c>
    </row>
    <row r="2054" spans="1:22" x14ac:dyDescent="0.25">
      <c r="A2054">
        <v>2113</v>
      </c>
      <c r="B2054" t="s">
        <v>36</v>
      </c>
      <c r="C2054" t="s">
        <v>40</v>
      </c>
      <c r="D2054" t="s">
        <v>38</v>
      </c>
      <c r="E2054">
        <v>7131</v>
      </c>
      <c r="F2054" t="s">
        <v>11</v>
      </c>
      <c r="G2054">
        <v>621316056</v>
      </c>
      <c r="H2054">
        <v>788614152</v>
      </c>
      <c r="I2054">
        <f t="shared" si="32"/>
        <v>8.8968645663973103</v>
      </c>
      <c r="J2054">
        <v>1.335</v>
      </c>
      <c r="L2054">
        <v>1.2809999999999999</v>
      </c>
      <c r="M2054">
        <v>2.927</v>
      </c>
      <c r="N2054">
        <v>7.9000000000000001E-2</v>
      </c>
      <c r="O2054">
        <v>21.402000000000001</v>
      </c>
      <c r="P2054">
        <v>0.879</v>
      </c>
      <c r="Q2054">
        <v>6.2450000000000001</v>
      </c>
      <c r="R2054">
        <v>95.513999999999996</v>
      </c>
      <c r="S2054">
        <v>0.83199999999999996</v>
      </c>
      <c r="T2054">
        <v>1.4330000000000001</v>
      </c>
      <c r="U2054" t="s">
        <v>61</v>
      </c>
      <c r="V2054" s="1">
        <v>45483.78125</v>
      </c>
    </row>
    <row r="2055" spans="1:22" x14ac:dyDescent="0.25">
      <c r="A2055">
        <v>2114</v>
      </c>
      <c r="B2055" t="s">
        <v>36</v>
      </c>
      <c r="C2055" t="s">
        <v>40</v>
      </c>
      <c r="D2055" t="s">
        <v>38</v>
      </c>
      <c r="E2055">
        <v>7131</v>
      </c>
      <c r="F2055" t="s">
        <v>11</v>
      </c>
      <c r="G2055">
        <v>607141480</v>
      </c>
      <c r="H2055">
        <v>914960624</v>
      </c>
      <c r="I2055">
        <f t="shared" si="32"/>
        <v>8.9614024042877745</v>
      </c>
      <c r="J2055">
        <v>1.536</v>
      </c>
      <c r="L2055">
        <v>8.298</v>
      </c>
      <c r="M2055">
        <v>2.7509999999999999</v>
      </c>
      <c r="N2055">
        <v>1.2909999999999999</v>
      </c>
      <c r="O2055">
        <v>18.606999999999999</v>
      </c>
      <c r="P2055">
        <v>1.552</v>
      </c>
      <c r="Q2055">
        <v>5.4290000000000003</v>
      </c>
      <c r="R2055">
        <v>203.63800000000001</v>
      </c>
      <c r="S2055">
        <v>0.80900000000000005</v>
      </c>
      <c r="T2055">
        <v>1.387</v>
      </c>
      <c r="U2055" t="s">
        <v>61</v>
      </c>
      <c r="V2055" s="1">
        <v>45483.791666666664</v>
      </c>
    </row>
    <row r="2056" spans="1:22" x14ac:dyDescent="0.25">
      <c r="A2056">
        <v>2115</v>
      </c>
      <c r="B2056" t="s">
        <v>36</v>
      </c>
      <c r="C2056" t="s">
        <v>40</v>
      </c>
      <c r="D2056" t="s">
        <v>38</v>
      </c>
      <c r="E2056">
        <v>7131</v>
      </c>
      <c r="F2056" t="s">
        <v>11</v>
      </c>
      <c r="G2056">
        <v>628265184</v>
      </c>
      <c r="H2056">
        <v>864947520</v>
      </c>
      <c r="I2056">
        <f t="shared" si="32"/>
        <v>8.9369897577933308</v>
      </c>
      <c r="J2056">
        <v>0.94099999999999995</v>
      </c>
      <c r="L2056">
        <v>5.2210000000000001</v>
      </c>
      <c r="M2056">
        <v>4.508</v>
      </c>
      <c r="N2056">
        <v>0.107</v>
      </c>
      <c r="O2056">
        <v>39.591999999999999</v>
      </c>
      <c r="P2056">
        <v>0.88</v>
      </c>
      <c r="Q2056">
        <v>4.125</v>
      </c>
      <c r="R2056">
        <v>215.95099999999999</v>
      </c>
      <c r="S2056">
        <v>0.80600000000000005</v>
      </c>
      <c r="T2056">
        <v>1.3859999999999999</v>
      </c>
      <c r="U2056" t="s">
        <v>61</v>
      </c>
      <c r="V2056" s="1">
        <v>45483.802094907405</v>
      </c>
    </row>
    <row r="2057" spans="1:22" x14ac:dyDescent="0.25">
      <c r="A2057">
        <v>2116</v>
      </c>
      <c r="B2057" t="s">
        <v>36</v>
      </c>
      <c r="C2057" t="s">
        <v>40</v>
      </c>
      <c r="D2057" t="s">
        <v>38</v>
      </c>
      <c r="E2057">
        <v>7131</v>
      </c>
      <c r="F2057" t="s">
        <v>11</v>
      </c>
      <c r="G2057">
        <v>624945784</v>
      </c>
      <c r="H2057">
        <v>851777024</v>
      </c>
      <c r="I2057">
        <f t="shared" si="32"/>
        <v>8.9303259211514501</v>
      </c>
      <c r="J2057">
        <v>0.98</v>
      </c>
      <c r="L2057">
        <v>4.0350000000000001</v>
      </c>
      <c r="M2057">
        <v>4.1070000000000002</v>
      </c>
      <c r="N2057">
        <v>1.7000000000000001E-2</v>
      </c>
      <c r="O2057">
        <v>31.861000000000001</v>
      </c>
      <c r="P2057">
        <v>1.6419999999999999</v>
      </c>
      <c r="Q2057">
        <v>8.2810000000000006</v>
      </c>
      <c r="R2057">
        <v>218.34200000000001</v>
      </c>
      <c r="S2057">
        <v>0.81399999999999995</v>
      </c>
      <c r="T2057">
        <v>1.373</v>
      </c>
      <c r="U2057" t="s">
        <v>61</v>
      </c>
      <c r="V2057" s="1">
        <v>45483.8125</v>
      </c>
    </row>
    <row r="2058" spans="1:22" x14ac:dyDescent="0.25">
      <c r="A2058">
        <v>2117</v>
      </c>
      <c r="B2058" t="s">
        <v>36</v>
      </c>
      <c r="C2058" t="s">
        <v>40</v>
      </c>
      <c r="D2058" t="s">
        <v>38</v>
      </c>
      <c r="E2058">
        <v>7131</v>
      </c>
      <c r="F2058" t="s">
        <v>11</v>
      </c>
      <c r="G2058">
        <v>626880752</v>
      </c>
      <c r="H2058">
        <v>884454536</v>
      </c>
      <c r="I2058">
        <f t="shared" si="32"/>
        <v>8.946675513591936</v>
      </c>
      <c r="J2058">
        <v>0.97499999999999998</v>
      </c>
      <c r="L2058">
        <v>3.7850000000000001</v>
      </c>
      <c r="M2058">
        <v>6.423</v>
      </c>
      <c r="N2058">
        <v>2.7E-2</v>
      </c>
      <c r="O2058">
        <v>237.215</v>
      </c>
      <c r="P2058">
        <v>4.024</v>
      </c>
      <c r="Q2058">
        <v>15.465999999999999</v>
      </c>
      <c r="R2058">
        <v>202.80099999999999</v>
      </c>
      <c r="S2058">
        <v>0.80800000000000005</v>
      </c>
      <c r="T2058">
        <v>1.3580000000000001</v>
      </c>
      <c r="U2058" t="s">
        <v>61</v>
      </c>
      <c r="V2058" s="1">
        <v>45483.822928240741</v>
      </c>
    </row>
    <row r="2059" spans="1:22" x14ac:dyDescent="0.25">
      <c r="A2059">
        <v>2118</v>
      </c>
      <c r="B2059" t="s">
        <v>36</v>
      </c>
      <c r="C2059" t="s">
        <v>40</v>
      </c>
      <c r="D2059" t="s">
        <v>38</v>
      </c>
      <c r="E2059">
        <v>7131</v>
      </c>
      <c r="F2059" t="s">
        <v>11</v>
      </c>
      <c r="G2059">
        <v>626056896</v>
      </c>
      <c r="H2059">
        <v>657469272</v>
      </c>
      <c r="I2059">
        <f t="shared" si="32"/>
        <v>8.8178754601082794</v>
      </c>
      <c r="J2059">
        <v>0.98199999999999998</v>
      </c>
      <c r="L2059">
        <v>9.5150000000000006</v>
      </c>
      <c r="M2059">
        <v>13.156000000000001</v>
      </c>
      <c r="N2059">
        <v>1.4E-2</v>
      </c>
      <c r="O2059">
        <v>284.80099999999999</v>
      </c>
      <c r="P2059">
        <v>2.4620000000000002</v>
      </c>
      <c r="Q2059">
        <v>31.31</v>
      </c>
      <c r="R2059">
        <v>271.39600000000002</v>
      </c>
      <c r="S2059">
        <v>0.88600000000000001</v>
      </c>
      <c r="T2059">
        <v>1.446</v>
      </c>
      <c r="U2059" t="s">
        <v>61</v>
      </c>
      <c r="V2059" s="1">
        <v>45483.833333333336</v>
      </c>
    </row>
    <row r="2060" spans="1:22" x14ac:dyDescent="0.25">
      <c r="A2060">
        <v>2119</v>
      </c>
      <c r="B2060" t="s">
        <v>36</v>
      </c>
      <c r="C2060" t="s">
        <v>40</v>
      </c>
      <c r="D2060" t="s">
        <v>38</v>
      </c>
      <c r="E2060">
        <v>7131</v>
      </c>
      <c r="F2060" t="s">
        <v>11</v>
      </c>
      <c r="G2060">
        <v>613907056</v>
      </c>
      <c r="H2060">
        <v>811036424</v>
      </c>
      <c r="I2060">
        <f t="shared" si="32"/>
        <v>8.9090403590039919</v>
      </c>
      <c r="J2060">
        <v>1.278</v>
      </c>
      <c r="L2060">
        <v>7.7759999999999998</v>
      </c>
      <c r="M2060">
        <v>1.135</v>
      </c>
      <c r="N2060">
        <v>0.20499999999999999</v>
      </c>
      <c r="O2060">
        <v>6.7549999999999999</v>
      </c>
      <c r="P2060">
        <v>0.874</v>
      </c>
      <c r="Q2060">
        <v>1.7849999999999999</v>
      </c>
      <c r="R2060">
        <v>203.66399999999999</v>
      </c>
      <c r="S2060">
        <v>0.83499999999999996</v>
      </c>
      <c r="T2060">
        <v>1.554</v>
      </c>
      <c r="U2060" t="s">
        <v>61</v>
      </c>
      <c r="V2060" s="1">
        <v>45483.843761574077</v>
      </c>
    </row>
    <row r="2061" spans="1:22" x14ac:dyDescent="0.25">
      <c r="A2061">
        <v>2120</v>
      </c>
      <c r="B2061" t="s">
        <v>36</v>
      </c>
      <c r="C2061" t="s">
        <v>40</v>
      </c>
      <c r="D2061" t="s">
        <v>38</v>
      </c>
      <c r="E2061">
        <v>7131</v>
      </c>
      <c r="F2061" t="s">
        <v>11</v>
      </c>
      <c r="G2061">
        <v>589687848</v>
      </c>
      <c r="H2061">
        <v>621296744</v>
      </c>
      <c r="I2061">
        <f t="shared" si="32"/>
        <v>8.7932990776328506</v>
      </c>
      <c r="J2061">
        <v>0.94299999999999995</v>
      </c>
      <c r="L2061">
        <v>2.5680000000000001</v>
      </c>
      <c r="M2061">
        <v>22.681999999999999</v>
      </c>
      <c r="N2061">
        <v>6.5000000000000002E-2</v>
      </c>
      <c r="O2061">
        <v>426.33800000000002</v>
      </c>
      <c r="P2061">
        <v>1.8460000000000001</v>
      </c>
      <c r="Q2061">
        <v>51.634999999999998</v>
      </c>
      <c r="R2061">
        <v>203.06</v>
      </c>
      <c r="S2061">
        <v>0.84399999999999997</v>
      </c>
      <c r="T2061">
        <v>1.4059999999999999</v>
      </c>
      <c r="U2061" t="s">
        <v>61</v>
      </c>
      <c r="V2061" s="1">
        <v>45483.854166666664</v>
      </c>
    </row>
    <row r="2062" spans="1:22" x14ac:dyDescent="0.25">
      <c r="A2062">
        <v>2121</v>
      </c>
      <c r="B2062" t="s">
        <v>36</v>
      </c>
      <c r="C2062" t="s">
        <v>40</v>
      </c>
      <c r="D2062" t="s">
        <v>38</v>
      </c>
      <c r="E2062">
        <v>7131</v>
      </c>
      <c r="F2062" t="s">
        <v>11</v>
      </c>
      <c r="G2062">
        <v>608345640</v>
      </c>
      <c r="H2062">
        <v>596727736</v>
      </c>
      <c r="I2062">
        <f t="shared" si="32"/>
        <v>8.7757762243897748</v>
      </c>
      <c r="J2062">
        <v>1.1719999999999999</v>
      </c>
      <c r="L2062">
        <v>1.915</v>
      </c>
      <c r="M2062">
        <v>7.8109999999999999</v>
      </c>
      <c r="N2062">
        <v>0.79700000000000004</v>
      </c>
      <c r="O2062">
        <v>210.809</v>
      </c>
      <c r="P2062">
        <v>0.85699999999999998</v>
      </c>
      <c r="Q2062">
        <v>1.86</v>
      </c>
      <c r="R2062">
        <v>15.66</v>
      </c>
      <c r="S2062">
        <v>0.84799999999999998</v>
      </c>
      <c r="T2062">
        <v>2.444</v>
      </c>
      <c r="U2062" t="s">
        <v>61</v>
      </c>
      <c r="V2062" s="1">
        <v>45483.864594907405</v>
      </c>
    </row>
    <row r="2063" spans="1:22" x14ac:dyDescent="0.25">
      <c r="A2063">
        <v>2122</v>
      </c>
      <c r="B2063" t="s">
        <v>36</v>
      </c>
      <c r="C2063" t="s">
        <v>40</v>
      </c>
      <c r="D2063" t="s">
        <v>38</v>
      </c>
      <c r="E2063">
        <v>7131</v>
      </c>
      <c r="F2063" t="s">
        <v>11</v>
      </c>
      <c r="G2063">
        <v>609711944</v>
      </c>
      <c r="H2063">
        <v>700329112</v>
      </c>
      <c r="I2063">
        <f t="shared" si="32"/>
        <v>8.8453021799224185</v>
      </c>
      <c r="J2063">
        <v>0.745</v>
      </c>
      <c r="L2063">
        <v>3.04</v>
      </c>
      <c r="M2063">
        <v>4.1790000000000003</v>
      </c>
      <c r="N2063">
        <v>0.114</v>
      </c>
      <c r="O2063">
        <v>225.023</v>
      </c>
      <c r="P2063">
        <v>0.95599999999999996</v>
      </c>
      <c r="Q2063">
        <v>6.95</v>
      </c>
      <c r="R2063">
        <v>17.486000000000001</v>
      </c>
      <c r="S2063">
        <v>0.78700000000000003</v>
      </c>
      <c r="T2063">
        <v>2.3759999999999999</v>
      </c>
      <c r="U2063" t="s">
        <v>61</v>
      </c>
      <c r="V2063" s="1">
        <v>45483.875011574077</v>
      </c>
    </row>
    <row r="2064" spans="1:22" x14ac:dyDescent="0.25">
      <c r="A2064">
        <v>2123</v>
      </c>
      <c r="B2064" t="s">
        <v>36</v>
      </c>
      <c r="C2064" t="s">
        <v>40</v>
      </c>
      <c r="D2064" t="s">
        <v>38</v>
      </c>
      <c r="E2064">
        <v>7131</v>
      </c>
      <c r="F2064" t="s">
        <v>11</v>
      </c>
      <c r="G2064">
        <v>605903416</v>
      </c>
      <c r="H2064">
        <v>618691320</v>
      </c>
      <c r="I2064">
        <f t="shared" si="32"/>
        <v>8.7914740230790827</v>
      </c>
      <c r="J2064">
        <v>0.91800000000000004</v>
      </c>
      <c r="L2064">
        <v>3.2810000000000001</v>
      </c>
      <c r="M2064">
        <v>1.8360000000000001</v>
      </c>
      <c r="N2064">
        <v>0.28399999999999997</v>
      </c>
      <c r="O2064">
        <v>25.834</v>
      </c>
      <c r="P2064">
        <v>2.613</v>
      </c>
      <c r="Q2064">
        <v>9.3079999999999998</v>
      </c>
      <c r="R2064">
        <v>208.29900000000001</v>
      </c>
      <c r="S2064">
        <v>0.91500000000000004</v>
      </c>
      <c r="T2064">
        <v>2.952</v>
      </c>
      <c r="U2064" t="s">
        <v>61</v>
      </c>
      <c r="V2064" s="1">
        <v>45483.885428240741</v>
      </c>
    </row>
    <row r="2065" spans="1:22" x14ac:dyDescent="0.25">
      <c r="A2065">
        <v>2124</v>
      </c>
      <c r="B2065" t="s">
        <v>36</v>
      </c>
      <c r="C2065" t="s">
        <v>40</v>
      </c>
      <c r="D2065" t="s">
        <v>38</v>
      </c>
      <c r="E2065">
        <v>7131</v>
      </c>
      <c r="F2065" t="s">
        <v>11</v>
      </c>
      <c r="G2065">
        <v>604839440</v>
      </c>
      <c r="H2065">
        <v>689909664</v>
      </c>
      <c r="I2065">
        <f t="shared" si="32"/>
        <v>8.8387922284260529</v>
      </c>
      <c r="J2065">
        <v>1.335</v>
      </c>
      <c r="L2065">
        <v>3.867</v>
      </c>
      <c r="M2065">
        <v>1.694</v>
      </c>
      <c r="N2065">
        <v>0.754</v>
      </c>
      <c r="O2065">
        <v>13.628</v>
      </c>
      <c r="P2065">
        <v>1.0269999999999999</v>
      </c>
      <c r="Q2065">
        <v>7.7149999999999999</v>
      </c>
      <c r="R2065">
        <v>204.19300000000001</v>
      </c>
      <c r="S2065">
        <v>0.71799999999999997</v>
      </c>
      <c r="T2065">
        <v>2.0609999999999999</v>
      </c>
      <c r="U2065" t="s">
        <v>61</v>
      </c>
      <c r="V2065" s="1">
        <v>45483.895844907405</v>
      </c>
    </row>
    <row r="2066" spans="1:22" x14ac:dyDescent="0.25">
      <c r="A2066">
        <v>2125</v>
      </c>
      <c r="B2066" t="s">
        <v>36</v>
      </c>
      <c r="C2066" t="s">
        <v>40</v>
      </c>
      <c r="D2066" t="s">
        <v>38</v>
      </c>
      <c r="E2066">
        <v>7131</v>
      </c>
      <c r="F2066" t="s">
        <v>11</v>
      </c>
      <c r="G2066">
        <v>609599696</v>
      </c>
      <c r="H2066">
        <v>607604008</v>
      </c>
      <c r="I2066">
        <f t="shared" si="32"/>
        <v>8.7836206299809767</v>
      </c>
      <c r="J2066">
        <v>0.66700000000000004</v>
      </c>
      <c r="L2066">
        <v>2.2999999999999998</v>
      </c>
      <c r="M2066">
        <v>8.8550000000000004</v>
      </c>
      <c r="N2066">
        <v>0.13700000000000001</v>
      </c>
      <c r="O2066">
        <v>217.62299999999999</v>
      </c>
      <c r="P2066">
        <v>0.86799999999999999</v>
      </c>
      <c r="Q2066">
        <v>4.9729999999999999</v>
      </c>
      <c r="R2066">
        <v>16.123999999999999</v>
      </c>
      <c r="S2066">
        <v>0.85199999999999998</v>
      </c>
      <c r="T2066">
        <v>2.7480000000000002</v>
      </c>
      <c r="U2066" t="s">
        <v>61</v>
      </c>
      <c r="V2066" s="1">
        <v>45483.906261574077</v>
      </c>
    </row>
    <row r="2067" spans="1:22" x14ac:dyDescent="0.25">
      <c r="A2067">
        <v>2126</v>
      </c>
      <c r="B2067" t="s">
        <v>36</v>
      </c>
      <c r="C2067" t="s">
        <v>37</v>
      </c>
      <c r="D2067" t="s">
        <v>38</v>
      </c>
      <c r="E2067">
        <v>7123</v>
      </c>
      <c r="F2067" t="s">
        <v>11</v>
      </c>
      <c r="G2067">
        <v>613182152</v>
      </c>
      <c r="H2067">
        <v>709694360</v>
      </c>
      <c r="I2067">
        <f t="shared" si="32"/>
        <v>8.8510713538682975</v>
      </c>
      <c r="J2067">
        <v>1.4730000000000001</v>
      </c>
      <c r="L2067">
        <v>13.345000000000001</v>
      </c>
      <c r="M2067">
        <v>2.419</v>
      </c>
      <c r="N2067">
        <v>0.24399999999999999</v>
      </c>
      <c r="O2067">
        <v>22.884</v>
      </c>
      <c r="P2067">
        <v>1.5409999999999999</v>
      </c>
      <c r="Q2067">
        <v>9.1219999999999999</v>
      </c>
      <c r="R2067">
        <v>222.977</v>
      </c>
      <c r="S2067">
        <v>1.21</v>
      </c>
      <c r="T2067">
        <v>3.7850000000000001</v>
      </c>
      <c r="U2067" t="s">
        <v>61</v>
      </c>
      <c r="V2067" s="1">
        <v>45483.916678240741</v>
      </c>
    </row>
    <row r="2068" spans="1:22" x14ac:dyDescent="0.25">
      <c r="A2068">
        <v>2127</v>
      </c>
      <c r="B2068" t="s">
        <v>36</v>
      </c>
      <c r="C2068" t="s">
        <v>40</v>
      </c>
      <c r="D2068" t="s">
        <v>38</v>
      </c>
      <c r="E2068">
        <v>7131</v>
      </c>
      <c r="F2068" t="s">
        <v>11</v>
      </c>
      <c r="G2068">
        <v>608497488</v>
      </c>
      <c r="H2068">
        <v>575599808</v>
      </c>
      <c r="I2068">
        <f t="shared" si="32"/>
        <v>8.7601206403991156</v>
      </c>
      <c r="J2068">
        <v>0.84799999999999998</v>
      </c>
      <c r="L2068">
        <v>3.3439999999999999</v>
      </c>
      <c r="M2068">
        <v>35.091000000000001</v>
      </c>
      <c r="N2068">
        <v>0.248</v>
      </c>
      <c r="O2068">
        <v>372.69799999999998</v>
      </c>
      <c r="P2068">
        <v>0.95099999999999996</v>
      </c>
      <c r="Q2068">
        <v>23.146000000000001</v>
      </c>
      <c r="R2068">
        <v>219.38900000000001</v>
      </c>
      <c r="S2068">
        <v>0.79200000000000004</v>
      </c>
      <c r="T2068">
        <v>2.028</v>
      </c>
      <c r="U2068" t="s">
        <v>61</v>
      </c>
      <c r="V2068" s="1">
        <v>45483.927094907405</v>
      </c>
    </row>
    <row r="2069" spans="1:22" x14ac:dyDescent="0.25">
      <c r="A2069">
        <v>2128</v>
      </c>
      <c r="B2069" t="s">
        <v>36</v>
      </c>
      <c r="C2069" t="s">
        <v>40</v>
      </c>
      <c r="D2069" t="s">
        <v>38</v>
      </c>
      <c r="E2069">
        <v>7131</v>
      </c>
      <c r="F2069" t="s">
        <v>11</v>
      </c>
      <c r="G2069">
        <v>607927696</v>
      </c>
      <c r="H2069">
        <v>682947320</v>
      </c>
      <c r="I2069">
        <f t="shared" si="32"/>
        <v>8.8343872051227184</v>
      </c>
      <c r="J2069">
        <v>1.048</v>
      </c>
      <c r="L2069">
        <v>7.2569999999999997</v>
      </c>
      <c r="M2069">
        <v>16.995999999999999</v>
      </c>
      <c r="N2069">
        <v>0.185</v>
      </c>
      <c r="O2069">
        <v>276.20100000000002</v>
      </c>
      <c r="P2069">
        <v>1.2190000000000001</v>
      </c>
      <c r="Q2069">
        <v>16.684999999999999</v>
      </c>
      <c r="R2069">
        <v>204.82300000000001</v>
      </c>
      <c r="S2069">
        <v>0.88</v>
      </c>
      <c r="T2069">
        <v>2.169</v>
      </c>
      <c r="U2069" t="s">
        <v>61</v>
      </c>
      <c r="V2069" s="1">
        <v>45483.937511574077</v>
      </c>
    </row>
    <row r="2070" spans="1:22" x14ac:dyDescent="0.25">
      <c r="A2070">
        <v>2129</v>
      </c>
      <c r="B2070" t="s">
        <v>36</v>
      </c>
      <c r="C2070" t="s">
        <v>40</v>
      </c>
      <c r="D2070" t="s">
        <v>38</v>
      </c>
      <c r="E2070">
        <v>7131</v>
      </c>
      <c r="F2070" t="s">
        <v>11</v>
      </c>
      <c r="G2070">
        <v>608606760</v>
      </c>
      <c r="H2070">
        <v>458270496</v>
      </c>
      <c r="I2070">
        <f t="shared" si="32"/>
        <v>8.6611218977491351</v>
      </c>
      <c r="J2070">
        <v>0.61599999999999999</v>
      </c>
      <c r="L2070">
        <v>2.91</v>
      </c>
      <c r="M2070">
        <v>59.058</v>
      </c>
      <c r="N2070">
        <v>0.74099999999999999</v>
      </c>
      <c r="O2070">
        <v>558.77099999999996</v>
      </c>
      <c r="P2070">
        <v>1.141</v>
      </c>
      <c r="Q2070">
        <v>118.952</v>
      </c>
      <c r="R2070">
        <v>19.585000000000001</v>
      </c>
      <c r="S2070">
        <v>0.80600000000000005</v>
      </c>
      <c r="T2070">
        <v>3.0739999999999998</v>
      </c>
      <c r="U2070" t="s">
        <v>61</v>
      </c>
      <c r="V2070" s="1">
        <v>45483.947928240741</v>
      </c>
    </row>
    <row r="2071" spans="1:22" x14ac:dyDescent="0.25">
      <c r="A2071">
        <v>2130</v>
      </c>
      <c r="B2071" t="s">
        <v>36</v>
      </c>
      <c r="C2071" t="s">
        <v>40</v>
      </c>
      <c r="D2071" t="s">
        <v>38</v>
      </c>
      <c r="E2071">
        <v>7131</v>
      </c>
      <c r="F2071" t="s">
        <v>11</v>
      </c>
      <c r="G2071">
        <v>608064616</v>
      </c>
      <c r="H2071">
        <v>583788336</v>
      </c>
      <c r="I2071">
        <f t="shared" si="32"/>
        <v>8.7662554136025914</v>
      </c>
      <c r="J2071">
        <v>0.96299999999999997</v>
      </c>
      <c r="L2071">
        <v>2.9950000000000001</v>
      </c>
      <c r="M2071">
        <v>24.09</v>
      </c>
      <c r="N2071">
        <v>9.2999999999999999E-2</v>
      </c>
      <c r="O2071">
        <v>278.71100000000001</v>
      </c>
      <c r="P2071">
        <v>1.01</v>
      </c>
      <c r="Q2071">
        <v>17.138000000000002</v>
      </c>
      <c r="R2071">
        <v>203.40899999999999</v>
      </c>
      <c r="S2071">
        <v>0.86499999999999999</v>
      </c>
      <c r="T2071">
        <v>1.7909999999999999</v>
      </c>
      <c r="U2071" t="s">
        <v>61</v>
      </c>
      <c r="V2071" s="1">
        <v>45483.958344907405</v>
      </c>
    </row>
    <row r="2072" spans="1:22" x14ac:dyDescent="0.25">
      <c r="A2072">
        <v>2131</v>
      </c>
      <c r="B2072" t="s">
        <v>36</v>
      </c>
      <c r="C2072" t="s">
        <v>40</v>
      </c>
      <c r="D2072" t="s">
        <v>38</v>
      </c>
      <c r="E2072">
        <v>7131</v>
      </c>
      <c r="F2072" t="s">
        <v>11</v>
      </c>
      <c r="G2072">
        <v>613898376</v>
      </c>
      <c r="H2072">
        <v>687022760</v>
      </c>
      <c r="I2072">
        <f t="shared" si="32"/>
        <v>8.8369711248014369</v>
      </c>
      <c r="J2072">
        <v>1.0649999999999999</v>
      </c>
      <c r="L2072">
        <v>2.5179999999999998</v>
      </c>
      <c r="M2072">
        <v>1.323</v>
      </c>
      <c r="N2072">
        <v>0.18</v>
      </c>
      <c r="O2072">
        <v>12.282999999999999</v>
      </c>
      <c r="P2072">
        <v>0.92100000000000004</v>
      </c>
      <c r="Q2072">
        <v>3.4580000000000002</v>
      </c>
      <c r="R2072">
        <v>13.488</v>
      </c>
      <c r="S2072">
        <v>1.2949999999999999</v>
      </c>
      <c r="T2072">
        <v>4.8049999999999997</v>
      </c>
      <c r="U2072" t="s">
        <v>61</v>
      </c>
      <c r="V2072" s="1">
        <v>45483.968761574077</v>
      </c>
    </row>
    <row r="2073" spans="1:22" x14ac:dyDescent="0.25">
      <c r="A2073">
        <v>2132</v>
      </c>
      <c r="B2073" t="s">
        <v>36</v>
      </c>
      <c r="C2073" t="s">
        <v>40</v>
      </c>
      <c r="D2073" t="s">
        <v>38</v>
      </c>
      <c r="E2073">
        <v>7131</v>
      </c>
      <c r="F2073" t="s">
        <v>11</v>
      </c>
      <c r="G2073">
        <v>608900912</v>
      </c>
      <c r="H2073">
        <v>727096328</v>
      </c>
      <c r="I2073">
        <f t="shared" si="32"/>
        <v>8.861591951364586</v>
      </c>
      <c r="J2073">
        <v>0.629</v>
      </c>
      <c r="L2073">
        <v>1.532</v>
      </c>
      <c r="M2073">
        <v>14.853</v>
      </c>
      <c r="N2073">
        <v>0.107</v>
      </c>
      <c r="O2073">
        <v>322.48700000000002</v>
      </c>
      <c r="P2073">
        <v>2.6080000000000001</v>
      </c>
      <c r="Q2073">
        <v>32.344999999999999</v>
      </c>
      <c r="R2073">
        <v>7.57</v>
      </c>
      <c r="S2073">
        <v>0.77500000000000002</v>
      </c>
      <c r="T2073">
        <v>2.032</v>
      </c>
      <c r="U2073" t="s">
        <v>61</v>
      </c>
      <c r="V2073" s="1">
        <v>45483.979178240741</v>
      </c>
    </row>
    <row r="2074" spans="1:22" x14ac:dyDescent="0.25">
      <c r="A2074">
        <v>2133</v>
      </c>
      <c r="B2074" t="s">
        <v>36</v>
      </c>
      <c r="C2074" t="s">
        <v>40</v>
      </c>
      <c r="D2074" t="s">
        <v>38</v>
      </c>
      <c r="E2074">
        <v>7131</v>
      </c>
      <c r="F2074" t="s">
        <v>11</v>
      </c>
      <c r="G2074">
        <v>614710912</v>
      </c>
      <c r="H2074">
        <v>712218304</v>
      </c>
      <c r="I2074">
        <f t="shared" si="32"/>
        <v>8.8526131308434959</v>
      </c>
      <c r="J2074">
        <v>1.1180000000000001</v>
      </c>
      <c r="L2074">
        <v>4.7720000000000002</v>
      </c>
      <c r="M2074">
        <v>28.032</v>
      </c>
      <c r="N2074">
        <v>0.48399999999999999</v>
      </c>
      <c r="O2074">
        <v>310.20699999999999</v>
      </c>
      <c r="P2074">
        <v>2.048</v>
      </c>
      <c r="Q2074">
        <v>29.291</v>
      </c>
      <c r="R2074">
        <v>207.035</v>
      </c>
      <c r="S2074">
        <v>0.84299999999999997</v>
      </c>
      <c r="T2074">
        <v>4.6130000000000004</v>
      </c>
      <c r="U2074" t="s">
        <v>61</v>
      </c>
      <c r="V2074" s="1">
        <v>45483.989594907405</v>
      </c>
    </row>
    <row r="2075" spans="1:22" x14ac:dyDescent="0.25">
      <c r="A2075">
        <v>2134</v>
      </c>
      <c r="B2075" t="s">
        <v>36</v>
      </c>
      <c r="C2075" t="s">
        <v>37</v>
      </c>
      <c r="D2075" t="s">
        <v>38</v>
      </c>
      <c r="E2075">
        <v>7123</v>
      </c>
      <c r="F2075" t="s">
        <v>11</v>
      </c>
      <c r="G2075">
        <v>614291984</v>
      </c>
      <c r="H2075">
        <v>608665848</v>
      </c>
      <c r="I2075">
        <f t="shared" si="32"/>
        <v>8.7843789343450123</v>
      </c>
      <c r="J2075">
        <v>1.57</v>
      </c>
      <c r="L2075">
        <v>2.4430000000000001</v>
      </c>
      <c r="M2075">
        <v>10.414999999999999</v>
      </c>
      <c r="N2075">
        <v>0.442</v>
      </c>
      <c r="O2075">
        <v>240.12700000000001</v>
      </c>
      <c r="P2075">
        <v>1.238</v>
      </c>
      <c r="Q2075">
        <v>15.505000000000001</v>
      </c>
      <c r="R2075">
        <v>35.125999999999998</v>
      </c>
      <c r="S2075">
        <v>1.516</v>
      </c>
      <c r="T2075">
        <v>10.281000000000001</v>
      </c>
      <c r="U2075" t="s">
        <v>61</v>
      </c>
      <c r="V2075" s="1">
        <v>45484.000011574077</v>
      </c>
    </row>
    <row r="2076" spans="1:22" x14ac:dyDescent="0.25">
      <c r="A2076">
        <v>2135</v>
      </c>
      <c r="B2076" t="s">
        <v>36</v>
      </c>
      <c r="C2076" t="s">
        <v>40</v>
      </c>
      <c r="D2076" t="s">
        <v>38</v>
      </c>
      <c r="E2076">
        <v>7131</v>
      </c>
      <c r="F2076" t="s">
        <v>11</v>
      </c>
      <c r="G2076">
        <v>610431560</v>
      </c>
      <c r="H2076">
        <v>365632840</v>
      </c>
      <c r="I2076">
        <f t="shared" si="32"/>
        <v>8.5630451957879199</v>
      </c>
      <c r="J2076">
        <v>1.1100000000000001</v>
      </c>
      <c r="L2076">
        <v>11.093</v>
      </c>
      <c r="M2076">
        <v>33.4</v>
      </c>
      <c r="N2076">
        <v>0.124</v>
      </c>
      <c r="O2076">
        <v>266.86399999999998</v>
      </c>
      <c r="P2076">
        <v>3.0819999999999999</v>
      </c>
      <c r="Q2076">
        <v>33.774000000000001</v>
      </c>
      <c r="R2076">
        <v>214.09299999999999</v>
      </c>
      <c r="S2076">
        <v>0.63600000000000001</v>
      </c>
      <c r="T2076">
        <v>3.9460000000000002</v>
      </c>
      <c r="U2076" t="s">
        <v>61</v>
      </c>
      <c r="V2076" s="1">
        <v>45484.010428240741</v>
      </c>
    </row>
    <row r="2077" spans="1:22" x14ac:dyDescent="0.25">
      <c r="A2077">
        <v>2136</v>
      </c>
      <c r="B2077" t="s">
        <v>36</v>
      </c>
      <c r="C2077" t="s">
        <v>40</v>
      </c>
      <c r="D2077" t="s">
        <v>38</v>
      </c>
      <c r="E2077">
        <v>7131</v>
      </c>
      <c r="F2077" t="s">
        <v>11</v>
      </c>
      <c r="G2077">
        <v>616040472</v>
      </c>
      <c r="H2077">
        <v>570677592</v>
      </c>
      <c r="I2077">
        <f t="shared" si="32"/>
        <v>8.7563908200488569</v>
      </c>
      <c r="J2077">
        <v>0.86</v>
      </c>
      <c r="L2077">
        <v>1.5069999999999999</v>
      </c>
      <c r="M2077">
        <v>64.566000000000003</v>
      </c>
      <c r="N2077">
        <v>0.16</v>
      </c>
      <c r="O2077">
        <v>1074.2449999999999</v>
      </c>
      <c r="P2077">
        <v>1.2629999999999999</v>
      </c>
      <c r="Q2077">
        <v>229.911</v>
      </c>
      <c r="R2077">
        <v>10.188000000000001</v>
      </c>
      <c r="S2077">
        <v>0.77800000000000002</v>
      </c>
      <c r="T2077">
        <v>2.2170000000000001</v>
      </c>
      <c r="U2077" t="s">
        <v>61</v>
      </c>
      <c r="V2077" s="1">
        <v>45484.020844907405</v>
      </c>
    </row>
    <row r="2078" spans="1:22" x14ac:dyDescent="0.25">
      <c r="A2078">
        <v>2137</v>
      </c>
      <c r="B2078" t="s">
        <v>36</v>
      </c>
      <c r="C2078" t="s">
        <v>40</v>
      </c>
      <c r="D2078" t="s">
        <v>38</v>
      </c>
      <c r="E2078">
        <v>7131</v>
      </c>
      <c r="F2078" t="s">
        <v>11</v>
      </c>
      <c r="G2078">
        <v>607910576</v>
      </c>
      <c r="H2078">
        <v>572075400</v>
      </c>
      <c r="I2078">
        <f t="shared" si="32"/>
        <v>8.7574532729291761</v>
      </c>
      <c r="J2078">
        <v>0.82599999999999996</v>
      </c>
      <c r="L2078">
        <v>3.637</v>
      </c>
      <c r="M2078">
        <v>45.11</v>
      </c>
      <c r="N2078">
        <v>0.128</v>
      </c>
      <c r="O2078">
        <v>382.29700000000003</v>
      </c>
      <c r="P2078">
        <v>2.403</v>
      </c>
      <c r="Q2078">
        <v>63.978999999999999</v>
      </c>
      <c r="R2078">
        <v>225.37299999999999</v>
      </c>
      <c r="S2078">
        <v>0.98799999999999999</v>
      </c>
      <c r="T2078">
        <v>2.5680000000000001</v>
      </c>
      <c r="U2078" t="s">
        <v>61</v>
      </c>
      <c r="V2078" s="1">
        <v>45484.031261574077</v>
      </c>
    </row>
    <row r="2079" spans="1:22" x14ac:dyDescent="0.25">
      <c r="A2079">
        <v>2138</v>
      </c>
      <c r="B2079" t="s">
        <v>36</v>
      </c>
      <c r="C2079" t="s">
        <v>40</v>
      </c>
      <c r="D2079" t="s">
        <v>38</v>
      </c>
      <c r="E2079">
        <v>7131</v>
      </c>
      <c r="F2079" t="s">
        <v>11</v>
      </c>
      <c r="G2079">
        <v>613864080</v>
      </c>
      <c r="H2079">
        <v>625311624</v>
      </c>
      <c r="I2079">
        <f t="shared" si="32"/>
        <v>8.7960965019129347</v>
      </c>
      <c r="J2079">
        <v>1.472</v>
      </c>
      <c r="L2079">
        <v>3.8530000000000002</v>
      </c>
      <c r="M2079">
        <v>35.542999999999999</v>
      </c>
      <c r="N2079">
        <v>0.71399999999999997</v>
      </c>
      <c r="O2079">
        <v>292.22699999999998</v>
      </c>
      <c r="P2079">
        <v>1.4430000000000001</v>
      </c>
      <c r="Q2079">
        <v>32.435000000000002</v>
      </c>
      <c r="R2079">
        <v>208.69499999999999</v>
      </c>
      <c r="S2079">
        <v>1.026</v>
      </c>
      <c r="T2079">
        <v>3.8239999999999998</v>
      </c>
      <c r="U2079" t="s">
        <v>61</v>
      </c>
      <c r="V2079" s="1">
        <v>45484.041678240741</v>
      </c>
    </row>
    <row r="2080" spans="1:22" x14ac:dyDescent="0.25">
      <c r="A2080">
        <v>2139</v>
      </c>
      <c r="B2080" t="s">
        <v>36</v>
      </c>
      <c r="C2080" t="s">
        <v>40</v>
      </c>
      <c r="D2080" t="s">
        <v>38</v>
      </c>
      <c r="E2080">
        <v>7131</v>
      </c>
      <c r="F2080" t="s">
        <v>11</v>
      </c>
      <c r="G2080">
        <v>610209336</v>
      </c>
      <c r="H2080">
        <v>687119112</v>
      </c>
      <c r="I2080">
        <f t="shared" si="32"/>
        <v>8.8370320284720734</v>
      </c>
      <c r="J2080">
        <v>0.93200000000000005</v>
      </c>
      <c r="L2080">
        <v>1.7729999999999999</v>
      </c>
      <c r="M2080">
        <v>24.312999999999999</v>
      </c>
      <c r="N2080">
        <v>0.28000000000000003</v>
      </c>
      <c r="O2080">
        <v>291.67500000000001</v>
      </c>
      <c r="P2080">
        <v>3.024</v>
      </c>
      <c r="Q2080">
        <v>26.942</v>
      </c>
      <c r="R2080">
        <v>16.760999999999999</v>
      </c>
      <c r="S2080">
        <v>0.85099999999999998</v>
      </c>
      <c r="T2080">
        <v>3.1</v>
      </c>
      <c r="U2080" t="s">
        <v>61</v>
      </c>
      <c r="V2080" s="1">
        <v>45484.052094907405</v>
      </c>
    </row>
    <row r="2081" spans="1:22" x14ac:dyDescent="0.25">
      <c r="A2081">
        <v>2140</v>
      </c>
      <c r="B2081" t="s">
        <v>36</v>
      </c>
      <c r="C2081" t="s">
        <v>40</v>
      </c>
      <c r="D2081" t="s">
        <v>38</v>
      </c>
      <c r="E2081">
        <v>7131</v>
      </c>
      <c r="F2081" t="s">
        <v>11</v>
      </c>
      <c r="G2081">
        <v>609034912</v>
      </c>
      <c r="H2081">
        <v>551316768</v>
      </c>
      <c r="I2081">
        <f t="shared" si="32"/>
        <v>8.7414012015108824</v>
      </c>
      <c r="J2081">
        <v>0.83899999999999997</v>
      </c>
      <c r="L2081">
        <v>1.452</v>
      </c>
      <c r="M2081">
        <v>31.914999999999999</v>
      </c>
      <c r="N2081">
        <v>0.501</v>
      </c>
      <c r="O2081">
        <v>365.084</v>
      </c>
      <c r="P2081">
        <v>0.95399999999999996</v>
      </c>
      <c r="Q2081">
        <v>20.446999999999999</v>
      </c>
      <c r="R2081">
        <v>16.95</v>
      </c>
      <c r="S2081">
        <v>0.76</v>
      </c>
      <c r="T2081">
        <v>1.9590000000000001</v>
      </c>
      <c r="U2081" t="s">
        <v>61</v>
      </c>
      <c r="V2081" s="1">
        <v>45484.062511574077</v>
      </c>
    </row>
    <row r="2082" spans="1:22" x14ac:dyDescent="0.25">
      <c r="A2082">
        <v>2141</v>
      </c>
      <c r="B2082" t="s">
        <v>36</v>
      </c>
      <c r="C2082" t="s">
        <v>40</v>
      </c>
      <c r="D2082" t="s">
        <v>38</v>
      </c>
      <c r="E2082">
        <v>7131</v>
      </c>
      <c r="F2082" t="s">
        <v>11</v>
      </c>
      <c r="G2082">
        <v>606704808</v>
      </c>
      <c r="H2082">
        <v>623829064</v>
      </c>
      <c r="I2082">
        <f t="shared" si="32"/>
        <v>8.7950656045358766</v>
      </c>
      <c r="J2082">
        <v>1.6040000000000001</v>
      </c>
      <c r="L2082">
        <v>10.192</v>
      </c>
      <c r="M2082">
        <v>40.938000000000002</v>
      </c>
      <c r="N2082">
        <v>0.35699999999999998</v>
      </c>
      <c r="O2082">
        <v>271.27999999999997</v>
      </c>
      <c r="P2082">
        <v>1.2150000000000001</v>
      </c>
      <c r="Q2082">
        <v>46.142000000000003</v>
      </c>
      <c r="R2082">
        <v>207.24700000000001</v>
      </c>
      <c r="S2082">
        <v>0.72899999999999998</v>
      </c>
      <c r="T2082">
        <v>3</v>
      </c>
      <c r="U2082" t="s">
        <v>61</v>
      </c>
      <c r="V2082" s="1">
        <v>45484.072928240741</v>
      </c>
    </row>
    <row r="2083" spans="1:22" x14ac:dyDescent="0.25">
      <c r="A2083">
        <v>2142</v>
      </c>
      <c r="B2083" t="s">
        <v>36</v>
      </c>
      <c r="C2083" t="s">
        <v>40</v>
      </c>
      <c r="D2083" t="s">
        <v>38</v>
      </c>
      <c r="E2083">
        <v>7131</v>
      </c>
      <c r="F2083" t="s">
        <v>11</v>
      </c>
      <c r="G2083">
        <v>611254752</v>
      </c>
      <c r="H2083">
        <v>716271504</v>
      </c>
      <c r="I2083">
        <f t="shared" si="32"/>
        <v>8.8550776736188634</v>
      </c>
      <c r="J2083">
        <v>0.61199999999999999</v>
      </c>
      <c r="L2083">
        <v>1.7889999999999999</v>
      </c>
      <c r="M2083">
        <v>27.459</v>
      </c>
      <c r="N2083">
        <v>7.1999999999999995E-2</v>
      </c>
      <c r="O2083">
        <v>337.44099999999997</v>
      </c>
      <c r="P2083">
        <v>1.1200000000000001</v>
      </c>
      <c r="Q2083">
        <v>26.247</v>
      </c>
      <c r="R2083">
        <v>29.486000000000001</v>
      </c>
      <c r="S2083">
        <v>0.86599999999999999</v>
      </c>
      <c r="T2083">
        <v>2.5910000000000002</v>
      </c>
      <c r="U2083" t="s">
        <v>61</v>
      </c>
      <c r="V2083" s="1">
        <v>45484.083344907405</v>
      </c>
    </row>
    <row r="2084" spans="1:22" x14ac:dyDescent="0.25">
      <c r="A2084">
        <v>2143</v>
      </c>
      <c r="B2084" t="s">
        <v>36</v>
      </c>
      <c r="C2084" t="s">
        <v>40</v>
      </c>
      <c r="D2084" t="s">
        <v>38</v>
      </c>
      <c r="E2084">
        <v>7131</v>
      </c>
      <c r="F2084" t="s">
        <v>11</v>
      </c>
      <c r="G2084">
        <v>608596560</v>
      </c>
      <c r="H2084">
        <v>590693896</v>
      </c>
      <c r="I2084">
        <f t="shared" si="32"/>
        <v>8.7713624830514245</v>
      </c>
      <c r="J2084">
        <v>1.526</v>
      </c>
      <c r="L2084">
        <v>1.407</v>
      </c>
      <c r="M2084">
        <v>46.83</v>
      </c>
      <c r="N2084">
        <v>0.501</v>
      </c>
      <c r="O2084">
        <v>715.51199999999994</v>
      </c>
      <c r="P2084">
        <v>0.75</v>
      </c>
      <c r="Q2084">
        <v>143.90299999999999</v>
      </c>
      <c r="R2084">
        <v>14.734999999999999</v>
      </c>
      <c r="S2084">
        <v>0.68700000000000006</v>
      </c>
      <c r="T2084">
        <v>1.9950000000000001</v>
      </c>
      <c r="U2084" t="s">
        <v>61</v>
      </c>
      <c r="V2084" s="1">
        <v>45484.093761574077</v>
      </c>
    </row>
    <row r="2085" spans="1:22" x14ac:dyDescent="0.25">
      <c r="A2085">
        <v>2144</v>
      </c>
      <c r="B2085" t="s">
        <v>36</v>
      </c>
      <c r="C2085" t="s">
        <v>40</v>
      </c>
      <c r="D2085" t="s">
        <v>38</v>
      </c>
      <c r="E2085">
        <v>7131</v>
      </c>
      <c r="F2085" t="s">
        <v>11</v>
      </c>
      <c r="G2085">
        <v>613600848</v>
      </c>
      <c r="H2085">
        <v>621379880</v>
      </c>
      <c r="I2085">
        <f t="shared" si="32"/>
        <v>8.7933571868873486</v>
      </c>
      <c r="J2085">
        <v>1.147</v>
      </c>
      <c r="L2085">
        <v>5.7670000000000003</v>
      </c>
      <c r="M2085">
        <v>76.120999999999995</v>
      </c>
      <c r="N2085">
        <v>0.48499999999999999</v>
      </c>
      <c r="O2085">
        <v>986.43100000000004</v>
      </c>
      <c r="P2085">
        <v>2.4830000000000001</v>
      </c>
      <c r="Q2085">
        <v>384.65499999999997</v>
      </c>
      <c r="R2085">
        <v>226.63900000000001</v>
      </c>
      <c r="S2085">
        <v>0.78</v>
      </c>
      <c r="T2085">
        <v>2.8959999999999999</v>
      </c>
      <c r="U2085" t="s">
        <v>61</v>
      </c>
      <c r="V2085" s="1">
        <v>45484.104178240741</v>
      </c>
    </row>
    <row r="2086" spans="1:22" x14ac:dyDescent="0.25">
      <c r="A2086">
        <v>2145</v>
      </c>
      <c r="B2086" t="s">
        <v>36</v>
      </c>
      <c r="C2086" t="s">
        <v>40</v>
      </c>
      <c r="D2086" t="s">
        <v>38</v>
      </c>
      <c r="E2086">
        <v>7131</v>
      </c>
      <c r="F2086" t="s">
        <v>11</v>
      </c>
      <c r="G2086">
        <v>610885560</v>
      </c>
      <c r="H2086">
        <v>707617088</v>
      </c>
      <c r="I2086">
        <f t="shared" si="32"/>
        <v>8.8497983119913588</v>
      </c>
      <c r="J2086">
        <v>0.77</v>
      </c>
      <c r="L2086">
        <v>3.7210000000000001</v>
      </c>
      <c r="M2086">
        <v>2.0470000000000002</v>
      </c>
      <c r="N2086">
        <v>9.8000000000000004E-2</v>
      </c>
      <c r="O2086">
        <v>15.04</v>
      </c>
      <c r="P2086">
        <v>1.4179999999999999</v>
      </c>
      <c r="Q2086">
        <v>7.7880000000000003</v>
      </c>
      <c r="R2086">
        <v>204.80600000000001</v>
      </c>
      <c r="S2086">
        <v>0.745</v>
      </c>
      <c r="T2086">
        <v>2.173</v>
      </c>
      <c r="U2086" t="s">
        <v>61</v>
      </c>
      <c r="V2086" s="1">
        <v>45484.114594907405</v>
      </c>
    </row>
    <row r="2087" spans="1:22" x14ac:dyDescent="0.25">
      <c r="A2087">
        <v>2146</v>
      </c>
      <c r="B2087" t="s">
        <v>36</v>
      </c>
      <c r="C2087" t="s">
        <v>40</v>
      </c>
      <c r="D2087" t="s">
        <v>38</v>
      </c>
      <c r="E2087">
        <v>7131</v>
      </c>
      <c r="F2087" t="s">
        <v>11</v>
      </c>
      <c r="G2087">
        <v>608833120</v>
      </c>
      <c r="H2087">
        <v>410845928</v>
      </c>
      <c r="I2087">
        <f t="shared" si="32"/>
        <v>8.6136789869263062</v>
      </c>
      <c r="J2087">
        <v>0.68899999999999995</v>
      </c>
      <c r="L2087">
        <v>5.3179999999999996</v>
      </c>
      <c r="M2087">
        <v>55.585999999999999</v>
      </c>
      <c r="N2087">
        <v>2.8000000000000001E-2</v>
      </c>
      <c r="O2087">
        <v>633.26700000000005</v>
      </c>
      <c r="P2087">
        <v>0.93</v>
      </c>
      <c r="Q2087">
        <v>166.17099999999999</v>
      </c>
      <c r="R2087">
        <v>204.02099999999999</v>
      </c>
      <c r="S2087">
        <v>0.70799999999999996</v>
      </c>
      <c r="T2087">
        <v>1.871</v>
      </c>
      <c r="U2087" t="s">
        <v>61</v>
      </c>
      <c r="V2087" s="1">
        <v>45484.125011574077</v>
      </c>
    </row>
    <row r="2088" spans="1:22" x14ac:dyDescent="0.25">
      <c r="A2088">
        <v>2147</v>
      </c>
      <c r="B2088" t="s">
        <v>36</v>
      </c>
      <c r="C2088" t="s">
        <v>40</v>
      </c>
      <c r="D2088" t="s">
        <v>38</v>
      </c>
      <c r="E2088">
        <v>7131</v>
      </c>
      <c r="F2088" t="s">
        <v>11</v>
      </c>
      <c r="G2088">
        <v>613928152</v>
      </c>
      <c r="H2088">
        <v>407729928</v>
      </c>
      <c r="I2088">
        <f t="shared" si="32"/>
        <v>8.6103725905010222</v>
      </c>
      <c r="J2088">
        <v>1.083</v>
      </c>
      <c r="L2088">
        <v>8.3800000000000008</v>
      </c>
      <c r="M2088">
        <v>41.887999999999998</v>
      </c>
      <c r="N2088">
        <v>0.54100000000000004</v>
      </c>
      <c r="O2088">
        <v>327.755</v>
      </c>
      <c r="P2088">
        <v>0.82899999999999996</v>
      </c>
      <c r="Q2088">
        <v>40.838000000000001</v>
      </c>
      <c r="R2088">
        <v>251.571</v>
      </c>
      <c r="S2088">
        <v>1.115</v>
      </c>
      <c r="T2088">
        <v>8.5839999999999996</v>
      </c>
      <c r="U2088" t="s">
        <v>61</v>
      </c>
      <c r="V2088" s="1">
        <v>45484.135428240741</v>
      </c>
    </row>
    <row r="2089" spans="1:22" x14ac:dyDescent="0.25">
      <c r="A2089">
        <v>2148</v>
      </c>
      <c r="B2089" t="s">
        <v>36</v>
      </c>
      <c r="C2089" t="s">
        <v>40</v>
      </c>
      <c r="D2089" t="s">
        <v>38</v>
      </c>
      <c r="E2089">
        <v>7131</v>
      </c>
      <c r="F2089" t="s">
        <v>11</v>
      </c>
      <c r="G2089">
        <v>450223920</v>
      </c>
      <c r="H2089">
        <v>713858896</v>
      </c>
      <c r="I2089">
        <f t="shared" si="32"/>
        <v>8.8536123759993401</v>
      </c>
      <c r="J2089">
        <v>0.77700000000000002</v>
      </c>
      <c r="L2089">
        <v>3.0539999999999998</v>
      </c>
      <c r="M2089">
        <v>19.462</v>
      </c>
      <c r="N2089">
        <v>0.13300000000000001</v>
      </c>
      <c r="O2089">
        <v>221.75299999999999</v>
      </c>
      <c r="P2089">
        <v>0.94899999999999995</v>
      </c>
      <c r="Q2089">
        <v>4.6900000000000004</v>
      </c>
      <c r="R2089">
        <v>21.29</v>
      </c>
      <c r="S2089">
        <v>4.83</v>
      </c>
      <c r="T2089">
        <v>11.641999999999999</v>
      </c>
      <c r="U2089" t="s">
        <v>61</v>
      </c>
      <c r="V2089" s="1">
        <v>45484.145844907405</v>
      </c>
    </row>
    <row r="2090" spans="1:22" x14ac:dyDescent="0.25">
      <c r="A2090">
        <v>2149</v>
      </c>
      <c r="B2090" t="s">
        <v>36</v>
      </c>
      <c r="C2090" t="s">
        <v>40</v>
      </c>
      <c r="D2090" t="s">
        <v>38</v>
      </c>
      <c r="E2090">
        <v>7131</v>
      </c>
      <c r="F2090" t="s">
        <v>11</v>
      </c>
      <c r="G2090">
        <v>609188000</v>
      </c>
      <c r="H2090">
        <v>686643392</v>
      </c>
      <c r="I2090">
        <f t="shared" si="32"/>
        <v>8.8367312449252982</v>
      </c>
      <c r="J2090">
        <v>0.60099999999999998</v>
      </c>
      <c r="L2090">
        <v>3.8039999999999998</v>
      </c>
      <c r="M2090">
        <v>34.206000000000003</v>
      </c>
      <c r="N2090">
        <v>1.7000000000000001E-2</v>
      </c>
      <c r="O2090">
        <v>266.92099999999999</v>
      </c>
      <c r="P2090">
        <v>1.1950000000000001</v>
      </c>
      <c r="Q2090">
        <v>29.114999999999998</v>
      </c>
      <c r="R2090">
        <v>203.34899999999999</v>
      </c>
      <c r="S2090">
        <v>0.76600000000000001</v>
      </c>
      <c r="T2090">
        <v>2.0649999999999999</v>
      </c>
      <c r="U2090" t="s">
        <v>61</v>
      </c>
      <c r="V2090" s="1">
        <v>45484.156261574077</v>
      </c>
    </row>
    <row r="2091" spans="1:22" x14ac:dyDescent="0.25">
      <c r="A2091">
        <v>2150</v>
      </c>
      <c r="B2091" t="s">
        <v>36</v>
      </c>
      <c r="C2091" t="s">
        <v>37</v>
      </c>
      <c r="D2091" t="s">
        <v>38</v>
      </c>
      <c r="E2091">
        <v>7123</v>
      </c>
      <c r="F2091" t="s">
        <v>11</v>
      </c>
      <c r="G2091">
        <v>611253168</v>
      </c>
      <c r="H2091">
        <v>591722632</v>
      </c>
      <c r="I2091">
        <f t="shared" si="32"/>
        <v>8.7721181803379302</v>
      </c>
      <c r="J2091">
        <v>1.5369999999999999</v>
      </c>
      <c r="L2091">
        <v>4.4850000000000003</v>
      </c>
      <c r="M2091">
        <v>45.890999999999998</v>
      </c>
      <c r="N2091">
        <v>0.53500000000000003</v>
      </c>
      <c r="O2091">
        <v>602.95399999999995</v>
      </c>
      <c r="P2091">
        <v>1.8620000000000001</v>
      </c>
      <c r="Q2091">
        <v>55.561999999999998</v>
      </c>
      <c r="R2091">
        <v>222.85599999999999</v>
      </c>
      <c r="S2091">
        <v>1.2909999999999999</v>
      </c>
      <c r="T2091">
        <v>5.1020000000000003</v>
      </c>
      <c r="U2091" t="s">
        <v>61</v>
      </c>
      <c r="V2091" s="1">
        <v>45484.166678240741</v>
      </c>
    </row>
    <row r="2092" spans="1:22" x14ac:dyDescent="0.25">
      <c r="A2092">
        <v>2151</v>
      </c>
      <c r="B2092" t="s">
        <v>36</v>
      </c>
      <c r="C2092" t="s">
        <v>40</v>
      </c>
      <c r="D2092" t="s">
        <v>38</v>
      </c>
      <c r="E2092">
        <v>7131</v>
      </c>
      <c r="F2092" t="s">
        <v>11</v>
      </c>
      <c r="G2092">
        <v>609103376</v>
      </c>
      <c r="H2092">
        <v>659946608</v>
      </c>
      <c r="I2092">
        <f t="shared" si="32"/>
        <v>8.8195088010131695</v>
      </c>
      <c r="J2092">
        <v>0.88200000000000001</v>
      </c>
      <c r="L2092">
        <v>1.42</v>
      </c>
      <c r="M2092">
        <v>19.84</v>
      </c>
      <c r="N2092">
        <v>0.41799999999999998</v>
      </c>
      <c r="O2092">
        <v>329.41199999999998</v>
      </c>
      <c r="P2092">
        <v>1.5009999999999999</v>
      </c>
      <c r="Q2092">
        <v>24.722000000000001</v>
      </c>
      <c r="R2092">
        <v>19.065999999999999</v>
      </c>
      <c r="S2092">
        <v>0.78800000000000003</v>
      </c>
      <c r="T2092">
        <v>2.0630000000000002</v>
      </c>
      <c r="U2092" t="s">
        <v>61</v>
      </c>
      <c r="V2092" s="1">
        <v>45484.177094907405</v>
      </c>
    </row>
    <row r="2093" spans="1:22" x14ac:dyDescent="0.25">
      <c r="A2093">
        <v>2152</v>
      </c>
      <c r="B2093" t="s">
        <v>36</v>
      </c>
      <c r="C2093" t="s">
        <v>40</v>
      </c>
      <c r="D2093" t="s">
        <v>38</v>
      </c>
      <c r="E2093">
        <v>7131</v>
      </c>
      <c r="F2093" t="s">
        <v>11</v>
      </c>
      <c r="G2093">
        <v>609191304</v>
      </c>
      <c r="H2093">
        <v>771086096</v>
      </c>
      <c r="I2093">
        <f t="shared" si="32"/>
        <v>8.8871028721238226</v>
      </c>
      <c r="J2093">
        <v>1.5</v>
      </c>
      <c r="L2093">
        <v>3.5419999999999998</v>
      </c>
      <c r="M2093">
        <v>0.89100000000000001</v>
      </c>
      <c r="N2093">
        <v>0.61</v>
      </c>
      <c r="O2093">
        <v>9.2089999999999996</v>
      </c>
      <c r="P2093">
        <v>0.78800000000000003</v>
      </c>
      <c r="Q2093">
        <v>2.08</v>
      </c>
      <c r="R2093">
        <v>204.41</v>
      </c>
      <c r="S2093">
        <v>0.77900000000000003</v>
      </c>
      <c r="T2093">
        <v>2.101</v>
      </c>
      <c r="U2093" t="s">
        <v>61</v>
      </c>
      <c r="V2093" s="1">
        <v>45484.187511574077</v>
      </c>
    </row>
    <row r="2094" spans="1:22" x14ac:dyDescent="0.25">
      <c r="A2094">
        <v>2153</v>
      </c>
      <c r="B2094" t="s">
        <v>36</v>
      </c>
      <c r="C2094" t="s">
        <v>40</v>
      </c>
      <c r="D2094" t="s">
        <v>38</v>
      </c>
      <c r="E2094">
        <v>7131</v>
      </c>
      <c r="F2094" t="s">
        <v>11</v>
      </c>
      <c r="G2094">
        <v>608823264</v>
      </c>
      <c r="H2094">
        <v>589514000</v>
      </c>
      <c r="I2094">
        <f t="shared" si="32"/>
        <v>8.7704941233421341</v>
      </c>
      <c r="J2094">
        <v>0.624</v>
      </c>
      <c r="L2094">
        <v>4.6109999999999998</v>
      </c>
      <c r="M2094">
        <v>28.55</v>
      </c>
      <c r="N2094">
        <v>4.2999999999999997E-2</v>
      </c>
      <c r="O2094">
        <v>282.72199999999998</v>
      </c>
      <c r="P2094">
        <v>1.744</v>
      </c>
      <c r="Q2094">
        <v>16.811</v>
      </c>
      <c r="R2094">
        <v>206.54599999999999</v>
      </c>
      <c r="S2094">
        <v>0.875</v>
      </c>
      <c r="T2094">
        <v>3.6560000000000001</v>
      </c>
      <c r="U2094" t="s">
        <v>61</v>
      </c>
      <c r="V2094" s="1">
        <v>45484.197928240741</v>
      </c>
    </row>
    <row r="2095" spans="1:22" x14ac:dyDescent="0.25">
      <c r="A2095">
        <v>2154</v>
      </c>
      <c r="B2095" t="s">
        <v>36</v>
      </c>
      <c r="C2095" t="s">
        <v>40</v>
      </c>
      <c r="D2095" t="s">
        <v>38</v>
      </c>
      <c r="E2095">
        <v>7131</v>
      </c>
      <c r="F2095" t="s">
        <v>11</v>
      </c>
      <c r="G2095">
        <v>609217816</v>
      </c>
      <c r="H2095">
        <v>488407480</v>
      </c>
      <c r="I2095">
        <f t="shared" si="32"/>
        <v>8.6887823065788421</v>
      </c>
      <c r="J2095">
        <v>0.95499999999999996</v>
      </c>
      <c r="L2095">
        <v>3.613</v>
      </c>
      <c r="M2095">
        <v>31.693999999999999</v>
      </c>
      <c r="N2095">
        <v>8.8999999999999996E-2</v>
      </c>
      <c r="O2095">
        <v>276.02</v>
      </c>
      <c r="P2095">
        <v>0.86899999999999999</v>
      </c>
      <c r="Q2095">
        <v>14.887</v>
      </c>
      <c r="R2095">
        <v>204.047</v>
      </c>
      <c r="S2095">
        <v>0.75900000000000001</v>
      </c>
      <c r="T2095">
        <v>2.7050000000000001</v>
      </c>
      <c r="U2095" t="s">
        <v>61</v>
      </c>
      <c r="V2095" s="1">
        <v>45484.208344907405</v>
      </c>
    </row>
    <row r="2096" spans="1:22" x14ac:dyDescent="0.25">
      <c r="A2096">
        <v>2155</v>
      </c>
      <c r="B2096" t="s">
        <v>36</v>
      </c>
      <c r="C2096" t="s">
        <v>40</v>
      </c>
      <c r="D2096" t="s">
        <v>38</v>
      </c>
      <c r="E2096">
        <v>7131</v>
      </c>
      <c r="F2096" t="s">
        <v>11</v>
      </c>
      <c r="G2096">
        <v>607890352</v>
      </c>
      <c r="H2096">
        <v>618370824</v>
      </c>
      <c r="I2096">
        <f t="shared" si="32"/>
        <v>8.7912489904918978</v>
      </c>
      <c r="J2096">
        <v>1.04</v>
      </c>
      <c r="L2096">
        <v>3.72</v>
      </c>
      <c r="M2096">
        <v>20.738</v>
      </c>
      <c r="N2096">
        <v>0.34599999999999997</v>
      </c>
      <c r="O2096">
        <v>207.62</v>
      </c>
      <c r="P2096">
        <v>0.752</v>
      </c>
      <c r="Q2096">
        <v>2.13</v>
      </c>
      <c r="R2096">
        <v>209.08799999999999</v>
      </c>
      <c r="S2096">
        <v>0.85199999999999998</v>
      </c>
      <c r="T2096">
        <v>2.2450000000000001</v>
      </c>
      <c r="U2096" t="s">
        <v>61</v>
      </c>
      <c r="V2096" s="1">
        <v>45484.21875</v>
      </c>
    </row>
    <row r="2097" spans="1:22" x14ac:dyDescent="0.25">
      <c r="A2097">
        <v>2156</v>
      </c>
      <c r="B2097" t="s">
        <v>36</v>
      </c>
      <c r="C2097" t="s">
        <v>40</v>
      </c>
      <c r="D2097" t="s">
        <v>38</v>
      </c>
      <c r="E2097">
        <v>7131</v>
      </c>
      <c r="F2097" t="s">
        <v>11</v>
      </c>
      <c r="G2097">
        <v>608967144</v>
      </c>
      <c r="H2097">
        <v>639566504</v>
      </c>
      <c r="I2097">
        <f t="shared" si="32"/>
        <v>8.8058857103761081</v>
      </c>
      <c r="J2097">
        <v>0.60899999999999999</v>
      </c>
      <c r="L2097">
        <v>5.3390000000000004</v>
      </c>
      <c r="M2097">
        <v>16.029</v>
      </c>
      <c r="N2097">
        <v>2.4E-2</v>
      </c>
      <c r="O2097">
        <v>524.63699999999994</v>
      </c>
      <c r="P2097">
        <v>1.008</v>
      </c>
      <c r="Q2097">
        <v>14.728999999999999</v>
      </c>
      <c r="R2097">
        <v>215.81800000000001</v>
      </c>
      <c r="S2097">
        <v>0.82</v>
      </c>
      <c r="T2097">
        <v>1.895</v>
      </c>
      <c r="U2097" t="s">
        <v>61</v>
      </c>
      <c r="V2097" s="1">
        <v>45484.229166666664</v>
      </c>
    </row>
    <row r="2098" spans="1:22" x14ac:dyDescent="0.25">
      <c r="A2098">
        <v>2157</v>
      </c>
      <c r="B2098" t="s">
        <v>36</v>
      </c>
      <c r="C2098" t="s">
        <v>40</v>
      </c>
      <c r="D2098" t="s">
        <v>38</v>
      </c>
      <c r="E2098">
        <v>7131</v>
      </c>
      <c r="F2098" t="s">
        <v>11</v>
      </c>
      <c r="G2098">
        <v>607655816</v>
      </c>
      <c r="H2098">
        <v>688719424</v>
      </c>
      <c r="I2098">
        <f t="shared" si="32"/>
        <v>8.8380423315943784</v>
      </c>
      <c r="J2098">
        <v>0.63600000000000001</v>
      </c>
      <c r="L2098">
        <v>1.2270000000000001</v>
      </c>
      <c r="M2098">
        <v>32.945</v>
      </c>
      <c r="N2098">
        <v>6.7000000000000004E-2</v>
      </c>
      <c r="O2098">
        <v>329.49200000000002</v>
      </c>
      <c r="P2098">
        <v>1.165</v>
      </c>
      <c r="Q2098">
        <v>15.494</v>
      </c>
      <c r="R2098">
        <v>16.324000000000002</v>
      </c>
      <c r="S2098">
        <v>0.74</v>
      </c>
      <c r="T2098">
        <v>2.0550000000000002</v>
      </c>
      <c r="U2098" t="s">
        <v>61</v>
      </c>
      <c r="V2098" s="1">
        <v>45484.239583333336</v>
      </c>
    </row>
    <row r="2099" spans="1:22" x14ac:dyDescent="0.25">
      <c r="A2099">
        <v>2158</v>
      </c>
      <c r="B2099" t="s">
        <v>36</v>
      </c>
      <c r="C2099" t="s">
        <v>40</v>
      </c>
      <c r="D2099" t="s">
        <v>38</v>
      </c>
      <c r="E2099">
        <v>7131</v>
      </c>
      <c r="F2099" t="s">
        <v>11</v>
      </c>
      <c r="G2099">
        <v>598238664</v>
      </c>
      <c r="H2099">
        <v>679872416</v>
      </c>
      <c r="I2099">
        <f t="shared" si="32"/>
        <v>8.8324274211976359</v>
      </c>
      <c r="J2099">
        <v>1.2509999999999999</v>
      </c>
      <c r="L2099">
        <v>3.6280000000000001</v>
      </c>
      <c r="M2099">
        <v>29.329000000000001</v>
      </c>
      <c r="N2099">
        <v>1.0640000000000001</v>
      </c>
      <c r="O2099">
        <v>344.822</v>
      </c>
      <c r="P2099">
        <v>1.208</v>
      </c>
      <c r="Q2099">
        <v>34.665999999999997</v>
      </c>
      <c r="R2099">
        <v>220.511</v>
      </c>
      <c r="S2099">
        <v>0.752</v>
      </c>
      <c r="T2099">
        <v>2.4889999999999999</v>
      </c>
      <c r="U2099" t="s">
        <v>61</v>
      </c>
      <c r="V2099" s="1">
        <v>45484.25</v>
      </c>
    </row>
    <row r="2100" spans="1:22" x14ac:dyDescent="0.25">
      <c r="A2100">
        <v>2159</v>
      </c>
      <c r="B2100" t="s">
        <v>36</v>
      </c>
      <c r="C2100" t="s">
        <v>40</v>
      </c>
      <c r="D2100" t="s">
        <v>38</v>
      </c>
      <c r="E2100">
        <v>7131</v>
      </c>
      <c r="F2100" t="s">
        <v>11</v>
      </c>
      <c r="G2100">
        <v>609530360</v>
      </c>
      <c r="H2100">
        <v>672549592</v>
      </c>
      <c r="I2100">
        <f t="shared" si="32"/>
        <v>8.8277243135634667</v>
      </c>
      <c r="J2100">
        <v>1.075</v>
      </c>
      <c r="L2100">
        <v>4.8029999999999999</v>
      </c>
      <c r="M2100">
        <v>26.916</v>
      </c>
      <c r="N2100">
        <v>0.36399999999999999</v>
      </c>
      <c r="O2100">
        <v>353.49900000000002</v>
      </c>
      <c r="P2100">
        <v>3.25</v>
      </c>
      <c r="Q2100">
        <v>22.524000000000001</v>
      </c>
      <c r="R2100">
        <v>209.96</v>
      </c>
      <c r="S2100">
        <v>0.77400000000000002</v>
      </c>
      <c r="T2100">
        <v>2.8559999999999999</v>
      </c>
      <c r="U2100" t="s">
        <v>61</v>
      </c>
      <c r="V2100" s="1">
        <v>45484.260416666664</v>
      </c>
    </row>
    <row r="2101" spans="1:22" x14ac:dyDescent="0.25">
      <c r="A2101">
        <v>2160</v>
      </c>
      <c r="B2101" t="s">
        <v>36</v>
      </c>
      <c r="C2101" t="s">
        <v>40</v>
      </c>
      <c r="D2101" t="s">
        <v>38</v>
      </c>
      <c r="E2101">
        <v>7131</v>
      </c>
      <c r="F2101" t="s">
        <v>11</v>
      </c>
      <c r="G2101">
        <v>606868440</v>
      </c>
      <c r="H2101">
        <v>547624864</v>
      </c>
      <c r="I2101">
        <f t="shared" si="32"/>
        <v>8.7384831583313005</v>
      </c>
      <c r="J2101">
        <v>1.0620000000000001</v>
      </c>
      <c r="L2101">
        <v>5.7489999999999997</v>
      </c>
      <c r="M2101">
        <v>37.548000000000002</v>
      </c>
      <c r="N2101">
        <v>0.248</v>
      </c>
      <c r="O2101">
        <v>295.63799999999998</v>
      </c>
      <c r="P2101">
        <v>0.91300000000000003</v>
      </c>
      <c r="Q2101">
        <v>22.738</v>
      </c>
      <c r="R2101">
        <v>217.649</v>
      </c>
      <c r="S2101">
        <v>0.86099999999999999</v>
      </c>
      <c r="T2101">
        <v>2.5659999999999998</v>
      </c>
      <c r="U2101" t="s">
        <v>61</v>
      </c>
      <c r="V2101" s="1">
        <v>45484.270833333336</v>
      </c>
    </row>
    <row r="2102" spans="1:22" x14ac:dyDescent="0.25">
      <c r="A2102">
        <v>2161</v>
      </c>
      <c r="B2102" t="s">
        <v>36</v>
      </c>
      <c r="C2102" t="s">
        <v>40</v>
      </c>
      <c r="D2102" t="s">
        <v>38</v>
      </c>
      <c r="E2102">
        <v>7131</v>
      </c>
      <c r="F2102" t="s">
        <v>11</v>
      </c>
      <c r="G2102">
        <v>618284728</v>
      </c>
      <c r="H2102">
        <v>896135336</v>
      </c>
      <c r="I2102">
        <f t="shared" si="32"/>
        <v>8.9523736025634353</v>
      </c>
      <c r="J2102">
        <v>0.98899999999999999</v>
      </c>
      <c r="L2102">
        <v>2.2839999999999998</v>
      </c>
      <c r="M2102">
        <v>1.7190000000000001</v>
      </c>
      <c r="N2102">
        <v>1.4999999999999999E-2</v>
      </c>
      <c r="O2102">
        <v>12.492000000000001</v>
      </c>
      <c r="P2102">
        <v>1.159</v>
      </c>
      <c r="Q2102">
        <v>7.9969999999999999</v>
      </c>
      <c r="R2102">
        <v>202.37200000000001</v>
      </c>
      <c r="S2102">
        <v>0.70199999999999996</v>
      </c>
      <c r="T2102">
        <v>1.379</v>
      </c>
      <c r="U2102" t="s">
        <v>61</v>
      </c>
      <c r="V2102" s="1">
        <v>45484.28125</v>
      </c>
    </row>
    <row r="2103" spans="1:22" x14ac:dyDescent="0.25">
      <c r="A2103">
        <v>2162</v>
      </c>
      <c r="B2103" t="s">
        <v>36</v>
      </c>
      <c r="C2103" t="s">
        <v>40</v>
      </c>
      <c r="D2103" t="s">
        <v>38</v>
      </c>
      <c r="E2103">
        <v>7131</v>
      </c>
      <c r="F2103" t="s">
        <v>11</v>
      </c>
      <c r="G2103">
        <v>613090248</v>
      </c>
      <c r="H2103">
        <v>889161432</v>
      </c>
      <c r="I2103">
        <f t="shared" si="32"/>
        <v>8.9489806166081038</v>
      </c>
      <c r="J2103">
        <v>0.81100000000000005</v>
      </c>
      <c r="L2103">
        <v>8.6560000000000006</v>
      </c>
      <c r="M2103">
        <v>3.9689999999999999</v>
      </c>
      <c r="N2103">
        <v>6.7000000000000004E-2</v>
      </c>
      <c r="O2103">
        <v>27.699000000000002</v>
      </c>
      <c r="P2103">
        <v>0.874</v>
      </c>
      <c r="Q2103">
        <v>4.5759999999999996</v>
      </c>
      <c r="R2103">
        <v>215.761</v>
      </c>
      <c r="S2103">
        <v>0.91800000000000004</v>
      </c>
      <c r="T2103">
        <v>1.409</v>
      </c>
      <c r="U2103" t="s">
        <v>61</v>
      </c>
      <c r="V2103" s="1">
        <v>45484.291666666664</v>
      </c>
    </row>
    <row r="2104" spans="1:22" x14ac:dyDescent="0.25">
      <c r="A2104">
        <v>2163</v>
      </c>
      <c r="B2104" t="s">
        <v>36</v>
      </c>
      <c r="C2104" t="s">
        <v>40</v>
      </c>
      <c r="D2104" t="s">
        <v>38</v>
      </c>
      <c r="E2104">
        <v>7131</v>
      </c>
      <c r="F2104" t="s">
        <v>11</v>
      </c>
      <c r="G2104">
        <v>612048192</v>
      </c>
      <c r="H2104">
        <v>855186840</v>
      </c>
      <c r="I2104">
        <f t="shared" si="32"/>
        <v>8.9320610091331858</v>
      </c>
      <c r="J2104">
        <v>1.089</v>
      </c>
      <c r="L2104">
        <v>4.4189999999999996</v>
      </c>
      <c r="M2104">
        <v>34.884</v>
      </c>
      <c r="N2104">
        <v>0.122</v>
      </c>
      <c r="O2104">
        <v>315.40600000000001</v>
      </c>
      <c r="P2104">
        <v>7.742</v>
      </c>
      <c r="Q2104">
        <v>114.184</v>
      </c>
      <c r="R2104">
        <v>208.57499999999999</v>
      </c>
      <c r="S2104">
        <v>0.85799999999999998</v>
      </c>
      <c r="T2104">
        <v>1.3460000000000001</v>
      </c>
      <c r="U2104" t="s">
        <v>61</v>
      </c>
      <c r="V2104" s="1">
        <v>45484.302094907405</v>
      </c>
    </row>
    <row r="2105" spans="1:22" x14ac:dyDescent="0.25">
      <c r="A2105">
        <v>2164</v>
      </c>
      <c r="B2105" t="s">
        <v>36</v>
      </c>
      <c r="C2105" t="s">
        <v>40</v>
      </c>
      <c r="D2105" t="s">
        <v>38</v>
      </c>
      <c r="E2105">
        <v>7131</v>
      </c>
      <c r="F2105" t="s">
        <v>11</v>
      </c>
      <c r="G2105">
        <v>621501328</v>
      </c>
      <c r="H2105">
        <v>614137456</v>
      </c>
      <c r="I2105">
        <f t="shared" si="32"/>
        <v>8.7882655856382286</v>
      </c>
      <c r="J2105">
        <v>0.97499999999999998</v>
      </c>
      <c r="L2105">
        <v>3.8559999999999999</v>
      </c>
      <c r="M2105">
        <v>0.53400000000000003</v>
      </c>
      <c r="N2105">
        <v>0.13600000000000001</v>
      </c>
      <c r="O2105">
        <v>9.0389999999999997</v>
      </c>
      <c r="P2105">
        <v>0.74</v>
      </c>
      <c r="Q2105">
        <v>1.119</v>
      </c>
      <c r="R2105">
        <v>202.51400000000001</v>
      </c>
      <c r="S2105">
        <v>0.873</v>
      </c>
      <c r="T2105">
        <v>1.361</v>
      </c>
      <c r="U2105" t="s">
        <v>61</v>
      </c>
      <c r="V2105" s="1">
        <v>45484.3125</v>
      </c>
    </row>
    <row r="2106" spans="1:22" x14ac:dyDescent="0.25">
      <c r="A2106">
        <v>2165</v>
      </c>
      <c r="B2106" t="s">
        <v>36</v>
      </c>
      <c r="C2106" t="s">
        <v>40</v>
      </c>
      <c r="D2106" t="s">
        <v>38</v>
      </c>
      <c r="E2106">
        <v>7131</v>
      </c>
      <c r="F2106" t="s">
        <v>11</v>
      </c>
      <c r="G2106">
        <v>627094256</v>
      </c>
      <c r="H2106">
        <v>827924104</v>
      </c>
      <c r="I2106">
        <f t="shared" si="32"/>
        <v>8.9179905267308541</v>
      </c>
      <c r="J2106">
        <v>0.96699999999999997</v>
      </c>
      <c r="L2106">
        <v>2.1760000000000002</v>
      </c>
      <c r="M2106">
        <v>0.84299999999999997</v>
      </c>
      <c r="N2106">
        <v>6.4000000000000001E-2</v>
      </c>
      <c r="O2106">
        <v>8.9120000000000008</v>
      </c>
      <c r="P2106">
        <v>1.6339999999999999</v>
      </c>
      <c r="Q2106">
        <v>5.032</v>
      </c>
      <c r="R2106">
        <v>202.46100000000001</v>
      </c>
      <c r="S2106">
        <v>0.85599999999999998</v>
      </c>
      <c r="T2106">
        <v>1.4419999999999999</v>
      </c>
      <c r="U2106" t="s">
        <v>61</v>
      </c>
      <c r="V2106" s="1">
        <v>45484.322916666664</v>
      </c>
    </row>
    <row r="2107" spans="1:22" x14ac:dyDescent="0.25">
      <c r="A2107">
        <v>2166</v>
      </c>
      <c r="B2107" t="s">
        <v>36</v>
      </c>
      <c r="C2107" t="s">
        <v>40</v>
      </c>
      <c r="D2107" t="s">
        <v>38</v>
      </c>
      <c r="E2107">
        <v>7131</v>
      </c>
      <c r="F2107" t="s">
        <v>11</v>
      </c>
      <c r="G2107">
        <v>612590072</v>
      </c>
      <c r="H2107">
        <v>871014920</v>
      </c>
      <c r="I2107">
        <f t="shared" si="32"/>
        <v>8.9400255942937399</v>
      </c>
      <c r="J2107">
        <v>0.95899999999999996</v>
      </c>
      <c r="L2107">
        <v>5.8650000000000002</v>
      </c>
      <c r="M2107">
        <v>1.54</v>
      </c>
      <c r="N2107">
        <v>0.03</v>
      </c>
      <c r="O2107">
        <v>9.7949999999999999</v>
      </c>
      <c r="P2107">
        <v>0.91200000000000003</v>
      </c>
      <c r="Q2107">
        <v>1.96</v>
      </c>
      <c r="R2107">
        <v>226.18199999999999</v>
      </c>
      <c r="S2107">
        <v>0.89300000000000002</v>
      </c>
      <c r="T2107">
        <v>1.3939999999999999</v>
      </c>
      <c r="U2107" t="s">
        <v>61</v>
      </c>
      <c r="V2107" s="1">
        <v>45484.333344907405</v>
      </c>
    </row>
    <row r="2108" spans="1:22" x14ac:dyDescent="0.25">
      <c r="A2108">
        <v>2167</v>
      </c>
      <c r="B2108" t="s">
        <v>36</v>
      </c>
      <c r="C2108" t="s">
        <v>40</v>
      </c>
      <c r="D2108" t="s">
        <v>38</v>
      </c>
      <c r="E2108">
        <v>7131</v>
      </c>
      <c r="F2108" t="s">
        <v>11</v>
      </c>
      <c r="G2108">
        <v>615889816</v>
      </c>
      <c r="H2108">
        <v>862421344</v>
      </c>
      <c r="I2108">
        <f t="shared" si="32"/>
        <v>8.9357194962966471</v>
      </c>
      <c r="J2108">
        <v>1.1890000000000001</v>
      </c>
      <c r="L2108">
        <v>0.53900000000000003</v>
      </c>
      <c r="M2108">
        <v>3.6070000000000002</v>
      </c>
      <c r="N2108">
        <v>0.26400000000000001</v>
      </c>
      <c r="O2108">
        <v>15.481999999999999</v>
      </c>
      <c r="P2108">
        <v>1.02</v>
      </c>
      <c r="Q2108">
        <v>3.0230000000000001</v>
      </c>
      <c r="R2108">
        <v>17.53</v>
      </c>
      <c r="S2108">
        <v>0.89900000000000002</v>
      </c>
      <c r="T2108">
        <v>1.42</v>
      </c>
      <c r="U2108" t="s">
        <v>61</v>
      </c>
      <c r="V2108" s="1">
        <v>45484.34375</v>
      </c>
    </row>
    <row r="2109" spans="1:22" x14ac:dyDescent="0.25">
      <c r="A2109">
        <v>2168</v>
      </c>
      <c r="B2109" t="s">
        <v>36</v>
      </c>
      <c r="C2109" t="s">
        <v>40</v>
      </c>
      <c r="D2109" t="s">
        <v>38</v>
      </c>
      <c r="E2109">
        <v>7131</v>
      </c>
      <c r="F2109" t="s">
        <v>11</v>
      </c>
      <c r="G2109">
        <v>621925880</v>
      </c>
      <c r="H2109">
        <v>478276496</v>
      </c>
      <c r="I2109">
        <f t="shared" si="32"/>
        <v>8.6796790388098337</v>
      </c>
      <c r="J2109">
        <v>0.96599999999999997</v>
      </c>
      <c r="L2109">
        <v>4.1980000000000004</v>
      </c>
      <c r="M2109">
        <v>82.247</v>
      </c>
      <c r="N2109">
        <v>0.152</v>
      </c>
      <c r="O2109">
        <v>1071.3510000000001</v>
      </c>
      <c r="P2109">
        <v>3.847</v>
      </c>
      <c r="Q2109">
        <v>382.05399999999997</v>
      </c>
      <c r="R2109">
        <v>202.99299999999999</v>
      </c>
      <c r="S2109">
        <v>0.88300000000000001</v>
      </c>
      <c r="T2109">
        <v>1.4379999999999999</v>
      </c>
      <c r="U2109" t="s">
        <v>61</v>
      </c>
      <c r="V2109" s="1">
        <v>45484.354166666664</v>
      </c>
    </row>
    <row r="2110" spans="1:22" x14ac:dyDescent="0.25">
      <c r="A2110">
        <v>2169</v>
      </c>
      <c r="B2110" t="s">
        <v>36</v>
      </c>
      <c r="C2110" t="s">
        <v>40</v>
      </c>
      <c r="D2110" t="s">
        <v>38</v>
      </c>
      <c r="E2110">
        <v>7131</v>
      </c>
      <c r="F2110" t="s">
        <v>11</v>
      </c>
      <c r="G2110">
        <v>609501208</v>
      </c>
      <c r="H2110">
        <v>887867368</v>
      </c>
      <c r="I2110">
        <f t="shared" si="32"/>
        <v>8.9483480945535661</v>
      </c>
      <c r="J2110">
        <v>0.98199999999999998</v>
      </c>
      <c r="L2110">
        <v>0.68899999999999995</v>
      </c>
      <c r="M2110">
        <v>5.3150000000000004</v>
      </c>
      <c r="N2110">
        <v>7.8E-2</v>
      </c>
      <c r="O2110">
        <v>24.428999999999998</v>
      </c>
      <c r="P2110">
        <v>1.752</v>
      </c>
      <c r="Q2110">
        <v>7.7880000000000003</v>
      </c>
      <c r="R2110">
        <v>22.852</v>
      </c>
      <c r="S2110">
        <v>0.86199999999999999</v>
      </c>
      <c r="T2110">
        <v>1.3640000000000001</v>
      </c>
      <c r="U2110" t="s">
        <v>61</v>
      </c>
      <c r="V2110" s="1">
        <v>45484.364583333336</v>
      </c>
    </row>
    <row r="2111" spans="1:22" x14ac:dyDescent="0.25">
      <c r="A2111">
        <v>2170</v>
      </c>
      <c r="B2111" t="s">
        <v>36</v>
      </c>
      <c r="C2111" t="s">
        <v>40</v>
      </c>
      <c r="D2111" t="s">
        <v>38</v>
      </c>
      <c r="E2111">
        <v>7131</v>
      </c>
      <c r="F2111" t="s">
        <v>11</v>
      </c>
      <c r="G2111">
        <v>615278576</v>
      </c>
      <c r="H2111">
        <v>896996296</v>
      </c>
      <c r="I2111">
        <f t="shared" si="32"/>
        <v>8.9527906496995193</v>
      </c>
      <c r="J2111">
        <v>0.95</v>
      </c>
      <c r="L2111">
        <v>0.73499999999999999</v>
      </c>
      <c r="M2111">
        <v>2.5739999999999998</v>
      </c>
      <c r="N2111">
        <v>0.16300000000000001</v>
      </c>
      <c r="O2111">
        <v>16.501000000000001</v>
      </c>
      <c r="P2111">
        <v>1.3089999999999999</v>
      </c>
      <c r="Q2111">
        <v>3.629</v>
      </c>
      <c r="R2111">
        <v>17.773</v>
      </c>
      <c r="S2111">
        <v>0.83099999999999996</v>
      </c>
      <c r="T2111">
        <v>1.329</v>
      </c>
      <c r="U2111" t="s">
        <v>61</v>
      </c>
      <c r="V2111" s="1">
        <v>45484.375</v>
      </c>
    </row>
    <row r="2112" spans="1:22" x14ac:dyDescent="0.25">
      <c r="A2112">
        <v>2171</v>
      </c>
      <c r="B2112" t="s">
        <v>36</v>
      </c>
      <c r="C2112" t="s">
        <v>40</v>
      </c>
      <c r="D2112" t="s">
        <v>38</v>
      </c>
      <c r="E2112">
        <v>7131</v>
      </c>
      <c r="F2112" t="s">
        <v>11</v>
      </c>
      <c r="G2112">
        <v>616349072</v>
      </c>
      <c r="H2112">
        <v>874887784</v>
      </c>
      <c r="I2112">
        <f t="shared" si="32"/>
        <v>8.941952352548153</v>
      </c>
      <c r="J2112">
        <v>0.93500000000000005</v>
      </c>
      <c r="L2112">
        <v>5.7210000000000001</v>
      </c>
      <c r="M2112">
        <v>4.5170000000000003</v>
      </c>
      <c r="N2112">
        <v>8.8999999999999996E-2</v>
      </c>
      <c r="O2112">
        <v>19.225000000000001</v>
      </c>
      <c r="P2112">
        <v>1.08</v>
      </c>
      <c r="Q2112">
        <v>3.7869999999999999</v>
      </c>
      <c r="R2112">
        <v>203.22800000000001</v>
      </c>
      <c r="S2112">
        <v>0.83499999999999996</v>
      </c>
      <c r="T2112">
        <v>1.4770000000000001</v>
      </c>
      <c r="U2112" t="s">
        <v>61</v>
      </c>
      <c r="V2112" s="1">
        <v>45484.385416666664</v>
      </c>
    </row>
    <row r="2113" spans="1:22" x14ac:dyDescent="0.25">
      <c r="A2113">
        <v>2172</v>
      </c>
      <c r="B2113" t="s">
        <v>36</v>
      </c>
      <c r="C2113" t="s">
        <v>40</v>
      </c>
      <c r="D2113" t="s">
        <v>38</v>
      </c>
      <c r="E2113">
        <v>7131</v>
      </c>
      <c r="F2113" t="s">
        <v>11</v>
      </c>
      <c r="G2113">
        <v>612675072</v>
      </c>
      <c r="H2113">
        <v>783364712</v>
      </c>
      <c r="I2113">
        <f t="shared" si="32"/>
        <v>8.8939640041165564</v>
      </c>
      <c r="J2113">
        <v>1.661</v>
      </c>
      <c r="L2113">
        <v>3.3860000000000001</v>
      </c>
      <c r="M2113">
        <v>11.933999999999999</v>
      </c>
      <c r="N2113">
        <v>1.403</v>
      </c>
      <c r="O2113">
        <v>54.4</v>
      </c>
      <c r="P2113">
        <v>4.9470000000000001</v>
      </c>
      <c r="Q2113">
        <v>21.350999999999999</v>
      </c>
      <c r="R2113">
        <v>208.136</v>
      </c>
      <c r="S2113">
        <v>0.84799999999999998</v>
      </c>
      <c r="T2113">
        <v>1.4159999999999999</v>
      </c>
      <c r="U2113" t="s">
        <v>61</v>
      </c>
      <c r="V2113" s="1">
        <v>45484.395844907405</v>
      </c>
    </row>
    <row r="2114" spans="1:22" x14ac:dyDescent="0.25">
      <c r="A2114">
        <v>2173</v>
      </c>
      <c r="B2114" t="s">
        <v>36</v>
      </c>
      <c r="C2114" t="s">
        <v>40</v>
      </c>
      <c r="D2114" t="s">
        <v>38</v>
      </c>
      <c r="E2114">
        <v>7131</v>
      </c>
      <c r="F2114" t="s">
        <v>11</v>
      </c>
      <c r="G2114">
        <v>623180984</v>
      </c>
      <c r="H2114">
        <v>589346968</v>
      </c>
      <c r="I2114">
        <f t="shared" ref="I2114:I2177" si="33">LOG10(H2114)</f>
        <v>8.7703710535682493</v>
      </c>
      <c r="J2114">
        <v>1.0649999999999999</v>
      </c>
      <c r="L2114">
        <v>1.915</v>
      </c>
      <c r="M2114">
        <v>3.5760000000000001</v>
      </c>
      <c r="N2114">
        <v>0.21299999999999999</v>
      </c>
      <c r="O2114">
        <v>233.69</v>
      </c>
      <c r="P2114">
        <v>2.766</v>
      </c>
      <c r="Q2114">
        <v>10.669</v>
      </c>
      <c r="R2114">
        <v>202.46100000000001</v>
      </c>
      <c r="S2114">
        <v>0.90300000000000002</v>
      </c>
      <c r="T2114">
        <v>1.3140000000000001</v>
      </c>
      <c r="U2114" t="s">
        <v>61</v>
      </c>
      <c r="V2114" s="1">
        <v>45484.406261574077</v>
      </c>
    </row>
    <row r="2115" spans="1:22" x14ac:dyDescent="0.25">
      <c r="A2115">
        <v>2174</v>
      </c>
      <c r="B2115" t="s">
        <v>36</v>
      </c>
      <c r="C2115" t="s">
        <v>40</v>
      </c>
      <c r="D2115" t="s">
        <v>38</v>
      </c>
      <c r="E2115">
        <v>7131</v>
      </c>
      <c r="F2115" t="s">
        <v>11</v>
      </c>
      <c r="G2115">
        <v>618410464</v>
      </c>
      <c r="H2115">
        <v>612227832</v>
      </c>
      <c r="I2115">
        <f t="shared" si="33"/>
        <v>8.7869130688243189</v>
      </c>
      <c r="J2115">
        <v>1.169</v>
      </c>
      <c r="L2115">
        <v>3.24</v>
      </c>
      <c r="M2115">
        <v>0.78600000000000003</v>
      </c>
      <c r="N2115">
        <v>0.29599999999999999</v>
      </c>
      <c r="O2115">
        <v>12.423999999999999</v>
      </c>
      <c r="P2115">
        <v>0.79800000000000004</v>
      </c>
      <c r="Q2115">
        <v>1.149</v>
      </c>
      <c r="R2115">
        <v>202.92</v>
      </c>
      <c r="S2115">
        <v>0.84299999999999997</v>
      </c>
      <c r="T2115">
        <v>1.417</v>
      </c>
      <c r="U2115" t="s">
        <v>61</v>
      </c>
      <c r="V2115" s="1">
        <v>45484.416678240741</v>
      </c>
    </row>
    <row r="2116" spans="1:22" x14ac:dyDescent="0.25">
      <c r="A2116">
        <v>2175</v>
      </c>
      <c r="B2116" t="s">
        <v>36</v>
      </c>
      <c r="C2116" t="s">
        <v>40</v>
      </c>
      <c r="D2116" t="s">
        <v>38</v>
      </c>
      <c r="E2116">
        <v>7131</v>
      </c>
      <c r="F2116" t="s">
        <v>11</v>
      </c>
      <c r="G2116">
        <v>623880136</v>
      </c>
      <c r="H2116">
        <v>779824800</v>
      </c>
      <c r="I2116">
        <f t="shared" si="33"/>
        <v>8.8919970425112229</v>
      </c>
      <c r="J2116">
        <v>1.006</v>
      </c>
      <c r="L2116">
        <v>2.8740000000000001</v>
      </c>
      <c r="M2116">
        <v>26.087</v>
      </c>
      <c r="N2116">
        <v>5.3999999999999999E-2</v>
      </c>
      <c r="O2116">
        <v>265.012</v>
      </c>
      <c r="P2116">
        <v>4.5919999999999996</v>
      </c>
      <c r="Q2116">
        <v>41.357999999999997</v>
      </c>
      <c r="R2116">
        <v>229.29300000000001</v>
      </c>
      <c r="S2116">
        <v>0.78500000000000003</v>
      </c>
      <c r="T2116">
        <v>1.343</v>
      </c>
      <c r="U2116" t="s">
        <v>61</v>
      </c>
      <c r="V2116" s="1">
        <v>45484.427094907405</v>
      </c>
    </row>
    <row r="2117" spans="1:22" x14ac:dyDescent="0.25">
      <c r="A2117">
        <v>2176</v>
      </c>
      <c r="B2117" t="s">
        <v>36</v>
      </c>
      <c r="C2117" t="s">
        <v>40</v>
      </c>
      <c r="D2117" t="s">
        <v>38</v>
      </c>
      <c r="E2117">
        <v>7131</v>
      </c>
      <c r="F2117" t="s">
        <v>11</v>
      </c>
      <c r="G2117">
        <v>628763192</v>
      </c>
      <c r="H2117">
        <v>818318304</v>
      </c>
      <c r="I2117">
        <f t="shared" si="33"/>
        <v>8.9129222655073832</v>
      </c>
      <c r="J2117">
        <v>0.96</v>
      </c>
      <c r="L2117">
        <v>1.93</v>
      </c>
      <c r="M2117">
        <v>8.7910000000000004</v>
      </c>
      <c r="N2117">
        <v>0.375</v>
      </c>
      <c r="O2117">
        <v>53.406999999999996</v>
      </c>
      <c r="P2117">
        <v>3.08</v>
      </c>
      <c r="Q2117">
        <v>18.725999999999999</v>
      </c>
      <c r="R2117">
        <v>202.71199999999999</v>
      </c>
      <c r="S2117">
        <v>0.79500000000000004</v>
      </c>
      <c r="T2117">
        <v>1.357</v>
      </c>
      <c r="U2117" t="s">
        <v>61</v>
      </c>
      <c r="V2117" s="1">
        <v>45484.437511574077</v>
      </c>
    </row>
    <row r="2118" spans="1:22" x14ac:dyDescent="0.25">
      <c r="A2118">
        <v>2177</v>
      </c>
      <c r="B2118" t="s">
        <v>36</v>
      </c>
      <c r="C2118" t="s">
        <v>40</v>
      </c>
      <c r="D2118" t="s">
        <v>38</v>
      </c>
      <c r="E2118">
        <v>7131</v>
      </c>
      <c r="F2118" t="s">
        <v>11</v>
      </c>
      <c r="G2118">
        <v>614174032</v>
      </c>
      <c r="H2118">
        <v>508986344</v>
      </c>
      <c r="I2118">
        <f t="shared" si="33"/>
        <v>8.7067061304605229</v>
      </c>
      <c r="J2118">
        <v>0.999</v>
      </c>
      <c r="L2118">
        <v>6.5179999999999998</v>
      </c>
      <c r="M2118">
        <v>2.2360000000000002</v>
      </c>
      <c r="N2118">
        <v>0.17</v>
      </c>
      <c r="O2118">
        <v>27.99</v>
      </c>
      <c r="P2118">
        <v>0.87</v>
      </c>
      <c r="Q2118">
        <v>1.944</v>
      </c>
      <c r="R2118">
        <v>203.08500000000001</v>
      </c>
      <c r="S2118">
        <v>0.71699999999999997</v>
      </c>
      <c r="T2118">
        <v>1.373</v>
      </c>
      <c r="U2118" t="s">
        <v>61</v>
      </c>
      <c r="V2118" s="1">
        <v>45484.447928240741</v>
      </c>
    </row>
    <row r="2119" spans="1:22" x14ac:dyDescent="0.25">
      <c r="A2119">
        <v>2178</v>
      </c>
      <c r="B2119" t="s">
        <v>36</v>
      </c>
      <c r="C2119" t="s">
        <v>40</v>
      </c>
      <c r="D2119" t="s">
        <v>38</v>
      </c>
      <c r="E2119">
        <v>7131</v>
      </c>
      <c r="F2119" t="s">
        <v>11</v>
      </c>
      <c r="G2119">
        <v>622920056</v>
      </c>
      <c r="H2119">
        <v>673505400</v>
      </c>
      <c r="I2119">
        <f t="shared" si="33"/>
        <v>8.8283410821388859</v>
      </c>
      <c r="J2119">
        <v>0.96</v>
      </c>
      <c r="L2119">
        <v>3.907</v>
      </c>
      <c r="M2119">
        <v>8.7240000000000002</v>
      </c>
      <c r="N2119">
        <v>0.17899999999999999</v>
      </c>
      <c r="O2119">
        <v>1572.922</v>
      </c>
      <c r="P2119">
        <v>0.89200000000000002</v>
      </c>
      <c r="Q2119">
        <v>2.383</v>
      </c>
      <c r="R2119">
        <v>213.09100000000001</v>
      </c>
      <c r="S2119">
        <v>0.88300000000000001</v>
      </c>
      <c r="T2119">
        <v>1.4390000000000001</v>
      </c>
      <c r="U2119" t="s">
        <v>61</v>
      </c>
      <c r="V2119" s="1">
        <v>45484.458344907405</v>
      </c>
    </row>
    <row r="2120" spans="1:22" x14ac:dyDescent="0.25">
      <c r="A2120">
        <v>2179</v>
      </c>
      <c r="B2120" t="s">
        <v>36</v>
      </c>
      <c r="C2120" t="s">
        <v>40</v>
      </c>
      <c r="D2120" t="s">
        <v>38</v>
      </c>
      <c r="E2120">
        <v>7131</v>
      </c>
      <c r="F2120" t="s">
        <v>11</v>
      </c>
      <c r="G2120">
        <v>623392904</v>
      </c>
      <c r="H2120">
        <v>805201736</v>
      </c>
      <c r="I2120">
        <f t="shared" si="33"/>
        <v>8.9059047025484706</v>
      </c>
      <c r="J2120">
        <v>1.008</v>
      </c>
      <c r="L2120">
        <v>7.6639999999999997</v>
      </c>
      <c r="M2120">
        <v>1.337</v>
      </c>
      <c r="N2120">
        <v>0.108</v>
      </c>
      <c r="O2120">
        <v>11.481</v>
      </c>
      <c r="P2120">
        <v>0.871</v>
      </c>
      <c r="Q2120">
        <v>1.9330000000000001</v>
      </c>
      <c r="R2120">
        <v>225.245</v>
      </c>
      <c r="S2120">
        <v>0.84499999999999997</v>
      </c>
      <c r="T2120">
        <v>1.3759999999999999</v>
      </c>
      <c r="U2120" t="s">
        <v>61</v>
      </c>
      <c r="V2120" s="1">
        <v>45484.468761574077</v>
      </c>
    </row>
    <row r="2121" spans="1:22" x14ac:dyDescent="0.25">
      <c r="A2121">
        <v>2180</v>
      </c>
      <c r="B2121" t="s">
        <v>36</v>
      </c>
      <c r="C2121" t="s">
        <v>40</v>
      </c>
      <c r="D2121" t="s">
        <v>38</v>
      </c>
      <c r="E2121">
        <v>7131</v>
      </c>
      <c r="F2121" t="s">
        <v>11</v>
      </c>
      <c r="G2121">
        <v>628721256</v>
      </c>
      <c r="H2121">
        <v>926182808</v>
      </c>
      <c r="I2121">
        <f t="shared" si="33"/>
        <v>8.966696715267215</v>
      </c>
      <c r="J2121">
        <v>1.0449999999999999</v>
      </c>
      <c r="L2121">
        <v>5.1959999999999997</v>
      </c>
      <c r="M2121">
        <v>4.3079999999999998</v>
      </c>
      <c r="N2121">
        <v>0.248</v>
      </c>
      <c r="O2121">
        <v>49.18</v>
      </c>
      <c r="P2121">
        <v>5.0259999999999998</v>
      </c>
      <c r="Q2121">
        <v>20.335000000000001</v>
      </c>
      <c r="R2121">
        <v>206.68100000000001</v>
      </c>
      <c r="S2121">
        <v>1.004</v>
      </c>
      <c r="T2121">
        <v>5.859</v>
      </c>
      <c r="U2121" t="s">
        <v>61</v>
      </c>
      <c r="V2121" s="1">
        <v>45484.479178240741</v>
      </c>
    </row>
    <row r="2122" spans="1:22" x14ac:dyDescent="0.25">
      <c r="A2122">
        <v>2181</v>
      </c>
      <c r="B2122" t="s">
        <v>36</v>
      </c>
      <c r="C2122" t="s">
        <v>40</v>
      </c>
      <c r="D2122" t="s">
        <v>38</v>
      </c>
      <c r="E2122">
        <v>7131</v>
      </c>
      <c r="F2122" t="s">
        <v>11</v>
      </c>
      <c r="G2122">
        <v>619377528</v>
      </c>
      <c r="H2122">
        <v>838064432</v>
      </c>
      <c r="I2122">
        <f t="shared" si="33"/>
        <v>8.9232774093061202</v>
      </c>
      <c r="J2122">
        <v>0.97199999999999998</v>
      </c>
      <c r="L2122">
        <v>4.9329999999999998</v>
      </c>
      <c r="M2122">
        <v>7.8540000000000001</v>
      </c>
      <c r="N2122">
        <v>0.14799999999999999</v>
      </c>
      <c r="O2122">
        <v>195.02099999999999</v>
      </c>
      <c r="P2122">
        <v>5.1909999999999998</v>
      </c>
      <c r="Q2122">
        <v>28.016999999999999</v>
      </c>
      <c r="R2122">
        <v>218.78200000000001</v>
      </c>
      <c r="S2122">
        <v>0.95299999999999996</v>
      </c>
      <c r="T2122">
        <v>1.4690000000000001</v>
      </c>
      <c r="U2122" t="s">
        <v>61</v>
      </c>
      <c r="V2122" s="1">
        <v>45484.489594907405</v>
      </c>
    </row>
    <row r="2123" spans="1:22" x14ac:dyDescent="0.25">
      <c r="A2123">
        <v>2182</v>
      </c>
      <c r="B2123" t="s">
        <v>36</v>
      </c>
      <c r="C2123" t="s">
        <v>40</v>
      </c>
      <c r="D2123" t="s">
        <v>38</v>
      </c>
      <c r="E2123">
        <v>7131</v>
      </c>
      <c r="F2123" t="s">
        <v>11</v>
      </c>
      <c r="G2123">
        <v>612934992</v>
      </c>
      <c r="H2123">
        <v>687287248</v>
      </c>
      <c r="I2123">
        <f t="shared" si="33"/>
        <v>8.8371382860382468</v>
      </c>
      <c r="J2123">
        <v>0.92600000000000005</v>
      </c>
      <c r="L2123">
        <v>10.680999999999999</v>
      </c>
      <c r="M2123">
        <v>47.372</v>
      </c>
      <c r="N2123">
        <v>0.19800000000000001</v>
      </c>
      <c r="O2123">
        <v>429.63499999999999</v>
      </c>
      <c r="P2123">
        <v>3.2410000000000001</v>
      </c>
      <c r="Q2123">
        <v>142.928</v>
      </c>
      <c r="R2123">
        <v>215.99100000000001</v>
      </c>
      <c r="S2123">
        <v>0.85599999999999998</v>
      </c>
      <c r="T2123">
        <v>1.391</v>
      </c>
      <c r="U2123" t="s">
        <v>61</v>
      </c>
      <c r="V2123" s="1">
        <v>45484.500011574077</v>
      </c>
    </row>
    <row r="2124" spans="1:22" x14ac:dyDescent="0.25">
      <c r="A2124">
        <v>2183</v>
      </c>
      <c r="B2124" t="s">
        <v>36</v>
      </c>
      <c r="C2124" t="s">
        <v>37</v>
      </c>
      <c r="D2124" t="s">
        <v>38</v>
      </c>
      <c r="E2124">
        <v>7123</v>
      </c>
      <c r="F2124" t="s">
        <v>11</v>
      </c>
      <c r="G2124">
        <v>612809392</v>
      </c>
      <c r="H2124">
        <v>844916712</v>
      </c>
      <c r="I2124">
        <f t="shared" si="33"/>
        <v>8.9268139003087921</v>
      </c>
      <c r="J2124">
        <v>1.3580000000000001</v>
      </c>
      <c r="L2124">
        <v>0.45200000000000001</v>
      </c>
      <c r="M2124">
        <v>2.4510000000000001</v>
      </c>
      <c r="N2124">
        <v>0.20599999999999999</v>
      </c>
      <c r="O2124">
        <v>84.494</v>
      </c>
      <c r="P2124">
        <v>1.355</v>
      </c>
      <c r="Q2124">
        <v>6.2190000000000003</v>
      </c>
      <c r="R2124">
        <v>15.926</v>
      </c>
      <c r="S2124">
        <v>1.1719999999999999</v>
      </c>
      <c r="T2124">
        <v>1.681</v>
      </c>
      <c r="U2124" t="s">
        <v>61</v>
      </c>
      <c r="V2124" s="1">
        <v>45484.510428240741</v>
      </c>
    </row>
    <row r="2125" spans="1:22" x14ac:dyDescent="0.25">
      <c r="A2125">
        <v>2184</v>
      </c>
      <c r="B2125" t="s">
        <v>36</v>
      </c>
      <c r="C2125" t="s">
        <v>40</v>
      </c>
      <c r="D2125" t="s">
        <v>38</v>
      </c>
      <c r="E2125">
        <v>7131</v>
      </c>
      <c r="F2125" t="s">
        <v>11</v>
      </c>
      <c r="G2125">
        <v>616996480</v>
      </c>
      <c r="H2125">
        <v>884475712</v>
      </c>
      <c r="I2125">
        <f t="shared" si="33"/>
        <v>8.9466859115372035</v>
      </c>
      <c r="J2125">
        <v>0.99299999999999999</v>
      </c>
      <c r="L2125">
        <v>0.32500000000000001</v>
      </c>
      <c r="M2125">
        <v>5.984</v>
      </c>
      <c r="N2125">
        <v>0.23300000000000001</v>
      </c>
      <c r="O2125">
        <v>46.338999999999999</v>
      </c>
      <c r="P2125">
        <v>5.5570000000000004</v>
      </c>
      <c r="Q2125">
        <v>21.065000000000001</v>
      </c>
      <c r="R2125">
        <v>9.1329999999999991</v>
      </c>
      <c r="S2125">
        <v>0.89700000000000002</v>
      </c>
      <c r="T2125">
        <v>1.3460000000000001</v>
      </c>
      <c r="U2125" t="s">
        <v>61</v>
      </c>
      <c r="V2125" s="1">
        <v>45484.520844907405</v>
      </c>
    </row>
    <row r="2126" spans="1:22" x14ac:dyDescent="0.25">
      <c r="A2126">
        <v>2185</v>
      </c>
      <c r="B2126" t="s">
        <v>36</v>
      </c>
      <c r="C2126" t="s">
        <v>40</v>
      </c>
      <c r="D2126" t="s">
        <v>38</v>
      </c>
      <c r="E2126">
        <v>7131</v>
      </c>
      <c r="F2126" t="s">
        <v>11</v>
      </c>
      <c r="G2126">
        <v>625909464</v>
      </c>
      <c r="H2126">
        <v>887329840</v>
      </c>
      <c r="I2126">
        <f t="shared" si="33"/>
        <v>8.948085086646218</v>
      </c>
      <c r="J2126">
        <v>0.95599999999999996</v>
      </c>
      <c r="L2126">
        <v>1.9039999999999999</v>
      </c>
      <c r="M2126">
        <v>4.6790000000000003</v>
      </c>
      <c r="N2126">
        <v>0.124</v>
      </c>
      <c r="O2126">
        <v>94.596000000000004</v>
      </c>
      <c r="P2126">
        <v>3.03</v>
      </c>
      <c r="Q2126">
        <v>12.352</v>
      </c>
      <c r="R2126">
        <v>202.84</v>
      </c>
      <c r="S2126">
        <v>0.85499999999999998</v>
      </c>
      <c r="T2126">
        <v>1.3120000000000001</v>
      </c>
      <c r="U2126" t="s">
        <v>61</v>
      </c>
      <c r="V2126" s="1">
        <v>45484.531261574077</v>
      </c>
    </row>
    <row r="2127" spans="1:22" x14ac:dyDescent="0.25">
      <c r="A2127">
        <v>2186</v>
      </c>
      <c r="B2127" t="s">
        <v>36</v>
      </c>
      <c r="C2127" t="s">
        <v>40</v>
      </c>
      <c r="D2127" t="s">
        <v>38</v>
      </c>
      <c r="E2127">
        <v>7131</v>
      </c>
      <c r="F2127" t="s">
        <v>11</v>
      </c>
      <c r="G2127">
        <v>624469104</v>
      </c>
      <c r="H2127">
        <v>822868656</v>
      </c>
      <c r="I2127">
        <f t="shared" si="33"/>
        <v>8.9153305198700714</v>
      </c>
      <c r="J2127">
        <v>0.95799999999999996</v>
      </c>
      <c r="L2127">
        <v>2.4630000000000001</v>
      </c>
      <c r="M2127">
        <v>0.752</v>
      </c>
      <c r="N2127">
        <v>0.14000000000000001</v>
      </c>
      <c r="O2127">
        <v>12.398</v>
      </c>
      <c r="P2127">
        <v>0.84899999999999998</v>
      </c>
      <c r="Q2127">
        <v>1.5149999999999999</v>
      </c>
      <c r="R2127">
        <v>214.52199999999999</v>
      </c>
      <c r="S2127">
        <v>0.81899999999999995</v>
      </c>
      <c r="T2127">
        <v>1.355</v>
      </c>
      <c r="U2127" t="s">
        <v>61</v>
      </c>
      <c r="V2127" s="1">
        <v>45484.541678240741</v>
      </c>
    </row>
    <row r="2128" spans="1:22" x14ac:dyDescent="0.25">
      <c r="A2128">
        <v>2187</v>
      </c>
      <c r="B2128" t="s">
        <v>36</v>
      </c>
      <c r="C2128" t="s">
        <v>40</v>
      </c>
      <c r="D2128" t="s">
        <v>38</v>
      </c>
      <c r="E2128">
        <v>7131</v>
      </c>
      <c r="F2128" t="s">
        <v>11</v>
      </c>
      <c r="G2128">
        <v>622163592</v>
      </c>
      <c r="H2128">
        <v>877891656</v>
      </c>
      <c r="I2128">
        <f t="shared" si="33"/>
        <v>8.9434409212537833</v>
      </c>
      <c r="J2128">
        <v>0.97399999999999998</v>
      </c>
      <c r="L2128">
        <v>4.056</v>
      </c>
      <c r="M2128">
        <v>9.1590000000000007</v>
      </c>
      <c r="N2128">
        <v>0.14299999999999999</v>
      </c>
      <c r="O2128">
        <v>248.33199999999999</v>
      </c>
      <c r="P2128">
        <v>0.76800000000000002</v>
      </c>
      <c r="Q2128">
        <v>10.648</v>
      </c>
      <c r="R2128">
        <v>207.13399999999999</v>
      </c>
      <c r="S2128">
        <v>0.88500000000000001</v>
      </c>
      <c r="T2128">
        <v>1.407</v>
      </c>
      <c r="U2128" t="s">
        <v>61</v>
      </c>
      <c r="V2128" s="1">
        <v>45484.552094907405</v>
      </c>
    </row>
    <row r="2129" spans="1:22" x14ac:dyDescent="0.25">
      <c r="A2129">
        <v>2188</v>
      </c>
      <c r="B2129" t="s">
        <v>36</v>
      </c>
      <c r="C2129" t="s">
        <v>40</v>
      </c>
      <c r="D2129" t="s">
        <v>38</v>
      </c>
      <c r="E2129">
        <v>7131</v>
      </c>
      <c r="F2129" t="s">
        <v>11</v>
      </c>
      <c r="G2129">
        <v>611227704</v>
      </c>
      <c r="H2129">
        <v>902313160</v>
      </c>
      <c r="I2129">
        <f t="shared" si="33"/>
        <v>8.9553572914845869</v>
      </c>
      <c r="J2129">
        <v>0.95399999999999996</v>
      </c>
      <c r="L2129">
        <v>6.6390000000000002</v>
      </c>
      <c r="M2129">
        <v>0.755</v>
      </c>
      <c r="N2129">
        <v>0.17499999999999999</v>
      </c>
      <c r="O2129">
        <v>11.375</v>
      </c>
      <c r="P2129">
        <v>0.80600000000000005</v>
      </c>
      <c r="Q2129">
        <v>1.6060000000000001</v>
      </c>
      <c r="R2129">
        <v>213.76400000000001</v>
      </c>
      <c r="S2129">
        <v>0.80100000000000005</v>
      </c>
      <c r="T2129">
        <v>1.2949999999999999</v>
      </c>
      <c r="U2129" t="s">
        <v>61</v>
      </c>
      <c r="V2129" s="1">
        <v>45484.562511574077</v>
      </c>
    </row>
    <row r="2130" spans="1:22" x14ac:dyDescent="0.25">
      <c r="A2130">
        <v>2189</v>
      </c>
      <c r="B2130" t="s">
        <v>36</v>
      </c>
      <c r="C2130" t="s">
        <v>40</v>
      </c>
      <c r="D2130" t="s">
        <v>38</v>
      </c>
      <c r="E2130">
        <v>7131</v>
      </c>
      <c r="F2130" t="s">
        <v>11</v>
      </c>
      <c r="G2130">
        <v>611146056</v>
      </c>
      <c r="H2130">
        <v>792235688</v>
      </c>
      <c r="I2130">
        <f t="shared" si="33"/>
        <v>8.8988544022596017</v>
      </c>
      <c r="J2130">
        <v>0.97599999999999998</v>
      </c>
      <c r="L2130">
        <v>2.496</v>
      </c>
      <c r="M2130">
        <v>10.037000000000001</v>
      </c>
      <c r="N2130">
        <v>0.13800000000000001</v>
      </c>
      <c r="O2130">
        <v>264.02100000000002</v>
      </c>
      <c r="P2130">
        <v>1.8320000000000001</v>
      </c>
      <c r="Q2130">
        <v>12.205</v>
      </c>
      <c r="R2130">
        <v>213.65899999999999</v>
      </c>
      <c r="S2130">
        <v>0.90300000000000002</v>
      </c>
      <c r="T2130">
        <v>1.405</v>
      </c>
      <c r="U2130" t="s">
        <v>61</v>
      </c>
      <c r="V2130" s="1">
        <v>45484.572928240741</v>
      </c>
    </row>
    <row r="2131" spans="1:22" x14ac:dyDescent="0.25">
      <c r="A2131">
        <v>2190</v>
      </c>
      <c r="B2131" t="s">
        <v>36</v>
      </c>
      <c r="C2131" t="s">
        <v>37</v>
      </c>
      <c r="D2131" t="s">
        <v>38</v>
      </c>
      <c r="E2131">
        <v>7123</v>
      </c>
      <c r="F2131" t="s">
        <v>11</v>
      </c>
      <c r="G2131">
        <v>612250992</v>
      </c>
      <c r="H2131">
        <v>656221272</v>
      </c>
      <c r="I2131">
        <f t="shared" si="33"/>
        <v>8.8170503043226329</v>
      </c>
      <c r="J2131">
        <v>1.389</v>
      </c>
      <c r="L2131">
        <v>6.4569999999999999</v>
      </c>
      <c r="M2131">
        <v>37.542999999999999</v>
      </c>
      <c r="N2131">
        <v>0.187</v>
      </c>
      <c r="O2131">
        <v>384.19900000000001</v>
      </c>
      <c r="P2131">
        <v>2.7040000000000002</v>
      </c>
      <c r="Q2131">
        <v>51.006</v>
      </c>
      <c r="R2131">
        <v>212.08</v>
      </c>
      <c r="S2131">
        <v>1.107</v>
      </c>
      <c r="T2131">
        <v>1.556</v>
      </c>
      <c r="U2131" t="s">
        <v>61</v>
      </c>
      <c r="V2131" s="1">
        <v>45484.583344907405</v>
      </c>
    </row>
    <row r="2132" spans="1:22" x14ac:dyDescent="0.25">
      <c r="A2132">
        <v>2191</v>
      </c>
      <c r="B2132" t="s">
        <v>36</v>
      </c>
      <c r="C2132" t="s">
        <v>40</v>
      </c>
      <c r="D2132" t="s">
        <v>38</v>
      </c>
      <c r="E2132">
        <v>7131</v>
      </c>
      <c r="F2132" t="s">
        <v>11</v>
      </c>
      <c r="G2132">
        <v>614752136</v>
      </c>
      <c r="H2132">
        <v>780015384</v>
      </c>
      <c r="I2132">
        <f t="shared" si="33"/>
        <v>8.892103168229486</v>
      </c>
      <c r="J2132">
        <v>1.083</v>
      </c>
      <c r="L2132">
        <v>5.2919999999999998</v>
      </c>
      <c r="M2132">
        <v>3.1219999999999999</v>
      </c>
      <c r="N2132">
        <v>0.26900000000000002</v>
      </c>
      <c r="O2132">
        <v>205.648</v>
      </c>
      <c r="P2132">
        <v>0.83199999999999996</v>
      </c>
      <c r="Q2132">
        <v>1.581</v>
      </c>
      <c r="R2132">
        <v>202.26900000000001</v>
      </c>
      <c r="S2132">
        <v>0.79200000000000004</v>
      </c>
      <c r="T2132">
        <v>1.3720000000000001</v>
      </c>
      <c r="U2132" t="s">
        <v>61</v>
      </c>
      <c r="V2132" s="1">
        <v>45484.593761574077</v>
      </c>
    </row>
    <row r="2133" spans="1:22" x14ac:dyDescent="0.25">
      <c r="A2133">
        <v>2192</v>
      </c>
      <c r="B2133" t="s">
        <v>36</v>
      </c>
      <c r="C2133" t="s">
        <v>40</v>
      </c>
      <c r="D2133" t="s">
        <v>38</v>
      </c>
      <c r="E2133">
        <v>7131</v>
      </c>
      <c r="F2133" t="s">
        <v>11</v>
      </c>
      <c r="G2133">
        <v>613030616</v>
      </c>
      <c r="H2133">
        <v>744374424</v>
      </c>
      <c r="I2133">
        <f t="shared" si="33"/>
        <v>8.8717914427681208</v>
      </c>
      <c r="J2133">
        <v>1.486</v>
      </c>
      <c r="L2133">
        <v>0.44400000000000001</v>
      </c>
      <c r="M2133">
        <v>1.048</v>
      </c>
      <c r="N2133">
        <v>0.182</v>
      </c>
      <c r="O2133">
        <v>12.326000000000001</v>
      </c>
      <c r="P2133">
        <v>0.879</v>
      </c>
      <c r="Q2133">
        <v>1.6870000000000001</v>
      </c>
      <c r="R2133">
        <v>9.2349999999999994</v>
      </c>
      <c r="S2133">
        <v>0.83</v>
      </c>
      <c r="T2133">
        <v>1.371</v>
      </c>
      <c r="U2133" t="s">
        <v>61</v>
      </c>
      <c r="V2133" s="1">
        <v>45484.604178240741</v>
      </c>
    </row>
    <row r="2134" spans="1:22" x14ac:dyDescent="0.25">
      <c r="A2134">
        <v>2193</v>
      </c>
      <c r="B2134" t="s">
        <v>36</v>
      </c>
      <c r="C2134" t="s">
        <v>40</v>
      </c>
      <c r="D2134" t="s">
        <v>38</v>
      </c>
      <c r="E2134">
        <v>7131</v>
      </c>
      <c r="F2134" t="s">
        <v>11</v>
      </c>
      <c r="G2134">
        <v>624308552</v>
      </c>
      <c r="H2134">
        <v>612997736</v>
      </c>
      <c r="I2134">
        <f t="shared" si="33"/>
        <v>8.787458870530612</v>
      </c>
      <c r="J2134">
        <v>0.97699999999999998</v>
      </c>
      <c r="L2134">
        <v>8.4130000000000003</v>
      </c>
      <c r="M2134">
        <v>5.923</v>
      </c>
      <c r="N2134">
        <v>0.14599999999999999</v>
      </c>
      <c r="O2134">
        <v>210.404</v>
      </c>
      <c r="P2134">
        <v>0.79</v>
      </c>
      <c r="Q2134">
        <v>1.3069999999999999</v>
      </c>
      <c r="R2134">
        <v>210.23699999999999</v>
      </c>
      <c r="S2134">
        <v>0.79500000000000004</v>
      </c>
      <c r="T2134">
        <v>1.38</v>
      </c>
      <c r="U2134" t="s">
        <v>61</v>
      </c>
      <c r="V2134" s="1">
        <v>45484.614594907405</v>
      </c>
    </row>
    <row r="2135" spans="1:22" x14ac:dyDescent="0.25">
      <c r="A2135">
        <v>2194</v>
      </c>
      <c r="B2135" t="s">
        <v>36</v>
      </c>
      <c r="C2135" t="s">
        <v>40</v>
      </c>
      <c r="D2135" t="s">
        <v>38</v>
      </c>
      <c r="E2135">
        <v>7131</v>
      </c>
      <c r="F2135" t="s">
        <v>11</v>
      </c>
      <c r="G2135">
        <v>619538384</v>
      </c>
      <c r="H2135">
        <v>782658568</v>
      </c>
      <c r="I2135">
        <f t="shared" si="33"/>
        <v>8.8935723439575654</v>
      </c>
      <c r="J2135">
        <v>0.96</v>
      </c>
      <c r="L2135">
        <v>0.56799999999999995</v>
      </c>
      <c r="M2135">
        <v>0.77200000000000002</v>
      </c>
      <c r="N2135">
        <v>0.185</v>
      </c>
      <c r="O2135">
        <v>12.222</v>
      </c>
      <c r="P2135">
        <v>0.70599999999999996</v>
      </c>
      <c r="Q2135">
        <v>1.5549999999999999</v>
      </c>
      <c r="R2135">
        <v>28.128</v>
      </c>
      <c r="S2135">
        <v>0.80900000000000005</v>
      </c>
      <c r="T2135">
        <v>1.3520000000000001</v>
      </c>
      <c r="U2135" t="s">
        <v>61</v>
      </c>
      <c r="V2135" s="1">
        <v>45484.625011574077</v>
      </c>
    </row>
    <row r="2136" spans="1:22" x14ac:dyDescent="0.25">
      <c r="A2136">
        <v>2195</v>
      </c>
      <c r="B2136" t="s">
        <v>36</v>
      </c>
      <c r="C2136" t="s">
        <v>40</v>
      </c>
      <c r="D2136" t="s">
        <v>38</v>
      </c>
      <c r="E2136">
        <v>7131</v>
      </c>
      <c r="F2136" t="s">
        <v>11</v>
      </c>
      <c r="G2136">
        <v>622439368</v>
      </c>
      <c r="H2136">
        <v>555895872</v>
      </c>
      <c r="I2136">
        <f t="shared" si="33"/>
        <v>8.7449934490443564</v>
      </c>
      <c r="J2136">
        <v>1.1200000000000001</v>
      </c>
      <c r="L2136">
        <v>2.15</v>
      </c>
      <c r="M2136">
        <v>66.108000000000004</v>
      </c>
      <c r="N2136">
        <v>0.23300000000000001</v>
      </c>
      <c r="O2136">
        <v>909.46500000000003</v>
      </c>
      <c r="P2136">
        <v>1.163</v>
      </c>
      <c r="Q2136">
        <v>188.649</v>
      </c>
      <c r="R2136">
        <v>202.30600000000001</v>
      </c>
      <c r="S2136">
        <v>0.84199999999999997</v>
      </c>
      <c r="T2136">
        <v>1.3740000000000001</v>
      </c>
      <c r="U2136" t="s">
        <v>61</v>
      </c>
      <c r="V2136" s="1">
        <v>45484.635428240741</v>
      </c>
    </row>
    <row r="2137" spans="1:22" x14ac:dyDescent="0.25">
      <c r="A2137">
        <v>2196</v>
      </c>
      <c r="B2137" t="s">
        <v>36</v>
      </c>
      <c r="C2137" t="s">
        <v>40</v>
      </c>
      <c r="D2137" t="s">
        <v>38</v>
      </c>
      <c r="E2137">
        <v>7131</v>
      </c>
      <c r="F2137" t="s">
        <v>11</v>
      </c>
      <c r="G2137">
        <v>612972224</v>
      </c>
      <c r="H2137">
        <v>642152160</v>
      </c>
      <c r="I2137">
        <f t="shared" si="33"/>
        <v>8.8076379477239133</v>
      </c>
      <c r="J2137">
        <v>1.0029999999999999</v>
      </c>
      <c r="L2137">
        <v>4.4420000000000002</v>
      </c>
      <c r="M2137">
        <v>52.686999999999998</v>
      </c>
      <c r="N2137">
        <v>0.13800000000000001</v>
      </c>
      <c r="O2137">
        <v>520.53499999999997</v>
      </c>
      <c r="P2137">
        <v>1.538</v>
      </c>
      <c r="Q2137">
        <v>161.41300000000001</v>
      </c>
      <c r="R2137">
        <v>203.97800000000001</v>
      </c>
      <c r="S2137">
        <v>0.84099999999999997</v>
      </c>
      <c r="T2137">
        <v>1.361</v>
      </c>
      <c r="U2137" t="s">
        <v>61</v>
      </c>
      <c r="V2137" s="1">
        <v>45484.645844907405</v>
      </c>
    </row>
    <row r="2138" spans="1:22" x14ac:dyDescent="0.25">
      <c r="A2138">
        <v>2197</v>
      </c>
      <c r="B2138" t="s">
        <v>36</v>
      </c>
      <c r="C2138" t="s">
        <v>40</v>
      </c>
      <c r="D2138" t="s">
        <v>38</v>
      </c>
      <c r="E2138">
        <v>7131</v>
      </c>
      <c r="F2138" t="s">
        <v>11</v>
      </c>
      <c r="G2138">
        <v>619116352</v>
      </c>
      <c r="H2138">
        <v>725874976</v>
      </c>
      <c r="I2138">
        <f t="shared" si="33"/>
        <v>8.8608618246820665</v>
      </c>
      <c r="J2138">
        <v>0.98499999999999999</v>
      </c>
      <c r="L2138">
        <v>0.29899999999999999</v>
      </c>
      <c r="M2138">
        <v>1.2370000000000001</v>
      </c>
      <c r="N2138">
        <v>0.152</v>
      </c>
      <c r="O2138">
        <v>6.9790000000000001</v>
      </c>
      <c r="P2138">
        <v>1.075</v>
      </c>
      <c r="Q2138">
        <v>2.1259999999999999</v>
      </c>
      <c r="R2138">
        <v>2.4710000000000001</v>
      </c>
      <c r="S2138">
        <v>0.78</v>
      </c>
      <c r="T2138">
        <v>1.325</v>
      </c>
      <c r="U2138" t="s">
        <v>61</v>
      </c>
      <c r="V2138" s="1">
        <v>45484.656261574077</v>
      </c>
    </row>
    <row r="2139" spans="1:22" x14ac:dyDescent="0.25">
      <c r="A2139">
        <v>2198</v>
      </c>
      <c r="B2139" t="s">
        <v>36</v>
      </c>
      <c r="C2139" t="s">
        <v>40</v>
      </c>
      <c r="D2139" t="s">
        <v>38</v>
      </c>
      <c r="E2139">
        <v>7131</v>
      </c>
      <c r="F2139" t="s">
        <v>11</v>
      </c>
      <c r="G2139">
        <v>615985640</v>
      </c>
      <c r="H2139">
        <v>914738792</v>
      </c>
      <c r="I2139">
        <f t="shared" si="33"/>
        <v>8.9612970969207399</v>
      </c>
      <c r="J2139">
        <v>0.97899999999999998</v>
      </c>
      <c r="L2139">
        <v>2.9550000000000001</v>
      </c>
      <c r="M2139">
        <v>7.8879999999999999</v>
      </c>
      <c r="N2139">
        <v>0.107</v>
      </c>
      <c r="O2139">
        <v>44.945999999999998</v>
      </c>
      <c r="P2139">
        <v>2.1539999999999999</v>
      </c>
      <c r="Q2139">
        <v>15.113</v>
      </c>
      <c r="R2139">
        <v>202.27</v>
      </c>
      <c r="S2139">
        <v>0.84399999999999997</v>
      </c>
      <c r="T2139">
        <v>1.38</v>
      </c>
      <c r="U2139" t="s">
        <v>61</v>
      </c>
      <c r="V2139" s="1">
        <v>45484.666678240741</v>
      </c>
    </row>
    <row r="2140" spans="1:22" x14ac:dyDescent="0.25">
      <c r="A2140">
        <v>2199</v>
      </c>
      <c r="B2140" t="s">
        <v>36</v>
      </c>
      <c r="C2140" t="s">
        <v>40</v>
      </c>
      <c r="D2140" t="s">
        <v>38</v>
      </c>
      <c r="E2140">
        <v>7131</v>
      </c>
      <c r="F2140" t="s">
        <v>11</v>
      </c>
      <c r="G2140">
        <v>612139696</v>
      </c>
      <c r="H2140">
        <v>571768424</v>
      </c>
      <c r="I2140">
        <f t="shared" si="33"/>
        <v>8.7572201677040038</v>
      </c>
      <c r="J2140">
        <v>0.94899999999999995</v>
      </c>
      <c r="L2140">
        <v>1.008</v>
      </c>
      <c r="M2140">
        <v>45.412999999999997</v>
      </c>
      <c r="N2140">
        <v>0.12</v>
      </c>
      <c r="O2140">
        <v>302.32499999999999</v>
      </c>
      <c r="P2140">
        <v>4.4429999999999996</v>
      </c>
      <c r="Q2140">
        <v>137.322</v>
      </c>
      <c r="R2140">
        <v>30.783999999999999</v>
      </c>
      <c r="S2140">
        <v>0.90600000000000003</v>
      </c>
      <c r="T2140">
        <v>1.4430000000000001</v>
      </c>
      <c r="U2140" t="s">
        <v>61</v>
      </c>
      <c r="V2140" s="1">
        <v>45484.677094907405</v>
      </c>
    </row>
    <row r="2141" spans="1:22" x14ac:dyDescent="0.25">
      <c r="A2141">
        <v>2200</v>
      </c>
      <c r="B2141" t="s">
        <v>36</v>
      </c>
      <c r="C2141" t="s">
        <v>40</v>
      </c>
      <c r="D2141" t="s">
        <v>38</v>
      </c>
      <c r="E2141">
        <v>7131</v>
      </c>
      <c r="F2141" t="s">
        <v>11</v>
      </c>
      <c r="G2141">
        <v>627121040</v>
      </c>
      <c r="H2141">
        <v>871328192</v>
      </c>
      <c r="I2141">
        <f t="shared" si="33"/>
        <v>8.940181765947262</v>
      </c>
      <c r="J2141">
        <v>0.95899999999999996</v>
      </c>
      <c r="L2141">
        <v>3.82</v>
      </c>
      <c r="M2141">
        <v>6.5949999999999998</v>
      </c>
      <c r="N2141">
        <v>0.14499999999999999</v>
      </c>
      <c r="O2141">
        <v>45.366</v>
      </c>
      <c r="P2141">
        <v>2.7450000000000001</v>
      </c>
      <c r="Q2141">
        <v>12.276999999999999</v>
      </c>
      <c r="R2141">
        <v>212.267</v>
      </c>
      <c r="S2141">
        <v>0.83799999999999997</v>
      </c>
      <c r="T2141">
        <v>1.3540000000000001</v>
      </c>
      <c r="U2141" t="s">
        <v>61</v>
      </c>
      <c r="V2141" s="1">
        <v>45484.687511574077</v>
      </c>
    </row>
    <row r="2142" spans="1:22" x14ac:dyDescent="0.25">
      <c r="A2142">
        <v>2201</v>
      </c>
      <c r="B2142" t="s">
        <v>36</v>
      </c>
      <c r="C2142" t="s">
        <v>40</v>
      </c>
      <c r="D2142" t="s">
        <v>38</v>
      </c>
      <c r="E2142">
        <v>7131</v>
      </c>
      <c r="F2142" t="s">
        <v>11</v>
      </c>
      <c r="G2142">
        <v>621527704</v>
      </c>
      <c r="H2142">
        <v>920096400</v>
      </c>
      <c r="I2142">
        <f t="shared" si="33"/>
        <v>8.9638333314703331</v>
      </c>
      <c r="J2142">
        <v>0.95499999999999996</v>
      </c>
      <c r="L2142">
        <v>0.82299999999999995</v>
      </c>
      <c r="M2142">
        <v>6.6230000000000002</v>
      </c>
      <c r="N2142">
        <v>0.153</v>
      </c>
      <c r="O2142">
        <v>60.216999999999999</v>
      </c>
      <c r="P2142">
        <v>1.335</v>
      </c>
      <c r="Q2142">
        <v>6.6050000000000004</v>
      </c>
      <c r="R2142">
        <v>58.884</v>
      </c>
      <c r="S2142">
        <v>0.82099999999999995</v>
      </c>
      <c r="T2142">
        <v>1.381</v>
      </c>
      <c r="U2142" t="s">
        <v>61</v>
      </c>
      <c r="V2142" s="1">
        <v>45484.697928240741</v>
      </c>
    </row>
    <row r="2143" spans="1:22" x14ac:dyDescent="0.25">
      <c r="A2143">
        <v>2202</v>
      </c>
      <c r="B2143" t="s">
        <v>36</v>
      </c>
      <c r="C2143" t="s">
        <v>40</v>
      </c>
      <c r="D2143" t="s">
        <v>38</v>
      </c>
      <c r="E2143">
        <v>7131</v>
      </c>
      <c r="F2143" t="s">
        <v>11</v>
      </c>
      <c r="G2143">
        <v>612770952</v>
      </c>
      <c r="H2143">
        <v>912445232</v>
      </c>
      <c r="I2143">
        <f t="shared" si="33"/>
        <v>8.960206806110417</v>
      </c>
      <c r="J2143">
        <v>0.95</v>
      </c>
      <c r="L2143">
        <v>2.4830000000000001</v>
      </c>
      <c r="M2143">
        <v>4.09</v>
      </c>
      <c r="N2143">
        <v>0.22900000000000001</v>
      </c>
      <c r="O2143">
        <v>56.622999999999998</v>
      </c>
      <c r="P2143">
        <v>3.1549999999999998</v>
      </c>
      <c r="Q2143">
        <v>10.611000000000001</v>
      </c>
      <c r="R2143">
        <v>202.68899999999999</v>
      </c>
      <c r="S2143">
        <v>0.79200000000000004</v>
      </c>
      <c r="T2143">
        <v>1.3480000000000001</v>
      </c>
      <c r="U2143" t="s">
        <v>61</v>
      </c>
      <c r="V2143" s="1">
        <v>45484.708344907405</v>
      </c>
    </row>
    <row r="2144" spans="1:22" x14ac:dyDescent="0.25">
      <c r="A2144">
        <v>2203</v>
      </c>
      <c r="B2144" t="s">
        <v>36</v>
      </c>
      <c r="C2144" t="s">
        <v>40</v>
      </c>
      <c r="D2144" t="s">
        <v>38</v>
      </c>
      <c r="E2144">
        <v>7131</v>
      </c>
      <c r="F2144" t="s">
        <v>11</v>
      </c>
      <c r="G2144">
        <v>621090072</v>
      </c>
      <c r="H2144">
        <v>628632848</v>
      </c>
      <c r="I2144">
        <f t="shared" si="33"/>
        <v>8.7983970704970584</v>
      </c>
      <c r="J2144">
        <v>1.026</v>
      </c>
      <c r="L2144">
        <v>5.6929999999999996</v>
      </c>
      <c r="M2144">
        <v>78.822000000000003</v>
      </c>
      <c r="N2144">
        <v>0.222</v>
      </c>
      <c r="O2144">
        <v>814.23</v>
      </c>
      <c r="P2144">
        <v>5.2140000000000004</v>
      </c>
      <c r="Q2144">
        <v>319.25599999999997</v>
      </c>
      <c r="R2144">
        <v>213.01300000000001</v>
      </c>
      <c r="S2144">
        <v>0.83699999999999997</v>
      </c>
      <c r="T2144">
        <v>1.3109999999999999</v>
      </c>
      <c r="U2144" t="s">
        <v>61</v>
      </c>
      <c r="V2144" s="1">
        <v>45484.718761574077</v>
      </c>
    </row>
    <row r="2145" spans="1:22" x14ac:dyDescent="0.25">
      <c r="A2145">
        <v>2204</v>
      </c>
      <c r="B2145" t="s">
        <v>36</v>
      </c>
      <c r="C2145" t="s">
        <v>40</v>
      </c>
      <c r="D2145" t="s">
        <v>38</v>
      </c>
      <c r="E2145">
        <v>7131</v>
      </c>
      <c r="F2145" t="s">
        <v>11</v>
      </c>
      <c r="G2145">
        <v>612360752</v>
      </c>
      <c r="H2145">
        <v>905752112</v>
      </c>
      <c r="I2145">
        <f t="shared" si="33"/>
        <v>8.9570093553799133</v>
      </c>
      <c r="J2145">
        <v>0.98299999999999998</v>
      </c>
      <c r="L2145">
        <v>0.73599999999999999</v>
      </c>
      <c r="M2145">
        <v>7.7839999999999998</v>
      </c>
      <c r="N2145">
        <v>0.114</v>
      </c>
      <c r="O2145">
        <v>67.994</v>
      </c>
      <c r="P2145">
        <v>2.1419999999999999</v>
      </c>
      <c r="Q2145">
        <v>13.936</v>
      </c>
      <c r="R2145">
        <v>30.73</v>
      </c>
      <c r="S2145">
        <v>0.871</v>
      </c>
      <c r="T2145">
        <v>1.401</v>
      </c>
      <c r="U2145" t="s">
        <v>61</v>
      </c>
      <c r="V2145" s="1">
        <v>45484.729178240741</v>
      </c>
    </row>
    <row r="2146" spans="1:22" x14ac:dyDescent="0.25">
      <c r="A2146">
        <v>2205</v>
      </c>
      <c r="B2146" t="s">
        <v>36</v>
      </c>
      <c r="C2146" t="s">
        <v>37</v>
      </c>
      <c r="D2146" t="s">
        <v>38</v>
      </c>
      <c r="E2146">
        <v>7123</v>
      </c>
      <c r="F2146" t="s">
        <v>11</v>
      </c>
      <c r="G2146">
        <v>625548064</v>
      </c>
      <c r="H2146">
        <v>851762656</v>
      </c>
      <c r="I2146">
        <f t="shared" si="33"/>
        <v>8.9303185952955388</v>
      </c>
      <c r="J2146">
        <v>1.3879999999999999</v>
      </c>
      <c r="L2146">
        <v>4.0170000000000003</v>
      </c>
      <c r="M2146">
        <v>10.068</v>
      </c>
      <c r="N2146">
        <v>0.21099999999999999</v>
      </c>
      <c r="O2146">
        <v>114.1</v>
      </c>
      <c r="P2146">
        <v>4.1399999999999997</v>
      </c>
      <c r="Q2146">
        <v>42.621000000000002</v>
      </c>
      <c r="R2146">
        <v>227.48599999999999</v>
      </c>
      <c r="S2146">
        <v>1.19</v>
      </c>
      <c r="T2146">
        <v>1.7849999999999999</v>
      </c>
      <c r="U2146" t="s">
        <v>61</v>
      </c>
      <c r="V2146" s="1">
        <v>45484.739594907405</v>
      </c>
    </row>
    <row r="2147" spans="1:22" x14ac:dyDescent="0.25">
      <c r="A2147">
        <v>2206</v>
      </c>
      <c r="B2147" t="s">
        <v>36</v>
      </c>
      <c r="C2147" t="s">
        <v>40</v>
      </c>
      <c r="D2147" t="s">
        <v>38</v>
      </c>
      <c r="E2147">
        <v>7131</v>
      </c>
      <c r="F2147" t="s">
        <v>11</v>
      </c>
      <c r="G2147">
        <v>625140064</v>
      </c>
      <c r="H2147">
        <v>841145816</v>
      </c>
      <c r="I2147">
        <f t="shared" si="33"/>
        <v>8.9248712890141473</v>
      </c>
      <c r="J2147">
        <v>0.96299999999999997</v>
      </c>
      <c r="L2147">
        <v>0.53300000000000003</v>
      </c>
      <c r="M2147">
        <v>9.6780000000000008</v>
      </c>
      <c r="N2147">
        <v>0.124</v>
      </c>
      <c r="O2147">
        <v>162.072</v>
      </c>
      <c r="P2147">
        <v>3.984</v>
      </c>
      <c r="Q2147">
        <v>28.151</v>
      </c>
      <c r="R2147">
        <v>14.76</v>
      </c>
      <c r="S2147">
        <v>0.81299999999999994</v>
      </c>
      <c r="T2147">
        <v>1.405</v>
      </c>
      <c r="U2147" t="s">
        <v>61</v>
      </c>
      <c r="V2147" s="1">
        <v>45484.75</v>
      </c>
    </row>
    <row r="2148" spans="1:22" x14ac:dyDescent="0.25">
      <c r="A2148">
        <v>2207</v>
      </c>
      <c r="B2148" t="s">
        <v>36</v>
      </c>
      <c r="C2148" t="s">
        <v>40</v>
      </c>
      <c r="D2148" t="s">
        <v>38</v>
      </c>
      <c r="E2148">
        <v>7131</v>
      </c>
      <c r="F2148" t="s">
        <v>11</v>
      </c>
      <c r="G2148">
        <v>623664384</v>
      </c>
      <c r="H2148">
        <v>544299456</v>
      </c>
      <c r="I2148">
        <f t="shared" si="33"/>
        <v>8.7358379002617443</v>
      </c>
      <c r="J2148">
        <v>0.99</v>
      </c>
      <c r="L2148">
        <v>3.6749999999999998</v>
      </c>
      <c r="M2148">
        <v>6.5640000000000001</v>
      </c>
      <c r="N2148">
        <v>0.127</v>
      </c>
      <c r="O2148">
        <v>304.96800000000002</v>
      </c>
      <c r="P2148">
        <v>4.5419999999999998</v>
      </c>
      <c r="Q2148">
        <v>33.344999999999999</v>
      </c>
      <c r="R2148">
        <v>206.655</v>
      </c>
      <c r="S2148">
        <v>0.72699999999999998</v>
      </c>
      <c r="T2148">
        <v>1.339</v>
      </c>
      <c r="U2148" t="s">
        <v>61</v>
      </c>
      <c r="V2148" s="1">
        <v>45484.760416666664</v>
      </c>
    </row>
    <row r="2149" spans="1:22" x14ac:dyDescent="0.25">
      <c r="A2149">
        <v>2208</v>
      </c>
      <c r="B2149" t="s">
        <v>36</v>
      </c>
      <c r="C2149" t="s">
        <v>40</v>
      </c>
      <c r="D2149" t="s">
        <v>38</v>
      </c>
      <c r="E2149">
        <v>7131</v>
      </c>
      <c r="F2149" t="s">
        <v>11</v>
      </c>
      <c r="G2149">
        <v>625716880</v>
      </c>
      <c r="H2149">
        <v>881945728</v>
      </c>
      <c r="I2149">
        <f t="shared" si="33"/>
        <v>8.9454418609194413</v>
      </c>
      <c r="J2149">
        <v>0.96899999999999997</v>
      </c>
      <c r="L2149">
        <v>2.161</v>
      </c>
      <c r="M2149">
        <v>2.129</v>
      </c>
      <c r="N2149">
        <v>0.20599999999999999</v>
      </c>
      <c r="O2149">
        <v>23.248000000000001</v>
      </c>
      <c r="P2149">
        <v>4.5670000000000002</v>
      </c>
      <c r="Q2149">
        <v>13.051</v>
      </c>
      <c r="R2149">
        <v>201.756</v>
      </c>
      <c r="S2149">
        <v>0.79300000000000004</v>
      </c>
      <c r="T2149">
        <v>1.351</v>
      </c>
      <c r="U2149" t="s">
        <v>61</v>
      </c>
      <c r="V2149" s="1">
        <v>45484.770833333336</v>
      </c>
    </row>
    <row r="2150" spans="1:22" x14ac:dyDescent="0.25">
      <c r="A2150">
        <v>2209</v>
      </c>
      <c r="B2150" t="s">
        <v>36</v>
      </c>
      <c r="C2150" t="s">
        <v>40</v>
      </c>
      <c r="D2150" t="s">
        <v>38</v>
      </c>
      <c r="E2150">
        <v>7131</v>
      </c>
      <c r="F2150" t="s">
        <v>11</v>
      </c>
      <c r="G2150">
        <v>628611928</v>
      </c>
      <c r="H2150">
        <v>908610904</v>
      </c>
      <c r="I2150">
        <f t="shared" si="33"/>
        <v>8.9583779443635017</v>
      </c>
      <c r="J2150">
        <v>1.0609999999999999</v>
      </c>
      <c r="L2150">
        <v>9.2479999999999993</v>
      </c>
      <c r="M2150">
        <v>2.419</v>
      </c>
      <c r="N2150">
        <v>0.17599999999999999</v>
      </c>
      <c r="O2150">
        <v>24.545000000000002</v>
      </c>
      <c r="P2150">
        <v>1.5109999999999999</v>
      </c>
      <c r="Q2150">
        <v>10.427</v>
      </c>
      <c r="R2150">
        <v>295.79300000000001</v>
      </c>
      <c r="S2150">
        <v>0.85899999999999999</v>
      </c>
      <c r="T2150">
        <v>1.4379999999999999</v>
      </c>
      <c r="U2150" t="s">
        <v>61</v>
      </c>
      <c r="V2150" s="1">
        <v>45484.78125</v>
      </c>
    </row>
    <row r="2151" spans="1:22" x14ac:dyDescent="0.25">
      <c r="A2151">
        <v>2210</v>
      </c>
      <c r="B2151" t="s">
        <v>36</v>
      </c>
      <c r="C2151" t="s">
        <v>40</v>
      </c>
      <c r="D2151" t="s">
        <v>38</v>
      </c>
      <c r="E2151">
        <v>7131</v>
      </c>
      <c r="F2151" t="s">
        <v>11</v>
      </c>
      <c r="G2151">
        <v>622110928</v>
      </c>
      <c r="H2151">
        <v>781472864</v>
      </c>
      <c r="I2151">
        <f t="shared" si="33"/>
        <v>8.8929139020997088</v>
      </c>
      <c r="J2151">
        <v>0.97399999999999998</v>
      </c>
      <c r="L2151">
        <v>0.54100000000000004</v>
      </c>
      <c r="M2151">
        <v>2.34</v>
      </c>
      <c r="N2151">
        <v>1.7000000000000001E-2</v>
      </c>
      <c r="O2151">
        <v>14.895</v>
      </c>
      <c r="P2151">
        <v>1.4390000000000001</v>
      </c>
      <c r="Q2151">
        <v>10.221</v>
      </c>
      <c r="R2151">
        <v>19.548999999999999</v>
      </c>
      <c r="S2151">
        <v>0.71499999999999997</v>
      </c>
      <c r="T2151">
        <v>1.399</v>
      </c>
      <c r="U2151" t="s">
        <v>61</v>
      </c>
      <c r="V2151" s="1">
        <v>45484.791666666664</v>
      </c>
    </row>
    <row r="2152" spans="1:22" x14ac:dyDescent="0.25">
      <c r="A2152">
        <v>2211</v>
      </c>
      <c r="B2152" t="s">
        <v>36</v>
      </c>
      <c r="C2152" t="s">
        <v>40</v>
      </c>
      <c r="D2152" t="s">
        <v>38</v>
      </c>
      <c r="E2152">
        <v>7131</v>
      </c>
      <c r="F2152" t="s">
        <v>11</v>
      </c>
      <c r="G2152">
        <v>627068344</v>
      </c>
      <c r="H2152">
        <v>896168840</v>
      </c>
      <c r="I2152">
        <f t="shared" si="33"/>
        <v>8.9523898393189132</v>
      </c>
      <c r="J2152">
        <v>0.96199999999999997</v>
      </c>
      <c r="L2152">
        <v>7.2670000000000003</v>
      </c>
      <c r="M2152">
        <v>1.788</v>
      </c>
      <c r="N2152">
        <v>2.4E-2</v>
      </c>
      <c r="O2152">
        <v>17.641999999999999</v>
      </c>
      <c r="P2152">
        <v>1.3460000000000001</v>
      </c>
      <c r="Q2152">
        <v>4.657</v>
      </c>
      <c r="R2152">
        <v>234.24</v>
      </c>
      <c r="S2152">
        <v>0.77300000000000002</v>
      </c>
      <c r="T2152">
        <v>1.9590000000000001</v>
      </c>
      <c r="U2152" t="s">
        <v>61</v>
      </c>
      <c r="V2152" s="1">
        <v>45484.802083333336</v>
      </c>
    </row>
    <row r="2153" spans="1:22" x14ac:dyDescent="0.25">
      <c r="A2153">
        <v>2212</v>
      </c>
      <c r="B2153" t="s">
        <v>36</v>
      </c>
      <c r="C2153" t="s">
        <v>40</v>
      </c>
      <c r="D2153" t="s">
        <v>38</v>
      </c>
      <c r="E2153">
        <v>7131</v>
      </c>
      <c r="F2153" t="s">
        <v>11</v>
      </c>
      <c r="G2153">
        <v>612975400</v>
      </c>
      <c r="H2153">
        <v>537990920</v>
      </c>
      <c r="I2153">
        <f t="shared" si="33"/>
        <v>8.7307749458761048</v>
      </c>
      <c r="J2153">
        <v>0.70299999999999996</v>
      </c>
      <c r="L2153">
        <v>1.661</v>
      </c>
      <c r="M2153">
        <v>41.191000000000003</v>
      </c>
      <c r="N2153">
        <v>0.22</v>
      </c>
      <c r="O2153">
        <v>605.79300000000001</v>
      </c>
      <c r="P2153">
        <v>1.0980000000000001</v>
      </c>
      <c r="Q2153">
        <v>57.198</v>
      </c>
      <c r="R2153">
        <v>15.157999999999999</v>
      </c>
      <c r="S2153">
        <v>0.78</v>
      </c>
      <c r="T2153">
        <v>2.3959999999999999</v>
      </c>
      <c r="U2153" t="s">
        <v>61</v>
      </c>
      <c r="V2153" s="1">
        <v>45484.8125</v>
      </c>
    </row>
    <row r="2158" spans="1:22" x14ac:dyDescent="0.25">
      <c r="E2158">
        <f>COUNT(A:A)/2</f>
        <v>1076</v>
      </c>
    </row>
  </sheetData>
  <autoFilter ref="A1:V2153" xr:uid="{2EED4F4E-7274-45D6-A63D-0CF1B8DC24C5}">
    <sortState xmlns:xlrd2="http://schemas.microsoft.com/office/spreadsheetml/2017/richdata2" ref="A2:V2153">
      <sortCondition ref="A1:A2153"/>
    </sortState>
  </autoFilter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BBBB-AC1C-4A9A-BE19-19E42FD2F706}">
  <dimension ref="A1:F2153"/>
  <sheetViews>
    <sheetView topLeftCell="A2134" workbookViewId="0">
      <selection activeCell="F2" sqref="F2:F215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5703125" bestFit="1" customWidth="1"/>
    <col min="4" max="4" width="16.28515625" bestFit="1" customWidth="1"/>
    <col min="5" max="5" width="9.28515625" bestFit="1" customWidth="1"/>
    <col min="6" max="6" width="16.28515625" bestFit="1" customWidth="1"/>
    <col min="7" max="7" width="11.7109375" bestFit="1" customWidth="1"/>
    <col min="8" max="8" width="16.28515625" bestFit="1" customWidth="1"/>
  </cols>
  <sheetData>
    <row r="1" spans="1:6" x14ac:dyDescent="0.25">
      <c r="A1" t="s">
        <v>1</v>
      </c>
      <c r="B1" t="s">
        <v>67</v>
      </c>
      <c r="C1" t="s">
        <v>2</v>
      </c>
      <c r="D1" t="s">
        <v>67</v>
      </c>
      <c r="E1" t="s">
        <v>16</v>
      </c>
      <c r="F1" t="s">
        <v>67</v>
      </c>
    </row>
    <row r="2" spans="1:6" x14ac:dyDescent="0.25">
      <c r="A2">
        <v>89837152</v>
      </c>
      <c r="B2">
        <f t="shared" ref="B2:B65" si="0">LOG10(A2)</f>
        <v>7.9534559755520462</v>
      </c>
      <c r="C2">
        <v>93824328</v>
      </c>
      <c r="D2">
        <f t="shared" ref="D2:D65" si="1">LOG10(C2)</f>
        <v>7.9723154625395622</v>
      </c>
      <c r="E2">
        <v>0.98899999999999999</v>
      </c>
      <c r="F2">
        <f t="shared" ref="F2:F65" si="2">LOG10(E2)</f>
        <v>-4.8037084028205992E-3</v>
      </c>
    </row>
    <row r="3" spans="1:6" x14ac:dyDescent="0.25">
      <c r="A3">
        <v>93197120</v>
      </c>
      <c r="B3">
        <f t="shared" si="0"/>
        <v>7.9694024918879576</v>
      </c>
      <c r="C3">
        <v>93883240</v>
      </c>
      <c r="D3">
        <f t="shared" si="1"/>
        <v>7.9725880691012527</v>
      </c>
      <c r="E3">
        <v>1.5029999999999999</v>
      </c>
      <c r="F3">
        <f t="shared" si="2"/>
        <v>0.17695898058690812</v>
      </c>
    </row>
    <row r="4" spans="1:6" x14ac:dyDescent="0.25">
      <c r="A4">
        <v>93577888</v>
      </c>
      <c r="B4">
        <f t="shared" si="0"/>
        <v>7.9711732391859718</v>
      </c>
      <c r="C4">
        <v>93723416</v>
      </c>
      <c r="D4">
        <f t="shared" si="1"/>
        <v>7.9718481092347186</v>
      </c>
      <c r="E4">
        <v>0.98299999999999998</v>
      </c>
      <c r="F4">
        <f t="shared" si="2"/>
        <v>-7.4464821678643838E-3</v>
      </c>
    </row>
    <row r="5" spans="1:6" x14ac:dyDescent="0.25">
      <c r="A5">
        <v>424178432</v>
      </c>
      <c r="B5">
        <f t="shared" si="0"/>
        <v>8.6275485823759279</v>
      </c>
      <c r="C5">
        <v>748130504</v>
      </c>
      <c r="D5">
        <f t="shared" si="1"/>
        <v>8.8739773628689953</v>
      </c>
      <c r="E5">
        <v>0.98299999999999998</v>
      </c>
      <c r="F5">
        <f t="shared" si="2"/>
        <v>-7.4464821678643838E-3</v>
      </c>
    </row>
    <row r="6" spans="1:6" x14ac:dyDescent="0.25">
      <c r="A6">
        <v>424996168</v>
      </c>
      <c r="B6">
        <f t="shared" si="0"/>
        <v>8.6283850142292362</v>
      </c>
      <c r="C6">
        <v>565352688</v>
      </c>
      <c r="D6">
        <f t="shared" si="1"/>
        <v>8.7523194613868505</v>
      </c>
      <c r="E6">
        <v>1.446</v>
      </c>
      <c r="F6">
        <f t="shared" si="2"/>
        <v>0.16016829295851201</v>
      </c>
    </row>
    <row r="7" spans="1:6" x14ac:dyDescent="0.25">
      <c r="A7">
        <v>430076216</v>
      </c>
      <c r="B7">
        <f t="shared" si="0"/>
        <v>8.6335454259403601</v>
      </c>
      <c r="C7">
        <v>652679008</v>
      </c>
      <c r="D7">
        <f t="shared" si="1"/>
        <v>8.814699644783655</v>
      </c>
      <c r="E7">
        <v>1.83</v>
      </c>
      <c r="F7">
        <f t="shared" si="2"/>
        <v>0.26245108973042947</v>
      </c>
    </row>
    <row r="8" spans="1:6" x14ac:dyDescent="0.25">
      <c r="A8">
        <v>450223920</v>
      </c>
      <c r="B8">
        <f t="shared" si="0"/>
        <v>8.6534285649604605</v>
      </c>
      <c r="C8">
        <v>713858896</v>
      </c>
      <c r="D8">
        <f t="shared" si="1"/>
        <v>8.8536123759993401</v>
      </c>
      <c r="E8">
        <v>1.8360000000000001</v>
      </c>
      <c r="F8">
        <f t="shared" si="2"/>
        <v>0.26387267686522364</v>
      </c>
    </row>
    <row r="9" spans="1:6" x14ac:dyDescent="0.25">
      <c r="A9">
        <v>456423864</v>
      </c>
      <c r="B9">
        <f t="shared" si="0"/>
        <v>8.6593683433109714</v>
      </c>
      <c r="C9">
        <v>590730304</v>
      </c>
      <c r="D9">
        <f t="shared" si="1"/>
        <v>8.7713892503946056</v>
      </c>
      <c r="E9">
        <v>1.1160000000000001</v>
      </c>
      <c r="F9">
        <f t="shared" si="2"/>
        <v>4.7664194601559982E-2</v>
      </c>
    </row>
    <row r="10" spans="1:6" x14ac:dyDescent="0.25">
      <c r="A10">
        <v>457295008</v>
      </c>
      <c r="B10">
        <f t="shared" si="0"/>
        <v>8.660196460488736</v>
      </c>
      <c r="C10">
        <v>808230888</v>
      </c>
      <c r="D10">
        <f t="shared" si="1"/>
        <v>8.9075354437701098</v>
      </c>
      <c r="E10">
        <v>1.246</v>
      </c>
      <c r="F10">
        <f t="shared" si="2"/>
        <v>9.5518042323150809E-2</v>
      </c>
    </row>
    <row r="11" spans="1:6" x14ac:dyDescent="0.25">
      <c r="A11">
        <v>465581712</v>
      </c>
      <c r="B11">
        <f t="shared" si="0"/>
        <v>8.6679959129359236</v>
      </c>
      <c r="C11">
        <v>848014424</v>
      </c>
      <c r="D11">
        <f t="shared" si="1"/>
        <v>8.9284032392972001</v>
      </c>
      <c r="E11">
        <v>1.347</v>
      </c>
      <c r="F11">
        <f t="shared" si="2"/>
        <v>0.12936759572298562</v>
      </c>
    </row>
    <row r="12" spans="1:6" x14ac:dyDescent="0.25">
      <c r="A12">
        <v>477852632</v>
      </c>
      <c r="B12">
        <f t="shared" si="0"/>
        <v>8.6792939824341939</v>
      </c>
      <c r="C12">
        <v>732193576</v>
      </c>
      <c r="D12">
        <f t="shared" si="1"/>
        <v>8.8646259142204773</v>
      </c>
      <c r="E12">
        <v>1.6060000000000001</v>
      </c>
      <c r="F12">
        <f t="shared" si="2"/>
        <v>0.20574554094266218</v>
      </c>
    </row>
    <row r="13" spans="1:6" x14ac:dyDescent="0.25">
      <c r="A13">
        <v>481202408</v>
      </c>
      <c r="B13">
        <f t="shared" si="0"/>
        <v>8.6823277919398265</v>
      </c>
      <c r="C13">
        <v>808894448</v>
      </c>
      <c r="D13">
        <f t="shared" si="1"/>
        <v>8.9078918545642143</v>
      </c>
      <c r="E13">
        <v>1.8680000000000001</v>
      </c>
      <c r="F13">
        <f t="shared" si="2"/>
        <v>0.27137687189407456</v>
      </c>
    </row>
    <row r="14" spans="1:6" x14ac:dyDescent="0.25">
      <c r="A14">
        <v>492811448</v>
      </c>
      <c r="B14">
        <f t="shared" si="0"/>
        <v>8.6926807879256085</v>
      </c>
      <c r="C14">
        <v>907158784</v>
      </c>
      <c r="D14">
        <f t="shared" si="1"/>
        <v>8.9576833101908147</v>
      </c>
      <c r="E14">
        <v>1.76</v>
      </c>
      <c r="F14">
        <f t="shared" si="2"/>
        <v>0.24551266781414982</v>
      </c>
    </row>
    <row r="15" spans="1:6" x14ac:dyDescent="0.25">
      <c r="A15">
        <v>494061736</v>
      </c>
      <c r="B15">
        <f t="shared" si="0"/>
        <v>8.6937812200348397</v>
      </c>
      <c r="C15">
        <v>836242688</v>
      </c>
      <c r="D15">
        <f t="shared" si="1"/>
        <v>8.9223323333766142</v>
      </c>
      <c r="E15">
        <v>1.7549999999999999</v>
      </c>
      <c r="F15">
        <f t="shared" si="2"/>
        <v>0.24427712080184286</v>
      </c>
    </row>
    <row r="16" spans="1:6" x14ac:dyDescent="0.25">
      <c r="A16">
        <v>514525608</v>
      </c>
      <c r="B16">
        <f t="shared" si="0"/>
        <v>8.7114069945237791</v>
      </c>
      <c r="C16">
        <v>614482536</v>
      </c>
      <c r="D16">
        <f t="shared" si="1"/>
        <v>8.7885095444615136</v>
      </c>
      <c r="E16">
        <v>1.577</v>
      </c>
      <c r="F16">
        <f t="shared" si="2"/>
        <v>0.19783169332890285</v>
      </c>
    </row>
    <row r="17" spans="1:6" x14ac:dyDescent="0.25">
      <c r="A17">
        <v>515470472</v>
      </c>
      <c r="B17">
        <f t="shared" si="0"/>
        <v>8.7122037923843223</v>
      </c>
      <c r="C17">
        <v>769753504</v>
      </c>
      <c r="D17">
        <f t="shared" si="1"/>
        <v>8.8863516745345095</v>
      </c>
      <c r="E17">
        <v>1.8819999999999999</v>
      </c>
      <c r="F17">
        <f t="shared" si="2"/>
        <v>0.27461961909123805</v>
      </c>
    </row>
    <row r="18" spans="1:6" x14ac:dyDescent="0.25">
      <c r="A18">
        <v>518203128</v>
      </c>
      <c r="B18">
        <f t="shared" si="0"/>
        <v>8.7145000301647411</v>
      </c>
      <c r="C18">
        <v>833836984</v>
      </c>
      <c r="D18">
        <f t="shared" si="1"/>
        <v>8.9210811539120201</v>
      </c>
      <c r="E18">
        <v>1.4410000000000001</v>
      </c>
      <c r="F18">
        <f t="shared" si="2"/>
        <v>0.15866398081398933</v>
      </c>
    </row>
    <row r="19" spans="1:6" x14ac:dyDescent="0.25">
      <c r="A19">
        <v>525692456</v>
      </c>
      <c r="B19">
        <f t="shared" si="0"/>
        <v>8.7207317446785364</v>
      </c>
      <c r="C19">
        <v>900840256</v>
      </c>
      <c r="D19">
        <f t="shared" si="1"/>
        <v>8.9546477853314563</v>
      </c>
      <c r="E19">
        <v>1.353</v>
      </c>
      <c r="F19">
        <f t="shared" si="2"/>
        <v>0.13129779659762297</v>
      </c>
    </row>
    <row r="20" spans="1:6" x14ac:dyDescent="0.25">
      <c r="A20">
        <v>526532384</v>
      </c>
      <c r="B20">
        <f t="shared" si="0"/>
        <v>8.7214250873163568</v>
      </c>
      <c r="C20">
        <v>855015472</v>
      </c>
      <c r="D20">
        <f t="shared" si="1"/>
        <v>8.9319739736093755</v>
      </c>
      <c r="E20">
        <v>1.452</v>
      </c>
      <c r="F20">
        <f t="shared" si="2"/>
        <v>0.16196661636407489</v>
      </c>
    </row>
    <row r="21" spans="1:6" x14ac:dyDescent="0.25">
      <c r="A21">
        <v>533754408</v>
      </c>
      <c r="B21">
        <f t="shared" si="0"/>
        <v>8.7273414746600988</v>
      </c>
      <c r="C21">
        <v>635529560</v>
      </c>
      <c r="D21">
        <f t="shared" si="1"/>
        <v>8.8031357554349885</v>
      </c>
      <c r="E21">
        <v>1.591</v>
      </c>
      <c r="F21">
        <f t="shared" si="2"/>
        <v>0.20167017964658152</v>
      </c>
    </row>
    <row r="22" spans="1:6" x14ac:dyDescent="0.25">
      <c r="A22">
        <v>535064576</v>
      </c>
      <c r="B22">
        <f t="shared" si="0"/>
        <v>8.7284061994194424</v>
      </c>
      <c r="C22">
        <v>835957856</v>
      </c>
      <c r="D22">
        <f t="shared" si="1"/>
        <v>8.9221843834581556</v>
      </c>
      <c r="E22">
        <v>1.744</v>
      </c>
      <c r="F22">
        <f t="shared" si="2"/>
        <v>0.2415464805965484</v>
      </c>
    </row>
    <row r="23" spans="1:6" x14ac:dyDescent="0.25">
      <c r="A23">
        <v>538488016</v>
      </c>
      <c r="B23">
        <f t="shared" si="0"/>
        <v>8.7311760425588201</v>
      </c>
      <c r="C23">
        <v>588478736</v>
      </c>
      <c r="D23">
        <f t="shared" si="1"/>
        <v>8.7697307747330537</v>
      </c>
      <c r="E23">
        <v>0.95499999999999996</v>
      </c>
      <c r="F23">
        <f t="shared" si="2"/>
        <v>-1.9996628416253676E-2</v>
      </c>
    </row>
    <row r="24" spans="1:6" x14ac:dyDescent="0.25">
      <c r="A24">
        <v>538935752</v>
      </c>
      <c r="B24">
        <f t="shared" si="0"/>
        <v>8.7315369948435535</v>
      </c>
      <c r="C24">
        <v>497192360</v>
      </c>
      <c r="D24">
        <f t="shared" si="1"/>
        <v>8.696524446527663</v>
      </c>
      <c r="E24">
        <v>1.849</v>
      </c>
      <c r="F24">
        <f t="shared" si="2"/>
        <v>0.26693691115917306</v>
      </c>
    </row>
    <row r="25" spans="1:6" x14ac:dyDescent="0.25">
      <c r="A25">
        <v>539986832</v>
      </c>
      <c r="B25">
        <f t="shared" si="0"/>
        <v>8.7323831693424765</v>
      </c>
      <c r="C25">
        <v>433122448</v>
      </c>
      <c r="D25">
        <f t="shared" si="1"/>
        <v>8.6366106930576816</v>
      </c>
      <c r="E25">
        <v>1.4419999999999999</v>
      </c>
      <c r="F25">
        <f t="shared" si="2"/>
        <v>0.15896526038341022</v>
      </c>
    </row>
    <row r="26" spans="1:6" x14ac:dyDescent="0.25">
      <c r="A26">
        <v>540837256</v>
      </c>
      <c r="B26">
        <f t="shared" si="0"/>
        <v>8.7330666006812052</v>
      </c>
      <c r="C26">
        <v>639846304</v>
      </c>
      <c r="D26">
        <f t="shared" si="1"/>
        <v>8.8060756656387316</v>
      </c>
      <c r="E26">
        <v>6.2640000000000002</v>
      </c>
      <c r="F26">
        <f t="shared" si="2"/>
        <v>0.79685174904988698</v>
      </c>
    </row>
    <row r="27" spans="1:6" x14ac:dyDescent="0.25">
      <c r="A27">
        <v>541256432</v>
      </c>
      <c r="B27">
        <f t="shared" si="0"/>
        <v>8.7334030703138659</v>
      </c>
      <c r="C27">
        <v>590230760</v>
      </c>
      <c r="D27">
        <f t="shared" si="1"/>
        <v>8.771021839101854</v>
      </c>
      <c r="E27">
        <v>1.609</v>
      </c>
      <c r="F27">
        <f t="shared" si="2"/>
        <v>0.20655604409902956</v>
      </c>
    </row>
    <row r="28" spans="1:6" x14ac:dyDescent="0.25">
      <c r="A28">
        <v>542150024</v>
      </c>
      <c r="B28">
        <f t="shared" si="0"/>
        <v>8.734119481334913</v>
      </c>
      <c r="C28">
        <v>569940216</v>
      </c>
      <c r="D28">
        <f t="shared" si="1"/>
        <v>8.7558293026496834</v>
      </c>
      <c r="E28">
        <v>2.0059999999999998</v>
      </c>
      <c r="F28">
        <f t="shared" si="2"/>
        <v>0.30233092868439926</v>
      </c>
    </row>
    <row r="29" spans="1:6" x14ac:dyDescent="0.25">
      <c r="A29">
        <v>542286792</v>
      </c>
      <c r="B29">
        <f t="shared" si="0"/>
        <v>8.7342290268374985</v>
      </c>
      <c r="C29">
        <v>796975296</v>
      </c>
      <c r="D29">
        <f t="shared" si="1"/>
        <v>8.9014448596932763</v>
      </c>
      <c r="E29">
        <v>0.96399999999999997</v>
      </c>
      <c r="F29">
        <f t="shared" si="2"/>
        <v>-1.5922966097169242E-2</v>
      </c>
    </row>
    <row r="30" spans="1:6" x14ac:dyDescent="0.25">
      <c r="A30">
        <v>543156176</v>
      </c>
      <c r="B30">
        <f t="shared" si="0"/>
        <v>8.7349247220803168</v>
      </c>
      <c r="C30">
        <v>596404352</v>
      </c>
      <c r="D30">
        <f t="shared" si="1"/>
        <v>8.7755408038666189</v>
      </c>
      <c r="E30">
        <v>1.3560000000000001</v>
      </c>
      <c r="F30">
        <f t="shared" si="2"/>
        <v>0.13225968953104458</v>
      </c>
    </row>
    <row r="31" spans="1:6" x14ac:dyDescent="0.25">
      <c r="A31">
        <v>545961848</v>
      </c>
      <c r="B31">
        <f t="shared" si="0"/>
        <v>8.737162295118674</v>
      </c>
      <c r="C31">
        <v>914112280</v>
      </c>
      <c r="D31">
        <f t="shared" si="1"/>
        <v>8.9609995432060003</v>
      </c>
      <c r="E31">
        <v>1.3140000000000001</v>
      </c>
      <c r="F31">
        <f t="shared" si="2"/>
        <v>0.11859536522376199</v>
      </c>
    </row>
    <row r="32" spans="1:6" x14ac:dyDescent="0.25">
      <c r="A32">
        <v>546772936</v>
      </c>
      <c r="B32">
        <f t="shared" si="0"/>
        <v>8.7378070098519931</v>
      </c>
      <c r="C32">
        <v>572698552</v>
      </c>
      <c r="D32">
        <f t="shared" si="1"/>
        <v>8.7579260850529046</v>
      </c>
      <c r="E32">
        <v>1.5720000000000001</v>
      </c>
      <c r="F32">
        <f t="shared" si="2"/>
        <v>0.19645254170338911</v>
      </c>
    </row>
    <row r="33" spans="1:6" x14ac:dyDescent="0.25">
      <c r="A33">
        <v>549479288</v>
      </c>
      <c r="B33">
        <f t="shared" si="0"/>
        <v>8.7399513268289599</v>
      </c>
      <c r="C33">
        <v>548292016</v>
      </c>
      <c r="D33">
        <f t="shared" si="1"/>
        <v>8.7390119219141411</v>
      </c>
      <c r="E33">
        <v>1.3520000000000001</v>
      </c>
      <c r="F33">
        <f t="shared" si="2"/>
        <v>0.13097669160561715</v>
      </c>
    </row>
    <row r="34" spans="1:6" x14ac:dyDescent="0.25">
      <c r="A34">
        <v>550731744</v>
      </c>
      <c r="B34">
        <f t="shared" si="0"/>
        <v>8.7409401097965329</v>
      </c>
      <c r="C34">
        <v>477821272</v>
      </c>
      <c r="D34">
        <f t="shared" si="1"/>
        <v>8.6792654800864781</v>
      </c>
      <c r="E34">
        <v>1.0640000000000001</v>
      </c>
      <c r="F34">
        <f t="shared" si="2"/>
        <v>2.69416279590294E-2</v>
      </c>
    </row>
    <row r="35" spans="1:6" x14ac:dyDescent="0.25">
      <c r="A35">
        <v>552574456</v>
      </c>
      <c r="B35">
        <f t="shared" si="0"/>
        <v>8.7423908048029766</v>
      </c>
      <c r="C35">
        <v>551503016</v>
      </c>
      <c r="D35">
        <f t="shared" si="1"/>
        <v>8.7415478918053591</v>
      </c>
      <c r="E35">
        <v>1.833</v>
      </c>
      <c r="F35">
        <f t="shared" si="2"/>
        <v>0.26316246496221668</v>
      </c>
    </row>
    <row r="36" spans="1:6" x14ac:dyDescent="0.25">
      <c r="A36">
        <v>554820712</v>
      </c>
      <c r="B36">
        <f t="shared" si="0"/>
        <v>8.7441526653417831</v>
      </c>
      <c r="C36">
        <v>542201160</v>
      </c>
      <c r="D36">
        <f t="shared" si="1"/>
        <v>8.7341604423869601</v>
      </c>
      <c r="E36">
        <v>1.3580000000000001</v>
      </c>
      <c r="F36">
        <f t="shared" si="2"/>
        <v>0.13289976994448291</v>
      </c>
    </row>
    <row r="37" spans="1:6" x14ac:dyDescent="0.25">
      <c r="A37">
        <v>554956104</v>
      </c>
      <c r="B37">
        <f t="shared" si="0"/>
        <v>8.7442586325920217</v>
      </c>
      <c r="C37">
        <v>659904560</v>
      </c>
      <c r="D37">
        <f t="shared" si="1"/>
        <v>8.8194811293865136</v>
      </c>
      <c r="E37">
        <v>1.5629999999999999</v>
      </c>
      <c r="F37">
        <f t="shared" si="2"/>
        <v>0.19395897801918691</v>
      </c>
    </row>
    <row r="38" spans="1:6" x14ac:dyDescent="0.25">
      <c r="A38">
        <v>555567800</v>
      </c>
      <c r="B38">
        <f t="shared" si="0"/>
        <v>8.7447370666415942</v>
      </c>
      <c r="C38">
        <v>597142968</v>
      </c>
      <c r="D38">
        <f t="shared" si="1"/>
        <v>8.776078322385775</v>
      </c>
      <c r="E38">
        <v>1.4590000000000001</v>
      </c>
      <c r="F38">
        <f t="shared" si="2"/>
        <v>0.16405529189345164</v>
      </c>
    </row>
    <row r="39" spans="1:6" x14ac:dyDescent="0.25">
      <c r="A39">
        <v>555999832</v>
      </c>
      <c r="B39">
        <f t="shared" si="0"/>
        <v>8.7450746603563676</v>
      </c>
      <c r="C39">
        <v>543329824</v>
      </c>
      <c r="D39">
        <f t="shared" si="1"/>
        <v>8.7350635446124727</v>
      </c>
      <c r="E39">
        <v>1.7809999999999999</v>
      </c>
      <c r="F39">
        <f t="shared" si="2"/>
        <v>0.25066391946324351</v>
      </c>
    </row>
    <row r="40" spans="1:6" x14ac:dyDescent="0.25">
      <c r="A40">
        <v>556344936</v>
      </c>
      <c r="B40">
        <f t="shared" si="0"/>
        <v>8.7453441393380693</v>
      </c>
      <c r="C40">
        <v>893834904</v>
      </c>
      <c r="D40">
        <f t="shared" si="1"/>
        <v>8.951257309732064</v>
      </c>
      <c r="E40">
        <v>1.4370000000000001</v>
      </c>
      <c r="F40">
        <f t="shared" si="2"/>
        <v>0.15745676813422568</v>
      </c>
    </row>
    <row r="41" spans="1:6" x14ac:dyDescent="0.25">
      <c r="A41">
        <v>558300848</v>
      </c>
      <c r="B41">
        <f t="shared" si="0"/>
        <v>8.7468682874983621</v>
      </c>
      <c r="C41">
        <v>613236000</v>
      </c>
      <c r="D41">
        <f t="shared" si="1"/>
        <v>8.7876276421745505</v>
      </c>
      <c r="E41">
        <v>1.5169999999999999</v>
      </c>
      <c r="F41">
        <f t="shared" si="2"/>
        <v>0.18098558078673047</v>
      </c>
    </row>
    <row r="42" spans="1:6" x14ac:dyDescent="0.25">
      <c r="A42">
        <v>559367248</v>
      </c>
      <c r="B42">
        <f t="shared" si="0"/>
        <v>8.7476970340246325</v>
      </c>
      <c r="C42">
        <v>845920632</v>
      </c>
      <c r="D42">
        <f t="shared" si="1"/>
        <v>8.9273296175290824</v>
      </c>
      <c r="E42">
        <v>1.577</v>
      </c>
      <c r="F42">
        <f t="shared" si="2"/>
        <v>0.19783169332890285</v>
      </c>
    </row>
    <row r="43" spans="1:6" x14ac:dyDescent="0.25">
      <c r="A43">
        <v>559996176</v>
      </c>
      <c r="B43">
        <f t="shared" si="0"/>
        <v>8.7481850613851844</v>
      </c>
      <c r="C43">
        <v>913698304</v>
      </c>
      <c r="D43">
        <f t="shared" si="1"/>
        <v>8.9608028187783297</v>
      </c>
      <c r="E43">
        <v>1.1479999999999999</v>
      </c>
      <c r="F43">
        <f t="shared" si="2"/>
        <v>5.9941888061954683E-2</v>
      </c>
    </row>
    <row r="44" spans="1:6" x14ac:dyDescent="0.25">
      <c r="A44">
        <v>563554504</v>
      </c>
      <c r="B44">
        <f t="shared" si="0"/>
        <v>8.7509359250702321</v>
      </c>
      <c r="C44">
        <v>663076152</v>
      </c>
      <c r="D44">
        <f t="shared" si="1"/>
        <v>8.8215634084865044</v>
      </c>
      <c r="E44">
        <v>0.99299999999999999</v>
      </c>
      <c r="F44">
        <f t="shared" si="2"/>
        <v>-3.0507515046188267E-3</v>
      </c>
    </row>
    <row r="45" spans="1:6" x14ac:dyDescent="0.25">
      <c r="A45">
        <v>563625896</v>
      </c>
      <c r="B45">
        <f t="shared" si="0"/>
        <v>8.7509909387161287</v>
      </c>
      <c r="C45">
        <v>703383408</v>
      </c>
      <c r="D45">
        <f t="shared" si="1"/>
        <v>8.8471921195978815</v>
      </c>
      <c r="E45">
        <v>0.95099999999999996</v>
      </c>
      <c r="F45">
        <f t="shared" si="2"/>
        <v>-2.181948306258609E-2</v>
      </c>
    </row>
    <row r="46" spans="1:6" x14ac:dyDescent="0.25">
      <c r="A46">
        <v>563843224</v>
      </c>
      <c r="B46">
        <f t="shared" si="0"/>
        <v>8.7511583656560923</v>
      </c>
      <c r="C46">
        <v>689947760</v>
      </c>
      <c r="D46">
        <f t="shared" si="1"/>
        <v>8.8388162089943325</v>
      </c>
      <c r="E46">
        <v>1.492</v>
      </c>
      <c r="F46">
        <f t="shared" si="2"/>
        <v>0.17376882313664999</v>
      </c>
    </row>
    <row r="47" spans="1:6" x14ac:dyDescent="0.25">
      <c r="A47">
        <v>564223328</v>
      </c>
      <c r="B47">
        <f t="shared" si="0"/>
        <v>8.7514510382394679</v>
      </c>
      <c r="C47">
        <v>850363992</v>
      </c>
      <c r="D47">
        <f t="shared" si="1"/>
        <v>8.9296048620434725</v>
      </c>
      <c r="E47">
        <v>1.474</v>
      </c>
      <c r="F47">
        <f t="shared" si="2"/>
        <v>0.16849748352303268</v>
      </c>
    </row>
    <row r="48" spans="1:6" x14ac:dyDescent="0.25">
      <c r="A48">
        <v>564630776</v>
      </c>
      <c r="B48">
        <f t="shared" si="0"/>
        <v>8.751764546291783</v>
      </c>
      <c r="C48">
        <v>584682176</v>
      </c>
      <c r="D48">
        <f t="shared" si="1"/>
        <v>8.7669198545986422</v>
      </c>
      <c r="E48">
        <v>1.0049999999999999</v>
      </c>
      <c r="F48">
        <f t="shared" si="2"/>
        <v>2.1660617565076304E-3</v>
      </c>
    </row>
    <row r="49" spans="1:6" x14ac:dyDescent="0.25">
      <c r="A49">
        <v>564779616</v>
      </c>
      <c r="B49">
        <f t="shared" si="0"/>
        <v>8.751879013790079</v>
      </c>
      <c r="C49">
        <v>622296792</v>
      </c>
      <c r="D49">
        <f t="shared" si="1"/>
        <v>8.7939975621602873</v>
      </c>
      <c r="E49">
        <v>1.4970000000000001</v>
      </c>
      <c r="F49">
        <f t="shared" si="2"/>
        <v>0.17522180034305238</v>
      </c>
    </row>
    <row r="50" spans="1:6" x14ac:dyDescent="0.25">
      <c r="A50">
        <v>565038304</v>
      </c>
      <c r="B50">
        <f t="shared" si="0"/>
        <v>8.7520778896813329</v>
      </c>
      <c r="C50">
        <v>909359448</v>
      </c>
      <c r="D50">
        <f t="shared" si="1"/>
        <v>8.9587355833609426</v>
      </c>
      <c r="E50">
        <v>0.96499999999999997</v>
      </c>
      <c r="F50">
        <f t="shared" si="2"/>
        <v>-1.5472686656207449E-2</v>
      </c>
    </row>
    <row r="51" spans="1:6" x14ac:dyDescent="0.25">
      <c r="A51">
        <v>565992848</v>
      </c>
      <c r="B51">
        <f t="shared" si="0"/>
        <v>8.7528109433901111</v>
      </c>
      <c r="C51">
        <v>900718456</v>
      </c>
      <c r="D51">
        <f t="shared" si="1"/>
        <v>8.9545890616633077</v>
      </c>
      <c r="E51">
        <v>1.49</v>
      </c>
      <c r="F51">
        <f t="shared" si="2"/>
        <v>0.17318626841227402</v>
      </c>
    </row>
    <row r="52" spans="1:6" x14ac:dyDescent="0.25">
      <c r="A52">
        <v>566248464</v>
      </c>
      <c r="B52">
        <f t="shared" si="0"/>
        <v>8.7530070369595574</v>
      </c>
      <c r="C52">
        <v>697016560</v>
      </c>
      <c r="D52">
        <f t="shared" si="1"/>
        <v>8.8432430963636985</v>
      </c>
      <c r="E52">
        <v>0.98799999999999999</v>
      </c>
      <c r="F52">
        <f t="shared" si="2"/>
        <v>-5.2430554123718831E-3</v>
      </c>
    </row>
    <row r="53" spans="1:6" x14ac:dyDescent="0.25">
      <c r="A53">
        <v>570140240</v>
      </c>
      <c r="B53">
        <f t="shared" si="0"/>
        <v>8.7559816942109663</v>
      </c>
      <c r="C53">
        <v>613615832</v>
      </c>
      <c r="D53">
        <f t="shared" si="1"/>
        <v>8.7878965563867126</v>
      </c>
      <c r="E53">
        <v>1.5309999999999999</v>
      </c>
      <c r="F53">
        <f t="shared" si="2"/>
        <v>0.18497519069826102</v>
      </c>
    </row>
    <row r="54" spans="1:6" x14ac:dyDescent="0.25">
      <c r="A54">
        <v>570147480</v>
      </c>
      <c r="B54">
        <f t="shared" si="0"/>
        <v>8.7559872091209208</v>
      </c>
      <c r="C54">
        <v>844690448</v>
      </c>
      <c r="D54">
        <f t="shared" si="1"/>
        <v>8.9266975830848043</v>
      </c>
      <c r="E54">
        <v>1.768</v>
      </c>
      <c r="F54">
        <f t="shared" si="2"/>
        <v>0.24748226067705428</v>
      </c>
    </row>
    <row r="55" spans="1:6" x14ac:dyDescent="0.25">
      <c r="A55">
        <v>570529424</v>
      </c>
      <c r="B55">
        <f t="shared" si="0"/>
        <v>8.756278047266612</v>
      </c>
      <c r="C55">
        <v>503152272</v>
      </c>
      <c r="D55">
        <f t="shared" si="1"/>
        <v>8.7016994381007464</v>
      </c>
      <c r="E55">
        <v>1.079</v>
      </c>
      <c r="F55">
        <f t="shared" si="2"/>
        <v>3.3021444682910656E-2</v>
      </c>
    </row>
    <row r="56" spans="1:6" x14ac:dyDescent="0.25">
      <c r="A56">
        <v>571097776</v>
      </c>
      <c r="B56">
        <f t="shared" si="0"/>
        <v>8.7567104689148874</v>
      </c>
      <c r="C56">
        <v>763694104</v>
      </c>
      <c r="D56">
        <f t="shared" si="1"/>
        <v>8.8829194377020499</v>
      </c>
      <c r="E56">
        <v>1.5049999999999999</v>
      </c>
      <c r="F56">
        <f t="shared" si="2"/>
        <v>0.17753649992986212</v>
      </c>
    </row>
    <row r="57" spans="1:6" x14ac:dyDescent="0.25">
      <c r="A57">
        <v>571755280</v>
      </c>
      <c r="B57">
        <f t="shared" si="0"/>
        <v>8.757210183885304</v>
      </c>
      <c r="C57">
        <v>895330128</v>
      </c>
      <c r="D57">
        <f t="shared" si="1"/>
        <v>8.9519831988166025</v>
      </c>
      <c r="E57">
        <v>0.996</v>
      </c>
      <c r="F57">
        <f t="shared" si="2"/>
        <v>-1.7406615763012701E-3</v>
      </c>
    </row>
    <row r="58" spans="1:6" x14ac:dyDescent="0.25">
      <c r="A58">
        <v>571802888</v>
      </c>
      <c r="B58">
        <f t="shared" si="0"/>
        <v>8.757246344514968</v>
      </c>
      <c r="C58">
        <v>818737160</v>
      </c>
      <c r="D58">
        <f t="shared" si="1"/>
        <v>8.9131445021480857</v>
      </c>
      <c r="E58">
        <v>1.478</v>
      </c>
      <c r="F58">
        <f t="shared" si="2"/>
        <v>0.16967443405880692</v>
      </c>
    </row>
    <row r="59" spans="1:6" x14ac:dyDescent="0.25">
      <c r="A59">
        <v>572033120</v>
      </c>
      <c r="B59">
        <f t="shared" si="0"/>
        <v>8.7574211746266428</v>
      </c>
      <c r="C59">
        <v>470982152</v>
      </c>
      <c r="D59">
        <f t="shared" si="1"/>
        <v>8.6730044497302128</v>
      </c>
      <c r="E59">
        <v>1.4430000000000001</v>
      </c>
      <c r="F59">
        <f t="shared" si="2"/>
        <v>0.15926633109349422</v>
      </c>
    </row>
    <row r="60" spans="1:6" x14ac:dyDescent="0.25">
      <c r="A60">
        <v>572208968</v>
      </c>
      <c r="B60">
        <f t="shared" si="0"/>
        <v>8.7575546600445549</v>
      </c>
      <c r="C60">
        <v>913931032</v>
      </c>
      <c r="D60">
        <f t="shared" si="1"/>
        <v>8.9609134237951551</v>
      </c>
      <c r="E60">
        <v>1.4390000000000001</v>
      </c>
      <c r="F60">
        <f t="shared" si="2"/>
        <v>0.15806079393660522</v>
      </c>
    </row>
    <row r="61" spans="1:6" x14ac:dyDescent="0.25">
      <c r="A61">
        <v>572965472</v>
      </c>
      <c r="B61">
        <f t="shared" si="0"/>
        <v>8.7581284513361766</v>
      </c>
      <c r="C61">
        <v>915323936</v>
      </c>
      <c r="D61">
        <f t="shared" si="1"/>
        <v>8.9615748194436797</v>
      </c>
      <c r="E61">
        <v>1.6579999999999999</v>
      </c>
      <c r="F61">
        <f t="shared" si="2"/>
        <v>0.21958452621425473</v>
      </c>
    </row>
    <row r="62" spans="1:6" x14ac:dyDescent="0.25">
      <c r="A62">
        <v>572988336</v>
      </c>
      <c r="B62">
        <f t="shared" si="0"/>
        <v>8.7581457813698407</v>
      </c>
      <c r="C62">
        <v>595044656</v>
      </c>
      <c r="D62">
        <f t="shared" si="1"/>
        <v>8.7745495592187108</v>
      </c>
      <c r="E62">
        <v>1.4239999999999999</v>
      </c>
      <c r="F62">
        <f t="shared" si="2"/>
        <v>0.15350998930083753</v>
      </c>
    </row>
    <row r="63" spans="1:6" x14ac:dyDescent="0.25">
      <c r="A63">
        <v>573181400</v>
      </c>
      <c r="B63">
        <f t="shared" si="0"/>
        <v>8.7582920888983224</v>
      </c>
      <c r="C63">
        <v>790014688</v>
      </c>
      <c r="D63">
        <f t="shared" si="1"/>
        <v>8.8976351657943038</v>
      </c>
      <c r="E63">
        <v>1.5669999999999999</v>
      </c>
      <c r="F63">
        <f t="shared" si="2"/>
        <v>0.19506899646859011</v>
      </c>
    </row>
    <row r="64" spans="1:6" x14ac:dyDescent="0.25">
      <c r="A64">
        <v>573782616</v>
      </c>
      <c r="B64">
        <f t="shared" si="0"/>
        <v>8.758747386207574</v>
      </c>
      <c r="C64">
        <v>838574528</v>
      </c>
      <c r="D64">
        <f t="shared" si="1"/>
        <v>8.9235416664183091</v>
      </c>
      <c r="E64">
        <v>1.6870000000000001</v>
      </c>
      <c r="F64">
        <f t="shared" si="2"/>
        <v>0.22711508258912522</v>
      </c>
    </row>
    <row r="65" spans="1:6" x14ac:dyDescent="0.25">
      <c r="A65">
        <v>574274760</v>
      </c>
      <c r="B65">
        <f t="shared" si="0"/>
        <v>8.759119728986013</v>
      </c>
      <c r="C65">
        <v>603304288</v>
      </c>
      <c r="D65">
        <f t="shared" si="1"/>
        <v>8.7805364120860379</v>
      </c>
      <c r="E65">
        <v>1.8260000000000001</v>
      </c>
      <c r="F65">
        <f t="shared" si="2"/>
        <v>0.26150077319828013</v>
      </c>
    </row>
    <row r="66" spans="1:6" x14ac:dyDescent="0.25">
      <c r="A66">
        <v>574744928</v>
      </c>
      <c r="B66">
        <f t="shared" ref="B66:B129" si="3">LOG10(A66)</f>
        <v>8.7594751474031156</v>
      </c>
      <c r="C66">
        <v>642558528</v>
      </c>
      <c r="D66">
        <f t="shared" ref="D66:D129" si="4">LOG10(C66)</f>
        <v>8.80791269189403</v>
      </c>
      <c r="E66">
        <v>0.99099999999999999</v>
      </c>
      <c r="F66">
        <f t="shared" ref="F66:F129" si="5">LOG10(E66)</f>
        <v>-3.9263455147246756E-3</v>
      </c>
    </row>
    <row r="67" spans="1:6" x14ac:dyDescent="0.25">
      <c r="A67">
        <v>574802224</v>
      </c>
      <c r="B67">
        <f t="shared" si="3"/>
        <v>8.7595184398189367</v>
      </c>
      <c r="C67">
        <v>505395528</v>
      </c>
      <c r="D67">
        <f t="shared" si="4"/>
        <v>8.7036313947395829</v>
      </c>
      <c r="E67">
        <v>1.35</v>
      </c>
      <c r="F67">
        <f t="shared" si="5"/>
        <v>0.13033376849500614</v>
      </c>
    </row>
    <row r="68" spans="1:6" x14ac:dyDescent="0.25">
      <c r="A68">
        <v>575642624</v>
      </c>
      <c r="B68">
        <f t="shared" si="3"/>
        <v>8.7601529441989552</v>
      </c>
      <c r="C68">
        <v>767901552</v>
      </c>
      <c r="D68">
        <f t="shared" si="4"/>
        <v>8.8853055453391363</v>
      </c>
      <c r="E68">
        <v>1.1759999999999999</v>
      </c>
      <c r="F68">
        <f t="shared" si="5"/>
        <v>7.0407321740119655E-2</v>
      </c>
    </row>
    <row r="69" spans="1:6" x14ac:dyDescent="0.25">
      <c r="A69">
        <v>575660544</v>
      </c>
      <c r="B69">
        <f t="shared" si="3"/>
        <v>8.7601664637606707</v>
      </c>
      <c r="C69">
        <v>595603752</v>
      </c>
      <c r="D69">
        <f t="shared" si="4"/>
        <v>8.7749574249225901</v>
      </c>
      <c r="E69">
        <v>1.4790000000000001</v>
      </c>
      <c r="F69">
        <f t="shared" si="5"/>
        <v>0.16996817399689249</v>
      </c>
    </row>
    <row r="70" spans="1:6" x14ac:dyDescent="0.25">
      <c r="A70">
        <v>575724280</v>
      </c>
      <c r="B70">
        <f t="shared" si="3"/>
        <v>8.7602145453274076</v>
      </c>
      <c r="C70">
        <v>457351608</v>
      </c>
      <c r="D70">
        <f t="shared" si="4"/>
        <v>8.660250210357324</v>
      </c>
      <c r="E70">
        <v>1.9450000000000001</v>
      </c>
      <c r="F70">
        <f t="shared" si="5"/>
        <v>0.28891960566172653</v>
      </c>
    </row>
    <row r="71" spans="1:6" x14ac:dyDescent="0.25">
      <c r="A71">
        <v>575805920</v>
      </c>
      <c r="B71">
        <f t="shared" si="3"/>
        <v>8.7602761256516786</v>
      </c>
      <c r="C71">
        <v>819374344</v>
      </c>
      <c r="D71">
        <f t="shared" si="4"/>
        <v>8.9134823613334184</v>
      </c>
      <c r="E71">
        <v>1.526</v>
      </c>
      <c r="F71">
        <f t="shared" si="5"/>
        <v>0.18355453361886168</v>
      </c>
    </row>
    <row r="72" spans="1:6" x14ac:dyDescent="0.25">
      <c r="A72">
        <v>575931336</v>
      </c>
      <c r="B72">
        <f t="shared" si="3"/>
        <v>8.7603707088158043</v>
      </c>
      <c r="C72">
        <v>494604432</v>
      </c>
      <c r="D72">
        <f t="shared" si="4"/>
        <v>8.694258003623581</v>
      </c>
      <c r="E72">
        <v>1.095</v>
      </c>
      <c r="F72">
        <f t="shared" si="5"/>
        <v>3.941411917613713E-2</v>
      </c>
    </row>
    <row r="73" spans="1:6" x14ac:dyDescent="0.25">
      <c r="A73">
        <v>576058648</v>
      </c>
      <c r="B73">
        <f t="shared" si="3"/>
        <v>8.7604667007950283</v>
      </c>
      <c r="C73">
        <v>808153312</v>
      </c>
      <c r="D73">
        <f t="shared" si="4"/>
        <v>8.9074937571107693</v>
      </c>
      <c r="E73">
        <v>1.4350000000000001</v>
      </c>
      <c r="F73">
        <f t="shared" si="5"/>
        <v>0.15685190107001115</v>
      </c>
    </row>
    <row r="74" spans="1:6" x14ac:dyDescent="0.25">
      <c r="A74">
        <v>576394656</v>
      </c>
      <c r="B74">
        <f t="shared" si="3"/>
        <v>8.7607199456317684</v>
      </c>
      <c r="C74">
        <v>680888472</v>
      </c>
      <c r="D74">
        <f t="shared" si="4"/>
        <v>8.8330759812789896</v>
      </c>
      <c r="E74">
        <v>1.486</v>
      </c>
      <c r="F74">
        <f t="shared" si="5"/>
        <v>0.1720188094245565</v>
      </c>
    </row>
    <row r="75" spans="1:6" x14ac:dyDescent="0.25">
      <c r="A75">
        <v>576584344</v>
      </c>
      <c r="B75">
        <f t="shared" si="3"/>
        <v>8.7608628458102213</v>
      </c>
      <c r="C75">
        <v>633362016</v>
      </c>
      <c r="D75">
        <f t="shared" si="4"/>
        <v>8.8016520142991599</v>
      </c>
      <c r="E75">
        <v>0.97599999999999998</v>
      </c>
      <c r="F75">
        <f t="shared" si="5"/>
        <v>-1.0550182333308195E-2</v>
      </c>
    </row>
    <row r="76" spans="1:6" x14ac:dyDescent="0.25">
      <c r="A76">
        <v>576687376</v>
      </c>
      <c r="B76">
        <f t="shared" si="3"/>
        <v>8.7609404445727712</v>
      </c>
      <c r="C76">
        <v>853355952</v>
      </c>
      <c r="D76">
        <f t="shared" si="4"/>
        <v>8.9311302219577371</v>
      </c>
      <c r="E76">
        <v>0.97499999999999998</v>
      </c>
      <c r="F76">
        <f t="shared" si="5"/>
        <v>-1.0995384301463193E-2</v>
      </c>
    </row>
    <row r="77" spans="1:6" x14ac:dyDescent="0.25">
      <c r="A77">
        <v>576936160</v>
      </c>
      <c r="B77">
        <f t="shared" si="3"/>
        <v>8.7611277596139256</v>
      </c>
      <c r="C77">
        <v>588625480</v>
      </c>
      <c r="D77">
        <f t="shared" si="4"/>
        <v>8.7698390576003078</v>
      </c>
      <c r="E77">
        <v>1.9590000000000001</v>
      </c>
      <c r="F77">
        <f t="shared" si="5"/>
        <v>0.29203443599473639</v>
      </c>
    </row>
    <row r="78" spans="1:6" x14ac:dyDescent="0.25">
      <c r="A78">
        <v>577078072</v>
      </c>
      <c r="B78">
        <f t="shared" si="3"/>
        <v>8.7612345721594167</v>
      </c>
      <c r="C78">
        <v>584732288</v>
      </c>
      <c r="D78">
        <f t="shared" si="4"/>
        <v>8.7669570755596613</v>
      </c>
      <c r="E78">
        <v>0.997</v>
      </c>
      <c r="F78">
        <f t="shared" si="5"/>
        <v>-1.3048416883442813E-3</v>
      </c>
    </row>
    <row r="79" spans="1:6" x14ac:dyDescent="0.25">
      <c r="A79">
        <v>577967888</v>
      </c>
      <c r="B79">
        <f t="shared" si="3"/>
        <v>8.7619037096111541</v>
      </c>
      <c r="C79">
        <v>613152304</v>
      </c>
      <c r="D79">
        <f t="shared" si="4"/>
        <v>8.7875683645201654</v>
      </c>
      <c r="E79">
        <v>1.1919999999999999</v>
      </c>
      <c r="F79">
        <f t="shared" si="5"/>
        <v>7.6276255404217605E-2</v>
      </c>
    </row>
    <row r="80" spans="1:6" x14ac:dyDescent="0.25">
      <c r="A80">
        <v>578042392</v>
      </c>
      <c r="B80">
        <f t="shared" si="3"/>
        <v>8.7619596895218592</v>
      </c>
      <c r="C80">
        <v>849379960</v>
      </c>
      <c r="D80">
        <f t="shared" si="4"/>
        <v>8.9291020101699807</v>
      </c>
      <c r="E80">
        <v>1.0089999999999999</v>
      </c>
      <c r="F80">
        <f t="shared" si="5"/>
        <v>3.8911662369104775E-3</v>
      </c>
    </row>
    <row r="81" spans="1:6" x14ac:dyDescent="0.25">
      <c r="A81">
        <v>579672152</v>
      </c>
      <c r="B81">
        <f t="shared" si="3"/>
        <v>8.7631824369530786</v>
      </c>
      <c r="C81">
        <v>794029448</v>
      </c>
      <c r="D81">
        <f t="shared" si="4"/>
        <v>8.8998366093121675</v>
      </c>
      <c r="E81">
        <v>0.96499999999999997</v>
      </c>
      <c r="F81">
        <f t="shared" si="5"/>
        <v>-1.5472686656207449E-2</v>
      </c>
    </row>
    <row r="82" spans="1:6" x14ac:dyDescent="0.25">
      <c r="A82">
        <v>579691536</v>
      </c>
      <c r="B82">
        <f t="shared" si="3"/>
        <v>8.7631969593403589</v>
      </c>
      <c r="C82">
        <v>612519432</v>
      </c>
      <c r="D82">
        <f t="shared" si="4"/>
        <v>8.7871198711206606</v>
      </c>
      <c r="E82">
        <v>2.1040000000000001</v>
      </c>
      <c r="F82">
        <f t="shared" si="5"/>
        <v>0.32304573548170146</v>
      </c>
    </row>
    <row r="83" spans="1:6" x14ac:dyDescent="0.25">
      <c r="A83">
        <v>579869256</v>
      </c>
      <c r="B83">
        <f t="shared" si="3"/>
        <v>8.7633300835654282</v>
      </c>
      <c r="C83">
        <v>807373072</v>
      </c>
      <c r="D83">
        <f t="shared" si="4"/>
        <v>8.9070742604609308</v>
      </c>
      <c r="E83">
        <v>1.496</v>
      </c>
      <c r="F83">
        <f t="shared" si="5"/>
        <v>0.17493159352844256</v>
      </c>
    </row>
    <row r="84" spans="1:6" x14ac:dyDescent="0.25">
      <c r="A84">
        <v>580306240</v>
      </c>
      <c r="B84">
        <f t="shared" si="3"/>
        <v>8.7636572405335063</v>
      </c>
      <c r="C84">
        <v>601915480</v>
      </c>
      <c r="D84">
        <f t="shared" si="4"/>
        <v>8.7795355126089394</v>
      </c>
      <c r="E84">
        <v>1.18</v>
      </c>
      <c r="F84">
        <f t="shared" si="5"/>
        <v>7.1882007306125359E-2</v>
      </c>
    </row>
    <row r="85" spans="1:6" x14ac:dyDescent="0.25">
      <c r="A85">
        <v>580443488</v>
      </c>
      <c r="B85">
        <f t="shared" si="3"/>
        <v>8.7637599432055673</v>
      </c>
      <c r="C85">
        <v>916984544</v>
      </c>
      <c r="D85">
        <f t="shared" si="4"/>
        <v>8.962362015591415</v>
      </c>
      <c r="E85">
        <v>1.4710000000000001</v>
      </c>
      <c r="F85">
        <f t="shared" si="5"/>
        <v>0.16761267272753014</v>
      </c>
    </row>
    <row r="86" spans="1:6" x14ac:dyDescent="0.25">
      <c r="A86">
        <v>580934632</v>
      </c>
      <c r="B86">
        <f t="shared" si="3"/>
        <v>8.7641272674009567</v>
      </c>
      <c r="C86">
        <v>843129536</v>
      </c>
      <c r="D86">
        <f t="shared" si="4"/>
        <v>8.9258943035075688</v>
      </c>
      <c r="E86">
        <v>1.74</v>
      </c>
      <c r="F86">
        <f t="shared" si="5"/>
        <v>0.24054924828259971</v>
      </c>
    </row>
    <row r="87" spans="1:6" x14ac:dyDescent="0.25">
      <c r="A87">
        <v>582056944</v>
      </c>
      <c r="B87">
        <f t="shared" si="3"/>
        <v>8.7649654747791299</v>
      </c>
      <c r="C87">
        <v>645481560</v>
      </c>
      <c r="D87">
        <f t="shared" si="4"/>
        <v>8.8098838399337538</v>
      </c>
      <c r="E87">
        <v>1.538</v>
      </c>
      <c r="F87">
        <f t="shared" si="5"/>
        <v>0.18695633546541224</v>
      </c>
    </row>
    <row r="88" spans="1:6" x14ac:dyDescent="0.25">
      <c r="A88">
        <v>583444064</v>
      </c>
      <c r="B88">
        <f t="shared" si="3"/>
        <v>8.7659992256588559</v>
      </c>
      <c r="C88">
        <v>625156368</v>
      </c>
      <c r="D88">
        <f t="shared" si="4"/>
        <v>8.7959886593694065</v>
      </c>
      <c r="E88">
        <v>0.99299999999999999</v>
      </c>
      <c r="F88">
        <f t="shared" si="5"/>
        <v>-3.0507515046188267E-3</v>
      </c>
    </row>
    <row r="89" spans="1:6" x14ac:dyDescent="0.25">
      <c r="A89">
        <v>583772192</v>
      </c>
      <c r="B89">
        <f t="shared" si="3"/>
        <v>8.7662434035184074</v>
      </c>
      <c r="C89">
        <v>835785016</v>
      </c>
      <c r="D89">
        <f t="shared" si="4"/>
        <v>8.9220945808219057</v>
      </c>
      <c r="E89">
        <v>0.97399999999999998</v>
      </c>
      <c r="F89">
        <f t="shared" si="5"/>
        <v>-1.1441043121384482E-2</v>
      </c>
    </row>
    <row r="90" spans="1:6" x14ac:dyDescent="0.25">
      <c r="A90">
        <v>584131960</v>
      </c>
      <c r="B90">
        <f t="shared" si="3"/>
        <v>8.7665109687322822</v>
      </c>
      <c r="C90">
        <v>791066408</v>
      </c>
      <c r="D90">
        <f t="shared" si="4"/>
        <v>8.8982129429380965</v>
      </c>
      <c r="E90">
        <v>1.0940000000000001</v>
      </c>
      <c r="F90">
        <f t="shared" si="5"/>
        <v>3.9017321997412001E-2</v>
      </c>
    </row>
    <row r="91" spans="1:6" x14ac:dyDescent="0.25">
      <c r="A91">
        <v>584407576</v>
      </c>
      <c r="B91">
        <f t="shared" si="3"/>
        <v>8.766715837299337</v>
      </c>
      <c r="C91">
        <v>637478184</v>
      </c>
      <c r="D91">
        <f t="shared" si="4"/>
        <v>8.804465326783582</v>
      </c>
      <c r="E91">
        <v>0.95599999999999996</v>
      </c>
      <c r="F91">
        <f t="shared" si="5"/>
        <v>-1.9542107723899943E-2</v>
      </c>
    </row>
    <row r="92" spans="1:6" x14ac:dyDescent="0.25">
      <c r="A92">
        <v>584464896</v>
      </c>
      <c r="B92">
        <f t="shared" si="3"/>
        <v>8.7667584317830283</v>
      </c>
      <c r="C92">
        <v>631987472</v>
      </c>
      <c r="D92">
        <f t="shared" si="4"/>
        <v>8.8007084692709991</v>
      </c>
      <c r="E92">
        <v>1.5149999999999999</v>
      </c>
      <c r="F92">
        <f t="shared" si="5"/>
        <v>0.18041263283832379</v>
      </c>
    </row>
    <row r="93" spans="1:6" x14ac:dyDescent="0.25">
      <c r="A93">
        <v>584978320</v>
      </c>
      <c r="B93">
        <f t="shared" si="3"/>
        <v>8.7671397709046754</v>
      </c>
      <c r="C93">
        <v>685122208</v>
      </c>
      <c r="D93">
        <f t="shared" si="4"/>
        <v>8.8357680452533423</v>
      </c>
      <c r="E93">
        <v>0.92600000000000005</v>
      </c>
      <c r="F93">
        <f t="shared" si="5"/>
        <v>-3.3389013318065645E-2</v>
      </c>
    </row>
    <row r="94" spans="1:6" x14ac:dyDescent="0.25">
      <c r="A94">
        <v>585871336</v>
      </c>
      <c r="B94">
        <f t="shared" si="3"/>
        <v>8.7678022504882289</v>
      </c>
      <c r="C94">
        <v>820177720</v>
      </c>
      <c r="D94">
        <f t="shared" si="4"/>
        <v>8.9139079675697541</v>
      </c>
      <c r="E94">
        <v>1.1040000000000001</v>
      </c>
      <c r="F94">
        <f t="shared" si="5"/>
        <v>4.2969073393180131E-2</v>
      </c>
    </row>
    <row r="95" spans="1:6" x14ac:dyDescent="0.25">
      <c r="A95">
        <v>586046024</v>
      </c>
      <c r="B95">
        <f t="shared" si="3"/>
        <v>8.7679317238412242</v>
      </c>
      <c r="C95">
        <v>869669488</v>
      </c>
      <c r="D95">
        <f t="shared" si="4"/>
        <v>8.9393542332968217</v>
      </c>
      <c r="E95">
        <v>1.462</v>
      </c>
      <c r="F95">
        <f t="shared" si="5"/>
        <v>0.16494737262184164</v>
      </c>
    </row>
    <row r="96" spans="1:6" x14ac:dyDescent="0.25">
      <c r="A96">
        <v>586833136</v>
      </c>
      <c r="B96">
        <f t="shared" si="3"/>
        <v>8.768514628647134</v>
      </c>
      <c r="C96">
        <v>797378304</v>
      </c>
      <c r="D96">
        <f t="shared" si="4"/>
        <v>8.9016644146957429</v>
      </c>
      <c r="E96">
        <v>1.4690000000000001</v>
      </c>
      <c r="F96">
        <f t="shared" si="5"/>
        <v>0.16702179579025653</v>
      </c>
    </row>
    <row r="97" spans="1:6" x14ac:dyDescent="0.25">
      <c r="A97">
        <v>587349048</v>
      </c>
      <c r="B97">
        <f t="shared" si="3"/>
        <v>8.7688962691663299</v>
      </c>
      <c r="C97">
        <v>813615280</v>
      </c>
      <c r="D97">
        <f t="shared" si="4"/>
        <v>8.9104190962044747</v>
      </c>
      <c r="E97">
        <v>1.2749999999999999</v>
      </c>
      <c r="F97">
        <f t="shared" si="5"/>
        <v>0.10551018476997394</v>
      </c>
    </row>
    <row r="98" spans="1:6" x14ac:dyDescent="0.25">
      <c r="A98">
        <v>587838232</v>
      </c>
      <c r="B98">
        <f t="shared" si="3"/>
        <v>8.7692578284304936</v>
      </c>
      <c r="C98">
        <v>614304960</v>
      </c>
      <c r="D98">
        <f t="shared" si="4"/>
        <v>8.7883840218993026</v>
      </c>
      <c r="E98">
        <v>1.417</v>
      </c>
      <c r="F98">
        <f t="shared" si="5"/>
        <v>0.15136985024746041</v>
      </c>
    </row>
    <row r="99" spans="1:6" x14ac:dyDescent="0.25">
      <c r="A99">
        <v>588190912</v>
      </c>
      <c r="B99">
        <f t="shared" si="3"/>
        <v>8.7695183100405814</v>
      </c>
      <c r="C99">
        <v>555711336</v>
      </c>
      <c r="D99">
        <f t="shared" si="4"/>
        <v>8.7448492560836204</v>
      </c>
      <c r="E99">
        <v>1.599</v>
      </c>
      <c r="F99">
        <f t="shared" si="5"/>
        <v>0.20384846374623469</v>
      </c>
    </row>
    <row r="100" spans="1:6" x14ac:dyDescent="0.25">
      <c r="A100">
        <v>588408536</v>
      </c>
      <c r="B100">
        <f t="shared" si="3"/>
        <v>8.769678964379775</v>
      </c>
      <c r="C100">
        <v>618289392</v>
      </c>
      <c r="D100">
        <f t="shared" si="4"/>
        <v>8.7911917953661156</v>
      </c>
      <c r="E100">
        <v>1.369</v>
      </c>
      <c r="F100">
        <f t="shared" si="5"/>
        <v>0.13640344813399</v>
      </c>
    </row>
    <row r="101" spans="1:6" x14ac:dyDescent="0.25">
      <c r="A101">
        <v>588724752</v>
      </c>
      <c r="B101">
        <f t="shared" si="3"/>
        <v>8.7699122954198412</v>
      </c>
      <c r="C101">
        <v>909823128</v>
      </c>
      <c r="D101">
        <f t="shared" si="4"/>
        <v>8.958956972541321</v>
      </c>
      <c r="E101">
        <v>1.423</v>
      </c>
      <c r="F101">
        <f t="shared" si="5"/>
        <v>0.15320490008428433</v>
      </c>
    </row>
    <row r="102" spans="1:6" x14ac:dyDescent="0.25">
      <c r="A102">
        <v>588835336</v>
      </c>
      <c r="B102">
        <f t="shared" si="3"/>
        <v>8.7699938641170441</v>
      </c>
      <c r="C102">
        <v>685927312</v>
      </c>
      <c r="D102">
        <f t="shared" si="4"/>
        <v>8.8362780957798162</v>
      </c>
      <c r="E102">
        <v>1.2430000000000001</v>
      </c>
      <c r="F102">
        <f t="shared" si="5"/>
        <v>9.4471128641644794E-2</v>
      </c>
    </row>
    <row r="103" spans="1:6" x14ac:dyDescent="0.25">
      <c r="A103">
        <v>588958128</v>
      </c>
      <c r="B103">
        <f t="shared" si="3"/>
        <v>8.7700844197022896</v>
      </c>
      <c r="C103">
        <v>898724392</v>
      </c>
      <c r="D103">
        <f t="shared" si="4"/>
        <v>8.9536265289024417</v>
      </c>
      <c r="E103">
        <v>1.8779999999999999</v>
      </c>
      <c r="F103">
        <f t="shared" si="5"/>
        <v>0.27369558793009208</v>
      </c>
    </row>
    <row r="104" spans="1:6" x14ac:dyDescent="0.25">
      <c r="A104">
        <v>588968856</v>
      </c>
      <c r="B104">
        <f t="shared" si="3"/>
        <v>8.7700923303983931</v>
      </c>
      <c r="C104">
        <v>801500488</v>
      </c>
      <c r="D104">
        <f t="shared" si="4"/>
        <v>8.9039037911139225</v>
      </c>
      <c r="E104">
        <v>1.4530000000000001</v>
      </c>
      <c r="F104">
        <f t="shared" si="5"/>
        <v>0.16226561429802155</v>
      </c>
    </row>
    <row r="105" spans="1:6" x14ac:dyDescent="0.25">
      <c r="A105">
        <v>589128600</v>
      </c>
      <c r="B105">
        <f t="shared" si="3"/>
        <v>8.7702101066278377</v>
      </c>
      <c r="C105">
        <v>899678024</v>
      </c>
      <c r="D105">
        <f t="shared" si="4"/>
        <v>8.9540871123074695</v>
      </c>
      <c r="E105">
        <v>1.4350000000000001</v>
      </c>
      <c r="F105">
        <f t="shared" si="5"/>
        <v>0.15685190107001115</v>
      </c>
    </row>
    <row r="106" spans="1:6" x14ac:dyDescent="0.25">
      <c r="A106">
        <v>589687848</v>
      </c>
      <c r="B106">
        <f t="shared" si="3"/>
        <v>8.7706221781408349</v>
      </c>
      <c r="C106">
        <v>621296744</v>
      </c>
      <c r="D106">
        <f t="shared" si="4"/>
        <v>8.7932990776328506</v>
      </c>
      <c r="E106">
        <v>1.38</v>
      </c>
      <c r="F106">
        <f t="shared" si="5"/>
        <v>0.13987908640123647</v>
      </c>
    </row>
    <row r="107" spans="1:6" x14ac:dyDescent="0.25">
      <c r="A107">
        <v>589761376</v>
      </c>
      <c r="B107">
        <f t="shared" si="3"/>
        <v>8.7706763268130405</v>
      </c>
      <c r="C107">
        <v>907596232</v>
      </c>
      <c r="D107">
        <f t="shared" si="4"/>
        <v>8.9578926841884332</v>
      </c>
      <c r="E107">
        <v>1.8149999999999999</v>
      </c>
      <c r="F107">
        <f t="shared" si="5"/>
        <v>0.25887662937213129</v>
      </c>
    </row>
    <row r="108" spans="1:6" x14ac:dyDescent="0.25">
      <c r="A108">
        <v>590553368</v>
      </c>
      <c r="B108">
        <f t="shared" si="3"/>
        <v>8.7712591506889286</v>
      </c>
      <c r="C108">
        <v>840266448</v>
      </c>
      <c r="D108">
        <f t="shared" si="4"/>
        <v>8.9244170224277077</v>
      </c>
      <c r="E108">
        <v>1.778</v>
      </c>
      <c r="F108">
        <f t="shared" si="5"/>
        <v>0.2499317566341949</v>
      </c>
    </row>
    <row r="109" spans="1:6" x14ac:dyDescent="0.25">
      <c r="A109">
        <v>590867728</v>
      </c>
      <c r="B109">
        <f t="shared" si="3"/>
        <v>8.7714902703413795</v>
      </c>
      <c r="C109">
        <v>876033304</v>
      </c>
      <c r="D109">
        <f t="shared" si="4"/>
        <v>8.942520616976859</v>
      </c>
      <c r="E109">
        <v>1.8420000000000001</v>
      </c>
      <c r="F109">
        <f t="shared" si="5"/>
        <v>0.26528962586083016</v>
      </c>
    </row>
    <row r="110" spans="1:6" x14ac:dyDescent="0.25">
      <c r="A110">
        <v>591356168</v>
      </c>
      <c r="B110">
        <f t="shared" si="3"/>
        <v>8.7718491309760331</v>
      </c>
      <c r="C110">
        <v>592350088</v>
      </c>
      <c r="D110">
        <f t="shared" si="4"/>
        <v>8.7725784573113632</v>
      </c>
      <c r="E110">
        <v>1.454</v>
      </c>
      <c r="F110">
        <f t="shared" si="5"/>
        <v>0.16256440652301901</v>
      </c>
    </row>
    <row r="111" spans="1:6" x14ac:dyDescent="0.25">
      <c r="A111">
        <v>591559248</v>
      </c>
      <c r="B111">
        <f t="shared" si="3"/>
        <v>8.7719982481877263</v>
      </c>
      <c r="C111">
        <v>898829256</v>
      </c>
      <c r="D111">
        <f t="shared" si="4"/>
        <v>8.9536771998314055</v>
      </c>
      <c r="E111">
        <v>1.0049999999999999</v>
      </c>
      <c r="F111">
        <f t="shared" si="5"/>
        <v>2.1660617565076304E-3</v>
      </c>
    </row>
    <row r="112" spans="1:6" x14ac:dyDescent="0.25">
      <c r="A112">
        <v>591969768</v>
      </c>
      <c r="B112">
        <f t="shared" si="3"/>
        <v>8.7722995277938036</v>
      </c>
      <c r="C112">
        <v>589567744</v>
      </c>
      <c r="D112">
        <f t="shared" si="4"/>
        <v>8.7705337146983222</v>
      </c>
      <c r="E112">
        <v>1.4950000000000001</v>
      </c>
      <c r="F112">
        <f t="shared" si="5"/>
        <v>0.17464119266044847</v>
      </c>
    </row>
    <row r="113" spans="1:6" x14ac:dyDescent="0.25">
      <c r="A113">
        <v>592128008</v>
      </c>
      <c r="B113">
        <f t="shared" si="3"/>
        <v>8.7724156039500443</v>
      </c>
      <c r="C113">
        <v>654466440</v>
      </c>
      <c r="D113">
        <f t="shared" si="4"/>
        <v>8.8158873815262009</v>
      </c>
      <c r="E113">
        <v>1.4830000000000001</v>
      </c>
      <c r="F113">
        <f t="shared" si="5"/>
        <v>0.17114115102838207</v>
      </c>
    </row>
    <row r="114" spans="1:6" x14ac:dyDescent="0.25">
      <c r="A114">
        <v>592137904</v>
      </c>
      <c r="B114">
        <f t="shared" si="3"/>
        <v>8.7724228620804183</v>
      </c>
      <c r="C114">
        <v>524058600</v>
      </c>
      <c r="D114">
        <f t="shared" si="4"/>
        <v>8.7193798523152193</v>
      </c>
      <c r="E114">
        <v>0.94199999999999995</v>
      </c>
      <c r="F114">
        <f t="shared" si="5"/>
        <v>-2.5949097207122653E-2</v>
      </c>
    </row>
    <row r="115" spans="1:6" x14ac:dyDescent="0.25">
      <c r="A115">
        <v>592358016</v>
      </c>
      <c r="B115">
        <f t="shared" si="3"/>
        <v>8.7725842698598573</v>
      </c>
      <c r="C115">
        <v>613307232</v>
      </c>
      <c r="D115">
        <f t="shared" si="4"/>
        <v>8.7876780858340364</v>
      </c>
      <c r="E115">
        <v>1.0860000000000001</v>
      </c>
      <c r="F115">
        <f t="shared" si="5"/>
        <v>3.5829825252828171E-2</v>
      </c>
    </row>
    <row r="116" spans="1:6" x14ac:dyDescent="0.25">
      <c r="A116">
        <v>592678040</v>
      </c>
      <c r="B116">
        <f t="shared" si="3"/>
        <v>8.7728188359896411</v>
      </c>
      <c r="C116">
        <v>749724336</v>
      </c>
      <c r="D116">
        <f t="shared" si="4"/>
        <v>8.8749016082437056</v>
      </c>
      <c r="E116">
        <v>1.95</v>
      </c>
      <c r="F116">
        <f t="shared" si="5"/>
        <v>0.29003461136251801</v>
      </c>
    </row>
    <row r="117" spans="1:6" x14ac:dyDescent="0.25">
      <c r="A117">
        <v>592720352</v>
      </c>
      <c r="B117">
        <f t="shared" si="3"/>
        <v>8.7728498396897479</v>
      </c>
      <c r="C117">
        <v>603651232</v>
      </c>
      <c r="D117">
        <f t="shared" si="4"/>
        <v>8.7807860913267106</v>
      </c>
      <c r="E117">
        <v>1.429</v>
      </c>
      <c r="F117">
        <f t="shared" si="5"/>
        <v>0.15503222879097026</v>
      </c>
    </row>
    <row r="118" spans="1:6" x14ac:dyDescent="0.25">
      <c r="A118">
        <v>593408488</v>
      </c>
      <c r="B118">
        <f t="shared" si="3"/>
        <v>8.7733537540893476</v>
      </c>
      <c r="C118">
        <v>637697792</v>
      </c>
      <c r="D118">
        <f t="shared" si="4"/>
        <v>8.8046149132646949</v>
      </c>
      <c r="E118">
        <v>0.97499999999999998</v>
      </c>
      <c r="F118">
        <f t="shared" si="5"/>
        <v>-1.0995384301463193E-2</v>
      </c>
    </row>
    <row r="119" spans="1:6" x14ac:dyDescent="0.25">
      <c r="A119">
        <v>593727776</v>
      </c>
      <c r="B119">
        <f t="shared" si="3"/>
        <v>8.7735873667319506</v>
      </c>
      <c r="C119">
        <v>888780128</v>
      </c>
      <c r="D119">
        <f t="shared" si="4"/>
        <v>8.9487943357658164</v>
      </c>
      <c r="E119">
        <v>1.381</v>
      </c>
      <c r="F119">
        <f t="shared" si="5"/>
        <v>0.1401936785786313</v>
      </c>
    </row>
    <row r="120" spans="1:6" x14ac:dyDescent="0.25">
      <c r="A120">
        <v>593845288</v>
      </c>
      <c r="B120">
        <f t="shared" si="3"/>
        <v>8.7736733148135819</v>
      </c>
      <c r="C120">
        <v>612381696</v>
      </c>
      <c r="D120">
        <f t="shared" si="4"/>
        <v>8.7870222012211983</v>
      </c>
      <c r="E120">
        <v>1.444</v>
      </c>
      <c r="F120">
        <f t="shared" si="5"/>
        <v>0.15956719323362029</v>
      </c>
    </row>
    <row r="121" spans="1:6" x14ac:dyDescent="0.25">
      <c r="A121">
        <v>593898512</v>
      </c>
      <c r="B121">
        <f t="shared" si="3"/>
        <v>8.7737122371628633</v>
      </c>
      <c r="C121">
        <v>808902040</v>
      </c>
      <c r="D121">
        <f t="shared" si="4"/>
        <v>8.9078959306809953</v>
      </c>
      <c r="E121">
        <v>1.413</v>
      </c>
      <c r="F121">
        <f t="shared" si="5"/>
        <v>0.15014216184855861</v>
      </c>
    </row>
    <row r="122" spans="1:6" x14ac:dyDescent="0.25">
      <c r="A122">
        <v>593983624</v>
      </c>
      <c r="B122">
        <f t="shared" si="3"/>
        <v>8.7737744717413406</v>
      </c>
      <c r="C122">
        <v>847769608</v>
      </c>
      <c r="D122">
        <f t="shared" si="4"/>
        <v>8.9282778433309513</v>
      </c>
      <c r="E122">
        <v>1.431</v>
      </c>
      <c r="F122">
        <f t="shared" si="5"/>
        <v>0.15563963375977638</v>
      </c>
    </row>
    <row r="123" spans="1:6" x14ac:dyDescent="0.25">
      <c r="A123">
        <v>594594152</v>
      </c>
      <c r="B123">
        <f t="shared" si="3"/>
        <v>8.7742206334820718</v>
      </c>
      <c r="C123">
        <v>607455744</v>
      </c>
      <c r="D123">
        <f t="shared" si="4"/>
        <v>8.7835146430329623</v>
      </c>
      <c r="E123">
        <v>1.873</v>
      </c>
      <c r="F123">
        <f t="shared" si="5"/>
        <v>0.27253777737523738</v>
      </c>
    </row>
    <row r="124" spans="1:6" x14ac:dyDescent="0.25">
      <c r="A124">
        <v>595378168</v>
      </c>
      <c r="B124">
        <f t="shared" si="3"/>
        <v>8.7747929054014584</v>
      </c>
      <c r="C124">
        <v>852079464</v>
      </c>
      <c r="D124">
        <f t="shared" si="4"/>
        <v>8.9304800984843542</v>
      </c>
      <c r="E124">
        <v>1.4379999999999999</v>
      </c>
      <c r="F124">
        <f t="shared" si="5"/>
        <v>0.15775888604686378</v>
      </c>
    </row>
    <row r="125" spans="1:6" x14ac:dyDescent="0.25">
      <c r="A125">
        <v>595601216</v>
      </c>
      <c r="B125">
        <f t="shared" si="3"/>
        <v>8.7749555757516475</v>
      </c>
      <c r="C125">
        <v>551855168</v>
      </c>
      <c r="D125">
        <f t="shared" si="4"/>
        <v>8.7418251139763665</v>
      </c>
      <c r="E125">
        <v>1.425</v>
      </c>
      <c r="F125">
        <f t="shared" si="5"/>
        <v>0.15381486434452901</v>
      </c>
    </row>
    <row r="126" spans="1:6" x14ac:dyDescent="0.25">
      <c r="A126">
        <v>596239192</v>
      </c>
      <c r="B126">
        <f t="shared" si="3"/>
        <v>8.7754205196837205</v>
      </c>
      <c r="C126">
        <v>640022808</v>
      </c>
      <c r="D126">
        <f t="shared" si="4"/>
        <v>8.8061954508777092</v>
      </c>
      <c r="E126">
        <v>0.97399999999999998</v>
      </c>
      <c r="F126">
        <f t="shared" si="5"/>
        <v>-1.1441043121384482E-2</v>
      </c>
    </row>
    <row r="127" spans="1:6" x14ac:dyDescent="0.25">
      <c r="A127">
        <v>596243728</v>
      </c>
      <c r="B127">
        <f t="shared" si="3"/>
        <v>8.7754238236468005</v>
      </c>
      <c r="C127">
        <v>863687472</v>
      </c>
      <c r="D127">
        <f t="shared" si="4"/>
        <v>8.9363566200947577</v>
      </c>
      <c r="E127">
        <v>1.962</v>
      </c>
      <c r="F127">
        <f t="shared" si="5"/>
        <v>0.29269900304392971</v>
      </c>
    </row>
    <row r="128" spans="1:6" x14ac:dyDescent="0.25">
      <c r="A128">
        <v>596260456</v>
      </c>
      <c r="B128">
        <f t="shared" si="3"/>
        <v>8.7754360078859683</v>
      </c>
      <c r="C128">
        <v>771890208</v>
      </c>
      <c r="D128">
        <f t="shared" si="4"/>
        <v>8.8875555316172221</v>
      </c>
      <c r="E128">
        <v>1.4910000000000001</v>
      </c>
      <c r="F128">
        <f t="shared" si="5"/>
        <v>0.17347764345299457</v>
      </c>
    </row>
    <row r="129" spans="1:6" x14ac:dyDescent="0.25">
      <c r="A129">
        <v>596326352</v>
      </c>
      <c r="B129">
        <f t="shared" si="3"/>
        <v>8.775484001489481</v>
      </c>
      <c r="C129">
        <v>833112488</v>
      </c>
      <c r="D129">
        <f t="shared" si="4"/>
        <v>8.9207036444073129</v>
      </c>
      <c r="E129">
        <v>0.96899999999999997</v>
      </c>
      <c r="F129">
        <f t="shared" si="5"/>
        <v>-1.3676222949234686E-2</v>
      </c>
    </row>
    <row r="130" spans="1:6" x14ac:dyDescent="0.25">
      <c r="A130">
        <v>596527624</v>
      </c>
      <c r="B130">
        <f t="shared" ref="B130:B193" si="6">LOG10(A130)</f>
        <v>8.7756305597800175</v>
      </c>
      <c r="C130">
        <v>629660944</v>
      </c>
      <c r="D130">
        <f t="shared" ref="D130:D193" si="7">LOG10(C130)</f>
        <v>8.7991067561394143</v>
      </c>
      <c r="E130">
        <v>1.4419999999999999</v>
      </c>
      <c r="F130">
        <f t="shared" ref="F130:F193" si="8">LOG10(E130)</f>
        <v>0.15896526038341022</v>
      </c>
    </row>
    <row r="131" spans="1:6" x14ac:dyDescent="0.25">
      <c r="A131">
        <v>596651944</v>
      </c>
      <c r="B131">
        <f t="shared" si="6"/>
        <v>8.7757210599723336</v>
      </c>
      <c r="C131">
        <v>636745960</v>
      </c>
      <c r="D131">
        <f t="shared" si="7"/>
        <v>8.8039661981503397</v>
      </c>
      <c r="E131">
        <v>1.4370000000000001</v>
      </c>
      <c r="F131">
        <f t="shared" si="8"/>
        <v>0.15745676813422568</v>
      </c>
    </row>
    <row r="132" spans="1:6" x14ac:dyDescent="0.25">
      <c r="A132">
        <v>596946592</v>
      </c>
      <c r="B132">
        <f t="shared" si="6"/>
        <v>8.7759354771306057</v>
      </c>
      <c r="C132">
        <v>708684104</v>
      </c>
      <c r="D132">
        <f t="shared" si="7"/>
        <v>8.8504526915134445</v>
      </c>
      <c r="E132">
        <v>1.4570000000000001</v>
      </c>
      <c r="F132">
        <f t="shared" si="8"/>
        <v>0.16345955176999016</v>
      </c>
    </row>
    <row r="133" spans="1:6" x14ac:dyDescent="0.25">
      <c r="A133">
        <v>596967400</v>
      </c>
      <c r="B133">
        <f t="shared" si="6"/>
        <v>8.775950615238779</v>
      </c>
      <c r="C133">
        <v>863380680</v>
      </c>
      <c r="D133">
        <f t="shared" si="7"/>
        <v>8.9362023261557031</v>
      </c>
      <c r="E133">
        <v>1.744</v>
      </c>
      <c r="F133">
        <f t="shared" si="8"/>
        <v>0.2415464805965484</v>
      </c>
    </row>
    <row r="134" spans="1:6" x14ac:dyDescent="0.25">
      <c r="A134">
        <v>596979360</v>
      </c>
      <c r="B134">
        <f t="shared" si="6"/>
        <v>8.7759593160656131</v>
      </c>
      <c r="C134">
        <v>617955616</v>
      </c>
      <c r="D134">
        <f t="shared" si="7"/>
        <v>8.7909572834731247</v>
      </c>
      <c r="E134">
        <v>1.0069999999999999</v>
      </c>
      <c r="F134">
        <f t="shared" si="8"/>
        <v>3.0294705536179621E-3</v>
      </c>
    </row>
    <row r="135" spans="1:6" x14ac:dyDescent="0.25">
      <c r="A135">
        <v>597069112</v>
      </c>
      <c r="B135">
        <f t="shared" si="6"/>
        <v>8.7760246045347614</v>
      </c>
      <c r="C135">
        <v>882253168</v>
      </c>
      <c r="D135">
        <f t="shared" si="7"/>
        <v>8.9455932265020532</v>
      </c>
      <c r="E135">
        <v>1.3919999999999999</v>
      </c>
      <c r="F135">
        <f t="shared" si="8"/>
        <v>0.14363923527454328</v>
      </c>
    </row>
    <row r="136" spans="1:6" x14ac:dyDescent="0.25">
      <c r="A136">
        <v>597161704</v>
      </c>
      <c r="B136">
        <f t="shared" si="6"/>
        <v>8.7760919486263891</v>
      </c>
      <c r="C136">
        <v>605960784</v>
      </c>
      <c r="D136">
        <f t="shared" si="7"/>
        <v>8.7824445188139801</v>
      </c>
      <c r="E136">
        <v>1.4330000000000001</v>
      </c>
      <c r="F136">
        <f t="shared" si="8"/>
        <v>0.1562461903973445</v>
      </c>
    </row>
    <row r="137" spans="1:6" x14ac:dyDescent="0.25">
      <c r="A137">
        <v>597706368</v>
      </c>
      <c r="B137">
        <f t="shared" si="6"/>
        <v>8.7764878828581558</v>
      </c>
      <c r="C137">
        <v>694269656</v>
      </c>
      <c r="D137">
        <f t="shared" si="7"/>
        <v>8.8415281842400741</v>
      </c>
      <c r="E137">
        <v>1.411</v>
      </c>
      <c r="F137">
        <f t="shared" si="8"/>
        <v>0.14952701375434785</v>
      </c>
    </row>
    <row r="138" spans="1:6" x14ac:dyDescent="0.25">
      <c r="A138">
        <v>597991376</v>
      </c>
      <c r="B138">
        <f t="shared" si="6"/>
        <v>8.7766949208067739</v>
      </c>
      <c r="C138">
        <v>665312216</v>
      </c>
      <c r="D138">
        <f t="shared" si="7"/>
        <v>8.8230254977323632</v>
      </c>
      <c r="E138">
        <v>1.462</v>
      </c>
      <c r="F138">
        <f t="shared" si="8"/>
        <v>0.16494737262184164</v>
      </c>
    </row>
    <row r="139" spans="1:6" x14ac:dyDescent="0.25">
      <c r="A139">
        <v>598238664</v>
      </c>
      <c r="B139">
        <f t="shared" si="6"/>
        <v>8.7768744779350509</v>
      </c>
      <c r="C139">
        <v>679872416</v>
      </c>
      <c r="D139">
        <f t="shared" si="7"/>
        <v>8.8324274211976359</v>
      </c>
      <c r="E139">
        <v>1.9670000000000001</v>
      </c>
      <c r="F139">
        <f t="shared" si="8"/>
        <v>0.29380435991933673</v>
      </c>
    </row>
    <row r="140" spans="1:6" x14ac:dyDescent="0.25">
      <c r="A140">
        <v>598306920</v>
      </c>
      <c r="B140">
        <f t="shared" si="6"/>
        <v>8.7769240259081247</v>
      </c>
      <c r="C140">
        <v>899211584</v>
      </c>
      <c r="D140">
        <f t="shared" si="7"/>
        <v>8.9538618930146576</v>
      </c>
      <c r="E140">
        <v>1.575</v>
      </c>
      <c r="F140">
        <f t="shared" si="8"/>
        <v>0.19728055812561932</v>
      </c>
    </row>
    <row r="141" spans="1:6" x14ac:dyDescent="0.25">
      <c r="A141">
        <v>598444368</v>
      </c>
      <c r="B141">
        <f t="shared" si="6"/>
        <v>8.7770237841600025</v>
      </c>
      <c r="C141">
        <v>517189256</v>
      </c>
      <c r="D141">
        <f t="shared" si="7"/>
        <v>8.7136494943437413</v>
      </c>
      <c r="E141">
        <v>1.0149999999999999</v>
      </c>
      <c r="F141">
        <f t="shared" si="8"/>
        <v>6.4660422492316813E-3</v>
      </c>
    </row>
    <row r="142" spans="1:6" x14ac:dyDescent="0.25">
      <c r="A142">
        <v>598626488</v>
      </c>
      <c r="B142">
        <f t="shared" si="6"/>
        <v>8.7771559295735475</v>
      </c>
      <c r="C142">
        <v>825520648</v>
      </c>
      <c r="D142">
        <f t="shared" si="7"/>
        <v>8.9167279403490429</v>
      </c>
      <c r="E142">
        <v>0.96599999999999997</v>
      </c>
      <c r="F142">
        <f t="shared" si="8"/>
        <v>-1.5022873584506671E-2</v>
      </c>
    </row>
    <row r="143" spans="1:6" x14ac:dyDescent="0.25">
      <c r="A143">
        <v>598636160</v>
      </c>
      <c r="B143">
        <f t="shared" si="6"/>
        <v>8.7771629464068806</v>
      </c>
      <c r="C143">
        <v>869653616</v>
      </c>
      <c r="D143">
        <f t="shared" si="7"/>
        <v>8.9393463070846071</v>
      </c>
      <c r="E143">
        <v>0.998</v>
      </c>
      <c r="F143">
        <f t="shared" si="8"/>
        <v>-8.6945871262889137E-4</v>
      </c>
    </row>
    <row r="144" spans="1:6" x14ac:dyDescent="0.25">
      <c r="A144">
        <v>598983832</v>
      </c>
      <c r="B144">
        <f t="shared" si="6"/>
        <v>8.7774150999052569</v>
      </c>
      <c r="C144">
        <v>481004640</v>
      </c>
      <c r="D144">
        <f t="shared" si="7"/>
        <v>8.6821492658055917</v>
      </c>
      <c r="E144">
        <v>0.97599999999999998</v>
      </c>
      <c r="F144">
        <f t="shared" si="8"/>
        <v>-1.0550182333308195E-2</v>
      </c>
    </row>
    <row r="145" spans="1:6" x14ac:dyDescent="0.25">
      <c r="A145">
        <v>599188192</v>
      </c>
      <c r="B145">
        <f t="shared" si="6"/>
        <v>8.777563246280577</v>
      </c>
      <c r="C145">
        <v>904068400</v>
      </c>
      <c r="D145">
        <f t="shared" si="7"/>
        <v>8.9562012895669518</v>
      </c>
      <c r="E145">
        <v>1.306</v>
      </c>
      <c r="F145">
        <f t="shared" si="8"/>
        <v>0.11594317693905513</v>
      </c>
    </row>
    <row r="146" spans="1:6" x14ac:dyDescent="0.25">
      <c r="A146">
        <v>599266984</v>
      </c>
      <c r="B146">
        <f t="shared" si="6"/>
        <v>8.7776203513464193</v>
      </c>
      <c r="C146">
        <v>793413680</v>
      </c>
      <c r="D146">
        <f t="shared" si="7"/>
        <v>8.899499684286976</v>
      </c>
      <c r="E146">
        <v>1.3759999999999999</v>
      </c>
      <c r="F146">
        <f t="shared" si="8"/>
        <v>0.13861843389949247</v>
      </c>
    </row>
    <row r="147" spans="1:6" x14ac:dyDescent="0.25">
      <c r="A147">
        <v>599403800</v>
      </c>
      <c r="B147">
        <f t="shared" si="6"/>
        <v>8.7777194918859021</v>
      </c>
      <c r="C147">
        <v>627568936</v>
      </c>
      <c r="D147">
        <f t="shared" si="7"/>
        <v>8.7976614383284204</v>
      </c>
      <c r="E147">
        <v>1.024</v>
      </c>
      <c r="F147">
        <f t="shared" si="8"/>
        <v>1.0299956639811961E-2</v>
      </c>
    </row>
    <row r="148" spans="1:6" x14ac:dyDescent="0.25">
      <c r="A148">
        <v>599798144</v>
      </c>
      <c r="B148">
        <f t="shared" si="6"/>
        <v>8.7780051175558764</v>
      </c>
      <c r="C148">
        <v>916481648</v>
      </c>
      <c r="D148">
        <f t="shared" si="7"/>
        <v>8.9621237728965664</v>
      </c>
      <c r="E148">
        <v>1.0489999999999999</v>
      </c>
      <c r="F148">
        <f t="shared" si="8"/>
        <v>2.0775488193557831E-2</v>
      </c>
    </row>
    <row r="149" spans="1:6" x14ac:dyDescent="0.25">
      <c r="A149">
        <v>599911024</v>
      </c>
      <c r="B149">
        <f t="shared" si="6"/>
        <v>8.7780868426315362</v>
      </c>
      <c r="C149">
        <v>822262920</v>
      </c>
      <c r="D149">
        <f t="shared" si="7"/>
        <v>8.9150107061627466</v>
      </c>
      <c r="E149">
        <v>1.548</v>
      </c>
      <c r="F149">
        <f t="shared" si="8"/>
        <v>0.1897709563468738</v>
      </c>
    </row>
    <row r="150" spans="1:6" x14ac:dyDescent="0.25">
      <c r="A150">
        <v>600230896</v>
      </c>
      <c r="B150">
        <f t="shared" si="6"/>
        <v>8.7783183463320391</v>
      </c>
      <c r="C150">
        <v>488315224</v>
      </c>
      <c r="D150">
        <f t="shared" si="7"/>
        <v>8.688700264313054</v>
      </c>
      <c r="E150">
        <v>0.97399999999999998</v>
      </c>
      <c r="F150">
        <f t="shared" si="8"/>
        <v>-1.1441043121384482E-2</v>
      </c>
    </row>
    <row r="151" spans="1:6" x14ac:dyDescent="0.25">
      <c r="A151">
        <v>600450904</v>
      </c>
      <c r="B151">
        <f t="shared" si="6"/>
        <v>8.7784775030069291</v>
      </c>
      <c r="C151">
        <v>836354928</v>
      </c>
      <c r="D151">
        <f t="shared" si="7"/>
        <v>8.922390620214113</v>
      </c>
      <c r="E151">
        <v>1.4319999999999999</v>
      </c>
      <c r="F151">
        <f t="shared" si="8"/>
        <v>0.15594301797183674</v>
      </c>
    </row>
    <row r="152" spans="1:6" x14ac:dyDescent="0.25">
      <c r="A152">
        <v>600477936</v>
      </c>
      <c r="B152">
        <f t="shared" si="6"/>
        <v>8.7784970542876462</v>
      </c>
      <c r="C152">
        <v>561119592</v>
      </c>
      <c r="D152">
        <f t="shared" si="7"/>
        <v>8.7490554327543268</v>
      </c>
      <c r="E152">
        <v>1.464</v>
      </c>
      <c r="F152">
        <f t="shared" si="8"/>
        <v>0.16554107672237306</v>
      </c>
    </row>
    <row r="153" spans="1:6" x14ac:dyDescent="0.25">
      <c r="A153">
        <v>600506808</v>
      </c>
      <c r="B153">
        <f t="shared" si="6"/>
        <v>8.7785179354026592</v>
      </c>
      <c r="C153">
        <v>642693272</v>
      </c>
      <c r="D153">
        <f t="shared" si="7"/>
        <v>8.8080037535457372</v>
      </c>
      <c r="E153">
        <v>1.706</v>
      </c>
      <c r="F153">
        <f t="shared" si="8"/>
        <v>0.2319790268315042</v>
      </c>
    </row>
    <row r="154" spans="1:6" x14ac:dyDescent="0.25">
      <c r="A154">
        <v>600561672</v>
      </c>
      <c r="B154">
        <f t="shared" si="6"/>
        <v>8.7785576119621034</v>
      </c>
      <c r="C154">
        <v>903322800</v>
      </c>
      <c r="D154">
        <f t="shared" si="7"/>
        <v>8.9558429720272006</v>
      </c>
      <c r="E154">
        <v>1.52</v>
      </c>
      <c r="F154">
        <f t="shared" si="8"/>
        <v>0.18184358794477254</v>
      </c>
    </row>
    <row r="155" spans="1:6" x14ac:dyDescent="0.25">
      <c r="A155">
        <v>600975368</v>
      </c>
      <c r="B155">
        <f t="shared" si="6"/>
        <v>8.778856672067791</v>
      </c>
      <c r="C155">
        <v>626167608</v>
      </c>
      <c r="D155">
        <f t="shared" si="7"/>
        <v>8.7966905975659238</v>
      </c>
      <c r="E155">
        <v>1.48</v>
      </c>
      <c r="F155">
        <f t="shared" si="8"/>
        <v>0.17026171539495738</v>
      </c>
    </row>
    <row r="156" spans="1:6" x14ac:dyDescent="0.25">
      <c r="A156">
        <v>601070344</v>
      </c>
      <c r="B156">
        <f t="shared" si="6"/>
        <v>8.7789253009932757</v>
      </c>
      <c r="C156">
        <v>564721408</v>
      </c>
      <c r="D156">
        <f t="shared" si="7"/>
        <v>8.7518342517001155</v>
      </c>
      <c r="E156">
        <v>1.014</v>
      </c>
      <c r="F156">
        <f t="shared" si="8"/>
        <v>6.0379549973171767E-3</v>
      </c>
    </row>
    <row r="157" spans="1:6" x14ac:dyDescent="0.25">
      <c r="A157">
        <v>601083600</v>
      </c>
      <c r="B157">
        <f t="shared" si="6"/>
        <v>8.7789348788142885</v>
      </c>
      <c r="C157">
        <v>845323096</v>
      </c>
      <c r="D157">
        <f t="shared" si="7"/>
        <v>8.9270227349739066</v>
      </c>
      <c r="E157">
        <v>1.4730000000000001</v>
      </c>
      <c r="F157">
        <f t="shared" si="8"/>
        <v>0.16820274684263092</v>
      </c>
    </row>
    <row r="158" spans="1:6" x14ac:dyDescent="0.25">
      <c r="A158">
        <v>601170608</v>
      </c>
      <c r="B158">
        <f t="shared" si="6"/>
        <v>8.7789977392211735</v>
      </c>
      <c r="C158">
        <v>613340328</v>
      </c>
      <c r="D158">
        <f t="shared" si="7"/>
        <v>8.7877015211069622</v>
      </c>
      <c r="E158">
        <v>1.5680000000000001</v>
      </c>
      <c r="F158">
        <f t="shared" si="8"/>
        <v>0.19534605834841964</v>
      </c>
    </row>
    <row r="159" spans="1:6" x14ac:dyDescent="0.25">
      <c r="A159">
        <v>601279520</v>
      </c>
      <c r="B159">
        <f t="shared" si="6"/>
        <v>8.7790764117243256</v>
      </c>
      <c r="C159">
        <v>893553360</v>
      </c>
      <c r="D159">
        <f t="shared" si="7"/>
        <v>8.9511204922211878</v>
      </c>
      <c r="E159">
        <v>1.5229999999999999</v>
      </c>
      <c r="F159">
        <f t="shared" si="8"/>
        <v>0.18269990333604255</v>
      </c>
    </row>
    <row r="160" spans="1:6" x14ac:dyDescent="0.25">
      <c r="A160">
        <v>601389192</v>
      </c>
      <c r="B160">
        <f t="shared" si="6"/>
        <v>8.7791556188144853</v>
      </c>
      <c r="C160">
        <v>882290024</v>
      </c>
      <c r="D160">
        <f t="shared" si="7"/>
        <v>8.9456113687130223</v>
      </c>
      <c r="E160">
        <v>2.0019999999999998</v>
      </c>
      <c r="F160">
        <f t="shared" si="8"/>
        <v>0.30146407314329982</v>
      </c>
    </row>
    <row r="161" spans="1:6" x14ac:dyDescent="0.25">
      <c r="A161">
        <v>601528448</v>
      </c>
      <c r="B161">
        <f t="shared" si="6"/>
        <v>8.7792561711891963</v>
      </c>
      <c r="C161">
        <v>894586000</v>
      </c>
      <c r="D161">
        <f t="shared" si="7"/>
        <v>8.9516220973126917</v>
      </c>
      <c r="E161">
        <v>1.484</v>
      </c>
      <c r="F161">
        <f t="shared" si="8"/>
        <v>0.17143390094300825</v>
      </c>
    </row>
    <row r="162" spans="1:6" x14ac:dyDescent="0.25">
      <c r="A162">
        <v>601603192</v>
      </c>
      <c r="B162">
        <f t="shared" si="6"/>
        <v>8.7793101318793116</v>
      </c>
      <c r="C162">
        <v>507859976</v>
      </c>
      <c r="D162">
        <f t="shared" si="7"/>
        <v>8.7057439878093739</v>
      </c>
      <c r="E162">
        <v>1.2729999999999999</v>
      </c>
      <c r="F162">
        <f t="shared" si="8"/>
        <v>0.10482840365365537</v>
      </c>
    </row>
    <row r="163" spans="1:6" x14ac:dyDescent="0.25">
      <c r="A163">
        <v>601606848</v>
      </c>
      <c r="B163">
        <f t="shared" si="6"/>
        <v>8.7793127711202974</v>
      </c>
      <c r="C163">
        <v>876309728</v>
      </c>
      <c r="D163">
        <f t="shared" si="7"/>
        <v>8.9426576328654939</v>
      </c>
      <c r="E163">
        <v>1.3069999999999999</v>
      </c>
      <c r="F163">
        <f t="shared" si="8"/>
        <v>0.11627558758054428</v>
      </c>
    </row>
    <row r="164" spans="1:6" x14ac:dyDescent="0.25">
      <c r="A164">
        <v>601672776</v>
      </c>
      <c r="B164">
        <f t="shared" si="6"/>
        <v>8.7793603613330138</v>
      </c>
      <c r="C164">
        <v>561686672</v>
      </c>
      <c r="D164">
        <f t="shared" si="7"/>
        <v>8.7494941188280251</v>
      </c>
      <c r="E164">
        <v>0.97799999999999998</v>
      </c>
      <c r="F164">
        <f t="shared" si="8"/>
        <v>-9.6611452123985687E-3</v>
      </c>
    </row>
    <row r="165" spans="1:6" x14ac:dyDescent="0.25">
      <c r="A165">
        <v>601674280</v>
      </c>
      <c r="B165">
        <f t="shared" si="6"/>
        <v>8.7793614469365338</v>
      </c>
      <c r="C165">
        <v>875351304</v>
      </c>
      <c r="D165">
        <f t="shared" si="7"/>
        <v>8.9421823830443721</v>
      </c>
      <c r="E165">
        <v>1.1830000000000001</v>
      </c>
      <c r="F165">
        <f t="shared" si="8"/>
        <v>7.2984744627930392E-2</v>
      </c>
    </row>
    <row r="166" spans="1:6" x14ac:dyDescent="0.25">
      <c r="A166">
        <v>601761800</v>
      </c>
      <c r="B166">
        <f t="shared" si="6"/>
        <v>8.7794246151492139</v>
      </c>
      <c r="C166">
        <v>694973528</v>
      </c>
      <c r="D166">
        <f t="shared" si="7"/>
        <v>8.8419682623419416</v>
      </c>
      <c r="E166">
        <v>1.131</v>
      </c>
      <c r="F166">
        <f t="shared" si="8"/>
        <v>5.3462604925455293E-2</v>
      </c>
    </row>
    <row r="167" spans="1:6" x14ac:dyDescent="0.25">
      <c r="A167">
        <v>601807784</v>
      </c>
      <c r="B167">
        <f t="shared" si="6"/>
        <v>8.7794578007626267</v>
      </c>
      <c r="C167">
        <v>816939520</v>
      </c>
      <c r="D167">
        <f t="shared" si="7"/>
        <v>8.9121899058561436</v>
      </c>
      <c r="E167">
        <v>1.034</v>
      </c>
      <c r="F167">
        <f t="shared" si="8"/>
        <v>1.4520538757923713E-2</v>
      </c>
    </row>
    <row r="168" spans="1:6" x14ac:dyDescent="0.25">
      <c r="A168">
        <v>601816976</v>
      </c>
      <c r="B168">
        <f t="shared" si="6"/>
        <v>8.7794644341171573</v>
      </c>
      <c r="C168">
        <v>478426320</v>
      </c>
      <c r="D168">
        <f t="shared" si="7"/>
        <v>8.6798150637820637</v>
      </c>
      <c r="E168">
        <v>1.4590000000000001</v>
      </c>
      <c r="F168">
        <f t="shared" si="8"/>
        <v>0.16405529189345164</v>
      </c>
    </row>
    <row r="169" spans="1:6" x14ac:dyDescent="0.25">
      <c r="A169">
        <v>601870800</v>
      </c>
      <c r="B169">
        <f t="shared" si="6"/>
        <v>8.7795032738672578</v>
      </c>
      <c r="C169">
        <v>810821488</v>
      </c>
      <c r="D169">
        <f t="shared" si="7"/>
        <v>8.9089252496363738</v>
      </c>
      <c r="E169">
        <v>4.2750000000000004</v>
      </c>
      <c r="F169">
        <f t="shared" si="8"/>
        <v>0.63093611906419145</v>
      </c>
    </row>
    <row r="170" spans="1:6" x14ac:dyDescent="0.25">
      <c r="A170">
        <v>601922448</v>
      </c>
      <c r="B170">
        <f t="shared" si="6"/>
        <v>8.779540540136118</v>
      </c>
      <c r="C170">
        <v>621054976</v>
      </c>
      <c r="D170">
        <f t="shared" si="7"/>
        <v>8.793130045775067</v>
      </c>
      <c r="E170">
        <v>1.82</v>
      </c>
      <c r="F170">
        <f t="shared" si="8"/>
        <v>0.26007138798507479</v>
      </c>
    </row>
    <row r="171" spans="1:6" x14ac:dyDescent="0.25">
      <c r="A171">
        <v>602201640</v>
      </c>
      <c r="B171">
        <f t="shared" si="6"/>
        <v>8.7797419339100191</v>
      </c>
      <c r="C171">
        <v>730495176</v>
      </c>
      <c r="D171">
        <f t="shared" si="7"/>
        <v>8.8636173523120707</v>
      </c>
      <c r="E171">
        <v>1.321</v>
      </c>
      <c r="F171">
        <f t="shared" si="8"/>
        <v>0.12090281761452719</v>
      </c>
    </row>
    <row r="172" spans="1:6" x14ac:dyDescent="0.25">
      <c r="A172">
        <v>602219056</v>
      </c>
      <c r="B172">
        <f t="shared" si="6"/>
        <v>8.7797544937617769</v>
      </c>
      <c r="C172">
        <v>853545872</v>
      </c>
      <c r="D172">
        <f t="shared" si="7"/>
        <v>8.9312268663073819</v>
      </c>
      <c r="E172">
        <v>0.94599999999999995</v>
      </c>
      <c r="F172">
        <f t="shared" si="8"/>
        <v>-2.4108863598207259E-2</v>
      </c>
    </row>
    <row r="173" spans="1:6" x14ac:dyDescent="0.25">
      <c r="A173">
        <v>602265992</v>
      </c>
      <c r="B173">
        <f t="shared" si="6"/>
        <v>8.7797883406673005</v>
      </c>
      <c r="C173">
        <v>627272888</v>
      </c>
      <c r="D173">
        <f t="shared" si="7"/>
        <v>8.7974565168591088</v>
      </c>
      <c r="E173">
        <v>1.5760000000000001</v>
      </c>
      <c r="F173">
        <f t="shared" si="8"/>
        <v>0.19755621315353653</v>
      </c>
    </row>
    <row r="174" spans="1:6" x14ac:dyDescent="0.25">
      <c r="A174">
        <v>602336688</v>
      </c>
      <c r="B174">
        <f t="shared" si="6"/>
        <v>8.7798393166168616</v>
      </c>
      <c r="C174">
        <v>823603424</v>
      </c>
      <c r="D174">
        <f t="shared" si="7"/>
        <v>8.9157181434598538</v>
      </c>
      <c r="E174">
        <v>1.2350000000000001</v>
      </c>
      <c r="F174">
        <f t="shared" si="8"/>
        <v>9.1666957595684564E-2</v>
      </c>
    </row>
    <row r="175" spans="1:6" x14ac:dyDescent="0.25">
      <c r="A175">
        <v>602447984</v>
      </c>
      <c r="B175">
        <f t="shared" si="6"/>
        <v>8.7799195554178997</v>
      </c>
      <c r="C175">
        <v>839635984</v>
      </c>
      <c r="D175">
        <f t="shared" si="7"/>
        <v>8.9240910427233189</v>
      </c>
      <c r="E175">
        <v>0.97</v>
      </c>
      <c r="F175">
        <f t="shared" si="8"/>
        <v>-1.322826573375516E-2</v>
      </c>
    </row>
    <row r="176" spans="1:6" x14ac:dyDescent="0.25">
      <c r="A176">
        <v>602477040</v>
      </c>
      <c r="B176">
        <f t="shared" si="6"/>
        <v>8.7799405008878963</v>
      </c>
      <c r="C176">
        <v>805740400</v>
      </c>
      <c r="D176">
        <f t="shared" si="7"/>
        <v>8.9061951398103556</v>
      </c>
      <c r="E176">
        <v>1.839</v>
      </c>
      <c r="F176">
        <f t="shared" si="8"/>
        <v>0.26458172923807749</v>
      </c>
    </row>
    <row r="177" spans="1:6" x14ac:dyDescent="0.25">
      <c r="A177">
        <v>602891336</v>
      </c>
      <c r="B177">
        <f t="shared" si="6"/>
        <v>8.7802390427732515</v>
      </c>
      <c r="C177">
        <v>461149696</v>
      </c>
      <c r="D177">
        <f t="shared" si="7"/>
        <v>8.6638419266774349</v>
      </c>
      <c r="E177">
        <v>0.97199999999999998</v>
      </c>
      <c r="F177">
        <f t="shared" si="8"/>
        <v>-1.2333735073725434E-2</v>
      </c>
    </row>
    <row r="178" spans="1:6" x14ac:dyDescent="0.25">
      <c r="A178">
        <v>603008416</v>
      </c>
      <c r="B178">
        <f t="shared" si="6"/>
        <v>8.7803233734948005</v>
      </c>
      <c r="C178">
        <v>897355632</v>
      </c>
      <c r="D178">
        <f t="shared" si="7"/>
        <v>8.9529645928837969</v>
      </c>
      <c r="E178">
        <v>1.9139999999999999</v>
      </c>
      <c r="F178">
        <f t="shared" si="8"/>
        <v>0.28194193344082474</v>
      </c>
    </row>
    <row r="179" spans="1:6" x14ac:dyDescent="0.25">
      <c r="A179">
        <v>603176648</v>
      </c>
      <c r="B179">
        <f t="shared" si="6"/>
        <v>8.7804445194647425</v>
      </c>
      <c r="C179">
        <v>883772704</v>
      </c>
      <c r="D179">
        <f t="shared" si="7"/>
        <v>8.9463405839141625</v>
      </c>
      <c r="E179">
        <v>1.71</v>
      </c>
      <c r="F179">
        <f t="shared" si="8"/>
        <v>0.23299611039215382</v>
      </c>
    </row>
    <row r="180" spans="1:6" x14ac:dyDescent="0.25">
      <c r="A180">
        <v>603192152</v>
      </c>
      <c r="B180">
        <f t="shared" si="6"/>
        <v>8.780455682388796</v>
      </c>
      <c r="C180">
        <v>853709776</v>
      </c>
      <c r="D180">
        <f t="shared" si="7"/>
        <v>8.9313102546424137</v>
      </c>
      <c r="E180">
        <v>1.917</v>
      </c>
      <c r="F180">
        <f t="shared" si="8"/>
        <v>0.2826221128780626</v>
      </c>
    </row>
    <row r="181" spans="1:6" x14ac:dyDescent="0.25">
      <c r="A181">
        <v>603209008</v>
      </c>
      <c r="B181">
        <f t="shared" si="6"/>
        <v>8.7804678184311502</v>
      </c>
      <c r="C181">
        <v>870022880</v>
      </c>
      <c r="D181">
        <f t="shared" si="7"/>
        <v>8.9395306739141205</v>
      </c>
      <c r="E181">
        <v>1.5609999999999999</v>
      </c>
      <c r="F181">
        <f t="shared" si="8"/>
        <v>0.19340290306241747</v>
      </c>
    </row>
    <row r="182" spans="1:6" x14ac:dyDescent="0.25">
      <c r="A182">
        <v>603273736</v>
      </c>
      <c r="B182">
        <f t="shared" si="6"/>
        <v>8.7805144183736559</v>
      </c>
      <c r="C182">
        <v>644536384</v>
      </c>
      <c r="D182">
        <f t="shared" si="7"/>
        <v>8.8092474382517629</v>
      </c>
      <c r="E182">
        <v>1.407</v>
      </c>
      <c r="F182">
        <f t="shared" si="8"/>
        <v>0.1482940974347457</v>
      </c>
    </row>
    <row r="183" spans="1:6" x14ac:dyDescent="0.25">
      <c r="A183">
        <v>603299504</v>
      </c>
      <c r="B183">
        <f t="shared" si="6"/>
        <v>8.7805329682632767</v>
      </c>
      <c r="C183">
        <v>613532968</v>
      </c>
      <c r="D183">
        <f t="shared" si="7"/>
        <v>8.7878379043666754</v>
      </c>
      <c r="E183">
        <v>1.964</v>
      </c>
      <c r="F183">
        <f t="shared" si="8"/>
        <v>0.29314148345093083</v>
      </c>
    </row>
    <row r="184" spans="1:6" x14ac:dyDescent="0.25">
      <c r="A184">
        <v>603310848</v>
      </c>
      <c r="B184">
        <f t="shared" si="6"/>
        <v>8.7805411343404121</v>
      </c>
      <c r="C184">
        <v>882563880</v>
      </c>
      <c r="D184">
        <f t="shared" si="7"/>
        <v>8.9457461494450961</v>
      </c>
      <c r="E184">
        <v>1.3640000000000001</v>
      </c>
      <c r="F184">
        <f t="shared" si="8"/>
        <v>0.13481437032046015</v>
      </c>
    </row>
    <row r="185" spans="1:6" x14ac:dyDescent="0.25">
      <c r="A185">
        <v>603401288</v>
      </c>
      <c r="B185">
        <f t="shared" si="6"/>
        <v>8.7806062328702854</v>
      </c>
      <c r="C185">
        <v>613077232</v>
      </c>
      <c r="D185">
        <f t="shared" si="7"/>
        <v>8.7875151879256865</v>
      </c>
      <c r="E185">
        <v>1.1499999999999999</v>
      </c>
      <c r="F185">
        <f t="shared" si="8"/>
        <v>6.069784035361165E-2</v>
      </c>
    </row>
    <row r="186" spans="1:6" x14ac:dyDescent="0.25">
      <c r="A186">
        <v>603639160</v>
      </c>
      <c r="B186">
        <f t="shared" si="6"/>
        <v>8.7807774060874006</v>
      </c>
      <c r="C186">
        <v>613214816</v>
      </c>
      <c r="D186">
        <f t="shared" si="7"/>
        <v>8.7876126393808214</v>
      </c>
      <c r="E186">
        <v>1.6319999999999999</v>
      </c>
      <c r="F186">
        <f t="shared" si="8"/>
        <v>0.21272015441784231</v>
      </c>
    </row>
    <row r="187" spans="1:6" x14ac:dyDescent="0.25">
      <c r="A187">
        <v>603672768</v>
      </c>
      <c r="B187">
        <f t="shared" si="6"/>
        <v>8.7808015850400203</v>
      </c>
      <c r="C187">
        <v>440278264</v>
      </c>
      <c r="D187">
        <f t="shared" si="7"/>
        <v>8.6437272454007683</v>
      </c>
      <c r="E187">
        <v>1.4590000000000001</v>
      </c>
      <c r="F187">
        <f t="shared" si="8"/>
        <v>0.16405529189345164</v>
      </c>
    </row>
    <row r="188" spans="1:6" x14ac:dyDescent="0.25">
      <c r="A188">
        <v>603673080</v>
      </c>
      <c r="B188">
        <f t="shared" si="6"/>
        <v>8.7808018094991152</v>
      </c>
      <c r="C188">
        <v>601569656</v>
      </c>
      <c r="D188">
        <f t="shared" si="7"/>
        <v>8.7792859217256787</v>
      </c>
      <c r="E188">
        <v>1.61</v>
      </c>
      <c r="F188">
        <f t="shared" si="8"/>
        <v>0.20682587603184974</v>
      </c>
    </row>
    <row r="189" spans="1:6" x14ac:dyDescent="0.25">
      <c r="A189">
        <v>603783776</v>
      </c>
      <c r="B189">
        <f t="shared" si="6"/>
        <v>8.7808814391138128</v>
      </c>
      <c r="C189">
        <v>454761832</v>
      </c>
      <c r="D189">
        <f t="shared" si="7"/>
        <v>8.6577840073627037</v>
      </c>
      <c r="E189">
        <v>1.1299999999999999</v>
      </c>
      <c r="F189">
        <f t="shared" si="8"/>
        <v>5.3078443483419682E-2</v>
      </c>
    </row>
    <row r="190" spans="1:6" x14ac:dyDescent="0.25">
      <c r="A190">
        <v>603792344</v>
      </c>
      <c r="B190">
        <f t="shared" si="6"/>
        <v>8.7808876019304822</v>
      </c>
      <c r="C190">
        <v>612624976</v>
      </c>
      <c r="D190">
        <f t="shared" si="7"/>
        <v>8.7871946985069052</v>
      </c>
      <c r="E190">
        <v>3.0939999999999999</v>
      </c>
      <c r="F190">
        <f t="shared" si="8"/>
        <v>0.49052030936334873</v>
      </c>
    </row>
    <row r="191" spans="1:6" x14ac:dyDescent="0.25">
      <c r="A191">
        <v>603851616</v>
      </c>
      <c r="B191">
        <f t="shared" si="6"/>
        <v>8.7809302328770276</v>
      </c>
      <c r="C191">
        <v>841440696</v>
      </c>
      <c r="D191">
        <f t="shared" si="7"/>
        <v>8.9250235126974129</v>
      </c>
      <c r="E191">
        <v>2.2669999999999999</v>
      </c>
      <c r="F191">
        <f t="shared" si="8"/>
        <v>0.35545152012651737</v>
      </c>
    </row>
    <row r="192" spans="1:6" x14ac:dyDescent="0.25">
      <c r="A192">
        <v>603941848</v>
      </c>
      <c r="B192">
        <f t="shared" si="6"/>
        <v>8.7809951235407571</v>
      </c>
      <c r="C192">
        <v>860684088</v>
      </c>
      <c r="D192">
        <f t="shared" si="7"/>
        <v>8.9348437739687103</v>
      </c>
      <c r="E192">
        <v>1.43</v>
      </c>
      <c r="F192">
        <f t="shared" si="8"/>
        <v>0.1553360374650618</v>
      </c>
    </row>
    <row r="193" spans="1:6" x14ac:dyDescent="0.25">
      <c r="A193">
        <v>604072048</v>
      </c>
      <c r="B193">
        <f t="shared" si="6"/>
        <v>8.7810887402482294</v>
      </c>
      <c r="C193">
        <v>680392832</v>
      </c>
      <c r="D193">
        <f t="shared" si="7"/>
        <v>8.8327597296330005</v>
      </c>
      <c r="E193">
        <v>1.425</v>
      </c>
      <c r="F193">
        <f t="shared" si="8"/>
        <v>0.15381486434452901</v>
      </c>
    </row>
    <row r="194" spans="1:6" x14ac:dyDescent="0.25">
      <c r="A194">
        <v>604180392</v>
      </c>
      <c r="B194">
        <f t="shared" ref="B194:B257" si="9">LOG10(A194)</f>
        <v>8.781166626623488</v>
      </c>
      <c r="C194">
        <v>802343096</v>
      </c>
      <c r="D194">
        <f t="shared" ref="D194:D257" si="10">LOG10(C194)</f>
        <v>8.9043601199506313</v>
      </c>
      <c r="E194">
        <v>1.0089999999999999</v>
      </c>
      <c r="F194">
        <f t="shared" ref="F194:F257" si="11">LOG10(E194)</f>
        <v>3.8911662369104775E-3</v>
      </c>
    </row>
    <row r="195" spans="1:6" x14ac:dyDescent="0.25">
      <c r="A195">
        <v>604196280</v>
      </c>
      <c r="B195">
        <f t="shared" si="9"/>
        <v>8.7811780470206013</v>
      </c>
      <c r="C195">
        <v>613059568</v>
      </c>
      <c r="D195">
        <f t="shared" si="10"/>
        <v>8.787502674839498</v>
      </c>
      <c r="E195">
        <v>1.4630000000000001</v>
      </c>
      <c r="F195">
        <f t="shared" si="11"/>
        <v>0.16524432612531087</v>
      </c>
    </row>
    <row r="196" spans="1:6" x14ac:dyDescent="0.25">
      <c r="A196">
        <v>604271120</v>
      </c>
      <c r="B196">
        <f t="shared" si="9"/>
        <v>8.7812318384577015</v>
      </c>
      <c r="C196">
        <v>843481312</v>
      </c>
      <c r="D196">
        <f t="shared" si="10"/>
        <v>8.9260754648917278</v>
      </c>
      <c r="E196">
        <v>0.97499999999999998</v>
      </c>
      <c r="F196">
        <f t="shared" si="11"/>
        <v>-1.0995384301463193E-2</v>
      </c>
    </row>
    <row r="197" spans="1:6" x14ac:dyDescent="0.25">
      <c r="A197">
        <v>604291928</v>
      </c>
      <c r="B197">
        <f t="shared" si="9"/>
        <v>8.7812467930760718</v>
      </c>
      <c r="C197">
        <v>810976736</v>
      </c>
      <c r="D197">
        <f t="shared" si="10"/>
        <v>8.9090083960462465</v>
      </c>
      <c r="E197">
        <v>1.583</v>
      </c>
      <c r="F197">
        <f t="shared" si="11"/>
        <v>0.19948091486235589</v>
      </c>
    </row>
    <row r="198" spans="1:6" x14ac:dyDescent="0.25">
      <c r="A198">
        <v>604392144</v>
      </c>
      <c r="B198">
        <f t="shared" si="9"/>
        <v>8.7813188106643025</v>
      </c>
      <c r="C198">
        <v>839202712</v>
      </c>
      <c r="D198">
        <f t="shared" si="10"/>
        <v>8.9238668786706441</v>
      </c>
      <c r="E198">
        <v>1.417</v>
      </c>
      <c r="F198">
        <f t="shared" si="11"/>
        <v>0.15136985024746041</v>
      </c>
    </row>
    <row r="199" spans="1:6" x14ac:dyDescent="0.25">
      <c r="A199">
        <v>604494456</v>
      </c>
      <c r="B199">
        <f t="shared" si="9"/>
        <v>8.7813923221700758</v>
      </c>
      <c r="C199">
        <v>757883704</v>
      </c>
      <c r="D199">
        <f t="shared" si="10"/>
        <v>8.8796025689751215</v>
      </c>
      <c r="E199">
        <v>1.97</v>
      </c>
      <c r="F199">
        <f t="shared" si="11"/>
        <v>0.2944662261615929</v>
      </c>
    </row>
    <row r="200" spans="1:6" x14ac:dyDescent="0.25">
      <c r="A200">
        <v>604581360</v>
      </c>
      <c r="B200">
        <f t="shared" si="9"/>
        <v>8.7814547532057841</v>
      </c>
      <c r="C200">
        <v>815612768</v>
      </c>
      <c r="D200">
        <f t="shared" si="10"/>
        <v>8.9114840158169191</v>
      </c>
      <c r="E200">
        <v>0.98199999999999998</v>
      </c>
      <c r="F200">
        <f t="shared" si="11"/>
        <v>-7.8885122130503398E-3</v>
      </c>
    </row>
    <row r="201" spans="1:6" x14ac:dyDescent="0.25">
      <c r="A201">
        <v>604677720</v>
      </c>
      <c r="B201">
        <f t="shared" si="9"/>
        <v>8.7815239668541345</v>
      </c>
      <c r="C201">
        <v>806769416</v>
      </c>
      <c r="D201">
        <f t="shared" si="10"/>
        <v>8.9067494260873374</v>
      </c>
      <c r="E201">
        <v>1.6990000000000001</v>
      </c>
      <c r="F201">
        <f t="shared" si="11"/>
        <v>0.23019337886904562</v>
      </c>
    </row>
    <row r="202" spans="1:6" x14ac:dyDescent="0.25">
      <c r="A202">
        <v>604722432</v>
      </c>
      <c r="B202">
        <f t="shared" si="9"/>
        <v>8.7815560789302776</v>
      </c>
      <c r="C202">
        <v>596155584</v>
      </c>
      <c r="D202">
        <f t="shared" si="10"/>
        <v>8.7753596162080711</v>
      </c>
      <c r="E202">
        <v>1.48</v>
      </c>
      <c r="F202">
        <f t="shared" si="11"/>
        <v>0.17026171539495738</v>
      </c>
    </row>
    <row r="203" spans="1:6" x14ac:dyDescent="0.25">
      <c r="A203">
        <v>604731768</v>
      </c>
      <c r="B203">
        <f t="shared" si="9"/>
        <v>8.7815627837286616</v>
      </c>
      <c r="C203">
        <v>847215784</v>
      </c>
      <c r="D203">
        <f t="shared" si="10"/>
        <v>8.9279940382706364</v>
      </c>
      <c r="E203">
        <v>1.49</v>
      </c>
      <c r="F203">
        <f t="shared" si="11"/>
        <v>0.17318626841227402</v>
      </c>
    </row>
    <row r="204" spans="1:6" x14ac:dyDescent="0.25">
      <c r="A204">
        <v>604738088</v>
      </c>
      <c r="B204">
        <f t="shared" si="9"/>
        <v>8.7815673224794413</v>
      </c>
      <c r="C204">
        <v>743239088</v>
      </c>
      <c r="D204">
        <f t="shared" si="10"/>
        <v>8.8711285417502683</v>
      </c>
      <c r="E204">
        <v>1.5</v>
      </c>
      <c r="F204">
        <f t="shared" si="11"/>
        <v>0.17609125905568124</v>
      </c>
    </row>
    <row r="205" spans="1:6" x14ac:dyDescent="0.25">
      <c r="A205">
        <v>604815112</v>
      </c>
      <c r="B205">
        <f t="shared" si="9"/>
        <v>8.7816226339749903</v>
      </c>
      <c r="C205">
        <v>613828664</v>
      </c>
      <c r="D205">
        <f t="shared" si="10"/>
        <v>8.7880471648490914</v>
      </c>
      <c r="E205">
        <v>1.988</v>
      </c>
      <c r="F205">
        <f t="shared" si="11"/>
        <v>0.29841638006129451</v>
      </c>
    </row>
    <row r="206" spans="1:6" x14ac:dyDescent="0.25">
      <c r="A206">
        <v>604834192</v>
      </c>
      <c r="B206">
        <f t="shared" si="9"/>
        <v>8.7816363343734256</v>
      </c>
      <c r="C206">
        <v>766200432</v>
      </c>
      <c r="D206">
        <f t="shared" si="10"/>
        <v>8.8843423925115381</v>
      </c>
      <c r="E206">
        <v>0.99099999999999999</v>
      </c>
      <c r="F206">
        <f t="shared" si="11"/>
        <v>-3.9263455147246756E-3</v>
      </c>
    </row>
    <row r="207" spans="1:6" x14ac:dyDescent="0.25">
      <c r="A207">
        <v>604839440</v>
      </c>
      <c r="B207">
        <f t="shared" si="9"/>
        <v>8.7816401026252588</v>
      </c>
      <c r="C207">
        <v>689909664</v>
      </c>
      <c r="D207">
        <f t="shared" si="10"/>
        <v>8.8387922284260529</v>
      </c>
      <c r="E207">
        <v>1.4610000000000001</v>
      </c>
      <c r="F207">
        <f t="shared" si="11"/>
        <v>0.1646502159342968</v>
      </c>
    </row>
    <row r="208" spans="1:6" x14ac:dyDescent="0.25">
      <c r="A208">
        <v>605075808</v>
      </c>
      <c r="B208">
        <f t="shared" si="9"/>
        <v>8.7818097894187339</v>
      </c>
      <c r="C208">
        <v>841169088</v>
      </c>
      <c r="D208">
        <f t="shared" si="10"/>
        <v>8.9248833044830231</v>
      </c>
      <c r="E208">
        <v>0.97199999999999998</v>
      </c>
      <c r="F208">
        <f t="shared" si="11"/>
        <v>-1.2333735073725434E-2</v>
      </c>
    </row>
    <row r="209" spans="1:6" x14ac:dyDescent="0.25">
      <c r="A209">
        <v>605102440</v>
      </c>
      <c r="B209">
        <f t="shared" si="9"/>
        <v>8.7818289041742048</v>
      </c>
      <c r="C209">
        <v>647416656</v>
      </c>
      <c r="D209">
        <f t="shared" si="10"/>
        <v>8.8111838682451769</v>
      </c>
      <c r="E209">
        <v>1.9119999999999999</v>
      </c>
      <c r="F209">
        <f t="shared" si="11"/>
        <v>0.28148788794008123</v>
      </c>
    </row>
    <row r="210" spans="1:6" x14ac:dyDescent="0.25">
      <c r="A210">
        <v>605142480</v>
      </c>
      <c r="B210">
        <f t="shared" si="9"/>
        <v>8.7818576407559892</v>
      </c>
      <c r="C210">
        <v>621873840</v>
      </c>
      <c r="D210">
        <f t="shared" si="10"/>
        <v>8.7937022879879816</v>
      </c>
      <c r="E210">
        <v>1.464</v>
      </c>
      <c r="F210">
        <f t="shared" si="11"/>
        <v>0.16554107672237306</v>
      </c>
    </row>
    <row r="211" spans="1:6" x14ac:dyDescent="0.25">
      <c r="A211">
        <v>605154536</v>
      </c>
      <c r="B211">
        <f t="shared" si="9"/>
        <v>8.7818662929367441</v>
      </c>
      <c r="C211">
        <v>767604632</v>
      </c>
      <c r="D211">
        <f t="shared" si="10"/>
        <v>8.8851375867590701</v>
      </c>
      <c r="E211">
        <v>1.4730000000000001</v>
      </c>
      <c r="F211">
        <f t="shared" si="11"/>
        <v>0.16820274684263092</v>
      </c>
    </row>
    <row r="212" spans="1:6" x14ac:dyDescent="0.25">
      <c r="A212">
        <v>605158040</v>
      </c>
      <c r="B212">
        <f t="shared" si="9"/>
        <v>8.781868807605921</v>
      </c>
      <c r="C212">
        <v>887325088</v>
      </c>
      <c r="D212">
        <f t="shared" si="10"/>
        <v>8.9480827608223681</v>
      </c>
      <c r="E212">
        <v>1.504</v>
      </c>
      <c r="F212">
        <f t="shared" si="11"/>
        <v>0.17724783625562343</v>
      </c>
    </row>
    <row r="213" spans="1:6" x14ac:dyDescent="0.25">
      <c r="A213">
        <v>605358080</v>
      </c>
      <c r="B213">
        <f t="shared" si="9"/>
        <v>8.7820123435200905</v>
      </c>
      <c r="C213">
        <v>867646872</v>
      </c>
      <c r="D213">
        <f t="shared" si="10"/>
        <v>8.9383430054227269</v>
      </c>
      <c r="E213">
        <v>1.4670000000000001</v>
      </c>
      <c r="F213">
        <f t="shared" si="11"/>
        <v>0.16643011384328271</v>
      </c>
    </row>
    <row r="214" spans="1:6" x14ac:dyDescent="0.25">
      <c r="A214">
        <v>605413384</v>
      </c>
      <c r="B214">
        <f t="shared" si="9"/>
        <v>8.7820520177654089</v>
      </c>
      <c r="C214">
        <v>608128320</v>
      </c>
      <c r="D214">
        <f t="shared" si="10"/>
        <v>8.7839952285949465</v>
      </c>
      <c r="E214">
        <v>1.9179999999999999</v>
      </c>
      <c r="F214">
        <f t="shared" si="11"/>
        <v>0.2828486028346448</v>
      </c>
    </row>
    <row r="215" spans="1:6" x14ac:dyDescent="0.25">
      <c r="A215">
        <v>605469112</v>
      </c>
      <c r="B215">
        <f t="shared" si="9"/>
        <v>8.7820919925160297</v>
      </c>
      <c r="C215">
        <v>621472328</v>
      </c>
      <c r="D215">
        <f t="shared" si="10"/>
        <v>8.7934217957862639</v>
      </c>
      <c r="E215">
        <v>1.4670000000000001</v>
      </c>
      <c r="F215">
        <f t="shared" si="11"/>
        <v>0.16643011384328271</v>
      </c>
    </row>
    <row r="216" spans="1:6" x14ac:dyDescent="0.25">
      <c r="A216">
        <v>605485152</v>
      </c>
      <c r="B216">
        <f t="shared" si="9"/>
        <v>8.782103497630132</v>
      </c>
      <c r="C216">
        <v>821602752</v>
      </c>
      <c r="D216">
        <f t="shared" si="10"/>
        <v>8.9146618852830048</v>
      </c>
      <c r="E216">
        <v>1.5309999999999999</v>
      </c>
      <c r="F216">
        <f t="shared" si="11"/>
        <v>0.18497519069826102</v>
      </c>
    </row>
    <row r="217" spans="1:6" x14ac:dyDescent="0.25">
      <c r="A217">
        <v>605490432</v>
      </c>
      <c r="B217">
        <f t="shared" si="9"/>
        <v>8.782107284783061</v>
      </c>
      <c r="C217">
        <v>614890144</v>
      </c>
      <c r="D217">
        <f t="shared" si="10"/>
        <v>8.7887975318465372</v>
      </c>
      <c r="E217">
        <v>1.506</v>
      </c>
      <c r="F217">
        <f t="shared" si="11"/>
        <v>0.17782497186468177</v>
      </c>
    </row>
    <row r="218" spans="1:6" x14ac:dyDescent="0.25">
      <c r="A218">
        <v>605568776</v>
      </c>
      <c r="B218">
        <f t="shared" si="9"/>
        <v>8.7821634742190735</v>
      </c>
      <c r="C218">
        <v>884175632</v>
      </c>
      <c r="D218">
        <f t="shared" si="10"/>
        <v>8.9465385415201304</v>
      </c>
      <c r="E218">
        <v>0.96499999999999997</v>
      </c>
      <c r="F218">
        <f t="shared" si="11"/>
        <v>-1.5472686656207449E-2</v>
      </c>
    </row>
    <row r="219" spans="1:6" x14ac:dyDescent="0.25">
      <c r="A219">
        <v>605809800</v>
      </c>
      <c r="B219">
        <f t="shared" si="9"/>
        <v>8.782336294502775</v>
      </c>
      <c r="C219">
        <v>730198112</v>
      </c>
      <c r="D219">
        <f t="shared" si="10"/>
        <v>8.8634407057034892</v>
      </c>
      <c r="E219">
        <v>1.4790000000000001</v>
      </c>
      <c r="F219">
        <f t="shared" si="11"/>
        <v>0.16996817399689249</v>
      </c>
    </row>
    <row r="220" spans="1:6" x14ac:dyDescent="0.25">
      <c r="A220">
        <v>605842768</v>
      </c>
      <c r="B220">
        <f t="shared" si="9"/>
        <v>8.7823599280440412</v>
      </c>
      <c r="C220">
        <v>788779984</v>
      </c>
      <c r="D220">
        <f t="shared" si="10"/>
        <v>8.8969558814607375</v>
      </c>
      <c r="E220">
        <v>1.472</v>
      </c>
      <c r="F220">
        <f t="shared" si="11"/>
        <v>0.16790781000148003</v>
      </c>
    </row>
    <row r="221" spans="1:6" x14ac:dyDescent="0.25">
      <c r="A221">
        <v>605849712</v>
      </c>
      <c r="B221">
        <f t="shared" si="9"/>
        <v>8.7823649057771416</v>
      </c>
      <c r="C221">
        <v>613374624</v>
      </c>
      <c r="D221">
        <f t="shared" si="10"/>
        <v>8.7877258047655769</v>
      </c>
      <c r="E221">
        <v>1.472</v>
      </c>
      <c r="F221">
        <f t="shared" si="11"/>
        <v>0.16790781000148003</v>
      </c>
    </row>
    <row r="222" spans="1:6" x14ac:dyDescent="0.25">
      <c r="A222">
        <v>605903416</v>
      </c>
      <c r="B222">
        <f t="shared" si="9"/>
        <v>8.7824034009959</v>
      </c>
      <c r="C222">
        <v>618691320</v>
      </c>
      <c r="D222">
        <f t="shared" si="10"/>
        <v>8.7914740230790827</v>
      </c>
      <c r="E222">
        <v>1.4419999999999999</v>
      </c>
      <c r="F222">
        <f t="shared" si="11"/>
        <v>0.15896526038341022</v>
      </c>
    </row>
    <row r="223" spans="1:6" x14ac:dyDescent="0.25">
      <c r="A223">
        <v>606198536</v>
      </c>
      <c r="B223">
        <f t="shared" si="9"/>
        <v>8.7826148831898205</v>
      </c>
      <c r="C223">
        <v>654474024</v>
      </c>
      <c r="D223">
        <f t="shared" si="10"/>
        <v>8.8158924141299604</v>
      </c>
      <c r="E223">
        <v>1.484</v>
      </c>
      <c r="F223">
        <f t="shared" si="11"/>
        <v>0.17143390094300825</v>
      </c>
    </row>
    <row r="224" spans="1:6" x14ac:dyDescent="0.25">
      <c r="A224">
        <v>606238392</v>
      </c>
      <c r="B224">
        <f t="shared" si="9"/>
        <v>8.7826434360002423</v>
      </c>
      <c r="C224">
        <v>636732296</v>
      </c>
      <c r="D224">
        <f t="shared" si="10"/>
        <v>8.8039568784783739</v>
      </c>
      <c r="E224">
        <v>1.4259999999999999</v>
      </c>
      <c r="F224">
        <f t="shared" si="11"/>
        <v>0.15411952551584673</v>
      </c>
    </row>
    <row r="225" spans="1:6" x14ac:dyDescent="0.25">
      <c r="A225">
        <v>606345992</v>
      </c>
      <c r="B225">
        <f t="shared" si="9"/>
        <v>8.7827205111910356</v>
      </c>
      <c r="C225">
        <v>894583744</v>
      </c>
      <c r="D225">
        <f t="shared" si="10"/>
        <v>8.9516210020914535</v>
      </c>
      <c r="E225">
        <v>1.4750000000000001</v>
      </c>
      <c r="F225">
        <f t="shared" si="11"/>
        <v>0.16879202031418183</v>
      </c>
    </row>
    <row r="226" spans="1:6" x14ac:dyDescent="0.25">
      <c r="A226">
        <v>606462304</v>
      </c>
      <c r="B226">
        <f t="shared" si="9"/>
        <v>8.7828038115116236</v>
      </c>
      <c r="C226">
        <v>487195880</v>
      </c>
      <c r="D226">
        <f t="shared" si="10"/>
        <v>8.6877036070040656</v>
      </c>
      <c r="E226">
        <v>1.482</v>
      </c>
      <c r="F226">
        <f t="shared" si="11"/>
        <v>0.17084820364330935</v>
      </c>
    </row>
    <row r="227" spans="1:6" x14ac:dyDescent="0.25">
      <c r="A227">
        <v>606482920</v>
      </c>
      <c r="B227">
        <f t="shared" si="9"/>
        <v>8.7828185746103404</v>
      </c>
      <c r="C227">
        <v>830099432</v>
      </c>
      <c r="D227">
        <f t="shared" si="10"/>
        <v>8.9191301166923811</v>
      </c>
      <c r="E227">
        <v>1.387</v>
      </c>
      <c r="F227">
        <f t="shared" si="11"/>
        <v>0.14207646107328487</v>
      </c>
    </row>
    <row r="228" spans="1:6" x14ac:dyDescent="0.25">
      <c r="A228">
        <v>606536680</v>
      </c>
      <c r="B228">
        <f t="shared" si="9"/>
        <v>8.7828570697366555</v>
      </c>
      <c r="C228">
        <v>892707280</v>
      </c>
      <c r="D228">
        <f t="shared" si="10"/>
        <v>8.9507090764462447</v>
      </c>
      <c r="E228">
        <v>1.0589999999999999</v>
      </c>
      <c r="F228">
        <f t="shared" si="11"/>
        <v>2.4895960107484977E-2</v>
      </c>
    </row>
    <row r="229" spans="1:6" x14ac:dyDescent="0.25">
      <c r="A229">
        <v>606574528</v>
      </c>
      <c r="B229">
        <f t="shared" si="9"/>
        <v>8.7828841689464365</v>
      </c>
      <c r="C229">
        <v>911131760</v>
      </c>
      <c r="D229">
        <f t="shared" si="10"/>
        <v>8.9595811854287764</v>
      </c>
      <c r="E229">
        <v>1.306</v>
      </c>
      <c r="F229">
        <f t="shared" si="11"/>
        <v>0.11594317693905513</v>
      </c>
    </row>
    <row r="230" spans="1:6" x14ac:dyDescent="0.25">
      <c r="A230">
        <v>606697176</v>
      </c>
      <c r="B230">
        <f t="shared" si="9"/>
        <v>8.7829719734334635</v>
      </c>
      <c r="C230">
        <v>707395184</v>
      </c>
      <c r="D230">
        <f t="shared" si="10"/>
        <v>8.8496620987790653</v>
      </c>
      <c r="E230">
        <v>1.623</v>
      </c>
      <c r="F230">
        <f t="shared" si="11"/>
        <v>0.21031851982623187</v>
      </c>
    </row>
    <row r="231" spans="1:6" x14ac:dyDescent="0.25">
      <c r="A231">
        <v>606704808</v>
      </c>
      <c r="B231">
        <f t="shared" si="9"/>
        <v>8.7829774366443871</v>
      </c>
      <c r="C231">
        <v>623829064</v>
      </c>
      <c r="D231">
        <f t="shared" si="10"/>
        <v>8.7950656045358766</v>
      </c>
      <c r="E231">
        <v>1.107</v>
      </c>
      <c r="F231">
        <f t="shared" si="11"/>
        <v>4.4147620878722801E-2</v>
      </c>
    </row>
    <row r="232" spans="1:6" x14ac:dyDescent="0.25">
      <c r="A232">
        <v>606770920</v>
      </c>
      <c r="B232">
        <f t="shared" si="9"/>
        <v>8.7830247586899013</v>
      </c>
      <c r="C232">
        <v>640770088</v>
      </c>
      <c r="D232">
        <f t="shared" si="10"/>
        <v>8.8067022301052891</v>
      </c>
      <c r="E232">
        <v>1.488</v>
      </c>
      <c r="F232">
        <f t="shared" si="11"/>
        <v>0.17260293120985989</v>
      </c>
    </row>
    <row r="233" spans="1:6" x14ac:dyDescent="0.25">
      <c r="A233">
        <v>606780592</v>
      </c>
      <c r="B233">
        <f t="shared" si="9"/>
        <v>8.7830316813399705</v>
      </c>
      <c r="C233">
        <v>614433496</v>
      </c>
      <c r="D233">
        <f t="shared" si="10"/>
        <v>8.7884748833441559</v>
      </c>
      <c r="E233">
        <v>1.5720000000000001</v>
      </c>
      <c r="F233">
        <f t="shared" si="11"/>
        <v>0.19645254170338911</v>
      </c>
    </row>
    <row r="234" spans="1:6" x14ac:dyDescent="0.25">
      <c r="A234">
        <v>606837696</v>
      </c>
      <c r="B234">
        <f t="shared" si="9"/>
        <v>8.7830725507836132</v>
      </c>
      <c r="C234">
        <v>835548672</v>
      </c>
      <c r="D234">
        <f t="shared" si="10"/>
        <v>8.9219717532902738</v>
      </c>
      <c r="E234">
        <v>1.627</v>
      </c>
      <c r="F234">
        <f t="shared" si="11"/>
        <v>0.21138755293685879</v>
      </c>
    </row>
    <row r="235" spans="1:6" x14ac:dyDescent="0.25">
      <c r="A235">
        <v>606868440</v>
      </c>
      <c r="B235">
        <f t="shared" si="9"/>
        <v>8.7830945527314626</v>
      </c>
      <c r="C235">
        <v>547624864</v>
      </c>
      <c r="D235">
        <f t="shared" si="10"/>
        <v>8.7384831583313005</v>
      </c>
      <c r="E235">
        <v>2.0720000000000001</v>
      </c>
      <c r="F235">
        <f t="shared" si="11"/>
        <v>0.31638975107319545</v>
      </c>
    </row>
    <row r="236" spans="1:6" x14ac:dyDescent="0.25">
      <c r="A236">
        <v>606953656</v>
      </c>
      <c r="B236">
        <f t="shared" si="9"/>
        <v>8.7831555317476671</v>
      </c>
      <c r="C236">
        <v>883263016</v>
      </c>
      <c r="D236">
        <f t="shared" si="10"/>
        <v>8.9460900460336603</v>
      </c>
      <c r="E236">
        <v>1.476</v>
      </c>
      <c r="F236">
        <f t="shared" si="11"/>
        <v>0.16908635748702275</v>
      </c>
    </row>
    <row r="237" spans="1:6" x14ac:dyDescent="0.25">
      <c r="A237">
        <v>606959888</v>
      </c>
      <c r="B237">
        <f t="shared" si="9"/>
        <v>8.7831599909173086</v>
      </c>
      <c r="C237">
        <v>889473712</v>
      </c>
      <c r="D237">
        <f t="shared" si="10"/>
        <v>8.9491331172293354</v>
      </c>
      <c r="E237">
        <v>1.7849999999999999</v>
      </c>
      <c r="F237">
        <f t="shared" si="11"/>
        <v>0.25163822044821199</v>
      </c>
    </row>
    <row r="238" spans="1:6" x14ac:dyDescent="0.25">
      <c r="A238">
        <v>606964112</v>
      </c>
      <c r="B238">
        <f t="shared" si="9"/>
        <v>8.7831630132809693</v>
      </c>
      <c r="C238">
        <v>775931384</v>
      </c>
      <c r="D238">
        <f t="shared" si="10"/>
        <v>8.889823318078129</v>
      </c>
      <c r="E238">
        <v>1.1379999999999999</v>
      </c>
      <c r="F238">
        <f t="shared" si="11"/>
        <v>5.6142262059052331E-2</v>
      </c>
    </row>
    <row r="239" spans="1:6" x14ac:dyDescent="0.25">
      <c r="A239">
        <v>607063320</v>
      </c>
      <c r="B239">
        <f t="shared" si="9"/>
        <v>8.7832339927101337</v>
      </c>
      <c r="C239">
        <v>572062312</v>
      </c>
      <c r="D239">
        <f t="shared" si="10"/>
        <v>8.7574433369815718</v>
      </c>
      <c r="E239">
        <v>1.0249999999999999</v>
      </c>
      <c r="F239">
        <f t="shared" si="11"/>
        <v>1.0723865391773066E-2</v>
      </c>
    </row>
    <row r="240" spans="1:6" x14ac:dyDescent="0.25">
      <c r="A240">
        <v>607118744</v>
      </c>
      <c r="B240">
        <f t="shared" si="9"/>
        <v>8.7832736413560735</v>
      </c>
      <c r="C240">
        <v>912144008</v>
      </c>
      <c r="D240">
        <f t="shared" si="10"/>
        <v>8.9600634095372751</v>
      </c>
      <c r="E240">
        <v>1.429</v>
      </c>
      <c r="F240">
        <f t="shared" si="11"/>
        <v>0.15503222879097026</v>
      </c>
    </row>
    <row r="241" spans="1:6" x14ac:dyDescent="0.25">
      <c r="A241">
        <v>607128472</v>
      </c>
      <c r="B241">
        <f t="shared" si="9"/>
        <v>8.7832806000983528</v>
      </c>
      <c r="C241">
        <v>482194248</v>
      </c>
      <c r="D241">
        <f t="shared" si="10"/>
        <v>8.6832220254591874</v>
      </c>
      <c r="E241">
        <v>5.4459999999999997</v>
      </c>
      <c r="F241">
        <f t="shared" si="11"/>
        <v>0.73607763700394579</v>
      </c>
    </row>
    <row r="242" spans="1:6" x14ac:dyDescent="0.25">
      <c r="A242">
        <v>607141480</v>
      </c>
      <c r="B242">
        <f t="shared" si="9"/>
        <v>8.7832899049528663</v>
      </c>
      <c r="C242">
        <v>914960624</v>
      </c>
      <c r="D242">
        <f t="shared" si="10"/>
        <v>8.9614024042877745</v>
      </c>
      <c r="E242">
        <v>0.95899999999999996</v>
      </c>
      <c r="F242">
        <f t="shared" si="11"/>
        <v>-1.8181392829336417E-2</v>
      </c>
    </row>
    <row r="243" spans="1:6" x14ac:dyDescent="0.25">
      <c r="A243">
        <v>607144432</v>
      </c>
      <c r="B243">
        <f t="shared" si="9"/>
        <v>8.7832920165433865</v>
      </c>
      <c r="C243">
        <v>607369448</v>
      </c>
      <c r="D243">
        <f t="shared" si="10"/>
        <v>8.7834529421776946</v>
      </c>
      <c r="E243">
        <v>1.0329999999999999</v>
      </c>
      <c r="F243">
        <f t="shared" si="11"/>
        <v>1.4100321519620545E-2</v>
      </c>
    </row>
    <row r="244" spans="1:6" x14ac:dyDescent="0.25">
      <c r="A244">
        <v>607367488</v>
      </c>
      <c r="B244">
        <f t="shared" si="9"/>
        <v>8.7834515406937044</v>
      </c>
      <c r="C244">
        <v>498270480</v>
      </c>
      <c r="D244">
        <f t="shared" si="10"/>
        <v>8.6974651581867715</v>
      </c>
      <c r="E244">
        <v>0.98299999999999998</v>
      </c>
      <c r="F244">
        <f t="shared" si="11"/>
        <v>-7.4464821678643838E-3</v>
      </c>
    </row>
    <row r="245" spans="1:6" x14ac:dyDescent="0.25">
      <c r="A245">
        <v>607369712</v>
      </c>
      <c r="B245">
        <f t="shared" si="9"/>
        <v>8.7834531309486632</v>
      </c>
      <c r="C245">
        <v>577596632</v>
      </c>
      <c r="D245">
        <f t="shared" si="10"/>
        <v>8.7616246521722481</v>
      </c>
      <c r="E245">
        <v>4.8970000000000002</v>
      </c>
      <c r="F245">
        <f t="shared" si="11"/>
        <v>0.68993010401821808</v>
      </c>
    </row>
    <row r="246" spans="1:6" x14ac:dyDescent="0.25">
      <c r="A246">
        <v>607384304</v>
      </c>
      <c r="B246">
        <f t="shared" si="9"/>
        <v>8.7834635647072616</v>
      </c>
      <c r="C246">
        <v>622850224</v>
      </c>
      <c r="D246">
        <f t="shared" si="10"/>
        <v>8.794383624972868</v>
      </c>
      <c r="E246">
        <v>0.90500000000000003</v>
      </c>
      <c r="F246">
        <f t="shared" si="11"/>
        <v>-4.3351420794796675E-2</v>
      </c>
    </row>
    <row r="247" spans="1:6" x14ac:dyDescent="0.25">
      <c r="A247">
        <v>607406840</v>
      </c>
      <c r="B247">
        <f t="shared" si="9"/>
        <v>8.7834796781939204</v>
      </c>
      <c r="C247">
        <v>621371488</v>
      </c>
      <c r="D247">
        <f t="shared" si="10"/>
        <v>8.7933513215157451</v>
      </c>
      <c r="E247">
        <v>1.847</v>
      </c>
      <c r="F247">
        <f t="shared" si="11"/>
        <v>0.26646689544024138</v>
      </c>
    </row>
    <row r="248" spans="1:6" x14ac:dyDescent="0.25">
      <c r="A248">
        <v>607449288</v>
      </c>
      <c r="B248">
        <f t="shared" si="9"/>
        <v>8.7835100273550264</v>
      </c>
      <c r="C248">
        <v>753447016</v>
      </c>
      <c r="D248">
        <f t="shared" si="10"/>
        <v>8.8770527172108498</v>
      </c>
      <c r="E248">
        <v>0.996</v>
      </c>
      <c r="F248">
        <f t="shared" si="11"/>
        <v>-1.7406615763012701E-3</v>
      </c>
    </row>
    <row r="249" spans="1:6" x14ac:dyDescent="0.25">
      <c r="A249">
        <v>607477184</v>
      </c>
      <c r="B249">
        <f t="shared" si="9"/>
        <v>8.7835299710786163</v>
      </c>
      <c r="C249">
        <v>651897504</v>
      </c>
      <c r="D249">
        <f t="shared" si="10"/>
        <v>8.814179318206774</v>
      </c>
      <c r="E249">
        <v>0.998</v>
      </c>
      <c r="F249">
        <f t="shared" si="11"/>
        <v>-8.6945871262889137E-4</v>
      </c>
    </row>
    <row r="250" spans="1:6" x14ac:dyDescent="0.25">
      <c r="A250">
        <v>607638344</v>
      </c>
      <c r="B250">
        <f t="shared" si="9"/>
        <v>8.7836451714813784</v>
      </c>
      <c r="C250">
        <v>638961696</v>
      </c>
      <c r="D250">
        <f t="shared" si="10"/>
        <v>8.8054748241764873</v>
      </c>
      <c r="E250">
        <v>0.97899999999999998</v>
      </c>
      <c r="F250">
        <f t="shared" si="11"/>
        <v>-9.2173081968621833E-3</v>
      </c>
    </row>
    <row r="251" spans="1:6" x14ac:dyDescent="0.25">
      <c r="A251">
        <v>607644296</v>
      </c>
      <c r="B251">
        <f t="shared" si="9"/>
        <v>8.7836494255053736</v>
      </c>
      <c r="C251">
        <v>684504968</v>
      </c>
      <c r="D251">
        <f t="shared" si="10"/>
        <v>8.8353766045038391</v>
      </c>
      <c r="E251">
        <v>0.97599999999999998</v>
      </c>
      <c r="F251">
        <f t="shared" si="11"/>
        <v>-1.0550182333308195E-2</v>
      </c>
    </row>
    <row r="252" spans="1:6" x14ac:dyDescent="0.25">
      <c r="A252">
        <v>607655816</v>
      </c>
      <c r="B252">
        <f t="shared" si="9"/>
        <v>8.7836576589818343</v>
      </c>
      <c r="C252">
        <v>688719424</v>
      </c>
      <c r="D252">
        <f t="shared" si="10"/>
        <v>8.8380423315943784</v>
      </c>
      <c r="E252">
        <v>1.599</v>
      </c>
      <c r="F252">
        <f t="shared" si="11"/>
        <v>0.20384846374623469</v>
      </c>
    </row>
    <row r="253" spans="1:6" x14ac:dyDescent="0.25">
      <c r="A253">
        <v>607669520</v>
      </c>
      <c r="B253">
        <f t="shared" si="9"/>
        <v>8.7836674531849219</v>
      </c>
      <c r="C253">
        <v>699350688</v>
      </c>
      <c r="D253">
        <f t="shared" si="10"/>
        <v>8.84469500646264</v>
      </c>
      <c r="E253">
        <v>1.375</v>
      </c>
      <c r="F253">
        <f t="shared" si="11"/>
        <v>0.13830269816628146</v>
      </c>
    </row>
    <row r="254" spans="1:6" x14ac:dyDescent="0.25">
      <c r="A254">
        <v>607734168</v>
      </c>
      <c r="B254">
        <f t="shared" si="9"/>
        <v>8.7837136539163669</v>
      </c>
      <c r="C254">
        <v>731101424</v>
      </c>
      <c r="D254">
        <f t="shared" si="10"/>
        <v>8.8639776298006261</v>
      </c>
      <c r="E254">
        <v>0.91500000000000004</v>
      </c>
      <c r="F254">
        <f t="shared" si="11"/>
        <v>-3.8578905933551705E-2</v>
      </c>
    </row>
    <row r="255" spans="1:6" x14ac:dyDescent="0.25">
      <c r="A255">
        <v>607820584</v>
      </c>
      <c r="B255">
        <f t="shared" si="9"/>
        <v>8.7837754034870041</v>
      </c>
      <c r="C255">
        <v>867549912</v>
      </c>
      <c r="D255">
        <f t="shared" si="10"/>
        <v>8.9382944700711207</v>
      </c>
      <c r="E255">
        <v>1.639</v>
      </c>
      <c r="F255">
        <f t="shared" si="11"/>
        <v>0.21457895357049908</v>
      </c>
    </row>
    <row r="256" spans="1:6" x14ac:dyDescent="0.25">
      <c r="A256">
        <v>607829176</v>
      </c>
      <c r="B256">
        <f t="shared" si="9"/>
        <v>8.7837815425219663</v>
      </c>
      <c r="C256">
        <v>862041088</v>
      </c>
      <c r="D256">
        <f t="shared" si="10"/>
        <v>8.9355279663657843</v>
      </c>
      <c r="E256">
        <v>1.089</v>
      </c>
      <c r="F256">
        <f t="shared" si="11"/>
        <v>3.7027879755774942E-2</v>
      </c>
    </row>
    <row r="257" spans="1:6" x14ac:dyDescent="0.25">
      <c r="A257">
        <v>607850936</v>
      </c>
      <c r="B257">
        <f t="shared" si="9"/>
        <v>8.7837970897828512</v>
      </c>
      <c r="C257">
        <v>573107672</v>
      </c>
      <c r="D257">
        <f t="shared" si="10"/>
        <v>8.7582362222510906</v>
      </c>
      <c r="E257">
        <v>0.92200000000000004</v>
      </c>
      <c r="F257">
        <f t="shared" si="11"/>
        <v>-3.5269078946370637E-2</v>
      </c>
    </row>
    <row r="258" spans="1:6" x14ac:dyDescent="0.25">
      <c r="A258">
        <v>607870616</v>
      </c>
      <c r="B258">
        <f t="shared" ref="B258:B321" si="12">LOG10(A258)</f>
        <v>8.7838111504292069</v>
      </c>
      <c r="C258">
        <v>655717816</v>
      </c>
      <c r="D258">
        <f t="shared" ref="D258:D321" si="13">LOG10(C258)</f>
        <v>8.8167169837052146</v>
      </c>
      <c r="E258">
        <v>0.90800000000000003</v>
      </c>
      <c r="F258">
        <f t="shared" ref="F258:F321" si="14">LOG10(E258)</f>
        <v>-4.1914151478914877E-2</v>
      </c>
    </row>
    <row r="259" spans="1:6" x14ac:dyDescent="0.25">
      <c r="A259">
        <v>607890352</v>
      </c>
      <c r="B259">
        <f t="shared" si="12"/>
        <v>8.7838252506283752</v>
      </c>
      <c r="C259">
        <v>618370824</v>
      </c>
      <c r="D259">
        <f t="shared" si="13"/>
        <v>8.7912489904918978</v>
      </c>
      <c r="E259">
        <v>0.98699999999999999</v>
      </c>
      <c r="F259">
        <f t="shared" si="14"/>
        <v>-5.6828473303632727E-3</v>
      </c>
    </row>
    <row r="260" spans="1:6" x14ac:dyDescent="0.25">
      <c r="A260">
        <v>607899016</v>
      </c>
      <c r="B260">
        <f t="shared" si="12"/>
        <v>8.7838314403969164</v>
      </c>
      <c r="C260">
        <v>892829280</v>
      </c>
      <c r="D260">
        <f t="shared" si="13"/>
        <v>8.9507684243510273</v>
      </c>
      <c r="E260">
        <v>1.415</v>
      </c>
      <c r="F260">
        <f t="shared" si="14"/>
        <v>0.15075643986030904</v>
      </c>
    </row>
    <row r="261" spans="1:6" x14ac:dyDescent="0.25">
      <c r="A261">
        <v>607910576</v>
      </c>
      <c r="B261">
        <f t="shared" si="12"/>
        <v>8.7838396989996514</v>
      </c>
      <c r="C261">
        <v>572075400</v>
      </c>
      <c r="D261">
        <f t="shared" si="13"/>
        <v>8.7574532729291761</v>
      </c>
      <c r="E261">
        <v>1.246</v>
      </c>
      <c r="F261">
        <f t="shared" si="14"/>
        <v>9.5518042323150809E-2</v>
      </c>
    </row>
    <row r="262" spans="1:6" x14ac:dyDescent="0.25">
      <c r="A262">
        <v>607912856</v>
      </c>
      <c r="B262">
        <f t="shared" si="12"/>
        <v>8.7838413278404737</v>
      </c>
      <c r="C262">
        <v>827164368</v>
      </c>
      <c r="D262">
        <f t="shared" si="13"/>
        <v>8.9175918179231264</v>
      </c>
      <c r="E262">
        <v>1.363</v>
      </c>
      <c r="F262">
        <f t="shared" si="14"/>
        <v>0.13449585583467355</v>
      </c>
    </row>
    <row r="263" spans="1:6" x14ac:dyDescent="0.25">
      <c r="A263">
        <v>607927696</v>
      </c>
      <c r="B263">
        <f t="shared" si="12"/>
        <v>8.7838519294446087</v>
      </c>
      <c r="C263">
        <v>682947320</v>
      </c>
      <c r="D263">
        <f t="shared" si="13"/>
        <v>8.8343872051227184</v>
      </c>
      <c r="E263">
        <v>1.2330000000000001</v>
      </c>
      <c r="F263">
        <f t="shared" si="14"/>
        <v>9.0963076595731676E-2</v>
      </c>
    </row>
    <row r="264" spans="1:6" x14ac:dyDescent="0.25">
      <c r="A264">
        <v>607928800</v>
      </c>
      <c r="B264">
        <f t="shared" si="12"/>
        <v>8.783852718125031</v>
      </c>
      <c r="C264">
        <v>807789800</v>
      </c>
      <c r="D264">
        <f t="shared" si="13"/>
        <v>8.9072983650116342</v>
      </c>
      <c r="E264">
        <v>1.542</v>
      </c>
      <c r="F264">
        <f t="shared" si="14"/>
        <v>0.18808437371493819</v>
      </c>
    </row>
    <row r="265" spans="1:6" x14ac:dyDescent="0.25">
      <c r="A265">
        <v>608064616</v>
      </c>
      <c r="B265">
        <f t="shared" si="12"/>
        <v>8.7839497320378097</v>
      </c>
      <c r="C265">
        <v>583788336</v>
      </c>
      <c r="D265">
        <f t="shared" si="13"/>
        <v>8.7662554136025914</v>
      </c>
      <c r="E265">
        <v>1.5269999999999999</v>
      </c>
      <c r="F265">
        <f t="shared" si="14"/>
        <v>0.18383903705642116</v>
      </c>
    </row>
    <row r="266" spans="1:6" x14ac:dyDescent="0.25">
      <c r="A266">
        <v>608102560</v>
      </c>
      <c r="B266">
        <f t="shared" si="12"/>
        <v>8.7839768317164584</v>
      </c>
      <c r="C266">
        <v>765454912</v>
      </c>
      <c r="D266">
        <f t="shared" si="13"/>
        <v>8.8839196143075689</v>
      </c>
      <c r="E266">
        <v>1.0429999999999999</v>
      </c>
      <c r="F266">
        <f t="shared" si="14"/>
        <v>1.8284308426530838E-2</v>
      </c>
    </row>
    <row r="267" spans="1:6" x14ac:dyDescent="0.25">
      <c r="A267">
        <v>608104384</v>
      </c>
      <c r="B267">
        <f t="shared" si="12"/>
        <v>8.7839781343782128</v>
      </c>
      <c r="C267">
        <v>658432688</v>
      </c>
      <c r="D267">
        <f t="shared" si="13"/>
        <v>8.818511383361006</v>
      </c>
      <c r="E267">
        <v>1.35</v>
      </c>
      <c r="F267">
        <f t="shared" si="14"/>
        <v>0.13033376849500614</v>
      </c>
    </row>
    <row r="268" spans="1:6" x14ac:dyDescent="0.25">
      <c r="A268">
        <v>608183440</v>
      </c>
      <c r="B268">
        <f t="shared" si="12"/>
        <v>8.784034590726673</v>
      </c>
      <c r="C268">
        <v>622399416</v>
      </c>
      <c r="D268">
        <f t="shared" si="13"/>
        <v>8.7940691764814769</v>
      </c>
      <c r="E268">
        <v>0.95099999999999996</v>
      </c>
      <c r="F268">
        <f t="shared" si="14"/>
        <v>-2.181948306258609E-2</v>
      </c>
    </row>
    <row r="269" spans="1:6" x14ac:dyDescent="0.25">
      <c r="A269">
        <v>608193976</v>
      </c>
      <c r="B269">
        <f t="shared" si="12"/>
        <v>8.784042114257776</v>
      </c>
      <c r="C269">
        <v>642987384</v>
      </c>
      <c r="D269">
        <f t="shared" si="13"/>
        <v>8.8082024517532496</v>
      </c>
      <c r="E269">
        <v>3.2730000000000001</v>
      </c>
      <c r="F269">
        <f t="shared" si="14"/>
        <v>0.51494600530800438</v>
      </c>
    </row>
    <row r="270" spans="1:6" x14ac:dyDescent="0.25">
      <c r="A270">
        <v>608260024</v>
      </c>
      <c r="B270">
        <f t="shared" si="12"/>
        <v>8.7840892747455026</v>
      </c>
      <c r="C270">
        <v>899553240</v>
      </c>
      <c r="D270">
        <f t="shared" si="13"/>
        <v>8.9540268721328999</v>
      </c>
      <c r="E270">
        <v>1.393</v>
      </c>
      <c r="F270">
        <f t="shared" si="14"/>
        <v>0.14395111642396349</v>
      </c>
    </row>
    <row r="271" spans="1:6" x14ac:dyDescent="0.25">
      <c r="A271">
        <v>608324560</v>
      </c>
      <c r="B271">
        <f t="shared" si="12"/>
        <v>8.7841353506683433</v>
      </c>
      <c r="C271">
        <v>569099056</v>
      </c>
      <c r="D271">
        <f t="shared" si="13"/>
        <v>8.7551878652176534</v>
      </c>
      <c r="E271">
        <v>1.456</v>
      </c>
      <c r="F271">
        <f t="shared" si="14"/>
        <v>0.16316137497701838</v>
      </c>
    </row>
    <row r="272" spans="1:6" x14ac:dyDescent="0.25">
      <c r="A272">
        <v>608345640</v>
      </c>
      <c r="B272">
        <f t="shared" si="12"/>
        <v>8.7841503998208239</v>
      </c>
      <c r="C272">
        <v>596727736</v>
      </c>
      <c r="D272">
        <f t="shared" si="13"/>
        <v>8.7757762243897748</v>
      </c>
      <c r="E272">
        <v>3.3559999999999999</v>
      </c>
      <c r="F272">
        <f t="shared" si="14"/>
        <v>0.52582195215666261</v>
      </c>
    </row>
    <row r="273" spans="1:6" x14ac:dyDescent="0.25">
      <c r="A273">
        <v>608387840</v>
      </c>
      <c r="B273">
        <f t="shared" si="12"/>
        <v>8.7841805251152216</v>
      </c>
      <c r="C273">
        <v>893555432</v>
      </c>
      <c r="D273">
        <f t="shared" si="13"/>
        <v>8.9511214992759012</v>
      </c>
      <c r="E273">
        <v>0.99099999999999999</v>
      </c>
      <c r="F273">
        <f t="shared" si="14"/>
        <v>-3.9263455147246756E-3</v>
      </c>
    </row>
    <row r="274" spans="1:6" x14ac:dyDescent="0.25">
      <c r="A274">
        <v>608497488</v>
      </c>
      <c r="B274">
        <f t="shared" si="12"/>
        <v>8.7842587897148263</v>
      </c>
      <c r="C274">
        <v>575599808</v>
      </c>
      <c r="D274">
        <f t="shared" si="13"/>
        <v>8.7601206403991156</v>
      </c>
      <c r="E274">
        <v>1.423</v>
      </c>
      <c r="F274">
        <f t="shared" si="14"/>
        <v>0.15320490008428433</v>
      </c>
    </row>
    <row r="275" spans="1:6" x14ac:dyDescent="0.25">
      <c r="A275">
        <v>608509528</v>
      </c>
      <c r="B275">
        <f t="shared" si="12"/>
        <v>8.7842673827722102</v>
      </c>
      <c r="C275">
        <v>897811256</v>
      </c>
      <c r="D275">
        <f t="shared" si="13"/>
        <v>8.9531850459175448</v>
      </c>
      <c r="E275">
        <v>1.212</v>
      </c>
      <c r="F275">
        <f t="shared" si="14"/>
        <v>8.3502619830267397E-2</v>
      </c>
    </row>
    <row r="276" spans="1:6" x14ac:dyDescent="0.25">
      <c r="A276">
        <v>608519264</v>
      </c>
      <c r="B276">
        <f t="shared" si="12"/>
        <v>8.7842743313195299</v>
      </c>
      <c r="C276">
        <v>846024208</v>
      </c>
      <c r="D276">
        <f t="shared" si="13"/>
        <v>8.9273827900489557</v>
      </c>
      <c r="E276">
        <v>1.363</v>
      </c>
      <c r="F276">
        <f t="shared" si="14"/>
        <v>0.13449585583467355</v>
      </c>
    </row>
    <row r="277" spans="1:6" x14ac:dyDescent="0.25">
      <c r="A277">
        <v>608543128</v>
      </c>
      <c r="B277">
        <f t="shared" si="12"/>
        <v>8.7842913624981875</v>
      </c>
      <c r="C277">
        <v>902848760</v>
      </c>
      <c r="D277">
        <f t="shared" si="13"/>
        <v>8.955615005907605</v>
      </c>
      <c r="E277">
        <v>1.1759999999999999</v>
      </c>
      <c r="F277">
        <f t="shared" si="14"/>
        <v>7.0407321740119655E-2</v>
      </c>
    </row>
    <row r="278" spans="1:6" x14ac:dyDescent="0.25">
      <c r="A278">
        <v>608555936</v>
      </c>
      <c r="B278">
        <f t="shared" si="12"/>
        <v>8.7843005029928083</v>
      </c>
      <c r="C278">
        <v>613119192</v>
      </c>
      <c r="D278">
        <f t="shared" si="13"/>
        <v>8.7875449107272079</v>
      </c>
      <c r="E278">
        <v>1.258</v>
      </c>
      <c r="F278">
        <f t="shared" si="14"/>
        <v>9.9680641109250123E-2</v>
      </c>
    </row>
    <row r="279" spans="1:6" x14ac:dyDescent="0.25">
      <c r="A279">
        <v>608596560</v>
      </c>
      <c r="B279">
        <f t="shared" si="12"/>
        <v>8.7843294932452185</v>
      </c>
      <c r="C279">
        <v>590693896</v>
      </c>
      <c r="D279">
        <f t="shared" si="13"/>
        <v>8.7713624830514245</v>
      </c>
      <c r="E279">
        <v>2.7189999999999999</v>
      </c>
      <c r="F279">
        <f t="shared" si="14"/>
        <v>0.43440920758750012</v>
      </c>
    </row>
    <row r="280" spans="1:6" x14ac:dyDescent="0.25">
      <c r="A280">
        <v>608598560</v>
      </c>
      <c r="B280">
        <f t="shared" si="12"/>
        <v>8.7843309204427964</v>
      </c>
      <c r="C280">
        <v>831576952</v>
      </c>
      <c r="D280">
        <f t="shared" si="13"/>
        <v>8.9199024439134824</v>
      </c>
      <c r="E280">
        <v>1.41</v>
      </c>
      <c r="F280">
        <f t="shared" si="14"/>
        <v>0.14921911265537988</v>
      </c>
    </row>
    <row r="281" spans="1:6" x14ac:dyDescent="0.25">
      <c r="A281">
        <v>608600616</v>
      </c>
      <c r="B281">
        <f t="shared" si="12"/>
        <v>8.7843323875970167</v>
      </c>
      <c r="C281">
        <v>729503544</v>
      </c>
      <c r="D281">
        <f t="shared" si="13"/>
        <v>8.8630274060799223</v>
      </c>
      <c r="E281">
        <v>0.94299999999999995</v>
      </c>
      <c r="F281">
        <f t="shared" si="14"/>
        <v>-2.548830726267165E-2</v>
      </c>
    </row>
    <row r="282" spans="1:6" x14ac:dyDescent="0.25">
      <c r="A282">
        <v>608606760</v>
      </c>
      <c r="B282">
        <f t="shared" si="12"/>
        <v>8.784336771903833</v>
      </c>
      <c r="C282">
        <v>458270496</v>
      </c>
      <c r="D282">
        <f t="shared" si="13"/>
        <v>8.6611218977491351</v>
      </c>
      <c r="E282">
        <v>1.0820000000000001</v>
      </c>
      <c r="F282">
        <f t="shared" si="14"/>
        <v>3.422726077055066E-2</v>
      </c>
    </row>
    <row r="283" spans="1:6" x14ac:dyDescent="0.25">
      <c r="A283">
        <v>608607912</v>
      </c>
      <c r="B283">
        <f t="shared" si="12"/>
        <v>8.7843375939564332</v>
      </c>
      <c r="C283">
        <v>892680648</v>
      </c>
      <c r="D283">
        <f t="shared" si="13"/>
        <v>8.9506961200120028</v>
      </c>
      <c r="E283">
        <v>0.93700000000000006</v>
      </c>
      <c r="F283">
        <f t="shared" si="14"/>
        <v>-2.8260409112221711E-2</v>
      </c>
    </row>
    <row r="284" spans="1:6" x14ac:dyDescent="0.25">
      <c r="A284">
        <v>608656928</v>
      </c>
      <c r="B284">
        <f t="shared" si="12"/>
        <v>8.7843725697113175</v>
      </c>
      <c r="C284">
        <v>824222536</v>
      </c>
      <c r="D284">
        <f t="shared" si="13"/>
        <v>8.9160444848872356</v>
      </c>
      <c r="E284">
        <v>1.357</v>
      </c>
      <c r="F284">
        <f t="shared" si="14"/>
        <v>0.13257984765973707</v>
      </c>
    </row>
    <row r="285" spans="1:6" x14ac:dyDescent="0.25">
      <c r="A285">
        <v>608682952</v>
      </c>
      <c r="B285">
        <f t="shared" si="12"/>
        <v>8.7843911381978739</v>
      </c>
      <c r="C285">
        <v>628648208</v>
      </c>
      <c r="D285">
        <f t="shared" si="13"/>
        <v>8.7984076819084223</v>
      </c>
      <c r="E285">
        <v>1.395</v>
      </c>
      <c r="F285">
        <f t="shared" si="14"/>
        <v>0.14457420760961637</v>
      </c>
    </row>
    <row r="286" spans="1:6" x14ac:dyDescent="0.25">
      <c r="A286">
        <v>608704904</v>
      </c>
      <c r="B286">
        <f t="shared" si="12"/>
        <v>8.7844068006384362</v>
      </c>
      <c r="C286">
        <v>872546464</v>
      </c>
      <c r="D286">
        <f t="shared" si="13"/>
        <v>8.9407885628765129</v>
      </c>
      <c r="E286">
        <v>1.4</v>
      </c>
      <c r="F286">
        <f t="shared" si="14"/>
        <v>0.14612803567823801</v>
      </c>
    </row>
    <row r="287" spans="1:6" x14ac:dyDescent="0.25">
      <c r="A287">
        <v>608784424</v>
      </c>
      <c r="B287">
        <f t="shared" si="12"/>
        <v>8.7844635323016327</v>
      </c>
      <c r="C287">
        <v>621273016</v>
      </c>
      <c r="D287">
        <f t="shared" si="13"/>
        <v>8.7932824911363827</v>
      </c>
      <c r="E287">
        <v>1.3879999999999999</v>
      </c>
      <c r="F287">
        <f t="shared" si="14"/>
        <v>0.14238946611883607</v>
      </c>
    </row>
    <row r="288" spans="1:6" x14ac:dyDescent="0.25">
      <c r="A288">
        <v>608823264</v>
      </c>
      <c r="B288">
        <f t="shared" si="12"/>
        <v>8.7844912390874033</v>
      </c>
      <c r="C288">
        <v>589514000</v>
      </c>
      <c r="D288">
        <f t="shared" si="13"/>
        <v>8.7704941233421341</v>
      </c>
      <c r="E288">
        <v>0.97099999999999997</v>
      </c>
      <c r="F288">
        <f t="shared" si="14"/>
        <v>-1.2780770091995148E-2</v>
      </c>
    </row>
    <row r="289" spans="1:6" x14ac:dyDescent="0.25">
      <c r="A289">
        <v>608826616</v>
      </c>
      <c r="B289">
        <f t="shared" si="12"/>
        <v>8.7844936301772023</v>
      </c>
      <c r="C289">
        <v>476670608</v>
      </c>
      <c r="D289">
        <f t="shared" si="13"/>
        <v>8.6782183737081429</v>
      </c>
      <c r="E289">
        <v>1.0309999999999999</v>
      </c>
      <c r="F289">
        <f t="shared" si="14"/>
        <v>1.3258665283516512E-2</v>
      </c>
    </row>
    <row r="290" spans="1:6" x14ac:dyDescent="0.25">
      <c r="A290">
        <v>608831448</v>
      </c>
      <c r="B290">
        <f t="shared" si="12"/>
        <v>8.7844970769756081</v>
      </c>
      <c r="C290">
        <v>624913560</v>
      </c>
      <c r="D290">
        <f t="shared" si="13"/>
        <v>8.7958199485260753</v>
      </c>
      <c r="E290">
        <v>1.121</v>
      </c>
      <c r="F290">
        <f t="shared" si="14"/>
        <v>4.9605612594973147E-2</v>
      </c>
    </row>
    <row r="291" spans="1:6" x14ac:dyDescent="0.25">
      <c r="A291">
        <v>608833120</v>
      </c>
      <c r="B291">
        <f t="shared" si="12"/>
        <v>8.7844982696527918</v>
      </c>
      <c r="C291">
        <v>410845928</v>
      </c>
      <c r="D291">
        <f t="shared" si="13"/>
        <v>8.6136789869263062</v>
      </c>
      <c r="E291">
        <v>1.1879999999999999</v>
      </c>
      <c r="F291">
        <f t="shared" si="14"/>
        <v>7.4816440645174717E-2</v>
      </c>
    </row>
    <row r="292" spans="1:6" x14ac:dyDescent="0.25">
      <c r="A292">
        <v>608846272</v>
      </c>
      <c r="B292">
        <f t="shared" si="12"/>
        <v>8.7845076511715448</v>
      </c>
      <c r="C292">
        <v>860051792</v>
      </c>
      <c r="D292">
        <f t="shared" si="13"/>
        <v>8.9345246050837233</v>
      </c>
      <c r="E292">
        <v>1.41</v>
      </c>
      <c r="F292">
        <f t="shared" si="14"/>
        <v>0.14921911265537988</v>
      </c>
    </row>
    <row r="293" spans="1:6" x14ac:dyDescent="0.25">
      <c r="A293">
        <v>608873152</v>
      </c>
      <c r="B293">
        <f t="shared" si="12"/>
        <v>8.7845268244481556</v>
      </c>
      <c r="C293">
        <v>853209192</v>
      </c>
      <c r="D293">
        <f t="shared" si="13"/>
        <v>8.9310555256491373</v>
      </c>
      <c r="E293">
        <v>1.4330000000000001</v>
      </c>
      <c r="F293">
        <f t="shared" si="14"/>
        <v>0.1562461903973445</v>
      </c>
    </row>
    <row r="294" spans="1:6" x14ac:dyDescent="0.25">
      <c r="A294">
        <v>608879808</v>
      </c>
      <c r="B294">
        <f t="shared" si="12"/>
        <v>8.7845315719859034</v>
      </c>
      <c r="C294">
        <v>793767816</v>
      </c>
      <c r="D294">
        <f t="shared" si="13"/>
        <v>8.8996934860841659</v>
      </c>
      <c r="E294">
        <v>0.97099999999999997</v>
      </c>
      <c r="F294">
        <f t="shared" si="14"/>
        <v>-1.2780770091995148E-2</v>
      </c>
    </row>
    <row r="295" spans="1:6" x14ac:dyDescent="0.25">
      <c r="A295">
        <v>608900912</v>
      </c>
      <c r="B295">
        <f t="shared" si="12"/>
        <v>8.7845466245328776</v>
      </c>
      <c r="C295">
        <v>727096328</v>
      </c>
      <c r="D295">
        <f t="shared" si="13"/>
        <v>8.861591951364586</v>
      </c>
      <c r="E295">
        <v>1.5780000000000001</v>
      </c>
      <c r="F295">
        <f t="shared" si="14"/>
        <v>0.19810699887340152</v>
      </c>
    </row>
    <row r="296" spans="1:6" x14ac:dyDescent="0.25">
      <c r="A296">
        <v>608918048</v>
      </c>
      <c r="B296">
        <f t="shared" si="12"/>
        <v>8.7845588464976974</v>
      </c>
      <c r="C296">
        <v>915220328</v>
      </c>
      <c r="D296">
        <f t="shared" si="13"/>
        <v>8.9615256576904088</v>
      </c>
      <c r="E296">
        <v>1.407</v>
      </c>
      <c r="F296">
        <f t="shared" si="14"/>
        <v>0.1482940974347457</v>
      </c>
    </row>
    <row r="297" spans="1:6" x14ac:dyDescent="0.25">
      <c r="A297">
        <v>608924080</v>
      </c>
      <c r="B297">
        <f t="shared" si="12"/>
        <v>8.7845631486387621</v>
      </c>
      <c r="C297">
        <v>609145320</v>
      </c>
      <c r="D297">
        <f t="shared" si="13"/>
        <v>8.7847209119192993</v>
      </c>
      <c r="E297">
        <v>1.581</v>
      </c>
      <c r="F297">
        <f t="shared" si="14"/>
        <v>0.19893186993220904</v>
      </c>
    </row>
    <row r="298" spans="1:6" x14ac:dyDescent="0.25">
      <c r="A298">
        <v>608929992</v>
      </c>
      <c r="B298">
        <f t="shared" si="12"/>
        <v>8.7845673651521139</v>
      </c>
      <c r="C298">
        <v>613382608</v>
      </c>
      <c r="D298">
        <f t="shared" si="13"/>
        <v>8.7877314577294285</v>
      </c>
      <c r="E298">
        <v>1.7749999999999999</v>
      </c>
      <c r="F298">
        <f t="shared" si="14"/>
        <v>0.24919835739111287</v>
      </c>
    </row>
    <row r="299" spans="1:6" x14ac:dyDescent="0.25">
      <c r="A299">
        <v>608948808</v>
      </c>
      <c r="B299">
        <f t="shared" si="12"/>
        <v>8.784580784689382</v>
      </c>
      <c r="C299">
        <v>889717808</v>
      </c>
      <c r="D299">
        <f t="shared" si="13"/>
        <v>8.9492522832048103</v>
      </c>
      <c r="E299">
        <v>1.351</v>
      </c>
      <c r="F299">
        <f t="shared" si="14"/>
        <v>0.13065534902203058</v>
      </c>
    </row>
    <row r="300" spans="1:6" x14ac:dyDescent="0.25">
      <c r="A300">
        <v>608967144</v>
      </c>
      <c r="B300">
        <f t="shared" si="12"/>
        <v>8.7845938614926009</v>
      </c>
      <c r="C300">
        <v>639566504</v>
      </c>
      <c r="D300">
        <f t="shared" si="13"/>
        <v>8.8058857103761081</v>
      </c>
      <c r="E300">
        <v>1.4259999999999999</v>
      </c>
      <c r="F300">
        <f t="shared" si="14"/>
        <v>0.15411952551584673</v>
      </c>
    </row>
    <row r="301" spans="1:6" x14ac:dyDescent="0.25">
      <c r="A301">
        <v>609022392</v>
      </c>
      <c r="B301">
        <f t="shared" si="12"/>
        <v>8.7846332606842079</v>
      </c>
      <c r="C301">
        <v>888203088</v>
      </c>
      <c r="D301">
        <f t="shared" si="13"/>
        <v>8.9485122787442428</v>
      </c>
      <c r="E301">
        <v>1.456</v>
      </c>
      <c r="F301">
        <f t="shared" si="14"/>
        <v>0.16316137497701838</v>
      </c>
    </row>
    <row r="302" spans="1:6" x14ac:dyDescent="0.25">
      <c r="A302">
        <v>609034912</v>
      </c>
      <c r="B302">
        <f t="shared" si="12"/>
        <v>8.7846421886170667</v>
      </c>
      <c r="C302">
        <v>551316768</v>
      </c>
      <c r="D302">
        <f t="shared" si="13"/>
        <v>8.7414012015108824</v>
      </c>
      <c r="E302">
        <v>1.3819999999999999</v>
      </c>
      <c r="F302">
        <f t="shared" si="14"/>
        <v>0.14050804303817957</v>
      </c>
    </row>
    <row r="303" spans="1:6" x14ac:dyDescent="0.25">
      <c r="A303">
        <v>609072824</v>
      </c>
      <c r="B303">
        <f t="shared" si="12"/>
        <v>8.7846692223053289</v>
      </c>
      <c r="C303">
        <v>695361616</v>
      </c>
      <c r="D303">
        <f t="shared" si="13"/>
        <v>8.8422107139292407</v>
      </c>
      <c r="E303">
        <v>1.083</v>
      </c>
      <c r="F303">
        <f t="shared" si="14"/>
        <v>3.4628456625320346E-2</v>
      </c>
    </row>
    <row r="304" spans="1:6" x14ac:dyDescent="0.25">
      <c r="A304">
        <v>609103376</v>
      </c>
      <c r="B304">
        <f t="shared" si="12"/>
        <v>8.784691006617015</v>
      </c>
      <c r="C304">
        <v>659946608</v>
      </c>
      <c r="D304">
        <f t="shared" si="13"/>
        <v>8.8195088010131695</v>
      </c>
      <c r="E304">
        <v>1.4530000000000001</v>
      </c>
      <c r="F304">
        <f t="shared" si="14"/>
        <v>0.16226561429802155</v>
      </c>
    </row>
    <row r="305" spans="1:6" x14ac:dyDescent="0.25">
      <c r="A305">
        <v>609114192</v>
      </c>
      <c r="B305">
        <f t="shared" si="12"/>
        <v>8.7846987184235754</v>
      </c>
      <c r="C305">
        <v>612862768</v>
      </c>
      <c r="D305">
        <f t="shared" si="13"/>
        <v>8.7873632383478668</v>
      </c>
      <c r="E305">
        <v>1.0940000000000001</v>
      </c>
      <c r="F305">
        <f t="shared" si="14"/>
        <v>3.9017321997412001E-2</v>
      </c>
    </row>
    <row r="306" spans="1:6" x14ac:dyDescent="0.25">
      <c r="A306">
        <v>609150880</v>
      </c>
      <c r="B306">
        <f t="shared" si="12"/>
        <v>8.784724875942695</v>
      </c>
      <c r="C306">
        <v>736644688</v>
      </c>
      <c r="D306">
        <f t="shared" si="13"/>
        <v>8.8672580614685508</v>
      </c>
      <c r="E306">
        <v>1.498</v>
      </c>
      <c r="F306">
        <f t="shared" si="14"/>
        <v>0.17551181336344768</v>
      </c>
    </row>
    <row r="307" spans="1:6" x14ac:dyDescent="0.25">
      <c r="A307">
        <v>609158856</v>
      </c>
      <c r="B307">
        <f t="shared" si="12"/>
        <v>8.7847305623994068</v>
      </c>
      <c r="C307">
        <v>609252072</v>
      </c>
      <c r="D307">
        <f t="shared" si="13"/>
        <v>8.7847970148475483</v>
      </c>
      <c r="E307">
        <v>1.452</v>
      </c>
      <c r="F307">
        <f t="shared" si="14"/>
        <v>0.16196661636407489</v>
      </c>
    </row>
    <row r="308" spans="1:6" x14ac:dyDescent="0.25">
      <c r="A308">
        <v>609188000</v>
      </c>
      <c r="B308">
        <f t="shared" si="12"/>
        <v>8.7847513398624422</v>
      </c>
      <c r="C308">
        <v>686643392</v>
      </c>
      <c r="D308">
        <f t="shared" si="13"/>
        <v>8.8367312449252982</v>
      </c>
      <c r="E308">
        <v>1.5089999999999999</v>
      </c>
      <c r="F308">
        <f t="shared" si="14"/>
        <v>0.17868923977558981</v>
      </c>
    </row>
    <row r="309" spans="1:6" x14ac:dyDescent="0.25">
      <c r="A309">
        <v>609189632</v>
      </c>
      <c r="B309">
        <f t="shared" si="12"/>
        <v>8.7847525033253557</v>
      </c>
      <c r="C309">
        <v>900829392</v>
      </c>
      <c r="D309">
        <f t="shared" si="13"/>
        <v>8.9546425477727762</v>
      </c>
      <c r="E309">
        <v>1.4179999999999999</v>
      </c>
      <c r="F309">
        <f t="shared" si="14"/>
        <v>0.1516762308470477</v>
      </c>
    </row>
    <row r="310" spans="1:6" x14ac:dyDescent="0.25">
      <c r="A310">
        <v>609191304</v>
      </c>
      <c r="B310">
        <f t="shared" si="12"/>
        <v>8.7847536953012835</v>
      </c>
      <c r="C310">
        <v>771086096</v>
      </c>
      <c r="D310">
        <f t="shared" si="13"/>
        <v>8.8871028721238226</v>
      </c>
      <c r="E310">
        <v>1.0529999999999999</v>
      </c>
      <c r="F310">
        <f t="shared" si="14"/>
        <v>2.2428371185486493E-2</v>
      </c>
    </row>
    <row r="311" spans="1:6" x14ac:dyDescent="0.25">
      <c r="A311">
        <v>609215104</v>
      </c>
      <c r="B311">
        <f t="shared" si="12"/>
        <v>8.784770662068043</v>
      </c>
      <c r="C311">
        <v>700489800</v>
      </c>
      <c r="D311">
        <f t="shared" si="13"/>
        <v>8.8454018158017114</v>
      </c>
      <c r="E311">
        <v>0.97399999999999998</v>
      </c>
      <c r="F311">
        <f t="shared" si="14"/>
        <v>-1.1441043121384482E-2</v>
      </c>
    </row>
    <row r="312" spans="1:6" x14ac:dyDescent="0.25">
      <c r="A312">
        <v>609217816</v>
      </c>
      <c r="B312">
        <f t="shared" si="12"/>
        <v>8.7847725953819165</v>
      </c>
      <c r="C312">
        <v>488407480</v>
      </c>
      <c r="D312">
        <f t="shared" si="13"/>
        <v>8.6887823065788421</v>
      </c>
      <c r="E312">
        <v>1.115</v>
      </c>
      <c r="F312">
        <f t="shared" si="14"/>
        <v>4.7274867384179478E-2</v>
      </c>
    </row>
    <row r="313" spans="1:6" x14ac:dyDescent="0.25">
      <c r="A313">
        <v>609232456</v>
      </c>
      <c r="B313">
        <f t="shared" si="12"/>
        <v>8.7847830317064215</v>
      </c>
      <c r="C313">
        <v>799140168</v>
      </c>
      <c r="D313">
        <f t="shared" si="13"/>
        <v>8.9026229606031109</v>
      </c>
      <c r="E313">
        <v>1.2250000000000001</v>
      </c>
      <c r="F313">
        <f t="shared" si="14"/>
        <v>8.8136088700551299E-2</v>
      </c>
    </row>
    <row r="314" spans="1:6" x14ac:dyDescent="0.25">
      <c r="A314">
        <v>609251232</v>
      </c>
      <c r="B314">
        <f t="shared" si="12"/>
        <v>8.7847964160681045</v>
      </c>
      <c r="C314">
        <v>653280608</v>
      </c>
      <c r="D314">
        <f t="shared" si="13"/>
        <v>8.8150997667714925</v>
      </c>
      <c r="E314">
        <v>1.0960000000000001</v>
      </c>
      <c r="F314">
        <f t="shared" si="14"/>
        <v>3.9810554148350386E-2</v>
      </c>
    </row>
    <row r="315" spans="1:6" x14ac:dyDescent="0.25">
      <c r="A315">
        <v>609261392</v>
      </c>
      <c r="B315">
        <f t="shared" si="12"/>
        <v>8.7848036583926401</v>
      </c>
      <c r="C315">
        <v>809211888</v>
      </c>
      <c r="D315">
        <f t="shared" si="13"/>
        <v>8.9080622542951051</v>
      </c>
      <c r="E315">
        <v>1.272</v>
      </c>
      <c r="F315">
        <f t="shared" si="14"/>
        <v>0.10448711131239508</v>
      </c>
    </row>
    <row r="316" spans="1:6" x14ac:dyDescent="0.25">
      <c r="A316">
        <v>609299656</v>
      </c>
      <c r="B316">
        <f t="shared" si="12"/>
        <v>8.7848309329294185</v>
      </c>
      <c r="C316">
        <v>613342392</v>
      </c>
      <c r="D316">
        <f t="shared" si="13"/>
        <v>8.7877029825831805</v>
      </c>
      <c r="E316">
        <v>0.95499999999999996</v>
      </c>
      <c r="F316">
        <f t="shared" si="14"/>
        <v>-1.9996628416253676E-2</v>
      </c>
    </row>
    <row r="317" spans="1:6" x14ac:dyDescent="0.25">
      <c r="A317">
        <v>609310000</v>
      </c>
      <c r="B317">
        <f t="shared" si="12"/>
        <v>8.7848383058270461</v>
      </c>
      <c r="C317">
        <v>851912096</v>
      </c>
      <c r="D317">
        <f t="shared" si="13"/>
        <v>8.9303947846825871</v>
      </c>
      <c r="E317">
        <v>0.94399999999999995</v>
      </c>
      <c r="F317">
        <f t="shared" si="14"/>
        <v>-2.502800570193105E-2</v>
      </c>
    </row>
    <row r="318" spans="1:6" x14ac:dyDescent="0.25">
      <c r="A318">
        <v>609317632</v>
      </c>
      <c r="B318">
        <f t="shared" si="12"/>
        <v>8.7848437456109458</v>
      </c>
      <c r="C318">
        <v>847094280</v>
      </c>
      <c r="D318">
        <f t="shared" si="13"/>
        <v>8.9279317491797059</v>
      </c>
      <c r="E318">
        <v>0.97099999999999997</v>
      </c>
      <c r="F318">
        <f t="shared" si="14"/>
        <v>-1.2780770091995148E-2</v>
      </c>
    </row>
    <row r="319" spans="1:6" x14ac:dyDescent="0.25">
      <c r="A319">
        <v>609347216</v>
      </c>
      <c r="B319">
        <f t="shared" si="12"/>
        <v>8.7848648312572202</v>
      </c>
      <c r="C319">
        <v>848945752</v>
      </c>
      <c r="D319">
        <f t="shared" si="13"/>
        <v>8.9288799395257286</v>
      </c>
      <c r="E319">
        <v>1.0940000000000001</v>
      </c>
      <c r="F319">
        <f t="shared" si="14"/>
        <v>3.9017321997412001E-2</v>
      </c>
    </row>
    <row r="320" spans="1:6" x14ac:dyDescent="0.25">
      <c r="A320">
        <v>609348520</v>
      </c>
      <c r="B320">
        <f t="shared" si="12"/>
        <v>8.784865760644248</v>
      </c>
      <c r="C320">
        <v>587436216</v>
      </c>
      <c r="D320">
        <f t="shared" si="13"/>
        <v>8.7689607176789686</v>
      </c>
      <c r="E320">
        <v>0.95699999999999996</v>
      </c>
      <c r="F320">
        <f t="shared" si="14"/>
        <v>-1.9088062223156451E-2</v>
      </c>
    </row>
    <row r="321" spans="1:6" x14ac:dyDescent="0.25">
      <c r="A321">
        <v>609362544</v>
      </c>
      <c r="B321">
        <f t="shared" si="12"/>
        <v>8.7848757557054142</v>
      </c>
      <c r="C321">
        <v>714334288</v>
      </c>
      <c r="D321">
        <f t="shared" si="13"/>
        <v>8.8539014967321368</v>
      </c>
      <c r="E321">
        <v>1.4339999999999999</v>
      </c>
      <c r="F321">
        <f t="shared" si="14"/>
        <v>0.15654915133178129</v>
      </c>
    </row>
    <row r="322" spans="1:6" x14ac:dyDescent="0.25">
      <c r="A322">
        <v>609402168</v>
      </c>
      <c r="B322">
        <f t="shared" ref="B322:B385" si="15">LOG10(A322)</f>
        <v>8.7849039949289285</v>
      </c>
      <c r="C322">
        <v>788391704</v>
      </c>
      <c r="D322">
        <f t="shared" ref="D322:D385" si="16">LOG10(C322)</f>
        <v>8.8967420456860733</v>
      </c>
      <c r="E322">
        <v>1.3779999999999999</v>
      </c>
      <c r="F322">
        <f t="shared" ref="F322:F385" si="17">LOG10(E322)</f>
        <v>0.13924921757160696</v>
      </c>
    </row>
    <row r="323" spans="1:6" x14ac:dyDescent="0.25">
      <c r="A323">
        <v>609411000</v>
      </c>
      <c r="B323">
        <f t="shared" si="15"/>
        <v>8.784910289066481</v>
      </c>
      <c r="C323">
        <v>594870344</v>
      </c>
      <c r="D323">
        <f t="shared" si="16"/>
        <v>8.7744223186338424</v>
      </c>
      <c r="E323">
        <v>1.3620000000000001</v>
      </c>
      <c r="F323">
        <f t="shared" si="17"/>
        <v>0.13417710757676637</v>
      </c>
    </row>
    <row r="324" spans="1:6" x14ac:dyDescent="0.25">
      <c r="A324">
        <v>609443008</v>
      </c>
      <c r="B324">
        <f t="shared" si="15"/>
        <v>8.7849330988495851</v>
      </c>
      <c r="C324">
        <v>672080824</v>
      </c>
      <c r="D324">
        <f t="shared" si="16"/>
        <v>8.8274215041646649</v>
      </c>
      <c r="E324">
        <v>1.0529999999999999</v>
      </c>
      <c r="F324">
        <f t="shared" si="17"/>
        <v>2.2428371185486493E-2</v>
      </c>
    </row>
    <row r="325" spans="1:6" x14ac:dyDescent="0.25">
      <c r="A325">
        <v>609501208</v>
      </c>
      <c r="B325">
        <f t="shared" si="15"/>
        <v>8.7849745707045468</v>
      </c>
      <c r="C325">
        <v>887867368</v>
      </c>
      <c r="D325">
        <f t="shared" si="16"/>
        <v>8.9483480945535661</v>
      </c>
      <c r="E325">
        <v>1.446</v>
      </c>
      <c r="F325">
        <f t="shared" si="17"/>
        <v>0.16016829295851201</v>
      </c>
    </row>
    <row r="326" spans="1:6" x14ac:dyDescent="0.25">
      <c r="A326">
        <v>609522264</v>
      </c>
      <c r="B326">
        <f t="shared" si="15"/>
        <v>8.7849895737046069</v>
      </c>
      <c r="C326">
        <v>698134232</v>
      </c>
      <c r="D326">
        <f t="shared" si="16"/>
        <v>8.843938933528829</v>
      </c>
      <c r="E326">
        <v>1.4359999999999999</v>
      </c>
      <c r="F326">
        <f t="shared" si="17"/>
        <v>0.15715443990628153</v>
      </c>
    </row>
    <row r="327" spans="1:6" x14ac:dyDescent="0.25">
      <c r="A327">
        <v>609530360</v>
      </c>
      <c r="B327">
        <f t="shared" si="15"/>
        <v>8.7849953421973801</v>
      </c>
      <c r="C327">
        <v>672549592</v>
      </c>
      <c r="D327">
        <f t="shared" si="16"/>
        <v>8.8277243135634667</v>
      </c>
      <c r="E327">
        <v>1.361</v>
      </c>
      <c r="F327">
        <f t="shared" si="17"/>
        <v>0.13385812520333468</v>
      </c>
    </row>
    <row r="328" spans="1:6" x14ac:dyDescent="0.25">
      <c r="A328">
        <v>609539968</v>
      </c>
      <c r="B328">
        <f t="shared" si="15"/>
        <v>8.7850021879080611</v>
      </c>
      <c r="C328">
        <v>642376632</v>
      </c>
      <c r="D328">
        <f t="shared" si="16"/>
        <v>8.8077897340482707</v>
      </c>
      <c r="E328">
        <v>1.073</v>
      </c>
      <c r="F328">
        <f t="shared" si="17"/>
        <v>3.0599721965951066E-2</v>
      </c>
    </row>
    <row r="329" spans="1:6" x14ac:dyDescent="0.25">
      <c r="A329">
        <v>609554664</v>
      </c>
      <c r="B329">
        <f t="shared" si="15"/>
        <v>8.7850126586156474</v>
      </c>
      <c r="C329">
        <v>697494784</v>
      </c>
      <c r="D329">
        <f t="shared" si="16"/>
        <v>8.843540964220205</v>
      </c>
      <c r="E329">
        <v>1.522</v>
      </c>
      <c r="F329">
        <f t="shared" si="17"/>
        <v>0.18241465243455401</v>
      </c>
    </row>
    <row r="330" spans="1:6" x14ac:dyDescent="0.25">
      <c r="A330">
        <v>609570280</v>
      </c>
      <c r="B330">
        <f t="shared" si="15"/>
        <v>8.78502378453455</v>
      </c>
      <c r="C330">
        <v>871175640</v>
      </c>
      <c r="D330">
        <f t="shared" si="16"/>
        <v>8.9401057230820964</v>
      </c>
      <c r="E330">
        <v>1.5409999999999999</v>
      </c>
      <c r="F330">
        <f t="shared" si="17"/>
        <v>0.18780263871841929</v>
      </c>
    </row>
    <row r="331" spans="1:6" x14ac:dyDescent="0.25">
      <c r="A331">
        <v>609584992</v>
      </c>
      <c r="B331">
        <f t="shared" si="15"/>
        <v>8.7850342661205545</v>
      </c>
      <c r="C331">
        <v>862446424</v>
      </c>
      <c r="D331">
        <f t="shared" si="16"/>
        <v>8.9357321257930149</v>
      </c>
      <c r="E331">
        <v>2.004</v>
      </c>
      <c r="F331">
        <f t="shared" si="17"/>
        <v>0.30189771719520808</v>
      </c>
    </row>
    <row r="332" spans="1:6" x14ac:dyDescent="0.25">
      <c r="A332">
        <v>609599696</v>
      </c>
      <c r="B332">
        <f t="shared" si="15"/>
        <v>8.7850447417541897</v>
      </c>
      <c r="C332">
        <v>607604008</v>
      </c>
      <c r="D332">
        <f t="shared" si="16"/>
        <v>8.7836206299809767</v>
      </c>
      <c r="E332">
        <v>1.3580000000000001</v>
      </c>
      <c r="F332">
        <f t="shared" si="17"/>
        <v>0.13289976994448291</v>
      </c>
    </row>
    <row r="333" spans="1:6" x14ac:dyDescent="0.25">
      <c r="A333">
        <v>609640216</v>
      </c>
      <c r="B333">
        <f t="shared" si="15"/>
        <v>8.7850736082836391</v>
      </c>
      <c r="C333">
        <v>603438312</v>
      </c>
      <c r="D333">
        <f t="shared" si="16"/>
        <v>8.7806328798561868</v>
      </c>
      <c r="E333">
        <v>1.41</v>
      </c>
      <c r="F333">
        <f t="shared" si="17"/>
        <v>0.14921911265537988</v>
      </c>
    </row>
    <row r="334" spans="1:6" x14ac:dyDescent="0.25">
      <c r="A334">
        <v>609711944</v>
      </c>
      <c r="B334">
        <f t="shared" si="15"/>
        <v>8.785124702751105</v>
      </c>
      <c r="C334">
        <v>700329112</v>
      </c>
      <c r="D334">
        <f t="shared" si="16"/>
        <v>8.8453021799224185</v>
      </c>
      <c r="E334">
        <v>1.3660000000000001</v>
      </c>
      <c r="F334">
        <f t="shared" si="17"/>
        <v>0.13545069934551379</v>
      </c>
    </row>
    <row r="335" spans="1:6" x14ac:dyDescent="0.25">
      <c r="A335">
        <v>609719616</v>
      </c>
      <c r="B335">
        <f t="shared" si="15"/>
        <v>8.7851301674403484</v>
      </c>
      <c r="C335">
        <v>872493304</v>
      </c>
      <c r="D335">
        <f t="shared" si="16"/>
        <v>8.9407621026260493</v>
      </c>
      <c r="E335">
        <v>1.01</v>
      </c>
      <c r="F335">
        <f t="shared" si="17"/>
        <v>4.3213737826425782E-3</v>
      </c>
    </row>
    <row r="336" spans="1:6" x14ac:dyDescent="0.25">
      <c r="A336">
        <v>609783072</v>
      </c>
      <c r="B336">
        <f t="shared" si="15"/>
        <v>8.7851753638813896</v>
      </c>
      <c r="C336">
        <v>668563032</v>
      </c>
      <c r="D336">
        <f t="shared" si="16"/>
        <v>8.8251423587323536</v>
      </c>
      <c r="E336">
        <v>0.97099999999999997</v>
      </c>
      <c r="F336">
        <f t="shared" si="17"/>
        <v>-1.2780770091995148E-2</v>
      </c>
    </row>
    <row r="337" spans="1:6" x14ac:dyDescent="0.25">
      <c r="A337">
        <v>609785832</v>
      </c>
      <c r="B337">
        <f t="shared" si="15"/>
        <v>8.7851773295805256</v>
      </c>
      <c r="C337">
        <v>750007152</v>
      </c>
      <c r="D337">
        <f t="shared" si="16"/>
        <v>8.8750654048041326</v>
      </c>
      <c r="E337">
        <v>1.5589999999999999</v>
      </c>
      <c r="F337">
        <f t="shared" si="17"/>
        <v>0.19284611518884168</v>
      </c>
    </row>
    <row r="338" spans="1:6" x14ac:dyDescent="0.25">
      <c r="A338">
        <v>609809392</v>
      </c>
      <c r="B338">
        <f t="shared" si="15"/>
        <v>8.78519410888204</v>
      </c>
      <c r="C338">
        <v>613208744</v>
      </c>
      <c r="D338">
        <f t="shared" si="16"/>
        <v>8.7876083390131843</v>
      </c>
      <c r="E338">
        <v>1.607</v>
      </c>
      <c r="F338">
        <f t="shared" si="17"/>
        <v>0.20601587676334454</v>
      </c>
    </row>
    <row r="339" spans="1:6" x14ac:dyDescent="0.25">
      <c r="A339">
        <v>609824296</v>
      </c>
      <c r="B339">
        <f t="shared" si="15"/>
        <v>8.7852047230935408</v>
      </c>
      <c r="C339">
        <v>924220576</v>
      </c>
      <c r="D339">
        <f t="shared" si="16"/>
        <v>8.9657756330246983</v>
      </c>
      <c r="E339">
        <v>1.256</v>
      </c>
      <c r="F339">
        <f t="shared" si="17"/>
        <v>9.8989639401177318E-2</v>
      </c>
    </row>
    <row r="340" spans="1:6" x14ac:dyDescent="0.25">
      <c r="A340">
        <v>609923512</v>
      </c>
      <c r="B340">
        <f t="shared" si="15"/>
        <v>8.7852753753400599</v>
      </c>
      <c r="C340">
        <v>870915032</v>
      </c>
      <c r="D340">
        <f t="shared" si="16"/>
        <v>8.9399757865420497</v>
      </c>
      <c r="E340">
        <v>1.6519999999999999</v>
      </c>
      <c r="F340">
        <f t="shared" si="17"/>
        <v>0.21801004298436338</v>
      </c>
    </row>
    <row r="341" spans="1:6" x14ac:dyDescent="0.25">
      <c r="A341">
        <v>609925416</v>
      </c>
      <c r="B341">
        <f t="shared" si="15"/>
        <v>8.7852767310762907</v>
      </c>
      <c r="C341">
        <v>928706584</v>
      </c>
      <c r="D341">
        <f t="shared" si="16"/>
        <v>8.9678785244591275</v>
      </c>
      <c r="E341">
        <v>1.7</v>
      </c>
      <c r="F341">
        <f t="shared" si="17"/>
        <v>0.23044892137827391</v>
      </c>
    </row>
    <row r="342" spans="1:6" x14ac:dyDescent="0.25">
      <c r="A342">
        <v>609930104</v>
      </c>
      <c r="B342">
        <f t="shared" si="15"/>
        <v>8.7852800691314918</v>
      </c>
      <c r="C342">
        <v>741547400</v>
      </c>
      <c r="D342">
        <f t="shared" si="16"/>
        <v>8.8701389165248994</v>
      </c>
      <c r="E342">
        <v>1.099</v>
      </c>
      <c r="F342">
        <f t="shared" si="17"/>
        <v>4.0997692423490557E-2</v>
      </c>
    </row>
    <row r="343" spans="1:6" x14ac:dyDescent="0.25">
      <c r="A343">
        <v>609932328</v>
      </c>
      <c r="B343">
        <f t="shared" si="15"/>
        <v>8.7852816527050202</v>
      </c>
      <c r="C343">
        <v>819353680</v>
      </c>
      <c r="D343">
        <f t="shared" si="16"/>
        <v>8.9134714086176015</v>
      </c>
      <c r="E343">
        <v>1.46</v>
      </c>
      <c r="F343">
        <f t="shared" si="17"/>
        <v>0.16435285578443709</v>
      </c>
    </row>
    <row r="344" spans="1:6" x14ac:dyDescent="0.25">
      <c r="A344">
        <v>609932712</v>
      </c>
      <c r="B344">
        <f t="shared" si="15"/>
        <v>8.7852819261272028</v>
      </c>
      <c r="C344">
        <v>877590272</v>
      </c>
      <c r="D344">
        <f t="shared" si="16"/>
        <v>8.9432918004826352</v>
      </c>
      <c r="E344">
        <v>1.236</v>
      </c>
      <c r="F344">
        <f t="shared" si="17"/>
        <v>9.2018470752797024E-2</v>
      </c>
    </row>
    <row r="345" spans="1:6" x14ac:dyDescent="0.25">
      <c r="A345">
        <v>609945256</v>
      </c>
      <c r="B345">
        <f t="shared" si="15"/>
        <v>8.7852908578238544</v>
      </c>
      <c r="C345">
        <v>769425504</v>
      </c>
      <c r="D345">
        <f t="shared" si="16"/>
        <v>8.8861665776855006</v>
      </c>
      <c r="E345">
        <v>1.1639999999999999</v>
      </c>
      <c r="F345">
        <f t="shared" si="17"/>
        <v>6.5952980313869647E-2</v>
      </c>
    </row>
    <row r="346" spans="1:6" x14ac:dyDescent="0.25">
      <c r="A346">
        <v>609947512</v>
      </c>
      <c r="B346">
        <f t="shared" si="15"/>
        <v>8.7852924641426657</v>
      </c>
      <c r="C346">
        <v>528509488</v>
      </c>
      <c r="D346">
        <f t="shared" si="16"/>
        <v>8.7230527883304028</v>
      </c>
      <c r="E346">
        <v>1.2829999999999999</v>
      </c>
      <c r="F346">
        <f t="shared" si="17"/>
        <v>0.10822665637492848</v>
      </c>
    </row>
    <row r="347" spans="1:6" x14ac:dyDescent="0.25">
      <c r="A347">
        <v>609964816</v>
      </c>
      <c r="B347">
        <f t="shared" si="15"/>
        <v>8.7853047847521779</v>
      </c>
      <c r="C347">
        <v>687307736</v>
      </c>
      <c r="D347">
        <f t="shared" si="16"/>
        <v>8.8371512321430252</v>
      </c>
      <c r="E347">
        <v>0.99299999999999999</v>
      </c>
      <c r="F347">
        <f t="shared" si="17"/>
        <v>-3.0507515046188267E-3</v>
      </c>
    </row>
    <row r="348" spans="1:6" x14ac:dyDescent="0.25">
      <c r="A348">
        <v>610019008</v>
      </c>
      <c r="B348">
        <f t="shared" si="15"/>
        <v>8.7853433677007633</v>
      </c>
      <c r="C348">
        <v>672706248</v>
      </c>
      <c r="D348">
        <f t="shared" si="16"/>
        <v>8.8278254613669436</v>
      </c>
      <c r="E348">
        <v>1.4390000000000001</v>
      </c>
      <c r="F348">
        <f t="shared" si="17"/>
        <v>0.15806079393660522</v>
      </c>
    </row>
    <row r="349" spans="1:6" x14ac:dyDescent="0.25">
      <c r="A349">
        <v>610082776</v>
      </c>
      <c r="B349">
        <f t="shared" si="15"/>
        <v>8.7853887640618051</v>
      </c>
      <c r="C349">
        <v>921712616</v>
      </c>
      <c r="D349">
        <f t="shared" si="16"/>
        <v>8.9645955319639032</v>
      </c>
      <c r="E349">
        <v>1.0529999999999999</v>
      </c>
      <c r="F349">
        <f t="shared" si="17"/>
        <v>2.2428371185486493E-2</v>
      </c>
    </row>
    <row r="350" spans="1:6" x14ac:dyDescent="0.25">
      <c r="A350">
        <v>610148576</v>
      </c>
      <c r="B350">
        <f t="shared" si="15"/>
        <v>8.7854356020272295</v>
      </c>
      <c r="C350">
        <v>552129824</v>
      </c>
      <c r="D350">
        <f t="shared" si="16"/>
        <v>8.7420412067467339</v>
      </c>
      <c r="E350">
        <v>1.413</v>
      </c>
      <c r="F350">
        <f t="shared" si="17"/>
        <v>0.15014216184855861</v>
      </c>
    </row>
    <row r="351" spans="1:6" x14ac:dyDescent="0.25">
      <c r="A351">
        <v>610185872</v>
      </c>
      <c r="B351">
        <f t="shared" si="15"/>
        <v>8.7854621479418</v>
      </c>
      <c r="C351">
        <v>676712488</v>
      </c>
      <c r="D351">
        <f t="shared" si="16"/>
        <v>8.830404190994253</v>
      </c>
      <c r="E351">
        <v>1.4279999999999999</v>
      </c>
      <c r="F351">
        <f t="shared" si="17"/>
        <v>0.15472820744015556</v>
      </c>
    </row>
    <row r="352" spans="1:6" x14ac:dyDescent="0.25">
      <c r="A352">
        <v>610188592</v>
      </c>
      <c r="B352">
        <f t="shared" si="15"/>
        <v>8.7854640838738032</v>
      </c>
      <c r="C352">
        <v>706728800</v>
      </c>
      <c r="D352">
        <f t="shared" si="16"/>
        <v>8.8492527896679469</v>
      </c>
      <c r="E352">
        <v>1.0169999999999999</v>
      </c>
      <c r="F352">
        <f t="shared" si="17"/>
        <v>7.3209529227445565E-3</v>
      </c>
    </row>
    <row r="353" spans="1:6" x14ac:dyDescent="0.25">
      <c r="A353">
        <v>610209336</v>
      </c>
      <c r="B353">
        <f t="shared" si="15"/>
        <v>8.7854788479184265</v>
      </c>
      <c r="C353">
        <v>687119112</v>
      </c>
      <c r="D353">
        <f t="shared" si="16"/>
        <v>8.8370320284720734</v>
      </c>
      <c r="E353">
        <v>1.431</v>
      </c>
      <c r="F353">
        <f t="shared" si="17"/>
        <v>0.15563963375977638</v>
      </c>
    </row>
    <row r="354" spans="1:6" x14ac:dyDescent="0.25">
      <c r="A354">
        <v>610218920</v>
      </c>
      <c r="B354">
        <f t="shared" si="15"/>
        <v>8.7854856689311234</v>
      </c>
      <c r="C354">
        <v>464959920</v>
      </c>
      <c r="D354">
        <f t="shared" si="16"/>
        <v>8.6674155178941632</v>
      </c>
      <c r="E354">
        <v>1.4890000000000001</v>
      </c>
      <c r="F354">
        <f t="shared" si="17"/>
        <v>0.17289469775217617</v>
      </c>
    </row>
    <row r="355" spans="1:6" x14ac:dyDescent="0.25">
      <c r="A355">
        <v>610237848</v>
      </c>
      <c r="B355">
        <f t="shared" si="15"/>
        <v>8.7854991398318045</v>
      </c>
      <c r="C355">
        <v>876136976</v>
      </c>
      <c r="D355">
        <f t="shared" si="16"/>
        <v>8.9425720094449233</v>
      </c>
      <c r="E355">
        <v>0.95799999999999996</v>
      </c>
      <c r="F355">
        <f t="shared" si="17"/>
        <v>-1.8634490921455603E-2</v>
      </c>
    </row>
    <row r="356" spans="1:6" x14ac:dyDescent="0.25">
      <c r="A356">
        <v>610258952</v>
      </c>
      <c r="B356">
        <f t="shared" si="15"/>
        <v>8.7855141588810106</v>
      </c>
      <c r="C356">
        <v>643108904</v>
      </c>
      <c r="D356">
        <f t="shared" si="16"/>
        <v>8.8082845225376687</v>
      </c>
      <c r="E356">
        <v>1.304</v>
      </c>
      <c r="F356">
        <f t="shared" si="17"/>
        <v>0.11527759139590141</v>
      </c>
    </row>
    <row r="357" spans="1:6" x14ac:dyDescent="0.25">
      <c r="A357">
        <v>610260544</v>
      </c>
      <c r="B357">
        <f t="shared" si="15"/>
        <v>8.7855152918359813</v>
      </c>
      <c r="C357">
        <v>761461400</v>
      </c>
      <c r="D357">
        <f t="shared" si="16"/>
        <v>8.8816478929749003</v>
      </c>
      <c r="E357">
        <v>1.4390000000000001</v>
      </c>
      <c r="F357">
        <f t="shared" si="17"/>
        <v>0.15806079393660522</v>
      </c>
    </row>
    <row r="358" spans="1:6" x14ac:dyDescent="0.25">
      <c r="A358">
        <v>610316440</v>
      </c>
      <c r="B358">
        <f t="shared" si="15"/>
        <v>8.7855550686377661</v>
      </c>
      <c r="C358">
        <v>878892848</v>
      </c>
      <c r="D358">
        <f t="shared" si="16"/>
        <v>8.9439359304105803</v>
      </c>
      <c r="E358">
        <v>0.94399999999999995</v>
      </c>
      <c r="F358">
        <f t="shared" si="17"/>
        <v>-2.502800570193105E-2</v>
      </c>
    </row>
    <row r="359" spans="1:6" x14ac:dyDescent="0.25">
      <c r="A359">
        <v>610327896</v>
      </c>
      <c r="B359">
        <f t="shared" si="15"/>
        <v>8.7855632205251553</v>
      </c>
      <c r="C359">
        <v>881071792</v>
      </c>
      <c r="D359">
        <f t="shared" si="16"/>
        <v>8.9450112972873512</v>
      </c>
      <c r="E359">
        <v>0.97499999999999998</v>
      </c>
      <c r="F359">
        <f t="shared" si="17"/>
        <v>-1.0995384301463193E-2</v>
      </c>
    </row>
    <row r="360" spans="1:6" x14ac:dyDescent="0.25">
      <c r="A360">
        <v>610350448</v>
      </c>
      <c r="B360">
        <f t="shared" si="15"/>
        <v>8.7855792676832056</v>
      </c>
      <c r="C360">
        <v>721990256</v>
      </c>
      <c r="D360">
        <f t="shared" si="16"/>
        <v>8.85853133635913</v>
      </c>
      <c r="E360">
        <v>1.48</v>
      </c>
      <c r="F360">
        <f t="shared" si="17"/>
        <v>0.17026171539495738</v>
      </c>
    </row>
    <row r="361" spans="1:6" x14ac:dyDescent="0.25">
      <c r="A361">
        <v>610357752</v>
      </c>
      <c r="B361">
        <f t="shared" si="15"/>
        <v>8.7855844648087693</v>
      </c>
      <c r="C361">
        <v>855941664</v>
      </c>
      <c r="D361">
        <f t="shared" si="16"/>
        <v>8.9324441667025969</v>
      </c>
      <c r="E361">
        <v>1.002</v>
      </c>
      <c r="F361">
        <f t="shared" si="17"/>
        <v>8.6772153122691327E-4</v>
      </c>
    </row>
    <row r="362" spans="1:6" x14ac:dyDescent="0.25">
      <c r="A362">
        <v>610389552</v>
      </c>
      <c r="B362">
        <f t="shared" si="15"/>
        <v>8.7856070912188091</v>
      </c>
      <c r="C362">
        <v>879427312</v>
      </c>
      <c r="D362">
        <f t="shared" si="16"/>
        <v>8.9441999491921482</v>
      </c>
      <c r="E362">
        <v>1.056</v>
      </c>
      <c r="F362">
        <f t="shared" si="17"/>
        <v>2.3663918197793475E-2</v>
      </c>
    </row>
    <row r="363" spans="1:6" x14ac:dyDescent="0.25">
      <c r="A363">
        <v>610393896</v>
      </c>
      <c r="B363">
        <f t="shared" si="15"/>
        <v>8.7856101819802905</v>
      </c>
      <c r="C363">
        <v>896124360</v>
      </c>
      <c r="D363">
        <f t="shared" si="16"/>
        <v>8.9523682832269085</v>
      </c>
      <c r="E363">
        <v>0.95899999999999996</v>
      </c>
      <c r="F363">
        <f t="shared" si="17"/>
        <v>-1.8181392829336417E-2</v>
      </c>
    </row>
    <row r="364" spans="1:6" x14ac:dyDescent="0.25">
      <c r="A364">
        <v>610400848</v>
      </c>
      <c r="B364">
        <f t="shared" si="15"/>
        <v>8.785615128291294</v>
      </c>
      <c r="C364">
        <v>793094736</v>
      </c>
      <c r="D364">
        <f t="shared" si="16"/>
        <v>8.8993250673486664</v>
      </c>
      <c r="E364">
        <v>0.96799999999999997</v>
      </c>
      <c r="F364">
        <f t="shared" si="17"/>
        <v>-1.4124642691606345E-2</v>
      </c>
    </row>
    <row r="365" spans="1:6" x14ac:dyDescent="0.25">
      <c r="A365">
        <v>610404992</v>
      </c>
      <c r="B365">
        <f t="shared" si="15"/>
        <v>8.7856180766984426</v>
      </c>
      <c r="C365">
        <v>877838400</v>
      </c>
      <c r="D365">
        <f t="shared" si="16"/>
        <v>8.9434145746216718</v>
      </c>
      <c r="E365">
        <v>1.397</v>
      </c>
      <c r="F365">
        <f t="shared" si="17"/>
        <v>0.14519640611418191</v>
      </c>
    </row>
    <row r="366" spans="1:6" x14ac:dyDescent="0.25">
      <c r="A366">
        <v>610414208</v>
      </c>
      <c r="B366">
        <f t="shared" si="15"/>
        <v>8.7856246337020441</v>
      </c>
      <c r="C366">
        <v>688167560</v>
      </c>
      <c r="D366">
        <f t="shared" si="16"/>
        <v>8.8376941962636213</v>
      </c>
      <c r="E366">
        <v>0.92300000000000004</v>
      </c>
      <c r="F366">
        <f t="shared" si="17"/>
        <v>-3.4798298974087927E-2</v>
      </c>
    </row>
    <row r="367" spans="1:6" x14ac:dyDescent="0.25">
      <c r="A367">
        <v>610430408</v>
      </c>
      <c r="B367">
        <f t="shared" si="15"/>
        <v>8.7856361594449854</v>
      </c>
      <c r="C367">
        <v>881457392</v>
      </c>
      <c r="D367">
        <f t="shared" si="16"/>
        <v>8.9452013241605677</v>
      </c>
      <c r="E367">
        <v>1.39</v>
      </c>
      <c r="F367">
        <f t="shared" si="17"/>
        <v>0.14301480025409505</v>
      </c>
    </row>
    <row r="368" spans="1:6" x14ac:dyDescent="0.25">
      <c r="A368">
        <v>610431560</v>
      </c>
      <c r="B368">
        <f t="shared" si="15"/>
        <v>8.7856369790417226</v>
      </c>
      <c r="C368">
        <v>365632840</v>
      </c>
      <c r="D368">
        <f t="shared" si="16"/>
        <v>8.5630451957879199</v>
      </c>
      <c r="E368">
        <v>1.448</v>
      </c>
      <c r="F368">
        <f t="shared" si="17"/>
        <v>0.16076856186112809</v>
      </c>
    </row>
    <row r="369" spans="1:6" x14ac:dyDescent="0.25">
      <c r="A369">
        <v>610441016</v>
      </c>
      <c r="B369">
        <f t="shared" si="15"/>
        <v>8.785643706506491</v>
      </c>
      <c r="C369">
        <v>826315120</v>
      </c>
      <c r="D369">
        <f t="shared" si="16"/>
        <v>8.9171456995947462</v>
      </c>
      <c r="E369">
        <v>0.94499999999999995</v>
      </c>
      <c r="F369">
        <f t="shared" si="17"/>
        <v>-2.4568191490737076E-2</v>
      </c>
    </row>
    <row r="370" spans="1:6" x14ac:dyDescent="0.25">
      <c r="A370">
        <v>610453704</v>
      </c>
      <c r="B370">
        <f t="shared" si="15"/>
        <v>8.7856527332117373</v>
      </c>
      <c r="C370">
        <v>673999152</v>
      </c>
      <c r="D370">
        <f t="shared" si="16"/>
        <v>8.828659350122928</v>
      </c>
      <c r="E370">
        <v>1.103</v>
      </c>
      <c r="F370">
        <f t="shared" si="17"/>
        <v>4.2575512440190588E-2</v>
      </c>
    </row>
    <row r="371" spans="1:6" x14ac:dyDescent="0.25">
      <c r="A371">
        <v>610468952</v>
      </c>
      <c r="B371">
        <f t="shared" si="15"/>
        <v>8.7856635809459949</v>
      </c>
      <c r="C371">
        <v>614002872</v>
      </c>
      <c r="D371">
        <f t="shared" si="16"/>
        <v>8.7881704025594658</v>
      </c>
      <c r="E371">
        <v>0.99199999999999999</v>
      </c>
      <c r="F371">
        <f t="shared" si="17"/>
        <v>-3.4883278458213473E-3</v>
      </c>
    </row>
    <row r="372" spans="1:6" x14ac:dyDescent="0.25">
      <c r="A372">
        <v>610482128</v>
      </c>
      <c r="B372">
        <f t="shared" si="15"/>
        <v>8.7856729543995051</v>
      </c>
      <c r="C372">
        <v>837317080</v>
      </c>
      <c r="D372">
        <f t="shared" si="16"/>
        <v>8.9228899502481784</v>
      </c>
      <c r="E372">
        <v>0.96299999999999997</v>
      </c>
      <c r="F372">
        <f t="shared" si="17"/>
        <v>-1.6373712875465501E-2</v>
      </c>
    </row>
    <row r="373" spans="1:6" x14ac:dyDescent="0.25">
      <c r="A373">
        <v>610490720</v>
      </c>
      <c r="B373">
        <f t="shared" si="15"/>
        <v>8.7856790666700526</v>
      </c>
      <c r="C373">
        <v>856571824</v>
      </c>
      <c r="D373">
        <f t="shared" si="16"/>
        <v>8.9327637846501187</v>
      </c>
      <c r="E373">
        <v>1.0940000000000001</v>
      </c>
      <c r="F373">
        <f t="shared" si="17"/>
        <v>3.9017321997412001E-2</v>
      </c>
    </row>
    <row r="374" spans="1:6" x14ac:dyDescent="0.25">
      <c r="A374">
        <v>610505456</v>
      </c>
      <c r="B374">
        <f t="shared" si="15"/>
        <v>8.785689549525955</v>
      </c>
      <c r="C374">
        <v>910218400</v>
      </c>
      <c r="D374">
        <f t="shared" si="16"/>
        <v>8.9591456104910705</v>
      </c>
      <c r="E374">
        <v>1.391</v>
      </c>
      <c r="F374">
        <f t="shared" si="17"/>
        <v>0.14332712999204641</v>
      </c>
    </row>
    <row r="375" spans="1:6" x14ac:dyDescent="0.25">
      <c r="A375">
        <v>610534384</v>
      </c>
      <c r="B375">
        <f t="shared" si="15"/>
        <v>8.7857101275126244</v>
      </c>
      <c r="C375">
        <v>847167160</v>
      </c>
      <c r="D375">
        <f t="shared" si="16"/>
        <v>8.9279691122231117</v>
      </c>
      <c r="E375">
        <v>0.96099999999999997</v>
      </c>
      <c r="F375">
        <f t="shared" si="17"/>
        <v>-1.7276612331454656E-2</v>
      </c>
    </row>
    <row r="376" spans="1:6" x14ac:dyDescent="0.25">
      <c r="A376">
        <v>610567760</v>
      </c>
      <c r="B376">
        <f t="shared" si="15"/>
        <v>8.7857338683809907</v>
      </c>
      <c r="C376">
        <v>824301160</v>
      </c>
      <c r="D376">
        <f t="shared" si="16"/>
        <v>8.9160859110061974</v>
      </c>
      <c r="E376">
        <v>1.008</v>
      </c>
      <c r="F376">
        <f t="shared" si="17"/>
        <v>3.4605321095064891E-3</v>
      </c>
    </row>
    <row r="377" spans="1:6" x14ac:dyDescent="0.25">
      <c r="A377">
        <v>610631688</v>
      </c>
      <c r="B377">
        <f t="shared" si="15"/>
        <v>8.7857793377393492</v>
      </c>
      <c r="C377">
        <v>913066072</v>
      </c>
      <c r="D377">
        <f t="shared" si="16"/>
        <v>8.9605022054278027</v>
      </c>
      <c r="E377">
        <v>1.097</v>
      </c>
      <c r="F377">
        <f t="shared" si="17"/>
        <v>4.0206627574711121E-2</v>
      </c>
    </row>
    <row r="378" spans="1:6" x14ac:dyDescent="0.25">
      <c r="A378">
        <v>610633192</v>
      </c>
      <c r="B378">
        <f t="shared" si="15"/>
        <v>8.7857804074154071</v>
      </c>
      <c r="C378">
        <v>636505784</v>
      </c>
      <c r="D378">
        <f t="shared" si="16"/>
        <v>8.8038023544906476</v>
      </c>
      <c r="E378">
        <v>1.087</v>
      </c>
      <c r="F378">
        <f t="shared" si="17"/>
        <v>3.6229544086294529E-2</v>
      </c>
    </row>
    <row r="379" spans="1:6" x14ac:dyDescent="0.25">
      <c r="A379">
        <v>610641040</v>
      </c>
      <c r="B379">
        <f t="shared" si="15"/>
        <v>8.7857859890333678</v>
      </c>
      <c r="C379">
        <v>615136720</v>
      </c>
      <c r="D379">
        <f t="shared" si="16"/>
        <v>8.7889716525925774</v>
      </c>
      <c r="E379">
        <v>0.97499999999999998</v>
      </c>
      <c r="F379">
        <f t="shared" si="17"/>
        <v>-1.0995384301463193E-2</v>
      </c>
    </row>
    <row r="380" spans="1:6" x14ac:dyDescent="0.25">
      <c r="A380">
        <v>610651856</v>
      </c>
      <c r="B380">
        <f t="shared" si="15"/>
        <v>8.7857936814208877</v>
      </c>
      <c r="C380">
        <v>721053752</v>
      </c>
      <c r="D380">
        <f t="shared" si="16"/>
        <v>8.8579676410396182</v>
      </c>
      <c r="E380">
        <v>1.284</v>
      </c>
      <c r="F380">
        <f t="shared" si="17"/>
        <v>0.10856502373283448</v>
      </c>
    </row>
    <row r="381" spans="1:6" x14ac:dyDescent="0.25">
      <c r="A381">
        <v>610658792</v>
      </c>
      <c r="B381">
        <f t="shared" si="15"/>
        <v>8.7857986142633742</v>
      </c>
      <c r="C381">
        <v>839767776</v>
      </c>
      <c r="D381">
        <f t="shared" si="16"/>
        <v>8.9241592056509482</v>
      </c>
      <c r="E381">
        <v>0.96299999999999997</v>
      </c>
      <c r="F381">
        <f t="shared" si="17"/>
        <v>-1.6373712875465501E-2</v>
      </c>
    </row>
    <row r="382" spans="1:6" x14ac:dyDescent="0.25">
      <c r="A382">
        <v>610702888</v>
      </c>
      <c r="B382">
        <f t="shared" si="15"/>
        <v>8.7858299737694008</v>
      </c>
      <c r="C382">
        <v>655107072</v>
      </c>
      <c r="D382">
        <f t="shared" si="16"/>
        <v>8.8163122877451716</v>
      </c>
      <c r="E382">
        <v>0.97499999999999998</v>
      </c>
      <c r="F382">
        <f t="shared" si="17"/>
        <v>-1.0995384301463193E-2</v>
      </c>
    </row>
    <row r="383" spans="1:6" x14ac:dyDescent="0.25">
      <c r="A383">
        <v>610770760</v>
      </c>
      <c r="B383">
        <f t="shared" si="15"/>
        <v>8.7858782374960143</v>
      </c>
      <c r="C383">
        <v>603947520</v>
      </c>
      <c r="D383">
        <f t="shared" si="16"/>
        <v>8.7809992022558561</v>
      </c>
      <c r="E383">
        <v>1.2490000000000001</v>
      </c>
      <c r="F383">
        <f t="shared" si="17"/>
        <v>9.6562438374135556E-2</v>
      </c>
    </row>
    <row r="384" spans="1:6" x14ac:dyDescent="0.25">
      <c r="A384">
        <v>610774672</v>
      </c>
      <c r="B384">
        <f t="shared" si="15"/>
        <v>8.7858810191527077</v>
      </c>
      <c r="C384">
        <v>613199736</v>
      </c>
      <c r="D384">
        <f t="shared" si="16"/>
        <v>8.7876019592061994</v>
      </c>
      <c r="E384">
        <v>1.0940000000000001</v>
      </c>
      <c r="F384">
        <f t="shared" si="17"/>
        <v>3.9017321997412001E-2</v>
      </c>
    </row>
    <row r="385" spans="1:6" x14ac:dyDescent="0.25">
      <c r="A385">
        <v>610820192</v>
      </c>
      <c r="B385">
        <f t="shared" si="15"/>
        <v>8.785913385177496</v>
      </c>
      <c r="C385">
        <v>871731904</v>
      </c>
      <c r="D385">
        <f t="shared" si="16"/>
        <v>8.9403829407632252</v>
      </c>
      <c r="E385">
        <v>1.494</v>
      </c>
      <c r="F385">
        <f t="shared" si="17"/>
        <v>0.17435059747937998</v>
      </c>
    </row>
    <row r="386" spans="1:6" x14ac:dyDescent="0.25">
      <c r="A386">
        <v>610876760</v>
      </c>
      <c r="B386">
        <f t="shared" ref="B386:B449" si="18">LOG10(A386)</f>
        <v>8.7859536032859715</v>
      </c>
      <c r="C386">
        <v>748142616</v>
      </c>
      <c r="D386">
        <f t="shared" ref="D386:D449" si="19">LOG10(C386)</f>
        <v>8.8739843939045659</v>
      </c>
      <c r="E386">
        <v>0.98199999999999998</v>
      </c>
      <c r="F386">
        <f t="shared" ref="F386:F449" si="20">LOG10(E386)</f>
        <v>-7.8885122130503398E-3</v>
      </c>
    </row>
    <row r="387" spans="1:6" x14ac:dyDescent="0.25">
      <c r="A387">
        <v>610877960</v>
      </c>
      <c r="B387">
        <f t="shared" si="18"/>
        <v>8.7859544564087297</v>
      </c>
      <c r="C387">
        <v>705802416</v>
      </c>
      <c r="D387">
        <f t="shared" si="19"/>
        <v>8.848683140640091</v>
      </c>
      <c r="E387">
        <v>1.0429999999999999</v>
      </c>
      <c r="F387">
        <f t="shared" si="20"/>
        <v>1.8284308426530838E-2</v>
      </c>
    </row>
    <row r="388" spans="1:6" x14ac:dyDescent="0.25">
      <c r="A388">
        <v>610885560</v>
      </c>
      <c r="B388">
        <f t="shared" si="18"/>
        <v>8.7859598594806148</v>
      </c>
      <c r="C388">
        <v>707617088</v>
      </c>
      <c r="D388">
        <f t="shared" si="19"/>
        <v>8.8497983119913588</v>
      </c>
      <c r="E388">
        <v>0.96199999999999997</v>
      </c>
      <c r="F388">
        <f t="shared" si="20"/>
        <v>-1.6824927962187056E-2</v>
      </c>
    </row>
    <row r="389" spans="1:6" x14ac:dyDescent="0.25">
      <c r="A389">
        <v>610930840</v>
      </c>
      <c r="B389">
        <f t="shared" si="18"/>
        <v>8.7859920490209582</v>
      </c>
      <c r="C389">
        <v>810918304</v>
      </c>
      <c r="D389">
        <f t="shared" si="19"/>
        <v>8.9089771033983851</v>
      </c>
      <c r="E389">
        <v>0.95299999999999996</v>
      </c>
      <c r="F389">
        <f t="shared" si="20"/>
        <v>-2.090709936167361E-2</v>
      </c>
    </row>
    <row r="390" spans="1:6" x14ac:dyDescent="0.25">
      <c r="A390">
        <v>610931720</v>
      </c>
      <c r="B390">
        <f t="shared" si="18"/>
        <v>8.7859926745890977</v>
      </c>
      <c r="C390">
        <v>875721424</v>
      </c>
      <c r="D390">
        <f t="shared" si="19"/>
        <v>8.9423659745919597</v>
      </c>
      <c r="E390">
        <v>0.91600000000000004</v>
      </c>
      <c r="F390">
        <f t="shared" si="20"/>
        <v>-3.8104526332149599E-2</v>
      </c>
    </row>
    <row r="391" spans="1:6" x14ac:dyDescent="0.25">
      <c r="A391">
        <v>610960744</v>
      </c>
      <c r="B391">
        <f t="shared" si="18"/>
        <v>8.786013306458786</v>
      </c>
      <c r="C391">
        <v>844556496</v>
      </c>
      <c r="D391">
        <f t="shared" si="19"/>
        <v>8.9266287066961052</v>
      </c>
      <c r="E391">
        <v>0.95699999999999996</v>
      </c>
      <c r="F391">
        <f t="shared" si="20"/>
        <v>-1.9088062223156451E-2</v>
      </c>
    </row>
    <row r="392" spans="1:6" x14ac:dyDescent="0.25">
      <c r="A392">
        <v>610974192</v>
      </c>
      <c r="B392">
        <f t="shared" si="18"/>
        <v>8.7860228657111161</v>
      </c>
      <c r="C392">
        <v>857588168</v>
      </c>
      <c r="D392">
        <f t="shared" si="19"/>
        <v>8.9332787805019631</v>
      </c>
      <c r="E392">
        <v>1.0860000000000001</v>
      </c>
      <c r="F392">
        <f t="shared" si="20"/>
        <v>3.5829825252828171E-2</v>
      </c>
    </row>
    <row r="393" spans="1:6" x14ac:dyDescent="0.25">
      <c r="A393">
        <v>610978360</v>
      </c>
      <c r="B393">
        <f t="shared" si="18"/>
        <v>8.7860258284110966</v>
      </c>
      <c r="C393">
        <v>525265736</v>
      </c>
      <c r="D393">
        <f t="shared" si="19"/>
        <v>8.7203790719406236</v>
      </c>
      <c r="E393">
        <v>0.95299999999999996</v>
      </c>
      <c r="F393">
        <f t="shared" si="20"/>
        <v>-2.090709936167361E-2</v>
      </c>
    </row>
    <row r="394" spans="1:6" x14ac:dyDescent="0.25">
      <c r="A394">
        <v>611003752</v>
      </c>
      <c r="B394">
        <f t="shared" si="18"/>
        <v>8.7860438771294493</v>
      </c>
      <c r="C394">
        <v>640852048</v>
      </c>
      <c r="D394">
        <f t="shared" si="19"/>
        <v>8.8067577765487925</v>
      </c>
      <c r="E394">
        <v>1.3859999999999999</v>
      </c>
      <c r="F394">
        <f t="shared" si="20"/>
        <v>0.14176323027578791</v>
      </c>
    </row>
    <row r="395" spans="1:6" x14ac:dyDescent="0.25">
      <c r="A395">
        <v>611005080</v>
      </c>
      <c r="B395">
        <f t="shared" si="18"/>
        <v>8.7860448210556417</v>
      </c>
      <c r="C395">
        <v>667158328</v>
      </c>
      <c r="D395">
        <f t="shared" si="19"/>
        <v>8.8242289116032229</v>
      </c>
      <c r="E395">
        <v>1.3839999999999999</v>
      </c>
      <c r="F395">
        <f t="shared" si="20"/>
        <v>0.14113609012073897</v>
      </c>
    </row>
    <row r="396" spans="1:6" x14ac:dyDescent="0.25">
      <c r="A396">
        <v>611026840</v>
      </c>
      <c r="B396">
        <f t="shared" si="18"/>
        <v>8.78606028750586</v>
      </c>
      <c r="C396">
        <v>916558080</v>
      </c>
      <c r="D396">
        <f t="shared" si="19"/>
        <v>8.9621599903285762</v>
      </c>
      <c r="E396">
        <v>1.383</v>
      </c>
      <c r="F396">
        <f t="shared" si="20"/>
        <v>0.14082218010931058</v>
      </c>
    </row>
    <row r="397" spans="1:6" x14ac:dyDescent="0.25">
      <c r="A397">
        <v>611034176</v>
      </c>
      <c r="B397">
        <f t="shared" si="18"/>
        <v>8.7860655016224669</v>
      </c>
      <c r="C397">
        <v>869495096</v>
      </c>
      <c r="D397">
        <f t="shared" si="19"/>
        <v>8.9392671369009555</v>
      </c>
      <c r="E397">
        <v>0.96399999999999997</v>
      </c>
      <c r="F397">
        <f t="shared" si="20"/>
        <v>-1.5922966097169242E-2</v>
      </c>
    </row>
    <row r="398" spans="1:6" x14ac:dyDescent="0.25">
      <c r="A398">
        <v>611061608</v>
      </c>
      <c r="B398">
        <f t="shared" si="18"/>
        <v>8.7860849985659719</v>
      </c>
      <c r="C398">
        <v>801093280</v>
      </c>
      <c r="D398">
        <f t="shared" si="19"/>
        <v>8.9036830886567877</v>
      </c>
      <c r="E398">
        <v>0.95199999999999996</v>
      </c>
      <c r="F398">
        <f t="shared" si="20"/>
        <v>-2.1363051615525673E-2</v>
      </c>
    </row>
    <row r="399" spans="1:6" x14ac:dyDescent="0.25">
      <c r="A399">
        <v>611063120</v>
      </c>
      <c r="B399">
        <f t="shared" si="18"/>
        <v>8.786086073175202</v>
      </c>
      <c r="C399">
        <v>633846208</v>
      </c>
      <c r="D399">
        <f t="shared" si="19"/>
        <v>8.8019838964950488</v>
      </c>
      <c r="E399">
        <v>0.97399999999999998</v>
      </c>
      <c r="F399">
        <f t="shared" si="20"/>
        <v>-1.1441043121384482E-2</v>
      </c>
    </row>
    <row r="400" spans="1:6" x14ac:dyDescent="0.25">
      <c r="A400">
        <v>611138328</v>
      </c>
      <c r="B400">
        <f t="shared" si="18"/>
        <v>8.7861395216791127</v>
      </c>
      <c r="C400">
        <v>720906400</v>
      </c>
      <c r="D400">
        <f t="shared" si="19"/>
        <v>8.8578788810823728</v>
      </c>
      <c r="E400">
        <v>0.95699999999999996</v>
      </c>
      <c r="F400">
        <f t="shared" si="20"/>
        <v>-1.9088062223156451E-2</v>
      </c>
    </row>
    <row r="401" spans="1:6" x14ac:dyDescent="0.25">
      <c r="A401">
        <v>611142768</v>
      </c>
      <c r="B401">
        <f t="shared" si="18"/>
        <v>8.7861426768739452</v>
      </c>
      <c r="C401">
        <v>817320680</v>
      </c>
      <c r="D401">
        <f t="shared" si="19"/>
        <v>8.9123924876576517</v>
      </c>
      <c r="E401">
        <v>1.335</v>
      </c>
      <c r="F401">
        <f t="shared" si="20"/>
        <v>0.12548126570059401</v>
      </c>
    </row>
    <row r="402" spans="1:6" x14ac:dyDescent="0.25">
      <c r="A402">
        <v>611146056</v>
      </c>
      <c r="B402">
        <f t="shared" si="18"/>
        <v>8.786145013408861</v>
      </c>
      <c r="C402">
        <v>792235688</v>
      </c>
      <c r="D402">
        <f t="shared" si="19"/>
        <v>8.8988544022596017</v>
      </c>
      <c r="E402">
        <v>1.095</v>
      </c>
      <c r="F402">
        <f t="shared" si="20"/>
        <v>3.941411917613713E-2</v>
      </c>
    </row>
    <row r="403" spans="1:6" x14ac:dyDescent="0.25">
      <c r="A403">
        <v>611164464</v>
      </c>
      <c r="B403">
        <f t="shared" si="18"/>
        <v>8.786158094361193</v>
      </c>
      <c r="C403">
        <v>879152024</v>
      </c>
      <c r="D403">
        <f t="shared" si="19"/>
        <v>8.9440639802792159</v>
      </c>
      <c r="E403">
        <v>1.415</v>
      </c>
      <c r="F403">
        <f t="shared" si="20"/>
        <v>0.15075643986030904</v>
      </c>
    </row>
    <row r="404" spans="1:6" x14ac:dyDescent="0.25">
      <c r="A404">
        <v>611179200</v>
      </c>
      <c r="B404">
        <f t="shared" si="18"/>
        <v>8.7861685656609989</v>
      </c>
      <c r="C404">
        <v>804956000</v>
      </c>
      <c r="D404">
        <f t="shared" si="19"/>
        <v>8.9057721418840732</v>
      </c>
      <c r="E404">
        <v>1.3540000000000001</v>
      </c>
      <c r="F404">
        <f t="shared" si="20"/>
        <v>0.13161866434912553</v>
      </c>
    </row>
    <row r="405" spans="1:6" x14ac:dyDescent="0.25">
      <c r="A405">
        <v>611179544</v>
      </c>
      <c r="B405">
        <f t="shared" si="18"/>
        <v>8.7861688101020068</v>
      </c>
      <c r="C405">
        <v>887772552</v>
      </c>
      <c r="D405">
        <f t="shared" si="19"/>
        <v>8.9483017134543683</v>
      </c>
      <c r="E405">
        <v>0.96099999999999997</v>
      </c>
      <c r="F405">
        <f t="shared" si="20"/>
        <v>-1.7276612331454656E-2</v>
      </c>
    </row>
    <row r="406" spans="1:6" x14ac:dyDescent="0.25">
      <c r="A406">
        <v>611204296</v>
      </c>
      <c r="B406">
        <f t="shared" si="18"/>
        <v>8.7861863981241406</v>
      </c>
      <c r="C406">
        <v>658342360</v>
      </c>
      <c r="D406">
        <f t="shared" si="19"/>
        <v>8.8184517999840537</v>
      </c>
      <c r="E406">
        <v>0.95799999999999996</v>
      </c>
      <c r="F406">
        <f t="shared" si="20"/>
        <v>-1.8634490921455603E-2</v>
      </c>
    </row>
    <row r="407" spans="1:6" x14ac:dyDescent="0.25">
      <c r="A407">
        <v>611223544</v>
      </c>
      <c r="B407">
        <f t="shared" si="18"/>
        <v>8.7862000746781508</v>
      </c>
      <c r="C407">
        <v>794434416</v>
      </c>
      <c r="D407">
        <f t="shared" si="19"/>
        <v>8.9000580501337616</v>
      </c>
      <c r="E407">
        <v>0.98499999999999999</v>
      </c>
      <c r="F407">
        <f t="shared" si="20"/>
        <v>-6.5637695023882739E-3</v>
      </c>
    </row>
    <row r="408" spans="1:6" x14ac:dyDescent="0.25">
      <c r="A408">
        <v>611227232</v>
      </c>
      <c r="B408">
        <f t="shared" si="18"/>
        <v>8.7862026951158505</v>
      </c>
      <c r="C408">
        <v>913203776</v>
      </c>
      <c r="D408">
        <f t="shared" si="19"/>
        <v>8.960567698583171</v>
      </c>
      <c r="E408">
        <v>1.2150000000000001</v>
      </c>
      <c r="F408">
        <f t="shared" si="20"/>
        <v>8.4576277934331021E-2</v>
      </c>
    </row>
    <row r="409" spans="1:6" x14ac:dyDescent="0.25">
      <c r="A409">
        <v>611227704</v>
      </c>
      <c r="B409">
        <f t="shared" si="18"/>
        <v>8.7862030304852592</v>
      </c>
      <c r="C409">
        <v>902313160</v>
      </c>
      <c r="D409">
        <f t="shared" si="19"/>
        <v>8.9553572914845869</v>
      </c>
      <c r="E409">
        <v>0.996</v>
      </c>
      <c r="F409">
        <f t="shared" si="20"/>
        <v>-1.7406615763012701E-3</v>
      </c>
    </row>
    <row r="410" spans="1:6" x14ac:dyDescent="0.25">
      <c r="A410">
        <v>611241480</v>
      </c>
      <c r="B410">
        <f t="shared" si="18"/>
        <v>8.7862128186105739</v>
      </c>
      <c r="C410">
        <v>876684896</v>
      </c>
      <c r="D410">
        <f t="shared" si="19"/>
        <v>8.9428435243593327</v>
      </c>
      <c r="E410">
        <v>0.96399999999999997</v>
      </c>
      <c r="F410">
        <f t="shared" si="20"/>
        <v>-1.5922966097169242E-2</v>
      </c>
    </row>
    <row r="411" spans="1:6" x14ac:dyDescent="0.25">
      <c r="A411">
        <v>611253168</v>
      </c>
      <c r="B411">
        <f t="shared" si="18"/>
        <v>8.7862211229968761</v>
      </c>
      <c r="C411">
        <v>591722632</v>
      </c>
      <c r="D411">
        <f t="shared" si="19"/>
        <v>8.7721181803379302</v>
      </c>
      <c r="E411">
        <v>0.98099999999999998</v>
      </c>
      <c r="F411">
        <f t="shared" si="20"/>
        <v>-8.3309926200514969E-3</v>
      </c>
    </row>
    <row r="412" spans="1:6" x14ac:dyDescent="0.25">
      <c r="A412">
        <v>611253824</v>
      </c>
      <c r="B412">
        <f t="shared" si="18"/>
        <v>8.7862215890836666</v>
      </c>
      <c r="C412">
        <v>770117120</v>
      </c>
      <c r="D412">
        <f t="shared" si="19"/>
        <v>8.886556778031915</v>
      </c>
      <c r="E412">
        <v>1.0980000000000001</v>
      </c>
      <c r="F412">
        <f t="shared" si="20"/>
        <v>4.060234011407314E-2</v>
      </c>
    </row>
    <row r="413" spans="1:6" x14ac:dyDescent="0.25">
      <c r="A413">
        <v>611253840</v>
      </c>
      <c r="B413">
        <f t="shared" si="18"/>
        <v>8.7862216004516309</v>
      </c>
      <c r="C413">
        <v>833741360</v>
      </c>
      <c r="D413">
        <f t="shared" si="19"/>
        <v>8.9210313463863553</v>
      </c>
      <c r="E413">
        <v>0.96399999999999997</v>
      </c>
      <c r="F413">
        <f t="shared" si="20"/>
        <v>-1.5922966097169242E-2</v>
      </c>
    </row>
    <row r="414" spans="1:6" x14ac:dyDescent="0.25">
      <c r="A414">
        <v>611254752</v>
      </c>
      <c r="B414">
        <f t="shared" si="18"/>
        <v>8.7862222484251014</v>
      </c>
      <c r="C414">
        <v>716271504</v>
      </c>
      <c r="D414">
        <f t="shared" si="19"/>
        <v>8.8550776736188634</v>
      </c>
      <c r="E414">
        <v>1.08</v>
      </c>
      <c r="F414">
        <f t="shared" si="20"/>
        <v>3.342375548694973E-2</v>
      </c>
    </row>
    <row r="415" spans="1:6" x14ac:dyDescent="0.25">
      <c r="A415">
        <v>611256288</v>
      </c>
      <c r="B415">
        <f t="shared" si="18"/>
        <v>8.7862233397466554</v>
      </c>
      <c r="C415">
        <v>715514696</v>
      </c>
      <c r="D415">
        <f t="shared" si="19"/>
        <v>8.8546185581882639</v>
      </c>
      <c r="E415">
        <v>1.1830000000000001</v>
      </c>
      <c r="F415">
        <f t="shared" si="20"/>
        <v>7.2984744627930392E-2</v>
      </c>
    </row>
    <row r="416" spans="1:6" x14ac:dyDescent="0.25">
      <c r="A416">
        <v>611284680</v>
      </c>
      <c r="B416">
        <f t="shared" si="18"/>
        <v>8.7862435116496922</v>
      </c>
      <c r="C416">
        <v>735864864</v>
      </c>
      <c r="D416">
        <f t="shared" si="19"/>
        <v>8.8667980667727502</v>
      </c>
      <c r="E416">
        <v>0.96099999999999997</v>
      </c>
      <c r="F416">
        <f t="shared" si="20"/>
        <v>-1.7276612331454656E-2</v>
      </c>
    </row>
    <row r="417" spans="1:6" x14ac:dyDescent="0.25">
      <c r="A417">
        <v>611297072</v>
      </c>
      <c r="B417">
        <f t="shared" si="18"/>
        <v>8.7862523156044556</v>
      </c>
      <c r="C417">
        <v>613034824</v>
      </c>
      <c r="D417">
        <f t="shared" si="19"/>
        <v>8.7874851457116723</v>
      </c>
      <c r="E417">
        <v>1.5149999999999999</v>
      </c>
      <c r="F417">
        <f t="shared" si="20"/>
        <v>0.18041263283832379</v>
      </c>
    </row>
    <row r="418" spans="1:6" x14ac:dyDescent="0.25">
      <c r="A418">
        <v>611302736</v>
      </c>
      <c r="B418">
        <f t="shared" si="18"/>
        <v>8.786256339560504</v>
      </c>
      <c r="C418">
        <v>796300520</v>
      </c>
      <c r="D418">
        <f t="shared" si="19"/>
        <v>8.9010769993292396</v>
      </c>
      <c r="E418">
        <v>0.97199999999999998</v>
      </c>
      <c r="F418">
        <f t="shared" si="20"/>
        <v>-1.2333735073725434E-2</v>
      </c>
    </row>
    <row r="419" spans="1:6" x14ac:dyDescent="0.25">
      <c r="A419">
        <v>611303040</v>
      </c>
      <c r="B419">
        <f t="shared" si="18"/>
        <v>8.7862565555344911</v>
      </c>
      <c r="C419">
        <v>906329096</v>
      </c>
      <c r="D419">
        <f t="shared" si="19"/>
        <v>8.9572859224285732</v>
      </c>
      <c r="E419">
        <v>1.323</v>
      </c>
      <c r="F419">
        <f t="shared" si="20"/>
        <v>0.12155984418750096</v>
      </c>
    </row>
    <row r="420" spans="1:6" x14ac:dyDescent="0.25">
      <c r="A420">
        <v>611324720</v>
      </c>
      <c r="B420">
        <f t="shared" si="18"/>
        <v>8.7862719576129926</v>
      </c>
      <c r="C420">
        <v>870451488</v>
      </c>
      <c r="D420">
        <f t="shared" si="19"/>
        <v>8.9397445720288928</v>
      </c>
      <c r="E420">
        <v>1.468</v>
      </c>
      <c r="F420">
        <f t="shared" si="20"/>
        <v>0.16672605558005171</v>
      </c>
    </row>
    <row r="421" spans="1:6" x14ac:dyDescent="0.25">
      <c r="A421">
        <v>611338056</v>
      </c>
      <c r="B421">
        <f t="shared" si="18"/>
        <v>8.7862814316091349</v>
      </c>
      <c r="C421">
        <v>474074112</v>
      </c>
      <c r="D421">
        <f t="shared" si="19"/>
        <v>8.6758462402324383</v>
      </c>
      <c r="E421">
        <v>1.234</v>
      </c>
      <c r="F421">
        <f t="shared" si="20"/>
        <v>9.131515969722287E-2</v>
      </c>
    </row>
    <row r="422" spans="1:6" x14ac:dyDescent="0.25">
      <c r="A422">
        <v>611351264</v>
      </c>
      <c r="B422">
        <f t="shared" si="18"/>
        <v>8.7862908144693979</v>
      </c>
      <c r="C422">
        <v>556939688</v>
      </c>
      <c r="D422">
        <f t="shared" si="19"/>
        <v>8.7458081671898977</v>
      </c>
      <c r="E422">
        <v>0.94399999999999995</v>
      </c>
      <c r="F422">
        <f t="shared" si="20"/>
        <v>-2.502800570193105E-2</v>
      </c>
    </row>
    <row r="423" spans="1:6" x14ac:dyDescent="0.25">
      <c r="A423">
        <v>611354704</v>
      </c>
      <c r="B423">
        <f t="shared" si="18"/>
        <v>8.7862932581853137</v>
      </c>
      <c r="C423">
        <v>611549280</v>
      </c>
      <c r="D423">
        <f t="shared" si="19"/>
        <v>8.7864314591968888</v>
      </c>
      <c r="E423">
        <v>1.359</v>
      </c>
      <c r="F423">
        <f t="shared" si="20"/>
        <v>0.1332194567324943</v>
      </c>
    </row>
    <row r="424" spans="1:6" x14ac:dyDescent="0.25">
      <c r="A424">
        <v>611369960</v>
      </c>
      <c r="B424">
        <f t="shared" si="18"/>
        <v>8.7863040956155398</v>
      </c>
      <c r="C424">
        <v>895542040</v>
      </c>
      <c r="D424">
        <f t="shared" si="19"/>
        <v>8.9520859780258881</v>
      </c>
      <c r="E424">
        <v>0.99</v>
      </c>
      <c r="F424">
        <f t="shared" si="20"/>
        <v>-4.3648054024500883E-3</v>
      </c>
    </row>
    <row r="425" spans="1:6" x14ac:dyDescent="0.25">
      <c r="A425">
        <v>611376840</v>
      </c>
      <c r="B425">
        <f t="shared" si="18"/>
        <v>8.7863089828841652</v>
      </c>
      <c r="C425">
        <v>637921240</v>
      </c>
      <c r="D425">
        <f t="shared" si="19"/>
        <v>8.8047670625066718</v>
      </c>
      <c r="E425">
        <v>0.98099999999999998</v>
      </c>
      <c r="F425">
        <f t="shared" si="20"/>
        <v>-8.3309926200514969E-3</v>
      </c>
    </row>
    <row r="426" spans="1:6" x14ac:dyDescent="0.25">
      <c r="A426">
        <v>611386296</v>
      </c>
      <c r="B426">
        <f t="shared" si="18"/>
        <v>8.7863156999473482</v>
      </c>
      <c r="C426">
        <v>613164888</v>
      </c>
      <c r="D426">
        <f t="shared" si="19"/>
        <v>8.7875772776493228</v>
      </c>
      <c r="E426">
        <v>0.96399999999999997</v>
      </c>
      <c r="F426">
        <f t="shared" si="20"/>
        <v>-1.5922966097169242E-2</v>
      </c>
    </row>
    <row r="427" spans="1:6" x14ac:dyDescent="0.25">
      <c r="A427">
        <v>611398160</v>
      </c>
      <c r="B427">
        <f t="shared" si="18"/>
        <v>8.7863241273847557</v>
      </c>
      <c r="C427">
        <v>834260336</v>
      </c>
      <c r="D427">
        <f t="shared" si="19"/>
        <v>8.921301596016022</v>
      </c>
      <c r="E427">
        <v>0.96</v>
      </c>
      <c r="F427">
        <f t="shared" si="20"/>
        <v>-1.7728766960431602E-2</v>
      </c>
    </row>
    <row r="428" spans="1:6" x14ac:dyDescent="0.25">
      <c r="A428">
        <v>611403184</v>
      </c>
      <c r="B428">
        <f t="shared" si="18"/>
        <v>8.7863276960682342</v>
      </c>
      <c r="C428">
        <v>649153960</v>
      </c>
      <c r="D428">
        <f t="shared" si="19"/>
        <v>8.812347710742948</v>
      </c>
      <c r="E428">
        <v>0.96799999999999997</v>
      </c>
      <c r="F428">
        <f t="shared" si="20"/>
        <v>-1.4124642691606345E-2</v>
      </c>
    </row>
    <row r="429" spans="1:6" x14ac:dyDescent="0.25">
      <c r="A429">
        <v>611417568</v>
      </c>
      <c r="B429">
        <f t="shared" si="18"/>
        <v>8.7863379132514439</v>
      </c>
      <c r="C429">
        <v>807522792</v>
      </c>
      <c r="D429">
        <f t="shared" si="19"/>
        <v>8.9071547889599714</v>
      </c>
      <c r="E429">
        <v>1.0129999999999999</v>
      </c>
      <c r="F429">
        <f t="shared" si="20"/>
        <v>5.6094453602803856E-3</v>
      </c>
    </row>
    <row r="430" spans="1:6" x14ac:dyDescent="0.25">
      <c r="A430">
        <v>611422952</v>
      </c>
      <c r="B430">
        <f t="shared" si="18"/>
        <v>8.7863417375301669</v>
      </c>
      <c r="C430">
        <v>804711936</v>
      </c>
      <c r="D430">
        <f t="shared" si="19"/>
        <v>8.9056404431071101</v>
      </c>
      <c r="E430">
        <v>0.96299999999999997</v>
      </c>
      <c r="F430">
        <f t="shared" si="20"/>
        <v>-1.6373712875465501E-2</v>
      </c>
    </row>
    <row r="431" spans="1:6" x14ac:dyDescent="0.25">
      <c r="A431">
        <v>611466744</v>
      </c>
      <c r="B431">
        <f t="shared" si="18"/>
        <v>8.7863728419282516</v>
      </c>
      <c r="C431">
        <v>549380616</v>
      </c>
      <c r="D431">
        <f t="shared" si="19"/>
        <v>8.7398733319816131</v>
      </c>
      <c r="E431">
        <v>0.93799999999999994</v>
      </c>
      <c r="F431">
        <f t="shared" si="20"/>
        <v>-2.7797161620935564E-2</v>
      </c>
    </row>
    <row r="432" spans="1:6" x14ac:dyDescent="0.25">
      <c r="A432">
        <v>611480808</v>
      </c>
      <c r="B432">
        <f t="shared" si="18"/>
        <v>8.786382830774599</v>
      </c>
      <c r="C432">
        <v>635145408</v>
      </c>
      <c r="D432">
        <f t="shared" si="19"/>
        <v>8.8028731625562493</v>
      </c>
      <c r="E432">
        <v>1.6339999999999999</v>
      </c>
      <c r="F432">
        <f t="shared" si="20"/>
        <v>0.21325205219639665</v>
      </c>
    </row>
    <row r="433" spans="1:6" x14ac:dyDescent="0.25">
      <c r="A433">
        <v>611481728</v>
      </c>
      <c r="B433">
        <f t="shared" si="18"/>
        <v>8.7863834841894199</v>
      </c>
      <c r="C433">
        <v>715283544</v>
      </c>
      <c r="D433">
        <f t="shared" si="19"/>
        <v>8.854478233667102</v>
      </c>
      <c r="E433">
        <v>1.0049999999999999</v>
      </c>
      <c r="F433">
        <f t="shared" si="20"/>
        <v>2.1660617565076304E-3</v>
      </c>
    </row>
    <row r="434" spans="1:6" x14ac:dyDescent="0.25">
      <c r="A434">
        <v>611503400</v>
      </c>
      <c r="B434">
        <f t="shared" si="18"/>
        <v>8.7863988760855225</v>
      </c>
      <c r="C434">
        <v>894947128</v>
      </c>
      <c r="D434">
        <f t="shared" si="19"/>
        <v>8.9517973786722109</v>
      </c>
      <c r="E434">
        <v>0.96499999999999997</v>
      </c>
      <c r="F434">
        <f t="shared" si="20"/>
        <v>-1.5472686656207449E-2</v>
      </c>
    </row>
    <row r="435" spans="1:6" x14ac:dyDescent="0.25">
      <c r="A435">
        <v>611509752</v>
      </c>
      <c r="B435">
        <f t="shared" si="18"/>
        <v>8.7864033873020126</v>
      </c>
      <c r="C435">
        <v>706593104</v>
      </c>
      <c r="D435">
        <f t="shared" si="19"/>
        <v>8.8491693946196843</v>
      </c>
      <c r="E435">
        <v>0.997</v>
      </c>
      <c r="F435">
        <f t="shared" si="20"/>
        <v>-1.3048416883442813E-3</v>
      </c>
    </row>
    <row r="436" spans="1:6" x14ac:dyDescent="0.25">
      <c r="A436">
        <v>611522568</v>
      </c>
      <c r="B436">
        <f t="shared" si="18"/>
        <v>8.786412489135202</v>
      </c>
      <c r="C436">
        <v>882460232</v>
      </c>
      <c r="D436">
        <f t="shared" si="19"/>
        <v>8.9456951430546372</v>
      </c>
      <c r="E436">
        <v>0.97699999999999998</v>
      </c>
      <c r="F436">
        <f t="shared" si="20"/>
        <v>-1.0105436281226938E-2</v>
      </c>
    </row>
    <row r="437" spans="1:6" x14ac:dyDescent="0.25">
      <c r="A437">
        <v>611533440</v>
      </c>
      <c r="B437">
        <f t="shared" si="18"/>
        <v>8.7864202102036995</v>
      </c>
      <c r="C437">
        <v>743672792</v>
      </c>
      <c r="D437">
        <f t="shared" si="19"/>
        <v>8.871381892687678</v>
      </c>
      <c r="E437">
        <v>1.202</v>
      </c>
      <c r="F437">
        <f t="shared" si="20"/>
        <v>7.9904467666720699E-2</v>
      </c>
    </row>
    <row r="438" spans="1:6" x14ac:dyDescent="0.25">
      <c r="A438">
        <v>611564560</v>
      </c>
      <c r="B438">
        <f t="shared" si="18"/>
        <v>8.7864423102223075</v>
      </c>
      <c r="C438">
        <v>816813488</v>
      </c>
      <c r="D438">
        <f t="shared" si="19"/>
        <v>8.9121229006209788</v>
      </c>
      <c r="E438">
        <v>1.383</v>
      </c>
      <c r="F438">
        <f t="shared" si="20"/>
        <v>0.14082218010931058</v>
      </c>
    </row>
    <row r="439" spans="1:6" x14ac:dyDescent="0.25">
      <c r="A439">
        <v>611581656</v>
      </c>
      <c r="B439">
        <f t="shared" si="18"/>
        <v>8.7864544505508562</v>
      </c>
      <c r="C439">
        <v>658611960</v>
      </c>
      <c r="D439">
        <f t="shared" si="19"/>
        <v>8.8186296129760127</v>
      </c>
      <c r="E439">
        <v>1.091</v>
      </c>
      <c r="F439">
        <f t="shared" si="20"/>
        <v>3.7824750588341866E-2</v>
      </c>
    </row>
    <row r="440" spans="1:6" x14ac:dyDescent="0.25">
      <c r="A440">
        <v>611587320</v>
      </c>
      <c r="B440">
        <f t="shared" si="18"/>
        <v>8.7864584726344663</v>
      </c>
      <c r="C440">
        <v>900594400</v>
      </c>
      <c r="D440">
        <f t="shared" si="19"/>
        <v>8.9545292421420601</v>
      </c>
      <c r="E440">
        <v>0.95199999999999996</v>
      </c>
      <c r="F440">
        <f t="shared" si="20"/>
        <v>-2.1363051615525673E-2</v>
      </c>
    </row>
    <row r="441" spans="1:6" x14ac:dyDescent="0.25">
      <c r="A441">
        <v>611593560</v>
      </c>
      <c r="B441">
        <f t="shared" si="18"/>
        <v>8.7864629037004054</v>
      </c>
      <c r="C441">
        <v>691756232</v>
      </c>
      <c r="D441">
        <f t="shared" si="19"/>
        <v>8.8399530803695772</v>
      </c>
      <c r="E441">
        <v>1.052</v>
      </c>
      <c r="F441">
        <f t="shared" si="20"/>
        <v>2.201573981772028E-2</v>
      </c>
    </row>
    <row r="442" spans="1:6" x14ac:dyDescent="0.25">
      <c r="A442">
        <v>611622784</v>
      </c>
      <c r="B442">
        <f t="shared" si="18"/>
        <v>8.7864836552575678</v>
      </c>
      <c r="C442">
        <v>820790512</v>
      </c>
      <c r="D442">
        <f t="shared" si="19"/>
        <v>8.9142323275315558</v>
      </c>
      <c r="E442">
        <v>1.056</v>
      </c>
      <c r="F442">
        <f t="shared" si="20"/>
        <v>2.3663918197793475E-2</v>
      </c>
    </row>
    <row r="443" spans="1:6" x14ac:dyDescent="0.25">
      <c r="A443">
        <v>611623800</v>
      </c>
      <c r="B443">
        <f t="shared" si="18"/>
        <v>8.7864843766872429</v>
      </c>
      <c r="C443">
        <v>825615496</v>
      </c>
      <c r="D443">
        <f t="shared" si="19"/>
        <v>8.9167778356447336</v>
      </c>
      <c r="E443">
        <v>0.99</v>
      </c>
      <c r="F443">
        <f t="shared" si="20"/>
        <v>-4.3648054024500883E-3</v>
      </c>
    </row>
    <row r="444" spans="1:6" x14ac:dyDescent="0.25">
      <c r="A444">
        <v>611630120</v>
      </c>
      <c r="B444">
        <f t="shared" si="18"/>
        <v>8.7864888642937498</v>
      </c>
      <c r="C444">
        <v>866265496</v>
      </c>
      <c r="D444">
        <f t="shared" si="19"/>
        <v>8.9376510164707703</v>
      </c>
      <c r="E444">
        <v>1.044</v>
      </c>
      <c r="F444">
        <f t="shared" si="20"/>
        <v>1.8700498666243369E-2</v>
      </c>
    </row>
    <row r="445" spans="1:6" x14ac:dyDescent="0.25">
      <c r="A445">
        <v>611635448</v>
      </c>
      <c r="B445">
        <f t="shared" si="18"/>
        <v>8.7864926474804275</v>
      </c>
      <c r="C445">
        <v>853083792</v>
      </c>
      <c r="D445">
        <f t="shared" si="19"/>
        <v>8.9309916907407843</v>
      </c>
      <c r="E445">
        <v>0.99199999999999999</v>
      </c>
      <c r="F445">
        <f t="shared" si="20"/>
        <v>-3.4883278458213473E-3</v>
      </c>
    </row>
    <row r="446" spans="1:6" x14ac:dyDescent="0.25">
      <c r="A446">
        <v>611638272</v>
      </c>
      <c r="B446">
        <f t="shared" si="18"/>
        <v>8.7864946526696119</v>
      </c>
      <c r="C446">
        <v>788927992</v>
      </c>
      <c r="D446">
        <f t="shared" si="19"/>
        <v>8.8970373655615269</v>
      </c>
      <c r="E446">
        <v>1.4430000000000001</v>
      </c>
      <c r="F446">
        <f t="shared" si="20"/>
        <v>0.15926633109349422</v>
      </c>
    </row>
    <row r="447" spans="1:6" x14ac:dyDescent="0.25">
      <c r="A447">
        <v>611674024</v>
      </c>
      <c r="B447">
        <f t="shared" si="18"/>
        <v>8.7865200376777945</v>
      </c>
      <c r="C447">
        <v>902413320</v>
      </c>
      <c r="D447">
        <f t="shared" si="19"/>
        <v>8.9554054970557182</v>
      </c>
      <c r="E447">
        <v>1.4159999999999999</v>
      </c>
      <c r="F447">
        <f t="shared" si="20"/>
        <v>0.15106325335375018</v>
      </c>
    </row>
    <row r="448" spans="1:6" x14ac:dyDescent="0.25">
      <c r="A448">
        <v>611680440</v>
      </c>
      <c r="B448">
        <f t="shared" si="18"/>
        <v>8.7865245930760505</v>
      </c>
      <c r="C448">
        <v>793716056</v>
      </c>
      <c r="D448">
        <f t="shared" si="19"/>
        <v>8.8996651656926495</v>
      </c>
      <c r="E448">
        <v>0.98799999999999999</v>
      </c>
      <c r="F448">
        <f t="shared" si="20"/>
        <v>-5.2430554123718831E-3</v>
      </c>
    </row>
    <row r="449" spans="1:6" x14ac:dyDescent="0.25">
      <c r="A449">
        <v>611691000</v>
      </c>
      <c r="B449">
        <f t="shared" si="18"/>
        <v>8.7865320906349744</v>
      </c>
      <c r="C449">
        <v>819278824</v>
      </c>
      <c r="D449">
        <f t="shared" si="19"/>
        <v>8.9134317297418555</v>
      </c>
      <c r="E449">
        <v>1.393</v>
      </c>
      <c r="F449">
        <f t="shared" si="20"/>
        <v>0.14395111642396349</v>
      </c>
    </row>
    <row r="450" spans="1:6" x14ac:dyDescent="0.25">
      <c r="A450">
        <v>611699664</v>
      </c>
      <c r="B450">
        <f t="shared" ref="B450:B513" si="21">LOG10(A450)</f>
        <v>8.7865382419446139</v>
      </c>
      <c r="C450">
        <v>822158384</v>
      </c>
      <c r="D450">
        <f t="shared" ref="D450:D513" si="22">LOG10(C450)</f>
        <v>8.9149554898895076</v>
      </c>
      <c r="E450">
        <v>1.1659999999999999</v>
      </c>
      <c r="F450">
        <f t="shared" ref="F450:F513" si="23">LOG10(E450)</f>
        <v>6.6698550422995259E-2</v>
      </c>
    </row>
    <row r="451" spans="1:6" x14ac:dyDescent="0.25">
      <c r="A451">
        <v>611707656</v>
      </c>
      <c r="B451">
        <f t="shared" si="21"/>
        <v>8.7865439160671119</v>
      </c>
      <c r="C451">
        <v>876097264</v>
      </c>
      <c r="D451">
        <f t="shared" si="22"/>
        <v>8.9425523240603173</v>
      </c>
      <c r="E451">
        <v>1.5489999999999999</v>
      </c>
      <c r="F451">
        <f t="shared" si="23"/>
        <v>0.19005141775920598</v>
      </c>
    </row>
    <row r="452" spans="1:6" x14ac:dyDescent="0.25">
      <c r="A452">
        <v>611726104</v>
      </c>
      <c r="B452">
        <f t="shared" si="21"/>
        <v>8.7865570134081601</v>
      </c>
      <c r="C452">
        <v>657079688</v>
      </c>
      <c r="D452">
        <f t="shared" si="22"/>
        <v>8.8176180422538835</v>
      </c>
      <c r="E452">
        <v>1.048</v>
      </c>
      <c r="F452">
        <f t="shared" si="23"/>
        <v>2.0361282647707864E-2</v>
      </c>
    </row>
    <row r="453" spans="1:6" x14ac:dyDescent="0.25">
      <c r="A453">
        <v>611732152</v>
      </c>
      <c r="B453">
        <f t="shared" si="21"/>
        <v>8.7865613071599302</v>
      </c>
      <c r="C453">
        <v>816314336</v>
      </c>
      <c r="D453">
        <f t="shared" si="22"/>
        <v>8.9118574235863015</v>
      </c>
      <c r="E453">
        <v>0.97599999999999998</v>
      </c>
      <c r="F453">
        <f t="shared" si="23"/>
        <v>-1.0550182333308195E-2</v>
      </c>
    </row>
    <row r="454" spans="1:6" x14ac:dyDescent="0.25">
      <c r="A454">
        <v>611746064</v>
      </c>
      <c r="B454">
        <f t="shared" si="21"/>
        <v>8.7865711837637868</v>
      </c>
      <c r="C454">
        <v>457680816</v>
      </c>
      <c r="D454">
        <f t="shared" si="22"/>
        <v>8.6605627090627628</v>
      </c>
      <c r="E454">
        <v>0.99199999999999999</v>
      </c>
      <c r="F454">
        <f t="shared" si="23"/>
        <v>-3.4883278458213473E-3</v>
      </c>
    </row>
    <row r="455" spans="1:6" x14ac:dyDescent="0.25">
      <c r="A455">
        <v>611748856</v>
      </c>
      <c r="B455">
        <f t="shared" si="21"/>
        <v>8.7865731658728627</v>
      </c>
      <c r="C455">
        <v>849102256</v>
      </c>
      <c r="D455">
        <f t="shared" si="22"/>
        <v>8.9289599947697109</v>
      </c>
      <c r="E455">
        <v>0.92800000000000005</v>
      </c>
      <c r="F455">
        <f t="shared" si="23"/>
        <v>-3.2452023781137915E-2</v>
      </c>
    </row>
    <row r="456" spans="1:6" x14ac:dyDescent="0.25">
      <c r="A456">
        <v>611760336</v>
      </c>
      <c r="B456">
        <f t="shared" si="21"/>
        <v>8.786581315710535</v>
      </c>
      <c r="C456">
        <v>902344120</v>
      </c>
      <c r="D456">
        <f t="shared" si="22"/>
        <v>8.9553721926597962</v>
      </c>
      <c r="E456">
        <v>1.395</v>
      </c>
      <c r="F456">
        <f t="shared" si="23"/>
        <v>0.14457420760961637</v>
      </c>
    </row>
    <row r="457" spans="1:6" x14ac:dyDescent="0.25">
      <c r="A457">
        <v>611761912</v>
      </c>
      <c r="B457">
        <f t="shared" si="21"/>
        <v>8.7865824345264851</v>
      </c>
      <c r="C457">
        <v>839527760</v>
      </c>
      <c r="D457">
        <f t="shared" si="22"/>
        <v>8.9240350611834085</v>
      </c>
      <c r="E457">
        <v>0.96</v>
      </c>
      <c r="F457">
        <f t="shared" si="23"/>
        <v>-1.7728766960431602E-2</v>
      </c>
    </row>
    <row r="458" spans="1:6" x14ac:dyDescent="0.25">
      <c r="A458">
        <v>611768160</v>
      </c>
      <c r="B458">
        <f t="shared" si="21"/>
        <v>8.786586870007044</v>
      </c>
      <c r="C458">
        <v>585572336</v>
      </c>
      <c r="D458">
        <f t="shared" si="22"/>
        <v>8.7675805513045404</v>
      </c>
      <c r="E458">
        <v>0.95499999999999996</v>
      </c>
      <c r="F458">
        <f t="shared" si="23"/>
        <v>-1.9996628416253676E-2</v>
      </c>
    </row>
    <row r="459" spans="1:6" x14ac:dyDescent="0.25">
      <c r="A459">
        <v>611769632</v>
      </c>
      <c r="B459">
        <f t="shared" si="21"/>
        <v>8.7865879149792239</v>
      </c>
      <c r="C459">
        <v>561146024</v>
      </c>
      <c r="D459">
        <f t="shared" si="22"/>
        <v>8.7490758900713548</v>
      </c>
      <c r="E459">
        <v>0.91900000000000004</v>
      </c>
      <c r="F459">
        <f t="shared" si="23"/>
        <v>-3.6684488613888719E-2</v>
      </c>
    </row>
    <row r="460" spans="1:6" x14ac:dyDescent="0.25">
      <c r="A460">
        <v>611770400</v>
      </c>
      <c r="B460">
        <f t="shared" si="21"/>
        <v>8.7865884601811022</v>
      </c>
      <c r="C460">
        <v>852384920</v>
      </c>
      <c r="D460">
        <f t="shared" si="22"/>
        <v>8.9306357577729027</v>
      </c>
      <c r="E460">
        <v>1.1100000000000001</v>
      </c>
      <c r="F460">
        <f t="shared" si="23"/>
        <v>4.5322978786657475E-2</v>
      </c>
    </row>
    <row r="461" spans="1:6" x14ac:dyDescent="0.25">
      <c r="A461">
        <v>611789512</v>
      </c>
      <c r="B461">
        <f t="shared" si="21"/>
        <v>8.786602027536583</v>
      </c>
      <c r="C461">
        <v>642232400</v>
      </c>
      <c r="D461">
        <f t="shared" si="22"/>
        <v>8.8076922115174199</v>
      </c>
      <c r="E461">
        <v>1.2390000000000001</v>
      </c>
      <c r="F461">
        <f t="shared" si="23"/>
        <v>9.3071306376063492E-2</v>
      </c>
    </row>
    <row r="462" spans="1:6" x14ac:dyDescent="0.25">
      <c r="A462">
        <v>611838848</v>
      </c>
      <c r="B462">
        <f t="shared" si="21"/>
        <v>8.7866370485499417</v>
      </c>
      <c r="C462">
        <v>661884504</v>
      </c>
      <c r="D462">
        <f t="shared" si="22"/>
        <v>8.8207822135310643</v>
      </c>
      <c r="E462">
        <v>0.95599999999999996</v>
      </c>
      <c r="F462">
        <f t="shared" si="23"/>
        <v>-1.9542107723899943E-2</v>
      </c>
    </row>
    <row r="463" spans="1:6" x14ac:dyDescent="0.25">
      <c r="A463">
        <v>611840848</v>
      </c>
      <c r="B463">
        <f t="shared" si="21"/>
        <v>8.7866384681844529</v>
      </c>
      <c r="C463">
        <v>887739440</v>
      </c>
      <c r="D463">
        <f t="shared" si="22"/>
        <v>8.9482855149054963</v>
      </c>
      <c r="E463">
        <v>1.36</v>
      </c>
      <c r="F463">
        <f t="shared" si="23"/>
        <v>0.13353890837021754</v>
      </c>
    </row>
    <row r="464" spans="1:6" x14ac:dyDescent="0.25">
      <c r="A464">
        <v>611852648</v>
      </c>
      <c r="B464">
        <f t="shared" si="21"/>
        <v>8.7866468439336156</v>
      </c>
      <c r="C464">
        <v>759750768</v>
      </c>
      <c r="D464">
        <f t="shared" si="22"/>
        <v>8.8806711477621718</v>
      </c>
      <c r="E464">
        <v>1.1160000000000001</v>
      </c>
      <c r="F464">
        <f t="shared" si="23"/>
        <v>4.7664194601559982E-2</v>
      </c>
    </row>
    <row r="465" spans="1:6" x14ac:dyDescent="0.25">
      <c r="A465">
        <v>611852968</v>
      </c>
      <c r="B465">
        <f t="shared" si="21"/>
        <v>8.7866470710703251</v>
      </c>
      <c r="C465">
        <v>790914384</v>
      </c>
      <c r="D465">
        <f t="shared" si="22"/>
        <v>8.898129473929048</v>
      </c>
      <c r="E465">
        <v>0.96599999999999997</v>
      </c>
      <c r="F465">
        <f t="shared" si="23"/>
        <v>-1.5022873584506671E-2</v>
      </c>
    </row>
    <row r="466" spans="1:6" x14ac:dyDescent="0.25">
      <c r="A466">
        <v>611889640</v>
      </c>
      <c r="B466">
        <f t="shared" si="21"/>
        <v>8.7866731001505283</v>
      </c>
      <c r="C466">
        <v>658890440</v>
      </c>
      <c r="D466">
        <f t="shared" si="22"/>
        <v>8.8188132063100699</v>
      </c>
      <c r="E466">
        <v>1.444</v>
      </c>
      <c r="F466">
        <f t="shared" si="23"/>
        <v>0.15956719323362029</v>
      </c>
    </row>
    <row r="467" spans="1:6" x14ac:dyDescent="0.25">
      <c r="A467">
        <v>611889736</v>
      </c>
      <c r="B467">
        <f t="shared" si="21"/>
        <v>8.7866731682874342</v>
      </c>
      <c r="C467">
        <v>844853440</v>
      </c>
      <c r="D467">
        <f t="shared" si="22"/>
        <v>8.9267813767369439</v>
      </c>
      <c r="E467">
        <v>1.2370000000000001</v>
      </c>
      <c r="F467">
        <f t="shared" si="23"/>
        <v>9.2369699629120686E-2</v>
      </c>
    </row>
    <row r="468" spans="1:6" x14ac:dyDescent="0.25">
      <c r="A468">
        <v>611890400</v>
      </c>
      <c r="B468">
        <f t="shared" si="21"/>
        <v>8.7866736395674092</v>
      </c>
      <c r="C468">
        <v>707951544</v>
      </c>
      <c r="D468">
        <f t="shared" si="22"/>
        <v>8.8500035332637985</v>
      </c>
      <c r="E468">
        <v>1.256</v>
      </c>
      <c r="F468">
        <f t="shared" si="23"/>
        <v>9.8989639401177318E-2</v>
      </c>
    </row>
    <row r="469" spans="1:6" x14ac:dyDescent="0.25">
      <c r="A469">
        <v>611892640</v>
      </c>
      <c r="B469">
        <f t="shared" si="21"/>
        <v>8.7866752294237926</v>
      </c>
      <c r="C469">
        <v>833272584</v>
      </c>
      <c r="D469">
        <f t="shared" si="22"/>
        <v>8.9207870930780402</v>
      </c>
      <c r="E469">
        <v>0.94199999999999995</v>
      </c>
      <c r="F469">
        <f t="shared" si="23"/>
        <v>-2.5949097207122653E-2</v>
      </c>
    </row>
    <row r="470" spans="1:6" x14ac:dyDescent="0.25">
      <c r="A470">
        <v>611893936</v>
      </c>
      <c r="B470">
        <f t="shared" si="21"/>
        <v>8.786676149266615</v>
      </c>
      <c r="C470">
        <v>888117064</v>
      </c>
      <c r="D470">
        <f t="shared" si="22"/>
        <v>8.9484702145380819</v>
      </c>
      <c r="E470">
        <v>1.0820000000000001</v>
      </c>
      <c r="F470">
        <f t="shared" si="23"/>
        <v>3.422726077055066E-2</v>
      </c>
    </row>
    <row r="471" spans="1:6" x14ac:dyDescent="0.25">
      <c r="A471">
        <v>611912248</v>
      </c>
      <c r="B471">
        <f t="shared" si="21"/>
        <v>8.7866891460967622</v>
      </c>
      <c r="C471">
        <v>713077696</v>
      </c>
      <c r="D471">
        <f t="shared" si="22"/>
        <v>8.8531368525807661</v>
      </c>
      <c r="E471">
        <v>0.97399999999999998</v>
      </c>
      <c r="F471">
        <f t="shared" si="23"/>
        <v>-1.1441043121384482E-2</v>
      </c>
    </row>
    <row r="472" spans="1:6" x14ac:dyDescent="0.25">
      <c r="A472">
        <v>611921824</v>
      </c>
      <c r="B472">
        <f t="shared" si="21"/>
        <v>8.7866959424493949</v>
      </c>
      <c r="C472">
        <v>845632928</v>
      </c>
      <c r="D472">
        <f t="shared" si="22"/>
        <v>8.927181885569798</v>
      </c>
      <c r="E472">
        <v>0.96299999999999997</v>
      </c>
      <c r="F472">
        <f t="shared" si="23"/>
        <v>-1.6373712875465501E-2</v>
      </c>
    </row>
    <row r="473" spans="1:6" x14ac:dyDescent="0.25">
      <c r="A473">
        <v>611923736</v>
      </c>
      <c r="B473">
        <f t="shared" si="21"/>
        <v>8.7866972994360548</v>
      </c>
      <c r="C473">
        <v>613094624</v>
      </c>
      <c r="D473">
        <f t="shared" si="22"/>
        <v>8.7875275079762449</v>
      </c>
      <c r="E473">
        <v>0.94499999999999995</v>
      </c>
      <c r="F473">
        <f t="shared" si="23"/>
        <v>-2.4568191490737076E-2</v>
      </c>
    </row>
    <row r="474" spans="1:6" x14ac:dyDescent="0.25">
      <c r="A474">
        <v>611944016</v>
      </c>
      <c r="B474">
        <f t="shared" si="21"/>
        <v>8.7867116923180948</v>
      </c>
      <c r="C474">
        <v>807498096</v>
      </c>
      <c r="D474">
        <f t="shared" si="22"/>
        <v>8.9071415069812598</v>
      </c>
      <c r="E474">
        <v>1.2110000000000001</v>
      </c>
      <c r="F474">
        <f t="shared" si="23"/>
        <v>8.3144143143052268E-2</v>
      </c>
    </row>
    <row r="475" spans="1:6" x14ac:dyDescent="0.25">
      <c r="A475">
        <v>612005032</v>
      </c>
      <c r="B475">
        <f t="shared" si="21"/>
        <v>8.786754992996622</v>
      </c>
      <c r="C475">
        <v>594235560</v>
      </c>
      <c r="D475">
        <f t="shared" si="22"/>
        <v>8.7739586371170653</v>
      </c>
      <c r="E475">
        <v>1.089</v>
      </c>
      <c r="F475">
        <f t="shared" si="23"/>
        <v>3.7027879755774942E-2</v>
      </c>
    </row>
    <row r="476" spans="1:6" x14ac:dyDescent="0.25">
      <c r="A476">
        <v>612007200</v>
      </c>
      <c r="B476">
        <f t="shared" si="21"/>
        <v>8.7867565314623519</v>
      </c>
      <c r="C476">
        <v>898135408</v>
      </c>
      <c r="D476">
        <f t="shared" si="22"/>
        <v>8.9533418183086724</v>
      </c>
      <c r="E476">
        <v>1.129</v>
      </c>
      <c r="F476">
        <f t="shared" si="23"/>
        <v>5.269394192496786E-2</v>
      </c>
    </row>
    <row r="477" spans="1:6" x14ac:dyDescent="0.25">
      <c r="A477">
        <v>612008488</v>
      </c>
      <c r="B477">
        <f t="shared" si="21"/>
        <v>8.7867574454560184</v>
      </c>
      <c r="C477">
        <v>847807936</v>
      </c>
      <c r="D477">
        <f t="shared" si="22"/>
        <v>8.9282974775127837</v>
      </c>
      <c r="E477">
        <v>0.96</v>
      </c>
      <c r="F477">
        <f t="shared" si="23"/>
        <v>-1.7728766960431602E-2</v>
      </c>
    </row>
    <row r="478" spans="1:6" x14ac:dyDescent="0.25">
      <c r="A478">
        <v>612012368</v>
      </c>
      <c r="B478">
        <f t="shared" si="21"/>
        <v>8.7867601987793478</v>
      </c>
      <c r="C478">
        <v>838453480</v>
      </c>
      <c r="D478">
        <f t="shared" si="22"/>
        <v>8.9234789716054781</v>
      </c>
      <c r="E478">
        <v>0.93899999999999995</v>
      </c>
      <c r="F478">
        <f t="shared" si="23"/>
        <v>-2.7334407733889104E-2</v>
      </c>
    </row>
    <row r="479" spans="1:6" x14ac:dyDescent="0.25">
      <c r="A479">
        <v>612048192</v>
      </c>
      <c r="B479">
        <f t="shared" si="21"/>
        <v>8.7867856193607032</v>
      </c>
      <c r="C479">
        <v>855186840</v>
      </c>
      <c r="D479">
        <f t="shared" si="22"/>
        <v>8.9320610091331858</v>
      </c>
      <c r="E479">
        <v>1.073</v>
      </c>
      <c r="F479">
        <f t="shared" si="23"/>
        <v>3.0599721965951066E-2</v>
      </c>
    </row>
    <row r="480" spans="1:6" x14ac:dyDescent="0.25">
      <c r="A480">
        <v>612050472</v>
      </c>
      <c r="B480">
        <f t="shared" si="21"/>
        <v>8.7867872371901274</v>
      </c>
      <c r="C480">
        <v>492061896</v>
      </c>
      <c r="D480">
        <f t="shared" si="22"/>
        <v>8.6920197356952205</v>
      </c>
      <c r="E480">
        <v>1.0640000000000001</v>
      </c>
      <c r="F480">
        <f t="shared" si="23"/>
        <v>2.69416279590294E-2</v>
      </c>
    </row>
    <row r="481" spans="1:6" x14ac:dyDescent="0.25">
      <c r="A481">
        <v>612106816</v>
      </c>
      <c r="B481">
        <f t="shared" si="21"/>
        <v>8.786827215530403</v>
      </c>
      <c r="C481">
        <v>868226296</v>
      </c>
      <c r="D481">
        <f t="shared" si="22"/>
        <v>8.938632935193942</v>
      </c>
      <c r="E481">
        <v>1.4330000000000001</v>
      </c>
      <c r="F481">
        <f t="shared" si="23"/>
        <v>0.1562461903973445</v>
      </c>
    </row>
    <row r="482" spans="1:6" x14ac:dyDescent="0.25">
      <c r="A482">
        <v>612118856</v>
      </c>
      <c r="B482">
        <f t="shared" si="21"/>
        <v>8.7868357579187588</v>
      </c>
      <c r="C482">
        <v>835977816</v>
      </c>
      <c r="D482">
        <f t="shared" si="22"/>
        <v>8.9221947528976084</v>
      </c>
      <c r="E482">
        <v>1.1020000000000001</v>
      </c>
      <c r="F482">
        <f t="shared" si="23"/>
        <v>4.218159451576628E-2</v>
      </c>
    </row>
    <row r="483" spans="1:6" x14ac:dyDescent="0.25">
      <c r="A483">
        <v>612120816</v>
      </c>
      <c r="B483">
        <f t="shared" si="21"/>
        <v>8.7868371485242172</v>
      </c>
      <c r="C483">
        <v>671704304</v>
      </c>
      <c r="D483">
        <f t="shared" si="22"/>
        <v>8.8271781310848496</v>
      </c>
      <c r="E483">
        <v>0.98399999999999999</v>
      </c>
      <c r="F483">
        <f t="shared" si="23"/>
        <v>-7.0049015686584892E-3</v>
      </c>
    </row>
    <row r="484" spans="1:6" x14ac:dyDescent="0.25">
      <c r="A484">
        <v>612139696</v>
      </c>
      <c r="B484">
        <f t="shared" si="21"/>
        <v>8.7868505435161133</v>
      </c>
      <c r="C484">
        <v>571768424</v>
      </c>
      <c r="D484">
        <f t="shared" si="22"/>
        <v>8.7572201677040038</v>
      </c>
      <c r="E484">
        <v>1.1020000000000001</v>
      </c>
      <c r="F484">
        <f t="shared" si="23"/>
        <v>4.218159451576628E-2</v>
      </c>
    </row>
    <row r="485" spans="1:6" x14ac:dyDescent="0.25">
      <c r="A485">
        <v>612143680</v>
      </c>
      <c r="B485">
        <f t="shared" si="21"/>
        <v>8.7868533700336489</v>
      </c>
      <c r="C485">
        <v>586444032</v>
      </c>
      <c r="D485">
        <f t="shared" si="22"/>
        <v>8.7682265710067213</v>
      </c>
      <c r="E485">
        <v>0.97899999999999998</v>
      </c>
      <c r="F485">
        <f t="shared" si="23"/>
        <v>-9.2173081968621833E-3</v>
      </c>
    </row>
    <row r="486" spans="1:6" x14ac:dyDescent="0.25">
      <c r="A486">
        <v>612147744</v>
      </c>
      <c r="B486">
        <f t="shared" si="21"/>
        <v>8.7868562532896135</v>
      </c>
      <c r="C486">
        <v>900108104</v>
      </c>
      <c r="D486">
        <f t="shared" si="22"/>
        <v>8.954294671829599</v>
      </c>
      <c r="E486">
        <v>1.0780000000000001</v>
      </c>
      <c r="F486">
        <f t="shared" si="23"/>
        <v>3.2618760850719929E-2</v>
      </c>
    </row>
    <row r="487" spans="1:6" x14ac:dyDescent="0.25">
      <c r="A487">
        <v>612156608</v>
      </c>
      <c r="B487">
        <f t="shared" si="21"/>
        <v>8.7868625418996</v>
      </c>
      <c r="C487">
        <v>821306360</v>
      </c>
      <c r="D487">
        <f t="shared" si="22"/>
        <v>8.9145051859129225</v>
      </c>
      <c r="E487">
        <v>1.3080000000000001</v>
      </c>
      <c r="F487">
        <f t="shared" si="23"/>
        <v>0.11660774398824848</v>
      </c>
    </row>
    <row r="488" spans="1:6" x14ac:dyDescent="0.25">
      <c r="A488">
        <v>612157896</v>
      </c>
      <c r="B488">
        <f t="shared" si="21"/>
        <v>8.7868634556701881</v>
      </c>
      <c r="C488">
        <v>603824224</v>
      </c>
      <c r="D488">
        <f t="shared" si="22"/>
        <v>8.7809105319042047</v>
      </c>
      <c r="E488">
        <v>1.0049999999999999</v>
      </c>
      <c r="F488">
        <f t="shared" si="23"/>
        <v>2.1660617565076304E-3</v>
      </c>
    </row>
    <row r="489" spans="1:6" x14ac:dyDescent="0.25">
      <c r="A489">
        <v>612183600</v>
      </c>
      <c r="B489">
        <f t="shared" si="21"/>
        <v>8.7868816909507874</v>
      </c>
      <c r="C489">
        <v>854336448</v>
      </c>
      <c r="D489">
        <f t="shared" si="22"/>
        <v>8.9316289347811022</v>
      </c>
      <c r="E489">
        <v>1.1020000000000001</v>
      </c>
      <c r="F489">
        <f t="shared" si="23"/>
        <v>4.218159451576628E-2</v>
      </c>
    </row>
    <row r="490" spans="1:6" x14ac:dyDescent="0.25">
      <c r="A490">
        <v>612192528</v>
      </c>
      <c r="B490">
        <f t="shared" si="21"/>
        <v>8.7868880245945853</v>
      </c>
      <c r="C490">
        <v>823792776</v>
      </c>
      <c r="D490">
        <f t="shared" si="22"/>
        <v>8.9158179792238297</v>
      </c>
      <c r="E490">
        <v>0.99299999999999999</v>
      </c>
      <c r="F490">
        <f t="shared" si="23"/>
        <v>-3.0507515046188267E-3</v>
      </c>
    </row>
    <row r="491" spans="1:6" x14ac:dyDescent="0.25">
      <c r="A491">
        <v>612193440</v>
      </c>
      <c r="B491">
        <f t="shared" si="21"/>
        <v>8.7868886715745056</v>
      </c>
      <c r="C491">
        <v>843565632</v>
      </c>
      <c r="D491">
        <f t="shared" si="22"/>
        <v>8.9261188776857523</v>
      </c>
      <c r="E491">
        <v>1.19</v>
      </c>
      <c r="F491">
        <f t="shared" si="23"/>
        <v>7.554696139253074E-2</v>
      </c>
    </row>
    <row r="492" spans="1:6" x14ac:dyDescent="0.25">
      <c r="A492">
        <v>612202104</v>
      </c>
      <c r="B492">
        <f t="shared" si="21"/>
        <v>8.7868948178356696</v>
      </c>
      <c r="C492">
        <v>903711256</v>
      </c>
      <c r="D492">
        <f t="shared" si="22"/>
        <v>8.95602969158492</v>
      </c>
      <c r="E492">
        <v>0.96799999999999997</v>
      </c>
      <c r="F492">
        <f t="shared" si="23"/>
        <v>-1.4124642691606345E-2</v>
      </c>
    </row>
    <row r="493" spans="1:6" x14ac:dyDescent="0.25">
      <c r="A493">
        <v>612217640</v>
      </c>
      <c r="B493">
        <f t="shared" si="21"/>
        <v>8.7869058388913235</v>
      </c>
      <c r="C493">
        <v>906014096</v>
      </c>
      <c r="D493">
        <f t="shared" si="22"/>
        <v>8.9571349545944674</v>
      </c>
      <c r="E493">
        <v>1.4119999999999999</v>
      </c>
      <c r="F493">
        <f t="shared" si="23"/>
        <v>0.14983469671578492</v>
      </c>
    </row>
    <row r="494" spans="1:6" x14ac:dyDescent="0.25">
      <c r="A494">
        <v>612249312</v>
      </c>
      <c r="B494">
        <f t="shared" si="21"/>
        <v>8.7869283057693579</v>
      </c>
      <c r="C494">
        <v>884612704</v>
      </c>
      <c r="D494">
        <f t="shared" si="22"/>
        <v>8.9467531720192071</v>
      </c>
      <c r="E494">
        <v>0.98699999999999999</v>
      </c>
      <c r="F494">
        <f t="shared" si="23"/>
        <v>-5.6828473303632727E-3</v>
      </c>
    </row>
    <row r="495" spans="1:6" x14ac:dyDescent="0.25">
      <c r="A495">
        <v>612250992</v>
      </c>
      <c r="B495">
        <f t="shared" si="21"/>
        <v>8.7869294974631895</v>
      </c>
      <c r="C495">
        <v>656221272</v>
      </c>
      <c r="D495">
        <f t="shared" si="22"/>
        <v>8.8170503043226329</v>
      </c>
      <c r="E495">
        <v>1.0860000000000001</v>
      </c>
      <c r="F495">
        <f t="shared" si="23"/>
        <v>3.5829825252828171E-2</v>
      </c>
    </row>
    <row r="496" spans="1:6" x14ac:dyDescent="0.25">
      <c r="A496">
        <v>612257744</v>
      </c>
      <c r="B496">
        <f t="shared" si="21"/>
        <v>8.7869342869044669</v>
      </c>
      <c r="C496">
        <v>812009488</v>
      </c>
      <c r="D496">
        <f t="shared" si="22"/>
        <v>8.909561103824883</v>
      </c>
      <c r="E496">
        <v>1.075</v>
      </c>
      <c r="F496">
        <f t="shared" si="23"/>
        <v>3.1408464251624121E-2</v>
      </c>
    </row>
    <row r="497" spans="1:6" x14ac:dyDescent="0.25">
      <c r="A497">
        <v>612276088</v>
      </c>
      <c r="B497">
        <f t="shared" si="21"/>
        <v>8.7869472987098884</v>
      </c>
      <c r="C497">
        <v>872684416</v>
      </c>
      <c r="D497">
        <f t="shared" si="22"/>
        <v>8.9408572206033252</v>
      </c>
      <c r="E497">
        <v>0.93600000000000005</v>
      </c>
      <c r="F497">
        <f t="shared" si="23"/>
        <v>-2.8724151261894745E-2</v>
      </c>
    </row>
    <row r="498" spans="1:6" x14ac:dyDescent="0.25">
      <c r="A498">
        <v>612276208</v>
      </c>
      <c r="B498">
        <f t="shared" si="21"/>
        <v>8.7869473838272611</v>
      </c>
      <c r="C498">
        <v>864530192</v>
      </c>
      <c r="D498">
        <f t="shared" si="22"/>
        <v>8.9367801647470557</v>
      </c>
      <c r="E498">
        <v>0.93700000000000006</v>
      </c>
      <c r="F498">
        <f t="shared" si="23"/>
        <v>-2.8260409112221711E-2</v>
      </c>
    </row>
    <row r="499" spans="1:6" x14ac:dyDescent="0.25">
      <c r="A499">
        <v>612293392</v>
      </c>
      <c r="B499">
        <f t="shared" si="21"/>
        <v>8.7869595724629708</v>
      </c>
      <c r="C499">
        <v>887994600</v>
      </c>
      <c r="D499">
        <f t="shared" si="22"/>
        <v>8.948410324790613</v>
      </c>
      <c r="E499">
        <v>1.4970000000000001</v>
      </c>
      <c r="F499">
        <f t="shared" si="23"/>
        <v>0.17522180034305238</v>
      </c>
    </row>
    <row r="500" spans="1:6" x14ac:dyDescent="0.25">
      <c r="A500">
        <v>612298456</v>
      </c>
      <c r="B500">
        <f t="shared" si="21"/>
        <v>8.7869631643001362</v>
      </c>
      <c r="C500">
        <v>613021416</v>
      </c>
      <c r="D500">
        <f t="shared" si="22"/>
        <v>8.7874756469297672</v>
      </c>
      <c r="E500">
        <v>1.0449999999999999</v>
      </c>
      <c r="F500">
        <f t="shared" si="23"/>
        <v>1.9116290447072779E-2</v>
      </c>
    </row>
    <row r="501" spans="1:6" x14ac:dyDescent="0.25">
      <c r="A501">
        <v>612302296</v>
      </c>
      <c r="B501">
        <f t="shared" si="21"/>
        <v>8.7869658879483268</v>
      </c>
      <c r="C501">
        <v>784697456</v>
      </c>
      <c r="D501">
        <f t="shared" si="22"/>
        <v>8.894702244622799</v>
      </c>
      <c r="E501">
        <v>0.96399999999999997</v>
      </c>
      <c r="F501">
        <f t="shared" si="23"/>
        <v>-1.5922966097169242E-2</v>
      </c>
    </row>
    <row r="502" spans="1:6" x14ac:dyDescent="0.25">
      <c r="A502">
        <v>612304600</v>
      </c>
      <c r="B502">
        <f t="shared" si="21"/>
        <v>8.7869675221290411</v>
      </c>
      <c r="C502">
        <v>811545128</v>
      </c>
      <c r="D502">
        <f t="shared" si="22"/>
        <v>8.9093126748664382</v>
      </c>
      <c r="E502">
        <v>1.095</v>
      </c>
      <c r="F502">
        <f t="shared" si="23"/>
        <v>3.941411917613713E-2</v>
      </c>
    </row>
    <row r="503" spans="1:6" x14ac:dyDescent="0.25">
      <c r="A503">
        <v>612310240</v>
      </c>
      <c r="B503">
        <f t="shared" si="21"/>
        <v>8.7869715224412985</v>
      </c>
      <c r="C503">
        <v>662715048</v>
      </c>
      <c r="D503">
        <f t="shared" si="22"/>
        <v>8.8213268320505307</v>
      </c>
      <c r="E503">
        <v>1.05</v>
      </c>
      <c r="F503">
        <f t="shared" si="23"/>
        <v>2.1189299069938092E-2</v>
      </c>
    </row>
    <row r="504" spans="1:6" x14ac:dyDescent="0.25">
      <c r="A504">
        <v>612311872</v>
      </c>
      <c r="B504">
        <f t="shared" si="21"/>
        <v>8.7869726799715888</v>
      </c>
      <c r="C504">
        <v>874948344</v>
      </c>
      <c r="D504">
        <f t="shared" si="22"/>
        <v>8.9419824135046202</v>
      </c>
      <c r="E504">
        <v>0.98</v>
      </c>
      <c r="F504">
        <f t="shared" si="23"/>
        <v>-8.7739243075051505E-3</v>
      </c>
    </row>
    <row r="505" spans="1:6" x14ac:dyDescent="0.25">
      <c r="A505">
        <v>612316168</v>
      </c>
      <c r="B505">
        <f t="shared" si="21"/>
        <v>8.786975726985105</v>
      </c>
      <c r="C505">
        <v>691524224</v>
      </c>
      <c r="D505">
        <f t="shared" si="22"/>
        <v>8.8398073979887339</v>
      </c>
      <c r="E505">
        <v>0.998</v>
      </c>
      <c r="F505">
        <f t="shared" si="23"/>
        <v>-8.6945871262889137E-4</v>
      </c>
    </row>
    <row r="506" spans="1:6" x14ac:dyDescent="0.25">
      <c r="A506">
        <v>612321800</v>
      </c>
      <c r="B506">
        <f t="shared" si="21"/>
        <v>8.7869797215477199</v>
      </c>
      <c r="C506">
        <v>860270944</v>
      </c>
      <c r="D506">
        <f t="shared" si="22"/>
        <v>8.9346352546761754</v>
      </c>
      <c r="E506">
        <v>0.92800000000000005</v>
      </c>
      <c r="F506">
        <f t="shared" si="23"/>
        <v>-3.2452023781137915E-2</v>
      </c>
    </row>
    <row r="507" spans="1:6" x14ac:dyDescent="0.25">
      <c r="A507">
        <v>612324664</v>
      </c>
      <c r="B507">
        <f t="shared" si="21"/>
        <v>8.7869817528595036</v>
      </c>
      <c r="C507">
        <v>608141528</v>
      </c>
      <c r="D507">
        <f t="shared" si="22"/>
        <v>8.7840046609779439</v>
      </c>
      <c r="E507">
        <v>0.98499999999999999</v>
      </c>
      <c r="F507">
        <f t="shared" si="23"/>
        <v>-6.5637695023882739E-3</v>
      </c>
    </row>
    <row r="508" spans="1:6" x14ac:dyDescent="0.25">
      <c r="A508">
        <v>612334112</v>
      </c>
      <c r="B508">
        <f t="shared" si="21"/>
        <v>8.7869884538513965</v>
      </c>
      <c r="C508">
        <v>592591816</v>
      </c>
      <c r="D508">
        <f t="shared" si="22"/>
        <v>8.7727556493536465</v>
      </c>
      <c r="E508">
        <v>1.0609999999999999</v>
      </c>
      <c r="F508">
        <f t="shared" si="23"/>
        <v>2.5715383901340642E-2</v>
      </c>
    </row>
    <row r="509" spans="1:6" x14ac:dyDescent="0.25">
      <c r="A509">
        <v>612338592</v>
      </c>
      <c r="B509">
        <f t="shared" si="21"/>
        <v>8.78699163125426</v>
      </c>
      <c r="C509">
        <v>912204856</v>
      </c>
      <c r="D509">
        <f t="shared" si="22"/>
        <v>8.9600923798194021</v>
      </c>
      <c r="E509">
        <v>0.98199999999999998</v>
      </c>
      <c r="F509">
        <f t="shared" si="23"/>
        <v>-7.8885122130503398E-3</v>
      </c>
    </row>
    <row r="510" spans="1:6" x14ac:dyDescent="0.25">
      <c r="A510">
        <v>612353512</v>
      </c>
      <c r="B510">
        <f t="shared" si="21"/>
        <v>8.787002212972963</v>
      </c>
      <c r="C510">
        <v>880618984</v>
      </c>
      <c r="D510">
        <f t="shared" si="22"/>
        <v>8.9447880435554588</v>
      </c>
      <c r="E510">
        <v>1.0580000000000001</v>
      </c>
      <c r="F510">
        <f t="shared" si="23"/>
        <v>2.4485667699166973E-2</v>
      </c>
    </row>
    <row r="511" spans="1:6" x14ac:dyDescent="0.25">
      <c r="A511">
        <v>612355864</v>
      </c>
      <c r="B511">
        <f t="shared" si="21"/>
        <v>8.7870038810595172</v>
      </c>
      <c r="C511">
        <v>707566496</v>
      </c>
      <c r="D511">
        <f t="shared" si="22"/>
        <v>8.8497672604349589</v>
      </c>
      <c r="E511">
        <v>0.98599999999999999</v>
      </c>
      <c r="F511">
        <f t="shared" si="23"/>
        <v>-6.1230850587887945E-3</v>
      </c>
    </row>
    <row r="512" spans="1:6" x14ac:dyDescent="0.25">
      <c r="A512">
        <v>612357016</v>
      </c>
      <c r="B512">
        <f t="shared" si="21"/>
        <v>8.7870046980791638</v>
      </c>
      <c r="C512">
        <v>906369832</v>
      </c>
      <c r="D512">
        <f t="shared" si="22"/>
        <v>8.9573054418531672</v>
      </c>
      <c r="E512">
        <v>1.1020000000000001</v>
      </c>
      <c r="F512">
        <f t="shared" si="23"/>
        <v>4.218159451576628E-2</v>
      </c>
    </row>
    <row r="513" spans="1:6" x14ac:dyDescent="0.25">
      <c r="A513">
        <v>612360752</v>
      </c>
      <c r="B513">
        <f t="shared" si="21"/>
        <v>8.7870073477086983</v>
      </c>
      <c r="C513">
        <v>905752112</v>
      </c>
      <c r="D513">
        <f t="shared" si="22"/>
        <v>8.9570093553799133</v>
      </c>
      <c r="E513">
        <v>0.97799999999999998</v>
      </c>
      <c r="F513">
        <f t="shared" si="23"/>
        <v>-9.6611452123985687E-3</v>
      </c>
    </row>
    <row r="514" spans="1:6" x14ac:dyDescent="0.25">
      <c r="A514">
        <v>612366304</v>
      </c>
      <c r="B514">
        <f t="shared" ref="B514:B577" si="24">LOG10(A514)</f>
        <v>8.7870112852439259</v>
      </c>
      <c r="C514">
        <v>702831128</v>
      </c>
      <c r="D514">
        <f t="shared" ref="D514:D577" si="25">LOG10(C514)</f>
        <v>8.8468509879104236</v>
      </c>
      <c r="E514">
        <v>1.431</v>
      </c>
      <c r="F514">
        <f t="shared" ref="F514:F577" si="26">LOG10(E514)</f>
        <v>0.15563963375977638</v>
      </c>
    </row>
    <row r="515" spans="1:6" x14ac:dyDescent="0.25">
      <c r="A515">
        <v>612383960</v>
      </c>
      <c r="B515">
        <f t="shared" si="24"/>
        <v>8.7870238068225675</v>
      </c>
      <c r="C515">
        <v>652943784</v>
      </c>
      <c r="D515">
        <f t="shared" si="25"/>
        <v>8.814875791765802</v>
      </c>
      <c r="E515">
        <v>1.397</v>
      </c>
      <c r="F515">
        <f t="shared" si="26"/>
        <v>0.14519640611418191</v>
      </c>
    </row>
    <row r="516" spans="1:6" x14ac:dyDescent="0.25">
      <c r="A516">
        <v>612384056</v>
      </c>
      <c r="B516">
        <f t="shared" si="24"/>
        <v>8.787023874904472</v>
      </c>
      <c r="C516">
        <v>928250728</v>
      </c>
      <c r="D516">
        <f t="shared" si="25"/>
        <v>8.9676652985028387</v>
      </c>
      <c r="E516">
        <v>0.95199999999999996</v>
      </c>
      <c r="F516">
        <f t="shared" si="26"/>
        <v>-2.1363051615525673E-2</v>
      </c>
    </row>
    <row r="517" spans="1:6" x14ac:dyDescent="0.25">
      <c r="A517">
        <v>612392720</v>
      </c>
      <c r="B517">
        <f t="shared" si="24"/>
        <v>8.7870300192525121</v>
      </c>
      <c r="C517">
        <v>635670200</v>
      </c>
      <c r="D517">
        <f t="shared" si="25"/>
        <v>8.8032318523319617</v>
      </c>
      <c r="E517">
        <v>0.96899999999999997</v>
      </c>
      <c r="F517">
        <f t="shared" si="26"/>
        <v>-1.3676222949234686E-2</v>
      </c>
    </row>
    <row r="518" spans="1:6" x14ac:dyDescent="0.25">
      <c r="A518">
        <v>612392920</v>
      </c>
      <c r="B518">
        <f t="shared" si="24"/>
        <v>8.7870301610877739</v>
      </c>
      <c r="C518">
        <v>564344432</v>
      </c>
      <c r="D518">
        <f t="shared" si="25"/>
        <v>8.7515442445156033</v>
      </c>
      <c r="E518">
        <v>1.107</v>
      </c>
      <c r="F518">
        <f t="shared" si="26"/>
        <v>4.4147620878722801E-2</v>
      </c>
    </row>
    <row r="519" spans="1:6" x14ac:dyDescent="0.25">
      <c r="A519">
        <v>612394952</v>
      </c>
      <c r="B519">
        <f t="shared" si="24"/>
        <v>8.7870316021314157</v>
      </c>
      <c r="C519">
        <v>662301544</v>
      </c>
      <c r="D519">
        <f t="shared" si="25"/>
        <v>8.8210557675033261</v>
      </c>
      <c r="E519">
        <v>0.96899999999999997</v>
      </c>
      <c r="F519">
        <f t="shared" si="26"/>
        <v>-1.3676222949234686E-2</v>
      </c>
    </row>
    <row r="520" spans="1:6" x14ac:dyDescent="0.25">
      <c r="A520">
        <v>612401728</v>
      </c>
      <c r="B520">
        <f t="shared" si="24"/>
        <v>8.787036407466795</v>
      </c>
      <c r="C520">
        <v>797397000</v>
      </c>
      <c r="D520">
        <f t="shared" si="25"/>
        <v>8.901674597408773</v>
      </c>
      <c r="E520">
        <v>0.98599999999999999</v>
      </c>
      <c r="F520">
        <f t="shared" si="26"/>
        <v>-6.1230850587887945E-3</v>
      </c>
    </row>
    <row r="521" spans="1:6" x14ac:dyDescent="0.25">
      <c r="A521">
        <v>612409160</v>
      </c>
      <c r="B521">
        <f t="shared" si="24"/>
        <v>8.7870416779565019</v>
      </c>
      <c r="C521">
        <v>663350264</v>
      </c>
      <c r="D521">
        <f t="shared" si="25"/>
        <v>8.8217429063150803</v>
      </c>
      <c r="E521">
        <v>1.413</v>
      </c>
      <c r="F521">
        <f t="shared" si="26"/>
        <v>0.15014216184855861</v>
      </c>
    </row>
    <row r="522" spans="1:6" x14ac:dyDescent="0.25">
      <c r="A522">
        <v>612421320</v>
      </c>
      <c r="B522">
        <f t="shared" si="24"/>
        <v>8.7870503012247614</v>
      </c>
      <c r="C522">
        <v>861397072</v>
      </c>
      <c r="D522">
        <f t="shared" si="25"/>
        <v>8.9352033912060058</v>
      </c>
      <c r="E522">
        <v>1.2589999999999999</v>
      </c>
      <c r="F522">
        <f t="shared" si="26"/>
        <v>0.10002573010786256</v>
      </c>
    </row>
    <row r="523" spans="1:6" x14ac:dyDescent="0.25">
      <c r="A523">
        <v>612426504</v>
      </c>
      <c r="B523">
        <f t="shared" si="24"/>
        <v>8.7870539774081209</v>
      </c>
      <c r="C523">
        <v>911073512</v>
      </c>
      <c r="D523">
        <f t="shared" si="25"/>
        <v>8.9595534204064933</v>
      </c>
      <c r="E523">
        <v>1.3740000000000001</v>
      </c>
      <c r="F523">
        <f t="shared" si="26"/>
        <v>0.13798673272353165</v>
      </c>
    </row>
    <row r="524" spans="1:6" x14ac:dyDescent="0.25">
      <c r="A524">
        <v>612435272</v>
      </c>
      <c r="B524">
        <f t="shared" si="24"/>
        <v>8.7870601950795209</v>
      </c>
      <c r="C524">
        <v>888963960</v>
      </c>
      <c r="D524">
        <f t="shared" si="25"/>
        <v>8.9488841543443396</v>
      </c>
      <c r="E524">
        <v>0.93</v>
      </c>
      <c r="F524">
        <f t="shared" si="26"/>
        <v>-3.1517051446064863E-2</v>
      </c>
    </row>
    <row r="525" spans="1:6" x14ac:dyDescent="0.25">
      <c r="A525">
        <v>612437896</v>
      </c>
      <c r="B525">
        <f t="shared" si="24"/>
        <v>8.7870620558251886</v>
      </c>
      <c r="C525">
        <v>845433096</v>
      </c>
      <c r="D525">
        <f t="shared" si="25"/>
        <v>8.9270792450648386</v>
      </c>
      <c r="E525">
        <v>0.97699999999999998</v>
      </c>
      <c r="F525">
        <f t="shared" si="26"/>
        <v>-1.0105436281226938E-2</v>
      </c>
    </row>
    <row r="526" spans="1:6" x14ac:dyDescent="0.25">
      <c r="A526">
        <v>612439168</v>
      </c>
      <c r="B526">
        <f t="shared" si="24"/>
        <v>8.7870629578301287</v>
      </c>
      <c r="C526">
        <v>798669088</v>
      </c>
      <c r="D526">
        <f t="shared" si="25"/>
        <v>8.9023668756546783</v>
      </c>
      <c r="E526">
        <v>1.381</v>
      </c>
      <c r="F526">
        <f t="shared" si="26"/>
        <v>0.1401936785786313</v>
      </c>
    </row>
    <row r="527" spans="1:6" x14ac:dyDescent="0.25">
      <c r="A527">
        <v>612453848</v>
      </c>
      <c r="B527">
        <f t="shared" si="24"/>
        <v>8.7870733676257782</v>
      </c>
      <c r="C527">
        <v>546804392</v>
      </c>
      <c r="D527">
        <f t="shared" si="25"/>
        <v>8.7378319942163856</v>
      </c>
      <c r="E527">
        <v>1.119</v>
      </c>
      <c r="F527">
        <f t="shared" si="26"/>
        <v>4.8830086528350039E-2</v>
      </c>
    </row>
    <row r="528" spans="1:6" x14ac:dyDescent="0.25">
      <c r="A528">
        <v>612468544</v>
      </c>
      <c r="B528">
        <f t="shared" si="24"/>
        <v>8.7870837885173358</v>
      </c>
      <c r="C528">
        <v>683983976</v>
      </c>
      <c r="D528">
        <f t="shared" si="25"/>
        <v>8.8350459274272879</v>
      </c>
      <c r="E528">
        <v>1.1499999999999999</v>
      </c>
      <c r="F528">
        <f t="shared" si="26"/>
        <v>6.069784035361165E-2</v>
      </c>
    </row>
    <row r="529" spans="1:6" x14ac:dyDescent="0.25">
      <c r="A529">
        <v>612472160</v>
      </c>
      <c r="B529">
        <f t="shared" si="24"/>
        <v>8.7870863525742582</v>
      </c>
      <c r="C529">
        <v>615027144</v>
      </c>
      <c r="D529">
        <f t="shared" si="25"/>
        <v>8.7888942836278918</v>
      </c>
      <c r="E529">
        <v>1.391</v>
      </c>
      <c r="F529">
        <f t="shared" si="26"/>
        <v>0.14332712999204641</v>
      </c>
    </row>
    <row r="530" spans="1:6" x14ac:dyDescent="0.25">
      <c r="A530">
        <v>612474472</v>
      </c>
      <c r="B530">
        <f t="shared" si="24"/>
        <v>8.7870879919744027</v>
      </c>
      <c r="C530">
        <v>900225400</v>
      </c>
      <c r="D530">
        <f t="shared" si="25"/>
        <v>8.9543512624618433</v>
      </c>
      <c r="E530">
        <v>1.06</v>
      </c>
      <c r="F530">
        <f t="shared" si="26"/>
        <v>2.5305865264770262E-2</v>
      </c>
    </row>
    <row r="531" spans="1:6" x14ac:dyDescent="0.25">
      <c r="A531">
        <v>612476408</v>
      </c>
      <c r="B531">
        <f t="shared" si="24"/>
        <v>8.7870893647545376</v>
      </c>
      <c r="C531">
        <v>910576664</v>
      </c>
      <c r="D531">
        <f t="shared" si="25"/>
        <v>8.9593165161392108</v>
      </c>
      <c r="E531">
        <v>0.91800000000000004</v>
      </c>
      <c r="F531">
        <f t="shared" si="26"/>
        <v>-3.7157318798757548E-2</v>
      </c>
    </row>
    <row r="532" spans="1:6" x14ac:dyDescent="0.25">
      <c r="A532">
        <v>612476768</v>
      </c>
      <c r="B532">
        <f t="shared" si="24"/>
        <v>8.7870896200230924</v>
      </c>
      <c r="C532">
        <v>624708336</v>
      </c>
      <c r="D532">
        <f t="shared" si="25"/>
        <v>8.7956773011351483</v>
      </c>
      <c r="E532">
        <v>0.95799999999999996</v>
      </c>
      <c r="F532">
        <f t="shared" si="26"/>
        <v>-1.8634490921455603E-2</v>
      </c>
    </row>
    <row r="533" spans="1:6" x14ac:dyDescent="0.25">
      <c r="A533">
        <v>612476832</v>
      </c>
      <c r="B533">
        <f t="shared" si="24"/>
        <v>8.787089665404153</v>
      </c>
      <c r="C533">
        <v>885816608</v>
      </c>
      <c r="D533">
        <f t="shared" si="25"/>
        <v>8.9473438185262282</v>
      </c>
      <c r="E533">
        <v>1.004</v>
      </c>
      <c r="F533">
        <f t="shared" si="26"/>
        <v>1.7337128090005314E-3</v>
      </c>
    </row>
    <row r="534" spans="1:6" x14ac:dyDescent="0.25">
      <c r="A534">
        <v>612478272</v>
      </c>
      <c r="B534">
        <f t="shared" si="24"/>
        <v>8.7870906864767644</v>
      </c>
      <c r="C534">
        <v>754750408</v>
      </c>
      <c r="D534">
        <f t="shared" si="25"/>
        <v>8.8778033564643977</v>
      </c>
      <c r="E534">
        <v>1</v>
      </c>
      <c r="F534">
        <f t="shared" si="26"/>
        <v>0</v>
      </c>
    </row>
    <row r="535" spans="1:6" x14ac:dyDescent="0.25">
      <c r="A535">
        <v>612489048</v>
      </c>
      <c r="B535">
        <f t="shared" si="24"/>
        <v>8.7870983274272803</v>
      </c>
      <c r="C535">
        <v>883759944</v>
      </c>
      <c r="D535">
        <f t="shared" si="25"/>
        <v>8.9463343134810884</v>
      </c>
      <c r="E535">
        <v>1.369</v>
      </c>
      <c r="F535">
        <f t="shared" si="26"/>
        <v>0.13640344813399</v>
      </c>
    </row>
    <row r="536" spans="1:6" x14ac:dyDescent="0.25">
      <c r="A536">
        <v>612495616</v>
      </c>
      <c r="B536">
        <f t="shared" si="24"/>
        <v>8.7871029845405335</v>
      </c>
      <c r="C536">
        <v>827463208</v>
      </c>
      <c r="D536">
        <f t="shared" si="25"/>
        <v>8.9177486925772964</v>
      </c>
      <c r="E536">
        <v>0.96599999999999997</v>
      </c>
      <c r="F536">
        <f t="shared" si="26"/>
        <v>-1.5022873584506671E-2</v>
      </c>
    </row>
    <row r="537" spans="1:6" x14ac:dyDescent="0.25">
      <c r="A537">
        <v>612516552</v>
      </c>
      <c r="B537">
        <f t="shared" si="24"/>
        <v>8.7871178291102634</v>
      </c>
      <c r="C537">
        <v>922869752</v>
      </c>
      <c r="D537">
        <f t="shared" si="25"/>
        <v>8.9651404117743692</v>
      </c>
      <c r="E537">
        <v>0.96</v>
      </c>
      <c r="F537">
        <f t="shared" si="26"/>
        <v>-1.7728766960431602E-2</v>
      </c>
    </row>
    <row r="538" spans="1:6" x14ac:dyDescent="0.25">
      <c r="A538">
        <v>612527056</v>
      </c>
      <c r="B538">
        <f t="shared" si="24"/>
        <v>8.7871252767296113</v>
      </c>
      <c r="C538">
        <v>840290984</v>
      </c>
      <c r="D538">
        <f t="shared" si="25"/>
        <v>8.9244297037549938</v>
      </c>
      <c r="E538">
        <v>0.97699999999999998</v>
      </c>
      <c r="F538">
        <f t="shared" si="26"/>
        <v>-1.0105436281226938E-2</v>
      </c>
    </row>
    <row r="539" spans="1:6" x14ac:dyDescent="0.25">
      <c r="A539">
        <v>612529624</v>
      </c>
      <c r="B539">
        <f t="shared" si="24"/>
        <v>8.7871270974914548</v>
      </c>
      <c r="C539">
        <v>918281816</v>
      </c>
      <c r="D539">
        <f t="shared" si="25"/>
        <v>8.9629759844160386</v>
      </c>
      <c r="E539">
        <v>0.98099999999999998</v>
      </c>
      <c r="F539">
        <f t="shared" si="26"/>
        <v>-8.3309926200514969E-3</v>
      </c>
    </row>
    <row r="540" spans="1:6" x14ac:dyDescent="0.25">
      <c r="A540">
        <v>612537696</v>
      </c>
      <c r="B540">
        <f t="shared" si="24"/>
        <v>8.7871328206464199</v>
      </c>
      <c r="C540">
        <v>774779728</v>
      </c>
      <c r="D540">
        <f t="shared" si="25"/>
        <v>8.889178248943157</v>
      </c>
      <c r="E540">
        <v>0.97299999999999998</v>
      </c>
      <c r="F540">
        <f t="shared" si="26"/>
        <v>-1.1887159731648099E-2</v>
      </c>
    </row>
    <row r="541" spans="1:6" x14ac:dyDescent="0.25">
      <c r="A541">
        <v>612545528</v>
      </c>
      <c r="B541">
        <f t="shared" si="24"/>
        <v>8.7871383735661173</v>
      </c>
      <c r="C541">
        <v>613057456</v>
      </c>
      <c r="D541">
        <f t="shared" si="25"/>
        <v>8.7875011786854973</v>
      </c>
      <c r="E541">
        <v>1.02</v>
      </c>
      <c r="F541">
        <f t="shared" si="26"/>
        <v>8.6001717619175692E-3</v>
      </c>
    </row>
    <row r="542" spans="1:6" x14ac:dyDescent="0.25">
      <c r="A542">
        <v>612569936</v>
      </c>
      <c r="B542">
        <f t="shared" si="24"/>
        <v>8.7871556784814935</v>
      </c>
      <c r="C542">
        <v>875922528</v>
      </c>
      <c r="D542">
        <f t="shared" si="25"/>
        <v>8.9424656961795268</v>
      </c>
      <c r="E542">
        <v>0.97099999999999997</v>
      </c>
      <c r="F542">
        <f t="shared" si="26"/>
        <v>-1.2780770091995148E-2</v>
      </c>
    </row>
    <row r="543" spans="1:6" x14ac:dyDescent="0.25">
      <c r="A543">
        <v>612576128</v>
      </c>
      <c r="B543">
        <f t="shared" si="24"/>
        <v>8.7871600684093742</v>
      </c>
      <c r="C543">
        <v>677001680</v>
      </c>
      <c r="D543">
        <f t="shared" si="25"/>
        <v>8.8305897464012801</v>
      </c>
      <c r="E543">
        <v>0.94799999999999995</v>
      </c>
      <c r="F543">
        <f t="shared" si="26"/>
        <v>-2.3191662661933767E-2</v>
      </c>
    </row>
    <row r="544" spans="1:6" x14ac:dyDescent="0.25">
      <c r="A544">
        <v>612584216</v>
      </c>
      <c r="B544">
        <f t="shared" si="24"/>
        <v>8.7871658024731421</v>
      </c>
      <c r="C544">
        <v>615957312</v>
      </c>
      <c r="D544">
        <f t="shared" si="25"/>
        <v>8.7895506150779923</v>
      </c>
      <c r="E544">
        <v>1.0669999999999999</v>
      </c>
      <c r="F544">
        <f t="shared" si="26"/>
        <v>2.8164419424469872E-2</v>
      </c>
    </row>
    <row r="545" spans="1:6" x14ac:dyDescent="0.25">
      <c r="A545">
        <v>612584752</v>
      </c>
      <c r="B545">
        <f t="shared" si="24"/>
        <v>8.7871661824727152</v>
      </c>
      <c r="C545">
        <v>883823104</v>
      </c>
      <c r="D545">
        <f t="shared" si="25"/>
        <v>8.9463653502570057</v>
      </c>
      <c r="E545">
        <v>0.97899999999999998</v>
      </c>
      <c r="F545">
        <f t="shared" si="26"/>
        <v>-9.2173081968621833E-3</v>
      </c>
    </row>
    <row r="546" spans="1:6" x14ac:dyDescent="0.25">
      <c r="A546">
        <v>612588592</v>
      </c>
      <c r="B546">
        <f t="shared" si="24"/>
        <v>8.7871689048479915</v>
      </c>
      <c r="C546">
        <v>752811208</v>
      </c>
      <c r="D546">
        <f t="shared" si="25"/>
        <v>8.876686076328232</v>
      </c>
      <c r="E546">
        <v>0.97299999999999998</v>
      </c>
      <c r="F546">
        <f t="shared" si="26"/>
        <v>-1.1887159731648099E-2</v>
      </c>
    </row>
    <row r="547" spans="1:6" x14ac:dyDescent="0.25">
      <c r="A547">
        <v>612590072</v>
      </c>
      <c r="B547">
        <f t="shared" si="24"/>
        <v>8.7871699540922403</v>
      </c>
      <c r="C547">
        <v>871014920</v>
      </c>
      <c r="D547">
        <f t="shared" si="25"/>
        <v>8.9400255942937399</v>
      </c>
      <c r="E547">
        <v>0.97299999999999998</v>
      </c>
      <c r="F547">
        <f t="shared" si="26"/>
        <v>-1.1887159731648099E-2</v>
      </c>
    </row>
    <row r="548" spans="1:6" x14ac:dyDescent="0.25">
      <c r="A548">
        <v>612605112</v>
      </c>
      <c r="B548">
        <f t="shared" si="24"/>
        <v>8.7871806165386701</v>
      </c>
      <c r="C548">
        <v>895348720</v>
      </c>
      <c r="D548">
        <f t="shared" si="25"/>
        <v>8.9519922170758139</v>
      </c>
      <c r="E548">
        <v>0.94299999999999995</v>
      </c>
      <c r="F548">
        <f t="shared" si="26"/>
        <v>-2.548830726267165E-2</v>
      </c>
    </row>
    <row r="549" spans="1:6" x14ac:dyDescent="0.25">
      <c r="A549">
        <v>612618640</v>
      </c>
      <c r="B549">
        <f t="shared" si="24"/>
        <v>8.7871902068453256</v>
      </c>
      <c r="C549">
        <v>642860704</v>
      </c>
      <c r="D549">
        <f t="shared" si="25"/>
        <v>8.8081168795528342</v>
      </c>
      <c r="E549">
        <v>1.421</v>
      </c>
      <c r="F549">
        <f t="shared" si="26"/>
        <v>0.15259407792746976</v>
      </c>
    </row>
    <row r="550" spans="1:6" x14ac:dyDescent="0.25">
      <c r="A550">
        <v>612622176</v>
      </c>
      <c r="B550">
        <f t="shared" si="24"/>
        <v>8.7871927135611774</v>
      </c>
      <c r="C550">
        <v>698371120</v>
      </c>
      <c r="D550">
        <f t="shared" si="25"/>
        <v>8.8440862715280257</v>
      </c>
      <c r="E550">
        <v>0.98199999999999998</v>
      </c>
      <c r="F550">
        <f t="shared" si="26"/>
        <v>-7.8885122130503398E-3</v>
      </c>
    </row>
    <row r="551" spans="1:6" x14ac:dyDescent="0.25">
      <c r="A551">
        <v>612632304</v>
      </c>
      <c r="B551">
        <f t="shared" si="24"/>
        <v>8.7871998933504951</v>
      </c>
      <c r="C551">
        <v>932163536</v>
      </c>
      <c r="D551">
        <f t="shared" si="25"/>
        <v>8.9694921103711653</v>
      </c>
      <c r="E551">
        <v>0.98</v>
      </c>
      <c r="F551">
        <f t="shared" si="26"/>
        <v>-8.7739243075051505E-3</v>
      </c>
    </row>
    <row r="552" spans="1:6" x14ac:dyDescent="0.25">
      <c r="A552">
        <v>612647248</v>
      </c>
      <c r="B552">
        <f t="shared" si="24"/>
        <v>8.7872104870092684</v>
      </c>
      <c r="C552">
        <v>627029136</v>
      </c>
      <c r="D552">
        <f t="shared" si="25"/>
        <v>8.797287721548475</v>
      </c>
      <c r="E552">
        <v>0.96499999999999997</v>
      </c>
      <c r="F552">
        <f t="shared" si="26"/>
        <v>-1.5472686656207449E-2</v>
      </c>
    </row>
    <row r="553" spans="1:6" x14ac:dyDescent="0.25">
      <c r="A553">
        <v>612647704</v>
      </c>
      <c r="B553">
        <f t="shared" si="24"/>
        <v>8.7872108102592463</v>
      </c>
      <c r="C553">
        <v>583417680</v>
      </c>
      <c r="D553">
        <f t="shared" si="25"/>
        <v>8.7659795859274627</v>
      </c>
      <c r="E553">
        <v>0.95</v>
      </c>
      <c r="F553">
        <f t="shared" si="26"/>
        <v>-2.2276394711152253E-2</v>
      </c>
    </row>
    <row r="554" spans="1:6" x14ac:dyDescent="0.25">
      <c r="A554">
        <v>612648488</v>
      </c>
      <c r="B554">
        <f t="shared" si="24"/>
        <v>8.7872113660218059</v>
      </c>
      <c r="C554">
        <v>491884368</v>
      </c>
      <c r="D554">
        <f t="shared" si="25"/>
        <v>8.691863020975239</v>
      </c>
      <c r="E554">
        <v>1.238</v>
      </c>
      <c r="F554">
        <f t="shared" si="26"/>
        <v>9.2720644684099171E-2</v>
      </c>
    </row>
    <row r="555" spans="1:6" x14ac:dyDescent="0.25">
      <c r="A555">
        <v>612649960</v>
      </c>
      <c r="B555">
        <f t="shared" si="24"/>
        <v>8.7872124094924455</v>
      </c>
      <c r="C555">
        <v>702579448</v>
      </c>
      <c r="D555">
        <f t="shared" si="25"/>
        <v>8.8466954415693895</v>
      </c>
      <c r="E555">
        <v>1.546</v>
      </c>
      <c r="F555">
        <f t="shared" si="26"/>
        <v>0.18920948958230613</v>
      </c>
    </row>
    <row r="556" spans="1:6" x14ac:dyDescent="0.25">
      <c r="A556">
        <v>612661208</v>
      </c>
      <c r="B556">
        <f t="shared" si="24"/>
        <v>8.7872203828864048</v>
      </c>
      <c r="C556">
        <v>633326112</v>
      </c>
      <c r="D556">
        <f t="shared" si="25"/>
        <v>8.8016273943335381</v>
      </c>
      <c r="E556">
        <v>1.1240000000000001</v>
      </c>
      <c r="F556">
        <f t="shared" si="26"/>
        <v>5.0766311233042323E-2</v>
      </c>
    </row>
    <row r="557" spans="1:6" x14ac:dyDescent="0.25">
      <c r="A557">
        <v>612666696</v>
      </c>
      <c r="B557">
        <f t="shared" si="24"/>
        <v>8.7872242731236359</v>
      </c>
      <c r="C557">
        <v>905394848</v>
      </c>
      <c r="D557">
        <f t="shared" si="25"/>
        <v>8.9568380188851702</v>
      </c>
      <c r="E557">
        <v>1.339</v>
      </c>
      <c r="F557">
        <f t="shared" si="26"/>
        <v>0.12678057701200895</v>
      </c>
    </row>
    <row r="558" spans="1:6" x14ac:dyDescent="0.25">
      <c r="A558">
        <v>612675072</v>
      </c>
      <c r="B558">
        <f t="shared" si="24"/>
        <v>8.7872302104885023</v>
      </c>
      <c r="C558">
        <v>783364712</v>
      </c>
      <c r="D558">
        <f t="shared" si="25"/>
        <v>8.8939640041165564</v>
      </c>
      <c r="E558">
        <v>1.46</v>
      </c>
      <c r="F558">
        <f t="shared" si="26"/>
        <v>0.16435285578443709</v>
      </c>
    </row>
    <row r="559" spans="1:6" x14ac:dyDescent="0.25">
      <c r="A559">
        <v>612685224</v>
      </c>
      <c r="B559">
        <f t="shared" si="24"/>
        <v>8.7872374066700569</v>
      </c>
      <c r="C559">
        <v>577704872</v>
      </c>
      <c r="D559">
        <f t="shared" si="25"/>
        <v>8.7617060301237117</v>
      </c>
      <c r="E559">
        <v>0.95099999999999996</v>
      </c>
      <c r="F559">
        <f t="shared" si="26"/>
        <v>-2.181948306258609E-2</v>
      </c>
    </row>
    <row r="560" spans="1:6" x14ac:dyDescent="0.25">
      <c r="A560">
        <v>612688864</v>
      </c>
      <c r="B560">
        <f t="shared" si="24"/>
        <v>8.787239986832196</v>
      </c>
      <c r="C560">
        <v>847393352</v>
      </c>
      <c r="D560">
        <f t="shared" si="25"/>
        <v>8.9280850525360584</v>
      </c>
      <c r="E560">
        <v>0.96099999999999997</v>
      </c>
      <c r="F560">
        <f t="shared" si="26"/>
        <v>-1.7276612331454656E-2</v>
      </c>
    </row>
    <row r="561" spans="1:6" x14ac:dyDescent="0.25">
      <c r="A561">
        <v>612695400</v>
      </c>
      <c r="B561">
        <f t="shared" si="24"/>
        <v>8.787244619744202</v>
      </c>
      <c r="C561">
        <v>799052568</v>
      </c>
      <c r="D561">
        <f t="shared" si="25"/>
        <v>8.9025753515809996</v>
      </c>
      <c r="E561">
        <v>0.97699999999999998</v>
      </c>
      <c r="F561">
        <f t="shared" si="26"/>
        <v>-1.0105436281226938E-2</v>
      </c>
    </row>
    <row r="562" spans="1:6" x14ac:dyDescent="0.25">
      <c r="A562">
        <v>612696728</v>
      </c>
      <c r="B562">
        <f t="shared" si="24"/>
        <v>8.7872455610642231</v>
      </c>
      <c r="C562">
        <v>469333928</v>
      </c>
      <c r="D562">
        <f t="shared" si="25"/>
        <v>8.6714819503569309</v>
      </c>
      <c r="E562">
        <v>0.98599999999999999</v>
      </c>
      <c r="F562">
        <f t="shared" si="26"/>
        <v>-6.1230850587887945E-3</v>
      </c>
    </row>
    <row r="563" spans="1:6" x14ac:dyDescent="0.25">
      <c r="A563">
        <v>612698144</v>
      </c>
      <c r="B563">
        <f t="shared" si="24"/>
        <v>8.7872465647586235</v>
      </c>
      <c r="C563">
        <v>857621872</v>
      </c>
      <c r="D563">
        <f t="shared" si="25"/>
        <v>8.9332958483372469</v>
      </c>
      <c r="E563">
        <v>1.3160000000000001</v>
      </c>
      <c r="F563">
        <f t="shared" si="26"/>
        <v>0.11925588927793671</v>
      </c>
    </row>
    <row r="564" spans="1:6" x14ac:dyDescent="0.25">
      <c r="A564">
        <v>612698496</v>
      </c>
      <c r="B564">
        <f t="shared" si="24"/>
        <v>8.7872468142642166</v>
      </c>
      <c r="C564">
        <v>512940104</v>
      </c>
      <c r="D564">
        <f t="shared" si="25"/>
        <v>8.7100666555192845</v>
      </c>
      <c r="E564">
        <v>0.97799999999999998</v>
      </c>
      <c r="F564">
        <f t="shared" si="26"/>
        <v>-9.6611452123985687E-3</v>
      </c>
    </row>
    <row r="565" spans="1:6" x14ac:dyDescent="0.25">
      <c r="A565">
        <v>612702776</v>
      </c>
      <c r="B565">
        <f t="shared" si="24"/>
        <v>8.7872498480139356</v>
      </c>
      <c r="C565">
        <v>882035184</v>
      </c>
      <c r="D565">
        <f t="shared" si="25"/>
        <v>8.9454859092954102</v>
      </c>
      <c r="E565">
        <v>1.4330000000000001</v>
      </c>
      <c r="F565">
        <f t="shared" si="26"/>
        <v>0.1562461903973445</v>
      </c>
    </row>
    <row r="566" spans="1:6" x14ac:dyDescent="0.25">
      <c r="A566">
        <v>612703392</v>
      </c>
      <c r="B566">
        <f t="shared" si="24"/>
        <v>8.7872502846453298</v>
      </c>
      <c r="C566">
        <v>789248472</v>
      </c>
      <c r="D566">
        <f t="shared" si="25"/>
        <v>8.8972137497627202</v>
      </c>
      <c r="E566">
        <v>0.98</v>
      </c>
      <c r="F566">
        <f t="shared" si="26"/>
        <v>-8.7739243075051505E-3</v>
      </c>
    </row>
    <row r="567" spans="1:6" x14ac:dyDescent="0.25">
      <c r="A567">
        <v>612707896</v>
      </c>
      <c r="B567">
        <f t="shared" si="24"/>
        <v>8.78725347714464</v>
      </c>
      <c r="C567">
        <v>880247360</v>
      </c>
      <c r="D567">
        <f t="shared" si="25"/>
        <v>8.9446047312268551</v>
      </c>
      <c r="E567">
        <v>0.96299999999999997</v>
      </c>
      <c r="F567">
        <f t="shared" si="26"/>
        <v>-1.6373712875465501E-2</v>
      </c>
    </row>
    <row r="568" spans="1:6" x14ac:dyDescent="0.25">
      <c r="A568">
        <v>612712840</v>
      </c>
      <c r="B568">
        <f t="shared" si="24"/>
        <v>8.7872569814951955</v>
      </c>
      <c r="C568">
        <v>673857872</v>
      </c>
      <c r="D568">
        <f t="shared" si="25"/>
        <v>8.8285683061567859</v>
      </c>
      <c r="E568">
        <v>0.97499999999999998</v>
      </c>
      <c r="F568">
        <f t="shared" si="26"/>
        <v>-1.0995384301463193E-2</v>
      </c>
    </row>
    <row r="569" spans="1:6" x14ac:dyDescent="0.25">
      <c r="A569">
        <v>612713384</v>
      </c>
      <c r="B569">
        <f t="shared" si="24"/>
        <v>8.7872573670854397</v>
      </c>
      <c r="C569">
        <v>677737696</v>
      </c>
      <c r="D569">
        <f t="shared" si="25"/>
        <v>8.8310616419178718</v>
      </c>
      <c r="E569">
        <v>0.97099999999999997</v>
      </c>
      <c r="F569">
        <f t="shared" si="26"/>
        <v>-1.2780770091995148E-2</v>
      </c>
    </row>
    <row r="570" spans="1:6" x14ac:dyDescent="0.25">
      <c r="A570">
        <v>612720272</v>
      </c>
      <c r="B570">
        <f t="shared" si="24"/>
        <v>8.7872622493087675</v>
      </c>
      <c r="C570">
        <v>851905960</v>
      </c>
      <c r="D570">
        <f t="shared" si="25"/>
        <v>8.930391656612743</v>
      </c>
      <c r="E570">
        <v>0.98699999999999999</v>
      </c>
      <c r="F570">
        <f t="shared" si="26"/>
        <v>-5.6828473303632727E-3</v>
      </c>
    </row>
    <row r="571" spans="1:6" x14ac:dyDescent="0.25">
      <c r="A571">
        <v>612723200</v>
      </c>
      <c r="B571">
        <f t="shared" si="24"/>
        <v>8.7872643246623401</v>
      </c>
      <c r="C571">
        <v>832323408</v>
      </c>
      <c r="D571">
        <f t="shared" si="25"/>
        <v>8.9202921087652065</v>
      </c>
      <c r="E571">
        <v>1.5649999999999999</v>
      </c>
      <c r="F571">
        <f t="shared" si="26"/>
        <v>0.19451434188246727</v>
      </c>
    </row>
    <row r="572" spans="1:6" x14ac:dyDescent="0.25">
      <c r="A572">
        <v>612724456</v>
      </c>
      <c r="B572">
        <f t="shared" si="24"/>
        <v>8.7872652149065971</v>
      </c>
      <c r="C572">
        <v>769510920</v>
      </c>
      <c r="D572">
        <f t="shared" si="25"/>
        <v>8.8862147872111521</v>
      </c>
      <c r="E572">
        <v>1.4590000000000001</v>
      </c>
      <c r="F572">
        <f t="shared" si="26"/>
        <v>0.16405529189345164</v>
      </c>
    </row>
    <row r="573" spans="1:6" x14ac:dyDescent="0.25">
      <c r="A573">
        <v>612725592</v>
      </c>
      <c r="B573">
        <f t="shared" si="24"/>
        <v>8.7872660200940995</v>
      </c>
      <c r="C573">
        <v>846510840</v>
      </c>
      <c r="D573">
        <f t="shared" si="25"/>
        <v>8.927632523841341</v>
      </c>
      <c r="E573">
        <v>1.0029999999999999</v>
      </c>
      <c r="F573">
        <f t="shared" si="26"/>
        <v>1.300933020418072E-3</v>
      </c>
    </row>
    <row r="574" spans="1:6" x14ac:dyDescent="0.25">
      <c r="A574">
        <v>612734512</v>
      </c>
      <c r="B574">
        <f t="shared" si="24"/>
        <v>8.7872723424652079</v>
      </c>
      <c r="C574">
        <v>896173368</v>
      </c>
      <c r="D574">
        <f t="shared" si="25"/>
        <v>8.9523920336380609</v>
      </c>
      <c r="E574">
        <v>1.4159999999999999</v>
      </c>
      <c r="F574">
        <f t="shared" si="26"/>
        <v>0.15106325335375018</v>
      </c>
    </row>
    <row r="575" spans="1:6" x14ac:dyDescent="0.25">
      <c r="A575">
        <v>612736896</v>
      </c>
      <c r="B575">
        <f t="shared" si="24"/>
        <v>8.7872740321954428</v>
      </c>
      <c r="C575">
        <v>709895304</v>
      </c>
      <c r="D575">
        <f t="shared" si="25"/>
        <v>8.851194303299625</v>
      </c>
      <c r="E575">
        <v>1.5</v>
      </c>
      <c r="F575">
        <f t="shared" si="26"/>
        <v>0.17609125905568124</v>
      </c>
    </row>
    <row r="576" spans="1:6" x14ac:dyDescent="0.25">
      <c r="A576">
        <v>612741280</v>
      </c>
      <c r="B576">
        <f t="shared" si="24"/>
        <v>8.787277139467438</v>
      </c>
      <c r="C576">
        <v>873248304</v>
      </c>
      <c r="D576">
        <f t="shared" si="25"/>
        <v>8.9411377508351269</v>
      </c>
      <c r="E576">
        <v>1.413</v>
      </c>
      <c r="F576">
        <f t="shared" si="26"/>
        <v>0.15014216184855861</v>
      </c>
    </row>
    <row r="577" spans="1:6" x14ac:dyDescent="0.25">
      <c r="A577">
        <v>612743600</v>
      </c>
      <c r="B577">
        <f t="shared" si="24"/>
        <v>8.78727878381771</v>
      </c>
      <c r="C577">
        <v>613281000</v>
      </c>
      <c r="D577">
        <f t="shared" si="25"/>
        <v>8.7876595100601076</v>
      </c>
      <c r="E577">
        <v>0.97</v>
      </c>
      <c r="F577">
        <f t="shared" si="26"/>
        <v>-1.322826573375516E-2</v>
      </c>
    </row>
    <row r="578" spans="1:6" x14ac:dyDescent="0.25">
      <c r="A578">
        <v>612748760</v>
      </c>
      <c r="B578">
        <f t="shared" ref="B578:B641" si="27">LOG10(A578)</f>
        <v>8.7872824410572008</v>
      </c>
      <c r="C578">
        <v>623457888</v>
      </c>
      <c r="D578">
        <f t="shared" ref="D578:D641" si="28">LOG10(C578)</f>
        <v>8.794807124010422</v>
      </c>
      <c r="E578">
        <v>0.97799999999999998</v>
      </c>
      <c r="F578">
        <f t="shared" ref="F578:F641" si="29">LOG10(E578)</f>
        <v>-9.6611452123985687E-3</v>
      </c>
    </row>
    <row r="579" spans="1:6" x14ac:dyDescent="0.25">
      <c r="A579">
        <v>612752816</v>
      </c>
      <c r="B579">
        <f t="shared" si="27"/>
        <v>8.7872853157959252</v>
      </c>
      <c r="C579">
        <v>827881856</v>
      </c>
      <c r="D579">
        <f t="shared" si="28"/>
        <v>8.9179683646252474</v>
      </c>
      <c r="E579">
        <v>0.97199999999999998</v>
      </c>
      <c r="F579">
        <f t="shared" si="29"/>
        <v>-1.2333735073725434E-2</v>
      </c>
    </row>
    <row r="580" spans="1:6" x14ac:dyDescent="0.25">
      <c r="A580">
        <v>612759160</v>
      </c>
      <c r="B580">
        <f t="shared" si="27"/>
        <v>8.7872898121439764</v>
      </c>
      <c r="C580">
        <v>582695320</v>
      </c>
      <c r="D580">
        <f t="shared" si="28"/>
        <v>8.7654415300065089</v>
      </c>
      <c r="E580">
        <v>0.97399999999999998</v>
      </c>
      <c r="F580">
        <f t="shared" si="29"/>
        <v>-1.1441043121384482E-2</v>
      </c>
    </row>
    <row r="581" spans="1:6" x14ac:dyDescent="0.25">
      <c r="A581">
        <v>612759560</v>
      </c>
      <c r="B581">
        <f t="shared" si="27"/>
        <v>8.7872900956448152</v>
      </c>
      <c r="C581">
        <v>881481600</v>
      </c>
      <c r="D581">
        <f t="shared" si="28"/>
        <v>8.9452132512900562</v>
      </c>
      <c r="E581">
        <v>0.98099999999999998</v>
      </c>
      <c r="F581">
        <f t="shared" si="29"/>
        <v>-8.3309926200514969E-3</v>
      </c>
    </row>
    <row r="582" spans="1:6" x14ac:dyDescent="0.25">
      <c r="A582">
        <v>612759880</v>
      </c>
      <c r="B582">
        <f t="shared" si="27"/>
        <v>8.7872903224453545</v>
      </c>
      <c r="C582">
        <v>599867848</v>
      </c>
      <c r="D582">
        <f t="shared" si="28"/>
        <v>8.7780555850406632</v>
      </c>
      <c r="E582">
        <v>0.98899999999999999</v>
      </c>
      <c r="F582">
        <f t="shared" si="29"/>
        <v>-4.8037084028205992E-3</v>
      </c>
    </row>
    <row r="583" spans="1:6" x14ac:dyDescent="0.25">
      <c r="A583">
        <v>612760264</v>
      </c>
      <c r="B583">
        <f t="shared" si="27"/>
        <v>8.7872905946058442</v>
      </c>
      <c r="C583">
        <v>859991600</v>
      </c>
      <c r="D583">
        <f t="shared" si="28"/>
        <v>8.9344942092767496</v>
      </c>
      <c r="E583">
        <v>1.1259999999999999</v>
      </c>
      <c r="F583">
        <f t="shared" si="29"/>
        <v>5.1538390515327381E-2</v>
      </c>
    </row>
    <row r="584" spans="1:6" x14ac:dyDescent="0.25">
      <c r="A584">
        <v>612761632</v>
      </c>
      <c r="B584">
        <f t="shared" si="27"/>
        <v>8.7872915641762006</v>
      </c>
      <c r="C584">
        <v>488563736</v>
      </c>
      <c r="D584">
        <f t="shared" si="28"/>
        <v>8.6889212280087289</v>
      </c>
      <c r="E584">
        <v>0.98399999999999999</v>
      </c>
      <c r="F584">
        <f t="shared" si="29"/>
        <v>-7.0049015686584892E-3</v>
      </c>
    </row>
    <row r="585" spans="1:6" x14ac:dyDescent="0.25">
      <c r="A585">
        <v>612770512</v>
      </c>
      <c r="B585">
        <f t="shared" si="27"/>
        <v>8.7872978578258909</v>
      </c>
      <c r="C585">
        <v>613401168</v>
      </c>
      <c r="D585">
        <f t="shared" si="28"/>
        <v>8.7877445986035454</v>
      </c>
      <c r="E585">
        <v>1.454</v>
      </c>
      <c r="F585">
        <f t="shared" si="29"/>
        <v>0.16256440652301901</v>
      </c>
    </row>
    <row r="586" spans="1:6" x14ac:dyDescent="0.25">
      <c r="A586">
        <v>612770952</v>
      </c>
      <c r="B586">
        <f t="shared" si="27"/>
        <v>8.7872981696710273</v>
      </c>
      <c r="C586">
        <v>912445232</v>
      </c>
      <c r="D586">
        <f t="shared" si="28"/>
        <v>8.960206806110417</v>
      </c>
      <c r="E586">
        <v>1.048</v>
      </c>
      <c r="F586">
        <f t="shared" si="29"/>
        <v>2.0361282647707864E-2</v>
      </c>
    </row>
    <row r="587" spans="1:6" x14ac:dyDescent="0.25">
      <c r="A587">
        <v>612775128</v>
      </c>
      <c r="B587">
        <f t="shared" si="27"/>
        <v>8.7873011293537111</v>
      </c>
      <c r="C587">
        <v>468912216</v>
      </c>
      <c r="D587">
        <f t="shared" si="28"/>
        <v>8.6710915470324803</v>
      </c>
      <c r="E587">
        <v>0.96199999999999997</v>
      </c>
      <c r="F587">
        <f t="shared" si="29"/>
        <v>-1.6824927962187056E-2</v>
      </c>
    </row>
    <row r="588" spans="1:6" x14ac:dyDescent="0.25">
      <c r="A588">
        <v>612778048</v>
      </c>
      <c r="B588">
        <f t="shared" si="27"/>
        <v>8.787303198851653</v>
      </c>
      <c r="C588">
        <v>656252536</v>
      </c>
      <c r="D588">
        <f t="shared" si="28"/>
        <v>8.8170709946900949</v>
      </c>
      <c r="E588">
        <v>0.97799999999999998</v>
      </c>
      <c r="F588">
        <f t="shared" si="29"/>
        <v>-9.6611452123985687E-3</v>
      </c>
    </row>
    <row r="589" spans="1:6" x14ac:dyDescent="0.25">
      <c r="A589">
        <v>612781352</v>
      </c>
      <c r="B589">
        <f t="shared" si="27"/>
        <v>8.7873055404908555</v>
      </c>
      <c r="C589">
        <v>914070648</v>
      </c>
      <c r="D589">
        <f t="shared" si="28"/>
        <v>8.9609797634043211</v>
      </c>
      <c r="E589">
        <v>0.96799999999999997</v>
      </c>
      <c r="F589">
        <f t="shared" si="29"/>
        <v>-1.4124642691606345E-2</v>
      </c>
    </row>
    <row r="590" spans="1:6" x14ac:dyDescent="0.25">
      <c r="A590">
        <v>612789184</v>
      </c>
      <c r="B590">
        <f t="shared" si="27"/>
        <v>8.7873110912025982</v>
      </c>
      <c r="C590">
        <v>634066048</v>
      </c>
      <c r="D590">
        <f t="shared" si="28"/>
        <v>8.8021344988721566</v>
      </c>
      <c r="E590">
        <v>0.97499999999999998</v>
      </c>
      <c r="F590">
        <f t="shared" si="29"/>
        <v>-1.0995384301463193E-2</v>
      </c>
    </row>
    <row r="591" spans="1:6" x14ac:dyDescent="0.25">
      <c r="A591">
        <v>612791000</v>
      </c>
      <c r="B591">
        <f t="shared" si="27"/>
        <v>8.7873123782318583</v>
      </c>
      <c r="C591">
        <v>620180888</v>
      </c>
      <c r="D591">
        <f t="shared" si="28"/>
        <v>8.7925183785346022</v>
      </c>
      <c r="E591">
        <v>1.0820000000000001</v>
      </c>
      <c r="F591">
        <f t="shared" si="29"/>
        <v>3.422726077055066E-2</v>
      </c>
    </row>
    <row r="592" spans="1:6" x14ac:dyDescent="0.25">
      <c r="A592">
        <v>612791856</v>
      </c>
      <c r="B592">
        <f t="shared" si="27"/>
        <v>8.7873129848919049</v>
      </c>
      <c r="C592">
        <v>612133128</v>
      </c>
      <c r="D592">
        <f t="shared" si="28"/>
        <v>8.7868458836950314</v>
      </c>
      <c r="E592">
        <v>0.93899999999999995</v>
      </c>
      <c r="F592">
        <f t="shared" si="29"/>
        <v>-2.7334407733889104E-2</v>
      </c>
    </row>
    <row r="593" spans="1:6" x14ac:dyDescent="0.25">
      <c r="A593">
        <v>612797456</v>
      </c>
      <c r="B593">
        <f t="shared" si="27"/>
        <v>8.7873169536750453</v>
      </c>
      <c r="C593">
        <v>700819736</v>
      </c>
      <c r="D593">
        <f t="shared" si="28"/>
        <v>8.8456063236326337</v>
      </c>
      <c r="E593">
        <v>1.1040000000000001</v>
      </c>
      <c r="F593">
        <f t="shared" si="29"/>
        <v>4.2969073393180131E-2</v>
      </c>
    </row>
    <row r="594" spans="1:6" x14ac:dyDescent="0.25">
      <c r="A594">
        <v>612803000</v>
      </c>
      <c r="B594">
        <f t="shared" si="27"/>
        <v>8.7873208827346261</v>
      </c>
      <c r="C594">
        <v>857155208</v>
      </c>
      <c r="D594">
        <f t="shared" si="28"/>
        <v>8.9330594682182554</v>
      </c>
      <c r="E594">
        <v>0.96</v>
      </c>
      <c r="F594">
        <f t="shared" si="29"/>
        <v>-1.7728766960431602E-2</v>
      </c>
    </row>
    <row r="595" spans="1:6" x14ac:dyDescent="0.25">
      <c r="A595">
        <v>612805088</v>
      </c>
      <c r="B595">
        <f t="shared" si="27"/>
        <v>8.787322362501099</v>
      </c>
      <c r="C595">
        <v>875631792</v>
      </c>
      <c r="D595">
        <f t="shared" si="28"/>
        <v>8.9423215213284148</v>
      </c>
      <c r="E595">
        <v>1.5549999999999999</v>
      </c>
      <c r="F595">
        <f t="shared" si="29"/>
        <v>0.1917303933628563</v>
      </c>
    </row>
    <row r="596" spans="1:6" x14ac:dyDescent="0.25">
      <c r="A596">
        <v>612809392</v>
      </c>
      <c r="B596">
        <f t="shared" si="27"/>
        <v>8.7873254127317875</v>
      </c>
      <c r="C596">
        <v>844916712</v>
      </c>
      <c r="D596">
        <f t="shared" si="28"/>
        <v>8.9268139003087921</v>
      </c>
      <c r="E596">
        <v>0.97799999999999998</v>
      </c>
      <c r="F596">
        <f t="shared" si="29"/>
        <v>-9.6611452123985687E-3</v>
      </c>
    </row>
    <row r="597" spans="1:6" x14ac:dyDescent="0.25">
      <c r="A597">
        <v>612811784</v>
      </c>
      <c r="B597">
        <f t="shared" si="27"/>
        <v>8.7873271079250852</v>
      </c>
      <c r="C597">
        <v>533375136</v>
      </c>
      <c r="D597">
        <f t="shared" si="28"/>
        <v>8.7270327666037968</v>
      </c>
      <c r="E597">
        <v>0.94799999999999995</v>
      </c>
      <c r="F597">
        <f t="shared" si="29"/>
        <v>-2.3191662661933767E-2</v>
      </c>
    </row>
    <row r="598" spans="1:6" x14ac:dyDescent="0.25">
      <c r="A598">
        <v>612814712</v>
      </c>
      <c r="B598">
        <f t="shared" si="27"/>
        <v>8.7873291829687403</v>
      </c>
      <c r="C598">
        <v>801474648</v>
      </c>
      <c r="D598">
        <f t="shared" si="28"/>
        <v>8.9038897894377129</v>
      </c>
      <c r="E598">
        <v>0.96099999999999997</v>
      </c>
      <c r="F598">
        <f t="shared" si="29"/>
        <v>-1.7276612331454656E-2</v>
      </c>
    </row>
    <row r="599" spans="1:6" x14ac:dyDescent="0.25">
      <c r="A599">
        <v>612815536</v>
      </c>
      <c r="B599">
        <f t="shared" si="27"/>
        <v>8.7873297669273267</v>
      </c>
      <c r="C599">
        <v>787153152</v>
      </c>
      <c r="D599">
        <f t="shared" si="28"/>
        <v>8.8960592388362372</v>
      </c>
      <c r="E599">
        <v>1.0960000000000001</v>
      </c>
      <c r="F599">
        <f t="shared" si="29"/>
        <v>3.9810554148350386E-2</v>
      </c>
    </row>
    <row r="600" spans="1:6" x14ac:dyDescent="0.25">
      <c r="A600">
        <v>612836416</v>
      </c>
      <c r="B600">
        <f t="shared" si="27"/>
        <v>8.7873445640624652</v>
      </c>
      <c r="C600">
        <v>855103248</v>
      </c>
      <c r="D600">
        <f t="shared" si="28"/>
        <v>8.9320185560492149</v>
      </c>
      <c r="E600">
        <v>0.96099999999999997</v>
      </c>
      <c r="F600">
        <f t="shared" si="29"/>
        <v>-1.7276612331454656E-2</v>
      </c>
    </row>
    <row r="601" spans="1:6" x14ac:dyDescent="0.25">
      <c r="A601">
        <v>612840872</v>
      </c>
      <c r="B601">
        <f t="shared" si="27"/>
        <v>8.7873477218532319</v>
      </c>
      <c r="C601">
        <v>842448424</v>
      </c>
      <c r="D601">
        <f t="shared" si="28"/>
        <v>8.9255433221750184</v>
      </c>
      <c r="E601">
        <v>0.95099999999999996</v>
      </c>
      <c r="F601">
        <f t="shared" si="29"/>
        <v>-2.181948306258609E-2</v>
      </c>
    </row>
    <row r="602" spans="1:6" x14ac:dyDescent="0.25">
      <c r="A602">
        <v>612846936</v>
      </c>
      <c r="B602">
        <f t="shared" si="27"/>
        <v>8.7873520191330456</v>
      </c>
      <c r="C602">
        <v>816292928</v>
      </c>
      <c r="D602">
        <f t="shared" si="28"/>
        <v>8.9118460339808845</v>
      </c>
      <c r="E602">
        <v>1.0449999999999999</v>
      </c>
      <c r="F602">
        <f t="shared" si="29"/>
        <v>1.9116290447072779E-2</v>
      </c>
    </row>
    <row r="603" spans="1:6" x14ac:dyDescent="0.25">
      <c r="A603">
        <v>612848464</v>
      </c>
      <c r="B603">
        <f t="shared" si="27"/>
        <v>8.7873531019501456</v>
      </c>
      <c r="C603">
        <v>928824448</v>
      </c>
      <c r="D603">
        <f t="shared" si="28"/>
        <v>8.9679336381385237</v>
      </c>
      <c r="E603">
        <v>0.99</v>
      </c>
      <c r="F603">
        <f t="shared" si="29"/>
        <v>-4.3648054024500883E-3</v>
      </c>
    </row>
    <row r="604" spans="1:6" x14ac:dyDescent="0.25">
      <c r="A604">
        <v>612851216</v>
      </c>
      <c r="B604">
        <f t="shared" si="27"/>
        <v>8.7873550521479515</v>
      </c>
      <c r="C604">
        <v>866705168</v>
      </c>
      <c r="D604">
        <f t="shared" si="28"/>
        <v>8.9378713861879397</v>
      </c>
      <c r="E604">
        <v>1.1080000000000001</v>
      </c>
      <c r="F604">
        <f t="shared" si="29"/>
        <v>4.4539760392410983E-2</v>
      </c>
    </row>
    <row r="605" spans="1:6" x14ac:dyDescent="0.25">
      <c r="A605">
        <v>612857520</v>
      </c>
      <c r="B605">
        <f t="shared" si="27"/>
        <v>8.7873595194285272</v>
      </c>
      <c r="C605">
        <v>839746368</v>
      </c>
      <c r="D605">
        <f t="shared" si="28"/>
        <v>8.9241481341439854</v>
      </c>
      <c r="E605">
        <v>1.028</v>
      </c>
      <c r="F605">
        <f t="shared" si="29"/>
        <v>1.1993114659256938E-2</v>
      </c>
    </row>
    <row r="606" spans="1:6" x14ac:dyDescent="0.25">
      <c r="A606">
        <v>612859400</v>
      </c>
      <c r="B606">
        <f t="shared" si="27"/>
        <v>8.7873608516670121</v>
      </c>
      <c r="C606">
        <v>914080080</v>
      </c>
      <c r="D606">
        <f t="shared" si="28"/>
        <v>8.9609842447257915</v>
      </c>
      <c r="E606">
        <v>1.0489999999999999</v>
      </c>
      <c r="F606">
        <f t="shared" si="29"/>
        <v>2.0775488193557831E-2</v>
      </c>
    </row>
    <row r="607" spans="1:6" x14ac:dyDescent="0.25">
      <c r="A607">
        <v>612866992</v>
      </c>
      <c r="B607">
        <f t="shared" si="27"/>
        <v>8.7873662316012755</v>
      </c>
      <c r="C607">
        <v>613136800</v>
      </c>
      <c r="D607">
        <f t="shared" si="28"/>
        <v>8.7875573829308706</v>
      </c>
      <c r="E607">
        <v>1.389</v>
      </c>
      <c r="F607">
        <f t="shared" si="29"/>
        <v>0.14270224573761559</v>
      </c>
    </row>
    <row r="608" spans="1:6" x14ac:dyDescent="0.25">
      <c r="A608">
        <v>612868224</v>
      </c>
      <c r="B608">
        <f t="shared" si="27"/>
        <v>8.7873671046296344</v>
      </c>
      <c r="C608">
        <v>741692344</v>
      </c>
      <c r="D608">
        <f t="shared" si="28"/>
        <v>8.8702237960999515</v>
      </c>
      <c r="E608">
        <v>0.95699999999999996</v>
      </c>
      <c r="F608">
        <f t="shared" si="29"/>
        <v>-1.9088062223156451E-2</v>
      </c>
    </row>
    <row r="609" spans="1:6" x14ac:dyDescent="0.25">
      <c r="A609">
        <v>612871472</v>
      </c>
      <c r="B609">
        <f t="shared" si="27"/>
        <v>8.7873694062414387</v>
      </c>
      <c r="C609">
        <v>886925664</v>
      </c>
      <c r="D609">
        <f t="shared" si="28"/>
        <v>8.9478872217849759</v>
      </c>
      <c r="E609">
        <v>0.97199999999999998</v>
      </c>
      <c r="F609">
        <f t="shared" si="29"/>
        <v>-1.2333735073725434E-2</v>
      </c>
    </row>
    <row r="610" spans="1:6" x14ac:dyDescent="0.25">
      <c r="A610">
        <v>612880664</v>
      </c>
      <c r="B610">
        <f t="shared" si="27"/>
        <v>8.7873759198501205</v>
      </c>
      <c r="C610">
        <v>854829304</v>
      </c>
      <c r="D610">
        <f t="shared" si="28"/>
        <v>8.9318794015914218</v>
      </c>
      <c r="E610">
        <v>0.95399999999999996</v>
      </c>
      <c r="F610">
        <f t="shared" si="29"/>
        <v>-2.0451625295904902E-2</v>
      </c>
    </row>
    <row r="611" spans="1:6" x14ac:dyDescent="0.25">
      <c r="A611">
        <v>612880856</v>
      </c>
      <c r="B611">
        <f t="shared" si="27"/>
        <v>8.7873760559035698</v>
      </c>
      <c r="C611">
        <v>846629304</v>
      </c>
      <c r="D611">
        <f t="shared" si="28"/>
        <v>8.9276932964380684</v>
      </c>
      <c r="E611">
        <v>0.98</v>
      </c>
      <c r="F611">
        <f t="shared" si="29"/>
        <v>-8.7739243075051505E-3</v>
      </c>
    </row>
    <row r="612" spans="1:6" x14ac:dyDescent="0.25">
      <c r="A612">
        <v>612882936</v>
      </c>
      <c r="B612">
        <f t="shared" si="27"/>
        <v>8.7873775298131882</v>
      </c>
      <c r="C612">
        <v>904684088</v>
      </c>
      <c r="D612">
        <f t="shared" si="28"/>
        <v>8.9564969518126976</v>
      </c>
      <c r="E612">
        <v>0.99099999999999999</v>
      </c>
      <c r="F612">
        <f t="shared" si="29"/>
        <v>-3.9263455147246756E-3</v>
      </c>
    </row>
    <row r="613" spans="1:6" x14ac:dyDescent="0.25">
      <c r="A613">
        <v>612884848</v>
      </c>
      <c r="B613">
        <f t="shared" si="27"/>
        <v>8.7873788846718508</v>
      </c>
      <c r="C613">
        <v>855016232</v>
      </c>
      <c r="D613">
        <f t="shared" si="28"/>
        <v>8.9319743596417567</v>
      </c>
      <c r="E613">
        <v>1.385</v>
      </c>
      <c r="F613">
        <f t="shared" si="29"/>
        <v>0.14144977340046735</v>
      </c>
    </row>
    <row r="614" spans="1:6" x14ac:dyDescent="0.25">
      <c r="A614">
        <v>612899648</v>
      </c>
      <c r="B614">
        <f t="shared" si="27"/>
        <v>8.7873893719285476</v>
      </c>
      <c r="C614">
        <v>469490248</v>
      </c>
      <c r="D614">
        <f t="shared" si="28"/>
        <v>8.6716265757634226</v>
      </c>
      <c r="E614">
        <v>1.3819999999999999</v>
      </c>
      <c r="F614">
        <f t="shared" si="29"/>
        <v>0.14050804303817957</v>
      </c>
    </row>
    <row r="615" spans="1:6" x14ac:dyDescent="0.25">
      <c r="A615">
        <v>612909888</v>
      </c>
      <c r="B615">
        <f t="shared" si="27"/>
        <v>8.787396627828203</v>
      </c>
      <c r="C615">
        <v>842899584</v>
      </c>
      <c r="D615">
        <f t="shared" si="28"/>
        <v>8.9257758394975024</v>
      </c>
      <c r="E615">
        <v>1.091</v>
      </c>
      <c r="F615">
        <f t="shared" si="29"/>
        <v>3.7824750588341866E-2</v>
      </c>
    </row>
    <row r="616" spans="1:6" x14ac:dyDescent="0.25">
      <c r="A616">
        <v>612909968</v>
      </c>
      <c r="B616">
        <f t="shared" si="27"/>
        <v>8.7873966845144409</v>
      </c>
      <c r="C616">
        <v>533745792</v>
      </c>
      <c r="D616">
        <f t="shared" si="28"/>
        <v>8.7273344641110491</v>
      </c>
      <c r="E616">
        <v>0.95899999999999996</v>
      </c>
      <c r="F616">
        <f t="shared" si="29"/>
        <v>-1.8181392829336417E-2</v>
      </c>
    </row>
    <row r="617" spans="1:6" x14ac:dyDescent="0.25">
      <c r="A617">
        <v>612911048</v>
      </c>
      <c r="B617">
        <f t="shared" si="27"/>
        <v>8.7873974497779415</v>
      </c>
      <c r="C617">
        <v>888263744</v>
      </c>
      <c r="D617">
        <f t="shared" si="28"/>
        <v>8.9485419360005789</v>
      </c>
      <c r="E617">
        <v>0.95499999999999996</v>
      </c>
      <c r="F617">
        <f t="shared" si="29"/>
        <v>-1.9996628416253676E-2</v>
      </c>
    </row>
    <row r="618" spans="1:6" x14ac:dyDescent="0.25">
      <c r="A618">
        <v>612914968</v>
      </c>
      <c r="B618">
        <f t="shared" si="27"/>
        <v>8.7874002273896856</v>
      </c>
      <c r="C618">
        <v>613057576</v>
      </c>
      <c r="D618">
        <f t="shared" si="28"/>
        <v>8.7875012636943843</v>
      </c>
      <c r="E618">
        <v>1.4410000000000001</v>
      </c>
      <c r="F618">
        <f t="shared" si="29"/>
        <v>0.15866398081398933</v>
      </c>
    </row>
    <row r="619" spans="1:6" x14ac:dyDescent="0.25">
      <c r="A619">
        <v>612916904</v>
      </c>
      <c r="B619">
        <f t="shared" si="27"/>
        <v>8.7874015991832177</v>
      </c>
      <c r="C619">
        <v>779963232</v>
      </c>
      <c r="D619">
        <f t="shared" si="28"/>
        <v>8.8920741302342243</v>
      </c>
      <c r="E619">
        <v>1.5249999999999999</v>
      </c>
      <c r="F619">
        <f t="shared" si="29"/>
        <v>0.18326984368280461</v>
      </c>
    </row>
    <row r="620" spans="1:6" x14ac:dyDescent="0.25">
      <c r="A620">
        <v>612918552</v>
      </c>
      <c r="B620">
        <f t="shared" si="27"/>
        <v>8.7874027669048775</v>
      </c>
      <c r="C620">
        <v>795759504</v>
      </c>
      <c r="D620">
        <f t="shared" si="28"/>
        <v>8.9007818342363123</v>
      </c>
      <c r="E620">
        <v>1.3959999999999999</v>
      </c>
      <c r="F620">
        <f t="shared" si="29"/>
        <v>0.14488541828714227</v>
      </c>
    </row>
    <row r="621" spans="1:6" x14ac:dyDescent="0.25">
      <c r="A621">
        <v>612919928</v>
      </c>
      <c r="B621">
        <f t="shared" si="27"/>
        <v>8.787403741893371</v>
      </c>
      <c r="C621">
        <v>921577512</v>
      </c>
      <c r="D621">
        <f t="shared" si="28"/>
        <v>8.9645318687120952</v>
      </c>
      <c r="E621">
        <v>1.4259999999999999</v>
      </c>
      <c r="F621">
        <f t="shared" si="29"/>
        <v>0.15411952551584673</v>
      </c>
    </row>
    <row r="622" spans="1:6" x14ac:dyDescent="0.25">
      <c r="A622">
        <v>612920848</v>
      </c>
      <c r="B622">
        <f t="shared" si="27"/>
        <v>8.7874043937739934</v>
      </c>
      <c r="C622">
        <v>857219392</v>
      </c>
      <c r="D622">
        <f t="shared" si="28"/>
        <v>8.9330919870820313</v>
      </c>
      <c r="E622">
        <v>1.4339999999999999</v>
      </c>
      <c r="F622">
        <f t="shared" si="29"/>
        <v>0.15654915133178129</v>
      </c>
    </row>
    <row r="623" spans="1:6" x14ac:dyDescent="0.25">
      <c r="A623">
        <v>612921936</v>
      </c>
      <c r="B623">
        <f t="shared" si="27"/>
        <v>8.7874051646924212</v>
      </c>
      <c r="C623">
        <v>684739672</v>
      </c>
      <c r="D623">
        <f t="shared" si="28"/>
        <v>8.8355254904663632</v>
      </c>
      <c r="E623">
        <v>1.6339999999999999</v>
      </c>
      <c r="F623">
        <f t="shared" si="29"/>
        <v>0.21325205219639665</v>
      </c>
    </row>
    <row r="624" spans="1:6" x14ac:dyDescent="0.25">
      <c r="A624">
        <v>612922640</v>
      </c>
      <c r="B624">
        <f t="shared" si="27"/>
        <v>8.7874056635212625</v>
      </c>
      <c r="C624">
        <v>686905528</v>
      </c>
      <c r="D624">
        <f t="shared" si="28"/>
        <v>8.8368970114561183</v>
      </c>
      <c r="E624">
        <v>0.96799999999999997</v>
      </c>
      <c r="F624">
        <f t="shared" si="29"/>
        <v>-1.4124642691606345E-2</v>
      </c>
    </row>
    <row r="625" spans="1:6" x14ac:dyDescent="0.25">
      <c r="A625">
        <v>612925176</v>
      </c>
      <c r="B625">
        <f t="shared" si="27"/>
        <v>8.7874074604340482</v>
      </c>
      <c r="C625">
        <v>834495136</v>
      </c>
      <c r="D625">
        <f t="shared" si="28"/>
        <v>8.9214238096617411</v>
      </c>
      <c r="E625">
        <v>0.95599999999999996</v>
      </c>
      <c r="F625">
        <f t="shared" si="29"/>
        <v>-1.9542107723899943E-2</v>
      </c>
    </row>
    <row r="626" spans="1:6" x14ac:dyDescent="0.25">
      <c r="A626">
        <v>612930824</v>
      </c>
      <c r="B626">
        <f t="shared" si="27"/>
        <v>8.7874114623645099</v>
      </c>
      <c r="C626">
        <v>674236992</v>
      </c>
      <c r="D626">
        <f t="shared" si="28"/>
        <v>8.8288125763972811</v>
      </c>
      <c r="E626">
        <v>0.97199999999999998</v>
      </c>
      <c r="F626">
        <f t="shared" si="29"/>
        <v>-1.2333735073725434E-2</v>
      </c>
    </row>
    <row r="627" spans="1:6" x14ac:dyDescent="0.25">
      <c r="A627">
        <v>612931576</v>
      </c>
      <c r="B627">
        <f t="shared" si="27"/>
        <v>8.7874119951966616</v>
      </c>
      <c r="C627">
        <v>918492976</v>
      </c>
      <c r="D627">
        <f t="shared" si="28"/>
        <v>8.9630758394702372</v>
      </c>
      <c r="E627">
        <v>1.3879999999999999</v>
      </c>
      <c r="F627">
        <f t="shared" si="29"/>
        <v>0.14238946611883607</v>
      </c>
    </row>
    <row r="628" spans="1:6" x14ac:dyDescent="0.25">
      <c r="A628">
        <v>612932504</v>
      </c>
      <c r="B628">
        <f t="shared" si="27"/>
        <v>8.787412652733309</v>
      </c>
      <c r="C628">
        <v>853928688</v>
      </c>
      <c r="D628">
        <f t="shared" si="28"/>
        <v>8.9314216040599241</v>
      </c>
      <c r="E628">
        <v>1.123</v>
      </c>
      <c r="F628">
        <f t="shared" si="29"/>
        <v>5.0379756261457784E-2</v>
      </c>
    </row>
    <row r="629" spans="1:6" x14ac:dyDescent="0.25">
      <c r="A629">
        <v>612934624</v>
      </c>
      <c r="B629">
        <f t="shared" si="27"/>
        <v>8.787414154860711</v>
      </c>
      <c r="C629">
        <v>867524008</v>
      </c>
      <c r="D629">
        <f t="shared" si="28"/>
        <v>8.9382815023650988</v>
      </c>
      <c r="E629">
        <v>1.4039999999999999</v>
      </c>
      <c r="F629">
        <f t="shared" si="29"/>
        <v>0.14736710779378645</v>
      </c>
    </row>
    <row r="630" spans="1:6" x14ac:dyDescent="0.25">
      <c r="A630">
        <v>612934992</v>
      </c>
      <c r="B630">
        <f t="shared" si="27"/>
        <v>8.7874144156068255</v>
      </c>
      <c r="C630">
        <v>687287248</v>
      </c>
      <c r="D630">
        <f t="shared" si="28"/>
        <v>8.8371382860382468</v>
      </c>
      <c r="E630">
        <v>0.97299999999999998</v>
      </c>
      <c r="F630">
        <f t="shared" si="29"/>
        <v>-1.1887159731648099E-2</v>
      </c>
    </row>
    <row r="631" spans="1:6" x14ac:dyDescent="0.25">
      <c r="A631">
        <v>612940008</v>
      </c>
      <c r="B631">
        <f t="shared" si="27"/>
        <v>8.7874179696741166</v>
      </c>
      <c r="C631">
        <v>642235160</v>
      </c>
      <c r="D631">
        <f t="shared" si="28"/>
        <v>8.8076940778981783</v>
      </c>
      <c r="E631">
        <v>0.96899999999999997</v>
      </c>
      <c r="F631">
        <f t="shared" si="29"/>
        <v>-1.3676222949234686E-2</v>
      </c>
    </row>
    <row r="632" spans="1:6" x14ac:dyDescent="0.25">
      <c r="A632">
        <v>612940592</v>
      </c>
      <c r="B632">
        <f t="shared" si="27"/>
        <v>8.7874183834631552</v>
      </c>
      <c r="C632">
        <v>634039328</v>
      </c>
      <c r="D632">
        <f t="shared" si="28"/>
        <v>8.8021161970042225</v>
      </c>
      <c r="E632">
        <v>0.98499999999999999</v>
      </c>
      <c r="F632">
        <f t="shared" si="29"/>
        <v>-6.5637695023882739E-3</v>
      </c>
    </row>
    <row r="633" spans="1:6" x14ac:dyDescent="0.25">
      <c r="A633">
        <v>612943248</v>
      </c>
      <c r="B633">
        <f t="shared" si="27"/>
        <v>8.7874202653480555</v>
      </c>
      <c r="C633">
        <v>629328336</v>
      </c>
      <c r="D633">
        <f t="shared" si="28"/>
        <v>8.7988772866360723</v>
      </c>
      <c r="E633">
        <v>1.4690000000000001</v>
      </c>
      <c r="F633">
        <f t="shared" si="29"/>
        <v>0.16702179579025653</v>
      </c>
    </row>
    <row r="634" spans="1:6" x14ac:dyDescent="0.25">
      <c r="A634">
        <v>612946976</v>
      </c>
      <c r="B634">
        <f t="shared" si="27"/>
        <v>8.7874229067751539</v>
      </c>
      <c r="C634">
        <v>814245000</v>
      </c>
      <c r="D634">
        <f t="shared" si="28"/>
        <v>8.9107551003912526</v>
      </c>
      <c r="E634">
        <v>1.0009999999999999</v>
      </c>
      <c r="F634">
        <f t="shared" si="29"/>
        <v>4.340774793185929E-4</v>
      </c>
    </row>
    <row r="635" spans="1:6" x14ac:dyDescent="0.25">
      <c r="A635">
        <v>612948312</v>
      </c>
      <c r="B635">
        <f t="shared" si="27"/>
        <v>8.7874238533770921</v>
      </c>
      <c r="C635">
        <v>852398320</v>
      </c>
      <c r="D635">
        <f t="shared" si="28"/>
        <v>8.9306425850878597</v>
      </c>
      <c r="E635">
        <v>0.97599999999999998</v>
      </c>
      <c r="F635">
        <f t="shared" si="29"/>
        <v>-1.0550182333308195E-2</v>
      </c>
    </row>
    <row r="636" spans="1:6" x14ac:dyDescent="0.25">
      <c r="A636">
        <v>612952360</v>
      </c>
      <c r="B636">
        <f t="shared" si="27"/>
        <v>8.7874267215116859</v>
      </c>
      <c r="C636">
        <v>893167184</v>
      </c>
      <c r="D636">
        <f t="shared" si="28"/>
        <v>8.9509327582087046</v>
      </c>
      <c r="E636">
        <v>1.2430000000000001</v>
      </c>
      <c r="F636">
        <f t="shared" si="29"/>
        <v>9.4471128641644794E-2</v>
      </c>
    </row>
    <row r="637" spans="1:6" x14ac:dyDescent="0.25">
      <c r="A637">
        <v>612953824</v>
      </c>
      <c r="B637">
        <f t="shared" si="27"/>
        <v>8.7874277587968059</v>
      </c>
      <c r="C637">
        <v>901282320</v>
      </c>
      <c r="D637">
        <f t="shared" si="28"/>
        <v>8.9548608518145638</v>
      </c>
      <c r="E637">
        <v>0.98099999999999998</v>
      </c>
      <c r="F637">
        <f t="shared" si="29"/>
        <v>-8.3309926200514969E-3</v>
      </c>
    </row>
    <row r="638" spans="1:6" x14ac:dyDescent="0.25">
      <c r="A638">
        <v>612955064</v>
      </c>
      <c r="B638">
        <f t="shared" si="27"/>
        <v>8.7874286373696968</v>
      </c>
      <c r="C638">
        <v>613147336</v>
      </c>
      <c r="D638">
        <f t="shared" si="28"/>
        <v>8.7875648456820024</v>
      </c>
      <c r="E638">
        <v>0.97599999999999998</v>
      </c>
      <c r="F638">
        <f t="shared" si="29"/>
        <v>-1.0550182333308195E-2</v>
      </c>
    </row>
    <row r="639" spans="1:6" x14ac:dyDescent="0.25">
      <c r="A639">
        <v>612956704</v>
      </c>
      <c r="B639">
        <f t="shared" si="27"/>
        <v>8.7874297993504662</v>
      </c>
      <c r="C639">
        <v>693117192</v>
      </c>
      <c r="D639">
        <f t="shared" si="28"/>
        <v>8.8408066711716273</v>
      </c>
      <c r="E639">
        <v>1.0329999999999999</v>
      </c>
      <c r="F639">
        <f t="shared" si="29"/>
        <v>1.4100321519620545E-2</v>
      </c>
    </row>
    <row r="640" spans="1:6" x14ac:dyDescent="0.25">
      <c r="A640">
        <v>612956896</v>
      </c>
      <c r="B640">
        <f t="shared" si="27"/>
        <v>8.7874299353870367</v>
      </c>
      <c r="C640">
        <v>606092880</v>
      </c>
      <c r="D640">
        <f t="shared" si="28"/>
        <v>8.7825391822200842</v>
      </c>
      <c r="E640">
        <v>0.97699999999999998</v>
      </c>
      <c r="F640">
        <f t="shared" si="29"/>
        <v>-1.0105436281226938E-2</v>
      </c>
    </row>
    <row r="641" spans="1:6" x14ac:dyDescent="0.25">
      <c r="A641">
        <v>612962856</v>
      </c>
      <c r="B641">
        <f t="shared" si="27"/>
        <v>8.7874341581677005</v>
      </c>
      <c r="C641">
        <v>897123136</v>
      </c>
      <c r="D641">
        <f t="shared" si="28"/>
        <v>8.9528520568847867</v>
      </c>
      <c r="E641">
        <v>0.97099999999999997</v>
      </c>
      <c r="F641">
        <f t="shared" si="29"/>
        <v>-1.2780770091995148E-2</v>
      </c>
    </row>
    <row r="642" spans="1:6" x14ac:dyDescent="0.25">
      <c r="A642">
        <v>612963808</v>
      </c>
      <c r="B642">
        <f t="shared" ref="B642:B705" si="30">LOG10(A642)</f>
        <v>8.7874348326751708</v>
      </c>
      <c r="C642">
        <v>690984320</v>
      </c>
      <c r="D642">
        <f t="shared" ref="D642:D705" si="31">LOG10(C642)</f>
        <v>8.8394681923601031</v>
      </c>
      <c r="E642">
        <v>1.1379999999999999</v>
      </c>
      <c r="F642">
        <f t="shared" ref="F642:F705" si="32">LOG10(E642)</f>
        <v>5.6142262059052331E-2</v>
      </c>
    </row>
    <row r="643" spans="1:6" x14ac:dyDescent="0.25">
      <c r="A643">
        <v>612964704</v>
      </c>
      <c r="B643">
        <f t="shared" si="30"/>
        <v>8.7874354675047748</v>
      </c>
      <c r="C643">
        <v>599653536</v>
      </c>
      <c r="D643">
        <f t="shared" si="31"/>
        <v>8.7779003989452136</v>
      </c>
      <c r="E643">
        <v>0.95599999999999996</v>
      </c>
      <c r="F643">
        <f t="shared" si="32"/>
        <v>-1.9542107723899943E-2</v>
      </c>
    </row>
    <row r="644" spans="1:6" x14ac:dyDescent="0.25">
      <c r="A644">
        <v>612967368</v>
      </c>
      <c r="B644">
        <f t="shared" si="30"/>
        <v>8.7874373549837408</v>
      </c>
      <c r="C644">
        <v>919807280</v>
      </c>
      <c r="D644">
        <f t="shared" si="31"/>
        <v>8.963696842562781</v>
      </c>
      <c r="E644">
        <v>1.1339999999999999</v>
      </c>
      <c r="F644">
        <f t="shared" si="32"/>
        <v>5.4613054556887738E-2</v>
      </c>
    </row>
    <row r="645" spans="1:6" x14ac:dyDescent="0.25">
      <c r="A645">
        <v>612969424</v>
      </c>
      <c r="B645">
        <f t="shared" si="30"/>
        <v>8.7874388116811186</v>
      </c>
      <c r="C645">
        <v>545211584</v>
      </c>
      <c r="D645">
        <f t="shared" si="31"/>
        <v>8.7365650746274799</v>
      </c>
      <c r="E645">
        <v>0.99</v>
      </c>
      <c r="F645">
        <f t="shared" si="32"/>
        <v>-4.3648054024500883E-3</v>
      </c>
    </row>
    <row r="646" spans="1:6" x14ac:dyDescent="0.25">
      <c r="A646">
        <v>612970360</v>
      </c>
      <c r="B646">
        <f t="shared" si="30"/>
        <v>8.7874394748452325</v>
      </c>
      <c r="C646">
        <v>646393688</v>
      </c>
      <c r="D646">
        <f t="shared" si="31"/>
        <v>8.8104971069247071</v>
      </c>
      <c r="E646">
        <v>0.94699999999999995</v>
      </c>
      <c r="F646">
        <f t="shared" si="32"/>
        <v>-2.3650020996726601E-2</v>
      </c>
    </row>
    <row r="647" spans="1:6" x14ac:dyDescent="0.25">
      <c r="A647">
        <v>612972224</v>
      </c>
      <c r="B647">
        <f t="shared" si="30"/>
        <v>8.7874407955023734</v>
      </c>
      <c r="C647">
        <v>642152160</v>
      </c>
      <c r="D647">
        <f t="shared" si="31"/>
        <v>8.8076379477239133</v>
      </c>
      <c r="E647">
        <v>0.94599999999999995</v>
      </c>
      <c r="F647">
        <f t="shared" si="32"/>
        <v>-2.4108863598207259E-2</v>
      </c>
    </row>
    <row r="648" spans="1:6" x14ac:dyDescent="0.25">
      <c r="A648">
        <v>612975352</v>
      </c>
      <c r="B648">
        <f t="shared" si="30"/>
        <v>8.7874430117034024</v>
      </c>
      <c r="C648">
        <v>801500264</v>
      </c>
      <c r="D648">
        <f t="shared" si="31"/>
        <v>8.903903669739103</v>
      </c>
      <c r="E648">
        <v>0.94499999999999995</v>
      </c>
      <c r="F648">
        <f t="shared" si="32"/>
        <v>-2.4568191490737076E-2</v>
      </c>
    </row>
    <row r="649" spans="1:6" x14ac:dyDescent="0.25">
      <c r="A649">
        <v>612975400</v>
      </c>
      <c r="B649">
        <f t="shared" si="30"/>
        <v>8.7874430457115142</v>
      </c>
      <c r="C649">
        <v>537990920</v>
      </c>
      <c r="D649">
        <f t="shared" si="31"/>
        <v>8.7307749458761048</v>
      </c>
      <c r="E649">
        <v>0.97399999999999998</v>
      </c>
      <c r="F649">
        <f t="shared" si="32"/>
        <v>-1.1441043121384482E-2</v>
      </c>
    </row>
    <row r="650" spans="1:6" x14ac:dyDescent="0.25">
      <c r="A650">
        <v>612975632</v>
      </c>
      <c r="B650">
        <f t="shared" si="30"/>
        <v>8.7874432100840174</v>
      </c>
      <c r="C650">
        <v>890569712</v>
      </c>
      <c r="D650">
        <f t="shared" si="31"/>
        <v>8.9496679208255827</v>
      </c>
      <c r="E650">
        <v>1.153</v>
      </c>
      <c r="F650">
        <f t="shared" si="32"/>
        <v>6.1829307294699029E-2</v>
      </c>
    </row>
    <row r="651" spans="1:6" x14ac:dyDescent="0.25">
      <c r="A651">
        <v>612976696</v>
      </c>
      <c r="B651">
        <f t="shared" si="30"/>
        <v>8.7874439639295261</v>
      </c>
      <c r="C651">
        <v>886537608</v>
      </c>
      <c r="D651">
        <f t="shared" si="31"/>
        <v>8.9476971636260956</v>
      </c>
      <c r="E651">
        <v>1.131</v>
      </c>
      <c r="F651">
        <f t="shared" si="32"/>
        <v>5.3462604925455293E-2</v>
      </c>
    </row>
    <row r="652" spans="1:6" x14ac:dyDescent="0.25">
      <c r="A652">
        <v>612976792</v>
      </c>
      <c r="B652">
        <f t="shared" si="30"/>
        <v>8.7874440319455989</v>
      </c>
      <c r="C652">
        <v>864019768</v>
      </c>
      <c r="D652">
        <f t="shared" si="31"/>
        <v>8.9365236788621196</v>
      </c>
      <c r="E652">
        <v>1.4430000000000001</v>
      </c>
      <c r="F652">
        <f t="shared" si="32"/>
        <v>0.15926633109349422</v>
      </c>
    </row>
    <row r="653" spans="1:6" x14ac:dyDescent="0.25">
      <c r="A653">
        <v>612980120</v>
      </c>
      <c r="B653">
        <f t="shared" si="30"/>
        <v>8.787446389829503</v>
      </c>
      <c r="C653">
        <v>445121624</v>
      </c>
      <c r="D653">
        <f t="shared" si="31"/>
        <v>8.6484786928126525</v>
      </c>
      <c r="E653">
        <v>0.97799999999999998</v>
      </c>
      <c r="F653">
        <f t="shared" si="32"/>
        <v>-9.6611452123985687E-3</v>
      </c>
    </row>
    <row r="654" spans="1:6" x14ac:dyDescent="0.25">
      <c r="A654">
        <v>612984696</v>
      </c>
      <c r="B654">
        <f t="shared" si="30"/>
        <v>8.787449631898971</v>
      </c>
      <c r="C654">
        <v>923247128</v>
      </c>
      <c r="D654">
        <f t="shared" si="31"/>
        <v>8.9653179653393256</v>
      </c>
      <c r="E654">
        <v>0.98899999999999999</v>
      </c>
      <c r="F654">
        <f t="shared" si="32"/>
        <v>-4.8037084028205992E-3</v>
      </c>
    </row>
    <row r="655" spans="1:6" x14ac:dyDescent="0.25">
      <c r="A655">
        <v>612985368</v>
      </c>
      <c r="B655">
        <f t="shared" si="30"/>
        <v>8.7874501080050376</v>
      </c>
      <c r="C655">
        <v>513319968</v>
      </c>
      <c r="D655">
        <f t="shared" si="31"/>
        <v>8.7103881585205389</v>
      </c>
      <c r="E655">
        <v>0.96599999999999997</v>
      </c>
      <c r="F655">
        <f t="shared" si="32"/>
        <v>-1.5022873584506671E-2</v>
      </c>
    </row>
    <row r="656" spans="1:6" x14ac:dyDescent="0.25">
      <c r="A656">
        <v>612985504</v>
      </c>
      <c r="B656">
        <f t="shared" si="30"/>
        <v>8.7874502043597715</v>
      </c>
      <c r="C656">
        <v>591916984</v>
      </c>
      <c r="D656">
        <f t="shared" si="31"/>
        <v>8.7722608014546353</v>
      </c>
      <c r="E656">
        <v>1.4330000000000001</v>
      </c>
      <c r="F656">
        <f t="shared" si="32"/>
        <v>0.1562461903973445</v>
      </c>
    </row>
    <row r="657" spans="1:6" x14ac:dyDescent="0.25">
      <c r="A657">
        <v>612991728</v>
      </c>
      <c r="B657">
        <f t="shared" si="30"/>
        <v>8.7874546139830265</v>
      </c>
      <c r="C657">
        <v>841306400</v>
      </c>
      <c r="D657">
        <f t="shared" si="31"/>
        <v>8.9249541927003637</v>
      </c>
      <c r="E657">
        <v>0.98199999999999998</v>
      </c>
      <c r="F657">
        <f t="shared" si="32"/>
        <v>-7.8885122130503398E-3</v>
      </c>
    </row>
    <row r="658" spans="1:6" x14ac:dyDescent="0.25">
      <c r="A658">
        <v>612992184</v>
      </c>
      <c r="B658">
        <f t="shared" si="30"/>
        <v>8.7874549370513506</v>
      </c>
      <c r="C658">
        <v>868754152</v>
      </c>
      <c r="D658">
        <f t="shared" si="31"/>
        <v>8.9388968932083923</v>
      </c>
      <c r="E658">
        <v>0.96599999999999997</v>
      </c>
      <c r="F658">
        <f t="shared" si="32"/>
        <v>-1.5022873584506671E-2</v>
      </c>
    </row>
    <row r="659" spans="1:6" x14ac:dyDescent="0.25">
      <c r="A659">
        <v>612992584</v>
      </c>
      <c r="B659">
        <f t="shared" si="30"/>
        <v>8.7874552204444178</v>
      </c>
      <c r="C659">
        <v>843353136</v>
      </c>
      <c r="D659">
        <f t="shared" si="31"/>
        <v>8.9260094641888301</v>
      </c>
      <c r="E659">
        <v>0.96599999999999997</v>
      </c>
      <c r="F659">
        <f t="shared" si="32"/>
        <v>-1.5022873584506671E-2</v>
      </c>
    </row>
    <row r="660" spans="1:6" x14ac:dyDescent="0.25">
      <c r="A660">
        <v>612993520</v>
      </c>
      <c r="B660">
        <f t="shared" si="30"/>
        <v>8.7874558835834762</v>
      </c>
      <c r="C660">
        <v>584828000</v>
      </c>
      <c r="D660">
        <f t="shared" si="31"/>
        <v>8.7670281573054609</v>
      </c>
      <c r="E660">
        <v>0.995</v>
      </c>
      <c r="F660">
        <f t="shared" si="32"/>
        <v>-2.176919254274547E-3</v>
      </c>
    </row>
    <row r="661" spans="1:6" x14ac:dyDescent="0.25">
      <c r="A661">
        <v>612997464</v>
      </c>
      <c r="B661">
        <f t="shared" si="30"/>
        <v>8.787458677824965</v>
      </c>
      <c r="C661">
        <v>658749896</v>
      </c>
      <c r="D661">
        <f t="shared" si="31"/>
        <v>8.8187205596564588</v>
      </c>
      <c r="E661">
        <v>0.98099999999999998</v>
      </c>
      <c r="F661">
        <f t="shared" si="32"/>
        <v>-8.3309926200514969E-3</v>
      </c>
    </row>
    <row r="662" spans="1:6" x14ac:dyDescent="0.25">
      <c r="A662">
        <v>612997632</v>
      </c>
      <c r="B662">
        <f t="shared" si="30"/>
        <v>8.7874587968490516</v>
      </c>
      <c r="C662">
        <v>613545664</v>
      </c>
      <c r="D662">
        <f t="shared" si="31"/>
        <v>8.7878468912442855</v>
      </c>
      <c r="E662">
        <v>0.97099999999999997</v>
      </c>
      <c r="F662">
        <f t="shared" si="32"/>
        <v>-1.2780770091995148E-2</v>
      </c>
    </row>
    <row r="663" spans="1:6" x14ac:dyDescent="0.25">
      <c r="A663">
        <v>613007248</v>
      </c>
      <c r="B663">
        <f t="shared" si="30"/>
        <v>8.787465609506663</v>
      </c>
      <c r="C663">
        <v>885506936</v>
      </c>
      <c r="D663">
        <f t="shared" si="31"/>
        <v>8.9471919672818583</v>
      </c>
      <c r="E663">
        <v>0.97599999999999998</v>
      </c>
      <c r="F663">
        <f t="shared" si="32"/>
        <v>-1.0550182333308195E-2</v>
      </c>
    </row>
    <row r="664" spans="1:6" x14ac:dyDescent="0.25">
      <c r="A664">
        <v>613010192</v>
      </c>
      <c r="B664">
        <f t="shared" si="30"/>
        <v>8.7874676952240645</v>
      </c>
      <c r="C664">
        <v>828301672</v>
      </c>
      <c r="D664">
        <f t="shared" si="31"/>
        <v>8.9181885380215373</v>
      </c>
      <c r="E664">
        <v>0.95699999999999996</v>
      </c>
      <c r="F664">
        <f t="shared" si="32"/>
        <v>-1.9088062223156451E-2</v>
      </c>
    </row>
    <row r="665" spans="1:6" x14ac:dyDescent="0.25">
      <c r="A665">
        <v>613010520</v>
      </c>
      <c r="B665">
        <f t="shared" si="30"/>
        <v>8.7874679275995682</v>
      </c>
      <c r="C665">
        <v>533725728</v>
      </c>
      <c r="D665">
        <f t="shared" si="31"/>
        <v>8.7273181382713005</v>
      </c>
      <c r="E665">
        <v>0.96199999999999997</v>
      </c>
      <c r="F665">
        <f t="shared" si="32"/>
        <v>-1.6824927962187056E-2</v>
      </c>
    </row>
    <row r="666" spans="1:6" x14ac:dyDescent="0.25">
      <c r="A666">
        <v>613011032</v>
      </c>
      <c r="B666">
        <f t="shared" si="30"/>
        <v>8.7874682903318124</v>
      </c>
      <c r="C666">
        <v>740598448</v>
      </c>
      <c r="D666">
        <f t="shared" si="31"/>
        <v>8.8695827976057515</v>
      </c>
      <c r="E666">
        <v>0.96899999999999997</v>
      </c>
      <c r="F666">
        <f t="shared" si="32"/>
        <v>-1.3676222949234686E-2</v>
      </c>
    </row>
    <row r="667" spans="1:6" x14ac:dyDescent="0.25">
      <c r="A667">
        <v>613013216</v>
      </c>
      <c r="B667">
        <f t="shared" si="30"/>
        <v>8.7874698376081408</v>
      </c>
      <c r="C667">
        <v>650620984</v>
      </c>
      <c r="D667">
        <f t="shared" si="31"/>
        <v>8.8133280661521756</v>
      </c>
      <c r="E667">
        <v>0.96899999999999997</v>
      </c>
      <c r="F667">
        <f t="shared" si="32"/>
        <v>-1.3676222949234686E-2</v>
      </c>
    </row>
    <row r="668" spans="1:6" x14ac:dyDescent="0.25">
      <c r="A668">
        <v>613013984</v>
      </c>
      <c r="B668">
        <f t="shared" si="30"/>
        <v>8.7874703817040007</v>
      </c>
      <c r="C668">
        <v>717817912</v>
      </c>
      <c r="D668">
        <f t="shared" si="31"/>
        <v>8.8560142912578819</v>
      </c>
      <c r="E668">
        <v>0.97699999999999998</v>
      </c>
      <c r="F668">
        <f t="shared" si="32"/>
        <v>-1.0105436281226938E-2</v>
      </c>
    </row>
    <row r="669" spans="1:6" x14ac:dyDescent="0.25">
      <c r="A669">
        <v>613015824</v>
      </c>
      <c r="B669">
        <f t="shared" si="30"/>
        <v>8.7874716852642276</v>
      </c>
      <c r="C669">
        <v>820213376</v>
      </c>
      <c r="D669">
        <f t="shared" si="31"/>
        <v>8.9139268474625872</v>
      </c>
      <c r="E669">
        <v>0.95399999999999996</v>
      </c>
      <c r="F669">
        <f t="shared" si="32"/>
        <v>-2.0451625295904902E-2</v>
      </c>
    </row>
    <row r="670" spans="1:6" x14ac:dyDescent="0.25">
      <c r="A670">
        <v>613017120</v>
      </c>
      <c r="B670">
        <f t="shared" si="30"/>
        <v>8.7874726034216888</v>
      </c>
      <c r="C670">
        <v>711842480</v>
      </c>
      <c r="D670">
        <f t="shared" si="31"/>
        <v>8.8523839014524626</v>
      </c>
      <c r="E670">
        <v>1.663</v>
      </c>
      <c r="F670">
        <f t="shared" si="32"/>
        <v>0.22089224921951925</v>
      </c>
    </row>
    <row r="671" spans="1:6" x14ac:dyDescent="0.25">
      <c r="A671">
        <v>613019552</v>
      </c>
      <c r="B671">
        <f t="shared" si="30"/>
        <v>8.7874743263786019</v>
      </c>
      <c r="C671">
        <v>506459856</v>
      </c>
      <c r="D671">
        <f t="shared" si="31"/>
        <v>8.7045450271718767</v>
      </c>
      <c r="E671">
        <v>0.99299999999999999</v>
      </c>
      <c r="F671">
        <f t="shared" si="32"/>
        <v>-3.0507515046188267E-3</v>
      </c>
    </row>
    <row r="672" spans="1:6" x14ac:dyDescent="0.25">
      <c r="A672">
        <v>613020504</v>
      </c>
      <c r="B672">
        <f t="shared" si="30"/>
        <v>8.7874750008236902</v>
      </c>
      <c r="C672">
        <v>869412112</v>
      </c>
      <c r="D672">
        <f t="shared" si="31"/>
        <v>8.9392256861632191</v>
      </c>
      <c r="E672">
        <v>1.446</v>
      </c>
      <c r="F672">
        <f t="shared" si="32"/>
        <v>0.16016829295851201</v>
      </c>
    </row>
    <row r="673" spans="1:6" x14ac:dyDescent="0.25">
      <c r="A673">
        <v>613024784</v>
      </c>
      <c r="B673">
        <f t="shared" si="30"/>
        <v>8.7874780329798448</v>
      </c>
      <c r="C673">
        <v>848993736</v>
      </c>
      <c r="D673">
        <f t="shared" si="31"/>
        <v>8.9289044859675446</v>
      </c>
      <c r="E673">
        <v>0.97299999999999998</v>
      </c>
      <c r="F673">
        <f t="shared" si="32"/>
        <v>-1.1887159731648099E-2</v>
      </c>
    </row>
    <row r="674" spans="1:6" x14ac:dyDescent="0.25">
      <c r="A674">
        <v>613025872</v>
      </c>
      <c r="B674">
        <f t="shared" si="30"/>
        <v>8.7874788037675664</v>
      </c>
      <c r="C674">
        <v>879800752</v>
      </c>
      <c r="D674">
        <f t="shared" si="31"/>
        <v>8.9443843288494271</v>
      </c>
      <c r="E674">
        <v>1.657</v>
      </c>
      <c r="F674">
        <f t="shared" si="32"/>
        <v>0.21932250841933676</v>
      </c>
    </row>
    <row r="675" spans="1:6" x14ac:dyDescent="0.25">
      <c r="A675">
        <v>613025984</v>
      </c>
      <c r="B675">
        <f t="shared" si="30"/>
        <v>8.787478883113284</v>
      </c>
      <c r="C675">
        <v>611084504</v>
      </c>
      <c r="D675">
        <f t="shared" si="31"/>
        <v>8.7861012709353083</v>
      </c>
      <c r="E675">
        <v>1.496</v>
      </c>
      <c r="F675">
        <f t="shared" si="32"/>
        <v>0.17493159352844256</v>
      </c>
    </row>
    <row r="676" spans="1:6" x14ac:dyDescent="0.25">
      <c r="A676">
        <v>613026248</v>
      </c>
      <c r="B676">
        <f t="shared" si="30"/>
        <v>8.7874790701424175</v>
      </c>
      <c r="C676">
        <v>872777376</v>
      </c>
      <c r="D676">
        <f t="shared" si="31"/>
        <v>8.9409034800118796</v>
      </c>
      <c r="E676">
        <v>0.98</v>
      </c>
      <c r="F676">
        <f t="shared" si="32"/>
        <v>-8.7739243075051505E-3</v>
      </c>
    </row>
    <row r="677" spans="1:6" x14ac:dyDescent="0.25">
      <c r="A677">
        <v>613026600</v>
      </c>
      <c r="B677">
        <f t="shared" si="30"/>
        <v>8.7874793195144711</v>
      </c>
      <c r="C677">
        <v>650573400</v>
      </c>
      <c r="D677">
        <f t="shared" si="31"/>
        <v>8.8132963023067585</v>
      </c>
      <c r="E677">
        <v>0.99299999999999999</v>
      </c>
      <c r="F677">
        <f t="shared" si="32"/>
        <v>-3.0507515046188267E-3</v>
      </c>
    </row>
    <row r="678" spans="1:6" x14ac:dyDescent="0.25">
      <c r="A678">
        <v>613029688</v>
      </c>
      <c r="B678">
        <f t="shared" si="30"/>
        <v>8.7874815071813384</v>
      </c>
      <c r="C678">
        <v>708681984</v>
      </c>
      <c r="D678">
        <f t="shared" si="31"/>
        <v>8.8504513923370229</v>
      </c>
      <c r="E678">
        <v>1.4350000000000001</v>
      </c>
      <c r="F678">
        <f t="shared" si="32"/>
        <v>0.15685190107001115</v>
      </c>
    </row>
    <row r="679" spans="1:6" x14ac:dyDescent="0.25">
      <c r="A679">
        <v>613030616</v>
      </c>
      <c r="B679">
        <f t="shared" si="30"/>
        <v>8.7874821646127526</v>
      </c>
      <c r="C679">
        <v>744374424</v>
      </c>
      <c r="D679">
        <f t="shared" si="31"/>
        <v>8.8717914427681208</v>
      </c>
      <c r="E679">
        <v>1.101</v>
      </c>
      <c r="F679">
        <f t="shared" si="32"/>
        <v>4.1787318971751766E-2</v>
      </c>
    </row>
    <row r="680" spans="1:6" x14ac:dyDescent="0.25">
      <c r="A680">
        <v>613032232</v>
      </c>
      <c r="B680">
        <f t="shared" si="30"/>
        <v>8.787483309447838</v>
      </c>
      <c r="C680">
        <v>613142680</v>
      </c>
      <c r="D680">
        <f t="shared" si="31"/>
        <v>8.787561547807794</v>
      </c>
      <c r="E680">
        <v>0.99099999999999999</v>
      </c>
      <c r="F680">
        <f t="shared" si="32"/>
        <v>-3.9263455147246756E-3</v>
      </c>
    </row>
    <row r="681" spans="1:6" x14ac:dyDescent="0.25">
      <c r="A681">
        <v>613039080</v>
      </c>
      <c r="B681">
        <f t="shared" si="30"/>
        <v>8.7874881607947106</v>
      </c>
      <c r="C681">
        <v>793860584</v>
      </c>
      <c r="D681">
        <f t="shared" si="31"/>
        <v>8.8997442393089674</v>
      </c>
      <c r="E681">
        <v>1.052</v>
      </c>
      <c r="F681">
        <f t="shared" si="32"/>
        <v>2.201573981772028E-2</v>
      </c>
    </row>
    <row r="682" spans="1:6" x14ac:dyDescent="0.25">
      <c r="A682">
        <v>613041840</v>
      </c>
      <c r="B682">
        <f t="shared" si="30"/>
        <v>8.7874901160535366</v>
      </c>
      <c r="C682">
        <v>569144816</v>
      </c>
      <c r="D682">
        <f t="shared" si="31"/>
        <v>8.7552227844752775</v>
      </c>
      <c r="E682">
        <v>1.407</v>
      </c>
      <c r="F682">
        <f t="shared" si="32"/>
        <v>0.1482940974347457</v>
      </c>
    </row>
    <row r="683" spans="1:6" x14ac:dyDescent="0.25">
      <c r="A683">
        <v>613050680</v>
      </c>
      <c r="B683">
        <f t="shared" si="30"/>
        <v>8.787496378489946</v>
      </c>
      <c r="C683">
        <v>860006040</v>
      </c>
      <c r="D683">
        <f t="shared" si="31"/>
        <v>8.9345015013941023</v>
      </c>
      <c r="E683">
        <v>0.96899999999999997</v>
      </c>
      <c r="F683">
        <f t="shared" si="32"/>
        <v>-1.3676222949234686E-2</v>
      </c>
    </row>
    <row r="684" spans="1:6" x14ac:dyDescent="0.25">
      <c r="A684">
        <v>613052640</v>
      </c>
      <c r="B684">
        <f t="shared" si="30"/>
        <v>8.7874977669817174</v>
      </c>
      <c r="C684">
        <v>920845320</v>
      </c>
      <c r="D684">
        <f t="shared" si="31"/>
        <v>8.9641866852324821</v>
      </c>
      <c r="E684">
        <v>0.98</v>
      </c>
      <c r="F684">
        <f t="shared" si="32"/>
        <v>-8.7739243075051505E-3</v>
      </c>
    </row>
    <row r="685" spans="1:6" x14ac:dyDescent="0.25">
      <c r="A685">
        <v>613052976</v>
      </c>
      <c r="B685">
        <f t="shared" si="30"/>
        <v>8.7874980050084321</v>
      </c>
      <c r="C685">
        <v>821886216</v>
      </c>
      <c r="D685">
        <f t="shared" si="31"/>
        <v>8.9148116968785018</v>
      </c>
      <c r="E685">
        <v>1.1259999999999999</v>
      </c>
      <c r="F685">
        <f t="shared" si="32"/>
        <v>5.1538390515327381E-2</v>
      </c>
    </row>
    <row r="686" spans="1:6" x14ac:dyDescent="0.25">
      <c r="A686">
        <v>613054528</v>
      </c>
      <c r="B686">
        <f t="shared" si="30"/>
        <v>8.7874991044634694</v>
      </c>
      <c r="C686">
        <v>613660728</v>
      </c>
      <c r="D686">
        <f t="shared" si="31"/>
        <v>8.7879283309446308</v>
      </c>
      <c r="E686">
        <v>0.94499999999999995</v>
      </c>
      <c r="F686">
        <f t="shared" si="32"/>
        <v>-2.4568191490737076E-2</v>
      </c>
    </row>
    <row r="687" spans="1:6" x14ac:dyDescent="0.25">
      <c r="A687">
        <v>613059704</v>
      </c>
      <c r="B687">
        <f t="shared" si="30"/>
        <v>8.7875027711825719</v>
      </c>
      <c r="C687">
        <v>884454480</v>
      </c>
      <c r="D687">
        <f t="shared" si="31"/>
        <v>8.9466754860942075</v>
      </c>
      <c r="E687">
        <v>0.97299999999999998</v>
      </c>
      <c r="F687">
        <f t="shared" si="32"/>
        <v>-1.1887159731648099E-2</v>
      </c>
    </row>
    <row r="688" spans="1:6" x14ac:dyDescent="0.25">
      <c r="A688">
        <v>613061112</v>
      </c>
      <c r="B688">
        <f t="shared" si="30"/>
        <v>8.7875037686154887</v>
      </c>
      <c r="C688">
        <v>746137544</v>
      </c>
      <c r="D688">
        <f t="shared" si="31"/>
        <v>8.8728188932824565</v>
      </c>
      <c r="E688">
        <v>0.99299999999999999</v>
      </c>
      <c r="F688">
        <f t="shared" si="32"/>
        <v>-3.0507515046188267E-3</v>
      </c>
    </row>
    <row r="689" spans="1:6" x14ac:dyDescent="0.25">
      <c r="A689">
        <v>613063952</v>
      </c>
      <c r="B689">
        <f t="shared" si="30"/>
        <v>8.7875057804760477</v>
      </c>
      <c r="C689">
        <v>851067608</v>
      </c>
      <c r="D689">
        <f t="shared" si="31"/>
        <v>8.9299640613948892</v>
      </c>
      <c r="E689">
        <v>0.96799999999999997</v>
      </c>
      <c r="F689">
        <f t="shared" si="32"/>
        <v>-1.4124642691606345E-2</v>
      </c>
    </row>
    <row r="690" spans="1:6" x14ac:dyDescent="0.25">
      <c r="A690">
        <v>613066256</v>
      </c>
      <c r="B690">
        <f t="shared" si="30"/>
        <v>8.787507412626498</v>
      </c>
      <c r="C690">
        <v>767565408</v>
      </c>
      <c r="D690">
        <f t="shared" si="31"/>
        <v>8.8851153940816232</v>
      </c>
      <c r="E690">
        <v>1.702</v>
      </c>
      <c r="F690">
        <f t="shared" si="32"/>
        <v>0.23095955574856905</v>
      </c>
    </row>
    <row r="691" spans="1:6" x14ac:dyDescent="0.25">
      <c r="A691">
        <v>613066728</v>
      </c>
      <c r="B691">
        <f t="shared" si="30"/>
        <v>8.7875077469898972</v>
      </c>
      <c r="C691">
        <v>467743424</v>
      </c>
      <c r="D691">
        <f t="shared" si="31"/>
        <v>8.6700076904733017</v>
      </c>
      <c r="E691">
        <v>0.97199999999999998</v>
      </c>
      <c r="F691">
        <f t="shared" si="32"/>
        <v>-1.2333735073725434E-2</v>
      </c>
    </row>
    <row r="692" spans="1:6" x14ac:dyDescent="0.25">
      <c r="A692">
        <v>613068760</v>
      </c>
      <c r="B692">
        <f t="shared" si="30"/>
        <v>8.7875091864497215</v>
      </c>
      <c r="C692">
        <v>838897272</v>
      </c>
      <c r="D692">
        <f t="shared" si="31"/>
        <v>8.9237087821218299</v>
      </c>
      <c r="E692">
        <v>1.26</v>
      </c>
      <c r="F692">
        <f t="shared" si="32"/>
        <v>0.10037054511756291</v>
      </c>
    </row>
    <row r="693" spans="1:6" x14ac:dyDescent="0.25">
      <c r="A693">
        <v>613070064</v>
      </c>
      <c r="B693">
        <f t="shared" si="30"/>
        <v>8.7875101101950488</v>
      </c>
      <c r="C693">
        <v>825428200</v>
      </c>
      <c r="D693">
        <f t="shared" si="31"/>
        <v>8.9166793020688768</v>
      </c>
      <c r="E693">
        <v>1.383</v>
      </c>
      <c r="F693">
        <f t="shared" si="32"/>
        <v>0.14082218010931058</v>
      </c>
    </row>
    <row r="694" spans="1:6" x14ac:dyDescent="0.25">
      <c r="A694">
        <v>613073312</v>
      </c>
      <c r="B694">
        <f t="shared" si="30"/>
        <v>8.7875124110491001</v>
      </c>
      <c r="C694">
        <v>815997784</v>
      </c>
      <c r="D694">
        <f t="shared" si="31"/>
        <v>8.9116889793446958</v>
      </c>
      <c r="E694">
        <v>0.97699999999999998</v>
      </c>
      <c r="F694">
        <f t="shared" si="32"/>
        <v>-1.0105436281226938E-2</v>
      </c>
    </row>
    <row r="695" spans="1:6" x14ac:dyDescent="0.25">
      <c r="A695">
        <v>613073976</v>
      </c>
      <c r="B695">
        <f t="shared" si="30"/>
        <v>8.7875128814192394</v>
      </c>
      <c r="C695">
        <v>933432128</v>
      </c>
      <c r="D695">
        <f t="shared" si="31"/>
        <v>8.9700827448810276</v>
      </c>
      <c r="E695">
        <v>0.91500000000000004</v>
      </c>
      <c r="F695">
        <f t="shared" si="32"/>
        <v>-3.8578905933551705E-2</v>
      </c>
    </row>
    <row r="696" spans="1:6" x14ac:dyDescent="0.25">
      <c r="A696">
        <v>613075600</v>
      </c>
      <c r="B696">
        <f t="shared" si="30"/>
        <v>8.7875140318404483</v>
      </c>
      <c r="C696">
        <v>903850144</v>
      </c>
      <c r="D696">
        <f t="shared" si="31"/>
        <v>8.9560964315497387</v>
      </c>
      <c r="E696">
        <v>1.2549999999999999</v>
      </c>
      <c r="F696">
        <f t="shared" si="32"/>
        <v>9.864372581705691E-2</v>
      </c>
    </row>
    <row r="697" spans="1:6" x14ac:dyDescent="0.25">
      <c r="A697">
        <v>613076064</v>
      </c>
      <c r="B697">
        <f t="shared" si="30"/>
        <v>8.787514360531663</v>
      </c>
      <c r="C697">
        <v>828145776</v>
      </c>
      <c r="D697">
        <f t="shared" si="31"/>
        <v>8.9181067910601914</v>
      </c>
      <c r="E697">
        <v>1.149</v>
      </c>
      <c r="F697">
        <f t="shared" si="32"/>
        <v>6.0320028688285184E-2</v>
      </c>
    </row>
    <row r="698" spans="1:6" x14ac:dyDescent="0.25">
      <c r="A698">
        <v>613080480</v>
      </c>
      <c r="B698">
        <f t="shared" si="30"/>
        <v>8.7875174887528367</v>
      </c>
      <c r="C698">
        <v>824395312</v>
      </c>
      <c r="D698">
        <f t="shared" si="31"/>
        <v>8.916135513458558</v>
      </c>
      <c r="E698">
        <v>0.98099999999999998</v>
      </c>
      <c r="F698">
        <f t="shared" si="32"/>
        <v>-8.3309926200514969E-3</v>
      </c>
    </row>
    <row r="699" spans="1:6" x14ac:dyDescent="0.25">
      <c r="A699">
        <v>613081904</v>
      </c>
      <c r="B699">
        <f t="shared" si="30"/>
        <v>8.7875184974860208</v>
      </c>
      <c r="C699">
        <v>603524600</v>
      </c>
      <c r="D699">
        <f t="shared" si="31"/>
        <v>8.7806949768799569</v>
      </c>
      <c r="E699">
        <v>0.94</v>
      </c>
      <c r="F699">
        <f t="shared" si="32"/>
        <v>-2.6872146400301365E-2</v>
      </c>
    </row>
    <row r="700" spans="1:6" x14ac:dyDescent="0.25">
      <c r="A700">
        <v>613082240</v>
      </c>
      <c r="B700">
        <f t="shared" si="30"/>
        <v>8.787518735501374</v>
      </c>
      <c r="C700">
        <v>684204984</v>
      </c>
      <c r="D700">
        <f t="shared" si="31"/>
        <v>8.8351862334208278</v>
      </c>
      <c r="E700">
        <v>0.995</v>
      </c>
      <c r="F700">
        <f t="shared" si="32"/>
        <v>-2.176919254274547E-3</v>
      </c>
    </row>
    <row r="701" spans="1:6" x14ac:dyDescent="0.25">
      <c r="A701">
        <v>613088768</v>
      </c>
      <c r="B701">
        <f t="shared" si="30"/>
        <v>8.787523359773779</v>
      </c>
      <c r="C701">
        <v>523413728</v>
      </c>
      <c r="D701">
        <f t="shared" si="31"/>
        <v>8.7188451090498731</v>
      </c>
      <c r="E701">
        <v>1.431</v>
      </c>
      <c r="F701">
        <f t="shared" si="32"/>
        <v>0.15563963375977638</v>
      </c>
    </row>
    <row r="702" spans="1:6" x14ac:dyDescent="0.25">
      <c r="A702">
        <v>613090248</v>
      </c>
      <c r="B702">
        <f t="shared" si="30"/>
        <v>8.7875244081620227</v>
      </c>
      <c r="C702">
        <v>889161432</v>
      </c>
      <c r="D702">
        <f t="shared" si="31"/>
        <v>8.9489806166081038</v>
      </c>
      <c r="E702">
        <v>0.92600000000000005</v>
      </c>
      <c r="F702">
        <f t="shared" si="32"/>
        <v>-3.3389013318065645E-2</v>
      </c>
    </row>
    <row r="703" spans="1:6" x14ac:dyDescent="0.25">
      <c r="A703">
        <v>613091432</v>
      </c>
      <c r="B703">
        <f t="shared" si="30"/>
        <v>8.7875252468707963</v>
      </c>
      <c r="C703">
        <v>854500152</v>
      </c>
      <c r="D703">
        <f t="shared" si="31"/>
        <v>8.9317121443098344</v>
      </c>
      <c r="E703">
        <v>1.222</v>
      </c>
      <c r="F703">
        <f t="shared" si="32"/>
        <v>8.7071205906535415E-2</v>
      </c>
    </row>
    <row r="704" spans="1:6" x14ac:dyDescent="0.25">
      <c r="A704">
        <v>613092056</v>
      </c>
      <c r="B704">
        <f t="shared" si="30"/>
        <v>8.7875256888923374</v>
      </c>
      <c r="C704">
        <v>595998728</v>
      </c>
      <c r="D704">
        <f t="shared" si="31"/>
        <v>8.7752453328557216</v>
      </c>
      <c r="E704">
        <v>1.488</v>
      </c>
      <c r="F704">
        <f t="shared" si="32"/>
        <v>0.17260293120985989</v>
      </c>
    </row>
    <row r="705" spans="1:6" x14ac:dyDescent="0.25">
      <c r="A705">
        <v>613092800</v>
      </c>
      <c r="B705">
        <f t="shared" si="30"/>
        <v>8.7875262159174312</v>
      </c>
      <c r="C705">
        <v>648964912</v>
      </c>
      <c r="D705">
        <f t="shared" si="31"/>
        <v>8.8122212161582603</v>
      </c>
      <c r="E705">
        <v>0.96899999999999997</v>
      </c>
      <c r="F705">
        <f t="shared" si="32"/>
        <v>-1.3676222949234686E-2</v>
      </c>
    </row>
    <row r="706" spans="1:6" x14ac:dyDescent="0.25">
      <c r="A706">
        <v>613099248</v>
      </c>
      <c r="B706">
        <f t="shared" ref="B706:B769" si="33">LOG10(A706)</f>
        <v>8.787530783441456</v>
      </c>
      <c r="C706">
        <v>459904152</v>
      </c>
      <c r="D706">
        <f t="shared" ref="D706:D769" si="34">LOG10(C706)</f>
        <v>8.6626673303884516</v>
      </c>
      <c r="E706">
        <v>1.3740000000000001</v>
      </c>
      <c r="F706">
        <f t="shared" ref="F706:F769" si="35">LOG10(E706)</f>
        <v>0.13798673272353165</v>
      </c>
    </row>
    <row r="707" spans="1:6" x14ac:dyDescent="0.25">
      <c r="A707">
        <v>613100648</v>
      </c>
      <c r="B707">
        <f t="shared" si="33"/>
        <v>8.7875317751431794</v>
      </c>
      <c r="C707">
        <v>674382000</v>
      </c>
      <c r="D707">
        <f t="shared" si="34"/>
        <v>8.8289059699722614</v>
      </c>
      <c r="E707">
        <v>1.157</v>
      </c>
      <c r="F707">
        <f t="shared" si="35"/>
        <v>6.333335895174956E-2</v>
      </c>
    </row>
    <row r="708" spans="1:6" x14ac:dyDescent="0.25">
      <c r="A708">
        <v>613101440</v>
      </c>
      <c r="B708">
        <f t="shared" si="33"/>
        <v>8.7875323361620072</v>
      </c>
      <c r="C708">
        <v>846941040</v>
      </c>
      <c r="D708">
        <f t="shared" si="34"/>
        <v>8.9278531778703574</v>
      </c>
      <c r="E708">
        <v>1.006</v>
      </c>
      <c r="F708">
        <f t="shared" si="35"/>
        <v>2.5979807199085947E-3</v>
      </c>
    </row>
    <row r="709" spans="1:6" x14ac:dyDescent="0.25">
      <c r="A709">
        <v>613108560</v>
      </c>
      <c r="B709">
        <f t="shared" si="33"/>
        <v>8.7875373796320684</v>
      </c>
      <c r="C709">
        <v>856150320</v>
      </c>
      <c r="D709">
        <f t="shared" si="34"/>
        <v>8.9325500233396369</v>
      </c>
      <c r="E709">
        <v>1.5629999999999999</v>
      </c>
      <c r="F709">
        <f t="shared" si="35"/>
        <v>0.19395897801918691</v>
      </c>
    </row>
    <row r="710" spans="1:6" x14ac:dyDescent="0.25">
      <c r="A710">
        <v>613112896</v>
      </c>
      <c r="B710">
        <f t="shared" si="33"/>
        <v>8.7875404510199715</v>
      </c>
      <c r="C710">
        <v>687326688</v>
      </c>
      <c r="D710">
        <f t="shared" si="34"/>
        <v>8.8371632073254851</v>
      </c>
      <c r="E710">
        <v>1.429</v>
      </c>
      <c r="F710">
        <f t="shared" si="35"/>
        <v>0.15503222879097026</v>
      </c>
    </row>
    <row r="711" spans="1:6" x14ac:dyDescent="0.25">
      <c r="A711">
        <v>613123920</v>
      </c>
      <c r="B711">
        <f t="shared" si="33"/>
        <v>8.7875482597275649</v>
      </c>
      <c r="C711">
        <v>866149600</v>
      </c>
      <c r="D711">
        <f t="shared" si="34"/>
        <v>8.9375929091574999</v>
      </c>
      <c r="E711">
        <v>0.97499999999999998</v>
      </c>
      <c r="F711">
        <f t="shared" si="35"/>
        <v>-1.0995384301463193E-2</v>
      </c>
    </row>
    <row r="712" spans="1:6" x14ac:dyDescent="0.25">
      <c r="A712">
        <v>613126848</v>
      </c>
      <c r="B712">
        <f t="shared" si="33"/>
        <v>8.7875503337148384</v>
      </c>
      <c r="C712">
        <v>831798216</v>
      </c>
      <c r="D712">
        <f t="shared" si="34"/>
        <v>8.9200179845764183</v>
      </c>
      <c r="E712">
        <v>1.4330000000000001</v>
      </c>
      <c r="F712">
        <f t="shared" si="35"/>
        <v>0.1562461903973445</v>
      </c>
    </row>
    <row r="713" spans="1:6" x14ac:dyDescent="0.25">
      <c r="A713">
        <v>613128264</v>
      </c>
      <c r="B713">
        <f t="shared" si="33"/>
        <v>8.7875513367051301</v>
      </c>
      <c r="C713">
        <v>598234672</v>
      </c>
      <c r="D713">
        <f t="shared" si="34"/>
        <v>8.7768715799121377</v>
      </c>
      <c r="E713">
        <v>0.97499999999999998</v>
      </c>
      <c r="F713">
        <f t="shared" si="35"/>
        <v>-1.0995384301463193E-2</v>
      </c>
    </row>
    <row r="714" spans="1:6" x14ac:dyDescent="0.25">
      <c r="A714">
        <v>613128352</v>
      </c>
      <c r="B714">
        <f t="shared" si="33"/>
        <v>8.7875513990377829</v>
      </c>
      <c r="C714">
        <v>733642112</v>
      </c>
      <c r="D714">
        <f t="shared" si="34"/>
        <v>8.8654842524388258</v>
      </c>
      <c r="E714">
        <v>0.96299999999999997</v>
      </c>
      <c r="F714">
        <f t="shared" si="35"/>
        <v>-1.6373712875465501E-2</v>
      </c>
    </row>
    <row r="715" spans="1:6" x14ac:dyDescent="0.25">
      <c r="A715">
        <v>613128864</v>
      </c>
      <c r="B715">
        <f t="shared" si="33"/>
        <v>8.7875517617003176</v>
      </c>
      <c r="C715">
        <v>868034272</v>
      </c>
      <c r="D715">
        <f t="shared" si="34"/>
        <v>8.9385368724652583</v>
      </c>
      <c r="E715">
        <v>1.3979999999999999</v>
      </c>
      <c r="F715">
        <f t="shared" si="35"/>
        <v>0.14550717140966257</v>
      </c>
    </row>
    <row r="716" spans="1:6" x14ac:dyDescent="0.25">
      <c r="A716">
        <v>613132424</v>
      </c>
      <c r="B716">
        <f t="shared" si="33"/>
        <v>8.787554283329877</v>
      </c>
      <c r="C716">
        <v>868791656</v>
      </c>
      <c r="D716">
        <f t="shared" si="34"/>
        <v>8.9389156412381432</v>
      </c>
      <c r="E716">
        <v>0.97099999999999997</v>
      </c>
      <c r="F716">
        <f t="shared" si="35"/>
        <v>-1.2780770091995148E-2</v>
      </c>
    </row>
    <row r="717" spans="1:6" x14ac:dyDescent="0.25">
      <c r="A717">
        <v>613134088</v>
      </c>
      <c r="B717">
        <f t="shared" si="33"/>
        <v>8.7875554619741774</v>
      </c>
      <c r="C717">
        <v>849177088</v>
      </c>
      <c r="D717">
        <f t="shared" si="34"/>
        <v>8.928998267772096</v>
      </c>
      <c r="E717">
        <v>1.4410000000000001</v>
      </c>
      <c r="F717">
        <f t="shared" si="35"/>
        <v>0.15866398081398933</v>
      </c>
    </row>
    <row r="718" spans="1:6" x14ac:dyDescent="0.25">
      <c r="A718">
        <v>613141448</v>
      </c>
      <c r="B718">
        <f t="shared" si="33"/>
        <v>8.7875606751702229</v>
      </c>
      <c r="C718">
        <v>856361976</v>
      </c>
      <c r="D718">
        <f t="shared" si="34"/>
        <v>8.9326573756004581</v>
      </c>
      <c r="E718">
        <v>1.125</v>
      </c>
      <c r="F718">
        <f t="shared" si="35"/>
        <v>5.1152522447381291E-2</v>
      </c>
    </row>
    <row r="719" spans="1:6" x14ac:dyDescent="0.25">
      <c r="A719">
        <v>613142032</v>
      </c>
      <c r="B719">
        <f t="shared" si="33"/>
        <v>8.7875610888233151</v>
      </c>
      <c r="C719">
        <v>898260560</v>
      </c>
      <c r="D719">
        <f t="shared" si="34"/>
        <v>8.9534023314962496</v>
      </c>
      <c r="E719">
        <v>0.98499999999999999</v>
      </c>
      <c r="F719">
        <f t="shared" si="35"/>
        <v>-6.5637695023882739E-3</v>
      </c>
    </row>
    <row r="720" spans="1:6" x14ac:dyDescent="0.25">
      <c r="A720">
        <v>613143264</v>
      </c>
      <c r="B720">
        <f t="shared" si="33"/>
        <v>8.7875619614600566</v>
      </c>
      <c r="C720">
        <v>698718624</v>
      </c>
      <c r="D720">
        <f t="shared" si="34"/>
        <v>8.8443023193136465</v>
      </c>
      <c r="E720">
        <v>0.98799999999999999</v>
      </c>
      <c r="F720">
        <f t="shared" si="35"/>
        <v>-5.2430554123718831E-3</v>
      </c>
    </row>
    <row r="721" spans="1:6" x14ac:dyDescent="0.25">
      <c r="A721">
        <v>613149040</v>
      </c>
      <c r="B721">
        <f t="shared" si="33"/>
        <v>8.787566052629705</v>
      </c>
      <c r="C721">
        <v>722019280</v>
      </c>
      <c r="D721">
        <f t="shared" si="34"/>
        <v>8.8585487946414059</v>
      </c>
      <c r="E721">
        <v>0.92100000000000004</v>
      </c>
      <c r="F721">
        <f t="shared" si="35"/>
        <v>-3.5740369803151061E-2</v>
      </c>
    </row>
    <row r="722" spans="1:6" x14ac:dyDescent="0.25">
      <c r="A722">
        <v>613150472</v>
      </c>
      <c r="B722">
        <f t="shared" si="33"/>
        <v>8.7875670669164947</v>
      </c>
      <c r="C722">
        <v>602933472</v>
      </c>
      <c r="D722">
        <f t="shared" si="34"/>
        <v>8.780269394499598</v>
      </c>
      <c r="E722">
        <v>1.077</v>
      </c>
      <c r="F722">
        <f t="shared" si="35"/>
        <v>3.2215703297981568E-2</v>
      </c>
    </row>
    <row r="723" spans="1:6" x14ac:dyDescent="0.25">
      <c r="A723">
        <v>613153768</v>
      </c>
      <c r="B723">
        <f t="shared" si="33"/>
        <v>8.7875694014670351</v>
      </c>
      <c r="C723">
        <v>848751192</v>
      </c>
      <c r="D723">
        <f t="shared" si="34"/>
        <v>8.9287803972192314</v>
      </c>
      <c r="E723">
        <v>0.998</v>
      </c>
      <c r="F723">
        <f t="shared" si="35"/>
        <v>-8.6945871262889137E-4</v>
      </c>
    </row>
    <row r="724" spans="1:6" x14ac:dyDescent="0.25">
      <c r="A724">
        <v>613155048</v>
      </c>
      <c r="B724">
        <f t="shared" si="33"/>
        <v>8.7875703080852201</v>
      </c>
      <c r="C724">
        <v>821077552</v>
      </c>
      <c r="D724">
        <f t="shared" si="34"/>
        <v>8.9143841788186222</v>
      </c>
      <c r="E724">
        <v>0.96899999999999997</v>
      </c>
      <c r="F724">
        <f t="shared" si="35"/>
        <v>-1.3676222949234686E-2</v>
      </c>
    </row>
    <row r="725" spans="1:6" x14ac:dyDescent="0.25">
      <c r="A725">
        <v>613157216</v>
      </c>
      <c r="B725">
        <f t="shared" si="33"/>
        <v>8.7875718436654537</v>
      </c>
      <c r="C725">
        <v>662341784</v>
      </c>
      <c r="D725">
        <f t="shared" si="34"/>
        <v>8.8210821534890282</v>
      </c>
      <c r="E725">
        <v>0.95499999999999996</v>
      </c>
      <c r="F725">
        <f t="shared" si="35"/>
        <v>-1.9996628416253676E-2</v>
      </c>
    </row>
    <row r="726" spans="1:6" x14ac:dyDescent="0.25">
      <c r="A726">
        <v>613158736</v>
      </c>
      <c r="B726">
        <f t="shared" si="33"/>
        <v>8.7875729202682855</v>
      </c>
      <c r="C726">
        <v>641512840</v>
      </c>
      <c r="D726">
        <f t="shared" si="34"/>
        <v>8.8072053532835763</v>
      </c>
      <c r="E726">
        <v>0.97399999999999998</v>
      </c>
      <c r="F726">
        <f t="shared" si="35"/>
        <v>-1.1441043121384482E-2</v>
      </c>
    </row>
    <row r="727" spans="1:6" x14ac:dyDescent="0.25">
      <c r="A727">
        <v>613162056</v>
      </c>
      <c r="B727">
        <f t="shared" si="33"/>
        <v>8.7875752717862383</v>
      </c>
      <c r="C727">
        <v>841664952</v>
      </c>
      <c r="D727">
        <f t="shared" si="34"/>
        <v>8.9251392429773588</v>
      </c>
      <c r="E727">
        <v>0.99199999999999999</v>
      </c>
      <c r="F727">
        <f t="shared" si="35"/>
        <v>-3.4883278458213473E-3</v>
      </c>
    </row>
    <row r="728" spans="1:6" x14ac:dyDescent="0.25">
      <c r="A728">
        <v>613169560</v>
      </c>
      <c r="B728">
        <f t="shared" si="33"/>
        <v>8.7875805867365351</v>
      </c>
      <c r="C728">
        <v>887592432</v>
      </c>
      <c r="D728">
        <f t="shared" si="34"/>
        <v>8.9482135905916849</v>
      </c>
      <c r="E728">
        <v>0.99099999999999999</v>
      </c>
      <c r="F728">
        <f t="shared" si="35"/>
        <v>-3.9263455147246756E-3</v>
      </c>
    </row>
    <row r="729" spans="1:6" x14ac:dyDescent="0.25">
      <c r="A729">
        <v>613170856</v>
      </c>
      <c r="B729">
        <f t="shared" si="33"/>
        <v>8.7875815046637928</v>
      </c>
      <c r="C729">
        <v>684576144</v>
      </c>
      <c r="D729">
        <f t="shared" si="34"/>
        <v>8.8354217608408891</v>
      </c>
      <c r="E729">
        <v>1.1160000000000001</v>
      </c>
      <c r="F729">
        <f t="shared" si="35"/>
        <v>4.7664194601559982E-2</v>
      </c>
    </row>
    <row r="730" spans="1:6" x14ac:dyDescent="0.25">
      <c r="A730">
        <v>613173320</v>
      </c>
      <c r="B730">
        <f t="shared" si="33"/>
        <v>8.7875832498534798</v>
      </c>
      <c r="C730">
        <v>855758176</v>
      </c>
      <c r="D730">
        <f t="shared" si="34"/>
        <v>8.9323510571230571</v>
      </c>
      <c r="E730">
        <v>0.96499999999999997</v>
      </c>
      <c r="F730">
        <f t="shared" si="35"/>
        <v>-1.5472686656207449E-2</v>
      </c>
    </row>
    <row r="731" spans="1:6" x14ac:dyDescent="0.25">
      <c r="A731">
        <v>613178328</v>
      </c>
      <c r="B731">
        <f t="shared" si="33"/>
        <v>8.7875867968732404</v>
      </c>
      <c r="C731">
        <v>836115688</v>
      </c>
      <c r="D731">
        <f t="shared" si="34"/>
        <v>8.9222663721567006</v>
      </c>
      <c r="E731">
        <v>1.002</v>
      </c>
      <c r="F731">
        <f t="shared" si="35"/>
        <v>8.6772153122691327E-4</v>
      </c>
    </row>
    <row r="732" spans="1:6" x14ac:dyDescent="0.25">
      <c r="A732">
        <v>613182152</v>
      </c>
      <c r="B732">
        <f t="shared" si="33"/>
        <v>8.7875895052809661</v>
      </c>
      <c r="C732">
        <v>709694360</v>
      </c>
      <c r="D732">
        <f t="shared" si="34"/>
        <v>8.8510713538682975</v>
      </c>
      <c r="E732">
        <v>1.141</v>
      </c>
      <c r="F732">
        <f t="shared" si="35"/>
        <v>5.7285644418214647E-2</v>
      </c>
    </row>
    <row r="733" spans="1:6" x14ac:dyDescent="0.25">
      <c r="A733">
        <v>613184216</v>
      </c>
      <c r="B733">
        <f t="shared" si="33"/>
        <v>8.7875909671341841</v>
      </c>
      <c r="C733">
        <v>614529144</v>
      </c>
      <c r="D733">
        <f t="shared" si="34"/>
        <v>8.7885424840951263</v>
      </c>
      <c r="E733">
        <v>0.97199999999999998</v>
      </c>
      <c r="F733">
        <f t="shared" si="35"/>
        <v>-1.2333735073725434E-2</v>
      </c>
    </row>
    <row r="734" spans="1:6" x14ac:dyDescent="0.25">
      <c r="A734">
        <v>613188392</v>
      </c>
      <c r="B734">
        <f t="shared" si="33"/>
        <v>8.787593924822156</v>
      </c>
      <c r="C734">
        <v>811383248</v>
      </c>
      <c r="D734">
        <f t="shared" si="34"/>
        <v>8.9092260369198684</v>
      </c>
      <c r="E734">
        <v>0.98799999999999999</v>
      </c>
      <c r="F734">
        <f t="shared" si="35"/>
        <v>-5.2430554123718831E-3</v>
      </c>
    </row>
    <row r="735" spans="1:6" x14ac:dyDescent="0.25">
      <c r="A735">
        <v>613190472</v>
      </c>
      <c r="B735">
        <f t="shared" si="33"/>
        <v>8.7875953979925594</v>
      </c>
      <c r="C735">
        <v>694373368</v>
      </c>
      <c r="D735">
        <f t="shared" si="34"/>
        <v>8.8415930555548936</v>
      </c>
      <c r="E735">
        <v>0.98799999999999999</v>
      </c>
      <c r="F735">
        <f t="shared" si="35"/>
        <v>-5.2430554123718831E-3</v>
      </c>
    </row>
    <row r="736" spans="1:6" x14ac:dyDescent="0.25">
      <c r="A736">
        <v>613196800</v>
      </c>
      <c r="B736">
        <f t="shared" si="33"/>
        <v>8.7875998797994797</v>
      </c>
      <c r="C736">
        <v>820836176</v>
      </c>
      <c r="D736">
        <f t="shared" si="34"/>
        <v>8.9142564884731055</v>
      </c>
      <c r="E736">
        <v>1.018</v>
      </c>
      <c r="F736">
        <f t="shared" si="35"/>
        <v>7.7477780007399483E-3</v>
      </c>
    </row>
    <row r="737" spans="1:6" x14ac:dyDescent="0.25">
      <c r="A737">
        <v>613197328</v>
      </c>
      <c r="B737">
        <f t="shared" si="33"/>
        <v>8.7876002537534657</v>
      </c>
      <c r="C737">
        <v>703503464</v>
      </c>
      <c r="D737">
        <f t="shared" si="34"/>
        <v>8.8472662402105389</v>
      </c>
      <c r="E737">
        <v>0.98</v>
      </c>
      <c r="F737">
        <f t="shared" si="35"/>
        <v>-8.7739243075051505E-3</v>
      </c>
    </row>
    <row r="738" spans="1:6" x14ac:dyDescent="0.25">
      <c r="A738">
        <v>613199904</v>
      </c>
      <c r="B738">
        <f t="shared" si="33"/>
        <v>8.7876020781910231</v>
      </c>
      <c r="C738">
        <v>785622376</v>
      </c>
      <c r="D738">
        <f t="shared" si="34"/>
        <v>8.8952138444771318</v>
      </c>
      <c r="E738">
        <v>0.98699999999999999</v>
      </c>
      <c r="F738">
        <f t="shared" si="35"/>
        <v>-5.6828473303632727E-3</v>
      </c>
    </row>
    <row r="739" spans="1:6" x14ac:dyDescent="0.25">
      <c r="A739">
        <v>613200616</v>
      </c>
      <c r="B739">
        <f t="shared" si="33"/>
        <v>8.7876025824596802</v>
      </c>
      <c r="C739">
        <v>753905456</v>
      </c>
      <c r="D739">
        <f t="shared" si="34"/>
        <v>8.8773168863048362</v>
      </c>
      <c r="E739">
        <v>1.018</v>
      </c>
      <c r="F739">
        <f t="shared" si="35"/>
        <v>7.7477780007399483E-3</v>
      </c>
    </row>
    <row r="740" spans="1:6" x14ac:dyDescent="0.25">
      <c r="A740">
        <v>613201720</v>
      </c>
      <c r="B740">
        <f t="shared" si="33"/>
        <v>8.7876033643582367</v>
      </c>
      <c r="C740">
        <v>906742984</v>
      </c>
      <c r="D740">
        <f t="shared" si="34"/>
        <v>8.9574842038754401</v>
      </c>
      <c r="E740">
        <v>0.96599999999999997</v>
      </c>
      <c r="F740">
        <f t="shared" si="35"/>
        <v>-1.5022873584506671E-2</v>
      </c>
    </row>
    <row r="741" spans="1:6" x14ac:dyDescent="0.25">
      <c r="A741">
        <v>613205360</v>
      </c>
      <c r="B741">
        <f t="shared" si="33"/>
        <v>8.7876059423471276</v>
      </c>
      <c r="C741">
        <v>871220536</v>
      </c>
      <c r="D741">
        <f t="shared" si="34"/>
        <v>8.9401281038532812</v>
      </c>
      <c r="E741">
        <v>0.90700000000000003</v>
      </c>
      <c r="F741">
        <f t="shared" si="35"/>
        <v>-4.2392712939904729E-2</v>
      </c>
    </row>
    <row r="742" spans="1:6" x14ac:dyDescent="0.25">
      <c r="A742">
        <v>613207888</v>
      </c>
      <c r="B742">
        <f t="shared" si="33"/>
        <v>8.7876077327655722</v>
      </c>
      <c r="C742">
        <v>792767408</v>
      </c>
      <c r="D742">
        <f t="shared" si="34"/>
        <v>8.8991457872684538</v>
      </c>
      <c r="E742">
        <v>1.024</v>
      </c>
      <c r="F742">
        <f t="shared" si="35"/>
        <v>1.0299956639811961E-2</v>
      </c>
    </row>
    <row r="743" spans="1:6" x14ac:dyDescent="0.25">
      <c r="A743">
        <v>613208376</v>
      </c>
      <c r="B743">
        <f t="shared" si="33"/>
        <v>8.7876080783834727</v>
      </c>
      <c r="C743">
        <v>824134520</v>
      </c>
      <c r="D743">
        <f t="shared" si="34"/>
        <v>8.91599810553876</v>
      </c>
      <c r="E743">
        <v>1.46</v>
      </c>
      <c r="F743">
        <f t="shared" si="35"/>
        <v>0.16435285578443709</v>
      </c>
    </row>
    <row r="744" spans="1:6" x14ac:dyDescent="0.25">
      <c r="A744">
        <v>613210576</v>
      </c>
      <c r="B744">
        <f t="shared" si="33"/>
        <v>8.7876096364935439</v>
      </c>
      <c r="C744">
        <v>726803064</v>
      </c>
      <c r="D744">
        <f t="shared" si="34"/>
        <v>8.8614167495048566</v>
      </c>
      <c r="E744">
        <v>0.98499999999999999</v>
      </c>
      <c r="F744">
        <f t="shared" si="35"/>
        <v>-6.5637695023882739E-3</v>
      </c>
    </row>
    <row r="745" spans="1:6" x14ac:dyDescent="0.25">
      <c r="A745">
        <v>613213816</v>
      </c>
      <c r="B745">
        <f t="shared" si="33"/>
        <v>8.7876119311545615</v>
      </c>
      <c r="C745">
        <v>661125736</v>
      </c>
      <c r="D745">
        <f t="shared" si="34"/>
        <v>8.8202840635068078</v>
      </c>
      <c r="E745">
        <v>0.97399999999999998</v>
      </c>
      <c r="F745">
        <f t="shared" si="35"/>
        <v>-1.1441043121384482E-2</v>
      </c>
    </row>
    <row r="746" spans="1:6" x14ac:dyDescent="0.25">
      <c r="A746">
        <v>613214560</v>
      </c>
      <c r="B746">
        <f t="shared" si="33"/>
        <v>8.7876124580750083</v>
      </c>
      <c r="C746">
        <v>612945000</v>
      </c>
      <c r="D746">
        <f t="shared" si="34"/>
        <v>8.7874215067074264</v>
      </c>
      <c r="E746">
        <v>1.4570000000000001</v>
      </c>
      <c r="F746">
        <f t="shared" si="35"/>
        <v>0.16345955176999016</v>
      </c>
    </row>
    <row r="747" spans="1:6" x14ac:dyDescent="0.25">
      <c r="A747">
        <v>613216432</v>
      </c>
      <c r="B747">
        <f t="shared" si="33"/>
        <v>8.7876137838720183</v>
      </c>
      <c r="C747">
        <v>865331632</v>
      </c>
      <c r="D747">
        <f t="shared" si="34"/>
        <v>8.9371825795407123</v>
      </c>
      <c r="E747">
        <v>0.98099999999999998</v>
      </c>
      <c r="F747">
        <f t="shared" si="35"/>
        <v>-8.3309926200514969E-3</v>
      </c>
    </row>
    <row r="748" spans="1:6" x14ac:dyDescent="0.25">
      <c r="A748">
        <v>613217272</v>
      </c>
      <c r="B748">
        <f t="shared" si="33"/>
        <v>8.7876143787796153</v>
      </c>
      <c r="C748">
        <v>853483840</v>
      </c>
      <c r="D748">
        <f t="shared" si="34"/>
        <v>8.9311953025271809</v>
      </c>
      <c r="E748">
        <v>0.99</v>
      </c>
      <c r="F748">
        <f t="shared" si="35"/>
        <v>-4.3648054024500883E-3</v>
      </c>
    </row>
    <row r="749" spans="1:6" x14ac:dyDescent="0.25">
      <c r="A749">
        <v>613217976</v>
      </c>
      <c r="B749">
        <f t="shared" si="33"/>
        <v>8.7876148773682132</v>
      </c>
      <c r="C749">
        <v>689705320</v>
      </c>
      <c r="D749">
        <f t="shared" si="34"/>
        <v>8.83866357590591</v>
      </c>
      <c r="E749">
        <v>0.96799999999999997</v>
      </c>
      <c r="F749">
        <f t="shared" si="35"/>
        <v>-1.4124642691606345E-2</v>
      </c>
    </row>
    <row r="750" spans="1:6" x14ac:dyDescent="0.25">
      <c r="A750">
        <v>613218240</v>
      </c>
      <c r="B750">
        <f t="shared" si="33"/>
        <v>8.7876150643387909</v>
      </c>
      <c r="C750">
        <v>787355368</v>
      </c>
      <c r="D750">
        <f t="shared" si="34"/>
        <v>8.8961707927494995</v>
      </c>
      <c r="E750">
        <v>1.002</v>
      </c>
      <c r="F750">
        <f t="shared" si="35"/>
        <v>8.6772153122691327E-4</v>
      </c>
    </row>
    <row r="751" spans="1:6" x14ac:dyDescent="0.25">
      <c r="A751">
        <v>613219568</v>
      </c>
      <c r="B751">
        <f t="shared" si="33"/>
        <v>8.7876160048562273</v>
      </c>
      <c r="C751">
        <v>699284840</v>
      </c>
      <c r="D751">
        <f t="shared" si="34"/>
        <v>8.8446541131455554</v>
      </c>
      <c r="E751">
        <v>0.95899999999999996</v>
      </c>
      <c r="F751">
        <f t="shared" si="35"/>
        <v>-1.8181392829336417E-2</v>
      </c>
    </row>
    <row r="752" spans="1:6" x14ac:dyDescent="0.25">
      <c r="A752">
        <v>613223048</v>
      </c>
      <c r="B752">
        <f t="shared" si="33"/>
        <v>8.7876184694555128</v>
      </c>
      <c r="C752">
        <v>433487360</v>
      </c>
      <c r="D752">
        <f t="shared" si="34"/>
        <v>8.6369764384620922</v>
      </c>
      <c r="E752">
        <v>0.98</v>
      </c>
      <c r="F752">
        <f t="shared" si="35"/>
        <v>-8.7739243075051505E-3</v>
      </c>
    </row>
    <row r="753" spans="1:6" x14ac:dyDescent="0.25">
      <c r="A753">
        <v>613223168</v>
      </c>
      <c r="B753">
        <f t="shared" si="33"/>
        <v>8.7876185544414458</v>
      </c>
      <c r="C753">
        <v>806903240</v>
      </c>
      <c r="D753">
        <f t="shared" si="34"/>
        <v>8.9068214593149726</v>
      </c>
      <c r="E753">
        <v>0.96199999999999997</v>
      </c>
      <c r="F753">
        <f t="shared" si="35"/>
        <v>-1.6824927962187056E-2</v>
      </c>
    </row>
    <row r="754" spans="1:6" x14ac:dyDescent="0.25">
      <c r="A754">
        <v>613230008</v>
      </c>
      <c r="B754">
        <f t="shared" si="33"/>
        <v>8.7876233986121228</v>
      </c>
      <c r="C754">
        <v>753811296</v>
      </c>
      <c r="D754">
        <f t="shared" si="34"/>
        <v>8.8772626411445099</v>
      </c>
      <c r="E754">
        <v>0.97399999999999998</v>
      </c>
      <c r="F754">
        <f t="shared" si="35"/>
        <v>-1.1441043121384482E-2</v>
      </c>
    </row>
    <row r="755" spans="1:6" x14ac:dyDescent="0.25">
      <c r="A755">
        <v>613230096</v>
      </c>
      <c r="B755">
        <f t="shared" si="33"/>
        <v>8.7876234609344337</v>
      </c>
      <c r="C755">
        <v>671055440</v>
      </c>
      <c r="D755">
        <f t="shared" si="34"/>
        <v>8.826758401378326</v>
      </c>
      <c r="E755">
        <v>0.95099999999999996</v>
      </c>
      <c r="F755">
        <f t="shared" si="35"/>
        <v>-2.181948306258609E-2</v>
      </c>
    </row>
    <row r="756" spans="1:6" x14ac:dyDescent="0.25">
      <c r="A756">
        <v>613230760</v>
      </c>
      <c r="B756">
        <f t="shared" si="33"/>
        <v>8.7876239311843154</v>
      </c>
      <c r="C756">
        <v>843102368</v>
      </c>
      <c r="D756">
        <f t="shared" si="34"/>
        <v>8.9258803090949872</v>
      </c>
      <c r="E756">
        <v>0.96499999999999997</v>
      </c>
      <c r="F756">
        <f t="shared" si="35"/>
        <v>-1.5472686656207449E-2</v>
      </c>
    </row>
    <row r="757" spans="1:6" x14ac:dyDescent="0.25">
      <c r="A757">
        <v>613230896</v>
      </c>
      <c r="B757">
        <f t="shared" si="33"/>
        <v>8.7876240275004935</v>
      </c>
      <c r="C757">
        <v>854670824</v>
      </c>
      <c r="D757">
        <f t="shared" si="34"/>
        <v>8.9317988786495839</v>
      </c>
      <c r="E757">
        <v>0.96599999999999997</v>
      </c>
      <c r="F757">
        <f t="shared" si="35"/>
        <v>-1.5022873584506671E-2</v>
      </c>
    </row>
    <row r="758" spans="1:6" x14ac:dyDescent="0.25">
      <c r="A758">
        <v>613231432</v>
      </c>
      <c r="B758">
        <f t="shared" si="33"/>
        <v>8.7876244070993401</v>
      </c>
      <c r="C758">
        <v>825312448</v>
      </c>
      <c r="D758">
        <f t="shared" si="34"/>
        <v>8.9166183955236686</v>
      </c>
      <c r="E758">
        <v>0.98199999999999998</v>
      </c>
      <c r="F758">
        <f t="shared" si="35"/>
        <v>-7.8885122130503398E-3</v>
      </c>
    </row>
    <row r="759" spans="1:6" x14ac:dyDescent="0.25">
      <c r="A759">
        <v>613231816</v>
      </c>
      <c r="B759">
        <f t="shared" si="33"/>
        <v>8.7876246790505483</v>
      </c>
      <c r="C759">
        <v>907727040</v>
      </c>
      <c r="D759">
        <f t="shared" si="34"/>
        <v>8.9579552727020744</v>
      </c>
      <c r="E759">
        <v>0.96899999999999997</v>
      </c>
      <c r="F759">
        <f t="shared" si="35"/>
        <v>-1.3676222949234686E-2</v>
      </c>
    </row>
    <row r="760" spans="1:6" x14ac:dyDescent="0.25">
      <c r="A760">
        <v>613240616</v>
      </c>
      <c r="B760">
        <f t="shared" si="33"/>
        <v>8.7876309112190683</v>
      </c>
      <c r="C760">
        <v>928214608</v>
      </c>
      <c r="D760">
        <f t="shared" si="34"/>
        <v>8.9676483989503559</v>
      </c>
      <c r="E760">
        <v>1.421</v>
      </c>
      <c r="F760">
        <f t="shared" si="35"/>
        <v>0.15259407792746976</v>
      </c>
    </row>
    <row r="761" spans="1:6" x14ac:dyDescent="0.25">
      <c r="A761">
        <v>613242352</v>
      </c>
      <c r="B761">
        <f t="shared" si="33"/>
        <v>8.7876321406453872</v>
      </c>
      <c r="C761">
        <v>657172096</v>
      </c>
      <c r="D761">
        <f t="shared" si="34"/>
        <v>8.8176791146983557</v>
      </c>
      <c r="E761">
        <v>0.97899999999999998</v>
      </c>
      <c r="F761">
        <f t="shared" si="35"/>
        <v>-9.2173081968621833E-3</v>
      </c>
    </row>
    <row r="762" spans="1:6" x14ac:dyDescent="0.25">
      <c r="A762">
        <v>613250848</v>
      </c>
      <c r="B762">
        <f t="shared" si="33"/>
        <v>8.7876381574189306</v>
      </c>
      <c r="C762">
        <v>868938728</v>
      </c>
      <c r="D762">
        <f t="shared" si="34"/>
        <v>8.9389891538598754</v>
      </c>
      <c r="E762">
        <v>1.294</v>
      </c>
      <c r="F762">
        <f t="shared" si="35"/>
        <v>0.11193427633268159</v>
      </c>
    </row>
    <row r="763" spans="1:6" x14ac:dyDescent="0.25">
      <c r="A763">
        <v>613251288</v>
      </c>
      <c r="B763">
        <f t="shared" si="33"/>
        <v>8.7876384690198091</v>
      </c>
      <c r="C763">
        <v>624738168</v>
      </c>
      <c r="D763">
        <f t="shared" si="34"/>
        <v>8.7956980397149032</v>
      </c>
      <c r="E763">
        <v>0.98</v>
      </c>
      <c r="F763">
        <f t="shared" si="35"/>
        <v>-8.7739243075051505E-3</v>
      </c>
    </row>
    <row r="764" spans="1:6" x14ac:dyDescent="0.25">
      <c r="A764">
        <v>613253528</v>
      </c>
      <c r="B764">
        <f t="shared" si="33"/>
        <v>8.787640055348092</v>
      </c>
      <c r="C764">
        <v>895801200</v>
      </c>
      <c r="D764">
        <f t="shared" si="34"/>
        <v>8.9522116398825347</v>
      </c>
      <c r="E764">
        <v>1.0549999999999999</v>
      </c>
      <c r="F764">
        <f t="shared" si="35"/>
        <v>2.3252459633711444E-2</v>
      </c>
    </row>
    <row r="765" spans="1:6" x14ac:dyDescent="0.25">
      <c r="A765">
        <v>613258544</v>
      </c>
      <c r="B765">
        <f t="shared" si="33"/>
        <v>8.7876436075693398</v>
      </c>
      <c r="C765">
        <v>637205928</v>
      </c>
      <c r="D765">
        <f t="shared" si="34"/>
        <v>8.8042798074393787</v>
      </c>
      <c r="E765">
        <v>0.96699999999999997</v>
      </c>
      <c r="F765">
        <f t="shared" si="35"/>
        <v>-1.4573525916998339E-2</v>
      </c>
    </row>
    <row r="766" spans="1:6" x14ac:dyDescent="0.25">
      <c r="A766">
        <v>613259592</v>
      </c>
      <c r="B766">
        <f t="shared" si="33"/>
        <v>8.7876443497362988</v>
      </c>
      <c r="C766">
        <v>673812912</v>
      </c>
      <c r="D766">
        <f t="shared" si="34"/>
        <v>8.8285393289315692</v>
      </c>
      <c r="E766">
        <v>1.0129999999999999</v>
      </c>
      <c r="F766">
        <f t="shared" si="35"/>
        <v>5.6094453602803856E-3</v>
      </c>
    </row>
    <row r="767" spans="1:6" x14ac:dyDescent="0.25">
      <c r="A767">
        <v>613259672</v>
      </c>
      <c r="B767">
        <f t="shared" si="33"/>
        <v>8.7876444063902124</v>
      </c>
      <c r="C767">
        <v>810640352</v>
      </c>
      <c r="D767">
        <f t="shared" si="34"/>
        <v>8.908828218224766</v>
      </c>
      <c r="E767">
        <v>0.97899999999999998</v>
      </c>
      <c r="F767">
        <f t="shared" si="35"/>
        <v>-9.2173081968621833E-3</v>
      </c>
    </row>
    <row r="768" spans="1:6" x14ac:dyDescent="0.25">
      <c r="A768">
        <v>613261128</v>
      </c>
      <c r="B768">
        <f t="shared" si="33"/>
        <v>8.7876454374901591</v>
      </c>
      <c r="C768">
        <v>628895592</v>
      </c>
      <c r="D768">
        <f t="shared" si="34"/>
        <v>8.7985785507203023</v>
      </c>
      <c r="E768">
        <v>1.1259999999999999</v>
      </c>
      <c r="F768">
        <f t="shared" si="35"/>
        <v>5.1538390515327381E-2</v>
      </c>
    </row>
    <row r="769" spans="1:6" x14ac:dyDescent="0.25">
      <c r="A769">
        <v>613261336</v>
      </c>
      <c r="B769">
        <f t="shared" si="33"/>
        <v>8.7876455847899511</v>
      </c>
      <c r="C769">
        <v>643374888</v>
      </c>
      <c r="D769">
        <f t="shared" si="34"/>
        <v>8.8084641056553714</v>
      </c>
      <c r="E769">
        <v>0.95699999999999996</v>
      </c>
      <c r="F769">
        <f t="shared" si="35"/>
        <v>-1.9088062223156451E-2</v>
      </c>
    </row>
    <row r="770" spans="1:6" x14ac:dyDescent="0.25">
      <c r="A770">
        <v>613262976</v>
      </c>
      <c r="B770">
        <f t="shared" ref="B770:B833" si="36">LOG10(A770)</f>
        <v>8.7876467461904113</v>
      </c>
      <c r="C770">
        <v>585393368</v>
      </c>
      <c r="D770">
        <f t="shared" ref="D770:D833" si="37">LOG10(C770)</f>
        <v>8.767447797945195</v>
      </c>
      <c r="E770">
        <v>0.98</v>
      </c>
      <c r="F770">
        <f t="shared" ref="F770:F833" si="38">LOG10(E770)</f>
        <v>-8.7739243075051505E-3</v>
      </c>
    </row>
    <row r="771" spans="1:6" x14ac:dyDescent="0.25">
      <c r="A771">
        <v>613264776</v>
      </c>
      <c r="B771">
        <f t="shared" si="36"/>
        <v>8.7876480208946592</v>
      </c>
      <c r="C771">
        <v>613151456</v>
      </c>
      <c r="D771">
        <f t="shared" si="37"/>
        <v>8.7875677638831409</v>
      </c>
      <c r="E771">
        <v>0.98799999999999999</v>
      </c>
      <c r="F771">
        <f t="shared" si="38"/>
        <v>-5.2430554123718831E-3</v>
      </c>
    </row>
    <row r="772" spans="1:6" x14ac:dyDescent="0.25">
      <c r="A772">
        <v>613267880</v>
      </c>
      <c r="B772">
        <f t="shared" si="36"/>
        <v>8.7876502190425274</v>
      </c>
      <c r="C772">
        <v>827003064</v>
      </c>
      <c r="D772">
        <f t="shared" si="37"/>
        <v>8.9175071185922405</v>
      </c>
      <c r="E772">
        <v>0.95899999999999996</v>
      </c>
      <c r="F772">
        <f t="shared" si="38"/>
        <v>-1.8181392829336417E-2</v>
      </c>
    </row>
    <row r="773" spans="1:6" x14ac:dyDescent="0.25">
      <c r="A773">
        <v>613271528</v>
      </c>
      <c r="B773">
        <f t="shared" si="36"/>
        <v>8.7876528024185863</v>
      </c>
      <c r="C773">
        <v>711223400</v>
      </c>
      <c r="D773">
        <f t="shared" si="37"/>
        <v>8.8520060369437328</v>
      </c>
      <c r="E773">
        <v>1.452</v>
      </c>
      <c r="F773">
        <f t="shared" si="38"/>
        <v>0.16196661636407489</v>
      </c>
    </row>
    <row r="774" spans="1:6" x14ac:dyDescent="0.25">
      <c r="A774">
        <v>613273392</v>
      </c>
      <c r="B774">
        <f t="shared" si="36"/>
        <v>8.787654122427174</v>
      </c>
      <c r="C774">
        <v>911019216</v>
      </c>
      <c r="D774">
        <f t="shared" si="37"/>
        <v>8.959527537581943</v>
      </c>
      <c r="E774">
        <v>0.95399999999999996</v>
      </c>
      <c r="F774">
        <f t="shared" si="38"/>
        <v>-2.0451625295904902E-2</v>
      </c>
    </row>
    <row r="775" spans="1:6" x14ac:dyDescent="0.25">
      <c r="A775">
        <v>613276960</v>
      </c>
      <c r="B775">
        <f t="shared" si="36"/>
        <v>8.7876566491277028</v>
      </c>
      <c r="C775">
        <v>903211264</v>
      </c>
      <c r="D775">
        <f t="shared" si="37"/>
        <v>8.9557893450623283</v>
      </c>
      <c r="E775">
        <v>0.98</v>
      </c>
      <c r="F775">
        <f t="shared" si="38"/>
        <v>-8.7739243075051505E-3</v>
      </c>
    </row>
    <row r="776" spans="1:6" x14ac:dyDescent="0.25">
      <c r="A776">
        <v>613281320</v>
      </c>
      <c r="B776">
        <f t="shared" si="36"/>
        <v>8.7876597366678091</v>
      </c>
      <c r="C776">
        <v>613169744</v>
      </c>
      <c r="D776">
        <f t="shared" si="37"/>
        <v>8.787580717059658</v>
      </c>
      <c r="E776">
        <v>0.98199999999999998</v>
      </c>
      <c r="F776">
        <f t="shared" si="38"/>
        <v>-7.8885122130503398E-3</v>
      </c>
    </row>
    <row r="777" spans="1:6" x14ac:dyDescent="0.25">
      <c r="A777">
        <v>613281712</v>
      </c>
      <c r="B777">
        <f t="shared" si="36"/>
        <v>8.787660014262082</v>
      </c>
      <c r="C777">
        <v>864494488</v>
      </c>
      <c r="D777">
        <f t="shared" si="37"/>
        <v>8.9367622285656196</v>
      </c>
      <c r="E777">
        <v>0.97499999999999998</v>
      </c>
      <c r="F777">
        <f t="shared" si="38"/>
        <v>-1.0995384301463193E-2</v>
      </c>
    </row>
    <row r="778" spans="1:6" x14ac:dyDescent="0.25">
      <c r="A778">
        <v>613288224</v>
      </c>
      <c r="B778">
        <f t="shared" si="36"/>
        <v>8.7876646257001809</v>
      </c>
      <c r="C778">
        <v>855056896</v>
      </c>
      <c r="D778">
        <f t="shared" si="37"/>
        <v>8.9319950139056328</v>
      </c>
      <c r="E778">
        <v>1.492</v>
      </c>
      <c r="F778">
        <f t="shared" si="38"/>
        <v>0.17376882313664999</v>
      </c>
    </row>
    <row r="779" spans="1:6" x14ac:dyDescent="0.25">
      <c r="A779">
        <v>613288520</v>
      </c>
      <c r="B779">
        <f t="shared" si="36"/>
        <v>8.7876648353098386</v>
      </c>
      <c r="C779">
        <v>524037976</v>
      </c>
      <c r="D779">
        <f t="shared" si="37"/>
        <v>8.7193627605898936</v>
      </c>
      <c r="E779">
        <v>0.98799999999999999</v>
      </c>
      <c r="F779">
        <f t="shared" si="38"/>
        <v>-5.2430554123718831E-3</v>
      </c>
    </row>
    <row r="780" spans="1:6" x14ac:dyDescent="0.25">
      <c r="A780">
        <v>613292224</v>
      </c>
      <c r="B780">
        <f t="shared" si="36"/>
        <v>8.7876674582545888</v>
      </c>
      <c r="C780">
        <v>874641272</v>
      </c>
      <c r="D780">
        <f t="shared" si="37"/>
        <v>8.9418299666961847</v>
      </c>
      <c r="E780">
        <v>0.98399999999999999</v>
      </c>
      <c r="F780">
        <f t="shared" si="38"/>
        <v>-7.0049015686584892E-3</v>
      </c>
    </row>
    <row r="781" spans="1:6" x14ac:dyDescent="0.25">
      <c r="A781">
        <v>613294144</v>
      </c>
      <c r="B781">
        <f t="shared" si="36"/>
        <v>8.7876688178741418</v>
      </c>
      <c r="C781">
        <v>904747160</v>
      </c>
      <c r="D781">
        <f t="shared" si="37"/>
        <v>8.9565272285326394</v>
      </c>
      <c r="E781">
        <v>0.995</v>
      </c>
      <c r="F781">
        <f t="shared" si="38"/>
        <v>-2.176919254274547E-3</v>
      </c>
    </row>
    <row r="782" spans="1:6" x14ac:dyDescent="0.25">
      <c r="A782">
        <v>613300704</v>
      </c>
      <c r="B782">
        <f t="shared" si="36"/>
        <v>8.7876734632088365</v>
      </c>
      <c r="C782">
        <v>865556368</v>
      </c>
      <c r="D782">
        <f t="shared" si="37"/>
        <v>8.9372953558789092</v>
      </c>
      <c r="E782">
        <v>1.3919999999999999</v>
      </c>
      <c r="F782">
        <f t="shared" si="38"/>
        <v>0.14363923527454328</v>
      </c>
    </row>
    <row r="783" spans="1:6" x14ac:dyDescent="0.25">
      <c r="A783">
        <v>613302864</v>
      </c>
      <c r="B783">
        <f t="shared" si="36"/>
        <v>8.7876749927593867</v>
      </c>
      <c r="C783">
        <v>613180576</v>
      </c>
      <c r="D783">
        <f t="shared" si="37"/>
        <v>8.7875883890563973</v>
      </c>
      <c r="E783">
        <v>0.97899999999999998</v>
      </c>
      <c r="F783">
        <f t="shared" si="38"/>
        <v>-9.2173081968621833E-3</v>
      </c>
    </row>
    <row r="784" spans="1:6" x14ac:dyDescent="0.25">
      <c r="A784">
        <v>613306136</v>
      </c>
      <c r="B784">
        <f t="shared" si="36"/>
        <v>8.7876773097349581</v>
      </c>
      <c r="C784">
        <v>615744600</v>
      </c>
      <c r="D784">
        <f t="shared" si="37"/>
        <v>8.78940061182176</v>
      </c>
      <c r="E784">
        <v>0.95599999999999996</v>
      </c>
      <c r="F784">
        <f t="shared" si="38"/>
        <v>-1.9542107723899943E-2</v>
      </c>
    </row>
    <row r="785" spans="1:6" x14ac:dyDescent="0.25">
      <c r="A785">
        <v>613310712</v>
      </c>
      <c r="B785">
        <f t="shared" si="36"/>
        <v>8.7876805500810402</v>
      </c>
      <c r="C785">
        <v>656835384</v>
      </c>
      <c r="D785">
        <f t="shared" si="37"/>
        <v>8.8174565403690348</v>
      </c>
      <c r="E785">
        <v>0.95799999999999996</v>
      </c>
      <c r="F785">
        <f t="shared" si="38"/>
        <v>-1.8634490921455603E-2</v>
      </c>
    </row>
    <row r="786" spans="1:6" x14ac:dyDescent="0.25">
      <c r="A786">
        <v>613313552</v>
      </c>
      <c r="B786">
        <f t="shared" si="36"/>
        <v>8.787682561122832</v>
      </c>
      <c r="C786">
        <v>913693136</v>
      </c>
      <c r="D786">
        <f t="shared" si="37"/>
        <v>8.9608003623436172</v>
      </c>
      <c r="E786">
        <v>1.35</v>
      </c>
      <c r="F786">
        <f t="shared" si="38"/>
        <v>0.13033376849500614</v>
      </c>
    </row>
    <row r="787" spans="1:6" x14ac:dyDescent="0.25">
      <c r="A787">
        <v>613314200</v>
      </c>
      <c r="B787">
        <f t="shared" si="36"/>
        <v>8.7876830199789495</v>
      </c>
      <c r="C787">
        <v>843852000</v>
      </c>
      <c r="D787">
        <f t="shared" si="37"/>
        <v>8.9262662840432885</v>
      </c>
      <c r="E787">
        <v>0.97699999999999998</v>
      </c>
      <c r="F787">
        <f t="shared" si="38"/>
        <v>-1.0105436281226938E-2</v>
      </c>
    </row>
    <row r="788" spans="1:6" x14ac:dyDescent="0.25">
      <c r="A788">
        <v>613315736</v>
      </c>
      <c r="B788">
        <f t="shared" si="36"/>
        <v>8.7876841076359593</v>
      </c>
      <c r="C788">
        <v>694061176</v>
      </c>
      <c r="D788">
        <f t="shared" si="37"/>
        <v>8.8413977517636351</v>
      </c>
      <c r="E788">
        <v>0.94099999999999995</v>
      </c>
      <c r="F788">
        <f t="shared" si="38"/>
        <v>-2.6410376572743116E-2</v>
      </c>
    </row>
    <row r="789" spans="1:6" x14ac:dyDescent="0.25">
      <c r="A789">
        <v>613317640</v>
      </c>
      <c r="B789">
        <f t="shared" si="36"/>
        <v>8.7876854558736817</v>
      </c>
      <c r="C789">
        <v>867952296</v>
      </c>
      <c r="D789">
        <f t="shared" si="37"/>
        <v>8.9384958563362975</v>
      </c>
      <c r="E789">
        <v>0.91400000000000003</v>
      </c>
      <c r="F789">
        <f t="shared" si="38"/>
        <v>-3.9053804266168564E-2</v>
      </c>
    </row>
    <row r="790" spans="1:6" x14ac:dyDescent="0.25">
      <c r="A790">
        <v>613320456</v>
      </c>
      <c r="B790">
        <f t="shared" si="36"/>
        <v>8.787687449898268</v>
      </c>
      <c r="C790">
        <v>659240664</v>
      </c>
      <c r="D790">
        <f t="shared" si="37"/>
        <v>8.8190439881401126</v>
      </c>
      <c r="E790">
        <v>0.94399999999999995</v>
      </c>
      <c r="F790">
        <f t="shared" si="38"/>
        <v>-2.502800570193105E-2</v>
      </c>
    </row>
    <row r="791" spans="1:6" x14ac:dyDescent="0.25">
      <c r="A791">
        <v>613321024</v>
      </c>
      <c r="B791">
        <f t="shared" si="36"/>
        <v>8.78768785210098</v>
      </c>
      <c r="C791">
        <v>606273288</v>
      </c>
      <c r="D791">
        <f t="shared" si="37"/>
        <v>8.7826684339289134</v>
      </c>
      <c r="E791">
        <v>1.8460000000000001</v>
      </c>
      <c r="F791">
        <f t="shared" si="38"/>
        <v>0.26623169668989327</v>
      </c>
    </row>
    <row r="792" spans="1:6" x14ac:dyDescent="0.25">
      <c r="A792">
        <v>613322384</v>
      </c>
      <c r="B792">
        <f t="shared" si="36"/>
        <v>8.7876888151200472</v>
      </c>
      <c r="C792">
        <v>657223128</v>
      </c>
      <c r="D792">
        <f t="shared" si="37"/>
        <v>8.8177128380649759</v>
      </c>
      <c r="E792">
        <v>1.379</v>
      </c>
      <c r="F792">
        <f t="shared" si="38"/>
        <v>0.13956426617584977</v>
      </c>
    </row>
    <row r="793" spans="1:6" x14ac:dyDescent="0.25">
      <c r="A793">
        <v>613322392</v>
      </c>
      <c r="B793">
        <f t="shared" si="36"/>
        <v>8.7876888207848598</v>
      </c>
      <c r="C793">
        <v>812625032</v>
      </c>
      <c r="D793">
        <f t="shared" si="37"/>
        <v>8.9098901961494263</v>
      </c>
      <c r="E793">
        <v>1.238</v>
      </c>
      <c r="F793">
        <f t="shared" si="38"/>
        <v>9.2720644684099171E-2</v>
      </c>
    </row>
    <row r="794" spans="1:6" x14ac:dyDescent="0.25">
      <c r="A794">
        <v>613323344</v>
      </c>
      <c r="B794">
        <f t="shared" si="36"/>
        <v>8.7876894948969273</v>
      </c>
      <c r="C794">
        <v>609766616</v>
      </c>
      <c r="D794">
        <f t="shared" si="37"/>
        <v>8.78516364357173</v>
      </c>
      <c r="E794">
        <v>0.97199999999999998</v>
      </c>
      <c r="F794">
        <f t="shared" si="38"/>
        <v>-1.2333735073725434E-2</v>
      </c>
    </row>
    <row r="795" spans="1:6" x14ac:dyDescent="0.25">
      <c r="A795">
        <v>613325400</v>
      </c>
      <c r="B795">
        <f t="shared" si="36"/>
        <v>8.7876909507488321</v>
      </c>
      <c r="C795">
        <v>894518464</v>
      </c>
      <c r="D795">
        <f t="shared" si="37"/>
        <v>8.9515893093869625</v>
      </c>
      <c r="E795">
        <v>1.071</v>
      </c>
      <c r="F795">
        <f t="shared" si="38"/>
        <v>2.9789470831855614E-2</v>
      </c>
    </row>
    <row r="796" spans="1:6" x14ac:dyDescent="0.25">
      <c r="A796">
        <v>613325616</v>
      </c>
      <c r="B796">
        <f t="shared" si="36"/>
        <v>8.7876911036979699</v>
      </c>
      <c r="C796">
        <v>659877704</v>
      </c>
      <c r="D796">
        <f t="shared" si="37"/>
        <v>8.8194634546337518</v>
      </c>
      <c r="E796">
        <v>0.99399999999999999</v>
      </c>
      <c r="F796">
        <f t="shared" si="38"/>
        <v>-2.6136156026866902E-3</v>
      </c>
    </row>
    <row r="797" spans="1:6" x14ac:dyDescent="0.25">
      <c r="A797">
        <v>613328192</v>
      </c>
      <c r="B797">
        <f t="shared" si="36"/>
        <v>8.7876929277539144</v>
      </c>
      <c r="C797">
        <v>911761136</v>
      </c>
      <c r="D797">
        <f t="shared" si="37"/>
        <v>8.959881076371687</v>
      </c>
      <c r="E797">
        <v>0.93500000000000005</v>
      </c>
      <c r="F797">
        <f t="shared" si="38"/>
        <v>-2.91883891274822E-2</v>
      </c>
    </row>
    <row r="798" spans="1:6" x14ac:dyDescent="0.25">
      <c r="A798">
        <v>613334984</v>
      </c>
      <c r="B798">
        <f t="shared" si="36"/>
        <v>8.787697737106928</v>
      </c>
      <c r="C798">
        <v>626390424</v>
      </c>
      <c r="D798">
        <f t="shared" si="37"/>
        <v>8.7968451097846447</v>
      </c>
      <c r="E798">
        <v>0.96099999999999997</v>
      </c>
      <c r="F798">
        <f t="shared" si="38"/>
        <v>-1.7276612331454656E-2</v>
      </c>
    </row>
    <row r="799" spans="1:6" x14ac:dyDescent="0.25">
      <c r="A799">
        <v>613335032</v>
      </c>
      <c r="B799">
        <f t="shared" si="36"/>
        <v>8.7876977710951003</v>
      </c>
      <c r="C799">
        <v>678228936</v>
      </c>
      <c r="D799">
        <f t="shared" si="37"/>
        <v>8.8313763146031565</v>
      </c>
      <c r="E799">
        <v>1.0620000000000001</v>
      </c>
      <c r="F799">
        <f t="shared" si="38"/>
        <v>2.6124516745450282E-2</v>
      </c>
    </row>
    <row r="800" spans="1:6" x14ac:dyDescent="0.25">
      <c r="A800">
        <v>613350680</v>
      </c>
      <c r="B800">
        <f t="shared" si="36"/>
        <v>8.7877088510970705</v>
      </c>
      <c r="C800">
        <v>612830096</v>
      </c>
      <c r="D800">
        <f t="shared" si="37"/>
        <v>8.7873400852893262</v>
      </c>
      <c r="E800">
        <v>1.341</v>
      </c>
      <c r="F800">
        <f t="shared" si="38"/>
        <v>0.1274287778515989</v>
      </c>
    </row>
    <row r="801" spans="1:6" x14ac:dyDescent="0.25">
      <c r="A801">
        <v>613350688</v>
      </c>
      <c r="B801">
        <f t="shared" si="36"/>
        <v>8.7877088567616202</v>
      </c>
      <c r="C801">
        <v>654181496</v>
      </c>
      <c r="D801">
        <f t="shared" si="37"/>
        <v>8.815698255627014</v>
      </c>
      <c r="E801">
        <v>0.98099999999999998</v>
      </c>
      <c r="F801">
        <f t="shared" si="38"/>
        <v>-8.3309926200514969E-3</v>
      </c>
    </row>
    <row r="802" spans="1:6" x14ac:dyDescent="0.25">
      <c r="A802">
        <v>613362192</v>
      </c>
      <c r="B802">
        <f t="shared" si="36"/>
        <v>8.7877170023086375</v>
      </c>
      <c r="C802">
        <v>820625064</v>
      </c>
      <c r="D802">
        <f t="shared" si="37"/>
        <v>8.9141447773038927</v>
      </c>
      <c r="E802">
        <v>0.98099999999999998</v>
      </c>
      <c r="F802">
        <f t="shared" si="38"/>
        <v>-8.3309926200514969E-3</v>
      </c>
    </row>
    <row r="803" spans="1:6" x14ac:dyDescent="0.25">
      <c r="A803">
        <v>613363104</v>
      </c>
      <c r="B803">
        <f t="shared" si="36"/>
        <v>8.7877176480547856</v>
      </c>
      <c r="C803">
        <v>844724336</v>
      </c>
      <c r="D803">
        <f t="shared" si="37"/>
        <v>8.9267150061256633</v>
      </c>
      <c r="E803">
        <v>1.367</v>
      </c>
      <c r="F803">
        <f t="shared" si="38"/>
        <v>0.13576851456782227</v>
      </c>
    </row>
    <row r="804" spans="1:6" x14ac:dyDescent="0.25">
      <c r="A804">
        <v>613373264</v>
      </c>
      <c r="B804">
        <f t="shared" si="36"/>
        <v>8.7877248418285276</v>
      </c>
      <c r="C804">
        <v>890187176</v>
      </c>
      <c r="D804">
        <f t="shared" si="37"/>
        <v>8.9494813335630479</v>
      </c>
      <c r="E804">
        <v>0.96099999999999997</v>
      </c>
      <c r="F804">
        <f t="shared" si="38"/>
        <v>-1.7276612331454656E-2</v>
      </c>
    </row>
    <row r="805" spans="1:6" x14ac:dyDescent="0.25">
      <c r="A805">
        <v>613376128</v>
      </c>
      <c r="B805">
        <f t="shared" si="36"/>
        <v>8.7877268696581794</v>
      </c>
      <c r="C805">
        <v>884846560</v>
      </c>
      <c r="D805">
        <f t="shared" si="37"/>
        <v>8.9468679668302737</v>
      </c>
      <c r="E805">
        <v>0.98599999999999999</v>
      </c>
      <c r="F805">
        <f t="shared" si="38"/>
        <v>-6.1230850587887945E-3</v>
      </c>
    </row>
    <row r="806" spans="1:6" x14ac:dyDescent="0.25">
      <c r="A806">
        <v>613379192</v>
      </c>
      <c r="B806">
        <f t="shared" si="36"/>
        <v>8.7877290390855638</v>
      </c>
      <c r="C806">
        <v>919914520</v>
      </c>
      <c r="D806">
        <f t="shared" si="37"/>
        <v>8.9637474738487644</v>
      </c>
      <c r="E806">
        <v>0.98199999999999998</v>
      </c>
      <c r="F806">
        <f t="shared" si="38"/>
        <v>-7.8885122130503398E-3</v>
      </c>
    </row>
    <row r="807" spans="1:6" x14ac:dyDescent="0.25">
      <c r="A807">
        <v>613381408</v>
      </c>
      <c r="B807">
        <f t="shared" si="36"/>
        <v>8.7877306080902606</v>
      </c>
      <c r="C807">
        <v>872159864</v>
      </c>
      <c r="D807">
        <f t="shared" si="37"/>
        <v>8.9405960969620413</v>
      </c>
      <c r="E807">
        <v>0.95699999999999996</v>
      </c>
      <c r="F807">
        <f t="shared" si="38"/>
        <v>-1.9088062223156451E-2</v>
      </c>
    </row>
    <row r="808" spans="1:6" x14ac:dyDescent="0.25">
      <c r="A808">
        <v>613381504</v>
      </c>
      <c r="B808">
        <f t="shared" si="36"/>
        <v>8.7877306760614555</v>
      </c>
      <c r="C808">
        <v>680414976</v>
      </c>
      <c r="D808">
        <f t="shared" si="37"/>
        <v>8.8327738639096438</v>
      </c>
      <c r="E808">
        <v>1.407</v>
      </c>
      <c r="F808">
        <f t="shared" si="38"/>
        <v>0.1482940974347457</v>
      </c>
    </row>
    <row r="809" spans="1:6" x14ac:dyDescent="0.25">
      <c r="A809">
        <v>613381568</v>
      </c>
      <c r="B809">
        <f t="shared" si="36"/>
        <v>8.7877307213755795</v>
      </c>
      <c r="C809">
        <v>640611344</v>
      </c>
      <c r="D809">
        <f t="shared" si="37"/>
        <v>8.8065946249194074</v>
      </c>
      <c r="E809">
        <v>0.98</v>
      </c>
      <c r="F809">
        <f t="shared" si="38"/>
        <v>-8.7739243075051505E-3</v>
      </c>
    </row>
    <row r="810" spans="1:6" x14ac:dyDescent="0.25">
      <c r="A810">
        <v>613384248</v>
      </c>
      <c r="B810">
        <f t="shared" si="36"/>
        <v>8.787732618900268</v>
      </c>
      <c r="C810">
        <v>906983104</v>
      </c>
      <c r="D810">
        <f t="shared" si="37"/>
        <v>8.9575991967536854</v>
      </c>
      <c r="E810">
        <v>1.1419999999999999</v>
      </c>
      <c r="F810">
        <f t="shared" si="38"/>
        <v>5.7666103909829208E-2</v>
      </c>
    </row>
    <row r="811" spans="1:6" x14ac:dyDescent="0.25">
      <c r="A811">
        <v>613391624</v>
      </c>
      <c r="B811">
        <f t="shared" si="36"/>
        <v>8.7877378412985419</v>
      </c>
      <c r="C811">
        <v>833686880</v>
      </c>
      <c r="D811">
        <f t="shared" si="37"/>
        <v>8.9210029669181239</v>
      </c>
      <c r="E811">
        <v>1.044</v>
      </c>
      <c r="F811">
        <f t="shared" si="38"/>
        <v>1.8700498666243369E-2</v>
      </c>
    </row>
    <row r="812" spans="1:6" x14ac:dyDescent="0.25">
      <c r="A812">
        <v>613401976</v>
      </c>
      <c r="B812">
        <f t="shared" si="36"/>
        <v>8.787745170675672</v>
      </c>
      <c r="C812">
        <v>842738120</v>
      </c>
      <c r="D812">
        <f t="shared" si="37"/>
        <v>8.9256926390277052</v>
      </c>
      <c r="E812">
        <v>1.4470000000000001</v>
      </c>
      <c r="F812">
        <f t="shared" si="38"/>
        <v>0.1604685311190375</v>
      </c>
    </row>
    <row r="813" spans="1:6" x14ac:dyDescent="0.25">
      <c r="A813">
        <v>613403200</v>
      </c>
      <c r="B813">
        <f t="shared" si="36"/>
        <v>8.787746037278545</v>
      </c>
      <c r="C813">
        <v>613964280</v>
      </c>
      <c r="D813">
        <f t="shared" si="37"/>
        <v>8.7881431049357079</v>
      </c>
      <c r="E813">
        <v>0.98099999999999998</v>
      </c>
      <c r="F813">
        <f t="shared" si="38"/>
        <v>-8.3309926200514969E-3</v>
      </c>
    </row>
    <row r="814" spans="1:6" x14ac:dyDescent="0.25">
      <c r="A814">
        <v>613403776</v>
      </c>
      <c r="B814">
        <f t="shared" si="36"/>
        <v>8.7877464450910647</v>
      </c>
      <c r="C814">
        <v>853727936</v>
      </c>
      <c r="D814">
        <f t="shared" si="37"/>
        <v>8.9313194927982025</v>
      </c>
      <c r="E814">
        <v>1.038</v>
      </c>
      <c r="F814">
        <f t="shared" si="38"/>
        <v>1.6197353512439061E-2</v>
      </c>
    </row>
    <row r="815" spans="1:6" x14ac:dyDescent="0.25">
      <c r="A815">
        <v>613407456</v>
      </c>
      <c r="B815">
        <f t="shared" si="36"/>
        <v>8.7877490505508966</v>
      </c>
      <c r="C815">
        <v>647713632</v>
      </c>
      <c r="D815">
        <f t="shared" si="37"/>
        <v>8.8113830374585191</v>
      </c>
      <c r="E815">
        <v>1.5680000000000001</v>
      </c>
      <c r="F815">
        <f t="shared" si="38"/>
        <v>0.19534605834841964</v>
      </c>
    </row>
    <row r="816" spans="1:6" x14ac:dyDescent="0.25">
      <c r="A816">
        <v>613409216</v>
      </c>
      <c r="B816">
        <f t="shared" si="36"/>
        <v>8.7877502966348562</v>
      </c>
      <c r="C816">
        <v>801432672</v>
      </c>
      <c r="D816">
        <f t="shared" si="37"/>
        <v>8.9038670433376126</v>
      </c>
      <c r="E816">
        <v>1.861</v>
      </c>
      <c r="F816">
        <f t="shared" si="38"/>
        <v>0.26974637313076699</v>
      </c>
    </row>
    <row r="817" spans="1:6" x14ac:dyDescent="0.25">
      <c r="A817">
        <v>613413416</v>
      </c>
      <c r="B817">
        <f t="shared" si="36"/>
        <v>8.7877532702298584</v>
      </c>
      <c r="C817">
        <v>839554184</v>
      </c>
      <c r="D817">
        <f t="shared" si="37"/>
        <v>8.9240487303166294</v>
      </c>
      <c r="E817">
        <v>0.93899999999999995</v>
      </c>
      <c r="F817">
        <f t="shared" si="38"/>
        <v>-2.7334407733889104E-2</v>
      </c>
    </row>
    <row r="818" spans="1:6" x14ac:dyDescent="0.25">
      <c r="A818">
        <v>613418400</v>
      </c>
      <c r="B818">
        <f t="shared" si="36"/>
        <v>8.7877567988695144</v>
      </c>
      <c r="C818">
        <v>819615208</v>
      </c>
      <c r="D818">
        <f t="shared" si="37"/>
        <v>8.9136100081591287</v>
      </c>
      <c r="E818">
        <v>1.2170000000000001</v>
      </c>
      <c r="F818">
        <f t="shared" si="38"/>
        <v>8.5290578230065014E-2</v>
      </c>
    </row>
    <row r="819" spans="1:6" x14ac:dyDescent="0.25">
      <c r="A819">
        <v>613418504</v>
      </c>
      <c r="B819">
        <f t="shared" si="36"/>
        <v>8.7877568725005339</v>
      </c>
      <c r="C819">
        <v>894317104</v>
      </c>
      <c r="D819">
        <f t="shared" si="37"/>
        <v>8.9514915368037133</v>
      </c>
      <c r="E819">
        <v>1.1000000000000001</v>
      </c>
      <c r="F819">
        <f t="shared" si="38"/>
        <v>4.1392685158225077E-2</v>
      </c>
    </row>
    <row r="820" spans="1:6" x14ac:dyDescent="0.25">
      <c r="A820">
        <v>613418816</v>
      </c>
      <c r="B820">
        <f t="shared" si="36"/>
        <v>8.7877570933935178</v>
      </c>
      <c r="C820">
        <v>907343760</v>
      </c>
      <c r="D820">
        <f t="shared" si="37"/>
        <v>8.9577718568358744</v>
      </c>
      <c r="E820">
        <v>0.97</v>
      </c>
      <c r="F820">
        <f t="shared" si="38"/>
        <v>-1.322826573375516E-2</v>
      </c>
    </row>
    <row r="821" spans="1:6" x14ac:dyDescent="0.25">
      <c r="A821">
        <v>613421616</v>
      </c>
      <c r="B821">
        <f t="shared" si="36"/>
        <v>8.787759075761425</v>
      </c>
      <c r="C821">
        <v>841946664</v>
      </c>
      <c r="D821">
        <f t="shared" si="37"/>
        <v>8.9252845804970864</v>
      </c>
      <c r="E821">
        <v>0.96699999999999997</v>
      </c>
      <c r="F821">
        <f t="shared" si="38"/>
        <v>-1.4573525916998339E-2</v>
      </c>
    </row>
    <row r="822" spans="1:6" x14ac:dyDescent="0.25">
      <c r="A822">
        <v>613423296</v>
      </c>
      <c r="B822">
        <f t="shared" si="36"/>
        <v>8.787760265177825</v>
      </c>
      <c r="C822">
        <v>835770992</v>
      </c>
      <c r="D822">
        <f t="shared" si="37"/>
        <v>8.9220872935449194</v>
      </c>
      <c r="E822">
        <v>1.2869999999999999</v>
      </c>
      <c r="F822">
        <f t="shared" si="38"/>
        <v>0.10957854690438666</v>
      </c>
    </row>
    <row r="823" spans="1:6" x14ac:dyDescent="0.25">
      <c r="A823">
        <v>613428896</v>
      </c>
      <c r="B823">
        <f t="shared" si="36"/>
        <v>8.7877642298756342</v>
      </c>
      <c r="C823">
        <v>653970992</v>
      </c>
      <c r="D823">
        <f t="shared" si="37"/>
        <v>8.8155584848781974</v>
      </c>
      <c r="E823">
        <v>1.08</v>
      </c>
      <c r="F823">
        <f t="shared" si="38"/>
        <v>3.342375548694973E-2</v>
      </c>
    </row>
    <row r="824" spans="1:6" x14ac:dyDescent="0.25">
      <c r="A824">
        <v>613429568</v>
      </c>
      <c r="B824">
        <f t="shared" si="36"/>
        <v>8.7877647056369383</v>
      </c>
      <c r="C824">
        <v>632365928</v>
      </c>
      <c r="D824">
        <f t="shared" si="37"/>
        <v>8.8009684620188366</v>
      </c>
      <c r="E824">
        <v>1.0609999999999999</v>
      </c>
      <c r="F824">
        <f t="shared" si="38"/>
        <v>2.5715383901340642E-2</v>
      </c>
    </row>
    <row r="825" spans="1:6" x14ac:dyDescent="0.25">
      <c r="A825">
        <v>613433400</v>
      </c>
      <c r="B825">
        <f t="shared" si="36"/>
        <v>8.7877674185991808</v>
      </c>
      <c r="C825">
        <v>613294624</v>
      </c>
      <c r="D825">
        <f t="shared" si="37"/>
        <v>8.7876691577783657</v>
      </c>
      <c r="E825">
        <v>0.92700000000000005</v>
      </c>
      <c r="F825">
        <f t="shared" si="38"/>
        <v>-3.2920265855502902E-2</v>
      </c>
    </row>
    <row r="826" spans="1:6" x14ac:dyDescent="0.25">
      <c r="A826">
        <v>613436208</v>
      </c>
      <c r="B826">
        <f t="shared" si="36"/>
        <v>8.7877694065837186</v>
      </c>
      <c r="C826">
        <v>876658168</v>
      </c>
      <c r="D826">
        <f t="shared" si="37"/>
        <v>8.9428302835701778</v>
      </c>
      <c r="E826">
        <v>0.92600000000000005</v>
      </c>
      <c r="F826">
        <f t="shared" si="38"/>
        <v>-3.3389013318065645E-2</v>
      </c>
    </row>
    <row r="827" spans="1:6" x14ac:dyDescent="0.25">
      <c r="A827">
        <v>613447264</v>
      </c>
      <c r="B827">
        <f t="shared" si="36"/>
        <v>8.7877772338304005</v>
      </c>
      <c r="C827">
        <v>893640472</v>
      </c>
      <c r="D827">
        <f t="shared" si="37"/>
        <v>8.9511628292752441</v>
      </c>
      <c r="E827">
        <v>0.94899999999999995</v>
      </c>
      <c r="F827">
        <f t="shared" si="38"/>
        <v>-2.2733787572707352E-2</v>
      </c>
    </row>
    <row r="828" spans="1:6" x14ac:dyDescent="0.25">
      <c r="A828">
        <v>613449368</v>
      </c>
      <c r="B828">
        <f t="shared" si="36"/>
        <v>8.7877787233700495</v>
      </c>
      <c r="C828">
        <v>816887688</v>
      </c>
      <c r="D828">
        <f t="shared" si="37"/>
        <v>8.9121623504922916</v>
      </c>
      <c r="E828">
        <v>0.96099999999999997</v>
      </c>
      <c r="F828">
        <f t="shared" si="38"/>
        <v>-1.7276612331454656E-2</v>
      </c>
    </row>
    <row r="829" spans="1:6" x14ac:dyDescent="0.25">
      <c r="A829">
        <v>613452656</v>
      </c>
      <c r="B829">
        <f t="shared" si="36"/>
        <v>8.7877810511195005</v>
      </c>
      <c r="C829">
        <v>817115296</v>
      </c>
      <c r="D829">
        <f t="shared" si="37"/>
        <v>8.9122833403558896</v>
      </c>
      <c r="E829">
        <v>1.2629999999999999</v>
      </c>
      <c r="F829">
        <f t="shared" si="38"/>
        <v>0.10140335055533072</v>
      </c>
    </row>
    <row r="830" spans="1:6" x14ac:dyDescent="0.25">
      <c r="A830">
        <v>613453224</v>
      </c>
      <c r="B830">
        <f t="shared" si="36"/>
        <v>8.7877814532355387</v>
      </c>
      <c r="C830">
        <v>781100408</v>
      </c>
      <c r="D830">
        <f t="shared" si="37"/>
        <v>8.8927068646551124</v>
      </c>
      <c r="E830">
        <v>1.2370000000000001</v>
      </c>
      <c r="F830">
        <f t="shared" si="38"/>
        <v>9.2369699629120686E-2</v>
      </c>
    </row>
    <row r="831" spans="1:6" x14ac:dyDescent="0.25">
      <c r="A831">
        <v>613453544</v>
      </c>
      <c r="B831">
        <f t="shared" si="36"/>
        <v>8.7877816797796218</v>
      </c>
      <c r="C831">
        <v>544497784</v>
      </c>
      <c r="D831">
        <f t="shared" si="37"/>
        <v>8.7359961166013793</v>
      </c>
      <c r="E831">
        <v>0.94699999999999995</v>
      </c>
      <c r="F831">
        <f t="shared" si="38"/>
        <v>-2.3650020996726601E-2</v>
      </c>
    </row>
    <row r="832" spans="1:6" x14ac:dyDescent="0.25">
      <c r="A832">
        <v>613453600</v>
      </c>
      <c r="B832">
        <f t="shared" si="36"/>
        <v>8.7877817194248244</v>
      </c>
      <c r="C832">
        <v>880375568</v>
      </c>
      <c r="D832">
        <f t="shared" si="37"/>
        <v>8.9446679815982417</v>
      </c>
      <c r="E832">
        <v>0.93799999999999994</v>
      </c>
      <c r="F832">
        <f t="shared" si="38"/>
        <v>-2.7797161620935564E-2</v>
      </c>
    </row>
    <row r="833" spans="1:6" x14ac:dyDescent="0.25">
      <c r="A833">
        <v>613454040</v>
      </c>
      <c r="B833">
        <f t="shared" si="36"/>
        <v>8.7877820309227168</v>
      </c>
      <c r="C833">
        <v>881625160</v>
      </c>
      <c r="D833">
        <f t="shared" si="37"/>
        <v>8.9452839756697404</v>
      </c>
      <c r="E833">
        <v>3.4809999999999999</v>
      </c>
      <c r="F833">
        <f t="shared" si="38"/>
        <v>0.54170402328428835</v>
      </c>
    </row>
    <row r="834" spans="1:6" x14ac:dyDescent="0.25">
      <c r="A834">
        <v>613457616</v>
      </c>
      <c r="B834">
        <f t="shared" ref="B834:B897" si="39">LOG10(A834)</f>
        <v>8.7877845625427558</v>
      </c>
      <c r="C834">
        <v>788798256</v>
      </c>
      <c r="D834">
        <f t="shared" ref="D834:D897" si="40">LOG10(C834)</f>
        <v>8.8969659417272542</v>
      </c>
      <c r="E834">
        <v>1.748</v>
      </c>
      <c r="F834">
        <f t="shared" ref="F834:F897" si="41">LOG10(E834)</f>
        <v>0.24254142829838424</v>
      </c>
    </row>
    <row r="835" spans="1:6" x14ac:dyDescent="0.25">
      <c r="A835">
        <v>613464464</v>
      </c>
      <c r="B835">
        <f t="shared" si="39"/>
        <v>8.7877894105256242</v>
      </c>
      <c r="C835">
        <v>532628392</v>
      </c>
      <c r="D835">
        <f t="shared" si="40"/>
        <v>8.7264243129859178</v>
      </c>
      <c r="E835">
        <v>1.0309999999999999</v>
      </c>
      <c r="F835">
        <f t="shared" si="41"/>
        <v>1.3258665283516512E-2</v>
      </c>
    </row>
    <row r="836" spans="1:6" x14ac:dyDescent="0.25">
      <c r="A836">
        <v>613468592</v>
      </c>
      <c r="B836">
        <f t="shared" si="39"/>
        <v>8.7877923328816756</v>
      </c>
      <c r="C836">
        <v>909415176</v>
      </c>
      <c r="D836">
        <f t="shared" si="40"/>
        <v>8.9587621972828391</v>
      </c>
      <c r="E836">
        <v>0.95799999999999996</v>
      </c>
      <c r="F836">
        <f t="shared" si="41"/>
        <v>-1.8634490921455603E-2</v>
      </c>
    </row>
    <row r="837" spans="1:6" x14ac:dyDescent="0.25">
      <c r="A837">
        <v>613471984</v>
      </c>
      <c r="B837">
        <f t="shared" si="39"/>
        <v>8.7877947341827856</v>
      </c>
      <c r="C837">
        <v>826054136</v>
      </c>
      <c r="D837">
        <f t="shared" si="40"/>
        <v>8.9170085100269834</v>
      </c>
      <c r="E837">
        <v>0.93899999999999995</v>
      </c>
      <c r="F837">
        <f t="shared" si="41"/>
        <v>-2.7334407733889104E-2</v>
      </c>
    </row>
    <row r="838" spans="1:6" x14ac:dyDescent="0.25">
      <c r="A838">
        <v>613472016</v>
      </c>
      <c r="B838">
        <f t="shared" si="39"/>
        <v>8.7877947568365062</v>
      </c>
      <c r="C838">
        <v>869554248</v>
      </c>
      <c r="D838">
        <f t="shared" si="40"/>
        <v>8.9392966810738024</v>
      </c>
      <c r="E838">
        <v>0.97199999999999998</v>
      </c>
      <c r="F838">
        <f t="shared" si="41"/>
        <v>-1.2333735073725434E-2</v>
      </c>
    </row>
    <row r="839" spans="1:6" x14ac:dyDescent="0.25">
      <c r="A839">
        <v>613473032</v>
      </c>
      <c r="B839">
        <f t="shared" si="39"/>
        <v>8.787795476091528</v>
      </c>
      <c r="C839">
        <v>637237256</v>
      </c>
      <c r="D839">
        <f t="shared" si="40"/>
        <v>8.804301158846334</v>
      </c>
      <c r="E839">
        <v>0.94299999999999995</v>
      </c>
      <c r="F839">
        <f t="shared" si="41"/>
        <v>-2.548830726267165E-2</v>
      </c>
    </row>
    <row r="840" spans="1:6" x14ac:dyDescent="0.25">
      <c r="A840">
        <v>613473544</v>
      </c>
      <c r="B840">
        <f t="shared" si="39"/>
        <v>8.7877958385503003</v>
      </c>
      <c r="C840">
        <v>924766576</v>
      </c>
      <c r="D840">
        <f t="shared" si="40"/>
        <v>8.9660321245787404</v>
      </c>
      <c r="E840">
        <v>1.2410000000000001</v>
      </c>
      <c r="F840">
        <f t="shared" si="41"/>
        <v>9.3771781498729861E-2</v>
      </c>
    </row>
    <row r="841" spans="1:6" x14ac:dyDescent="0.25">
      <c r="A841">
        <v>613476464</v>
      </c>
      <c r="B841">
        <f t="shared" si="39"/>
        <v>8.7877979056922033</v>
      </c>
      <c r="C841">
        <v>695879064</v>
      </c>
      <c r="D841">
        <f t="shared" si="40"/>
        <v>8.8425337706435325</v>
      </c>
      <c r="E841">
        <v>1.3839999999999999</v>
      </c>
      <c r="F841">
        <f t="shared" si="41"/>
        <v>0.14113609012073897</v>
      </c>
    </row>
    <row r="842" spans="1:6" x14ac:dyDescent="0.25">
      <c r="A842">
        <v>613481376</v>
      </c>
      <c r="B842">
        <f t="shared" si="39"/>
        <v>8.7878013829991239</v>
      </c>
      <c r="C842">
        <v>832467720</v>
      </c>
      <c r="D842">
        <f t="shared" si="40"/>
        <v>8.9203674021811494</v>
      </c>
      <c r="E842">
        <v>0.96599999999999997</v>
      </c>
      <c r="F842">
        <f t="shared" si="41"/>
        <v>-1.5022873584506671E-2</v>
      </c>
    </row>
    <row r="843" spans="1:6" x14ac:dyDescent="0.25">
      <c r="A843">
        <v>613481424</v>
      </c>
      <c r="B843">
        <f t="shared" si="39"/>
        <v>8.7878014169791854</v>
      </c>
      <c r="C843">
        <v>631129784</v>
      </c>
      <c r="D843">
        <f t="shared" si="40"/>
        <v>8.8001186756931276</v>
      </c>
      <c r="E843">
        <v>1.099</v>
      </c>
      <c r="F843">
        <f t="shared" si="41"/>
        <v>4.0997692423490557E-2</v>
      </c>
    </row>
    <row r="844" spans="1:6" x14ac:dyDescent="0.25">
      <c r="A844">
        <v>613483720</v>
      </c>
      <c r="B844">
        <f t="shared" si="39"/>
        <v>8.7878030423556446</v>
      </c>
      <c r="C844">
        <v>871987104</v>
      </c>
      <c r="D844">
        <f t="shared" si="40"/>
        <v>8.9405100621079647</v>
      </c>
      <c r="E844">
        <v>1.161</v>
      </c>
      <c r="F844">
        <f t="shared" si="41"/>
        <v>6.4832219738573851E-2</v>
      </c>
    </row>
    <row r="845" spans="1:6" x14ac:dyDescent="0.25">
      <c r="A845">
        <v>613486424</v>
      </c>
      <c r="B845">
        <f t="shared" si="39"/>
        <v>8.7878049565542664</v>
      </c>
      <c r="C845">
        <v>893450584</v>
      </c>
      <c r="D845">
        <f t="shared" si="40"/>
        <v>8.9510705370435613</v>
      </c>
      <c r="E845">
        <v>1.081</v>
      </c>
      <c r="F845">
        <f t="shared" si="41"/>
        <v>3.382569395331033E-2</v>
      </c>
    </row>
    <row r="846" spans="1:6" x14ac:dyDescent="0.25">
      <c r="A846">
        <v>613486744</v>
      </c>
      <c r="B846">
        <f t="shared" si="39"/>
        <v>8.787805183086089</v>
      </c>
      <c r="C846">
        <v>803058808</v>
      </c>
      <c r="D846">
        <f t="shared" si="40"/>
        <v>8.904747349830016</v>
      </c>
      <c r="E846">
        <v>0.97299999999999998</v>
      </c>
      <c r="F846">
        <f t="shared" si="41"/>
        <v>-1.1887159731648099E-2</v>
      </c>
    </row>
    <row r="847" spans="1:6" x14ac:dyDescent="0.25">
      <c r="A847">
        <v>613488104</v>
      </c>
      <c r="B847">
        <f t="shared" si="39"/>
        <v>8.7878061458450176</v>
      </c>
      <c r="C847">
        <v>515302584</v>
      </c>
      <c r="D847">
        <f t="shared" si="40"/>
        <v>8.7120623202490179</v>
      </c>
      <c r="E847">
        <v>0.98099999999999998</v>
      </c>
      <c r="F847">
        <f t="shared" si="41"/>
        <v>-8.3309926200514969E-3</v>
      </c>
    </row>
    <row r="848" spans="1:6" x14ac:dyDescent="0.25">
      <c r="A848">
        <v>613494232</v>
      </c>
      <c r="B848">
        <f t="shared" si="39"/>
        <v>8.7878104838970117</v>
      </c>
      <c r="C848">
        <v>777992168</v>
      </c>
      <c r="D848">
        <f t="shared" si="40"/>
        <v>8.8909752249954686</v>
      </c>
      <c r="E848">
        <v>1.452</v>
      </c>
      <c r="F848">
        <f t="shared" si="41"/>
        <v>0.16196661636407489</v>
      </c>
    </row>
    <row r="849" spans="1:6" x14ac:dyDescent="0.25">
      <c r="A849">
        <v>613507064</v>
      </c>
      <c r="B849">
        <f t="shared" si="39"/>
        <v>8.7878195676148696</v>
      </c>
      <c r="C849">
        <v>719837960</v>
      </c>
      <c r="D849">
        <f t="shared" si="40"/>
        <v>8.8572347450452096</v>
      </c>
      <c r="E849">
        <v>1.1120000000000001</v>
      </c>
      <c r="F849">
        <f t="shared" si="41"/>
        <v>4.6104787246038705E-2</v>
      </c>
    </row>
    <row r="850" spans="1:6" x14ac:dyDescent="0.25">
      <c r="A850">
        <v>613507928</v>
      </c>
      <c r="B850">
        <f t="shared" si="39"/>
        <v>8.7878201792299446</v>
      </c>
      <c r="C850">
        <v>808748272</v>
      </c>
      <c r="D850">
        <f t="shared" si="40"/>
        <v>8.9078133657488845</v>
      </c>
      <c r="E850">
        <v>1.4910000000000001</v>
      </c>
      <c r="F850">
        <f t="shared" si="41"/>
        <v>0.17347764345299457</v>
      </c>
    </row>
    <row r="851" spans="1:6" x14ac:dyDescent="0.25">
      <c r="A851">
        <v>613515072</v>
      </c>
      <c r="B851">
        <f t="shared" si="39"/>
        <v>8.7878252363475013</v>
      </c>
      <c r="C851">
        <v>875193168</v>
      </c>
      <c r="D851">
        <f t="shared" si="40"/>
        <v>8.9421039187797113</v>
      </c>
      <c r="E851">
        <v>0.95399999999999996</v>
      </c>
      <c r="F851">
        <f t="shared" si="41"/>
        <v>-2.0451625295904902E-2</v>
      </c>
    </row>
    <row r="852" spans="1:6" x14ac:dyDescent="0.25">
      <c r="A852">
        <v>613519400</v>
      </c>
      <c r="B852">
        <f t="shared" si="39"/>
        <v>8.7878283000373347</v>
      </c>
      <c r="C852">
        <v>909490568</v>
      </c>
      <c r="D852">
        <f t="shared" si="40"/>
        <v>8.9587981995107793</v>
      </c>
      <c r="E852">
        <v>0.97099999999999997</v>
      </c>
      <c r="F852">
        <f t="shared" si="41"/>
        <v>-1.2780770091995148E-2</v>
      </c>
    </row>
    <row r="853" spans="1:6" x14ac:dyDescent="0.25">
      <c r="A853">
        <v>613525520</v>
      </c>
      <c r="B853">
        <f t="shared" si="39"/>
        <v>8.7878326322051077</v>
      </c>
      <c r="C853">
        <v>613346000</v>
      </c>
      <c r="D853">
        <f t="shared" si="40"/>
        <v>8.7877055373224291</v>
      </c>
      <c r="E853">
        <v>0.97899999999999998</v>
      </c>
      <c r="F853">
        <f t="shared" si="41"/>
        <v>-9.2173081968621833E-3</v>
      </c>
    </row>
    <row r="854" spans="1:6" x14ac:dyDescent="0.25">
      <c r="A854">
        <v>613527240</v>
      </c>
      <c r="B854">
        <f t="shared" si="39"/>
        <v>8.7878338497346764</v>
      </c>
      <c r="C854">
        <v>709398208</v>
      </c>
      <c r="D854">
        <f t="shared" si="40"/>
        <v>8.8508900870726386</v>
      </c>
      <c r="E854">
        <v>0.95099999999999996</v>
      </c>
      <c r="F854">
        <f t="shared" si="41"/>
        <v>-2.181948306258609E-2</v>
      </c>
    </row>
    <row r="855" spans="1:6" x14ac:dyDescent="0.25">
      <c r="A855">
        <v>613530160</v>
      </c>
      <c r="B855">
        <f t="shared" si="39"/>
        <v>8.7878359166956628</v>
      </c>
      <c r="C855">
        <v>642682488</v>
      </c>
      <c r="D855">
        <f t="shared" si="40"/>
        <v>8.8079964662888308</v>
      </c>
      <c r="E855">
        <v>0.98799999999999999</v>
      </c>
      <c r="F855">
        <f t="shared" si="41"/>
        <v>-5.2430554123718831E-3</v>
      </c>
    </row>
    <row r="856" spans="1:6" x14ac:dyDescent="0.25">
      <c r="A856">
        <v>613536920</v>
      </c>
      <c r="B856">
        <f t="shared" si="39"/>
        <v>8.7878407018141704</v>
      </c>
      <c r="C856">
        <v>626984848</v>
      </c>
      <c r="D856">
        <f t="shared" si="40"/>
        <v>8.7972570456002508</v>
      </c>
      <c r="E856">
        <v>1.4370000000000001</v>
      </c>
      <c r="F856">
        <f t="shared" si="41"/>
        <v>0.15745676813422568</v>
      </c>
    </row>
    <row r="857" spans="1:6" x14ac:dyDescent="0.25">
      <c r="A857">
        <v>613542192</v>
      </c>
      <c r="B857">
        <f t="shared" si="39"/>
        <v>8.7878444336037287</v>
      </c>
      <c r="C857">
        <v>619447872</v>
      </c>
      <c r="D857">
        <f t="shared" si="40"/>
        <v>8.7920047653443909</v>
      </c>
      <c r="E857">
        <v>0.97899999999999998</v>
      </c>
      <c r="F857">
        <f t="shared" si="41"/>
        <v>-9.2173081968621833E-3</v>
      </c>
    </row>
    <row r="858" spans="1:6" x14ac:dyDescent="0.25">
      <c r="A858">
        <v>613544136</v>
      </c>
      <c r="B858">
        <f t="shared" si="39"/>
        <v>8.7878458096576448</v>
      </c>
      <c r="C858">
        <v>871140000</v>
      </c>
      <c r="D858">
        <f t="shared" si="40"/>
        <v>8.9400879556294246</v>
      </c>
      <c r="E858">
        <v>1.427</v>
      </c>
      <c r="F858">
        <f t="shared" si="41"/>
        <v>0.15442397311464698</v>
      </c>
    </row>
    <row r="859" spans="1:6" x14ac:dyDescent="0.25">
      <c r="A859">
        <v>613546024</v>
      </c>
      <c r="B859">
        <f t="shared" si="39"/>
        <v>8.787847146067973</v>
      </c>
      <c r="C859">
        <v>645947280</v>
      </c>
      <c r="D859">
        <f t="shared" si="40"/>
        <v>8.8101970738164344</v>
      </c>
      <c r="E859">
        <v>0.96899999999999997</v>
      </c>
      <c r="F859">
        <f t="shared" si="41"/>
        <v>-1.3676222949234686E-2</v>
      </c>
    </row>
    <row r="860" spans="1:6" x14ac:dyDescent="0.25">
      <c r="A860">
        <v>613554032</v>
      </c>
      <c r="B860">
        <f t="shared" si="39"/>
        <v>8.7878528144406438</v>
      </c>
      <c r="C860">
        <v>832942912</v>
      </c>
      <c r="D860">
        <f t="shared" si="40"/>
        <v>8.9206152368773868</v>
      </c>
      <c r="E860">
        <v>1.2350000000000001</v>
      </c>
      <c r="F860">
        <f t="shared" si="41"/>
        <v>9.1666957595684564E-2</v>
      </c>
    </row>
    <row r="861" spans="1:6" x14ac:dyDescent="0.25">
      <c r="A861">
        <v>613555256</v>
      </c>
      <c r="B861">
        <f t="shared" si="39"/>
        <v>8.78785368082875</v>
      </c>
      <c r="C861">
        <v>900016224</v>
      </c>
      <c r="D861">
        <f t="shared" si="40"/>
        <v>8.9542503382506222</v>
      </c>
      <c r="E861">
        <v>1.32</v>
      </c>
      <c r="F861">
        <f t="shared" si="41"/>
        <v>0.12057393120584989</v>
      </c>
    </row>
    <row r="862" spans="1:6" x14ac:dyDescent="0.25">
      <c r="A862">
        <v>613581312</v>
      </c>
      <c r="B862">
        <f t="shared" si="39"/>
        <v>8.7878721237263324</v>
      </c>
      <c r="C862">
        <v>801736984</v>
      </c>
      <c r="D862">
        <f t="shared" si="40"/>
        <v>8.9040319179951002</v>
      </c>
      <c r="E862">
        <v>1.0529999999999999</v>
      </c>
      <c r="F862">
        <f t="shared" si="41"/>
        <v>2.2428371185486493E-2</v>
      </c>
    </row>
    <row r="863" spans="1:6" x14ac:dyDescent="0.25">
      <c r="A863">
        <v>613583936</v>
      </c>
      <c r="B863">
        <f t="shared" si="39"/>
        <v>8.7878739809965296</v>
      </c>
      <c r="C863">
        <v>884861240</v>
      </c>
      <c r="D863">
        <f t="shared" si="40"/>
        <v>8.9468751719101114</v>
      </c>
      <c r="E863">
        <v>1.421</v>
      </c>
      <c r="F863">
        <f t="shared" si="41"/>
        <v>0.15259407792746976</v>
      </c>
    </row>
    <row r="864" spans="1:6" x14ac:dyDescent="0.25">
      <c r="A864">
        <v>613589896</v>
      </c>
      <c r="B864">
        <f t="shared" si="39"/>
        <v>8.7878781994618258</v>
      </c>
      <c r="C864">
        <v>741914368</v>
      </c>
      <c r="D864">
        <f t="shared" si="40"/>
        <v>8.8703537817598832</v>
      </c>
      <c r="E864">
        <v>1.101</v>
      </c>
      <c r="F864">
        <f t="shared" si="41"/>
        <v>4.1787318971751766E-2</v>
      </c>
    </row>
    <row r="865" spans="1:6" x14ac:dyDescent="0.25">
      <c r="A865">
        <v>613597072</v>
      </c>
      <c r="B865">
        <f t="shared" si="39"/>
        <v>8.7878832785529237</v>
      </c>
      <c r="C865">
        <v>824436704</v>
      </c>
      <c r="D865">
        <f t="shared" si="40"/>
        <v>8.9161573183689722</v>
      </c>
      <c r="E865">
        <v>1.0660000000000001</v>
      </c>
      <c r="F865">
        <f t="shared" si="41"/>
        <v>2.7757204690553483E-2</v>
      </c>
    </row>
    <row r="866" spans="1:6" x14ac:dyDescent="0.25">
      <c r="A866">
        <v>613600384</v>
      </c>
      <c r="B866">
        <f t="shared" si="39"/>
        <v>8.7878856227287816</v>
      </c>
      <c r="C866">
        <v>841523104</v>
      </c>
      <c r="D866">
        <f t="shared" si="40"/>
        <v>8.9250660440218468</v>
      </c>
      <c r="E866">
        <v>1.0740000000000001</v>
      </c>
      <c r="F866">
        <f t="shared" si="41"/>
        <v>3.1004281363536827E-2</v>
      </c>
    </row>
    <row r="867" spans="1:6" x14ac:dyDescent="0.25">
      <c r="A867">
        <v>613600848</v>
      </c>
      <c r="B867">
        <f t="shared" si="39"/>
        <v>8.7878859511388807</v>
      </c>
      <c r="C867">
        <v>621379880</v>
      </c>
      <c r="D867">
        <f t="shared" si="40"/>
        <v>8.7933571868873486</v>
      </c>
      <c r="E867">
        <v>1.0529999999999999</v>
      </c>
      <c r="F867">
        <f t="shared" si="41"/>
        <v>2.2428371185486493E-2</v>
      </c>
    </row>
    <row r="868" spans="1:6" x14ac:dyDescent="0.25">
      <c r="A868">
        <v>613600856</v>
      </c>
      <c r="B868">
        <f t="shared" si="39"/>
        <v>8.7878859568011229</v>
      </c>
      <c r="C868">
        <v>847560992</v>
      </c>
      <c r="D868">
        <f t="shared" si="40"/>
        <v>8.9281709606048398</v>
      </c>
      <c r="E868">
        <v>1.448</v>
      </c>
      <c r="F868">
        <f t="shared" si="41"/>
        <v>0.16076856186112809</v>
      </c>
    </row>
    <row r="869" spans="1:6" x14ac:dyDescent="0.25">
      <c r="A869">
        <v>613603416</v>
      </c>
      <c r="B869">
        <f t="shared" si="39"/>
        <v>8.7878877687144268</v>
      </c>
      <c r="C869">
        <v>602242296</v>
      </c>
      <c r="D869">
        <f t="shared" si="40"/>
        <v>8.7797712531268548</v>
      </c>
      <c r="E869">
        <v>0.96</v>
      </c>
      <c r="F869">
        <f t="shared" si="41"/>
        <v>-1.7728766960431602E-2</v>
      </c>
    </row>
    <row r="870" spans="1:6" x14ac:dyDescent="0.25">
      <c r="A870">
        <v>613610280</v>
      </c>
      <c r="B870">
        <f t="shared" si="39"/>
        <v>8.7878926268696667</v>
      </c>
      <c r="C870">
        <v>613392336</v>
      </c>
      <c r="D870">
        <f t="shared" si="40"/>
        <v>8.7877383454095863</v>
      </c>
      <c r="E870">
        <v>1.2010000000000001</v>
      </c>
      <c r="F870">
        <f t="shared" si="41"/>
        <v>7.9543007402906069E-2</v>
      </c>
    </row>
    <row r="871" spans="1:6" x14ac:dyDescent="0.25">
      <c r="A871">
        <v>613611240</v>
      </c>
      <c r="B871">
        <f t="shared" si="39"/>
        <v>8.7878933063276055</v>
      </c>
      <c r="C871">
        <v>654245272</v>
      </c>
      <c r="D871">
        <f t="shared" si="40"/>
        <v>8.8157405928300996</v>
      </c>
      <c r="E871">
        <v>0.95799999999999996</v>
      </c>
      <c r="F871">
        <f t="shared" si="41"/>
        <v>-1.8634490921455603E-2</v>
      </c>
    </row>
    <row r="872" spans="1:6" x14ac:dyDescent="0.25">
      <c r="A872">
        <v>613612512</v>
      </c>
      <c r="B872">
        <f t="shared" si="39"/>
        <v>8.7878942066077386</v>
      </c>
      <c r="C872">
        <v>898200136</v>
      </c>
      <c r="D872">
        <f t="shared" si="40"/>
        <v>8.9533731164849293</v>
      </c>
      <c r="E872">
        <v>1.0109999999999999</v>
      </c>
      <c r="F872">
        <f t="shared" si="41"/>
        <v>4.7511555910010198E-3</v>
      </c>
    </row>
    <row r="873" spans="1:6" x14ac:dyDescent="0.25">
      <c r="A873">
        <v>613614000</v>
      </c>
      <c r="B873">
        <f t="shared" si="39"/>
        <v>8.7878952597632605</v>
      </c>
      <c r="C873">
        <v>857673392</v>
      </c>
      <c r="D873">
        <f t="shared" si="40"/>
        <v>8.9333219369672143</v>
      </c>
      <c r="E873">
        <v>0.99</v>
      </c>
      <c r="F873">
        <f t="shared" si="41"/>
        <v>-4.3648054024500883E-3</v>
      </c>
    </row>
    <row r="874" spans="1:6" x14ac:dyDescent="0.25">
      <c r="A874">
        <v>613615752</v>
      </c>
      <c r="B874">
        <f t="shared" si="39"/>
        <v>8.7878964997656812</v>
      </c>
      <c r="C874">
        <v>710767464</v>
      </c>
      <c r="D874">
        <f t="shared" si="40"/>
        <v>8.8517275393799295</v>
      </c>
      <c r="E874">
        <v>0.92700000000000005</v>
      </c>
      <c r="F874">
        <f t="shared" si="41"/>
        <v>-3.2920265855502902E-2</v>
      </c>
    </row>
    <row r="875" spans="1:6" x14ac:dyDescent="0.25">
      <c r="A875">
        <v>613616272</v>
      </c>
      <c r="B875">
        <f t="shared" si="39"/>
        <v>8.7878968678022495</v>
      </c>
      <c r="C875">
        <v>869970752</v>
      </c>
      <c r="D875">
        <f t="shared" si="40"/>
        <v>8.9395046520915766</v>
      </c>
      <c r="E875">
        <v>1.4390000000000001</v>
      </c>
      <c r="F875">
        <f t="shared" si="41"/>
        <v>0.15806079393660522</v>
      </c>
    </row>
    <row r="876" spans="1:6" x14ac:dyDescent="0.25">
      <c r="A876">
        <v>613625312</v>
      </c>
      <c r="B876">
        <f t="shared" si="39"/>
        <v>8.787903265926575</v>
      </c>
      <c r="C876">
        <v>617302136</v>
      </c>
      <c r="D876">
        <f t="shared" si="40"/>
        <v>8.790497779723319</v>
      </c>
      <c r="E876">
        <v>0.96099999999999997</v>
      </c>
      <c r="F876">
        <f t="shared" si="41"/>
        <v>-1.7276612331454656E-2</v>
      </c>
    </row>
    <row r="877" spans="1:6" x14ac:dyDescent="0.25">
      <c r="A877">
        <v>613626736</v>
      </c>
      <c r="B877">
        <f t="shared" si="39"/>
        <v>8.7879042737641146</v>
      </c>
      <c r="C877">
        <v>896282864</v>
      </c>
      <c r="D877">
        <f t="shared" si="40"/>
        <v>8.9524450932417512</v>
      </c>
      <c r="E877">
        <v>1.4359999999999999</v>
      </c>
      <c r="F877">
        <f t="shared" si="41"/>
        <v>0.15715443990628153</v>
      </c>
    </row>
    <row r="878" spans="1:6" x14ac:dyDescent="0.25">
      <c r="A878">
        <v>613627936</v>
      </c>
      <c r="B878">
        <f t="shared" si="39"/>
        <v>8.7879051230635969</v>
      </c>
      <c r="C878">
        <v>841994216</v>
      </c>
      <c r="D878">
        <f t="shared" si="40"/>
        <v>8.9253091081648375</v>
      </c>
      <c r="E878">
        <v>1.0509999999999999</v>
      </c>
      <c r="F878">
        <f t="shared" si="41"/>
        <v>2.1602716028242194E-2</v>
      </c>
    </row>
    <row r="879" spans="1:6" x14ac:dyDescent="0.25">
      <c r="A879">
        <v>613632256</v>
      </c>
      <c r="B879">
        <f t="shared" si="39"/>
        <v>8.7879081805279782</v>
      </c>
      <c r="C879">
        <v>848427624</v>
      </c>
      <c r="D879">
        <f t="shared" si="40"/>
        <v>8.9286148002917916</v>
      </c>
      <c r="E879">
        <v>0.97799999999999998</v>
      </c>
      <c r="F879">
        <f t="shared" si="41"/>
        <v>-9.6611452123985687E-3</v>
      </c>
    </row>
    <row r="880" spans="1:6" x14ac:dyDescent="0.25">
      <c r="A880">
        <v>613635856</v>
      </c>
      <c r="B880">
        <f t="shared" si="39"/>
        <v>8.7879107283985203</v>
      </c>
      <c r="C880">
        <v>753993920</v>
      </c>
      <c r="D880">
        <f t="shared" si="40"/>
        <v>8.8773678438524044</v>
      </c>
      <c r="E880">
        <v>1.087</v>
      </c>
      <c r="F880">
        <f t="shared" si="41"/>
        <v>3.6229544086294529E-2</v>
      </c>
    </row>
    <row r="881" spans="1:6" x14ac:dyDescent="0.25">
      <c r="A881">
        <v>613640280</v>
      </c>
      <c r="B881">
        <f t="shared" si="39"/>
        <v>8.7879138594278476</v>
      </c>
      <c r="C881">
        <v>622153344</v>
      </c>
      <c r="D881">
        <f t="shared" si="40"/>
        <v>8.7938974397474823</v>
      </c>
      <c r="E881">
        <v>0.99099999999999999</v>
      </c>
      <c r="F881">
        <f t="shared" si="41"/>
        <v>-3.9263455147246756E-3</v>
      </c>
    </row>
    <row r="882" spans="1:6" x14ac:dyDescent="0.25">
      <c r="A882">
        <v>613640288</v>
      </c>
      <c r="B882">
        <f t="shared" si="39"/>
        <v>8.7879138650897257</v>
      </c>
      <c r="C882">
        <v>851915856</v>
      </c>
      <c r="D882">
        <f t="shared" si="40"/>
        <v>8.9303967014808769</v>
      </c>
      <c r="E882">
        <v>1.024</v>
      </c>
      <c r="F882">
        <f t="shared" si="41"/>
        <v>1.0299956639811961E-2</v>
      </c>
    </row>
    <row r="883" spans="1:6" x14ac:dyDescent="0.25">
      <c r="A883">
        <v>613644024</v>
      </c>
      <c r="B883">
        <f t="shared" si="39"/>
        <v>8.7879165091782525</v>
      </c>
      <c r="C883">
        <v>788603368</v>
      </c>
      <c r="D883">
        <f t="shared" si="40"/>
        <v>8.8968586275440664</v>
      </c>
      <c r="E883">
        <v>1.421</v>
      </c>
      <c r="F883">
        <f t="shared" si="41"/>
        <v>0.15259407792746976</v>
      </c>
    </row>
    <row r="884" spans="1:6" x14ac:dyDescent="0.25">
      <c r="A884">
        <v>613649120</v>
      </c>
      <c r="B884">
        <f t="shared" si="39"/>
        <v>8.7879201157569913</v>
      </c>
      <c r="C884">
        <v>772706416</v>
      </c>
      <c r="D884">
        <f t="shared" si="40"/>
        <v>8.8880145183299621</v>
      </c>
      <c r="E884">
        <v>1.4530000000000001</v>
      </c>
      <c r="F884">
        <f t="shared" si="41"/>
        <v>0.16226561429802155</v>
      </c>
    </row>
    <row r="885" spans="1:6" x14ac:dyDescent="0.25">
      <c r="A885">
        <v>613650952</v>
      </c>
      <c r="B885">
        <f t="shared" si="39"/>
        <v>8.7879214123062361</v>
      </c>
      <c r="C885">
        <v>785583096</v>
      </c>
      <c r="D885">
        <f t="shared" si="40"/>
        <v>8.895192129828656</v>
      </c>
      <c r="E885">
        <v>1.2430000000000001</v>
      </c>
      <c r="F885">
        <f t="shared" si="41"/>
        <v>9.4471128641644794E-2</v>
      </c>
    </row>
    <row r="886" spans="1:6" x14ac:dyDescent="0.25">
      <c r="A886">
        <v>613651832</v>
      </c>
      <c r="B886">
        <f t="shared" si="39"/>
        <v>8.78792203510144</v>
      </c>
      <c r="C886">
        <v>658052832</v>
      </c>
      <c r="D886">
        <f t="shared" si="40"/>
        <v>8.8182607624969105</v>
      </c>
      <c r="E886">
        <v>0.99</v>
      </c>
      <c r="F886">
        <f t="shared" si="41"/>
        <v>-4.3648054024500883E-3</v>
      </c>
    </row>
    <row r="887" spans="1:6" x14ac:dyDescent="0.25">
      <c r="A887">
        <v>613659936</v>
      </c>
      <c r="B887">
        <f t="shared" si="39"/>
        <v>8.7879277704371113</v>
      </c>
      <c r="C887">
        <v>899270360</v>
      </c>
      <c r="D887">
        <f t="shared" si="40"/>
        <v>8.9538902792795998</v>
      </c>
      <c r="E887">
        <v>1.452</v>
      </c>
      <c r="F887">
        <f t="shared" si="41"/>
        <v>0.16196661636407489</v>
      </c>
    </row>
    <row r="888" spans="1:6" x14ac:dyDescent="0.25">
      <c r="A888">
        <v>613667008</v>
      </c>
      <c r="B888">
        <f t="shared" si="39"/>
        <v>8.787932775347322</v>
      </c>
      <c r="C888">
        <v>678809336</v>
      </c>
      <c r="D888">
        <f t="shared" si="40"/>
        <v>8.8317478067531816</v>
      </c>
      <c r="E888">
        <v>1.054</v>
      </c>
      <c r="F888">
        <f t="shared" si="41"/>
        <v>2.2840610876527823E-2</v>
      </c>
    </row>
    <row r="889" spans="1:6" x14ac:dyDescent="0.25">
      <c r="A889">
        <v>613670800</v>
      </c>
      <c r="B889">
        <f t="shared" si="39"/>
        <v>8.7879354589518908</v>
      </c>
      <c r="C889">
        <v>886646024</v>
      </c>
      <c r="D889">
        <f t="shared" si="40"/>
        <v>8.9477502708957068</v>
      </c>
      <c r="E889">
        <v>0.93</v>
      </c>
      <c r="F889">
        <f t="shared" si="41"/>
        <v>-3.1517051446064863E-2</v>
      </c>
    </row>
    <row r="890" spans="1:6" x14ac:dyDescent="0.25">
      <c r="A890">
        <v>613678464</v>
      </c>
      <c r="B890">
        <f t="shared" si="39"/>
        <v>8.7879408827265362</v>
      </c>
      <c r="C890">
        <v>860148040</v>
      </c>
      <c r="D890">
        <f t="shared" si="40"/>
        <v>8.9345732040599124</v>
      </c>
      <c r="E890">
        <v>0.996</v>
      </c>
      <c r="F890">
        <f t="shared" si="41"/>
        <v>-1.7406615763012701E-3</v>
      </c>
    </row>
    <row r="891" spans="1:6" x14ac:dyDescent="0.25">
      <c r="A891">
        <v>613682664</v>
      </c>
      <c r="B891">
        <f t="shared" si="39"/>
        <v>8.7879438550168949</v>
      </c>
      <c r="C891">
        <v>852252448</v>
      </c>
      <c r="D891">
        <f t="shared" si="40"/>
        <v>8.9305682573651293</v>
      </c>
      <c r="E891">
        <v>1.4319999999999999</v>
      </c>
      <c r="F891">
        <f t="shared" si="41"/>
        <v>0.15594301797183674</v>
      </c>
    </row>
    <row r="892" spans="1:6" x14ac:dyDescent="0.25">
      <c r="A892">
        <v>613683736</v>
      </c>
      <c r="B892">
        <f t="shared" si="39"/>
        <v>8.7879446136553661</v>
      </c>
      <c r="C892">
        <v>838749128</v>
      </c>
      <c r="D892">
        <f t="shared" si="40"/>
        <v>8.9236320816658896</v>
      </c>
      <c r="E892">
        <v>1.0529999999999999</v>
      </c>
      <c r="F892">
        <f t="shared" si="41"/>
        <v>2.2428371185486493E-2</v>
      </c>
    </row>
    <row r="893" spans="1:6" x14ac:dyDescent="0.25">
      <c r="A893">
        <v>613691864</v>
      </c>
      <c r="B893">
        <f t="shared" si="39"/>
        <v>8.7879503656770765</v>
      </c>
      <c r="C893">
        <v>845553992</v>
      </c>
      <c r="D893">
        <f t="shared" si="40"/>
        <v>8.9271413442566612</v>
      </c>
      <c r="E893">
        <v>1.004</v>
      </c>
      <c r="F893">
        <f t="shared" si="41"/>
        <v>1.7337128090005314E-3</v>
      </c>
    </row>
    <row r="894" spans="1:6" x14ac:dyDescent="0.25">
      <c r="A894">
        <v>613698632</v>
      </c>
      <c r="B894">
        <f t="shared" si="39"/>
        <v>8.7879551551960819</v>
      </c>
      <c r="C894">
        <v>605235176</v>
      </c>
      <c r="D894">
        <f t="shared" si="40"/>
        <v>8.781924161087348</v>
      </c>
      <c r="E894">
        <v>1.1879999999999999</v>
      </c>
      <c r="F894">
        <f t="shared" si="41"/>
        <v>7.4816440645174717E-2</v>
      </c>
    </row>
    <row r="895" spans="1:6" x14ac:dyDescent="0.25">
      <c r="A895">
        <v>613699024</v>
      </c>
      <c r="B895">
        <f t="shared" si="39"/>
        <v>8.7879554326015921</v>
      </c>
      <c r="C895">
        <v>613548696</v>
      </c>
      <c r="D895">
        <f t="shared" si="40"/>
        <v>8.7878490374213243</v>
      </c>
      <c r="E895">
        <v>0.98099999999999998</v>
      </c>
      <c r="F895">
        <f t="shared" si="41"/>
        <v>-8.3309926200514969E-3</v>
      </c>
    </row>
    <row r="896" spans="1:6" x14ac:dyDescent="0.25">
      <c r="A896">
        <v>613704824</v>
      </c>
      <c r="B896">
        <f t="shared" si="39"/>
        <v>8.7879595370501811</v>
      </c>
      <c r="C896">
        <v>931980360</v>
      </c>
      <c r="D896">
        <f t="shared" si="40"/>
        <v>8.9694067603867094</v>
      </c>
      <c r="E896">
        <v>1.0569999999999999</v>
      </c>
      <c r="F896">
        <f t="shared" si="41"/>
        <v>2.4074987307426243E-2</v>
      </c>
    </row>
    <row r="897" spans="1:6" x14ac:dyDescent="0.25">
      <c r="A897">
        <v>613707680</v>
      </c>
      <c r="B897">
        <f t="shared" si="39"/>
        <v>8.7879615581230244</v>
      </c>
      <c r="C897">
        <v>613075520</v>
      </c>
      <c r="D897">
        <f t="shared" si="40"/>
        <v>8.7875139751695244</v>
      </c>
      <c r="E897">
        <v>1.0509999999999999</v>
      </c>
      <c r="F897">
        <f t="shared" si="41"/>
        <v>2.1602716028242194E-2</v>
      </c>
    </row>
    <row r="898" spans="1:6" x14ac:dyDescent="0.25">
      <c r="A898">
        <v>613714160</v>
      </c>
      <c r="B898">
        <f t="shared" ref="B898:B961" si="42">LOG10(A898)</f>
        <v>8.7879661437156074</v>
      </c>
      <c r="C898">
        <v>626212272</v>
      </c>
      <c r="D898">
        <f t="shared" ref="D898:D961" si="43">LOG10(C898)</f>
        <v>8.7967215743151641</v>
      </c>
      <c r="E898">
        <v>0.95799999999999996</v>
      </c>
      <c r="F898">
        <f t="shared" ref="F898:F961" si="44">LOG10(E898)</f>
        <v>-1.8634490921455603E-2</v>
      </c>
    </row>
    <row r="899" spans="1:6" x14ac:dyDescent="0.25">
      <c r="A899">
        <v>613714336</v>
      </c>
      <c r="B899">
        <f t="shared" si="42"/>
        <v>8.7879662682618918</v>
      </c>
      <c r="C899">
        <v>663172656</v>
      </c>
      <c r="D899">
        <f t="shared" si="43"/>
        <v>8.8216266110387007</v>
      </c>
      <c r="E899">
        <v>1.155</v>
      </c>
      <c r="F899">
        <f t="shared" si="44"/>
        <v>6.2581984228163121E-2</v>
      </c>
    </row>
    <row r="900" spans="1:6" x14ac:dyDescent="0.25">
      <c r="A900">
        <v>613727112</v>
      </c>
      <c r="B900">
        <f t="shared" si="42"/>
        <v>8.7879753090944455</v>
      </c>
      <c r="C900">
        <v>665273040</v>
      </c>
      <c r="D900">
        <f t="shared" si="43"/>
        <v>8.8229999241427688</v>
      </c>
      <c r="E900">
        <v>1.22</v>
      </c>
      <c r="F900">
        <f t="shared" si="44"/>
        <v>8.6359830674748214E-2</v>
      </c>
    </row>
    <row r="901" spans="1:6" x14ac:dyDescent="0.25">
      <c r="A901">
        <v>613740680</v>
      </c>
      <c r="B901">
        <f t="shared" si="42"/>
        <v>8.7879849101733001</v>
      </c>
      <c r="C901">
        <v>623540408</v>
      </c>
      <c r="D901">
        <f t="shared" si="43"/>
        <v>8.7948646028070065</v>
      </c>
      <c r="E901">
        <v>1.17</v>
      </c>
      <c r="F901">
        <f t="shared" si="44"/>
        <v>6.8185861746161619E-2</v>
      </c>
    </row>
    <row r="902" spans="1:6" x14ac:dyDescent="0.25">
      <c r="A902">
        <v>613740888</v>
      </c>
      <c r="B902">
        <f t="shared" si="42"/>
        <v>8.7879850573579983</v>
      </c>
      <c r="C902">
        <v>860509744</v>
      </c>
      <c r="D902">
        <f t="shared" si="43"/>
        <v>8.9347557924340286</v>
      </c>
      <c r="E902">
        <v>1.133</v>
      </c>
      <c r="F902">
        <f t="shared" si="44"/>
        <v>5.4229909863397249E-2</v>
      </c>
    </row>
    <row r="903" spans="1:6" x14ac:dyDescent="0.25">
      <c r="A903">
        <v>613753856</v>
      </c>
      <c r="B903">
        <f t="shared" si="42"/>
        <v>8.7879942336593526</v>
      </c>
      <c r="C903">
        <v>522300016</v>
      </c>
      <c r="D903">
        <f t="shared" si="43"/>
        <v>8.7179200391410561</v>
      </c>
      <c r="E903">
        <v>1.06</v>
      </c>
      <c r="F903">
        <f t="shared" si="44"/>
        <v>2.5305865264770262E-2</v>
      </c>
    </row>
    <row r="904" spans="1:6" x14ac:dyDescent="0.25">
      <c r="A904">
        <v>613763096</v>
      </c>
      <c r="B904">
        <f t="shared" si="42"/>
        <v>8.7880007718680613</v>
      </c>
      <c r="C904">
        <v>734155568</v>
      </c>
      <c r="D904">
        <f t="shared" si="43"/>
        <v>8.8657880969258898</v>
      </c>
      <c r="E904">
        <v>0.94899999999999995</v>
      </c>
      <c r="F904">
        <f t="shared" si="44"/>
        <v>-2.2733787572707352E-2</v>
      </c>
    </row>
    <row r="905" spans="1:6" x14ac:dyDescent="0.25">
      <c r="A905">
        <v>613763552</v>
      </c>
      <c r="B905">
        <f t="shared" si="42"/>
        <v>8.7880010945303582</v>
      </c>
      <c r="C905">
        <v>840662512</v>
      </c>
      <c r="D905">
        <f t="shared" si="43"/>
        <v>8.9246216811812396</v>
      </c>
      <c r="E905">
        <v>1.3859999999999999</v>
      </c>
      <c r="F905">
        <f t="shared" si="44"/>
        <v>0.14176323027578791</v>
      </c>
    </row>
    <row r="906" spans="1:6" x14ac:dyDescent="0.25">
      <c r="A906">
        <v>613781568</v>
      </c>
      <c r="B906">
        <f t="shared" si="42"/>
        <v>8.7880138423296188</v>
      </c>
      <c r="C906">
        <v>656444104</v>
      </c>
      <c r="D906">
        <f t="shared" si="43"/>
        <v>8.8171977519672353</v>
      </c>
      <c r="E906">
        <v>1.423</v>
      </c>
      <c r="F906">
        <f t="shared" si="44"/>
        <v>0.15320490008428433</v>
      </c>
    </row>
    <row r="907" spans="1:6" x14ac:dyDescent="0.25">
      <c r="A907">
        <v>613783376</v>
      </c>
      <c r="B907">
        <f t="shared" si="42"/>
        <v>8.7880151216174109</v>
      </c>
      <c r="C907">
        <v>568281136</v>
      </c>
      <c r="D907">
        <f t="shared" si="43"/>
        <v>8.754563239949217</v>
      </c>
      <c r="E907">
        <v>1.0429999999999999</v>
      </c>
      <c r="F907">
        <f t="shared" si="44"/>
        <v>1.8284308426530838E-2</v>
      </c>
    </row>
    <row r="908" spans="1:6" x14ac:dyDescent="0.25">
      <c r="A908">
        <v>613787416</v>
      </c>
      <c r="B908">
        <f t="shared" si="42"/>
        <v>8.7880179801893465</v>
      </c>
      <c r="C908">
        <v>868495176</v>
      </c>
      <c r="D908">
        <f t="shared" si="43"/>
        <v>8.9387674105293478</v>
      </c>
      <c r="E908">
        <v>1.04</v>
      </c>
      <c r="F908">
        <f t="shared" si="44"/>
        <v>1.703333929878037E-2</v>
      </c>
    </row>
    <row r="909" spans="1:6" x14ac:dyDescent="0.25">
      <c r="A909">
        <v>613789752</v>
      </c>
      <c r="B909">
        <f t="shared" si="42"/>
        <v>8.7880196330579992</v>
      </c>
      <c r="C909">
        <v>903634624</v>
      </c>
      <c r="D909">
        <f t="shared" si="43"/>
        <v>8.9559928631558687</v>
      </c>
      <c r="E909">
        <v>0.99299999999999999</v>
      </c>
      <c r="F909">
        <f t="shared" si="44"/>
        <v>-3.0507515046188267E-3</v>
      </c>
    </row>
    <row r="910" spans="1:6" x14ac:dyDescent="0.25">
      <c r="A910">
        <v>613803880</v>
      </c>
      <c r="B910">
        <f t="shared" si="42"/>
        <v>8.7880296293829723</v>
      </c>
      <c r="C910">
        <v>772630680</v>
      </c>
      <c r="D910">
        <f t="shared" si="43"/>
        <v>8.8879719493306251</v>
      </c>
      <c r="E910">
        <v>0.98899999999999999</v>
      </c>
      <c r="F910">
        <f t="shared" si="44"/>
        <v>-4.8037084028205992E-3</v>
      </c>
    </row>
    <row r="911" spans="1:6" x14ac:dyDescent="0.25">
      <c r="A911">
        <v>613810496</v>
      </c>
      <c r="B911">
        <f t="shared" si="42"/>
        <v>8.7880343104821002</v>
      </c>
      <c r="C911">
        <v>663499080</v>
      </c>
      <c r="D911">
        <f t="shared" si="43"/>
        <v>8.8218403250132642</v>
      </c>
      <c r="E911">
        <v>0.999</v>
      </c>
      <c r="F911">
        <f t="shared" si="44"/>
        <v>-4.3451177401769168E-4</v>
      </c>
    </row>
    <row r="912" spans="1:6" x14ac:dyDescent="0.25">
      <c r="A912">
        <v>613813136</v>
      </c>
      <c r="B912">
        <f t="shared" si="42"/>
        <v>8.7880361783793965</v>
      </c>
      <c r="C912">
        <v>812874536</v>
      </c>
      <c r="D912">
        <f t="shared" si="43"/>
        <v>8.910023519114743</v>
      </c>
      <c r="E912">
        <v>1.2749999999999999</v>
      </c>
      <c r="F912">
        <f t="shared" si="44"/>
        <v>0.10551018476997394</v>
      </c>
    </row>
    <row r="913" spans="1:6" x14ac:dyDescent="0.25">
      <c r="A913">
        <v>613813768</v>
      </c>
      <c r="B913">
        <f t="shared" si="42"/>
        <v>8.7880366255414977</v>
      </c>
      <c r="C913">
        <v>711777200</v>
      </c>
      <c r="D913">
        <f t="shared" si="43"/>
        <v>8.852344072354569</v>
      </c>
      <c r="E913">
        <v>1.845</v>
      </c>
      <c r="F913">
        <f t="shared" si="44"/>
        <v>0.26599637049507918</v>
      </c>
    </row>
    <row r="914" spans="1:6" x14ac:dyDescent="0.25">
      <c r="A914">
        <v>613816544</v>
      </c>
      <c r="B914">
        <f t="shared" si="42"/>
        <v>8.7880385896531195</v>
      </c>
      <c r="C914">
        <v>555518552</v>
      </c>
      <c r="D914">
        <f t="shared" si="43"/>
        <v>8.7446985671413167</v>
      </c>
      <c r="E914">
        <v>1.101</v>
      </c>
      <c r="F914">
        <f t="shared" si="44"/>
        <v>4.1787318971751766E-2</v>
      </c>
    </row>
    <row r="915" spans="1:6" x14ac:dyDescent="0.25">
      <c r="A915">
        <v>613820576</v>
      </c>
      <c r="B915">
        <f t="shared" si="42"/>
        <v>8.7880414424103765</v>
      </c>
      <c r="C915">
        <v>873658688</v>
      </c>
      <c r="D915">
        <f t="shared" si="43"/>
        <v>8.9413418000612808</v>
      </c>
      <c r="E915">
        <v>4.5410000000000004</v>
      </c>
      <c r="F915">
        <f t="shared" si="44"/>
        <v>0.65715150190096672</v>
      </c>
    </row>
    <row r="916" spans="1:6" x14ac:dyDescent="0.25">
      <c r="A916">
        <v>613823968</v>
      </c>
      <c r="B916">
        <f t="shared" si="42"/>
        <v>8.7880438423345062</v>
      </c>
      <c r="C916">
        <v>619760032</v>
      </c>
      <c r="D916">
        <f t="shared" si="43"/>
        <v>8.792223565382546</v>
      </c>
      <c r="E916">
        <v>1.359</v>
      </c>
      <c r="F916">
        <f t="shared" si="44"/>
        <v>0.1332194567324943</v>
      </c>
    </row>
    <row r="917" spans="1:6" x14ac:dyDescent="0.25">
      <c r="A917">
        <v>613824944</v>
      </c>
      <c r="B917">
        <f t="shared" si="42"/>
        <v>8.788044532876258</v>
      </c>
      <c r="C917">
        <v>832365864</v>
      </c>
      <c r="D917">
        <f t="shared" si="43"/>
        <v>8.9203142611354274</v>
      </c>
      <c r="E917">
        <v>0.93700000000000006</v>
      </c>
      <c r="F917">
        <f t="shared" si="44"/>
        <v>-2.8260409112221711E-2</v>
      </c>
    </row>
    <row r="918" spans="1:6" x14ac:dyDescent="0.25">
      <c r="A918">
        <v>613831816</v>
      </c>
      <c r="B918">
        <f t="shared" si="42"/>
        <v>8.7880493949383212</v>
      </c>
      <c r="C918">
        <v>913039688</v>
      </c>
      <c r="D918">
        <f t="shared" si="43"/>
        <v>8.9604896558527862</v>
      </c>
      <c r="E918">
        <v>1.1000000000000001</v>
      </c>
      <c r="F918">
        <f t="shared" si="44"/>
        <v>4.1392685158225077E-2</v>
      </c>
    </row>
    <row r="919" spans="1:6" x14ac:dyDescent="0.25">
      <c r="A919">
        <v>613840272</v>
      </c>
      <c r="B919">
        <f t="shared" si="42"/>
        <v>8.7880553776338228</v>
      </c>
      <c r="C919">
        <v>813044776</v>
      </c>
      <c r="D919">
        <f t="shared" si="43"/>
        <v>8.9101144637173739</v>
      </c>
      <c r="E919">
        <v>1.0980000000000001</v>
      </c>
      <c r="F919">
        <f t="shared" si="44"/>
        <v>4.060234011407314E-2</v>
      </c>
    </row>
    <row r="920" spans="1:6" x14ac:dyDescent="0.25">
      <c r="A920">
        <v>613841184</v>
      </c>
      <c r="B920">
        <f t="shared" si="42"/>
        <v>8.7880560228770417</v>
      </c>
      <c r="C920">
        <v>911860072</v>
      </c>
      <c r="D920">
        <f t="shared" si="43"/>
        <v>8.9599281994899265</v>
      </c>
      <c r="E920">
        <v>0.90200000000000002</v>
      </c>
      <c r="F920">
        <f t="shared" si="44"/>
        <v>-4.4793462458058257E-2</v>
      </c>
    </row>
    <row r="921" spans="1:6" x14ac:dyDescent="0.25">
      <c r="A921">
        <v>613842136</v>
      </c>
      <c r="B921">
        <f t="shared" si="42"/>
        <v>8.78805669641938</v>
      </c>
      <c r="C921">
        <v>911015592</v>
      </c>
      <c r="D921">
        <f t="shared" si="43"/>
        <v>8.9595258099714776</v>
      </c>
      <c r="E921">
        <v>1.4259999999999999</v>
      </c>
      <c r="F921">
        <f t="shared" si="44"/>
        <v>0.15411952551584673</v>
      </c>
    </row>
    <row r="922" spans="1:6" x14ac:dyDescent="0.25">
      <c r="A922">
        <v>613852656</v>
      </c>
      <c r="B922">
        <f t="shared" si="42"/>
        <v>8.7880641392756651</v>
      </c>
      <c r="C922">
        <v>876831320</v>
      </c>
      <c r="D922">
        <f t="shared" si="43"/>
        <v>8.9429160542108228</v>
      </c>
      <c r="E922">
        <v>1.2030000000000001</v>
      </c>
      <c r="F922">
        <f t="shared" si="44"/>
        <v>8.0265627339844769E-2</v>
      </c>
    </row>
    <row r="923" spans="1:6" x14ac:dyDescent="0.25">
      <c r="A923">
        <v>613852952</v>
      </c>
      <c r="B923">
        <f t="shared" si="42"/>
        <v>8.7880643486925898</v>
      </c>
      <c r="C923">
        <v>856718360</v>
      </c>
      <c r="D923">
        <f t="shared" si="43"/>
        <v>8.932838074197738</v>
      </c>
      <c r="E923">
        <v>0.93</v>
      </c>
      <c r="F923">
        <f t="shared" si="44"/>
        <v>-3.1517051446064863E-2</v>
      </c>
    </row>
    <row r="924" spans="1:6" x14ac:dyDescent="0.25">
      <c r="A924">
        <v>613853208</v>
      </c>
      <c r="B924">
        <f t="shared" si="42"/>
        <v>8.7880645298098496</v>
      </c>
      <c r="C924">
        <v>780743248</v>
      </c>
      <c r="D924">
        <f t="shared" si="43"/>
        <v>8.8925082370661528</v>
      </c>
      <c r="E924">
        <v>1.4510000000000001</v>
      </c>
      <c r="F924">
        <f t="shared" si="44"/>
        <v>0.16166741243773589</v>
      </c>
    </row>
    <row r="925" spans="1:6" x14ac:dyDescent="0.25">
      <c r="A925">
        <v>613862800</v>
      </c>
      <c r="B925">
        <f t="shared" si="42"/>
        <v>8.7880713159927168</v>
      </c>
      <c r="C925">
        <v>457134208</v>
      </c>
      <c r="D925">
        <f t="shared" si="43"/>
        <v>8.6600437213763186</v>
      </c>
      <c r="E925">
        <v>1.4530000000000001</v>
      </c>
      <c r="F925">
        <f t="shared" si="44"/>
        <v>0.16226561429802155</v>
      </c>
    </row>
    <row r="926" spans="1:6" x14ac:dyDescent="0.25">
      <c r="A926">
        <v>613864080</v>
      </c>
      <c r="B926">
        <f t="shared" si="42"/>
        <v>8.7880722215637306</v>
      </c>
      <c r="C926">
        <v>625311624</v>
      </c>
      <c r="D926">
        <f t="shared" si="43"/>
        <v>8.7960965019129347</v>
      </c>
      <c r="E926">
        <v>1.9119999999999999</v>
      </c>
      <c r="F926">
        <f t="shared" si="44"/>
        <v>0.28148788794008123</v>
      </c>
    </row>
    <row r="927" spans="1:6" x14ac:dyDescent="0.25">
      <c r="A927">
        <v>613872608</v>
      </c>
      <c r="B927">
        <f t="shared" si="42"/>
        <v>8.7880782548824019</v>
      </c>
      <c r="C927">
        <v>613193960</v>
      </c>
      <c r="D927">
        <f t="shared" si="43"/>
        <v>8.7875978683747871</v>
      </c>
      <c r="E927">
        <v>1.5620000000000001</v>
      </c>
      <c r="F927">
        <f t="shared" si="44"/>
        <v>0.19368102954128152</v>
      </c>
    </row>
    <row r="928" spans="1:6" x14ac:dyDescent="0.25">
      <c r="A928">
        <v>613885904</v>
      </c>
      <c r="B928">
        <f t="shared" si="42"/>
        <v>8.7880876612589418</v>
      </c>
      <c r="C928">
        <v>897730256</v>
      </c>
      <c r="D928">
        <f t="shared" si="43"/>
        <v>8.9531458623589089</v>
      </c>
      <c r="E928">
        <v>1.3340000000000001</v>
      </c>
      <c r="F928">
        <f t="shared" si="44"/>
        <v>0.12515582958053018</v>
      </c>
    </row>
    <row r="929" spans="1:6" x14ac:dyDescent="0.25">
      <c r="A929">
        <v>613898376</v>
      </c>
      <c r="B929">
        <f t="shared" si="42"/>
        <v>8.7880964845039795</v>
      </c>
      <c r="C929">
        <v>687022760</v>
      </c>
      <c r="D929">
        <f t="shared" si="43"/>
        <v>8.8369711248014369</v>
      </c>
      <c r="E929">
        <v>0.879</v>
      </c>
      <c r="F929">
        <f t="shared" si="44"/>
        <v>-5.6011124926228104E-2</v>
      </c>
    </row>
    <row r="930" spans="1:6" x14ac:dyDescent="0.25">
      <c r="A930">
        <v>613899896</v>
      </c>
      <c r="B930">
        <f t="shared" si="42"/>
        <v>8.7880975598070279</v>
      </c>
      <c r="C930">
        <v>813665888</v>
      </c>
      <c r="D930">
        <f t="shared" si="43"/>
        <v>8.9104461090840914</v>
      </c>
      <c r="E930">
        <v>1.204</v>
      </c>
      <c r="F930">
        <f t="shared" si="44"/>
        <v>8.0626486921805726E-2</v>
      </c>
    </row>
    <row r="931" spans="1:6" x14ac:dyDescent="0.25">
      <c r="A931">
        <v>613907056</v>
      </c>
      <c r="B931">
        <f t="shared" si="42"/>
        <v>8.7881026250145275</v>
      </c>
      <c r="C931">
        <v>811036424</v>
      </c>
      <c r="D931">
        <f t="shared" si="43"/>
        <v>8.9090403590039919</v>
      </c>
      <c r="E931">
        <v>1.6919999999999999</v>
      </c>
      <c r="F931">
        <f t="shared" si="44"/>
        <v>0.22840035870300471</v>
      </c>
    </row>
    <row r="932" spans="1:6" x14ac:dyDescent="0.25">
      <c r="A932">
        <v>613908896</v>
      </c>
      <c r="B932">
        <f t="shared" si="42"/>
        <v>8.7881039266784224</v>
      </c>
      <c r="C932">
        <v>898711896</v>
      </c>
      <c r="D932">
        <f t="shared" si="43"/>
        <v>8.9536204903642407</v>
      </c>
      <c r="E932">
        <v>1.2170000000000001</v>
      </c>
      <c r="F932">
        <f t="shared" si="44"/>
        <v>8.5290578230065014E-2</v>
      </c>
    </row>
    <row r="933" spans="1:6" x14ac:dyDescent="0.25">
      <c r="A933">
        <v>613913944</v>
      </c>
      <c r="B933">
        <f t="shared" si="42"/>
        <v>8.7881074977449849</v>
      </c>
      <c r="C933">
        <v>784103920</v>
      </c>
      <c r="D933">
        <f t="shared" si="43"/>
        <v>8.8943736250462813</v>
      </c>
      <c r="E933">
        <v>0.91900000000000004</v>
      </c>
      <c r="F933">
        <f t="shared" si="44"/>
        <v>-3.6684488613888719E-2</v>
      </c>
    </row>
    <row r="934" spans="1:6" x14ac:dyDescent="0.25">
      <c r="A934">
        <v>613914608</v>
      </c>
      <c r="B934">
        <f t="shared" si="42"/>
        <v>8.7881079674710474</v>
      </c>
      <c r="C934">
        <v>644389592</v>
      </c>
      <c r="D934">
        <f t="shared" si="43"/>
        <v>8.8091485172011357</v>
      </c>
      <c r="E934">
        <v>1.2310000000000001</v>
      </c>
      <c r="F934">
        <f t="shared" si="44"/>
        <v>9.0258052931316335E-2</v>
      </c>
    </row>
    <row r="935" spans="1:6" x14ac:dyDescent="0.25">
      <c r="A935">
        <v>613926760</v>
      </c>
      <c r="B935">
        <f t="shared" si="42"/>
        <v>8.78811656393421</v>
      </c>
      <c r="C935">
        <v>886994192</v>
      </c>
      <c r="D935">
        <f t="shared" si="43"/>
        <v>8.9479207760993607</v>
      </c>
      <c r="E935">
        <v>1.514</v>
      </c>
      <c r="F935">
        <f t="shared" si="44"/>
        <v>0.18012587516405396</v>
      </c>
    </row>
    <row r="936" spans="1:6" x14ac:dyDescent="0.25">
      <c r="A936">
        <v>613927776</v>
      </c>
      <c r="B936">
        <f t="shared" si="42"/>
        <v>8.7881172826564704</v>
      </c>
      <c r="C936">
        <v>844041696</v>
      </c>
      <c r="D936">
        <f t="shared" si="43"/>
        <v>8.9263639014780605</v>
      </c>
      <c r="E936">
        <v>0.995</v>
      </c>
      <c r="F936">
        <f t="shared" si="44"/>
        <v>-2.176919254274547E-3</v>
      </c>
    </row>
    <row r="937" spans="1:6" x14ac:dyDescent="0.25">
      <c r="A937">
        <v>613928152</v>
      </c>
      <c r="B937">
        <f t="shared" si="42"/>
        <v>8.7881175486399972</v>
      </c>
      <c r="C937">
        <v>407729928</v>
      </c>
      <c r="D937">
        <f t="shared" si="43"/>
        <v>8.6103725905010222</v>
      </c>
      <c r="E937">
        <v>0.96099999999999997</v>
      </c>
      <c r="F937">
        <f t="shared" si="44"/>
        <v>-1.7276612331454656E-2</v>
      </c>
    </row>
    <row r="938" spans="1:6" x14ac:dyDescent="0.25">
      <c r="A938">
        <v>613943656</v>
      </c>
      <c r="B938">
        <f t="shared" si="42"/>
        <v>8.7881285160742255</v>
      </c>
      <c r="C938">
        <v>869092888</v>
      </c>
      <c r="D938">
        <f t="shared" si="43"/>
        <v>8.9390661959998337</v>
      </c>
      <c r="E938">
        <v>1.359</v>
      </c>
      <c r="F938">
        <f t="shared" si="44"/>
        <v>0.1332194567324943</v>
      </c>
    </row>
    <row r="939" spans="1:6" x14ac:dyDescent="0.25">
      <c r="A939">
        <v>613961336</v>
      </c>
      <c r="B939">
        <f t="shared" si="42"/>
        <v>8.7881410224594756</v>
      </c>
      <c r="C939">
        <v>857813976</v>
      </c>
      <c r="D939">
        <f t="shared" si="43"/>
        <v>8.9333931177368537</v>
      </c>
      <c r="E939">
        <v>1.4810000000000001</v>
      </c>
      <c r="F939">
        <f t="shared" si="44"/>
        <v>0.1705550585212085</v>
      </c>
    </row>
    <row r="940" spans="1:6" x14ac:dyDescent="0.25">
      <c r="A940">
        <v>613966400</v>
      </c>
      <c r="B940">
        <f t="shared" si="42"/>
        <v>8.7881446045387666</v>
      </c>
      <c r="C940">
        <v>828846184</v>
      </c>
      <c r="D940">
        <f t="shared" si="43"/>
        <v>8.9184739423257877</v>
      </c>
      <c r="E940">
        <v>1.56</v>
      </c>
      <c r="F940">
        <f t="shared" si="44"/>
        <v>0.19312459835446161</v>
      </c>
    </row>
    <row r="941" spans="1:6" x14ac:dyDescent="0.25">
      <c r="A941">
        <v>613970072</v>
      </c>
      <c r="B941">
        <f t="shared" si="42"/>
        <v>8.7881472019521887</v>
      </c>
      <c r="C941">
        <v>916484992</v>
      </c>
      <c r="D941">
        <f t="shared" si="43"/>
        <v>8.962125357519783</v>
      </c>
      <c r="E941">
        <v>1.024</v>
      </c>
      <c r="F941">
        <f t="shared" si="44"/>
        <v>1.0299956639811961E-2</v>
      </c>
    </row>
    <row r="942" spans="1:6" x14ac:dyDescent="0.25">
      <c r="A942">
        <v>614002240</v>
      </c>
      <c r="B942">
        <f t="shared" si="42"/>
        <v>8.7881699555350838</v>
      </c>
      <c r="C942">
        <v>905398352</v>
      </c>
      <c r="D942">
        <f t="shared" si="43"/>
        <v>8.956839699660053</v>
      </c>
      <c r="E942">
        <v>1.0840000000000001</v>
      </c>
      <c r="F942">
        <f t="shared" si="44"/>
        <v>3.5029282202368152E-2</v>
      </c>
    </row>
    <row r="943" spans="1:6" x14ac:dyDescent="0.25">
      <c r="A943">
        <v>614004808</v>
      </c>
      <c r="B943">
        <f t="shared" si="42"/>
        <v>8.7881717719224284</v>
      </c>
      <c r="C943">
        <v>900366280</v>
      </c>
      <c r="D943">
        <f t="shared" si="43"/>
        <v>8.9544192216859315</v>
      </c>
      <c r="E943">
        <v>0.97199999999999998</v>
      </c>
      <c r="F943">
        <f t="shared" si="44"/>
        <v>-1.2333735073725434E-2</v>
      </c>
    </row>
    <row r="944" spans="1:6" x14ac:dyDescent="0.25">
      <c r="A944">
        <v>614009768</v>
      </c>
      <c r="B944">
        <f t="shared" si="42"/>
        <v>8.7881752801880015</v>
      </c>
      <c r="C944">
        <v>546509336</v>
      </c>
      <c r="D944">
        <f t="shared" si="43"/>
        <v>8.7375975853866379</v>
      </c>
      <c r="E944">
        <v>1.444</v>
      </c>
      <c r="F944">
        <f t="shared" si="44"/>
        <v>0.15956719323362029</v>
      </c>
    </row>
    <row r="945" spans="1:6" x14ac:dyDescent="0.25">
      <c r="A945">
        <v>614015104</v>
      </c>
      <c r="B945">
        <f t="shared" si="42"/>
        <v>8.7881790543710956</v>
      </c>
      <c r="C945">
        <v>857147552</v>
      </c>
      <c r="D945">
        <f t="shared" si="43"/>
        <v>8.9330555891385135</v>
      </c>
      <c r="E945">
        <v>1.415</v>
      </c>
      <c r="F945">
        <f t="shared" si="44"/>
        <v>0.15075643986030904</v>
      </c>
    </row>
    <row r="946" spans="1:6" x14ac:dyDescent="0.25">
      <c r="A946">
        <v>614017808</v>
      </c>
      <c r="B946">
        <f t="shared" si="42"/>
        <v>8.7881809669131243</v>
      </c>
      <c r="C946">
        <v>875175344</v>
      </c>
      <c r="D946">
        <f t="shared" si="43"/>
        <v>8.9420950739395604</v>
      </c>
      <c r="E946">
        <v>1.385</v>
      </c>
      <c r="F946">
        <f t="shared" si="44"/>
        <v>0.14144977340046735</v>
      </c>
    </row>
    <row r="947" spans="1:6" x14ac:dyDescent="0.25">
      <c r="A947">
        <v>614026384</v>
      </c>
      <c r="B947">
        <f t="shared" si="42"/>
        <v>8.7881870326711837</v>
      </c>
      <c r="C947">
        <v>631122432</v>
      </c>
      <c r="D947">
        <f t="shared" si="43"/>
        <v>8.8001136165884724</v>
      </c>
      <c r="E947">
        <v>1.258</v>
      </c>
      <c r="F947">
        <f t="shared" si="44"/>
        <v>9.9680641109250123E-2</v>
      </c>
    </row>
    <row r="948" spans="1:6" x14ac:dyDescent="0.25">
      <c r="A948">
        <v>614034520</v>
      </c>
      <c r="B948">
        <f t="shared" si="42"/>
        <v>8.7881927871413286</v>
      </c>
      <c r="C948">
        <v>920485552</v>
      </c>
      <c r="D948">
        <f t="shared" si="43"/>
        <v>8.9640169761796109</v>
      </c>
      <c r="E948">
        <v>1.5169999999999999</v>
      </c>
      <c r="F948">
        <f t="shared" si="44"/>
        <v>0.18098558078673047</v>
      </c>
    </row>
    <row r="949" spans="1:6" x14ac:dyDescent="0.25">
      <c r="A949">
        <v>614035632</v>
      </c>
      <c r="B949">
        <f t="shared" si="42"/>
        <v>8.7881935736362422</v>
      </c>
      <c r="C949">
        <v>681136592</v>
      </c>
      <c r="D949">
        <f t="shared" si="43"/>
        <v>8.8332342120647365</v>
      </c>
      <c r="E949">
        <v>0.95499999999999996</v>
      </c>
      <c r="F949">
        <f t="shared" si="44"/>
        <v>-1.9996628416253676E-2</v>
      </c>
    </row>
    <row r="950" spans="1:6" x14ac:dyDescent="0.25">
      <c r="A950">
        <v>614035800</v>
      </c>
      <c r="B950">
        <f t="shared" si="42"/>
        <v>8.7881936924590907</v>
      </c>
      <c r="C950">
        <v>876885072</v>
      </c>
      <c r="D950">
        <f t="shared" si="43"/>
        <v>8.9429426767560702</v>
      </c>
      <c r="E950">
        <v>0.96499999999999997</v>
      </c>
      <c r="F950">
        <f t="shared" si="44"/>
        <v>-1.5472686656207449E-2</v>
      </c>
    </row>
    <row r="951" spans="1:6" x14ac:dyDescent="0.25">
      <c r="A951">
        <v>614036120</v>
      </c>
      <c r="B951">
        <f t="shared" si="42"/>
        <v>8.7881939187882363</v>
      </c>
      <c r="C951">
        <v>447547512</v>
      </c>
      <c r="D951">
        <f t="shared" si="43"/>
        <v>8.650839147147158</v>
      </c>
      <c r="E951">
        <v>0.96799999999999997</v>
      </c>
      <c r="F951">
        <f t="shared" si="44"/>
        <v>-1.4124642691606345E-2</v>
      </c>
    </row>
    <row r="952" spans="1:6" x14ac:dyDescent="0.25">
      <c r="A952">
        <v>614038216</v>
      </c>
      <c r="B952">
        <f t="shared" si="42"/>
        <v>8.7881954012412233</v>
      </c>
      <c r="C952">
        <v>847629392</v>
      </c>
      <c r="D952">
        <f t="shared" si="43"/>
        <v>8.92820600769201</v>
      </c>
      <c r="E952">
        <v>0.96099999999999997</v>
      </c>
      <c r="F952">
        <f t="shared" si="44"/>
        <v>-1.7276612331454656E-2</v>
      </c>
    </row>
    <row r="953" spans="1:6" x14ac:dyDescent="0.25">
      <c r="A953">
        <v>614043664</v>
      </c>
      <c r="B953">
        <f t="shared" si="42"/>
        <v>8.7881992544636773</v>
      </c>
      <c r="C953">
        <v>785306800</v>
      </c>
      <c r="D953">
        <f t="shared" si="43"/>
        <v>8.8950393580402398</v>
      </c>
      <c r="E953">
        <v>0.97399999999999998</v>
      </c>
      <c r="F953">
        <f t="shared" si="44"/>
        <v>-1.1441043121384482E-2</v>
      </c>
    </row>
    <row r="954" spans="1:6" x14ac:dyDescent="0.25">
      <c r="A954">
        <v>614046536</v>
      </c>
      <c r="B954">
        <f t="shared" si="42"/>
        <v>8.7882012857375233</v>
      </c>
      <c r="C954">
        <v>827460432</v>
      </c>
      <c r="D954">
        <f t="shared" si="43"/>
        <v>8.9177472355898537</v>
      </c>
      <c r="E954">
        <v>1.349</v>
      </c>
      <c r="F954">
        <f t="shared" si="44"/>
        <v>0.13001194967190424</v>
      </c>
    </row>
    <row r="955" spans="1:6" x14ac:dyDescent="0.25">
      <c r="A955">
        <v>614047096</v>
      </c>
      <c r="B955">
        <f t="shared" si="42"/>
        <v>8.7882016818065267</v>
      </c>
      <c r="C955">
        <v>642128336</v>
      </c>
      <c r="D955">
        <f t="shared" si="43"/>
        <v>8.807621834995004</v>
      </c>
      <c r="E955">
        <v>0.96599999999999997</v>
      </c>
      <c r="F955">
        <f t="shared" si="44"/>
        <v>-1.5022873584506671E-2</v>
      </c>
    </row>
    <row r="956" spans="1:6" x14ac:dyDescent="0.25">
      <c r="A956">
        <v>614048888</v>
      </c>
      <c r="B956">
        <f t="shared" si="42"/>
        <v>8.7882029492249067</v>
      </c>
      <c r="C956">
        <v>355025088</v>
      </c>
      <c r="D956">
        <f t="shared" si="43"/>
        <v>8.5502590437451857</v>
      </c>
      <c r="E956">
        <v>0.97799999999999998</v>
      </c>
      <c r="F956">
        <f t="shared" si="44"/>
        <v>-9.6611452123985687E-3</v>
      </c>
    </row>
    <row r="957" spans="1:6" x14ac:dyDescent="0.25">
      <c r="A957">
        <v>614052224</v>
      </c>
      <c r="B957">
        <f t="shared" si="42"/>
        <v>8.7882053086501646</v>
      </c>
      <c r="C957">
        <v>820211064</v>
      </c>
      <c r="D957">
        <f t="shared" si="43"/>
        <v>8.9139256232808233</v>
      </c>
      <c r="E957">
        <v>1.0960000000000001</v>
      </c>
      <c r="F957">
        <f t="shared" si="44"/>
        <v>3.9810554148350386E-2</v>
      </c>
    </row>
    <row r="958" spans="1:6" x14ac:dyDescent="0.25">
      <c r="A958">
        <v>614063976</v>
      </c>
      <c r="B958">
        <f t="shared" si="42"/>
        <v>8.7882136202883494</v>
      </c>
      <c r="C958">
        <v>878370480</v>
      </c>
      <c r="D958">
        <f t="shared" si="43"/>
        <v>8.9436777317183402</v>
      </c>
      <c r="E958">
        <v>0.94399999999999995</v>
      </c>
      <c r="F958">
        <f t="shared" si="44"/>
        <v>-2.502800570193105E-2</v>
      </c>
    </row>
    <row r="959" spans="1:6" x14ac:dyDescent="0.25">
      <c r="A959">
        <v>614068088</v>
      </c>
      <c r="B959">
        <f t="shared" si="42"/>
        <v>8.788216528475445</v>
      </c>
      <c r="C959">
        <v>882930824</v>
      </c>
      <c r="D959">
        <f t="shared" si="43"/>
        <v>8.9459266787395766</v>
      </c>
      <c r="E959">
        <v>1.423</v>
      </c>
      <c r="F959">
        <f t="shared" si="44"/>
        <v>0.15320490008428433</v>
      </c>
    </row>
    <row r="960" spans="1:6" x14ac:dyDescent="0.25">
      <c r="A960">
        <v>614068472</v>
      </c>
      <c r="B960">
        <f t="shared" si="42"/>
        <v>8.7882168000561247</v>
      </c>
      <c r="C960">
        <v>876829728</v>
      </c>
      <c r="D960">
        <f t="shared" si="43"/>
        <v>8.9429152656926352</v>
      </c>
      <c r="E960">
        <v>1.375</v>
      </c>
      <c r="F960">
        <f t="shared" si="44"/>
        <v>0.13830269816628146</v>
      </c>
    </row>
    <row r="961" spans="1:6" x14ac:dyDescent="0.25">
      <c r="A961">
        <v>614091400</v>
      </c>
      <c r="B961">
        <f t="shared" si="42"/>
        <v>8.7882330153781023</v>
      </c>
      <c r="C961">
        <v>911541944</v>
      </c>
      <c r="D961">
        <f t="shared" si="43"/>
        <v>8.9597766572242836</v>
      </c>
      <c r="E961">
        <v>0.97</v>
      </c>
      <c r="F961">
        <f t="shared" si="44"/>
        <v>-1.322826573375516E-2</v>
      </c>
    </row>
    <row r="962" spans="1:6" x14ac:dyDescent="0.25">
      <c r="A962">
        <v>614091824</v>
      </c>
      <c r="B962">
        <f t="shared" ref="B962:B1025" si="45">LOG10(A962)</f>
        <v>8.7882333152370435</v>
      </c>
      <c r="C962">
        <v>669145760</v>
      </c>
      <c r="D962">
        <f t="shared" ref="D962:D1025" si="46">LOG10(C962)</f>
        <v>8.8255207304263621</v>
      </c>
      <c r="E962">
        <v>1.0820000000000001</v>
      </c>
      <c r="F962">
        <f t="shared" ref="F962:F1025" si="47">LOG10(E962)</f>
        <v>3.422726077055066E-2</v>
      </c>
    </row>
    <row r="963" spans="1:6" x14ac:dyDescent="0.25">
      <c r="A963">
        <v>614092736</v>
      </c>
      <c r="B963">
        <f t="shared" si="45"/>
        <v>8.7882339602159494</v>
      </c>
      <c r="C963">
        <v>788796016</v>
      </c>
      <c r="D963">
        <f t="shared" si="46"/>
        <v>8.8969647084321597</v>
      </c>
      <c r="E963">
        <v>1.4710000000000001</v>
      </c>
      <c r="F963">
        <f t="shared" si="47"/>
        <v>0.16761267272753014</v>
      </c>
    </row>
    <row r="964" spans="1:6" x14ac:dyDescent="0.25">
      <c r="A964">
        <v>614096456</v>
      </c>
      <c r="B964">
        <f t="shared" si="45"/>
        <v>8.7882365910410432</v>
      </c>
      <c r="C964">
        <v>721373104</v>
      </c>
      <c r="D964">
        <f t="shared" si="46"/>
        <v>8.8581599458529592</v>
      </c>
      <c r="E964">
        <v>1.202</v>
      </c>
      <c r="F964">
        <f t="shared" si="47"/>
        <v>7.9904467666720699E-2</v>
      </c>
    </row>
    <row r="965" spans="1:6" x14ac:dyDescent="0.25">
      <c r="A965">
        <v>614105200</v>
      </c>
      <c r="B965">
        <f t="shared" si="45"/>
        <v>8.7882427748316783</v>
      </c>
      <c r="C965">
        <v>804016440</v>
      </c>
      <c r="D965">
        <f t="shared" si="46"/>
        <v>8.9052649290075152</v>
      </c>
      <c r="E965">
        <v>0.96099999999999997</v>
      </c>
      <c r="F965">
        <f t="shared" si="47"/>
        <v>-1.7276612331454656E-2</v>
      </c>
    </row>
    <row r="966" spans="1:6" x14ac:dyDescent="0.25">
      <c r="A966">
        <v>614116488</v>
      </c>
      <c r="B966">
        <f t="shared" si="45"/>
        <v>8.7882507576187603</v>
      </c>
      <c r="C966">
        <v>821331168</v>
      </c>
      <c r="D966">
        <f t="shared" si="46"/>
        <v>8.9145183038130362</v>
      </c>
      <c r="E966">
        <v>1.3129999999999999</v>
      </c>
      <c r="F966">
        <f t="shared" si="47"/>
        <v>0.11826472608947933</v>
      </c>
    </row>
    <row r="967" spans="1:6" x14ac:dyDescent="0.25">
      <c r="A967">
        <v>614119720</v>
      </c>
      <c r="B967">
        <f t="shared" si="45"/>
        <v>8.7882530432373667</v>
      </c>
      <c r="C967">
        <v>630591424</v>
      </c>
      <c r="D967">
        <f t="shared" si="46"/>
        <v>8.7997480600769613</v>
      </c>
      <c r="E967">
        <v>1.087</v>
      </c>
      <c r="F967">
        <f t="shared" si="47"/>
        <v>3.6229544086294529E-2</v>
      </c>
    </row>
    <row r="968" spans="1:6" x14ac:dyDescent="0.25">
      <c r="A968">
        <v>614125552</v>
      </c>
      <c r="B968">
        <f t="shared" si="45"/>
        <v>8.7882571675038736</v>
      </c>
      <c r="C968">
        <v>920917096</v>
      </c>
      <c r="D968">
        <f t="shared" si="46"/>
        <v>8.9642205353322311</v>
      </c>
      <c r="E968">
        <v>0.998</v>
      </c>
      <c r="F968">
        <f t="shared" si="47"/>
        <v>-8.6945871262889137E-4</v>
      </c>
    </row>
    <row r="969" spans="1:6" x14ac:dyDescent="0.25">
      <c r="A969">
        <v>614135272</v>
      </c>
      <c r="B969">
        <f t="shared" si="45"/>
        <v>8.7882640411943491</v>
      </c>
      <c r="C969">
        <v>555625032</v>
      </c>
      <c r="D969">
        <f t="shared" si="46"/>
        <v>8.7447818033265232</v>
      </c>
      <c r="E969">
        <v>0.94499999999999995</v>
      </c>
      <c r="F969">
        <f t="shared" si="47"/>
        <v>-2.4568191490737076E-2</v>
      </c>
    </row>
    <row r="970" spans="1:6" x14ac:dyDescent="0.25">
      <c r="A970">
        <v>614138464</v>
      </c>
      <c r="B970">
        <f t="shared" si="45"/>
        <v>8.7882662984566284</v>
      </c>
      <c r="C970">
        <v>663811736</v>
      </c>
      <c r="D970">
        <f t="shared" si="46"/>
        <v>8.8220449263416167</v>
      </c>
      <c r="E970">
        <v>0.97199999999999998</v>
      </c>
      <c r="F970">
        <f t="shared" si="47"/>
        <v>-1.2333735073725434E-2</v>
      </c>
    </row>
    <row r="971" spans="1:6" x14ac:dyDescent="0.25">
      <c r="A971">
        <v>614158976</v>
      </c>
      <c r="B971">
        <f t="shared" si="45"/>
        <v>8.7882808034911974</v>
      </c>
      <c r="C971">
        <v>797913712</v>
      </c>
      <c r="D971">
        <f t="shared" si="46"/>
        <v>8.901955928407796</v>
      </c>
      <c r="E971">
        <v>1.7070000000000001</v>
      </c>
      <c r="F971">
        <f t="shared" si="47"/>
        <v>0.23223352111473364</v>
      </c>
    </row>
    <row r="972" spans="1:6" x14ac:dyDescent="0.25">
      <c r="A972">
        <v>614169168</v>
      </c>
      <c r="B972">
        <f t="shared" si="45"/>
        <v>8.7882880105708061</v>
      </c>
      <c r="C972">
        <v>830119168</v>
      </c>
      <c r="D972">
        <f t="shared" si="46"/>
        <v>8.9191404421228953</v>
      </c>
      <c r="E972">
        <v>1.347</v>
      </c>
      <c r="F972">
        <f t="shared" si="47"/>
        <v>0.12936759572298562</v>
      </c>
    </row>
    <row r="973" spans="1:6" x14ac:dyDescent="0.25">
      <c r="A973">
        <v>614171176</v>
      </c>
      <c r="B973">
        <f t="shared" si="45"/>
        <v>8.7882894304758405</v>
      </c>
      <c r="C973">
        <v>901626008</v>
      </c>
      <c r="D973">
        <f t="shared" si="46"/>
        <v>8.9550264307310137</v>
      </c>
      <c r="E973">
        <v>1.012</v>
      </c>
      <c r="F973">
        <f t="shared" si="47"/>
        <v>5.1805125037803143E-3</v>
      </c>
    </row>
    <row r="974" spans="1:6" x14ac:dyDescent="0.25">
      <c r="A974">
        <v>614174032</v>
      </c>
      <c r="B974">
        <f t="shared" si="45"/>
        <v>8.7882914500140483</v>
      </c>
      <c r="C974">
        <v>508986344</v>
      </c>
      <c r="D974">
        <f t="shared" si="46"/>
        <v>8.7067061304605229</v>
      </c>
      <c r="E974">
        <v>0.97099999999999997</v>
      </c>
      <c r="F974">
        <f t="shared" si="47"/>
        <v>-1.2780770091995148E-2</v>
      </c>
    </row>
    <row r="975" spans="1:6" x14ac:dyDescent="0.25">
      <c r="A975">
        <v>614198848</v>
      </c>
      <c r="B975">
        <f t="shared" si="45"/>
        <v>8.7883089975389748</v>
      </c>
      <c r="C975">
        <v>833648552</v>
      </c>
      <c r="D975">
        <f t="shared" si="46"/>
        <v>8.9209830001632824</v>
      </c>
      <c r="E975">
        <v>1.0309999999999999</v>
      </c>
      <c r="F975">
        <f t="shared" si="47"/>
        <v>1.3258665283516512E-2</v>
      </c>
    </row>
    <row r="976" spans="1:6" x14ac:dyDescent="0.25">
      <c r="A976">
        <v>614218576</v>
      </c>
      <c r="B976">
        <f t="shared" si="45"/>
        <v>8.7883229468063355</v>
      </c>
      <c r="C976">
        <v>831796152</v>
      </c>
      <c r="D976">
        <f t="shared" si="46"/>
        <v>8.9200169069293338</v>
      </c>
      <c r="E976">
        <v>0.998</v>
      </c>
      <c r="F976">
        <f t="shared" si="47"/>
        <v>-8.6945871262889137E-4</v>
      </c>
    </row>
    <row r="977" spans="1:6" x14ac:dyDescent="0.25">
      <c r="A977">
        <v>614220032</v>
      </c>
      <c r="B977">
        <f t="shared" si="45"/>
        <v>8.7883239762965548</v>
      </c>
      <c r="C977">
        <v>864237000</v>
      </c>
      <c r="D977">
        <f t="shared" si="46"/>
        <v>8.9366328555320873</v>
      </c>
      <c r="E977">
        <v>1.2789999999999999</v>
      </c>
      <c r="F977">
        <f t="shared" si="47"/>
        <v>0.10687054447865389</v>
      </c>
    </row>
    <row r="978" spans="1:6" x14ac:dyDescent="0.25">
      <c r="A978">
        <v>614222576</v>
      </c>
      <c r="B978">
        <f t="shared" si="45"/>
        <v>8.7883257750703105</v>
      </c>
      <c r="C978">
        <v>612835720</v>
      </c>
      <c r="D978">
        <f t="shared" si="46"/>
        <v>8.7873440708327504</v>
      </c>
      <c r="E978">
        <v>1.488</v>
      </c>
      <c r="F978">
        <f t="shared" si="47"/>
        <v>0.17260293120985989</v>
      </c>
    </row>
    <row r="979" spans="1:6" x14ac:dyDescent="0.25">
      <c r="A979">
        <v>614230624</v>
      </c>
      <c r="B979">
        <f t="shared" si="45"/>
        <v>8.7883314654816189</v>
      </c>
      <c r="C979">
        <v>705917536</v>
      </c>
      <c r="D979">
        <f t="shared" si="46"/>
        <v>8.8487539705250082</v>
      </c>
      <c r="E979">
        <v>1.01</v>
      </c>
      <c r="F979">
        <f t="shared" si="47"/>
        <v>4.3213737826425782E-3</v>
      </c>
    </row>
    <row r="980" spans="1:6" x14ac:dyDescent="0.25">
      <c r="A980">
        <v>614231968</v>
      </c>
      <c r="B980">
        <f t="shared" si="45"/>
        <v>8.7883324157617295</v>
      </c>
      <c r="C980">
        <v>673355208</v>
      </c>
      <c r="D980">
        <f t="shared" si="46"/>
        <v>8.828244223478519</v>
      </c>
      <c r="E980">
        <v>0.98299999999999998</v>
      </c>
      <c r="F980">
        <f t="shared" si="47"/>
        <v>-7.4464821678643838E-3</v>
      </c>
    </row>
    <row r="981" spans="1:6" x14ac:dyDescent="0.25">
      <c r="A981">
        <v>614252552</v>
      </c>
      <c r="B981">
        <f t="shared" si="45"/>
        <v>8.7883469694943503</v>
      </c>
      <c r="C981">
        <v>670076808</v>
      </c>
      <c r="D981">
        <f t="shared" si="46"/>
        <v>8.8261245868481275</v>
      </c>
      <c r="E981">
        <v>0.99399999999999999</v>
      </c>
      <c r="F981">
        <f t="shared" si="47"/>
        <v>-2.6136156026866902E-3</v>
      </c>
    </row>
    <row r="982" spans="1:6" x14ac:dyDescent="0.25">
      <c r="A982">
        <v>614253776</v>
      </c>
      <c r="B982">
        <f t="shared" si="45"/>
        <v>8.7883478348972108</v>
      </c>
      <c r="C982">
        <v>862870512</v>
      </c>
      <c r="D982">
        <f t="shared" si="46"/>
        <v>8.935945627530705</v>
      </c>
      <c r="E982">
        <v>1.1819999999999999</v>
      </c>
      <c r="F982">
        <f t="shared" si="47"/>
        <v>7.2617476545236537E-2</v>
      </c>
    </row>
    <row r="983" spans="1:6" x14ac:dyDescent="0.25">
      <c r="A983">
        <v>614258912</v>
      </c>
      <c r="B983">
        <f t="shared" si="45"/>
        <v>8.7883514661766942</v>
      </c>
      <c r="C983">
        <v>707871440</v>
      </c>
      <c r="D983">
        <f t="shared" si="46"/>
        <v>8.8499543905028624</v>
      </c>
      <c r="E983">
        <v>1.3520000000000001</v>
      </c>
      <c r="F983">
        <f t="shared" si="47"/>
        <v>0.13097669160561715</v>
      </c>
    </row>
    <row r="984" spans="1:6" x14ac:dyDescent="0.25">
      <c r="A984">
        <v>614260528</v>
      </c>
      <c r="B984">
        <f t="shared" si="45"/>
        <v>8.7883526087225263</v>
      </c>
      <c r="C984">
        <v>906602592</v>
      </c>
      <c r="D984">
        <f t="shared" si="46"/>
        <v>8.9574169563834758</v>
      </c>
      <c r="E984">
        <v>1.139</v>
      </c>
      <c r="F984">
        <f t="shared" si="47"/>
        <v>5.6523724079100369E-2</v>
      </c>
    </row>
    <row r="985" spans="1:6" x14ac:dyDescent="0.25">
      <c r="A985">
        <v>614260672</v>
      </c>
      <c r="B985">
        <f t="shared" si="45"/>
        <v>8.7883527105333954</v>
      </c>
      <c r="C985">
        <v>533314640</v>
      </c>
      <c r="D985">
        <f t="shared" si="46"/>
        <v>8.7269835056478993</v>
      </c>
      <c r="E985">
        <v>1.393</v>
      </c>
      <c r="F985">
        <f t="shared" si="47"/>
        <v>0.14395111642396349</v>
      </c>
    </row>
    <row r="986" spans="1:6" x14ac:dyDescent="0.25">
      <c r="A986">
        <v>614269984</v>
      </c>
      <c r="B986">
        <f t="shared" si="45"/>
        <v>8.7883592942522384</v>
      </c>
      <c r="C986">
        <v>855515816</v>
      </c>
      <c r="D986">
        <f t="shared" si="46"/>
        <v>8.9322280427935805</v>
      </c>
      <c r="E986">
        <v>0.97699999999999998</v>
      </c>
      <c r="F986">
        <f t="shared" si="47"/>
        <v>-1.0105436281226938E-2</v>
      </c>
    </row>
    <row r="987" spans="1:6" x14ac:dyDescent="0.25">
      <c r="A987">
        <v>614276600</v>
      </c>
      <c r="B987">
        <f t="shared" si="45"/>
        <v>8.7883639717993987</v>
      </c>
      <c r="C987">
        <v>834914648</v>
      </c>
      <c r="D987">
        <f t="shared" si="46"/>
        <v>8.9216420805168344</v>
      </c>
      <c r="E987">
        <v>1.0009999999999999</v>
      </c>
      <c r="F987">
        <f t="shared" si="47"/>
        <v>4.340774793185929E-4</v>
      </c>
    </row>
    <row r="988" spans="1:6" x14ac:dyDescent="0.25">
      <c r="A988">
        <v>614284600</v>
      </c>
      <c r="B988">
        <f t="shared" si="45"/>
        <v>8.7883696277746246</v>
      </c>
      <c r="C988">
        <v>787984480</v>
      </c>
      <c r="D988">
        <f t="shared" si="46"/>
        <v>8.8965176637881136</v>
      </c>
      <c r="E988">
        <v>1.0720000000000001</v>
      </c>
      <c r="F988">
        <f t="shared" si="47"/>
        <v>3.0194785356751241E-2</v>
      </c>
    </row>
    <row r="989" spans="1:6" x14ac:dyDescent="0.25">
      <c r="A989">
        <v>614288040</v>
      </c>
      <c r="B989">
        <f t="shared" si="45"/>
        <v>8.7883720598213255</v>
      </c>
      <c r="C989">
        <v>785442576</v>
      </c>
      <c r="D989">
        <f t="shared" si="46"/>
        <v>8.8951144391048871</v>
      </c>
      <c r="E989">
        <v>1.4650000000000001</v>
      </c>
      <c r="F989">
        <f t="shared" si="47"/>
        <v>0.16583762469012828</v>
      </c>
    </row>
    <row r="990" spans="1:6" x14ac:dyDescent="0.25">
      <c r="A990">
        <v>614291984</v>
      </c>
      <c r="B990">
        <f t="shared" si="45"/>
        <v>8.7883748481743886</v>
      </c>
      <c r="C990">
        <v>608665848</v>
      </c>
      <c r="D990">
        <f t="shared" si="46"/>
        <v>8.7843789343450123</v>
      </c>
      <c r="E990">
        <v>0.88500000000000001</v>
      </c>
      <c r="F990">
        <f t="shared" si="47"/>
        <v>-5.305672930217456E-2</v>
      </c>
    </row>
    <row r="991" spans="1:6" x14ac:dyDescent="0.25">
      <c r="A991">
        <v>614294440</v>
      </c>
      <c r="B991">
        <f t="shared" si="45"/>
        <v>8.7883765845231334</v>
      </c>
      <c r="C991">
        <v>895677648</v>
      </c>
      <c r="D991">
        <f t="shared" si="46"/>
        <v>8.95215173635426</v>
      </c>
      <c r="E991">
        <v>1.4770000000000001</v>
      </c>
      <c r="F991">
        <f t="shared" si="47"/>
        <v>0.16938049531194951</v>
      </c>
    </row>
    <row r="992" spans="1:6" x14ac:dyDescent="0.25">
      <c r="A992">
        <v>614314056</v>
      </c>
      <c r="B992">
        <f t="shared" si="45"/>
        <v>8.7883904524405132</v>
      </c>
      <c r="C992">
        <v>626568712</v>
      </c>
      <c r="D992">
        <f t="shared" si="46"/>
        <v>8.7969687043902276</v>
      </c>
      <c r="E992">
        <v>2.9169999999999998</v>
      </c>
      <c r="F992">
        <f t="shared" si="47"/>
        <v>0.46493642912173266</v>
      </c>
    </row>
    <row r="993" spans="1:6" x14ac:dyDescent="0.25">
      <c r="A993">
        <v>614317792</v>
      </c>
      <c r="B993">
        <f t="shared" si="45"/>
        <v>8.7883930936290628</v>
      </c>
      <c r="C993">
        <v>848141232</v>
      </c>
      <c r="D993">
        <f t="shared" si="46"/>
        <v>8.9284681767509859</v>
      </c>
      <c r="E993">
        <v>1.82</v>
      </c>
      <c r="F993">
        <f t="shared" si="47"/>
        <v>0.26007138798507479</v>
      </c>
    </row>
    <row r="994" spans="1:6" x14ac:dyDescent="0.25">
      <c r="A994">
        <v>614359200</v>
      </c>
      <c r="B994">
        <f t="shared" si="45"/>
        <v>8.7884223661979011</v>
      </c>
      <c r="C994">
        <v>613166416</v>
      </c>
      <c r="D994">
        <f t="shared" si="46"/>
        <v>8.787578359904936</v>
      </c>
      <c r="E994">
        <v>1.679</v>
      </c>
      <c r="F994">
        <f t="shared" si="47"/>
        <v>0.22505069613804879</v>
      </c>
    </row>
    <row r="995" spans="1:6" x14ac:dyDescent="0.25">
      <c r="A995">
        <v>614365936</v>
      </c>
      <c r="B995">
        <f t="shared" si="45"/>
        <v>8.7884271278936517</v>
      </c>
      <c r="C995">
        <v>662325280</v>
      </c>
      <c r="D995">
        <f t="shared" si="46"/>
        <v>8.8210713317567997</v>
      </c>
      <c r="E995">
        <v>1.5980000000000001</v>
      </c>
      <c r="F995">
        <f t="shared" si="47"/>
        <v>0.20357677497797261</v>
      </c>
    </row>
    <row r="996" spans="1:6" x14ac:dyDescent="0.25">
      <c r="A996">
        <v>614371400</v>
      </c>
      <c r="B996">
        <f t="shared" si="45"/>
        <v>8.7884309903709763</v>
      </c>
      <c r="C996">
        <v>615609736</v>
      </c>
      <c r="D996">
        <f t="shared" si="46"/>
        <v>8.7893054796741268</v>
      </c>
      <c r="E996">
        <v>1.5649999999999999</v>
      </c>
      <c r="F996">
        <f t="shared" si="47"/>
        <v>0.19451434188246727</v>
      </c>
    </row>
    <row r="997" spans="1:6" x14ac:dyDescent="0.25">
      <c r="A997">
        <v>614372816</v>
      </c>
      <c r="B997">
        <f t="shared" si="45"/>
        <v>8.7884319913294817</v>
      </c>
      <c r="C997">
        <v>606741016</v>
      </c>
      <c r="D997">
        <f t="shared" si="46"/>
        <v>8.7830033544633679</v>
      </c>
      <c r="E997">
        <v>1.5269999999999999</v>
      </c>
      <c r="F997">
        <f t="shared" si="47"/>
        <v>0.18383903705642116</v>
      </c>
    </row>
    <row r="998" spans="1:6" x14ac:dyDescent="0.25">
      <c r="A998">
        <v>614375840</v>
      </c>
      <c r="B998">
        <f t="shared" si="45"/>
        <v>8.7884341289619528</v>
      </c>
      <c r="C998">
        <v>860670184</v>
      </c>
      <c r="D998">
        <f t="shared" si="46"/>
        <v>8.9348367580620209</v>
      </c>
      <c r="E998">
        <v>1.518</v>
      </c>
      <c r="F998">
        <f t="shared" si="47"/>
        <v>0.18127177155946156</v>
      </c>
    </row>
    <row r="999" spans="1:6" x14ac:dyDescent="0.25">
      <c r="A999">
        <v>614392432</v>
      </c>
      <c r="B999">
        <f t="shared" si="45"/>
        <v>8.7884458574777504</v>
      </c>
      <c r="C999">
        <v>650123360</v>
      </c>
      <c r="D999">
        <f t="shared" si="46"/>
        <v>8.8129957712338047</v>
      </c>
      <c r="E999">
        <v>1.5109999999999999</v>
      </c>
      <c r="F999">
        <f t="shared" si="47"/>
        <v>0.17926446433902535</v>
      </c>
    </row>
    <row r="1000" spans="1:6" x14ac:dyDescent="0.25">
      <c r="A1000">
        <v>614404440</v>
      </c>
      <c r="B1000">
        <f t="shared" si="45"/>
        <v>8.7884543454683328</v>
      </c>
      <c r="C1000">
        <v>558564192</v>
      </c>
      <c r="D1000">
        <f t="shared" si="46"/>
        <v>8.747073090843557</v>
      </c>
      <c r="E1000">
        <v>2.0750000000000002</v>
      </c>
      <c r="F1000">
        <f t="shared" si="47"/>
        <v>0.31701810104811157</v>
      </c>
    </row>
    <row r="1001" spans="1:6" x14ac:dyDescent="0.25">
      <c r="A1001">
        <v>614414128</v>
      </c>
      <c r="B1001">
        <f t="shared" si="45"/>
        <v>8.7884611934197725</v>
      </c>
      <c r="C1001">
        <v>583308592</v>
      </c>
      <c r="D1001">
        <f t="shared" si="46"/>
        <v>8.7658983735339184</v>
      </c>
      <c r="E1001">
        <v>1.667</v>
      </c>
      <c r="F1001">
        <f t="shared" si="47"/>
        <v>0.22193559982800534</v>
      </c>
    </row>
    <row r="1002" spans="1:6" x14ac:dyDescent="0.25">
      <c r="A1002">
        <v>614418848</v>
      </c>
      <c r="B1002">
        <f t="shared" si="45"/>
        <v>8.7884645297071184</v>
      </c>
      <c r="C1002">
        <v>782038944</v>
      </c>
      <c r="D1002">
        <f t="shared" si="46"/>
        <v>8.8932283806086652</v>
      </c>
      <c r="E1002">
        <v>1.552</v>
      </c>
      <c r="F1002">
        <f t="shared" si="47"/>
        <v>0.19089171692216964</v>
      </c>
    </row>
    <row r="1003" spans="1:6" x14ac:dyDescent="0.25">
      <c r="A1003">
        <v>614424952</v>
      </c>
      <c r="B1003">
        <f t="shared" si="45"/>
        <v>8.7884688442237682</v>
      </c>
      <c r="C1003">
        <v>867162240</v>
      </c>
      <c r="D1003">
        <f t="shared" si="46"/>
        <v>8.9381003585431671</v>
      </c>
      <c r="E1003">
        <v>1.8740000000000001</v>
      </c>
      <c r="F1003">
        <f t="shared" si="47"/>
        <v>0.27276958655175948</v>
      </c>
    </row>
    <row r="1004" spans="1:6" x14ac:dyDescent="0.25">
      <c r="A1004">
        <v>614432544</v>
      </c>
      <c r="B1004">
        <f t="shared" si="45"/>
        <v>8.788474210450067</v>
      </c>
      <c r="C1004">
        <v>638778272</v>
      </c>
      <c r="D1004">
        <f t="shared" si="46"/>
        <v>8.8053501352200616</v>
      </c>
      <c r="E1004">
        <v>1.861</v>
      </c>
      <c r="F1004">
        <f t="shared" si="47"/>
        <v>0.26974637313076699</v>
      </c>
    </row>
    <row r="1005" spans="1:6" x14ac:dyDescent="0.25">
      <c r="A1005">
        <v>614433944</v>
      </c>
      <c r="B1005">
        <f t="shared" si="45"/>
        <v>8.7884751999998372</v>
      </c>
      <c r="C1005">
        <v>770269472</v>
      </c>
      <c r="D1005">
        <f t="shared" si="46"/>
        <v>8.8866426858598153</v>
      </c>
      <c r="E1005">
        <v>1.4339999999999999</v>
      </c>
      <c r="F1005">
        <f t="shared" si="47"/>
        <v>0.15654915133178129</v>
      </c>
    </row>
    <row r="1006" spans="1:6" x14ac:dyDescent="0.25">
      <c r="A1006">
        <v>614438752</v>
      </c>
      <c r="B1006">
        <f t="shared" si="45"/>
        <v>8.7884785983793048</v>
      </c>
      <c r="C1006">
        <v>796090808</v>
      </c>
      <c r="D1006">
        <f t="shared" si="46"/>
        <v>8.900962609400942</v>
      </c>
      <c r="E1006">
        <v>1.232</v>
      </c>
      <c r="F1006">
        <f t="shared" si="47"/>
        <v>9.0610707828406648E-2</v>
      </c>
    </row>
    <row r="1007" spans="1:6" x14ac:dyDescent="0.25">
      <c r="A1007">
        <v>614444240</v>
      </c>
      <c r="B1007">
        <f t="shared" si="45"/>
        <v>8.7884824773623027</v>
      </c>
      <c r="C1007">
        <v>822312744</v>
      </c>
      <c r="D1007">
        <f t="shared" si="46"/>
        <v>8.9150370209000336</v>
      </c>
      <c r="E1007">
        <v>1.39</v>
      </c>
      <c r="F1007">
        <f t="shared" si="47"/>
        <v>0.14301480025409505</v>
      </c>
    </row>
    <row r="1008" spans="1:6" x14ac:dyDescent="0.25">
      <c r="A1008">
        <v>614446304</v>
      </c>
      <c r="B1008">
        <f t="shared" si="45"/>
        <v>8.7884839362128329</v>
      </c>
      <c r="C1008">
        <v>830373568</v>
      </c>
      <c r="D1008">
        <f t="shared" si="46"/>
        <v>8.9192735164985493</v>
      </c>
      <c r="E1008">
        <v>2.0950000000000002</v>
      </c>
      <c r="F1008">
        <f t="shared" si="47"/>
        <v>0.32118402730231416</v>
      </c>
    </row>
    <row r="1009" spans="1:6" x14ac:dyDescent="0.25">
      <c r="A1009">
        <v>614454144</v>
      </c>
      <c r="B1009">
        <f t="shared" si="45"/>
        <v>8.7884894775384037</v>
      </c>
      <c r="C1009">
        <v>881339880</v>
      </c>
      <c r="D1009">
        <f t="shared" si="46"/>
        <v>8.9451434220818165</v>
      </c>
      <c r="E1009">
        <v>0.98399999999999999</v>
      </c>
      <c r="F1009">
        <f t="shared" si="47"/>
        <v>-7.0049015686584892E-3</v>
      </c>
    </row>
    <row r="1010" spans="1:6" x14ac:dyDescent="0.25">
      <c r="A1010">
        <v>614455656</v>
      </c>
      <c r="B1010">
        <f t="shared" si="45"/>
        <v>8.7884905462144882</v>
      </c>
      <c r="C1010">
        <v>891538392</v>
      </c>
      <c r="D1010">
        <f t="shared" si="46"/>
        <v>8.9501400497825383</v>
      </c>
      <c r="E1010">
        <v>1.06</v>
      </c>
      <c r="F1010">
        <f t="shared" si="47"/>
        <v>2.5305865264770262E-2</v>
      </c>
    </row>
    <row r="1011" spans="1:6" x14ac:dyDescent="0.25">
      <c r="A1011">
        <v>614463320</v>
      </c>
      <c r="B1011">
        <f t="shared" si="45"/>
        <v>8.7884959630612851</v>
      </c>
      <c r="C1011">
        <v>678601712</v>
      </c>
      <c r="D1011">
        <f t="shared" si="46"/>
        <v>8.8316149509637043</v>
      </c>
      <c r="E1011">
        <v>1.43</v>
      </c>
      <c r="F1011">
        <f t="shared" si="47"/>
        <v>0.1553360374650618</v>
      </c>
    </row>
    <row r="1012" spans="1:6" x14ac:dyDescent="0.25">
      <c r="A1012">
        <v>614489616</v>
      </c>
      <c r="B1012">
        <f t="shared" si="45"/>
        <v>8.7885145483258036</v>
      </c>
      <c r="C1012">
        <v>878608176</v>
      </c>
      <c r="D1012">
        <f t="shared" si="46"/>
        <v>8.94379524033058</v>
      </c>
      <c r="E1012">
        <v>0.98699999999999999</v>
      </c>
      <c r="F1012">
        <f t="shared" si="47"/>
        <v>-5.6828473303632727E-3</v>
      </c>
    </row>
    <row r="1013" spans="1:6" x14ac:dyDescent="0.25">
      <c r="A1013">
        <v>614500920</v>
      </c>
      <c r="B1013">
        <f t="shared" si="45"/>
        <v>8.7885225374269069</v>
      </c>
      <c r="C1013">
        <v>853933296</v>
      </c>
      <c r="D1013">
        <f t="shared" si="46"/>
        <v>8.9314239476087494</v>
      </c>
      <c r="E1013">
        <v>1.1839999999999999</v>
      </c>
      <c r="F1013">
        <f t="shared" si="47"/>
        <v>7.3351702386900947E-2</v>
      </c>
    </row>
    <row r="1014" spans="1:6" x14ac:dyDescent="0.25">
      <c r="A1014">
        <v>614505344</v>
      </c>
      <c r="B1014">
        <f t="shared" si="45"/>
        <v>8.7885256640485423</v>
      </c>
      <c r="C1014">
        <v>831165280</v>
      </c>
      <c r="D1014">
        <f t="shared" si="46"/>
        <v>8.9196873932842671</v>
      </c>
      <c r="E1014">
        <v>1.044</v>
      </c>
      <c r="F1014">
        <f t="shared" si="47"/>
        <v>1.8700498666243369E-2</v>
      </c>
    </row>
    <row r="1015" spans="1:6" x14ac:dyDescent="0.25">
      <c r="A1015">
        <v>614515608</v>
      </c>
      <c r="B1015">
        <f t="shared" si="45"/>
        <v>8.788532917950203</v>
      </c>
      <c r="C1015">
        <v>897665096</v>
      </c>
      <c r="D1015">
        <f t="shared" si="46"/>
        <v>8.9531143387967909</v>
      </c>
      <c r="E1015">
        <v>1.173</v>
      </c>
      <c r="F1015">
        <f t="shared" si="47"/>
        <v>6.9298012115529259E-2</v>
      </c>
    </row>
    <row r="1016" spans="1:6" x14ac:dyDescent="0.25">
      <c r="A1016">
        <v>614556256</v>
      </c>
      <c r="B1016">
        <f t="shared" si="45"/>
        <v>8.7885616440200511</v>
      </c>
      <c r="C1016">
        <v>842955488</v>
      </c>
      <c r="D1016">
        <f t="shared" si="46"/>
        <v>8.9258046424463782</v>
      </c>
      <c r="E1016">
        <v>0.85899999999999999</v>
      </c>
      <c r="F1016">
        <f t="shared" si="47"/>
        <v>-6.6006836168757702E-2</v>
      </c>
    </row>
    <row r="1017" spans="1:6" x14ac:dyDescent="0.25">
      <c r="A1017">
        <v>614566104</v>
      </c>
      <c r="B1017">
        <f t="shared" si="45"/>
        <v>8.788568603346798</v>
      </c>
      <c r="C1017">
        <v>937171528</v>
      </c>
      <c r="D1017">
        <f t="shared" si="46"/>
        <v>8.9718190859211706</v>
      </c>
      <c r="E1017">
        <v>0.91600000000000004</v>
      </c>
      <c r="F1017">
        <f t="shared" si="47"/>
        <v>-3.8104526332149599E-2</v>
      </c>
    </row>
    <row r="1018" spans="1:6" x14ac:dyDescent="0.25">
      <c r="A1018">
        <v>614570504</v>
      </c>
      <c r="B1018">
        <f t="shared" si="45"/>
        <v>8.7885717126768892</v>
      </c>
      <c r="C1018">
        <v>874263704</v>
      </c>
      <c r="D1018">
        <f t="shared" si="46"/>
        <v>8.941642448559131</v>
      </c>
      <c r="E1018">
        <v>0.96099999999999997</v>
      </c>
      <c r="F1018">
        <f t="shared" si="47"/>
        <v>-1.7276612331454656E-2</v>
      </c>
    </row>
    <row r="1019" spans="1:6" x14ac:dyDescent="0.25">
      <c r="A1019">
        <v>614570608</v>
      </c>
      <c r="B1019">
        <f t="shared" si="45"/>
        <v>8.7885717861698769</v>
      </c>
      <c r="C1019">
        <v>647911400</v>
      </c>
      <c r="D1019">
        <f t="shared" si="46"/>
        <v>8.8115156214232364</v>
      </c>
      <c r="E1019">
        <v>2.0750000000000002</v>
      </c>
      <c r="F1019">
        <f t="shared" si="47"/>
        <v>0.31701810104811157</v>
      </c>
    </row>
    <row r="1020" spans="1:6" x14ac:dyDescent="0.25">
      <c r="A1020">
        <v>614580848</v>
      </c>
      <c r="B1020">
        <f t="shared" si="45"/>
        <v>8.7885790223415832</v>
      </c>
      <c r="C1020">
        <v>867736656</v>
      </c>
      <c r="D1020">
        <f t="shared" si="46"/>
        <v>8.9383879438414322</v>
      </c>
      <c r="E1020">
        <v>1.2390000000000001</v>
      </c>
      <c r="F1020">
        <f t="shared" si="47"/>
        <v>9.3071306376063492E-2</v>
      </c>
    </row>
    <row r="1021" spans="1:6" x14ac:dyDescent="0.25">
      <c r="A1021">
        <v>614585904</v>
      </c>
      <c r="B1021">
        <f t="shared" si="45"/>
        <v>8.7885825951569032</v>
      </c>
      <c r="C1021">
        <v>641683008</v>
      </c>
      <c r="D1021">
        <f t="shared" si="46"/>
        <v>8.807320539167236</v>
      </c>
      <c r="E1021">
        <v>1.0189999999999999</v>
      </c>
      <c r="F1021">
        <f t="shared" si="47"/>
        <v>8.1741840064263552E-3</v>
      </c>
    </row>
    <row r="1022" spans="1:6" x14ac:dyDescent="0.25">
      <c r="A1022">
        <v>614586048</v>
      </c>
      <c r="B1022">
        <f t="shared" si="45"/>
        <v>8.7885826969138705</v>
      </c>
      <c r="C1022">
        <v>872879800</v>
      </c>
      <c r="D1022">
        <f t="shared" si="46"/>
        <v>8.9409544432579011</v>
      </c>
      <c r="E1022">
        <v>1.4810000000000001</v>
      </c>
      <c r="F1022">
        <f t="shared" si="47"/>
        <v>0.1705550585212085</v>
      </c>
    </row>
    <row r="1023" spans="1:6" x14ac:dyDescent="0.25">
      <c r="A1023">
        <v>614592320</v>
      </c>
      <c r="B1023">
        <f t="shared" si="45"/>
        <v>8.7885871289720026</v>
      </c>
      <c r="C1023">
        <v>468626584</v>
      </c>
      <c r="D1023">
        <f t="shared" si="46"/>
        <v>8.6708269213864959</v>
      </c>
      <c r="E1023">
        <v>1.042</v>
      </c>
      <c r="F1023">
        <f t="shared" si="47"/>
        <v>1.7867718963505686E-2</v>
      </c>
    </row>
    <row r="1024" spans="1:6" x14ac:dyDescent="0.25">
      <c r="A1024">
        <v>614597448</v>
      </c>
      <c r="B1024">
        <f t="shared" si="45"/>
        <v>8.7885907525981679</v>
      </c>
      <c r="C1024">
        <v>803159232</v>
      </c>
      <c r="D1024">
        <f t="shared" si="46"/>
        <v>8.9048016557685887</v>
      </c>
      <c r="E1024">
        <v>1.788</v>
      </c>
      <c r="F1024">
        <f t="shared" si="47"/>
        <v>0.25236751445989886</v>
      </c>
    </row>
    <row r="1025" spans="1:6" x14ac:dyDescent="0.25">
      <c r="A1025">
        <v>614600624</v>
      </c>
      <c r="B1025">
        <f t="shared" si="45"/>
        <v>8.7885929968569343</v>
      </c>
      <c r="C1025">
        <v>630750424</v>
      </c>
      <c r="D1025">
        <f t="shared" si="46"/>
        <v>8.7998575511290476</v>
      </c>
      <c r="E1025">
        <v>1.488</v>
      </c>
      <c r="F1025">
        <f t="shared" si="47"/>
        <v>0.17260293120985989</v>
      </c>
    </row>
    <row r="1026" spans="1:6" x14ac:dyDescent="0.25">
      <c r="A1026">
        <v>614616352</v>
      </c>
      <c r="B1026">
        <f t="shared" ref="B1026:B1089" si="48">LOG10(A1026)</f>
        <v>8.788604110571999</v>
      </c>
      <c r="C1026">
        <v>713314608</v>
      </c>
      <c r="D1026">
        <f t="shared" ref="D1026:D1089" si="49">LOG10(C1026)</f>
        <v>8.8532811180468016</v>
      </c>
      <c r="E1026">
        <v>1.014</v>
      </c>
      <c r="F1026">
        <f t="shared" ref="F1026:F1089" si="50">LOG10(E1026)</f>
        <v>6.0379549973171767E-3</v>
      </c>
    </row>
    <row r="1027" spans="1:6" x14ac:dyDescent="0.25">
      <c r="A1027">
        <v>614616384</v>
      </c>
      <c r="B1027">
        <f t="shared" si="48"/>
        <v>8.7886041331835401</v>
      </c>
      <c r="C1027">
        <v>881266208</v>
      </c>
      <c r="D1027">
        <f t="shared" si="49"/>
        <v>8.9451071174947536</v>
      </c>
      <c r="E1027">
        <v>1.52</v>
      </c>
      <c r="F1027">
        <f t="shared" si="50"/>
        <v>0.18184358794477254</v>
      </c>
    </row>
    <row r="1028" spans="1:6" x14ac:dyDescent="0.25">
      <c r="A1028">
        <v>614629056</v>
      </c>
      <c r="B1028">
        <f t="shared" si="48"/>
        <v>8.7886130872613766</v>
      </c>
      <c r="C1028">
        <v>706478664</v>
      </c>
      <c r="D1028">
        <f t="shared" si="49"/>
        <v>8.8490990504775926</v>
      </c>
      <c r="E1028">
        <v>1.4019999999999999</v>
      </c>
      <c r="F1028">
        <f t="shared" si="50"/>
        <v>0.14674801363063983</v>
      </c>
    </row>
    <row r="1029" spans="1:6" x14ac:dyDescent="0.25">
      <c r="A1029">
        <v>614638120</v>
      </c>
      <c r="B1029">
        <f t="shared" si="48"/>
        <v>8.7886194918010254</v>
      </c>
      <c r="C1029">
        <v>681002872</v>
      </c>
      <c r="D1029">
        <f t="shared" si="49"/>
        <v>8.8331489434709667</v>
      </c>
      <c r="E1029">
        <v>1.647</v>
      </c>
      <c r="F1029">
        <f t="shared" si="50"/>
        <v>0.21669359916975436</v>
      </c>
    </row>
    <row r="1030" spans="1:6" x14ac:dyDescent="0.25">
      <c r="A1030">
        <v>614643296</v>
      </c>
      <c r="B1030">
        <f t="shared" si="48"/>
        <v>8.788623149073004</v>
      </c>
      <c r="C1030">
        <v>770540416</v>
      </c>
      <c r="D1030">
        <f t="shared" si="49"/>
        <v>8.8867954230485289</v>
      </c>
      <c r="E1030">
        <v>1.762</v>
      </c>
      <c r="F1030">
        <f t="shared" si="50"/>
        <v>0.2460059040760291</v>
      </c>
    </row>
    <row r="1031" spans="1:6" x14ac:dyDescent="0.25">
      <c r="A1031">
        <v>614649688</v>
      </c>
      <c r="B1031">
        <f t="shared" si="48"/>
        <v>8.7886276655070272</v>
      </c>
      <c r="C1031">
        <v>519567952</v>
      </c>
      <c r="D1031">
        <f t="shared" si="49"/>
        <v>8.7156423550668851</v>
      </c>
      <c r="E1031">
        <v>1.157</v>
      </c>
      <c r="F1031">
        <f t="shared" si="50"/>
        <v>6.333335895174956E-2</v>
      </c>
    </row>
    <row r="1032" spans="1:6" x14ac:dyDescent="0.25">
      <c r="A1032">
        <v>614651384</v>
      </c>
      <c r="B1032">
        <f t="shared" si="48"/>
        <v>8.7886288638521002</v>
      </c>
      <c r="C1032">
        <v>458755624</v>
      </c>
      <c r="D1032">
        <f t="shared" si="49"/>
        <v>8.6615814014175179</v>
      </c>
      <c r="E1032">
        <v>1.4039999999999999</v>
      </c>
      <c r="F1032">
        <f t="shared" si="50"/>
        <v>0.14736710779378645</v>
      </c>
    </row>
    <row r="1033" spans="1:6" x14ac:dyDescent="0.25">
      <c r="A1033">
        <v>614662904</v>
      </c>
      <c r="B1033">
        <f t="shared" si="48"/>
        <v>8.7886370034669739</v>
      </c>
      <c r="C1033">
        <v>659707528</v>
      </c>
      <c r="D1033">
        <f t="shared" si="49"/>
        <v>8.8193514398940138</v>
      </c>
      <c r="E1033">
        <v>1.129</v>
      </c>
      <c r="F1033">
        <f t="shared" si="50"/>
        <v>5.269394192496786E-2</v>
      </c>
    </row>
    <row r="1034" spans="1:6" x14ac:dyDescent="0.25">
      <c r="A1034">
        <v>614678120</v>
      </c>
      <c r="B1034">
        <f t="shared" si="48"/>
        <v>8.788647754307803</v>
      </c>
      <c r="C1034">
        <v>695651376</v>
      </c>
      <c r="D1034">
        <f t="shared" si="49"/>
        <v>8.8423916485022751</v>
      </c>
      <c r="E1034">
        <v>1.5489999999999999</v>
      </c>
      <c r="F1034">
        <f t="shared" si="50"/>
        <v>0.19005141775920598</v>
      </c>
    </row>
    <row r="1035" spans="1:6" x14ac:dyDescent="0.25">
      <c r="A1035">
        <v>614696984</v>
      </c>
      <c r="B1035">
        <f t="shared" si="48"/>
        <v>8.7886610822678062</v>
      </c>
      <c r="C1035">
        <v>758893120</v>
      </c>
      <c r="D1035">
        <f t="shared" si="49"/>
        <v>8.8801806156020557</v>
      </c>
      <c r="E1035">
        <v>1.538</v>
      </c>
      <c r="F1035">
        <f t="shared" si="50"/>
        <v>0.18695633546541224</v>
      </c>
    </row>
    <row r="1036" spans="1:6" x14ac:dyDescent="0.25">
      <c r="A1036">
        <v>614710912</v>
      </c>
      <c r="B1036">
        <f t="shared" si="48"/>
        <v>8.7886709225389872</v>
      </c>
      <c r="C1036">
        <v>712218304</v>
      </c>
      <c r="D1036">
        <f t="shared" si="49"/>
        <v>8.8526131308434959</v>
      </c>
      <c r="E1036">
        <v>1.6830000000000001</v>
      </c>
      <c r="F1036">
        <f t="shared" si="50"/>
        <v>0.22608411597582387</v>
      </c>
    </row>
    <row r="1037" spans="1:6" x14ac:dyDescent="0.25">
      <c r="A1037">
        <v>614714256</v>
      </c>
      <c r="B1037">
        <f t="shared" si="48"/>
        <v>8.7886732850752107</v>
      </c>
      <c r="C1037">
        <v>863312176</v>
      </c>
      <c r="D1037">
        <f t="shared" si="49"/>
        <v>8.9361678661657873</v>
      </c>
      <c r="E1037">
        <v>1.6220000000000001</v>
      </c>
      <c r="F1037">
        <f t="shared" si="50"/>
        <v>0.21005084987513725</v>
      </c>
    </row>
    <row r="1038" spans="1:6" x14ac:dyDescent="0.25">
      <c r="A1038">
        <v>614734240</v>
      </c>
      <c r="B1038">
        <f t="shared" si="48"/>
        <v>8.788687403504662</v>
      </c>
      <c r="C1038">
        <v>873012200</v>
      </c>
      <c r="D1038">
        <f t="shared" si="49"/>
        <v>8.9410203128414896</v>
      </c>
      <c r="E1038">
        <v>1.3420000000000001</v>
      </c>
      <c r="F1038">
        <f t="shared" si="50"/>
        <v>0.12775251583297328</v>
      </c>
    </row>
    <row r="1039" spans="1:6" x14ac:dyDescent="0.25">
      <c r="A1039">
        <v>614737024</v>
      </c>
      <c r="B1039">
        <f t="shared" si="48"/>
        <v>8.7886893703271056</v>
      </c>
      <c r="C1039">
        <v>615229376</v>
      </c>
      <c r="D1039">
        <f t="shared" si="49"/>
        <v>8.7890370640009738</v>
      </c>
      <c r="E1039">
        <v>1.7729999999999999</v>
      </c>
      <c r="F1039">
        <f t="shared" si="50"/>
        <v>0.24870873560091777</v>
      </c>
    </row>
    <row r="1040" spans="1:6" x14ac:dyDescent="0.25">
      <c r="A1040">
        <v>614752136</v>
      </c>
      <c r="B1040">
        <f t="shared" si="48"/>
        <v>8.7887000464004288</v>
      </c>
      <c r="C1040">
        <v>780015384</v>
      </c>
      <c r="D1040">
        <f t="shared" si="49"/>
        <v>8.892103168229486</v>
      </c>
      <c r="E1040">
        <v>1.5169999999999999</v>
      </c>
      <c r="F1040">
        <f t="shared" si="50"/>
        <v>0.18098558078673047</v>
      </c>
    </row>
    <row r="1041" spans="1:6" x14ac:dyDescent="0.25">
      <c r="A1041">
        <v>614786072</v>
      </c>
      <c r="B1041">
        <f t="shared" si="48"/>
        <v>8.7887240199824532</v>
      </c>
      <c r="C1041">
        <v>885129536</v>
      </c>
      <c r="D1041">
        <f t="shared" si="49"/>
        <v>8.9470068330179426</v>
      </c>
      <c r="E1041">
        <v>1.552</v>
      </c>
      <c r="F1041">
        <f t="shared" si="50"/>
        <v>0.19089171692216964</v>
      </c>
    </row>
    <row r="1042" spans="1:6" x14ac:dyDescent="0.25">
      <c r="A1042">
        <v>614788976</v>
      </c>
      <c r="B1042">
        <f t="shared" si="48"/>
        <v>8.7887260714085578</v>
      </c>
      <c r="C1042">
        <v>887531152</v>
      </c>
      <c r="D1042">
        <f t="shared" si="49"/>
        <v>8.9481836055629209</v>
      </c>
      <c r="E1042">
        <v>1.5289999999999999</v>
      </c>
      <c r="F1042">
        <f t="shared" si="50"/>
        <v>0.1844074854123201</v>
      </c>
    </row>
    <row r="1043" spans="1:6" x14ac:dyDescent="0.25">
      <c r="A1043">
        <v>614794872</v>
      </c>
      <c r="B1043">
        <f t="shared" si="48"/>
        <v>8.7887302363953861</v>
      </c>
      <c r="C1043">
        <v>855688832</v>
      </c>
      <c r="D1043">
        <f t="shared" si="49"/>
        <v>8.932315863843419</v>
      </c>
      <c r="E1043">
        <v>1.2190000000000001</v>
      </c>
      <c r="F1043">
        <f t="shared" si="50"/>
        <v>8.6003705618381956E-2</v>
      </c>
    </row>
    <row r="1044" spans="1:6" x14ac:dyDescent="0.25">
      <c r="A1044">
        <v>614799752</v>
      </c>
      <c r="B1044">
        <f t="shared" si="48"/>
        <v>8.7887336836405687</v>
      </c>
      <c r="C1044">
        <v>861015776</v>
      </c>
      <c r="D1044">
        <f t="shared" si="49"/>
        <v>8.9350111089065916</v>
      </c>
      <c r="E1044">
        <v>0.98499999999999999</v>
      </c>
      <c r="F1044">
        <f t="shared" si="50"/>
        <v>-6.5637695023882739E-3</v>
      </c>
    </row>
    <row r="1045" spans="1:6" x14ac:dyDescent="0.25">
      <c r="A1045">
        <v>614807664</v>
      </c>
      <c r="B1045">
        <f t="shared" si="48"/>
        <v>8.788739272640596</v>
      </c>
      <c r="C1045">
        <v>824384440</v>
      </c>
      <c r="D1045">
        <f t="shared" si="49"/>
        <v>8.9161297860112114</v>
      </c>
      <c r="E1045">
        <v>0.95399999999999996</v>
      </c>
      <c r="F1045">
        <f t="shared" si="50"/>
        <v>-2.0451625295904902E-2</v>
      </c>
    </row>
    <row r="1046" spans="1:6" x14ac:dyDescent="0.25">
      <c r="A1046">
        <v>614837664</v>
      </c>
      <c r="B1046">
        <f t="shared" si="48"/>
        <v>8.7887604638477885</v>
      </c>
      <c r="C1046">
        <v>611591096</v>
      </c>
      <c r="D1046">
        <f t="shared" si="49"/>
        <v>8.786461154002847</v>
      </c>
      <c r="E1046">
        <v>1.073</v>
      </c>
      <c r="F1046">
        <f t="shared" si="50"/>
        <v>3.0599721965951066E-2</v>
      </c>
    </row>
    <row r="1047" spans="1:6" x14ac:dyDescent="0.25">
      <c r="A1047">
        <v>614854568</v>
      </c>
      <c r="B1047">
        <f t="shared" si="48"/>
        <v>8.7887724039312207</v>
      </c>
      <c r="C1047">
        <v>776181496</v>
      </c>
      <c r="D1047">
        <f t="shared" si="49"/>
        <v>8.8899632850403236</v>
      </c>
      <c r="E1047">
        <v>1.3169999999999999</v>
      </c>
      <c r="F1047">
        <f t="shared" si="50"/>
        <v>0.1195857749617838</v>
      </c>
    </row>
    <row r="1048" spans="1:6" x14ac:dyDescent="0.25">
      <c r="A1048">
        <v>614863416</v>
      </c>
      <c r="B1048">
        <f t="shared" si="48"/>
        <v>8.7887786535553225</v>
      </c>
      <c r="C1048">
        <v>906669288</v>
      </c>
      <c r="D1048">
        <f t="shared" si="49"/>
        <v>8.9574489049347079</v>
      </c>
      <c r="E1048">
        <v>0.97199999999999998</v>
      </c>
      <c r="F1048">
        <f t="shared" si="50"/>
        <v>-1.2333735073725434E-2</v>
      </c>
    </row>
    <row r="1049" spans="1:6" x14ac:dyDescent="0.25">
      <c r="A1049">
        <v>614864968</v>
      </c>
      <c r="B1049">
        <f t="shared" si="48"/>
        <v>8.7887797497730631</v>
      </c>
      <c r="C1049">
        <v>877801264</v>
      </c>
      <c r="D1049">
        <f t="shared" si="49"/>
        <v>8.9433962018767268</v>
      </c>
      <c r="E1049">
        <v>1.5549999999999999</v>
      </c>
      <c r="F1049">
        <f t="shared" si="50"/>
        <v>0.1917303933628563</v>
      </c>
    </row>
    <row r="1050" spans="1:6" x14ac:dyDescent="0.25">
      <c r="A1050">
        <v>614877224</v>
      </c>
      <c r="B1050">
        <f t="shared" si="48"/>
        <v>8.7887884064056578</v>
      </c>
      <c r="C1050">
        <v>498240064</v>
      </c>
      <c r="D1050">
        <f t="shared" si="49"/>
        <v>8.6974386466740832</v>
      </c>
      <c r="E1050">
        <v>1.464</v>
      </c>
      <c r="F1050">
        <f t="shared" si="50"/>
        <v>0.16554107672237306</v>
      </c>
    </row>
    <row r="1051" spans="1:6" x14ac:dyDescent="0.25">
      <c r="A1051">
        <v>614888280</v>
      </c>
      <c r="B1051">
        <f t="shared" si="48"/>
        <v>8.7887962153086985</v>
      </c>
      <c r="C1051">
        <v>897730496</v>
      </c>
      <c r="D1051">
        <f t="shared" si="49"/>
        <v>8.9531459784635654</v>
      </c>
      <c r="E1051">
        <v>1.4830000000000001</v>
      </c>
      <c r="F1051">
        <f t="shared" si="50"/>
        <v>0.17114115102838207</v>
      </c>
    </row>
    <row r="1052" spans="1:6" x14ac:dyDescent="0.25">
      <c r="A1052">
        <v>614902600</v>
      </c>
      <c r="B1052">
        <f t="shared" si="48"/>
        <v>8.7888063293810692</v>
      </c>
      <c r="C1052">
        <v>837231768</v>
      </c>
      <c r="D1052">
        <f t="shared" si="49"/>
        <v>8.9228456988894713</v>
      </c>
      <c r="E1052">
        <v>1.44</v>
      </c>
      <c r="F1052">
        <f t="shared" si="50"/>
        <v>0.15836249209524964</v>
      </c>
    </row>
    <row r="1053" spans="1:6" x14ac:dyDescent="0.25">
      <c r="A1053">
        <v>614909616</v>
      </c>
      <c r="B1053">
        <f t="shared" si="48"/>
        <v>8.7888112846255293</v>
      </c>
      <c r="C1053">
        <v>777722352</v>
      </c>
      <c r="D1053">
        <f t="shared" si="49"/>
        <v>8.890824580902871</v>
      </c>
      <c r="E1053">
        <v>1.4410000000000001</v>
      </c>
      <c r="F1053">
        <f t="shared" si="50"/>
        <v>0.15866398081398933</v>
      </c>
    </row>
    <row r="1054" spans="1:6" x14ac:dyDescent="0.25">
      <c r="A1054">
        <v>614920256</v>
      </c>
      <c r="B1054">
        <f t="shared" si="48"/>
        <v>8.7888187993125495</v>
      </c>
      <c r="C1054">
        <v>710109704</v>
      </c>
      <c r="D1054">
        <f t="shared" si="49"/>
        <v>8.8513254475379952</v>
      </c>
      <c r="E1054">
        <v>1.522</v>
      </c>
      <c r="F1054">
        <f t="shared" si="50"/>
        <v>0.18241465243455401</v>
      </c>
    </row>
    <row r="1055" spans="1:6" x14ac:dyDescent="0.25">
      <c r="A1055">
        <v>614925776</v>
      </c>
      <c r="B1055">
        <f t="shared" si="48"/>
        <v>8.7888226978583468</v>
      </c>
      <c r="C1055">
        <v>867794400</v>
      </c>
      <c r="D1055">
        <f t="shared" si="49"/>
        <v>8.9384168432385191</v>
      </c>
      <c r="E1055">
        <v>1.409</v>
      </c>
      <c r="F1055">
        <f t="shared" si="50"/>
        <v>0.14891099310935643</v>
      </c>
    </row>
    <row r="1056" spans="1:6" x14ac:dyDescent="0.25">
      <c r="A1056">
        <v>614946440</v>
      </c>
      <c r="B1056">
        <f t="shared" si="48"/>
        <v>8.7888372916690827</v>
      </c>
      <c r="C1056">
        <v>557841376</v>
      </c>
      <c r="D1056">
        <f t="shared" si="49"/>
        <v>8.7465107234511112</v>
      </c>
      <c r="E1056">
        <v>1.91</v>
      </c>
      <c r="F1056">
        <f t="shared" si="50"/>
        <v>0.28103336724772754</v>
      </c>
    </row>
    <row r="1057" spans="1:6" x14ac:dyDescent="0.25">
      <c r="A1057">
        <v>614947736</v>
      </c>
      <c r="B1057">
        <f t="shared" si="48"/>
        <v>8.788838206944007</v>
      </c>
      <c r="C1057">
        <v>613148696</v>
      </c>
      <c r="D1057">
        <f t="shared" si="49"/>
        <v>8.7875658089738664</v>
      </c>
      <c r="E1057">
        <v>1.9059999999999999</v>
      </c>
      <c r="F1057">
        <f t="shared" si="50"/>
        <v>0.28012289630230758</v>
      </c>
    </row>
    <row r="1058" spans="1:6" x14ac:dyDescent="0.25">
      <c r="A1058">
        <v>614949152</v>
      </c>
      <c r="B1058">
        <f t="shared" si="48"/>
        <v>8.7888392069644024</v>
      </c>
      <c r="C1058">
        <v>907405936</v>
      </c>
      <c r="D1058">
        <f t="shared" si="49"/>
        <v>8.9578016159743132</v>
      </c>
      <c r="E1058">
        <v>1.343</v>
      </c>
      <c r="F1058">
        <f t="shared" si="50"/>
        <v>0.12807601266871535</v>
      </c>
    </row>
    <row r="1059" spans="1:6" x14ac:dyDescent="0.25">
      <c r="A1059">
        <v>614967848</v>
      </c>
      <c r="B1059">
        <f t="shared" si="48"/>
        <v>8.7888524104076176</v>
      </c>
      <c r="C1059">
        <v>749147840</v>
      </c>
      <c r="D1059">
        <f t="shared" si="49"/>
        <v>8.8745675316653365</v>
      </c>
      <c r="E1059">
        <v>1.59</v>
      </c>
      <c r="F1059">
        <f t="shared" si="50"/>
        <v>0.20139712432045151</v>
      </c>
    </row>
    <row r="1060" spans="1:6" x14ac:dyDescent="0.25">
      <c r="A1060">
        <v>614980072</v>
      </c>
      <c r="B1060">
        <f t="shared" si="48"/>
        <v>8.7888610429938598</v>
      </c>
      <c r="C1060">
        <v>900120864</v>
      </c>
      <c r="D1060">
        <f t="shared" si="49"/>
        <v>8.9543008283771126</v>
      </c>
      <c r="E1060">
        <v>0.95799999999999996</v>
      </c>
      <c r="F1060">
        <f t="shared" si="50"/>
        <v>-1.8634490921455603E-2</v>
      </c>
    </row>
    <row r="1061" spans="1:6" x14ac:dyDescent="0.25">
      <c r="A1061">
        <v>614997400</v>
      </c>
      <c r="B1061">
        <f t="shared" si="48"/>
        <v>8.7888732797298239</v>
      </c>
      <c r="C1061">
        <v>613054328</v>
      </c>
      <c r="D1061">
        <f t="shared" si="49"/>
        <v>8.7874989627812745</v>
      </c>
      <c r="E1061">
        <v>1.63</v>
      </c>
      <c r="F1061">
        <f t="shared" si="50"/>
        <v>0.21218760440395779</v>
      </c>
    </row>
    <row r="1062" spans="1:6" x14ac:dyDescent="0.25">
      <c r="A1062">
        <v>614997760</v>
      </c>
      <c r="B1062">
        <f t="shared" si="48"/>
        <v>8.7888735339519837</v>
      </c>
      <c r="C1062">
        <v>746764264</v>
      </c>
      <c r="D1062">
        <f t="shared" si="49"/>
        <v>8.8731835268467396</v>
      </c>
      <c r="E1062">
        <v>1.6519999999999999</v>
      </c>
      <c r="F1062">
        <f t="shared" si="50"/>
        <v>0.21801004298436338</v>
      </c>
    </row>
    <row r="1063" spans="1:6" x14ac:dyDescent="0.25">
      <c r="A1063">
        <v>615041192</v>
      </c>
      <c r="B1063">
        <f t="shared" si="48"/>
        <v>8.7889042033513807</v>
      </c>
      <c r="C1063">
        <v>475708696</v>
      </c>
      <c r="D1063">
        <f t="shared" si="49"/>
        <v>8.6773410904367108</v>
      </c>
      <c r="E1063">
        <v>1.444</v>
      </c>
      <c r="F1063">
        <f t="shared" si="50"/>
        <v>0.15956719323362029</v>
      </c>
    </row>
    <row r="1064" spans="1:6" x14ac:dyDescent="0.25">
      <c r="A1064">
        <v>615052616</v>
      </c>
      <c r="B1064">
        <f t="shared" si="48"/>
        <v>8.7889122700209779</v>
      </c>
      <c r="C1064">
        <v>791824896</v>
      </c>
      <c r="D1064">
        <f t="shared" si="49"/>
        <v>8.8986291524116954</v>
      </c>
      <c r="E1064">
        <v>1.444</v>
      </c>
      <c r="F1064">
        <f t="shared" si="50"/>
        <v>0.15956719323362029</v>
      </c>
    </row>
    <row r="1065" spans="1:6" x14ac:dyDescent="0.25">
      <c r="A1065">
        <v>615052832</v>
      </c>
      <c r="B1065">
        <f t="shared" si="48"/>
        <v>8.7889124225405979</v>
      </c>
      <c r="C1065">
        <v>885637376</v>
      </c>
      <c r="D1065">
        <f t="shared" si="49"/>
        <v>8.9472559365156901</v>
      </c>
      <c r="E1065">
        <v>1.506</v>
      </c>
      <c r="F1065">
        <f t="shared" si="50"/>
        <v>0.17782497186468177</v>
      </c>
    </row>
    <row r="1066" spans="1:6" x14ac:dyDescent="0.25">
      <c r="A1066">
        <v>615064416</v>
      </c>
      <c r="B1066">
        <f t="shared" si="48"/>
        <v>8.7889206020328974</v>
      </c>
      <c r="C1066">
        <v>643997632</v>
      </c>
      <c r="D1066">
        <f t="shared" si="49"/>
        <v>8.8088842704479742</v>
      </c>
      <c r="E1066">
        <v>1.696</v>
      </c>
      <c r="F1066">
        <f t="shared" si="50"/>
        <v>0.22942584792069501</v>
      </c>
    </row>
    <row r="1067" spans="1:6" x14ac:dyDescent="0.25">
      <c r="A1067">
        <v>615090512</v>
      </c>
      <c r="B1067">
        <f t="shared" si="48"/>
        <v>8.7889390279214474</v>
      </c>
      <c r="C1067">
        <v>778491680</v>
      </c>
      <c r="D1067">
        <f t="shared" si="49"/>
        <v>8.8912539754790938</v>
      </c>
      <c r="E1067">
        <v>2.0459999999999998</v>
      </c>
      <c r="F1067">
        <f t="shared" si="50"/>
        <v>0.3109056293761413</v>
      </c>
    </row>
    <row r="1068" spans="1:6" x14ac:dyDescent="0.25">
      <c r="A1068">
        <v>615093504</v>
      </c>
      <c r="B1068">
        <f t="shared" si="48"/>
        <v>8.7889411404657061</v>
      </c>
      <c r="C1068">
        <v>821873504</v>
      </c>
      <c r="D1068">
        <f t="shared" si="49"/>
        <v>8.9148049796540967</v>
      </c>
      <c r="E1068">
        <v>1.7569999999999999</v>
      </c>
      <c r="F1068">
        <f t="shared" si="50"/>
        <v>0.24477176149529495</v>
      </c>
    </row>
    <row r="1069" spans="1:6" x14ac:dyDescent="0.25">
      <c r="A1069">
        <v>615156120</v>
      </c>
      <c r="B1069">
        <f t="shared" si="48"/>
        <v>8.7889853490275645</v>
      </c>
      <c r="C1069">
        <v>705011104</v>
      </c>
      <c r="D1069">
        <f t="shared" si="49"/>
        <v>8.8481959572296258</v>
      </c>
      <c r="E1069">
        <v>2.056</v>
      </c>
      <c r="F1069">
        <f t="shared" si="50"/>
        <v>0.31302311032323815</v>
      </c>
    </row>
    <row r="1070" spans="1:6" x14ac:dyDescent="0.25">
      <c r="A1070">
        <v>615165376</v>
      </c>
      <c r="B1070">
        <f t="shared" si="48"/>
        <v>8.7889918836280536</v>
      </c>
      <c r="C1070">
        <v>923779048</v>
      </c>
      <c r="D1070">
        <f t="shared" si="49"/>
        <v>8.9655681078984326</v>
      </c>
      <c r="E1070">
        <v>2.024</v>
      </c>
      <c r="F1070">
        <f t="shared" si="50"/>
        <v>0.30621050816776152</v>
      </c>
    </row>
    <row r="1071" spans="1:6" x14ac:dyDescent="0.25">
      <c r="A1071">
        <v>615190216</v>
      </c>
      <c r="B1071">
        <f t="shared" si="48"/>
        <v>8.7890094198184077</v>
      </c>
      <c r="C1071">
        <v>827761688</v>
      </c>
      <c r="D1071">
        <f t="shared" si="49"/>
        <v>8.9179053217080906</v>
      </c>
      <c r="E1071">
        <v>1.585</v>
      </c>
      <c r="F1071">
        <f t="shared" si="50"/>
        <v>0.20002926655377029</v>
      </c>
    </row>
    <row r="1072" spans="1:6" x14ac:dyDescent="0.25">
      <c r="A1072">
        <v>615217144</v>
      </c>
      <c r="B1072">
        <f t="shared" si="48"/>
        <v>8.7890284292655068</v>
      </c>
      <c r="C1072">
        <v>768055448</v>
      </c>
      <c r="D1072">
        <f t="shared" si="49"/>
        <v>8.8853925740564907</v>
      </c>
      <c r="E1072">
        <v>1.4470000000000001</v>
      </c>
      <c r="F1072">
        <f t="shared" si="50"/>
        <v>0.1604685311190375</v>
      </c>
    </row>
    <row r="1073" spans="1:6" x14ac:dyDescent="0.25">
      <c r="A1073">
        <v>615223648</v>
      </c>
      <c r="B1073">
        <f t="shared" si="48"/>
        <v>8.7890330205491001</v>
      </c>
      <c r="C1073">
        <v>785293888</v>
      </c>
      <c r="D1073">
        <f t="shared" si="49"/>
        <v>8.8950322173196312</v>
      </c>
      <c r="E1073">
        <v>1.498</v>
      </c>
      <c r="F1073">
        <f t="shared" si="50"/>
        <v>0.17551181336344768</v>
      </c>
    </row>
    <row r="1074" spans="1:6" x14ac:dyDescent="0.25">
      <c r="A1074">
        <v>615238960</v>
      </c>
      <c r="B1074">
        <f t="shared" si="48"/>
        <v>8.7890438293572082</v>
      </c>
      <c r="C1074">
        <v>670722736</v>
      </c>
      <c r="D1074">
        <f t="shared" si="49"/>
        <v>8.8265430282013693</v>
      </c>
      <c r="E1074">
        <v>1.5329999999999999</v>
      </c>
      <c r="F1074">
        <f t="shared" si="50"/>
        <v>0.18554215485437514</v>
      </c>
    </row>
    <row r="1075" spans="1:6" x14ac:dyDescent="0.25">
      <c r="A1075">
        <v>615246504</v>
      </c>
      <c r="B1075">
        <f t="shared" si="48"/>
        <v>8.7890491546010541</v>
      </c>
      <c r="C1075">
        <v>917326224</v>
      </c>
      <c r="D1075">
        <f t="shared" si="49"/>
        <v>8.962523809048534</v>
      </c>
      <c r="E1075">
        <v>1.518</v>
      </c>
      <c r="F1075">
        <f t="shared" si="50"/>
        <v>0.18127177155946156</v>
      </c>
    </row>
    <row r="1076" spans="1:6" x14ac:dyDescent="0.25">
      <c r="A1076">
        <v>615250088</v>
      </c>
      <c r="B1076">
        <f t="shared" si="48"/>
        <v>8.7890516844925344</v>
      </c>
      <c r="C1076">
        <v>558980584</v>
      </c>
      <c r="D1076">
        <f t="shared" si="49"/>
        <v>8.7473967230776495</v>
      </c>
      <c r="E1076">
        <v>1.4</v>
      </c>
      <c r="F1076">
        <f t="shared" si="50"/>
        <v>0.14612803567823801</v>
      </c>
    </row>
    <row r="1077" spans="1:6" x14ac:dyDescent="0.25">
      <c r="A1077">
        <v>615250952</v>
      </c>
      <c r="B1077">
        <f t="shared" si="48"/>
        <v>8.7890522943748834</v>
      </c>
      <c r="C1077">
        <v>570004600</v>
      </c>
      <c r="D1077">
        <f t="shared" si="49"/>
        <v>8.7558783604910104</v>
      </c>
      <c r="E1077">
        <v>1.2569999999999999</v>
      </c>
      <c r="F1077">
        <f t="shared" si="50"/>
        <v>9.9335277685957707E-2</v>
      </c>
    </row>
    <row r="1078" spans="1:6" x14ac:dyDescent="0.25">
      <c r="A1078">
        <v>615258688</v>
      </c>
      <c r="B1078">
        <f t="shared" si="48"/>
        <v>8.7890577550425668</v>
      </c>
      <c r="C1078">
        <v>852464880</v>
      </c>
      <c r="D1078">
        <f t="shared" si="49"/>
        <v>8.9306764958916478</v>
      </c>
      <c r="E1078">
        <v>1.665</v>
      </c>
      <c r="F1078">
        <f t="shared" si="50"/>
        <v>0.22141423784233868</v>
      </c>
    </row>
    <row r="1079" spans="1:6" x14ac:dyDescent="0.25">
      <c r="A1079">
        <v>615269336</v>
      </c>
      <c r="B1079">
        <f t="shared" si="48"/>
        <v>8.7890652711129906</v>
      </c>
      <c r="C1079">
        <v>877759632</v>
      </c>
      <c r="D1079">
        <f t="shared" si="49"/>
        <v>8.9433756038468708</v>
      </c>
      <c r="E1079">
        <v>1.504</v>
      </c>
      <c r="F1079">
        <f t="shared" si="50"/>
        <v>0.17724783625562343</v>
      </c>
    </row>
    <row r="1080" spans="1:6" x14ac:dyDescent="0.25">
      <c r="A1080">
        <v>615274952</v>
      </c>
      <c r="B1080">
        <f t="shared" si="48"/>
        <v>8.7890692352089346</v>
      </c>
      <c r="C1080">
        <v>623206832</v>
      </c>
      <c r="D1080">
        <f t="shared" si="49"/>
        <v>8.7946322057101387</v>
      </c>
      <c r="E1080">
        <v>1.7130000000000001</v>
      </c>
      <c r="F1080">
        <f t="shared" si="50"/>
        <v>0.2337573629655105</v>
      </c>
    </row>
    <row r="1081" spans="1:6" x14ac:dyDescent="0.25">
      <c r="A1081">
        <v>615278576</v>
      </c>
      <c r="B1081">
        <f t="shared" si="48"/>
        <v>8.7890717932174507</v>
      </c>
      <c r="C1081">
        <v>896996296</v>
      </c>
      <c r="D1081">
        <f t="shared" si="49"/>
        <v>8.9527906496995193</v>
      </c>
      <c r="E1081">
        <v>1.8720000000000001</v>
      </c>
      <c r="F1081">
        <f t="shared" si="50"/>
        <v>0.27230584440208644</v>
      </c>
    </row>
    <row r="1082" spans="1:6" x14ac:dyDescent="0.25">
      <c r="A1082">
        <v>615280912</v>
      </c>
      <c r="B1082">
        <f t="shared" si="48"/>
        <v>8.7890734420802961</v>
      </c>
      <c r="C1082">
        <v>787785096</v>
      </c>
      <c r="D1082">
        <f t="shared" si="49"/>
        <v>8.8964077601921048</v>
      </c>
      <c r="E1082">
        <v>1.61</v>
      </c>
      <c r="F1082">
        <f t="shared" si="50"/>
        <v>0.20682587603184974</v>
      </c>
    </row>
    <row r="1083" spans="1:6" x14ac:dyDescent="0.25">
      <c r="A1083">
        <v>615293456</v>
      </c>
      <c r="B1083">
        <f t="shared" si="48"/>
        <v>8.7890822961408439</v>
      </c>
      <c r="C1083">
        <v>872756800</v>
      </c>
      <c r="D1083">
        <f t="shared" si="49"/>
        <v>8.9408932412627529</v>
      </c>
      <c r="E1083">
        <v>1.667</v>
      </c>
      <c r="F1083">
        <f t="shared" si="50"/>
        <v>0.22193559982800534</v>
      </c>
    </row>
    <row r="1084" spans="1:6" x14ac:dyDescent="0.25">
      <c r="A1084">
        <v>615316672</v>
      </c>
      <c r="B1084">
        <f t="shared" si="48"/>
        <v>8.7890986824527459</v>
      </c>
      <c r="C1084">
        <v>915715264</v>
      </c>
      <c r="D1084">
        <f t="shared" si="49"/>
        <v>8.9617604534744544</v>
      </c>
      <c r="E1084">
        <v>1.885</v>
      </c>
      <c r="F1084">
        <f t="shared" si="50"/>
        <v>0.27531135454181166</v>
      </c>
    </row>
    <row r="1085" spans="1:6" x14ac:dyDescent="0.25">
      <c r="A1085">
        <v>615357192</v>
      </c>
      <c r="B1085">
        <f t="shared" si="48"/>
        <v>8.7891272807888718</v>
      </c>
      <c r="C1085">
        <v>888664128</v>
      </c>
      <c r="D1085">
        <f t="shared" si="49"/>
        <v>8.9487376497012026</v>
      </c>
      <c r="E1085">
        <v>1.5629999999999999</v>
      </c>
      <c r="F1085">
        <f t="shared" si="50"/>
        <v>0.19395897801918691</v>
      </c>
    </row>
    <row r="1086" spans="1:6" x14ac:dyDescent="0.25">
      <c r="A1086">
        <v>615372632</v>
      </c>
      <c r="B1086">
        <f t="shared" si="48"/>
        <v>8.7891381775863184</v>
      </c>
      <c r="C1086">
        <v>819795952</v>
      </c>
      <c r="D1086">
        <f t="shared" si="49"/>
        <v>8.9137057695203676</v>
      </c>
      <c r="E1086">
        <v>2.5379999999999998</v>
      </c>
      <c r="F1086">
        <f t="shared" si="50"/>
        <v>0.40449161775868592</v>
      </c>
    </row>
    <row r="1087" spans="1:6" x14ac:dyDescent="0.25">
      <c r="A1087">
        <v>615400920</v>
      </c>
      <c r="B1087">
        <f t="shared" si="48"/>
        <v>8.7891581411649735</v>
      </c>
      <c r="C1087">
        <v>677231768</v>
      </c>
      <c r="D1087">
        <f t="shared" si="49"/>
        <v>8.8307373220646372</v>
      </c>
      <c r="E1087">
        <v>3.1269999999999998</v>
      </c>
      <c r="F1087">
        <f t="shared" si="50"/>
        <v>0.49512788124293322</v>
      </c>
    </row>
    <row r="1088" spans="1:6" x14ac:dyDescent="0.25">
      <c r="A1088">
        <v>615408968</v>
      </c>
      <c r="B1088">
        <f t="shared" si="48"/>
        <v>8.7891638206805904</v>
      </c>
      <c r="C1088">
        <v>785337640</v>
      </c>
      <c r="D1088">
        <f t="shared" si="49"/>
        <v>8.8950564130037719</v>
      </c>
      <c r="E1088">
        <v>2.0150000000000001</v>
      </c>
      <c r="F1088">
        <f t="shared" si="50"/>
        <v>0.30427505047712827</v>
      </c>
    </row>
    <row r="1089" spans="1:6" x14ac:dyDescent="0.25">
      <c r="A1089">
        <v>615409696</v>
      </c>
      <c r="B1089">
        <f t="shared" si="48"/>
        <v>8.7891643344303283</v>
      </c>
      <c r="C1089">
        <v>873969120</v>
      </c>
      <c r="D1089">
        <f t="shared" si="49"/>
        <v>8.9414960879541692</v>
      </c>
      <c r="E1089">
        <v>1.5740000000000001</v>
      </c>
      <c r="F1089">
        <f t="shared" si="50"/>
        <v>0.19700472802304578</v>
      </c>
    </row>
    <row r="1090" spans="1:6" x14ac:dyDescent="0.25">
      <c r="A1090">
        <v>615414688</v>
      </c>
      <c r="B1090">
        <f t="shared" ref="B1090:B1153" si="51">LOG10(A1090)</f>
        <v>8.7891678572692999</v>
      </c>
      <c r="C1090">
        <v>583812360</v>
      </c>
      <c r="D1090">
        <f t="shared" ref="D1090:D1153" si="52">LOG10(C1090)</f>
        <v>8.766273285278535</v>
      </c>
      <c r="E1090">
        <v>1.405</v>
      </c>
      <c r="F1090">
        <f t="shared" ref="F1090:F1153" si="53">LOG10(E1090)</f>
        <v>0.14767632424109869</v>
      </c>
    </row>
    <row r="1091" spans="1:6" x14ac:dyDescent="0.25">
      <c r="A1091">
        <v>615418256</v>
      </c>
      <c r="B1091">
        <f t="shared" si="51"/>
        <v>8.7891703751783616</v>
      </c>
      <c r="C1091">
        <v>902667584</v>
      </c>
      <c r="D1091">
        <f t="shared" si="52"/>
        <v>8.9555278466441859</v>
      </c>
      <c r="E1091">
        <v>1.462</v>
      </c>
      <c r="F1091">
        <f t="shared" si="53"/>
        <v>0.16494737262184164</v>
      </c>
    </row>
    <row r="1092" spans="1:6" x14ac:dyDescent="0.25">
      <c r="A1092">
        <v>615473416</v>
      </c>
      <c r="B1092">
        <f t="shared" si="51"/>
        <v>8.7892092992919668</v>
      </c>
      <c r="C1092">
        <v>711435176</v>
      </c>
      <c r="D1092">
        <f t="shared" si="52"/>
        <v>8.8521353345143936</v>
      </c>
      <c r="E1092">
        <v>1.3839999999999999</v>
      </c>
      <c r="F1092">
        <f t="shared" si="53"/>
        <v>0.14113609012073897</v>
      </c>
    </row>
    <row r="1093" spans="1:6" x14ac:dyDescent="0.25">
      <c r="A1093">
        <v>615493088</v>
      </c>
      <c r="B1093">
        <f t="shared" si="51"/>
        <v>8.7892231801587819</v>
      </c>
      <c r="C1093">
        <v>884859592</v>
      </c>
      <c r="D1093">
        <f t="shared" si="52"/>
        <v>8.9468743630624186</v>
      </c>
      <c r="E1093">
        <v>1.5269999999999999</v>
      </c>
      <c r="F1093">
        <f t="shared" si="53"/>
        <v>0.18383903705642116</v>
      </c>
    </row>
    <row r="1094" spans="1:6" x14ac:dyDescent="0.25">
      <c r="A1094">
        <v>615520144</v>
      </c>
      <c r="B1094">
        <f t="shared" si="51"/>
        <v>8.7892422705652837</v>
      </c>
      <c r="C1094">
        <v>565814104</v>
      </c>
      <c r="D1094">
        <f t="shared" si="52"/>
        <v>8.7526737688774752</v>
      </c>
      <c r="E1094">
        <v>1.3779999999999999</v>
      </c>
      <c r="F1094">
        <f t="shared" si="53"/>
        <v>0.13924921757160696</v>
      </c>
    </row>
    <row r="1095" spans="1:6" x14ac:dyDescent="0.25">
      <c r="A1095">
        <v>615541920</v>
      </c>
      <c r="B1095">
        <f t="shared" si="51"/>
        <v>8.7892576348542431</v>
      </c>
      <c r="C1095">
        <v>703926784</v>
      </c>
      <c r="D1095">
        <f t="shared" si="52"/>
        <v>8.8475274901671668</v>
      </c>
      <c r="E1095">
        <v>1.536</v>
      </c>
      <c r="F1095">
        <f t="shared" si="53"/>
        <v>0.18639121569549319</v>
      </c>
    </row>
    <row r="1096" spans="1:6" x14ac:dyDescent="0.25">
      <c r="A1096">
        <v>615547304</v>
      </c>
      <c r="B1096">
        <f t="shared" si="51"/>
        <v>8.7892614335090364</v>
      </c>
      <c r="C1096">
        <v>886795176</v>
      </c>
      <c r="D1096">
        <f t="shared" si="52"/>
        <v>8.9478233219680714</v>
      </c>
      <c r="E1096">
        <v>1.375</v>
      </c>
      <c r="F1096">
        <f t="shared" si="53"/>
        <v>0.13830269816628146</v>
      </c>
    </row>
    <row r="1097" spans="1:6" x14ac:dyDescent="0.25">
      <c r="A1097">
        <v>615552512</v>
      </c>
      <c r="B1097">
        <f t="shared" si="51"/>
        <v>8.7892651079562789</v>
      </c>
      <c r="C1097">
        <v>634600032</v>
      </c>
      <c r="D1097">
        <f t="shared" si="52"/>
        <v>8.8025000896638943</v>
      </c>
      <c r="E1097">
        <v>1.2310000000000001</v>
      </c>
      <c r="F1097">
        <f t="shared" si="53"/>
        <v>9.0258052931316335E-2</v>
      </c>
    </row>
    <row r="1098" spans="1:6" x14ac:dyDescent="0.25">
      <c r="A1098">
        <v>615558016</v>
      </c>
      <c r="B1098">
        <f t="shared" si="51"/>
        <v>8.7892689912092834</v>
      </c>
      <c r="C1098">
        <v>879466504</v>
      </c>
      <c r="D1098">
        <f t="shared" si="52"/>
        <v>8.9442193032534139</v>
      </c>
      <c r="E1098">
        <v>1.4039999999999999</v>
      </c>
      <c r="F1098">
        <f t="shared" si="53"/>
        <v>0.14736710779378645</v>
      </c>
    </row>
    <row r="1099" spans="1:6" x14ac:dyDescent="0.25">
      <c r="A1099">
        <v>615571008</v>
      </c>
      <c r="B1099">
        <f t="shared" si="51"/>
        <v>8.7892781573548273</v>
      </c>
      <c r="C1099">
        <v>905069736</v>
      </c>
      <c r="D1099">
        <f t="shared" si="52"/>
        <v>8.9566820430650793</v>
      </c>
      <c r="E1099">
        <v>1.37</v>
      </c>
      <c r="F1099">
        <f t="shared" si="53"/>
        <v>0.13672056715640679</v>
      </c>
    </row>
    <row r="1100" spans="1:6" x14ac:dyDescent="0.25">
      <c r="A1100">
        <v>615592832</v>
      </c>
      <c r="B1100">
        <f t="shared" si="51"/>
        <v>8.789293554237787</v>
      </c>
      <c r="C1100">
        <v>676924128</v>
      </c>
      <c r="D1100">
        <f t="shared" si="52"/>
        <v>8.8305399941836953</v>
      </c>
      <c r="E1100">
        <v>1.325</v>
      </c>
      <c r="F1100">
        <f t="shared" si="53"/>
        <v>0.12221587827282664</v>
      </c>
    </row>
    <row r="1101" spans="1:6" x14ac:dyDescent="0.25">
      <c r="A1101">
        <v>615597744</v>
      </c>
      <c r="B1101">
        <f t="shared" si="51"/>
        <v>8.789297019590002</v>
      </c>
      <c r="C1101">
        <v>906842752</v>
      </c>
      <c r="D1101">
        <f t="shared" si="52"/>
        <v>8.9575319862229232</v>
      </c>
      <c r="E1101">
        <v>1.4039999999999999</v>
      </c>
      <c r="F1101">
        <f t="shared" si="53"/>
        <v>0.14736710779378645</v>
      </c>
    </row>
    <row r="1102" spans="1:6" x14ac:dyDescent="0.25">
      <c r="A1102">
        <v>615669608</v>
      </c>
      <c r="B1102">
        <f t="shared" si="51"/>
        <v>8.7893477155475175</v>
      </c>
      <c r="C1102">
        <v>770921912</v>
      </c>
      <c r="D1102">
        <f t="shared" si="52"/>
        <v>8.8870103898473154</v>
      </c>
      <c r="E1102">
        <v>1.6639999999999999</v>
      </c>
      <c r="F1102">
        <f t="shared" si="53"/>
        <v>0.22115332195470511</v>
      </c>
    </row>
    <row r="1103" spans="1:6" x14ac:dyDescent="0.25">
      <c r="A1103">
        <v>615703856</v>
      </c>
      <c r="B1103">
        <f t="shared" si="51"/>
        <v>8.7893718734782418</v>
      </c>
      <c r="C1103">
        <v>627836288</v>
      </c>
      <c r="D1103">
        <f t="shared" si="52"/>
        <v>8.7978464136620609</v>
      </c>
      <c r="E1103">
        <v>1.7350000000000001</v>
      </c>
      <c r="F1103">
        <f t="shared" si="53"/>
        <v>0.23929947912689256</v>
      </c>
    </row>
    <row r="1104" spans="1:6" x14ac:dyDescent="0.25">
      <c r="A1104">
        <v>615711416</v>
      </c>
      <c r="B1104">
        <f t="shared" si="51"/>
        <v>8.7893772059868738</v>
      </c>
      <c r="C1104">
        <v>872306968</v>
      </c>
      <c r="D1104">
        <f t="shared" si="52"/>
        <v>8.9406693416399499</v>
      </c>
      <c r="E1104">
        <v>1.2150000000000001</v>
      </c>
      <c r="F1104">
        <f t="shared" si="53"/>
        <v>8.4576277934331021E-2</v>
      </c>
    </row>
    <row r="1105" spans="1:6" x14ac:dyDescent="0.25">
      <c r="A1105">
        <v>615714480</v>
      </c>
      <c r="B1105">
        <f t="shared" si="51"/>
        <v>8.7893793671860116</v>
      </c>
      <c r="C1105">
        <v>860564728</v>
      </c>
      <c r="D1105">
        <f t="shared" si="52"/>
        <v>8.9347835416664871</v>
      </c>
      <c r="E1105">
        <v>1.679</v>
      </c>
      <c r="F1105">
        <f t="shared" si="53"/>
        <v>0.22505069613804879</v>
      </c>
    </row>
    <row r="1106" spans="1:6" x14ac:dyDescent="0.25">
      <c r="A1106">
        <v>615733776</v>
      </c>
      <c r="B1106">
        <f t="shared" si="51"/>
        <v>8.7893929774149147</v>
      </c>
      <c r="C1106">
        <v>695607792</v>
      </c>
      <c r="D1106">
        <f t="shared" si="52"/>
        <v>8.8423644382007858</v>
      </c>
      <c r="E1106">
        <v>1.4</v>
      </c>
      <c r="F1106">
        <f t="shared" si="53"/>
        <v>0.14612803567823801</v>
      </c>
    </row>
    <row r="1107" spans="1:6" x14ac:dyDescent="0.25">
      <c r="A1107">
        <v>615743504</v>
      </c>
      <c r="B1107">
        <f t="shared" si="51"/>
        <v>8.789399838794802</v>
      </c>
      <c r="C1107">
        <v>917393368</v>
      </c>
      <c r="D1107">
        <f t="shared" si="52"/>
        <v>8.9625555962151751</v>
      </c>
      <c r="E1107">
        <v>1.581</v>
      </c>
      <c r="F1107">
        <f t="shared" si="53"/>
        <v>0.19893186993220904</v>
      </c>
    </row>
    <row r="1108" spans="1:6" x14ac:dyDescent="0.25">
      <c r="A1108">
        <v>615751144</v>
      </c>
      <c r="B1108">
        <f t="shared" si="51"/>
        <v>8.7894052273847514</v>
      </c>
      <c r="C1108">
        <v>909995464</v>
      </c>
      <c r="D1108">
        <f t="shared" si="52"/>
        <v>8.9590392275247428</v>
      </c>
      <c r="E1108">
        <v>2.0990000000000002</v>
      </c>
      <c r="F1108">
        <f t="shared" si="53"/>
        <v>0.32201243858240047</v>
      </c>
    </row>
    <row r="1109" spans="1:6" x14ac:dyDescent="0.25">
      <c r="A1109">
        <v>615751960</v>
      </c>
      <c r="B1109">
        <f t="shared" si="51"/>
        <v>8.7894058029160611</v>
      </c>
      <c r="C1109">
        <v>883897456</v>
      </c>
      <c r="D1109">
        <f t="shared" si="52"/>
        <v>8.9464018839310135</v>
      </c>
      <c r="E1109">
        <v>1.583</v>
      </c>
      <c r="F1109">
        <f t="shared" si="53"/>
        <v>0.19948091486235589</v>
      </c>
    </row>
    <row r="1110" spans="1:6" x14ac:dyDescent="0.25">
      <c r="A1110">
        <v>615753360</v>
      </c>
      <c r="B1110">
        <f t="shared" si="51"/>
        <v>8.7894067903454527</v>
      </c>
      <c r="C1110">
        <v>850397128</v>
      </c>
      <c r="D1110">
        <f t="shared" si="52"/>
        <v>8.9296217847985684</v>
      </c>
      <c r="E1110">
        <v>1.496</v>
      </c>
      <c r="F1110">
        <f t="shared" si="53"/>
        <v>0.17493159352844256</v>
      </c>
    </row>
    <row r="1111" spans="1:6" x14ac:dyDescent="0.25">
      <c r="A1111">
        <v>615834944</v>
      </c>
      <c r="B1111">
        <f t="shared" si="51"/>
        <v>8.7894643282109044</v>
      </c>
      <c r="C1111">
        <v>461377968</v>
      </c>
      <c r="D1111">
        <f t="shared" si="52"/>
        <v>8.6640568519872438</v>
      </c>
      <c r="E1111">
        <v>1.377</v>
      </c>
      <c r="F1111">
        <f t="shared" si="53"/>
        <v>0.13893394025692368</v>
      </c>
    </row>
    <row r="1112" spans="1:6" x14ac:dyDescent="0.25">
      <c r="A1112">
        <v>615844280</v>
      </c>
      <c r="B1112">
        <f t="shared" si="51"/>
        <v>8.7894709120246191</v>
      </c>
      <c r="C1112">
        <v>613597752</v>
      </c>
      <c r="D1112">
        <f t="shared" si="52"/>
        <v>8.7878837598461015</v>
      </c>
      <c r="E1112">
        <v>0.97199999999999998</v>
      </c>
      <c r="F1112">
        <f t="shared" si="53"/>
        <v>-1.2333735073725434E-2</v>
      </c>
    </row>
    <row r="1113" spans="1:6" x14ac:dyDescent="0.25">
      <c r="A1113">
        <v>615848880</v>
      </c>
      <c r="B1113">
        <f t="shared" si="51"/>
        <v>8.7894741559406881</v>
      </c>
      <c r="C1113">
        <v>740872720</v>
      </c>
      <c r="D1113">
        <f t="shared" si="52"/>
        <v>8.8697436037288462</v>
      </c>
      <c r="E1113">
        <v>0.98599999999999999</v>
      </c>
      <c r="F1113">
        <f t="shared" si="53"/>
        <v>-6.1230850587887945E-3</v>
      </c>
    </row>
    <row r="1114" spans="1:6" x14ac:dyDescent="0.25">
      <c r="A1114">
        <v>615879680</v>
      </c>
      <c r="B1114">
        <f t="shared" si="51"/>
        <v>8.7894958754501307</v>
      </c>
      <c r="C1114">
        <v>827001128</v>
      </c>
      <c r="D1114">
        <f t="shared" si="52"/>
        <v>8.9175061019151123</v>
      </c>
      <c r="E1114">
        <v>0.98699999999999999</v>
      </c>
      <c r="F1114">
        <f t="shared" si="53"/>
        <v>-5.6828473303632727E-3</v>
      </c>
    </row>
    <row r="1115" spans="1:6" x14ac:dyDescent="0.25">
      <c r="A1115">
        <v>615889816</v>
      </c>
      <c r="B1115">
        <f t="shared" si="51"/>
        <v>8.789503022905695</v>
      </c>
      <c r="C1115">
        <v>862421344</v>
      </c>
      <c r="D1115">
        <f t="shared" si="52"/>
        <v>8.9357194962966471</v>
      </c>
      <c r="E1115">
        <v>1.0349999999999999</v>
      </c>
      <c r="F1115">
        <f t="shared" si="53"/>
        <v>1.4940349792936524E-2</v>
      </c>
    </row>
    <row r="1116" spans="1:6" x14ac:dyDescent="0.25">
      <c r="A1116">
        <v>615948648</v>
      </c>
      <c r="B1116">
        <f t="shared" si="51"/>
        <v>8.7895445062880135</v>
      </c>
      <c r="C1116">
        <v>817502072</v>
      </c>
      <c r="D1116">
        <f t="shared" si="52"/>
        <v>8.9124888620748628</v>
      </c>
      <c r="E1116">
        <v>1.4790000000000001</v>
      </c>
      <c r="F1116">
        <f t="shared" si="53"/>
        <v>0.16996817399689249</v>
      </c>
    </row>
    <row r="1117" spans="1:6" x14ac:dyDescent="0.25">
      <c r="A1117">
        <v>615980888</v>
      </c>
      <c r="B1117">
        <f t="shared" si="51"/>
        <v>8.7895672375460769</v>
      </c>
      <c r="C1117">
        <v>851954744</v>
      </c>
      <c r="D1117">
        <f t="shared" si="52"/>
        <v>8.9304165255729355</v>
      </c>
      <c r="E1117">
        <v>1.4419999999999999</v>
      </c>
      <c r="F1117">
        <f t="shared" si="53"/>
        <v>0.15896526038341022</v>
      </c>
    </row>
    <row r="1118" spans="1:6" x14ac:dyDescent="0.25">
      <c r="A1118">
        <v>615985640</v>
      </c>
      <c r="B1118">
        <f t="shared" si="51"/>
        <v>8.7895705879088215</v>
      </c>
      <c r="C1118">
        <v>914738792</v>
      </c>
      <c r="D1118">
        <f t="shared" si="52"/>
        <v>8.9612970969207399</v>
      </c>
      <c r="E1118">
        <v>1.454</v>
      </c>
      <c r="F1118">
        <f t="shared" si="53"/>
        <v>0.16256440652301901</v>
      </c>
    </row>
    <row r="1119" spans="1:6" x14ac:dyDescent="0.25">
      <c r="A1119">
        <v>615990728</v>
      </c>
      <c r="B1119">
        <f t="shared" si="51"/>
        <v>8.7895741751372469</v>
      </c>
      <c r="C1119">
        <v>864458856</v>
      </c>
      <c r="D1119">
        <f t="shared" si="52"/>
        <v>8.9367443278153953</v>
      </c>
      <c r="E1119">
        <v>0.97599999999999998</v>
      </c>
      <c r="F1119">
        <f t="shared" si="53"/>
        <v>-1.0550182333308195E-2</v>
      </c>
    </row>
    <row r="1120" spans="1:6" x14ac:dyDescent="0.25">
      <c r="A1120">
        <v>616006312</v>
      </c>
      <c r="B1120">
        <f t="shared" si="51"/>
        <v>8.7895851622500185</v>
      </c>
      <c r="C1120">
        <v>823915664</v>
      </c>
      <c r="D1120">
        <f t="shared" si="52"/>
        <v>8.9158827595928507</v>
      </c>
      <c r="E1120">
        <v>1.095</v>
      </c>
      <c r="F1120">
        <f t="shared" si="53"/>
        <v>3.941411917613713E-2</v>
      </c>
    </row>
    <row r="1121" spans="1:6" x14ac:dyDescent="0.25">
      <c r="A1121">
        <v>616020304</v>
      </c>
      <c r="B1121">
        <f t="shared" si="51"/>
        <v>8.7895950267258538</v>
      </c>
      <c r="C1121">
        <v>886311648</v>
      </c>
      <c r="D1121">
        <f t="shared" si="52"/>
        <v>8.947586456885146</v>
      </c>
      <c r="E1121">
        <v>1.2929999999999999</v>
      </c>
      <c r="F1121">
        <f t="shared" si="53"/>
        <v>0.11159852488039401</v>
      </c>
    </row>
    <row r="1122" spans="1:6" x14ac:dyDescent="0.25">
      <c r="A1122">
        <v>616036072</v>
      </c>
      <c r="B1122">
        <f t="shared" si="51"/>
        <v>8.7896061430278749</v>
      </c>
      <c r="C1122">
        <v>466941016</v>
      </c>
      <c r="D1122">
        <f t="shared" si="52"/>
        <v>8.6692620239417302</v>
      </c>
      <c r="E1122">
        <v>0.96899999999999997</v>
      </c>
      <c r="F1122">
        <f t="shared" si="53"/>
        <v>-1.3676222949234686E-2</v>
      </c>
    </row>
    <row r="1123" spans="1:6" x14ac:dyDescent="0.25">
      <c r="A1123">
        <v>616036768</v>
      </c>
      <c r="B1123">
        <f t="shared" si="51"/>
        <v>8.789606633695227</v>
      </c>
      <c r="C1123">
        <v>782041320</v>
      </c>
      <c r="D1123">
        <f t="shared" si="52"/>
        <v>8.8932297000853087</v>
      </c>
      <c r="E1123">
        <v>0.95399999999999996</v>
      </c>
      <c r="F1123">
        <f t="shared" si="53"/>
        <v>-2.0451625295904902E-2</v>
      </c>
    </row>
    <row r="1124" spans="1:6" x14ac:dyDescent="0.25">
      <c r="A1124">
        <v>616040472</v>
      </c>
      <c r="B1124">
        <f t="shared" si="51"/>
        <v>8.7896092449385961</v>
      </c>
      <c r="C1124">
        <v>570677592</v>
      </c>
      <c r="D1124">
        <f t="shared" si="52"/>
        <v>8.7563908200488569</v>
      </c>
      <c r="E1124">
        <v>1.419</v>
      </c>
      <c r="F1124">
        <f t="shared" si="53"/>
        <v>0.15198239545747402</v>
      </c>
    </row>
    <row r="1125" spans="1:6" x14ac:dyDescent="0.25">
      <c r="A1125">
        <v>616043824</v>
      </c>
      <c r="B1125">
        <f t="shared" si="51"/>
        <v>8.7896116080157132</v>
      </c>
      <c r="C1125">
        <v>640893560</v>
      </c>
      <c r="D1125">
        <f t="shared" si="52"/>
        <v>8.806785907610724</v>
      </c>
      <c r="E1125">
        <v>1.417</v>
      </c>
      <c r="F1125">
        <f t="shared" si="53"/>
        <v>0.15136985024746041</v>
      </c>
    </row>
    <row r="1126" spans="1:6" x14ac:dyDescent="0.25">
      <c r="A1126">
        <v>616101896</v>
      </c>
      <c r="B1126">
        <f t="shared" si="51"/>
        <v>8.7896525452989618</v>
      </c>
      <c r="C1126">
        <v>708390096</v>
      </c>
      <c r="D1126">
        <f t="shared" si="52"/>
        <v>8.8502724806905153</v>
      </c>
      <c r="E1126">
        <v>1.954</v>
      </c>
      <c r="F1126">
        <f t="shared" si="53"/>
        <v>0.29092455938275424</v>
      </c>
    </row>
    <row r="1127" spans="1:6" x14ac:dyDescent="0.25">
      <c r="A1127">
        <v>616111992</v>
      </c>
      <c r="B1127">
        <f t="shared" si="51"/>
        <v>8.7896596619807852</v>
      </c>
      <c r="C1127">
        <v>846620400</v>
      </c>
      <c r="D1127">
        <f t="shared" si="52"/>
        <v>8.9276887289391844</v>
      </c>
      <c r="E1127">
        <v>1.0149999999999999</v>
      </c>
      <c r="F1127">
        <f t="shared" si="53"/>
        <v>6.4660422492316813E-3</v>
      </c>
    </row>
    <row r="1128" spans="1:6" x14ac:dyDescent="0.25">
      <c r="A1128">
        <v>616141520</v>
      </c>
      <c r="B1128">
        <f t="shared" si="51"/>
        <v>8.7896804756320979</v>
      </c>
      <c r="C1128">
        <v>798174992</v>
      </c>
      <c r="D1128">
        <f t="shared" si="52"/>
        <v>8.9020981165743578</v>
      </c>
      <c r="E1128">
        <v>0.997</v>
      </c>
      <c r="F1128">
        <f t="shared" si="53"/>
        <v>-1.3048416883442813E-3</v>
      </c>
    </row>
    <row r="1129" spans="1:6" x14ac:dyDescent="0.25">
      <c r="A1129">
        <v>616142648</v>
      </c>
      <c r="B1129">
        <f t="shared" si="51"/>
        <v>8.7896812707152261</v>
      </c>
      <c r="C1129">
        <v>864703312</v>
      </c>
      <c r="D1129">
        <f t="shared" si="52"/>
        <v>8.9368671224202494</v>
      </c>
      <c r="E1129">
        <v>0.97399999999999998</v>
      </c>
      <c r="F1129">
        <f t="shared" si="53"/>
        <v>-1.1441043121384482E-2</v>
      </c>
    </row>
    <row r="1130" spans="1:6" x14ac:dyDescent="0.25">
      <c r="A1130">
        <v>616150464</v>
      </c>
      <c r="B1130">
        <f t="shared" si="51"/>
        <v>8.7896867798682639</v>
      </c>
      <c r="C1130">
        <v>920088536</v>
      </c>
      <c r="D1130">
        <f t="shared" si="52"/>
        <v>8.963829619569708</v>
      </c>
      <c r="E1130">
        <v>0.94699999999999995</v>
      </c>
      <c r="F1130">
        <f t="shared" si="53"/>
        <v>-2.3650020996726601E-2</v>
      </c>
    </row>
    <row r="1131" spans="1:6" x14ac:dyDescent="0.25">
      <c r="A1131">
        <v>616154968</v>
      </c>
      <c r="B1131">
        <f t="shared" si="51"/>
        <v>8.789689954507109</v>
      </c>
      <c r="C1131">
        <v>613015024</v>
      </c>
      <c r="D1131">
        <f t="shared" si="52"/>
        <v>8.7874711184993917</v>
      </c>
      <c r="E1131">
        <v>0.97899999999999998</v>
      </c>
      <c r="F1131">
        <f t="shared" si="53"/>
        <v>-9.2173081968621833E-3</v>
      </c>
    </row>
    <row r="1132" spans="1:6" x14ac:dyDescent="0.25">
      <c r="A1132">
        <v>616173560</v>
      </c>
      <c r="B1132">
        <f t="shared" si="51"/>
        <v>8.789703058809776</v>
      </c>
      <c r="C1132">
        <v>899432144</v>
      </c>
      <c r="D1132">
        <f t="shared" si="52"/>
        <v>8.9539684043708743</v>
      </c>
      <c r="E1132">
        <v>1.804</v>
      </c>
      <c r="F1132">
        <f t="shared" si="53"/>
        <v>0.25623653320592293</v>
      </c>
    </row>
    <row r="1133" spans="1:6" x14ac:dyDescent="0.25">
      <c r="A1133">
        <v>616175408</v>
      </c>
      <c r="B1133">
        <f t="shared" si="51"/>
        <v>8.7897043613242793</v>
      </c>
      <c r="C1133">
        <v>682157600</v>
      </c>
      <c r="D1133">
        <f t="shared" si="52"/>
        <v>8.8338847220219918</v>
      </c>
      <c r="E1133">
        <v>0.95399999999999996</v>
      </c>
      <c r="F1133">
        <f t="shared" si="53"/>
        <v>-2.0451625295904902E-2</v>
      </c>
    </row>
    <row r="1134" spans="1:6" x14ac:dyDescent="0.25">
      <c r="A1134">
        <v>616176920</v>
      </c>
      <c r="B1134">
        <f t="shared" si="51"/>
        <v>8.7897054270150594</v>
      </c>
      <c r="C1134">
        <v>817411600</v>
      </c>
      <c r="D1134">
        <f t="shared" si="52"/>
        <v>8.9124407965517971</v>
      </c>
      <c r="E1134">
        <v>0.95899999999999996</v>
      </c>
      <c r="F1134">
        <f t="shared" si="53"/>
        <v>-1.8181392829336417E-2</v>
      </c>
    </row>
    <row r="1135" spans="1:6" x14ac:dyDescent="0.25">
      <c r="A1135">
        <v>616234224</v>
      </c>
      <c r="B1135">
        <f t="shared" si="51"/>
        <v>8.7897458142042382</v>
      </c>
      <c r="C1135">
        <v>846271032</v>
      </c>
      <c r="D1135">
        <f t="shared" si="52"/>
        <v>8.9275094751561728</v>
      </c>
      <c r="E1135">
        <v>0.97799999999999998</v>
      </c>
      <c r="F1135">
        <f t="shared" si="53"/>
        <v>-9.6611452123985687E-3</v>
      </c>
    </row>
    <row r="1136" spans="1:6" x14ac:dyDescent="0.25">
      <c r="A1136">
        <v>616239560</v>
      </c>
      <c r="B1136">
        <f t="shared" si="51"/>
        <v>8.7897495747635048</v>
      </c>
      <c r="C1136">
        <v>890457288</v>
      </c>
      <c r="D1136">
        <f t="shared" si="52"/>
        <v>8.9496130927708712</v>
      </c>
      <c r="E1136">
        <v>1.4690000000000001</v>
      </c>
      <c r="F1136">
        <f t="shared" si="53"/>
        <v>0.16702179579025653</v>
      </c>
    </row>
    <row r="1137" spans="1:6" x14ac:dyDescent="0.25">
      <c r="A1137">
        <v>616261752</v>
      </c>
      <c r="B1137">
        <f t="shared" si="51"/>
        <v>8.7897652142813705</v>
      </c>
      <c r="C1137">
        <v>863355904</v>
      </c>
      <c r="D1137">
        <f t="shared" si="52"/>
        <v>8.9361898632471348</v>
      </c>
      <c r="E1137">
        <v>0.98099999999999998</v>
      </c>
      <c r="F1137">
        <f t="shared" si="53"/>
        <v>-8.3309926200514969E-3</v>
      </c>
    </row>
    <row r="1138" spans="1:6" x14ac:dyDescent="0.25">
      <c r="A1138">
        <v>616282592</v>
      </c>
      <c r="B1138">
        <f t="shared" si="51"/>
        <v>8.7897799004823938</v>
      </c>
      <c r="C1138">
        <v>782426408</v>
      </c>
      <c r="D1138">
        <f t="shared" si="52"/>
        <v>8.8934435000810925</v>
      </c>
      <c r="E1138">
        <v>0.97499999999999998</v>
      </c>
      <c r="F1138">
        <f t="shared" si="53"/>
        <v>-1.0995384301463193E-2</v>
      </c>
    </row>
    <row r="1139" spans="1:6" x14ac:dyDescent="0.25">
      <c r="A1139">
        <v>616283040</v>
      </c>
      <c r="B1139">
        <f t="shared" si="51"/>
        <v>8.7897802161879817</v>
      </c>
      <c r="C1139">
        <v>610942736</v>
      </c>
      <c r="D1139">
        <f t="shared" si="52"/>
        <v>8.7860005054885626</v>
      </c>
      <c r="E1139">
        <v>0.96199999999999997</v>
      </c>
      <c r="F1139">
        <f t="shared" si="53"/>
        <v>-1.6824927962187056E-2</v>
      </c>
    </row>
    <row r="1140" spans="1:6" x14ac:dyDescent="0.25">
      <c r="A1140">
        <v>616296168</v>
      </c>
      <c r="B1140">
        <f t="shared" si="51"/>
        <v>8.7897894673872905</v>
      </c>
      <c r="C1140">
        <v>638349968</v>
      </c>
      <c r="D1140">
        <f t="shared" si="52"/>
        <v>8.8050588409476092</v>
      </c>
      <c r="E1140">
        <v>0.97699999999999998</v>
      </c>
      <c r="F1140">
        <f t="shared" si="53"/>
        <v>-1.0105436281226938E-2</v>
      </c>
    </row>
    <row r="1141" spans="1:6" x14ac:dyDescent="0.25">
      <c r="A1141">
        <v>616303024</v>
      </c>
      <c r="B1141">
        <f t="shared" si="51"/>
        <v>8.7897942986787392</v>
      </c>
      <c r="C1141">
        <v>682453312</v>
      </c>
      <c r="D1141">
        <f t="shared" si="52"/>
        <v>8.8340729457723857</v>
      </c>
      <c r="E1141">
        <v>1.446</v>
      </c>
      <c r="F1141">
        <f t="shared" si="53"/>
        <v>0.16016829295851201</v>
      </c>
    </row>
    <row r="1142" spans="1:6" x14ac:dyDescent="0.25">
      <c r="A1142">
        <v>616331272</v>
      </c>
      <c r="B1142">
        <f t="shared" si="51"/>
        <v>8.7898142039346059</v>
      </c>
      <c r="C1142">
        <v>854050336</v>
      </c>
      <c r="D1142">
        <f t="shared" si="52"/>
        <v>8.9314834678819999</v>
      </c>
      <c r="E1142">
        <v>0.97199999999999998</v>
      </c>
      <c r="F1142">
        <f t="shared" si="53"/>
        <v>-1.2333735073725434E-2</v>
      </c>
    </row>
    <row r="1143" spans="1:6" x14ac:dyDescent="0.25">
      <c r="A1143">
        <v>616336488</v>
      </c>
      <c r="B1143">
        <f t="shared" si="51"/>
        <v>8.7898178793451134</v>
      </c>
      <c r="C1143">
        <v>855942024</v>
      </c>
      <c r="D1143">
        <f t="shared" si="52"/>
        <v>8.9324443493622194</v>
      </c>
      <c r="E1143">
        <v>0.97699999999999998</v>
      </c>
      <c r="F1143">
        <f t="shared" si="53"/>
        <v>-1.0105436281226938E-2</v>
      </c>
    </row>
    <row r="1144" spans="1:6" x14ac:dyDescent="0.25">
      <c r="A1144">
        <v>616349072</v>
      </c>
      <c r="B1144">
        <f t="shared" si="51"/>
        <v>8.7898267464267725</v>
      </c>
      <c r="C1144">
        <v>874887784</v>
      </c>
      <c r="D1144">
        <f t="shared" si="52"/>
        <v>8.941952352548153</v>
      </c>
      <c r="E1144">
        <v>0.96</v>
      </c>
      <c r="F1144">
        <f t="shared" si="53"/>
        <v>-1.7728766960431602E-2</v>
      </c>
    </row>
    <row r="1145" spans="1:6" x14ac:dyDescent="0.25">
      <c r="A1145">
        <v>616402104</v>
      </c>
      <c r="B1145">
        <f t="shared" si="51"/>
        <v>8.7898641124507133</v>
      </c>
      <c r="C1145">
        <v>503471992</v>
      </c>
      <c r="D1145">
        <f t="shared" si="52"/>
        <v>8.70197531588631</v>
      </c>
      <c r="E1145">
        <v>0.97599999999999998</v>
      </c>
      <c r="F1145">
        <f t="shared" si="53"/>
        <v>-1.0550182333308195E-2</v>
      </c>
    </row>
    <row r="1146" spans="1:6" x14ac:dyDescent="0.25">
      <c r="A1146">
        <v>616434104</v>
      </c>
      <c r="B1146">
        <f t="shared" si="51"/>
        <v>8.7898866579005208</v>
      </c>
      <c r="C1146">
        <v>909101256</v>
      </c>
      <c r="D1146">
        <f t="shared" si="52"/>
        <v>8.9586122577797216</v>
      </c>
      <c r="E1146">
        <v>0.97499999999999998</v>
      </c>
      <c r="F1146">
        <f t="shared" si="53"/>
        <v>-1.0995384301463193E-2</v>
      </c>
    </row>
    <row r="1147" spans="1:6" x14ac:dyDescent="0.25">
      <c r="A1147">
        <v>616458136</v>
      </c>
      <c r="B1147">
        <f t="shared" si="51"/>
        <v>8.7899035887638224</v>
      </c>
      <c r="C1147">
        <v>537742928</v>
      </c>
      <c r="D1147">
        <f t="shared" si="52"/>
        <v>8.730574707575034</v>
      </c>
      <c r="E1147">
        <v>0.97799999999999998</v>
      </c>
      <c r="F1147">
        <f t="shared" si="53"/>
        <v>-9.6611452123985687E-3</v>
      </c>
    </row>
    <row r="1148" spans="1:6" x14ac:dyDescent="0.25">
      <c r="A1148">
        <v>616486368</v>
      </c>
      <c r="B1148">
        <f t="shared" si="51"/>
        <v>8.7899234777398068</v>
      </c>
      <c r="C1148">
        <v>898985488</v>
      </c>
      <c r="D1148">
        <f t="shared" si="52"/>
        <v>8.9537526811299024</v>
      </c>
      <c r="E1148">
        <v>0.97099999999999997</v>
      </c>
      <c r="F1148">
        <f t="shared" si="53"/>
        <v>-1.2780770091995148E-2</v>
      </c>
    </row>
    <row r="1149" spans="1:6" x14ac:dyDescent="0.25">
      <c r="A1149">
        <v>616498960</v>
      </c>
      <c r="B1149">
        <f t="shared" si="51"/>
        <v>8.789932348301349</v>
      </c>
      <c r="C1149">
        <v>632056008</v>
      </c>
      <c r="D1149">
        <f t="shared" si="52"/>
        <v>8.800755563864044</v>
      </c>
      <c r="E1149">
        <v>1.484</v>
      </c>
      <c r="F1149">
        <f t="shared" si="53"/>
        <v>0.17143390094300825</v>
      </c>
    </row>
    <row r="1150" spans="1:6" x14ac:dyDescent="0.25">
      <c r="A1150">
        <v>616499664</v>
      </c>
      <c r="B1150">
        <f t="shared" si="51"/>
        <v>8.7899328442359099</v>
      </c>
      <c r="C1150">
        <v>710845376</v>
      </c>
      <c r="D1150">
        <f t="shared" si="52"/>
        <v>8.851775142708707</v>
      </c>
      <c r="E1150">
        <v>1.4159999999999999</v>
      </c>
      <c r="F1150">
        <f t="shared" si="53"/>
        <v>0.15106325335375018</v>
      </c>
    </row>
    <row r="1151" spans="1:6" x14ac:dyDescent="0.25">
      <c r="A1151">
        <v>616517352</v>
      </c>
      <c r="B1151">
        <f t="shared" si="51"/>
        <v>8.7899453044058777</v>
      </c>
      <c r="C1151">
        <v>599099272</v>
      </c>
      <c r="D1151">
        <f t="shared" si="52"/>
        <v>8.7774987918544696</v>
      </c>
      <c r="E1151">
        <v>0.98399999999999999</v>
      </c>
      <c r="F1151">
        <f t="shared" si="53"/>
        <v>-7.0049015686584892E-3</v>
      </c>
    </row>
    <row r="1152" spans="1:6" x14ac:dyDescent="0.25">
      <c r="A1152">
        <v>616524776</v>
      </c>
      <c r="B1152">
        <f t="shared" si="51"/>
        <v>8.7899505340767234</v>
      </c>
      <c r="C1152">
        <v>605999056</v>
      </c>
      <c r="D1152">
        <f t="shared" si="52"/>
        <v>8.7824719476410209</v>
      </c>
      <c r="E1152">
        <v>0.96399999999999997</v>
      </c>
      <c r="F1152">
        <f t="shared" si="53"/>
        <v>-1.5922966097169242E-2</v>
      </c>
    </row>
    <row r="1153" spans="1:6" x14ac:dyDescent="0.25">
      <c r="A1153">
        <v>616540432</v>
      </c>
      <c r="B1153">
        <f t="shared" si="51"/>
        <v>8.7899615623895233</v>
      </c>
      <c r="C1153">
        <v>864551464</v>
      </c>
      <c r="D1153">
        <f t="shared" si="52"/>
        <v>8.9367908505491851</v>
      </c>
      <c r="E1153">
        <v>0.96299999999999997</v>
      </c>
      <c r="F1153">
        <f t="shared" si="53"/>
        <v>-1.6373712875465501E-2</v>
      </c>
    </row>
    <row r="1154" spans="1:6" x14ac:dyDescent="0.25">
      <c r="A1154">
        <v>616540784</v>
      </c>
      <c r="B1154">
        <f t="shared" ref="B1154:B1217" si="54">LOG10(A1154)</f>
        <v>8.7899618103401949</v>
      </c>
      <c r="C1154">
        <v>615964128</v>
      </c>
      <c r="D1154">
        <f t="shared" ref="D1154:D1217" si="55">LOG10(C1154)</f>
        <v>8.7895554208246782</v>
      </c>
      <c r="E1154">
        <v>0.97599999999999998</v>
      </c>
      <c r="F1154">
        <f t="shared" ref="F1154:F1217" si="56">LOG10(E1154)</f>
        <v>-1.0550182333308195E-2</v>
      </c>
    </row>
    <row r="1155" spans="1:6" x14ac:dyDescent="0.25">
      <c r="A1155">
        <v>616556600</v>
      </c>
      <c r="B1155">
        <f t="shared" si="54"/>
        <v>8.7899729510686004</v>
      </c>
      <c r="C1155">
        <v>862633664</v>
      </c>
      <c r="D1155">
        <f t="shared" si="55"/>
        <v>8.9358264023424656</v>
      </c>
      <c r="E1155">
        <v>0.96099999999999997</v>
      </c>
      <c r="F1155">
        <f t="shared" si="56"/>
        <v>-1.7276612331454656E-2</v>
      </c>
    </row>
    <row r="1156" spans="1:6" x14ac:dyDescent="0.25">
      <c r="A1156">
        <v>616559360</v>
      </c>
      <c r="B1156">
        <f t="shared" si="54"/>
        <v>8.7899748951724952</v>
      </c>
      <c r="C1156">
        <v>916100240</v>
      </c>
      <c r="D1156">
        <f t="shared" si="55"/>
        <v>8.9619429969178981</v>
      </c>
      <c r="E1156">
        <v>0.96499999999999997</v>
      </c>
      <c r="F1156">
        <f t="shared" si="56"/>
        <v>-1.5472686656207449E-2</v>
      </c>
    </row>
    <row r="1157" spans="1:6" x14ac:dyDescent="0.25">
      <c r="A1157">
        <v>616582184</v>
      </c>
      <c r="B1157">
        <f t="shared" si="54"/>
        <v>8.7899909717328928</v>
      </c>
      <c r="C1157">
        <v>685028072</v>
      </c>
      <c r="D1157">
        <f t="shared" si="55"/>
        <v>8.8357083689594216</v>
      </c>
      <c r="E1157">
        <v>0.99299999999999999</v>
      </c>
      <c r="F1157">
        <f t="shared" si="56"/>
        <v>-3.0507515046188267E-3</v>
      </c>
    </row>
    <row r="1158" spans="1:6" x14ac:dyDescent="0.25">
      <c r="A1158">
        <v>616583456</v>
      </c>
      <c r="B1158">
        <f t="shared" si="54"/>
        <v>8.7899918676751145</v>
      </c>
      <c r="C1158">
        <v>811531328</v>
      </c>
      <c r="D1158">
        <f t="shared" si="55"/>
        <v>8.9093052897998533</v>
      </c>
      <c r="E1158">
        <v>1.472</v>
      </c>
      <c r="F1158">
        <f t="shared" si="56"/>
        <v>0.16790781000148003</v>
      </c>
    </row>
    <row r="1159" spans="1:6" x14ac:dyDescent="0.25">
      <c r="A1159">
        <v>616594272</v>
      </c>
      <c r="B1159">
        <f t="shared" si="54"/>
        <v>8.7899994859267405</v>
      </c>
      <c r="C1159">
        <v>620642304</v>
      </c>
      <c r="D1159">
        <f t="shared" si="55"/>
        <v>8.7928413744830838</v>
      </c>
      <c r="E1159">
        <v>1.431</v>
      </c>
      <c r="F1159">
        <f t="shared" si="56"/>
        <v>0.15563963375977638</v>
      </c>
    </row>
    <row r="1160" spans="1:6" x14ac:dyDescent="0.25">
      <c r="A1160">
        <v>616643816</v>
      </c>
      <c r="B1160">
        <f t="shared" si="54"/>
        <v>8.7900343805444674</v>
      </c>
      <c r="C1160">
        <v>852240664</v>
      </c>
      <c r="D1160">
        <f t="shared" si="55"/>
        <v>8.9305622523820194</v>
      </c>
      <c r="E1160">
        <v>1.2749999999999999</v>
      </c>
      <c r="F1160">
        <f t="shared" si="56"/>
        <v>0.10551018476997394</v>
      </c>
    </row>
    <row r="1161" spans="1:6" x14ac:dyDescent="0.25">
      <c r="A1161">
        <v>616685720</v>
      </c>
      <c r="B1161">
        <f t="shared" si="54"/>
        <v>8.7900638920017791</v>
      </c>
      <c r="C1161">
        <v>836635184</v>
      </c>
      <c r="D1161">
        <f t="shared" si="55"/>
        <v>8.9225361245235355</v>
      </c>
      <c r="E1161">
        <v>1.232</v>
      </c>
      <c r="F1161">
        <f t="shared" si="56"/>
        <v>9.0610707828406648E-2</v>
      </c>
    </row>
    <row r="1162" spans="1:6" x14ac:dyDescent="0.25">
      <c r="A1162">
        <v>616686944</v>
      </c>
      <c r="B1162">
        <f t="shared" si="54"/>
        <v>8.7900647539901495</v>
      </c>
      <c r="C1162">
        <v>669654880</v>
      </c>
      <c r="D1162">
        <f t="shared" si="55"/>
        <v>8.825851038032555</v>
      </c>
      <c r="E1162">
        <v>0.94299999999999995</v>
      </c>
      <c r="F1162">
        <f t="shared" si="56"/>
        <v>-2.548830726267165E-2</v>
      </c>
    </row>
    <row r="1163" spans="1:6" x14ac:dyDescent="0.25">
      <c r="A1163">
        <v>616726720</v>
      </c>
      <c r="B1163">
        <f t="shared" si="54"/>
        <v>8.7900927648640721</v>
      </c>
      <c r="C1163">
        <v>849985256</v>
      </c>
      <c r="D1163">
        <f t="shared" si="55"/>
        <v>8.9294113924279674</v>
      </c>
      <c r="E1163">
        <v>1.24</v>
      </c>
      <c r="F1163">
        <f t="shared" si="56"/>
        <v>9.3421685162235063E-2</v>
      </c>
    </row>
    <row r="1164" spans="1:6" x14ac:dyDescent="0.25">
      <c r="A1164">
        <v>616733264</v>
      </c>
      <c r="B1164">
        <f t="shared" si="54"/>
        <v>8.7900973730769465</v>
      </c>
      <c r="C1164">
        <v>857970328</v>
      </c>
      <c r="D1164">
        <f t="shared" si="55"/>
        <v>8.9334722684912506</v>
      </c>
      <c r="E1164">
        <v>0.95799999999999996</v>
      </c>
      <c r="F1164">
        <f t="shared" si="56"/>
        <v>-1.8634490921455603E-2</v>
      </c>
    </row>
    <row r="1165" spans="1:6" x14ac:dyDescent="0.25">
      <c r="A1165">
        <v>616737520</v>
      </c>
      <c r="B1165">
        <f t="shared" si="54"/>
        <v>8.7901003700791271</v>
      </c>
      <c r="C1165">
        <v>613068072</v>
      </c>
      <c r="D1165">
        <f t="shared" si="55"/>
        <v>8.7875086990740954</v>
      </c>
      <c r="E1165">
        <v>0.96599999999999997</v>
      </c>
      <c r="F1165">
        <f t="shared" si="56"/>
        <v>-1.5022873584506671E-2</v>
      </c>
    </row>
    <row r="1166" spans="1:6" x14ac:dyDescent="0.25">
      <c r="A1166">
        <v>616790184</v>
      </c>
      <c r="B1166">
        <f t="shared" si="54"/>
        <v>8.790137453453152</v>
      </c>
      <c r="C1166">
        <v>662491888</v>
      </c>
      <c r="D1166">
        <f t="shared" si="55"/>
        <v>8.8211805648452142</v>
      </c>
      <c r="E1166">
        <v>0.96799999999999997</v>
      </c>
      <c r="F1166">
        <f t="shared" si="56"/>
        <v>-1.4124642691606345E-2</v>
      </c>
    </row>
    <row r="1167" spans="1:6" x14ac:dyDescent="0.25">
      <c r="A1167">
        <v>616820736</v>
      </c>
      <c r="B1167">
        <f t="shared" si="54"/>
        <v>8.7901589652034122</v>
      </c>
      <c r="C1167">
        <v>609643120</v>
      </c>
      <c r="D1167">
        <f t="shared" si="55"/>
        <v>8.7850756770253966</v>
      </c>
      <c r="E1167">
        <v>0.94199999999999995</v>
      </c>
      <c r="F1167">
        <f t="shared" si="56"/>
        <v>-2.5949097207122653E-2</v>
      </c>
    </row>
    <row r="1168" spans="1:6" x14ac:dyDescent="0.25">
      <c r="A1168">
        <v>616836560</v>
      </c>
      <c r="B1168">
        <f t="shared" si="54"/>
        <v>8.7901701065080573</v>
      </c>
      <c r="C1168">
        <v>709671408</v>
      </c>
      <c r="D1168">
        <f t="shared" si="55"/>
        <v>8.8510573082612041</v>
      </c>
      <c r="E1168">
        <v>0.95699999999999996</v>
      </c>
      <c r="F1168">
        <f t="shared" si="56"/>
        <v>-1.9088062223156451E-2</v>
      </c>
    </row>
    <row r="1169" spans="1:6" x14ac:dyDescent="0.25">
      <c r="A1169">
        <v>616892296</v>
      </c>
      <c r="B1169">
        <f t="shared" si="54"/>
        <v>8.7902093466330538</v>
      </c>
      <c r="C1169">
        <v>732433960</v>
      </c>
      <c r="D1169">
        <f t="shared" si="55"/>
        <v>8.8647684725748839</v>
      </c>
      <c r="E1169">
        <v>1.4</v>
      </c>
      <c r="F1169">
        <f t="shared" si="56"/>
        <v>0.14612803567823801</v>
      </c>
    </row>
    <row r="1170" spans="1:6" x14ac:dyDescent="0.25">
      <c r="A1170">
        <v>616914384</v>
      </c>
      <c r="B1170">
        <f t="shared" si="54"/>
        <v>8.7902248963892227</v>
      </c>
      <c r="C1170">
        <v>714022624</v>
      </c>
      <c r="D1170">
        <f t="shared" si="55"/>
        <v>8.8537119727323308</v>
      </c>
      <c r="E1170">
        <v>1.2450000000000001</v>
      </c>
      <c r="F1170">
        <f t="shared" si="56"/>
        <v>9.5169351431755186E-2</v>
      </c>
    </row>
    <row r="1171" spans="1:6" x14ac:dyDescent="0.25">
      <c r="A1171">
        <v>616928568</v>
      </c>
      <c r="B1171">
        <f t="shared" si="54"/>
        <v>8.7902348815059206</v>
      </c>
      <c r="C1171">
        <v>613163472</v>
      </c>
      <c r="D1171">
        <f t="shared" si="55"/>
        <v>8.7875762747189388</v>
      </c>
      <c r="E1171">
        <v>1.401</v>
      </c>
      <c r="F1171">
        <f t="shared" si="56"/>
        <v>0.1464381352857746</v>
      </c>
    </row>
    <row r="1172" spans="1:6" x14ac:dyDescent="0.25">
      <c r="A1172">
        <v>616947904</v>
      </c>
      <c r="B1172">
        <f t="shared" si="54"/>
        <v>8.7902484931085301</v>
      </c>
      <c r="C1172">
        <v>701020664</v>
      </c>
      <c r="D1172">
        <f t="shared" si="55"/>
        <v>8.8457308198623874</v>
      </c>
      <c r="E1172">
        <v>1.0449999999999999</v>
      </c>
      <c r="F1172">
        <f t="shared" si="56"/>
        <v>1.9116290447072779E-2</v>
      </c>
    </row>
    <row r="1173" spans="1:6" x14ac:dyDescent="0.25">
      <c r="A1173">
        <v>616956608</v>
      </c>
      <c r="B1173">
        <f t="shared" si="54"/>
        <v>8.7902546201615301</v>
      </c>
      <c r="C1173">
        <v>611418104</v>
      </c>
      <c r="D1173">
        <f t="shared" si="55"/>
        <v>8.7863382939760957</v>
      </c>
      <c r="E1173">
        <v>1.478</v>
      </c>
      <c r="F1173">
        <f t="shared" si="56"/>
        <v>0.16967443405880692</v>
      </c>
    </row>
    <row r="1174" spans="1:6" x14ac:dyDescent="0.25">
      <c r="A1174">
        <v>616970904</v>
      </c>
      <c r="B1174">
        <f t="shared" si="54"/>
        <v>8.790264683433243</v>
      </c>
      <c r="C1174">
        <v>868862608</v>
      </c>
      <c r="D1174">
        <f t="shared" si="55"/>
        <v>8.9389511075132653</v>
      </c>
      <c r="E1174">
        <v>0.95</v>
      </c>
      <c r="F1174">
        <f t="shared" si="56"/>
        <v>-2.2276394711152253E-2</v>
      </c>
    </row>
    <row r="1175" spans="1:6" x14ac:dyDescent="0.25">
      <c r="A1175">
        <v>616983256</v>
      </c>
      <c r="B1175">
        <f t="shared" si="54"/>
        <v>8.7902733780924365</v>
      </c>
      <c r="C1175">
        <v>665868504</v>
      </c>
      <c r="D1175">
        <f t="shared" si="55"/>
        <v>8.8233884729755925</v>
      </c>
      <c r="E1175">
        <v>1.302</v>
      </c>
      <c r="F1175">
        <f t="shared" si="56"/>
        <v>0.11461098423217315</v>
      </c>
    </row>
    <row r="1176" spans="1:6" x14ac:dyDescent="0.25">
      <c r="A1176">
        <v>616996480</v>
      </c>
      <c r="B1176">
        <f t="shared" si="54"/>
        <v>8.7902826863655967</v>
      </c>
      <c r="C1176">
        <v>884475712</v>
      </c>
      <c r="D1176">
        <f t="shared" si="55"/>
        <v>8.9466859115372035</v>
      </c>
      <c r="E1176">
        <v>1.0840000000000001</v>
      </c>
      <c r="F1176">
        <f t="shared" si="56"/>
        <v>3.5029282202368152E-2</v>
      </c>
    </row>
    <row r="1177" spans="1:6" x14ac:dyDescent="0.25">
      <c r="A1177">
        <v>617098672</v>
      </c>
      <c r="B1177">
        <f t="shared" si="54"/>
        <v>8.7903546118110931</v>
      </c>
      <c r="C1177">
        <v>482091680</v>
      </c>
      <c r="D1177">
        <f t="shared" si="55"/>
        <v>8.6831296364378527</v>
      </c>
      <c r="E1177">
        <v>1.419</v>
      </c>
      <c r="F1177">
        <f t="shared" si="56"/>
        <v>0.15198239545747402</v>
      </c>
    </row>
    <row r="1178" spans="1:6" x14ac:dyDescent="0.25">
      <c r="A1178">
        <v>617130168</v>
      </c>
      <c r="B1178">
        <f t="shared" si="54"/>
        <v>8.7903767771317565</v>
      </c>
      <c r="C1178">
        <v>629256504</v>
      </c>
      <c r="D1178">
        <f t="shared" si="55"/>
        <v>8.7988277131146599</v>
      </c>
      <c r="E1178">
        <v>1.3919999999999999</v>
      </c>
      <c r="F1178">
        <f t="shared" si="56"/>
        <v>0.14363923527454328</v>
      </c>
    </row>
    <row r="1179" spans="1:6" x14ac:dyDescent="0.25">
      <c r="A1179">
        <v>617130272</v>
      </c>
      <c r="B1179">
        <f t="shared" si="54"/>
        <v>8.7903768503199178</v>
      </c>
      <c r="C1179">
        <v>595383664</v>
      </c>
      <c r="D1179">
        <f t="shared" si="55"/>
        <v>8.7747969144020974</v>
      </c>
      <c r="E1179">
        <v>0.98799999999999999</v>
      </c>
      <c r="F1179">
        <f t="shared" si="56"/>
        <v>-5.2430554123718831E-3</v>
      </c>
    </row>
    <row r="1180" spans="1:6" x14ac:dyDescent="0.25">
      <c r="A1180">
        <v>617130464</v>
      </c>
      <c r="B1180">
        <f t="shared" si="54"/>
        <v>8.7903769854364899</v>
      </c>
      <c r="C1180">
        <v>642951760</v>
      </c>
      <c r="D1180">
        <f t="shared" si="55"/>
        <v>8.8081783894845191</v>
      </c>
      <c r="E1180">
        <v>1.3120000000000001</v>
      </c>
      <c r="F1180">
        <f t="shared" si="56"/>
        <v>0.11793383503964149</v>
      </c>
    </row>
    <row r="1181" spans="1:6" x14ac:dyDescent="0.25">
      <c r="A1181">
        <v>617134376</v>
      </c>
      <c r="B1181">
        <f t="shared" si="54"/>
        <v>8.7903797384275144</v>
      </c>
      <c r="C1181">
        <v>889868344</v>
      </c>
      <c r="D1181">
        <f t="shared" si="55"/>
        <v>8.9493257575395155</v>
      </c>
      <c r="E1181">
        <v>1.845</v>
      </c>
      <c r="F1181">
        <f t="shared" si="56"/>
        <v>0.26599637049507918</v>
      </c>
    </row>
    <row r="1182" spans="1:6" x14ac:dyDescent="0.25">
      <c r="A1182">
        <v>617152408</v>
      </c>
      <c r="B1182">
        <f t="shared" si="54"/>
        <v>8.7903924278578796</v>
      </c>
      <c r="C1182">
        <v>536949728</v>
      </c>
      <c r="D1182">
        <f t="shared" si="55"/>
        <v>8.7299336267159156</v>
      </c>
      <c r="E1182">
        <v>1.4350000000000001</v>
      </c>
      <c r="F1182">
        <f t="shared" si="56"/>
        <v>0.15685190107001115</v>
      </c>
    </row>
    <row r="1183" spans="1:6" x14ac:dyDescent="0.25">
      <c r="A1183">
        <v>617154304</v>
      </c>
      <c r="B1183">
        <f t="shared" si="54"/>
        <v>8.7903937620843404</v>
      </c>
      <c r="C1183">
        <v>790517440</v>
      </c>
      <c r="D1183">
        <f t="shared" si="55"/>
        <v>8.8979114555613528</v>
      </c>
      <c r="E1183">
        <v>1.653</v>
      </c>
      <c r="F1183">
        <f t="shared" si="56"/>
        <v>0.21827285357144749</v>
      </c>
    </row>
    <row r="1184" spans="1:6" x14ac:dyDescent="0.25">
      <c r="A1184">
        <v>617155360</v>
      </c>
      <c r="B1184">
        <f t="shared" si="54"/>
        <v>8.7903945051960353</v>
      </c>
      <c r="C1184">
        <v>642542232</v>
      </c>
      <c r="D1184">
        <f t="shared" si="55"/>
        <v>8.8079016775625512</v>
      </c>
      <c r="E1184">
        <v>1.8089999999999999</v>
      </c>
      <c r="F1184">
        <f t="shared" si="56"/>
        <v>0.25743856685981376</v>
      </c>
    </row>
    <row r="1185" spans="1:6" x14ac:dyDescent="0.25">
      <c r="A1185">
        <v>617155984</v>
      </c>
      <c r="B1185">
        <f t="shared" si="54"/>
        <v>8.7903949443068932</v>
      </c>
      <c r="C1185">
        <v>672167408</v>
      </c>
      <c r="D1185">
        <f t="shared" si="55"/>
        <v>8.8274774506075584</v>
      </c>
      <c r="E1185">
        <v>1.391</v>
      </c>
      <c r="F1185">
        <f t="shared" si="56"/>
        <v>0.14332712999204641</v>
      </c>
    </row>
    <row r="1186" spans="1:6" x14ac:dyDescent="0.25">
      <c r="A1186">
        <v>617168656</v>
      </c>
      <c r="B1186">
        <f t="shared" si="54"/>
        <v>8.7904038615390316</v>
      </c>
      <c r="C1186">
        <v>516882280</v>
      </c>
      <c r="D1186">
        <f t="shared" si="55"/>
        <v>8.7133916437364061</v>
      </c>
      <c r="E1186">
        <v>1.2969999999999999</v>
      </c>
      <c r="F1186">
        <f t="shared" si="56"/>
        <v>0.11293997608408006</v>
      </c>
    </row>
    <row r="1187" spans="1:6" x14ac:dyDescent="0.25">
      <c r="A1187">
        <v>617171816</v>
      </c>
      <c r="B1187">
        <f t="shared" si="54"/>
        <v>8.7904060851889785</v>
      </c>
      <c r="C1187">
        <v>774294592</v>
      </c>
      <c r="D1187">
        <f t="shared" si="55"/>
        <v>8.8889062259782925</v>
      </c>
      <c r="E1187">
        <v>1.036</v>
      </c>
      <c r="F1187">
        <f t="shared" si="56"/>
        <v>1.5359755409214231E-2</v>
      </c>
    </row>
    <row r="1188" spans="1:6" x14ac:dyDescent="0.25">
      <c r="A1188">
        <v>617231064</v>
      </c>
      <c r="B1188">
        <f t="shared" si="54"/>
        <v>8.7904477751103176</v>
      </c>
      <c r="C1188">
        <v>627111928</v>
      </c>
      <c r="D1188">
        <f t="shared" si="55"/>
        <v>8.7973450613642736</v>
      </c>
      <c r="E1188">
        <v>1.399</v>
      </c>
      <c r="F1188">
        <f t="shared" si="56"/>
        <v>0.14581771449182765</v>
      </c>
    </row>
    <row r="1189" spans="1:6" x14ac:dyDescent="0.25">
      <c r="A1189">
        <v>617249984</v>
      </c>
      <c r="B1189">
        <f t="shared" si="54"/>
        <v>8.7904610873464382</v>
      </c>
      <c r="C1189">
        <v>679972216</v>
      </c>
      <c r="D1189">
        <f t="shared" si="55"/>
        <v>8.8324911675821163</v>
      </c>
      <c r="E1189">
        <v>1.532</v>
      </c>
      <c r="F1189">
        <f t="shared" si="56"/>
        <v>0.18525876529658514</v>
      </c>
    </row>
    <row r="1190" spans="1:6" x14ac:dyDescent="0.25">
      <c r="A1190">
        <v>617257024</v>
      </c>
      <c r="B1190">
        <f t="shared" si="54"/>
        <v>8.7904660406324577</v>
      </c>
      <c r="C1190">
        <v>613238944</v>
      </c>
      <c r="D1190">
        <f t="shared" si="55"/>
        <v>8.7876297271139308</v>
      </c>
      <c r="E1190">
        <v>1.4750000000000001</v>
      </c>
      <c r="F1190">
        <f t="shared" si="56"/>
        <v>0.16879202031418183</v>
      </c>
    </row>
    <row r="1191" spans="1:6" x14ac:dyDescent="0.25">
      <c r="A1191">
        <v>617303648</v>
      </c>
      <c r="B1191">
        <f t="shared" si="54"/>
        <v>8.7904988434689546</v>
      </c>
      <c r="C1191">
        <v>845221704</v>
      </c>
      <c r="D1191">
        <f t="shared" si="55"/>
        <v>8.9269706405411995</v>
      </c>
      <c r="E1191">
        <v>1.42</v>
      </c>
      <c r="F1191">
        <f t="shared" si="56"/>
        <v>0.15228834438305647</v>
      </c>
    </row>
    <row r="1192" spans="1:6" x14ac:dyDescent="0.25">
      <c r="A1192">
        <v>617309592</v>
      </c>
      <c r="B1192">
        <f t="shared" si="54"/>
        <v>8.7905030252585483</v>
      </c>
      <c r="C1192">
        <v>621814072</v>
      </c>
      <c r="D1192">
        <f t="shared" si="55"/>
        <v>8.7936605461452508</v>
      </c>
      <c r="E1192">
        <v>1.4470000000000001</v>
      </c>
      <c r="F1192">
        <f t="shared" si="56"/>
        <v>0.1604685311190375</v>
      </c>
    </row>
    <row r="1193" spans="1:6" x14ac:dyDescent="0.25">
      <c r="A1193">
        <v>617322456</v>
      </c>
      <c r="B1193">
        <f t="shared" si="54"/>
        <v>8.7905120753463457</v>
      </c>
      <c r="C1193">
        <v>853092768</v>
      </c>
      <c r="D1193">
        <f t="shared" si="55"/>
        <v>8.9309962602881114</v>
      </c>
      <c r="E1193">
        <v>2.0659999999999998</v>
      </c>
      <c r="F1193">
        <f t="shared" si="56"/>
        <v>0.31513031718360174</v>
      </c>
    </row>
    <row r="1194" spans="1:6" x14ac:dyDescent="0.25">
      <c r="A1194">
        <v>617328424</v>
      </c>
      <c r="B1194">
        <f t="shared" si="54"/>
        <v>8.7905162738926883</v>
      </c>
      <c r="C1194">
        <v>892087472</v>
      </c>
      <c r="D1194">
        <f t="shared" si="55"/>
        <v>8.9504074404124552</v>
      </c>
      <c r="E1194">
        <v>1.464</v>
      </c>
      <c r="F1194">
        <f t="shared" si="56"/>
        <v>0.16554107672237306</v>
      </c>
    </row>
    <row r="1195" spans="1:6" x14ac:dyDescent="0.25">
      <c r="A1195">
        <v>617332824</v>
      </c>
      <c r="B1195">
        <f t="shared" si="54"/>
        <v>8.7905193693097079</v>
      </c>
      <c r="C1195">
        <v>846873784</v>
      </c>
      <c r="D1195">
        <f t="shared" si="55"/>
        <v>8.9278186889648676</v>
      </c>
      <c r="E1195">
        <v>1.367</v>
      </c>
      <c r="F1195">
        <f t="shared" si="56"/>
        <v>0.13576851456782227</v>
      </c>
    </row>
    <row r="1196" spans="1:6" x14ac:dyDescent="0.25">
      <c r="A1196">
        <v>617344744</v>
      </c>
      <c r="B1196">
        <f t="shared" si="54"/>
        <v>8.7905277549649732</v>
      </c>
      <c r="C1196">
        <v>585566568</v>
      </c>
      <c r="D1196">
        <f t="shared" si="55"/>
        <v>8.7675762733993956</v>
      </c>
      <c r="E1196">
        <v>1.415</v>
      </c>
      <c r="F1196">
        <f t="shared" si="56"/>
        <v>0.15075643986030904</v>
      </c>
    </row>
    <row r="1197" spans="1:6" x14ac:dyDescent="0.25">
      <c r="A1197">
        <v>617352752</v>
      </c>
      <c r="B1197">
        <f t="shared" si="54"/>
        <v>8.7905333884585577</v>
      </c>
      <c r="C1197">
        <v>671377312</v>
      </c>
      <c r="D1197">
        <f t="shared" si="55"/>
        <v>8.8269666609517756</v>
      </c>
      <c r="E1197">
        <v>1.385</v>
      </c>
      <c r="F1197">
        <f t="shared" si="56"/>
        <v>0.14144977340046735</v>
      </c>
    </row>
    <row r="1198" spans="1:6" x14ac:dyDescent="0.25">
      <c r="A1198">
        <v>617362912</v>
      </c>
      <c r="B1198">
        <f t="shared" si="54"/>
        <v>8.790540535742851</v>
      </c>
      <c r="C1198">
        <v>806704712</v>
      </c>
      <c r="D1198">
        <f t="shared" si="55"/>
        <v>8.9067145936847787</v>
      </c>
      <c r="E1198">
        <v>0.96699999999999997</v>
      </c>
      <c r="F1198">
        <f t="shared" si="56"/>
        <v>-1.4573525916998339E-2</v>
      </c>
    </row>
    <row r="1199" spans="1:6" x14ac:dyDescent="0.25">
      <c r="A1199">
        <v>617364392</v>
      </c>
      <c r="B1199">
        <f t="shared" si="54"/>
        <v>8.7905415768728741</v>
      </c>
      <c r="C1199">
        <v>718896320</v>
      </c>
      <c r="D1199">
        <f t="shared" si="55"/>
        <v>8.8566662604820543</v>
      </c>
      <c r="E1199">
        <v>0.98899999999999999</v>
      </c>
      <c r="F1199">
        <f t="shared" si="56"/>
        <v>-4.8037084028205992E-3</v>
      </c>
    </row>
    <row r="1200" spans="1:6" x14ac:dyDescent="0.25">
      <c r="A1200">
        <v>617364600</v>
      </c>
      <c r="B1200">
        <f t="shared" si="54"/>
        <v>8.79054172319365</v>
      </c>
      <c r="C1200">
        <v>646486592</v>
      </c>
      <c r="D1200">
        <f t="shared" si="55"/>
        <v>8.8105595221308803</v>
      </c>
      <c r="E1200">
        <v>1.2210000000000001</v>
      </c>
      <c r="F1200">
        <f t="shared" si="56"/>
        <v>8.6715663944882504E-2</v>
      </c>
    </row>
    <row r="1201" spans="1:6" x14ac:dyDescent="0.25">
      <c r="A1201">
        <v>617372592</v>
      </c>
      <c r="B1201">
        <f t="shared" si="54"/>
        <v>8.7905473452507508</v>
      </c>
      <c r="C1201">
        <v>787583472</v>
      </c>
      <c r="D1201">
        <f t="shared" si="55"/>
        <v>8.8962965935827469</v>
      </c>
      <c r="E1201">
        <v>1.4990000000000001</v>
      </c>
      <c r="F1201">
        <f t="shared" si="56"/>
        <v>0.17580163284827949</v>
      </c>
    </row>
    <row r="1202" spans="1:6" x14ac:dyDescent="0.25">
      <c r="A1202">
        <v>617374584</v>
      </c>
      <c r="B1202">
        <f t="shared" si="54"/>
        <v>8.7905487465329326</v>
      </c>
      <c r="C1202">
        <v>642349432</v>
      </c>
      <c r="D1202">
        <f t="shared" si="55"/>
        <v>8.8077713444316181</v>
      </c>
      <c r="E1202">
        <v>0.96899999999999997</v>
      </c>
      <c r="F1202">
        <f t="shared" si="56"/>
        <v>-1.3676222949234686E-2</v>
      </c>
    </row>
    <row r="1203" spans="1:6" x14ac:dyDescent="0.25">
      <c r="A1203">
        <v>617383896</v>
      </c>
      <c r="B1203">
        <f t="shared" si="54"/>
        <v>8.7905552970450866</v>
      </c>
      <c r="C1203">
        <v>884726688</v>
      </c>
      <c r="D1203">
        <f t="shared" si="55"/>
        <v>8.9468091280698285</v>
      </c>
      <c r="E1203">
        <v>1.9810000000000001</v>
      </c>
      <c r="F1203">
        <f t="shared" si="56"/>
        <v>0.29688447553854708</v>
      </c>
    </row>
    <row r="1204" spans="1:6" x14ac:dyDescent="0.25">
      <c r="A1204">
        <v>617392352</v>
      </c>
      <c r="B1204">
        <f t="shared" si="54"/>
        <v>8.7905612453197559</v>
      </c>
      <c r="C1204">
        <v>883403928</v>
      </c>
      <c r="D1204">
        <f t="shared" si="55"/>
        <v>8.9461593259897629</v>
      </c>
      <c r="E1204">
        <v>0.97199999999999998</v>
      </c>
      <c r="F1204">
        <f t="shared" si="56"/>
        <v>-1.2333735073725434E-2</v>
      </c>
    </row>
    <row r="1205" spans="1:6" x14ac:dyDescent="0.25">
      <c r="A1205">
        <v>617405176</v>
      </c>
      <c r="B1205">
        <f t="shared" si="54"/>
        <v>8.7905702660576672</v>
      </c>
      <c r="C1205">
        <v>654284368</v>
      </c>
      <c r="D1205">
        <f t="shared" si="55"/>
        <v>8.815766544366161</v>
      </c>
      <c r="E1205">
        <v>0.96899999999999997</v>
      </c>
      <c r="F1205">
        <f t="shared" si="56"/>
        <v>-1.3676222949234686E-2</v>
      </c>
    </row>
    <row r="1206" spans="1:6" x14ac:dyDescent="0.25">
      <c r="A1206">
        <v>617447312</v>
      </c>
      <c r="B1206">
        <f t="shared" si="54"/>
        <v>8.7905999043059175</v>
      </c>
      <c r="C1206">
        <v>472665648</v>
      </c>
      <c r="D1206">
        <f t="shared" si="55"/>
        <v>8.6745540401574512</v>
      </c>
      <c r="E1206">
        <v>0.97399999999999998</v>
      </c>
      <c r="F1206">
        <f t="shared" si="56"/>
        <v>-1.1441043121384482E-2</v>
      </c>
    </row>
    <row r="1207" spans="1:6" x14ac:dyDescent="0.25">
      <c r="A1207">
        <v>617470432</v>
      </c>
      <c r="B1207">
        <f t="shared" si="54"/>
        <v>8.7906161659370614</v>
      </c>
      <c r="C1207">
        <v>899143160</v>
      </c>
      <c r="D1207">
        <f t="shared" si="55"/>
        <v>8.953828844845777</v>
      </c>
      <c r="E1207">
        <v>0.97099999999999997</v>
      </c>
      <c r="F1207">
        <f t="shared" si="56"/>
        <v>-1.2780770091995148E-2</v>
      </c>
    </row>
    <row r="1208" spans="1:6" x14ac:dyDescent="0.25">
      <c r="A1208">
        <v>617472560</v>
      </c>
      <c r="B1208">
        <f t="shared" si="54"/>
        <v>8.7906176626517496</v>
      </c>
      <c r="C1208">
        <v>899040312</v>
      </c>
      <c r="D1208">
        <f t="shared" si="55"/>
        <v>8.9537791654669832</v>
      </c>
      <c r="E1208">
        <v>1.272</v>
      </c>
      <c r="F1208">
        <f t="shared" si="56"/>
        <v>0.10448711131239508</v>
      </c>
    </row>
    <row r="1209" spans="1:6" x14ac:dyDescent="0.25">
      <c r="A1209">
        <v>617486336</v>
      </c>
      <c r="B1209">
        <f t="shared" si="54"/>
        <v>8.7906273517852132</v>
      </c>
      <c r="C1209">
        <v>608202272</v>
      </c>
      <c r="D1209">
        <f t="shared" si="55"/>
        <v>8.7840480381613197</v>
      </c>
      <c r="E1209">
        <v>0.98199999999999998</v>
      </c>
      <c r="F1209">
        <f t="shared" si="56"/>
        <v>-7.8885122130503398E-3</v>
      </c>
    </row>
    <row r="1210" spans="1:6" x14ac:dyDescent="0.25">
      <c r="A1210">
        <v>617499216</v>
      </c>
      <c r="B1210">
        <f t="shared" si="54"/>
        <v>8.7906364105356065</v>
      </c>
      <c r="C1210">
        <v>901739056</v>
      </c>
      <c r="D1210">
        <f t="shared" si="55"/>
        <v>8.9550808801862409</v>
      </c>
      <c r="E1210">
        <v>1.5960000000000001</v>
      </c>
      <c r="F1210">
        <f t="shared" si="56"/>
        <v>0.20303288701471064</v>
      </c>
    </row>
    <row r="1211" spans="1:6" x14ac:dyDescent="0.25">
      <c r="A1211">
        <v>617509672</v>
      </c>
      <c r="B1211">
        <f t="shared" si="54"/>
        <v>8.790643764301473</v>
      </c>
      <c r="C1211">
        <v>874733112</v>
      </c>
      <c r="D1211">
        <f t="shared" si="55"/>
        <v>8.9418755665467593</v>
      </c>
      <c r="E1211">
        <v>1.0049999999999999</v>
      </c>
      <c r="F1211">
        <f t="shared" si="56"/>
        <v>2.1660617565076304E-3</v>
      </c>
    </row>
    <row r="1212" spans="1:6" x14ac:dyDescent="0.25">
      <c r="A1212">
        <v>617512520</v>
      </c>
      <c r="B1212">
        <f t="shared" si="54"/>
        <v>8.7906457672949294</v>
      </c>
      <c r="C1212">
        <v>653533680</v>
      </c>
      <c r="D1212">
        <f t="shared" si="55"/>
        <v>8.8152679739536559</v>
      </c>
      <c r="E1212">
        <v>0.96599999999999997</v>
      </c>
      <c r="F1212">
        <f t="shared" si="56"/>
        <v>-1.5022873584506671E-2</v>
      </c>
    </row>
    <row r="1213" spans="1:6" x14ac:dyDescent="0.25">
      <c r="A1213">
        <v>617524744</v>
      </c>
      <c r="B1213">
        <f t="shared" si="54"/>
        <v>8.7906543643079935</v>
      </c>
      <c r="C1213">
        <v>613244536</v>
      </c>
      <c r="D1213">
        <f t="shared" si="55"/>
        <v>8.7876336873380723</v>
      </c>
      <c r="E1213">
        <v>0.96099999999999997</v>
      </c>
      <c r="F1213">
        <f t="shared" si="56"/>
        <v>-1.7276612331454656E-2</v>
      </c>
    </row>
    <row r="1214" spans="1:6" x14ac:dyDescent="0.25">
      <c r="A1214">
        <v>617540280</v>
      </c>
      <c r="B1214">
        <f t="shared" si="54"/>
        <v>8.7906652903708977</v>
      </c>
      <c r="C1214">
        <v>838008544</v>
      </c>
      <c r="D1214">
        <f t="shared" si="55"/>
        <v>8.9232484465457151</v>
      </c>
      <c r="E1214">
        <v>0.97199999999999998</v>
      </c>
      <c r="F1214">
        <f t="shared" si="56"/>
        <v>-1.2333735073725434E-2</v>
      </c>
    </row>
    <row r="1215" spans="1:6" x14ac:dyDescent="0.25">
      <c r="A1215">
        <v>617540480</v>
      </c>
      <c r="B1215">
        <f t="shared" si="54"/>
        <v>8.7906654310238803</v>
      </c>
      <c r="C1215">
        <v>547351456</v>
      </c>
      <c r="D1215">
        <f t="shared" si="55"/>
        <v>8.7382662776809941</v>
      </c>
      <c r="E1215">
        <v>1.0229999999999999</v>
      </c>
      <c r="F1215">
        <f t="shared" si="56"/>
        <v>9.8756337121601191E-3</v>
      </c>
    </row>
    <row r="1216" spans="1:6" x14ac:dyDescent="0.25">
      <c r="A1216">
        <v>617554632</v>
      </c>
      <c r="B1216">
        <f t="shared" si="54"/>
        <v>8.7906753835132854</v>
      </c>
      <c r="C1216">
        <v>844272520</v>
      </c>
      <c r="D1216">
        <f t="shared" si="55"/>
        <v>8.9264826537685593</v>
      </c>
      <c r="E1216">
        <v>1.0629999999999999</v>
      </c>
      <c r="F1216">
        <f t="shared" si="56"/>
        <v>2.6533264523296733E-2</v>
      </c>
    </row>
    <row r="1217" spans="1:6" x14ac:dyDescent="0.25">
      <c r="A1217">
        <v>617577872</v>
      </c>
      <c r="B1217">
        <f t="shared" si="54"/>
        <v>8.790691726705175</v>
      </c>
      <c r="C1217">
        <v>637114104</v>
      </c>
      <c r="D1217">
        <f t="shared" si="55"/>
        <v>8.8042172193051993</v>
      </c>
      <c r="E1217">
        <v>0.93700000000000006</v>
      </c>
      <c r="F1217">
        <f t="shared" si="56"/>
        <v>-2.8260409112221711E-2</v>
      </c>
    </row>
    <row r="1218" spans="1:6" x14ac:dyDescent="0.25">
      <c r="A1218">
        <v>617581552</v>
      </c>
      <c r="B1218">
        <f t="shared" ref="B1218:B1281" si="57">LOG10(A1218)</f>
        <v>8.7906943145552319</v>
      </c>
      <c r="C1218">
        <v>905655368</v>
      </c>
      <c r="D1218">
        <f t="shared" ref="D1218:D1281" si="58">LOG10(C1218)</f>
        <v>8.956962965612993</v>
      </c>
      <c r="E1218">
        <v>2.004</v>
      </c>
      <c r="F1218">
        <f t="shared" ref="F1218:F1281" si="59">LOG10(E1218)</f>
        <v>0.30189771719520808</v>
      </c>
    </row>
    <row r="1219" spans="1:6" x14ac:dyDescent="0.25">
      <c r="A1219">
        <v>617600272</v>
      </c>
      <c r="B1219">
        <f t="shared" si="57"/>
        <v>8.7907074785972288</v>
      </c>
      <c r="C1219">
        <v>813214400</v>
      </c>
      <c r="D1219">
        <f t="shared" si="58"/>
        <v>8.9102050603068381</v>
      </c>
      <c r="E1219">
        <v>1.417</v>
      </c>
      <c r="F1219">
        <f t="shared" si="59"/>
        <v>0.15136985024746041</v>
      </c>
    </row>
    <row r="1220" spans="1:6" x14ac:dyDescent="0.25">
      <c r="A1220">
        <v>617625712</v>
      </c>
      <c r="B1220">
        <f t="shared" si="57"/>
        <v>8.7907253675531987</v>
      </c>
      <c r="C1220">
        <v>859012928</v>
      </c>
      <c r="D1220">
        <f t="shared" si="58"/>
        <v>8.9339996999392906</v>
      </c>
      <c r="E1220">
        <v>1.4359999999999999</v>
      </c>
      <c r="F1220">
        <f t="shared" si="59"/>
        <v>0.15715443990628153</v>
      </c>
    </row>
    <row r="1221" spans="1:6" x14ac:dyDescent="0.25">
      <c r="A1221">
        <v>617630952</v>
      </c>
      <c r="B1221">
        <f t="shared" si="57"/>
        <v>8.7907290521365766</v>
      </c>
      <c r="C1221">
        <v>613073488</v>
      </c>
      <c r="D1221">
        <f t="shared" si="58"/>
        <v>8.7875125357255719</v>
      </c>
      <c r="E1221">
        <v>0.995</v>
      </c>
      <c r="F1221">
        <f t="shared" si="59"/>
        <v>-2.176919254274547E-3</v>
      </c>
    </row>
    <row r="1222" spans="1:6" x14ac:dyDescent="0.25">
      <c r="A1222">
        <v>617640688</v>
      </c>
      <c r="B1222">
        <f t="shared" si="57"/>
        <v>8.790735898065746</v>
      </c>
      <c r="C1222">
        <v>856925240</v>
      </c>
      <c r="D1222">
        <f t="shared" si="58"/>
        <v>8.9329429347916829</v>
      </c>
      <c r="E1222">
        <v>0.94799999999999995</v>
      </c>
      <c r="F1222">
        <f t="shared" si="59"/>
        <v>-2.3191662661933767E-2</v>
      </c>
    </row>
    <row r="1223" spans="1:6" x14ac:dyDescent="0.25">
      <c r="A1223">
        <v>617664208</v>
      </c>
      <c r="B1223">
        <f t="shared" si="57"/>
        <v>8.7907524358553211</v>
      </c>
      <c r="C1223">
        <v>827402416</v>
      </c>
      <c r="D1223">
        <f t="shared" si="58"/>
        <v>8.9177167846933294</v>
      </c>
      <c r="E1223">
        <v>1.119</v>
      </c>
      <c r="F1223">
        <f t="shared" si="59"/>
        <v>4.8830086528350039E-2</v>
      </c>
    </row>
    <row r="1224" spans="1:6" x14ac:dyDescent="0.25">
      <c r="A1224">
        <v>617664936</v>
      </c>
      <c r="B1224">
        <f t="shared" si="57"/>
        <v>8.790752947729235</v>
      </c>
      <c r="C1224">
        <v>612983368</v>
      </c>
      <c r="D1224">
        <f t="shared" si="58"/>
        <v>8.7874486910211633</v>
      </c>
      <c r="E1224">
        <v>0.999</v>
      </c>
      <c r="F1224">
        <f t="shared" si="59"/>
        <v>-4.3451177401769168E-4</v>
      </c>
    </row>
    <row r="1225" spans="1:6" x14ac:dyDescent="0.25">
      <c r="A1225">
        <v>617691704</v>
      </c>
      <c r="B1225">
        <f t="shared" si="57"/>
        <v>8.7907717685204414</v>
      </c>
      <c r="C1225">
        <v>446597672</v>
      </c>
      <c r="D1225">
        <f t="shared" si="58"/>
        <v>8.6499164548747185</v>
      </c>
      <c r="E1225">
        <v>0.96199999999999997</v>
      </c>
      <c r="F1225">
        <f t="shared" si="59"/>
        <v>-1.6824927962187056E-2</v>
      </c>
    </row>
    <row r="1226" spans="1:6" x14ac:dyDescent="0.25">
      <c r="A1226">
        <v>617703552</v>
      </c>
      <c r="B1226">
        <f t="shared" si="57"/>
        <v>8.790780098681978</v>
      </c>
      <c r="C1226">
        <v>574957488</v>
      </c>
      <c r="D1226">
        <f t="shared" si="58"/>
        <v>8.7596357344121358</v>
      </c>
      <c r="E1226">
        <v>0.97599999999999998</v>
      </c>
      <c r="F1226">
        <f t="shared" si="59"/>
        <v>-1.0550182333308195E-2</v>
      </c>
    </row>
    <row r="1227" spans="1:6" x14ac:dyDescent="0.25">
      <c r="A1227">
        <v>617704736</v>
      </c>
      <c r="B1227">
        <f t="shared" si="57"/>
        <v>8.7907809311268821</v>
      </c>
      <c r="C1227">
        <v>465390328</v>
      </c>
      <c r="D1227">
        <f t="shared" si="58"/>
        <v>8.6678173532956251</v>
      </c>
      <c r="E1227">
        <v>1.468</v>
      </c>
      <c r="F1227">
        <f t="shared" si="59"/>
        <v>0.16672605558005171</v>
      </c>
    </row>
    <row r="1228" spans="1:6" x14ac:dyDescent="0.25">
      <c r="A1228">
        <v>617705608</v>
      </c>
      <c r="B1228">
        <f t="shared" si="57"/>
        <v>8.790781544210283</v>
      </c>
      <c r="C1228">
        <v>613281536</v>
      </c>
      <c r="D1228">
        <f t="shared" si="58"/>
        <v>8.7876598896279408</v>
      </c>
      <c r="E1228">
        <v>1.1040000000000001</v>
      </c>
      <c r="F1228">
        <f t="shared" si="59"/>
        <v>4.2969073393180131E-2</v>
      </c>
    </row>
    <row r="1229" spans="1:6" x14ac:dyDescent="0.25">
      <c r="A1229">
        <v>617734640</v>
      </c>
      <c r="B1229">
        <f t="shared" si="57"/>
        <v>8.7908019554562689</v>
      </c>
      <c r="C1229">
        <v>439749080</v>
      </c>
      <c r="D1229">
        <f t="shared" si="58"/>
        <v>8.6432049395420254</v>
      </c>
      <c r="E1229">
        <v>1.012</v>
      </c>
      <c r="F1229">
        <f t="shared" si="59"/>
        <v>5.1805125037803143E-3</v>
      </c>
    </row>
    <row r="1230" spans="1:6" x14ac:dyDescent="0.25">
      <c r="A1230">
        <v>617758320</v>
      </c>
      <c r="B1230">
        <f t="shared" si="57"/>
        <v>8.790818603213344</v>
      </c>
      <c r="C1230">
        <v>825752384</v>
      </c>
      <c r="D1230">
        <f t="shared" si="58"/>
        <v>8.9168498362012354</v>
      </c>
      <c r="E1230">
        <v>0.96099999999999997</v>
      </c>
      <c r="F1230">
        <f t="shared" si="59"/>
        <v>-1.7276612331454656E-2</v>
      </c>
    </row>
    <row r="1231" spans="1:6" x14ac:dyDescent="0.25">
      <c r="A1231">
        <v>617759840</v>
      </c>
      <c r="B1231">
        <f t="shared" si="57"/>
        <v>8.7908196717975766</v>
      </c>
      <c r="C1231">
        <v>841181216</v>
      </c>
      <c r="D1231">
        <f t="shared" si="58"/>
        <v>8.9248895661081598</v>
      </c>
      <c r="E1231">
        <v>0.98099999999999998</v>
      </c>
      <c r="F1231">
        <f t="shared" si="59"/>
        <v>-8.3309926200514969E-3</v>
      </c>
    </row>
    <row r="1232" spans="1:6" x14ac:dyDescent="0.25">
      <c r="A1232">
        <v>617797664</v>
      </c>
      <c r="B1232">
        <f t="shared" si="57"/>
        <v>8.7908462618258589</v>
      </c>
      <c r="C1232">
        <v>897867376</v>
      </c>
      <c r="D1232">
        <f t="shared" si="58"/>
        <v>8.9532121917619047</v>
      </c>
      <c r="E1232">
        <v>0.97199999999999998</v>
      </c>
      <c r="F1232">
        <f t="shared" si="59"/>
        <v>-1.2333735073725434E-2</v>
      </c>
    </row>
    <row r="1233" spans="1:6" x14ac:dyDescent="0.25">
      <c r="A1233">
        <v>617806272</v>
      </c>
      <c r="B1233">
        <f t="shared" si="57"/>
        <v>8.790852312966992</v>
      </c>
      <c r="C1233">
        <v>595111432</v>
      </c>
      <c r="D1233">
        <f t="shared" si="58"/>
        <v>8.7745982930758011</v>
      </c>
      <c r="E1233">
        <v>1.39</v>
      </c>
      <c r="F1233">
        <f t="shared" si="59"/>
        <v>0.14301480025409505</v>
      </c>
    </row>
    <row r="1234" spans="1:6" x14ac:dyDescent="0.25">
      <c r="A1234">
        <v>617822352</v>
      </c>
      <c r="B1234">
        <f t="shared" si="57"/>
        <v>8.7908636164527376</v>
      </c>
      <c r="C1234">
        <v>617104496</v>
      </c>
      <c r="D1234">
        <f t="shared" si="58"/>
        <v>8.7903587105383174</v>
      </c>
      <c r="E1234">
        <v>0.95699999999999996</v>
      </c>
      <c r="F1234">
        <f t="shared" si="59"/>
        <v>-1.9088062223156451E-2</v>
      </c>
    </row>
    <row r="1235" spans="1:6" x14ac:dyDescent="0.25">
      <c r="A1235">
        <v>617847944</v>
      </c>
      <c r="B1235">
        <f t="shared" si="57"/>
        <v>8.7908816058216157</v>
      </c>
      <c r="C1235">
        <v>901059776</v>
      </c>
      <c r="D1235">
        <f t="shared" si="58"/>
        <v>8.9547536028834251</v>
      </c>
      <c r="E1235">
        <v>1.22</v>
      </c>
      <c r="F1235">
        <f t="shared" si="59"/>
        <v>8.6359830674748214E-2</v>
      </c>
    </row>
    <row r="1236" spans="1:6" x14ac:dyDescent="0.25">
      <c r="A1236">
        <v>617865000</v>
      </c>
      <c r="B1236">
        <f t="shared" si="57"/>
        <v>8.790893594571461</v>
      </c>
      <c r="C1236">
        <v>925012088</v>
      </c>
      <c r="D1236">
        <f t="shared" si="58"/>
        <v>8.9661474081091903</v>
      </c>
      <c r="E1236">
        <v>0.95399999999999996</v>
      </c>
      <c r="F1236">
        <f t="shared" si="59"/>
        <v>-2.0451625295904902E-2</v>
      </c>
    </row>
    <row r="1237" spans="1:6" x14ac:dyDescent="0.25">
      <c r="A1237">
        <v>617865816</v>
      </c>
      <c r="B1237">
        <f t="shared" si="57"/>
        <v>8.7908941681337502</v>
      </c>
      <c r="C1237">
        <v>736004376</v>
      </c>
      <c r="D1237">
        <f t="shared" si="58"/>
        <v>8.8668803964937535</v>
      </c>
      <c r="E1237">
        <v>1.194</v>
      </c>
      <c r="F1237">
        <f t="shared" si="59"/>
        <v>7.7004326793350258E-2</v>
      </c>
    </row>
    <row r="1238" spans="1:6" x14ac:dyDescent="0.25">
      <c r="A1238">
        <v>617866312</v>
      </c>
      <c r="B1238">
        <f t="shared" si="57"/>
        <v>8.7908945167692796</v>
      </c>
      <c r="C1238">
        <v>417643928</v>
      </c>
      <c r="D1238">
        <f t="shared" si="58"/>
        <v>8.6208061717103579</v>
      </c>
      <c r="E1238">
        <v>0.95899999999999996</v>
      </c>
      <c r="F1238">
        <f t="shared" si="59"/>
        <v>-1.8181392829336417E-2</v>
      </c>
    </row>
    <row r="1239" spans="1:6" x14ac:dyDescent="0.25">
      <c r="A1239">
        <v>617868208</v>
      </c>
      <c r="B1239">
        <f t="shared" si="57"/>
        <v>8.7908958494541309</v>
      </c>
      <c r="C1239">
        <v>869814896</v>
      </c>
      <c r="D1239">
        <f t="shared" si="58"/>
        <v>8.9394268408956634</v>
      </c>
      <c r="E1239">
        <v>1.075</v>
      </c>
      <c r="F1239">
        <f t="shared" si="59"/>
        <v>3.1408464251624121E-2</v>
      </c>
    </row>
    <row r="1240" spans="1:6" x14ac:dyDescent="0.25">
      <c r="A1240">
        <v>617873144</v>
      </c>
      <c r="B1240">
        <f t="shared" si="57"/>
        <v>8.7908993189140787</v>
      </c>
      <c r="C1240">
        <v>866920016</v>
      </c>
      <c r="D1240">
        <f t="shared" si="58"/>
        <v>8.9379790303340769</v>
      </c>
      <c r="E1240">
        <v>0.97199999999999998</v>
      </c>
      <c r="F1240">
        <f t="shared" si="59"/>
        <v>-1.2333735073725434E-2</v>
      </c>
    </row>
    <row r="1241" spans="1:6" x14ac:dyDescent="0.25">
      <c r="A1241">
        <v>617874072</v>
      </c>
      <c r="B1241">
        <f t="shared" si="57"/>
        <v>8.790899971191946</v>
      </c>
      <c r="C1241">
        <v>692658816</v>
      </c>
      <c r="D1241">
        <f t="shared" si="58"/>
        <v>8.8405193661908115</v>
      </c>
      <c r="E1241">
        <v>0.97499999999999998</v>
      </c>
      <c r="F1241">
        <f t="shared" si="59"/>
        <v>-1.0995384301463193E-2</v>
      </c>
    </row>
    <row r="1242" spans="1:6" x14ac:dyDescent="0.25">
      <c r="A1242">
        <v>617903960</v>
      </c>
      <c r="B1242">
        <f t="shared" si="57"/>
        <v>8.7909209785138778</v>
      </c>
      <c r="C1242">
        <v>862765832</v>
      </c>
      <c r="D1242">
        <f t="shared" si="58"/>
        <v>8.9358929374647147</v>
      </c>
      <c r="E1242">
        <v>0.97899999999999998</v>
      </c>
      <c r="F1242">
        <f t="shared" si="59"/>
        <v>-9.2173081968621833E-3</v>
      </c>
    </row>
    <row r="1243" spans="1:6" x14ac:dyDescent="0.25">
      <c r="A1243">
        <v>617928144</v>
      </c>
      <c r="B1243">
        <f t="shared" si="57"/>
        <v>8.7909379759324064</v>
      </c>
      <c r="C1243">
        <v>892650112</v>
      </c>
      <c r="D1243">
        <f t="shared" si="58"/>
        <v>8.9506812638110134</v>
      </c>
      <c r="E1243">
        <v>0.97499999999999998</v>
      </c>
      <c r="F1243">
        <f t="shared" si="59"/>
        <v>-1.0995384301463193E-2</v>
      </c>
    </row>
    <row r="1244" spans="1:6" x14ac:dyDescent="0.25">
      <c r="A1244">
        <v>617950784</v>
      </c>
      <c r="B1244">
        <f t="shared" si="57"/>
        <v>8.7909538875671931</v>
      </c>
      <c r="C1244">
        <v>871686800</v>
      </c>
      <c r="D1244">
        <f t="shared" si="58"/>
        <v>8.940360469490809</v>
      </c>
      <c r="E1244">
        <v>0.94399999999999995</v>
      </c>
      <c r="F1244">
        <f t="shared" si="59"/>
        <v>-2.502800570193105E-2</v>
      </c>
    </row>
    <row r="1245" spans="1:6" x14ac:dyDescent="0.25">
      <c r="A1245">
        <v>617956280</v>
      </c>
      <c r="B1245">
        <f t="shared" si="57"/>
        <v>8.7909577501269958</v>
      </c>
      <c r="C1245">
        <v>857322832</v>
      </c>
      <c r="D1245">
        <f t="shared" si="58"/>
        <v>8.9331443898991036</v>
      </c>
      <c r="E1245">
        <v>1.1000000000000001</v>
      </c>
      <c r="F1245">
        <f t="shared" si="59"/>
        <v>4.1392685158225077E-2</v>
      </c>
    </row>
    <row r="1246" spans="1:6" x14ac:dyDescent="0.25">
      <c r="A1246">
        <v>617956296</v>
      </c>
      <c r="B1246">
        <f t="shared" si="57"/>
        <v>8.7909577613716614</v>
      </c>
      <c r="C1246">
        <v>658545304</v>
      </c>
      <c r="D1246">
        <f t="shared" si="58"/>
        <v>8.818585657202771</v>
      </c>
      <c r="E1246">
        <v>1.242</v>
      </c>
      <c r="F1246">
        <f t="shared" si="59"/>
        <v>9.4121595840561387E-2</v>
      </c>
    </row>
    <row r="1247" spans="1:6" x14ac:dyDescent="0.25">
      <c r="A1247">
        <v>617960336</v>
      </c>
      <c r="B1247">
        <f t="shared" si="57"/>
        <v>8.790960600640366</v>
      </c>
      <c r="C1247">
        <v>887223232</v>
      </c>
      <c r="D1247">
        <f t="shared" si="58"/>
        <v>8.9480329053202112</v>
      </c>
      <c r="E1247">
        <v>1.9550000000000001</v>
      </c>
      <c r="F1247">
        <f t="shared" si="59"/>
        <v>0.29114676173188564</v>
      </c>
    </row>
    <row r="1248" spans="1:6" x14ac:dyDescent="0.25">
      <c r="A1248">
        <v>618009832</v>
      </c>
      <c r="B1248">
        <f t="shared" si="57"/>
        <v>8.7909953843920192</v>
      </c>
      <c r="C1248">
        <v>761425144</v>
      </c>
      <c r="D1248">
        <f t="shared" si="58"/>
        <v>8.8816272141123793</v>
      </c>
      <c r="E1248">
        <v>0.98399999999999999</v>
      </c>
      <c r="F1248">
        <f t="shared" si="59"/>
        <v>-7.0049015686584892E-3</v>
      </c>
    </row>
    <row r="1249" spans="1:6" x14ac:dyDescent="0.25">
      <c r="A1249">
        <v>618018216</v>
      </c>
      <c r="B1249">
        <f t="shared" si="57"/>
        <v>8.7910012760462468</v>
      </c>
      <c r="C1249">
        <v>612181128</v>
      </c>
      <c r="D1249">
        <f t="shared" si="58"/>
        <v>8.7868799372642687</v>
      </c>
      <c r="E1249">
        <v>0.94099999999999995</v>
      </c>
      <c r="F1249">
        <f t="shared" si="59"/>
        <v>-2.6410376572743116E-2</v>
      </c>
    </row>
    <row r="1250" spans="1:6" x14ac:dyDescent="0.25">
      <c r="A1250">
        <v>618025112</v>
      </c>
      <c r="B1250">
        <f t="shared" si="57"/>
        <v>8.7910061219843776</v>
      </c>
      <c r="C1250">
        <v>816641928</v>
      </c>
      <c r="D1250">
        <f t="shared" si="58"/>
        <v>8.9120316736908034</v>
      </c>
      <c r="E1250">
        <v>0.98199999999999998</v>
      </c>
      <c r="F1250">
        <f t="shared" si="59"/>
        <v>-7.8885122130503398E-3</v>
      </c>
    </row>
    <row r="1251" spans="1:6" x14ac:dyDescent="0.25">
      <c r="A1251">
        <v>618026704</v>
      </c>
      <c r="B1251">
        <f t="shared" si="57"/>
        <v>8.7910072407025499</v>
      </c>
      <c r="C1251">
        <v>613294384</v>
      </c>
      <c r="D1251">
        <f t="shared" si="58"/>
        <v>8.7876689878262866</v>
      </c>
      <c r="E1251">
        <v>0.92800000000000005</v>
      </c>
      <c r="F1251">
        <f t="shared" si="59"/>
        <v>-3.2452023781137915E-2</v>
      </c>
    </row>
    <row r="1252" spans="1:6" x14ac:dyDescent="0.25">
      <c r="A1252">
        <v>618043416</v>
      </c>
      <c r="B1252">
        <f t="shared" si="57"/>
        <v>8.7910189842586242</v>
      </c>
      <c r="C1252">
        <v>650224720</v>
      </c>
      <c r="D1252">
        <f t="shared" si="58"/>
        <v>8.813063476319007</v>
      </c>
      <c r="E1252">
        <v>0.97099999999999997</v>
      </c>
      <c r="F1252">
        <f t="shared" si="59"/>
        <v>-1.2780770091995148E-2</v>
      </c>
    </row>
    <row r="1253" spans="1:6" x14ac:dyDescent="0.25">
      <c r="A1253">
        <v>618053512</v>
      </c>
      <c r="B1253">
        <f t="shared" si="57"/>
        <v>8.7910260785843022</v>
      </c>
      <c r="C1253">
        <v>821658016</v>
      </c>
      <c r="D1253">
        <f t="shared" si="58"/>
        <v>8.9146910965326427</v>
      </c>
      <c r="E1253">
        <v>0.96299999999999997</v>
      </c>
      <c r="F1253">
        <f t="shared" si="59"/>
        <v>-1.6373712875465501E-2</v>
      </c>
    </row>
    <row r="1254" spans="1:6" x14ac:dyDescent="0.25">
      <c r="A1254">
        <v>618065664</v>
      </c>
      <c r="B1254">
        <f t="shared" si="57"/>
        <v>8.7910346174803031</v>
      </c>
      <c r="C1254">
        <v>865938512</v>
      </c>
      <c r="D1254">
        <f t="shared" si="58"/>
        <v>8.9374870550113794</v>
      </c>
      <c r="E1254">
        <v>0.89900000000000002</v>
      </c>
      <c r="F1254">
        <f t="shared" si="59"/>
        <v>-4.6240308266771224E-2</v>
      </c>
    </row>
    <row r="1255" spans="1:6" x14ac:dyDescent="0.25">
      <c r="A1255">
        <v>618092176</v>
      </c>
      <c r="B1255">
        <f t="shared" si="57"/>
        <v>8.7910532461941031</v>
      </c>
      <c r="C1255">
        <v>892540296</v>
      </c>
      <c r="D1255">
        <f t="shared" si="58"/>
        <v>8.9506278325549733</v>
      </c>
      <c r="E1255">
        <v>1.1970000000000001</v>
      </c>
      <c r="F1255">
        <f t="shared" si="59"/>
        <v>7.8094150406410684E-2</v>
      </c>
    </row>
    <row r="1256" spans="1:6" x14ac:dyDescent="0.25">
      <c r="A1256">
        <v>618098360</v>
      </c>
      <c r="B1256">
        <f t="shared" si="57"/>
        <v>8.7910575912800706</v>
      </c>
      <c r="C1256">
        <v>759641744</v>
      </c>
      <c r="D1256">
        <f t="shared" si="58"/>
        <v>8.8806088221665114</v>
      </c>
      <c r="E1256">
        <v>0.94499999999999995</v>
      </c>
      <c r="F1256">
        <f t="shared" si="59"/>
        <v>-2.4568191490737076E-2</v>
      </c>
    </row>
    <row r="1257" spans="1:6" x14ac:dyDescent="0.25">
      <c r="A1257">
        <v>618101640</v>
      </c>
      <c r="B1257">
        <f t="shared" si="57"/>
        <v>8.7910598959005224</v>
      </c>
      <c r="C1257">
        <v>545612352</v>
      </c>
      <c r="D1257">
        <f t="shared" si="58"/>
        <v>8.7368841936585362</v>
      </c>
      <c r="E1257">
        <v>0.95599999999999996</v>
      </c>
      <c r="F1257">
        <f t="shared" si="59"/>
        <v>-1.9542107723899943E-2</v>
      </c>
    </row>
    <row r="1258" spans="1:6" x14ac:dyDescent="0.25">
      <c r="A1258">
        <v>618111824</v>
      </c>
      <c r="B1258">
        <f t="shared" si="57"/>
        <v>8.7910670513880369</v>
      </c>
      <c r="C1258">
        <v>485027296</v>
      </c>
      <c r="D1258">
        <f t="shared" si="58"/>
        <v>8.6857661801870112</v>
      </c>
      <c r="E1258">
        <v>1.034</v>
      </c>
      <c r="F1258">
        <f t="shared" si="59"/>
        <v>1.4520538757923713E-2</v>
      </c>
    </row>
    <row r="1259" spans="1:6" x14ac:dyDescent="0.25">
      <c r="A1259">
        <v>618114872</v>
      </c>
      <c r="B1259">
        <f t="shared" si="57"/>
        <v>8.7910691929525004</v>
      </c>
      <c r="C1259">
        <v>704589432</v>
      </c>
      <c r="D1259">
        <f t="shared" si="58"/>
        <v>8.8479361249955168</v>
      </c>
      <c r="E1259">
        <v>0.97699999999999998</v>
      </c>
      <c r="F1259">
        <f t="shared" si="59"/>
        <v>-1.0105436281226938E-2</v>
      </c>
    </row>
    <row r="1260" spans="1:6" x14ac:dyDescent="0.25">
      <c r="A1260">
        <v>618116920</v>
      </c>
      <c r="B1260">
        <f t="shared" si="57"/>
        <v>8.7910706318980214</v>
      </c>
      <c r="C1260">
        <v>860521672</v>
      </c>
      <c r="D1260">
        <f t="shared" si="58"/>
        <v>8.9347618123875669</v>
      </c>
      <c r="E1260">
        <v>1.089</v>
      </c>
      <c r="F1260">
        <f t="shared" si="59"/>
        <v>3.7027879755774942E-2</v>
      </c>
    </row>
    <row r="1261" spans="1:6" x14ac:dyDescent="0.25">
      <c r="A1261">
        <v>618123784</v>
      </c>
      <c r="B1261">
        <f t="shared" si="57"/>
        <v>8.7910754545790954</v>
      </c>
      <c r="C1261">
        <v>925187840</v>
      </c>
      <c r="D1261">
        <f t="shared" si="58"/>
        <v>8.966229916083444</v>
      </c>
      <c r="E1261">
        <v>1.5</v>
      </c>
      <c r="F1261">
        <f t="shared" si="59"/>
        <v>0.17609125905568124</v>
      </c>
    </row>
    <row r="1262" spans="1:6" x14ac:dyDescent="0.25">
      <c r="A1262">
        <v>618126536</v>
      </c>
      <c r="B1262">
        <f t="shared" si="57"/>
        <v>8.791077388133159</v>
      </c>
      <c r="C1262">
        <v>807100240</v>
      </c>
      <c r="D1262">
        <f t="shared" si="58"/>
        <v>8.9069274764511448</v>
      </c>
      <c r="E1262">
        <v>0.95399999999999996</v>
      </c>
      <c r="F1262">
        <f t="shared" si="59"/>
        <v>-2.0451625295904902E-2</v>
      </c>
    </row>
    <row r="1263" spans="1:6" x14ac:dyDescent="0.25">
      <c r="A1263">
        <v>618127328</v>
      </c>
      <c r="B1263">
        <f t="shared" si="57"/>
        <v>8.7910779445904357</v>
      </c>
      <c r="C1263">
        <v>881262880</v>
      </c>
      <c r="D1263">
        <f t="shared" si="58"/>
        <v>8.9451054774287311</v>
      </c>
      <c r="E1263">
        <v>0.94699999999999995</v>
      </c>
      <c r="F1263">
        <f t="shared" si="59"/>
        <v>-2.3650020996726601E-2</v>
      </c>
    </row>
    <row r="1264" spans="1:6" x14ac:dyDescent="0.25">
      <c r="A1264">
        <v>618128128</v>
      </c>
      <c r="B1264">
        <f t="shared" si="57"/>
        <v>8.7910785066677697</v>
      </c>
      <c r="C1264">
        <v>838119240</v>
      </c>
      <c r="D1264">
        <f t="shared" si="58"/>
        <v>8.9233058105038783</v>
      </c>
      <c r="E1264">
        <v>1.0309999999999999</v>
      </c>
      <c r="F1264">
        <f t="shared" si="59"/>
        <v>1.3258665283516512E-2</v>
      </c>
    </row>
    <row r="1265" spans="1:6" x14ac:dyDescent="0.25">
      <c r="A1265">
        <v>618150624</v>
      </c>
      <c r="B1265">
        <f t="shared" si="57"/>
        <v>8.7910943119845726</v>
      </c>
      <c r="C1265">
        <v>878444856</v>
      </c>
      <c r="D1265">
        <f t="shared" si="58"/>
        <v>8.9437145040366861</v>
      </c>
      <c r="E1265">
        <v>0.98899999999999999</v>
      </c>
      <c r="F1265">
        <f t="shared" si="59"/>
        <v>-4.8037084028205992E-3</v>
      </c>
    </row>
    <row r="1266" spans="1:6" x14ac:dyDescent="0.25">
      <c r="A1266">
        <v>618178304</v>
      </c>
      <c r="B1266">
        <f t="shared" si="57"/>
        <v>8.7911137587045989</v>
      </c>
      <c r="C1266">
        <v>577110560</v>
      </c>
      <c r="D1266">
        <f t="shared" si="58"/>
        <v>8.761259021125106</v>
      </c>
      <c r="E1266">
        <v>1.022</v>
      </c>
      <c r="F1266">
        <f t="shared" si="59"/>
        <v>9.4508957986939347E-3</v>
      </c>
    </row>
    <row r="1267" spans="1:6" x14ac:dyDescent="0.25">
      <c r="A1267">
        <v>618197448</v>
      </c>
      <c r="B1267">
        <f t="shared" si="57"/>
        <v>8.7911272079065075</v>
      </c>
      <c r="C1267">
        <v>809316712</v>
      </c>
      <c r="D1267">
        <f t="shared" si="58"/>
        <v>8.9081185084568606</v>
      </c>
      <c r="E1267">
        <v>0.93899999999999995</v>
      </c>
      <c r="F1267">
        <f t="shared" si="59"/>
        <v>-2.7334407733889104E-2</v>
      </c>
    </row>
    <row r="1268" spans="1:6" x14ac:dyDescent="0.25">
      <c r="A1268">
        <v>618202976</v>
      </c>
      <c r="B1268">
        <f t="shared" si="57"/>
        <v>8.791131091405493</v>
      </c>
      <c r="C1268">
        <v>816965096</v>
      </c>
      <c r="D1268">
        <f t="shared" si="58"/>
        <v>8.9122035021402368</v>
      </c>
      <c r="E1268">
        <v>0.97</v>
      </c>
      <c r="F1268">
        <f t="shared" si="59"/>
        <v>-1.322826573375516E-2</v>
      </c>
    </row>
    <row r="1269" spans="1:6" x14ac:dyDescent="0.25">
      <c r="A1269">
        <v>618228072</v>
      </c>
      <c r="B1269">
        <f t="shared" si="57"/>
        <v>8.7911487212674029</v>
      </c>
      <c r="C1269">
        <v>799133072</v>
      </c>
      <c r="D1269">
        <f t="shared" si="58"/>
        <v>8.9026191042491831</v>
      </c>
      <c r="E1269">
        <v>0.96399999999999997</v>
      </c>
      <c r="F1269">
        <f t="shared" si="59"/>
        <v>-1.5922966097169242E-2</v>
      </c>
    </row>
    <row r="1270" spans="1:6" x14ac:dyDescent="0.25">
      <c r="A1270">
        <v>618256912</v>
      </c>
      <c r="B1270">
        <f t="shared" si="57"/>
        <v>8.7911689803939161</v>
      </c>
      <c r="C1270">
        <v>613656760</v>
      </c>
      <c r="D1270">
        <f t="shared" si="58"/>
        <v>8.7879255227380799</v>
      </c>
      <c r="E1270">
        <v>1.054</v>
      </c>
      <c r="F1270">
        <f t="shared" si="59"/>
        <v>2.2840610876527823E-2</v>
      </c>
    </row>
    <row r="1271" spans="1:6" x14ac:dyDescent="0.25">
      <c r="A1271">
        <v>618258504</v>
      </c>
      <c r="B1271">
        <f t="shared" si="57"/>
        <v>8.7911700986926551</v>
      </c>
      <c r="C1271">
        <v>870009536</v>
      </c>
      <c r="D1271">
        <f t="shared" si="58"/>
        <v>8.9395240128594029</v>
      </c>
      <c r="E1271">
        <v>1.069</v>
      </c>
      <c r="F1271">
        <f t="shared" si="59"/>
        <v>2.8977705208777998E-2</v>
      </c>
    </row>
    <row r="1272" spans="1:6" x14ac:dyDescent="0.25">
      <c r="A1272">
        <v>618284728</v>
      </c>
      <c r="B1272">
        <f t="shared" si="57"/>
        <v>8.7911885192997143</v>
      </c>
      <c r="C1272">
        <v>896135336</v>
      </c>
      <c r="D1272">
        <f t="shared" si="58"/>
        <v>8.9523736025634353</v>
      </c>
      <c r="E1272">
        <v>1.1419999999999999</v>
      </c>
      <c r="F1272">
        <f t="shared" si="59"/>
        <v>5.7666103909829208E-2</v>
      </c>
    </row>
    <row r="1273" spans="1:6" x14ac:dyDescent="0.25">
      <c r="A1273">
        <v>618297432</v>
      </c>
      <c r="B1273">
        <f t="shared" si="57"/>
        <v>8.7911974427295956</v>
      </c>
      <c r="C1273">
        <v>846908976</v>
      </c>
      <c r="D1273">
        <f t="shared" si="58"/>
        <v>8.9278367357791009</v>
      </c>
      <c r="E1273">
        <v>0.90200000000000002</v>
      </c>
      <c r="F1273">
        <f t="shared" si="59"/>
        <v>-4.4793462458058257E-2</v>
      </c>
    </row>
    <row r="1274" spans="1:6" x14ac:dyDescent="0.25">
      <c r="A1274">
        <v>618301536</v>
      </c>
      <c r="B1274">
        <f t="shared" si="57"/>
        <v>8.791200325385331</v>
      </c>
      <c r="C1274">
        <v>851243408</v>
      </c>
      <c r="D1274">
        <f t="shared" si="58"/>
        <v>8.9300537617721663</v>
      </c>
      <c r="E1274">
        <v>0.89100000000000001</v>
      </c>
      <c r="F1274">
        <f t="shared" si="59"/>
        <v>-5.0122295963125202E-2</v>
      </c>
    </row>
    <row r="1275" spans="1:6" x14ac:dyDescent="0.25">
      <c r="A1275">
        <v>618304640</v>
      </c>
      <c r="B1275">
        <f t="shared" si="57"/>
        <v>8.7912025056268632</v>
      </c>
      <c r="C1275">
        <v>815446184</v>
      </c>
      <c r="D1275">
        <f t="shared" si="58"/>
        <v>8.9113953047226495</v>
      </c>
      <c r="E1275">
        <v>0.97599999999999998</v>
      </c>
      <c r="F1275">
        <f t="shared" si="59"/>
        <v>-1.0550182333308195E-2</v>
      </c>
    </row>
    <row r="1276" spans="1:6" x14ac:dyDescent="0.25">
      <c r="A1276">
        <v>618308896</v>
      </c>
      <c r="B1276">
        <f t="shared" si="57"/>
        <v>8.7912054950124094</v>
      </c>
      <c r="C1276">
        <v>669347760</v>
      </c>
      <c r="D1276">
        <f t="shared" si="58"/>
        <v>8.8256518143422706</v>
      </c>
      <c r="E1276">
        <v>1.0780000000000001</v>
      </c>
      <c r="F1276">
        <f t="shared" si="59"/>
        <v>3.2618760850719929E-2</v>
      </c>
    </row>
    <row r="1277" spans="1:6" x14ac:dyDescent="0.25">
      <c r="A1277">
        <v>618310648</v>
      </c>
      <c r="B1277">
        <f t="shared" si="57"/>
        <v>8.791206725599352</v>
      </c>
      <c r="C1277">
        <v>745856584</v>
      </c>
      <c r="D1277">
        <f t="shared" si="58"/>
        <v>8.8726553277874096</v>
      </c>
      <c r="E1277">
        <v>0.96199999999999997</v>
      </c>
      <c r="F1277">
        <f t="shared" si="59"/>
        <v>-1.6824927962187056E-2</v>
      </c>
    </row>
    <row r="1278" spans="1:6" x14ac:dyDescent="0.25">
      <c r="A1278">
        <v>618324456</v>
      </c>
      <c r="B1278">
        <f t="shared" si="57"/>
        <v>8.7912164240757846</v>
      </c>
      <c r="C1278">
        <v>633945136</v>
      </c>
      <c r="D1278">
        <f t="shared" si="58"/>
        <v>8.8020516740276786</v>
      </c>
      <c r="E1278">
        <v>0.98799999999999999</v>
      </c>
      <c r="F1278">
        <f t="shared" si="59"/>
        <v>-5.2430554123718831E-3</v>
      </c>
    </row>
    <row r="1279" spans="1:6" x14ac:dyDescent="0.25">
      <c r="A1279">
        <v>618336136</v>
      </c>
      <c r="B1279">
        <f t="shared" si="57"/>
        <v>8.7912246277164314</v>
      </c>
      <c r="C1279">
        <v>817648184</v>
      </c>
      <c r="D1279">
        <f t="shared" si="58"/>
        <v>8.9125664765146073</v>
      </c>
      <c r="E1279">
        <v>1.2010000000000001</v>
      </c>
      <c r="F1279">
        <f t="shared" si="59"/>
        <v>7.9543007402906069E-2</v>
      </c>
    </row>
    <row r="1280" spans="1:6" x14ac:dyDescent="0.25">
      <c r="A1280">
        <v>618345128</v>
      </c>
      <c r="B1280">
        <f t="shared" si="57"/>
        <v>8.7912309432903708</v>
      </c>
      <c r="C1280">
        <v>766172744</v>
      </c>
      <c r="D1280">
        <f t="shared" si="58"/>
        <v>8.8843266982331404</v>
      </c>
      <c r="E1280">
        <v>0.94799999999999995</v>
      </c>
      <c r="F1280">
        <f t="shared" si="59"/>
        <v>-2.3191662661933767E-2</v>
      </c>
    </row>
    <row r="1281" spans="1:6" x14ac:dyDescent="0.25">
      <c r="A1281">
        <v>618346104</v>
      </c>
      <c r="B1281">
        <f t="shared" si="57"/>
        <v>8.7912316287830841</v>
      </c>
      <c r="C1281">
        <v>613079240</v>
      </c>
      <c r="D1281">
        <f t="shared" si="58"/>
        <v>8.787516610359674</v>
      </c>
      <c r="E1281">
        <v>1.1870000000000001</v>
      </c>
      <c r="F1281">
        <f t="shared" si="59"/>
        <v>7.4450718954591238E-2</v>
      </c>
    </row>
    <row r="1282" spans="1:6" x14ac:dyDescent="0.25">
      <c r="A1282">
        <v>618347464</v>
      </c>
      <c r="B1282">
        <f t="shared" ref="B1282:B1345" si="60">LOG10(A1282)</f>
        <v>8.7912325839760452</v>
      </c>
      <c r="C1282">
        <v>916310904</v>
      </c>
      <c r="D1282">
        <f t="shared" ref="D1282:D1345" si="61">LOG10(C1282)</f>
        <v>8.9620428546528164</v>
      </c>
      <c r="E1282">
        <v>0.95699999999999996</v>
      </c>
      <c r="F1282">
        <f t="shared" ref="F1282:F1345" si="62">LOG10(E1282)</f>
        <v>-1.9088062223156451E-2</v>
      </c>
    </row>
    <row r="1283" spans="1:6" x14ac:dyDescent="0.25">
      <c r="A1283">
        <v>618365928</v>
      </c>
      <c r="B1283">
        <f t="shared" si="60"/>
        <v>8.7912455519173101</v>
      </c>
      <c r="C1283">
        <v>842186760</v>
      </c>
      <c r="D1283">
        <f t="shared" si="61"/>
        <v>8.9254084096036728</v>
      </c>
      <c r="E1283">
        <v>0.97199999999999998</v>
      </c>
      <c r="F1283">
        <f t="shared" si="62"/>
        <v>-1.2333735073725434E-2</v>
      </c>
    </row>
    <row r="1284" spans="1:6" x14ac:dyDescent="0.25">
      <c r="A1284">
        <v>618384584</v>
      </c>
      <c r="B1284">
        <f t="shared" si="60"/>
        <v>8.791258654313916</v>
      </c>
      <c r="C1284">
        <v>866258736</v>
      </c>
      <c r="D1284">
        <f t="shared" si="61"/>
        <v>8.9376476273918257</v>
      </c>
      <c r="E1284">
        <v>0.92500000000000004</v>
      </c>
      <c r="F1284">
        <f t="shared" si="62"/>
        <v>-3.385826726096737E-2</v>
      </c>
    </row>
    <row r="1285" spans="1:6" x14ac:dyDescent="0.25">
      <c r="A1285">
        <v>618392128</v>
      </c>
      <c r="B1285">
        <f t="shared" si="60"/>
        <v>8.7912639524692562</v>
      </c>
      <c r="C1285">
        <v>612732880</v>
      </c>
      <c r="D1285">
        <f t="shared" si="61"/>
        <v>8.7872711857333368</v>
      </c>
      <c r="E1285">
        <v>1.06</v>
      </c>
      <c r="F1285">
        <f t="shared" si="62"/>
        <v>2.5305865264770262E-2</v>
      </c>
    </row>
    <row r="1286" spans="1:6" x14ac:dyDescent="0.25">
      <c r="A1286">
        <v>618405544</v>
      </c>
      <c r="B1286">
        <f t="shared" si="60"/>
        <v>8.7912733743737466</v>
      </c>
      <c r="C1286">
        <v>823379864</v>
      </c>
      <c r="D1286">
        <f t="shared" si="61"/>
        <v>8.9156002419903277</v>
      </c>
      <c r="E1286">
        <v>1.018</v>
      </c>
      <c r="F1286">
        <f t="shared" si="62"/>
        <v>7.7477780007399483E-3</v>
      </c>
    </row>
    <row r="1287" spans="1:6" x14ac:dyDescent="0.25">
      <c r="A1287">
        <v>618408880</v>
      </c>
      <c r="B1287">
        <f t="shared" si="60"/>
        <v>8.7912757171769407</v>
      </c>
      <c r="C1287">
        <v>784734288</v>
      </c>
      <c r="D1287">
        <f t="shared" si="61"/>
        <v>8.894722628987294</v>
      </c>
      <c r="E1287">
        <v>0.94199999999999995</v>
      </c>
      <c r="F1287">
        <f t="shared" si="62"/>
        <v>-2.5949097207122653E-2</v>
      </c>
    </row>
    <row r="1288" spans="1:6" x14ac:dyDescent="0.25">
      <c r="A1288">
        <v>618410464</v>
      </c>
      <c r="B1288">
        <f t="shared" si="60"/>
        <v>8.7912768295826655</v>
      </c>
      <c r="C1288">
        <v>612227832</v>
      </c>
      <c r="D1288">
        <f t="shared" si="61"/>
        <v>8.7869130688243189</v>
      </c>
      <c r="E1288">
        <v>0.96399999999999997</v>
      </c>
      <c r="F1288">
        <f t="shared" si="62"/>
        <v>-1.5922966097169242E-2</v>
      </c>
    </row>
    <row r="1289" spans="1:6" x14ac:dyDescent="0.25">
      <c r="A1289">
        <v>618420360</v>
      </c>
      <c r="B1289">
        <f t="shared" si="60"/>
        <v>8.791283779244834</v>
      </c>
      <c r="C1289">
        <v>448554896</v>
      </c>
      <c r="D1289">
        <f t="shared" si="61"/>
        <v>8.6518156013844294</v>
      </c>
      <c r="E1289">
        <v>2.5270000000000001</v>
      </c>
      <c r="F1289">
        <f t="shared" si="62"/>
        <v>0.40260524191991476</v>
      </c>
    </row>
    <row r="1290" spans="1:6" x14ac:dyDescent="0.25">
      <c r="A1290">
        <v>618434192</v>
      </c>
      <c r="B1290">
        <f t="shared" si="60"/>
        <v>8.791293492854674</v>
      </c>
      <c r="C1290">
        <v>617249992</v>
      </c>
      <c r="D1290">
        <f t="shared" si="61"/>
        <v>8.7904610929752032</v>
      </c>
      <c r="E1290">
        <v>0.93200000000000005</v>
      </c>
      <c r="F1290">
        <f t="shared" si="62"/>
        <v>-3.0584087646018613E-2</v>
      </c>
    </row>
    <row r="1291" spans="1:6" x14ac:dyDescent="0.25">
      <c r="A1291">
        <v>618444672</v>
      </c>
      <c r="B1291">
        <f t="shared" si="60"/>
        <v>8.7913008523565672</v>
      </c>
      <c r="C1291">
        <v>613427576</v>
      </c>
      <c r="D1291">
        <f t="shared" si="61"/>
        <v>8.7877632953429821</v>
      </c>
      <c r="E1291">
        <v>1.0109999999999999</v>
      </c>
      <c r="F1291">
        <f t="shared" si="62"/>
        <v>4.7511555910010198E-3</v>
      </c>
    </row>
    <row r="1292" spans="1:6" x14ac:dyDescent="0.25">
      <c r="A1292">
        <v>618470968</v>
      </c>
      <c r="B1292">
        <f t="shared" si="60"/>
        <v>8.7913193179775497</v>
      </c>
      <c r="C1292">
        <v>906353544</v>
      </c>
      <c r="D1292">
        <f t="shared" si="61"/>
        <v>8.9572976372552731</v>
      </c>
      <c r="E1292">
        <v>0.99099999999999999</v>
      </c>
      <c r="F1292">
        <f t="shared" si="62"/>
        <v>-3.9263455147246756E-3</v>
      </c>
    </row>
    <row r="1293" spans="1:6" x14ac:dyDescent="0.25">
      <c r="A1293">
        <v>618472600</v>
      </c>
      <c r="B1293">
        <f t="shared" si="60"/>
        <v>8.7913204639774367</v>
      </c>
      <c r="C1293">
        <v>642737624</v>
      </c>
      <c r="D1293">
        <f t="shared" si="61"/>
        <v>8.8080337229963384</v>
      </c>
      <c r="E1293">
        <v>1.9450000000000001</v>
      </c>
      <c r="F1293">
        <f t="shared" si="62"/>
        <v>0.28891960566172653</v>
      </c>
    </row>
    <row r="1294" spans="1:6" x14ac:dyDescent="0.25">
      <c r="A1294">
        <v>618475064</v>
      </c>
      <c r="B1294">
        <f t="shared" si="60"/>
        <v>8.7913221942068311</v>
      </c>
      <c r="C1294">
        <v>886684576</v>
      </c>
      <c r="D1294">
        <f t="shared" si="61"/>
        <v>8.9477691539182747</v>
      </c>
      <c r="E1294">
        <v>0.97</v>
      </c>
      <c r="F1294">
        <f t="shared" si="62"/>
        <v>-1.322826573375516E-2</v>
      </c>
    </row>
    <row r="1295" spans="1:6" x14ac:dyDescent="0.25">
      <c r="A1295">
        <v>618481184</v>
      </c>
      <c r="B1295">
        <f t="shared" si="60"/>
        <v>8.7913264916623532</v>
      </c>
      <c r="C1295">
        <v>900106184</v>
      </c>
      <c r="D1295">
        <f t="shared" si="61"/>
        <v>8.9542937454449891</v>
      </c>
      <c r="E1295">
        <v>0.96199999999999997</v>
      </c>
      <c r="F1295">
        <f t="shared" si="62"/>
        <v>-1.6824927962187056E-2</v>
      </c>
    </row>
    <row r="1296" spans="1:6" x14ac:dyDescent="0.25">
      <c r="A1296">
        <v>618496280</v>
      </c>
      <c r="B1296">
        <f t="shared" si="60"/>
        <v>8.7913370918708296</v>
      </c>
      <c r="C1296">
        <v>565342736</v>
      </c>
      <c r="D1296">
        <f t="shared" si="61"/>
        <v>8.7523118163595655</v>
      </c>
      <c r="E1296">
        <v>1.056</v>
      </c>
      <c r="F1296">
        <f t="shared" si="62"/>
        <v>2.3663918197793475E-2</v>
      </c>
    </row>
    <row r="1297" spans="1:6" x14ac:dyDescent="0.25">
      <c r="A1297">
        <v>618511440</v>
      </c>
      <c r="B1297">
        <f t="shared" si="60"/>
        <v>8.7913477367588744</v>
      </c>
      <c r="C1297">
        <v>529183096</v>
      </c>
      <c r="D1297">
        <f t="shared" si="61"/>
        <v>8.7236059628186098</v>
      </c>
      <c r="E1297">
        <v>0.97799999999999998</v>
      </c>
      <c r="F1297">
        <f t="shared" si="62"/>
        <v>-9.6611452123985687E-3</v>
      </c>
    </row>
    <row r="1298" spans="1:6" x14ac:dyDescent="0.25">
      <c r="A1298">
        <v>618513864</v>
      </c>
      <c r="B1298">
        <f t="shared" si="60"/>
        <v>8.7913494387932971</v>
      </c>
      <c r="C1298">
        <v>832854080</v>
      </c>
      <c r="D1298">
        <f t="shared" si="61"/>
        <v>8.9205689176108276</v>
      </c>
      <c r="E1298">
        <v>0.98899999999999999</v>
      </c>
      <c r="F1298">
        <f t="shared" si="62"/>
        <v>-4.8037084028205992E-3</v>
      </c>
    </row>
    <row r="1299" spans="1:6" x14ac:dyDescent="0.25">
      <c r="A1299">
        <v>618519840</v>
      </c>
      <c r="B1299">
        <f t="shared" si="60"/>
        <v>8.7913536348694681</v>
      </c>
      <c r="C1299">
        <v>898486744</v>
      </c>
      <c r="D1299">
        <f t="shared" si="61"/>
        <v>8.953511674043634</v>
      </c>
      <c r="E1299">
        <v>1.4350000000000001</v>
      </c>
      <c r="F1299">
        <f t="shared" si="62"/>
        <v>0.15685190107001115</v>
      </c>
    </row>
    <row r="1300" spans="1:6" x14ac:dyDescent="0.25">
      <c r="A1300">
        <v>618523776</v>
      </c>
      <c r="B1300">
        <f t="shared" si="60"/>
        <v>8.7913563985280145</v>
      </c>
      <c r="C1300">
        <v>591169240</v>
      </c>
      <c r="D1300">
        <f t="shared" si="61"/>
        <v>8.7717118285569224</v>
      </c>
      <c r="E1300">
        <v>1.008</v>
      </c>
      <c r="F1300">
        <f t="shared" si="62"/>
        <v>3.4605321095064891E-3</v>
      </c>
    </row>
    <row r="1301" spans="1:6" x14ac:dyDescent="0.25">
      <c r="A1301">
        <v>618534592</v>
      </c>
      <c r="B1301">
        <f t="shared" si="60"/>
        <v>8.7913639928812604</v>
      </c>
      <c r="C1301">
        <v>606490960</v>
      </c>
      <c r="D1301">
        <f t="shared" si="61"/>
        <v>8.7828243319109589</v>
      </c>
      <c r="E1301">
        <v>1.4590000000000001</v>
      </c>
      <c r="F1301">
        <f t="shared" si="62"/>
        <v>0.16405529189345164</v>
      </c>
    </row>
    <row r="1302" spans="1:6" x14ac:dyDescent="0.25">
      <c r="A1302">
        <v>618541400</v>
      </c>
      <c r="B1302">
        <f t="shared" si="60"/>
        <v>8.7913687729866901</v>
      </c>
      <c r="C1302">
        <v>591438560</v>
      </c>
      <c r="D1302">
        <f t="shared" si="61"/>
        <v>8.7719096357959554</v>
      </c>
      <c r="E1302">
        <v>0.97199999999999998</v>
      </c>
      <c r="F1302">
        <f t="shared" si="62"/>
        <v>-1.2333735073725434E-2</v>
      </c>
    </row>
    <row r="1303" spans="1:6" x14ac:dyDescent="0.25">
      <c r="A1303">
        <v>618546328</v>
      </c>
      <c r="B1303">
        <f t="shared" si="60"/>
        <v>8.7913722330536821</v>
      </c>
      <c r="C1303">
        <v>879262760</v>
      </c>
      <c r="D1303">
        <f t="shared" si="61"/>
        <v>8.944118679584804</v>
      </c>
      <c r="E1303">
        <v>0.95099999999999996</v>
      </c>
      <c r="F1303">
        <f t="shared" si="62"/>
        <v>-2.181948306258609E-2</v>
      </c>
    </row>
    <row r="1304" spans="1:6" x14ac:dyDescent="0.25">
      <c r="A1304">
        <v>618570064</v>
      </c>
      <c r="B1304">
        <f t="shared" si="60"/>
        <v>8.7913888982824187</v>
      </c>
      <c r="C1304">
        <v>848627800</v>
      </c>
      <c r="D1304">
        <f t="shared" si="61"/>
        <v>8.928717254615183</v>
      </c>
      <c r="E1304">
        <v>1.5029999999999999</v>
      </c>
      <c r="F1304">
        <f t="shared" si="62"/>
        <v>0.17695898058690812</v>
      </c>
    </row>
    <row r="1305" spans="1:6" x14ac:dyDescent="0.25">
      <c r="A1305">
        <v>618574808</v>
      </c>
      <c r="B1305">
        <f t="shared" si="60"/>
        <v>8.7913922290047442</v>
      </c>
      <c r="C1305">
        <v>819127992</v>
      </c>
      <c r="D1305">
        <f t="shared" si="61"/>
        <v>8.9133517672992681</v>
      </c>
      <c r="E1305">
        <v>0.98299999999999998</v>
      </c>
      <c r="F1305">
        <f t="shared" si="62"/>
        <v>-7.4464821678643838E-3</v>
      </c>
    </row>
    <row r="1306" spans="1:6" x14ac:dyDescent="0.25">
      <c r="A1306">
        <v>618575992</v>
      </c>
      <c r="B1306">
        <f t="shared" si="60"/>
        <v>8.7913930602771586</v>
      </c>
      <c r="C1306">
        <v>706912088</v>
      </c>
      <c r="D1306">
        <f t="shared" si="61"/>
        <v>8.8493654080395885</v>
      </c>
      <c r="E1306">
        <v>0.97099999999999997</v>
      </c>
      <c r="F1306">
        <f t="shared" si="62"/>
        <v>-1.2780770091995148E-2</v>
      </c>
    </row>
    <row r="1307" spans="1:6" x14ac:dyDescent="0.25">
      <c r="A1307">
        <v>618576584</v>
      </c>
      <c r="B1307">
        <f t="shared" si="60"/>
        <v>8.7913934759127699</v>
      </c>
      <c r="C1307">
        <v>869405520</v>
      </c>
      <c r="D1307">
        <f t="shared" si="61"/>
        <v>8.939222393271347</v>
      </c>
      <c r="E1307">
        <v>0.98699999999999999</v>
      </c>
      <c r="F1307">
        <f t="shared" si="62"/>
        <v>-5.6828473303632727E-3</v>
      </c>
    </row>
    <row r="1308" spans="1:6" x14ac:dyDescent="0.25">
      <c r="A1308">
        <v>618581200</v>
      </c>
      <c r="B1308">
        <f t="shared" si="60"/>
        <v>8.7913967167335514</v>
      </c>
      <c r="C1308">
        <v>873858264</v>
      </c>
      <c r="D1308">
        <f t="shared" si="61"/>
        <v>8.9414409976751283</v>
      </c>
      <c r="E1308">
        <v>0.97899999999999998</v>
      </c>
      <c r="F1308">
        <f t="shared" si="62"/>
        <v>-9.2173081968621833E-3</v>
      </c>
    </row>
    <row r="1309" spans="1:6" x14ac:dyDescent="0.25">
      <c r="A1309">
        <v>618603624</v>
      </c>
      <c r="B1309">
        <f t="shared" si="60"/>
        <v>8.7914124599261196</v>
      </c>
      <c r="C1309">
        <v>885141232</v>
      </c>
      <c r="D1309">
        <f t="shared" si="61"/>
        <v>8.9470125716974174</v>
      </c>
      <c r="E1309">
        <v>1.0089999999999999</v>
      </c>
      <c r="F1309">
        <f t="shared" si="62"/>
        <v>3.8911662369104775E-3</v>
      </c>
    </row>
    <row r="1310" spans="1:6" x14ac:dyDescent="0.25">
      <c r="A1310">
        <v>618613024</v>
      </c>
      <c r="B1310">
        <f t="shared" si="60"/>
        <v>8.7914190592038395</v>
      </c>
      <c r="C1310">
        <v>613267280</v>
      </c>
      <c r="D1310">
        <f t="shared" si="61"/>
        <v>8.7876497941436789</v>
      </c>
      <c r="E1310">
        <v>1.028</v>
      </c>
      <c r="F1310">
        <f t="shared" si="62"/>
        <v>1.1993114659256938E-2</v>
      </c>
    </row>
    <row r="1311" spans="1:6" x14ac:dyDescent="0.25">
      <c r="A1311">
        <v>618617720</v>
      </c>
      <c r="B1311">
        <f t="shared" si="60"/>
        <v>8.791422355996934</v>
      </c>
      <c r="C1311">
        <v>607670768</v>
      </c>
      <c r="D1311">
        <f t="shared" si="61"/>
        <v>8.7836683451153874</v>
      </c>
      <c r="E1311">
        <v>1.5649999999999999</v>
      </c>
      <c r="F1311">
        <f t="shared" si="62"/>
        <v>0.19451434188246727</v>
      </c>
    </row>
    <row r="1312" spans="1:6" x14ac:dyDescent="0.25">
      <c r="A1312">
        <v>618633064</v>
      </c>
      <c r="B1312">
        <f t="shared" si="60"/>
        <v>8.7914331279675277</v>
      </c>
      <c r="C1312">
        <v>655481336</v>
      </c>
      <c r="D1312">
        <f t="shared" si="61"/>
        <v>8.8165603302173938</v>
      </c>
      <c r="E1312">
        <v>1.7110000000000001</v>
      </c>
      <c r="F1312">
        <f t="shared" si="62"/>
        <v>0.23325000954110028</v>
      </c>
    </row>
    <row r="1313" spans="1:6" x14ac:dyDescent="0.25">
      <c r="A1313">
        <v>618640784</v>
      </c>
      <c r="B1313">
        <f t="shared" si="60"/>
        <v>8.7914385475493049</v>
      </c>
      <c r="C1313">
        <v>830549416</v>
      </c>
      <c r="D1313">
        <f t="shared" si="61"/>
        <v>8.9193654771939865</v>
      </c>
      <c r="E1313">
        <v>1.0089999999999999</v>
      </c>
      <c r="F1313">
        <f t="shared" si="62"/>
        <v>3.8911662369104775E-3</v>
      </c>
    </row>
    <row r="1314" spans="1:6" x14ac:dyDescent="0.25">
      <c r="A1314">
        <v>618660128</v>
      </c>
      <c r="B1314">
        <f t="shared" si="60"/>
        <v>8.7914521270955213</v>
      </c>
      <c r="C1314">
        <v>880943312</v>
      </c>
      <c r="D1314">
        <f t="shared" si="61"/>
        <v>8.9449479628074062</v>
      </c>
      <c r="E1314">
        <v>1.4450000000000001</v>
      </c>
      <c r="F1314">
        <f t="shared" si="62"/>
        <v>0.15986784709256668</v>
      </c>
    </row>
    <row r="1315" spans="1:6" x14ac:dyDescent="0.25">
      <c r="A1315">
        <v>618662072</v>
      </c>
      <c r="B1315">
        <f t="shared" si="60"/>
        <v>8.7914534917658926</v>
      </c>
      <c r="C1315">
        <v>664020672</v>
      </c>
      <c r="D1315">
        <f t="shared" si="61"/>
        <v>8.822181599843594</v>
      </c>
      <c r="E1315">
        <v>0.98199999999999998</v>
      </c>
      <c r="F1315">
        <f t="shared" si="62"/>
        <v>-7.8885122130503398E-3</v>
      </c>
    </row>
    <row r="1316" spans="1:6" x14ac:dyDescent="0.25">
      <c r="A1316">
        <v>618675440</v>
      </c>
      <c r="B1316">
        <f t="shared" si="60"/>
        <v>8.7914628758645357</v>
      </c>
      <c r="C1316">
        <v>633739208</v>
      </c>
      <c r="D1316">
        <f t="shared" si="61"/>
        <v>8.8019105767659198</v>
      </c>
      <c r="E1316">
        <v>0.97599999999999998</v>
      </c>
      <c r="F1316">
        <f t="shared" si="62"/>
        <v>-1.0550182333308195E-2</v>
      </c>
    </row>
    <row r="1317" spans="1:6" x14ac:dyDescent="0.25">
      <c r="A1317">
        <v>618679912</v>
      </c>
      <c r="B1317">
        <f t="shared" si="60"/>
        <v>8.7914660150838717</v>
      </c>
      <c r="C1317">
        <v>846843720</v>
      </c>
      <c r="D1317">
        <f t="shared" si="61"/>
        <v>8.9278032712470079</v>
      </c>
      <c r="E1317">
        <v>0.96099999999999997</v>
      </c>
      <c r="F1317">
        <f t="shared" si="62"/>
        <v>-1.7276612331454656E-2</v>
      </c>
    </row>
    <row r="1318" spans="1:6" x14ac:dyDescent="0.25">
      <c r="A1318">
        <v>618684008</v>
      </c>
      <c r="B1318">
        <f t="shared" si="60"/>
        <v>8.791468890341779</v>
      </c>
      <c r="C1318">
        <v>830235520</v>
      </c>
      <c r="D1318">
        <f t="shared" si="61"/>
        <v>8.9192013098784493</v>
      </c>
      <c r="E1318">
        <v>0.98699999999999999</v>
      </c>
      <c r="F1318">
        <f t="shared" si="62"/>
        <v>-5.6828473303632727E-3</v>
      </c>
    </row>
    <row r="1319" spans="1:6" x14ac:dyDescent="0.25">
      <c r="A1319">
        <v>618697416</v>
      </c>
      <c r="B1319">
        <f t="shared" si="60"/>
        <v>8.7914783021856948</v>
      </c>
      <c r="C1319">
        <v>882659784</v>
      </c>
      <c r="D1319">
        <f t="shared" si="61"/>
        <v>8.9457933395874925</v>
      </c>
      <c r="E1319">
        <v>1.421</v>
      </c>
      <c r="F1319">
        <f t="shared" si="62"/>
        <v>0.15259407792746976</v>
      </c>
    </row>
    <row r="1320" spans="1:6" x14ac:dyDescent="0.25">
      <c r="A1320">
        <v>618730864</v>
      </c>
      <c r="B1320">
        <f t="shared" si="60"/>
        <v>8.7915017803655129</v>
      </c>
      <c r="C1320">
        <v>924795728</v>
      </c>
      <c r="D1320">
        <f t="shared" si="61"/>
        <v>8.9660458149018094</v>
      </c>
      <c r="E1320">
        <v>1.2829999999999999</v>
      </c>
      <c r="F1320">
        <f t="shared" si="62"/>
        <v>0.10822665637492848</v>
      </c>
    </row>
    <row r="1321" spans="1:6" x14ac:dyDescent="0.25">
      <c r="A1321">
        <v>618797288</v>
      </c>
      <c r="B1321">
        <f t="shared" si="60"/>
        <v>8.7915484016510916</v>
      </c>
      <c r="C1321">
        <v>820157336</v>
      </c>
      <c r="D1321">
        <f t="shared" si="61"/>
        <v>8.9138971738496693</v>
      </c>
      <c r="E1321">
        <v>0.98799999999999999</v>
      </c>
      <c r="F1321">
        <f t="shared" si="62"/>
        <v>-5.2430554123718831E-3</v>
      </c>
    </row>
    <row r="1322" spans="1:6" x14ac:dyDescent="0.25">
      <c r="A1322">
        <v>618815160</v>
      </c>
      <c r="B1322">
        <f t="shared" si="60"/>
        <v>8.7915609446907066</v>
      </c>
      <c r="C1322">
        <v>893081272</v>
      </c>
      <c r="D1322">
        <f t="shared" si="61"/>
        <v>8.9508909822649017</v>
      </c>
      <c r="E1322">
        <v>0.96799999999999997</v>
      </c>
      <c r="F1322">
        <f t="shared" si="62"/>
        <v>-1.4124642691606345E-2</v>
      </c>
    </row>
    <row r="1323" spans="1:6" x14ac:dyDescent="0.25">
      <c r="A1323">
        <v>618816624</v>
      </c>
      <c r="B1323">
        <f t="shared" si="60"/>
        <v>8.7915619721483544</v>
      </c>
      <c r="C1323">
        <v>646868400</v>
      </c>
      <c r="D1323">
        <f t="shared" si="61"/>
        <v>8.810815936051867</v>
      </c>
      <c r="E1323">
        <v>1.42</v>
      </c>
      <c r="F1323">
        <f t="shared" si="62"/>
        <v>0.15228834438305647</v>
      </c>
    </row>
    <row r="1324" spans="1:6" x14ac:dyDescent="0.25">
      <c r="A1324">
        <v>618827968</v>
      </c>
      <c r="B1324">
        <f t="shared" si="60"/>
        <v>8.7915699334591135</v>
      </c>
      <c r="C1324">
        <v>848684496</v>
      </c>
      <c r="D1324">
        <f t="shared" si="61"/>
        <v>8.9287462684389958</v>
      </c>
      <c r="E1324">
        <v>0.95799999999999996</v>
      </c>
      <c r="F1324">
        <f t="shared" si="62"/>
        <v>-1.8634490921455603E-2</v>
      </c>
    </row>
    <row r="1325" spans="1:6" x14ac:dyDescent="0.25">
      <c r="A1325">
        <v>618843248</v>
      </c>
      <c r="B1325">
        <f t="shared" si="60"/>
        <v>8.7915806568557606</v>
      </c>
      <c r="C1325">
        <v>867666048</v>
      </c>
      <c r="D1325">
        <f t="shared" si="61"/>
        <v>8.9383526037273207</v>
      </c>
      <c r="E1325">
        <v>0.94499999999999995</v>
      </c>
      <c r="F1325">
        <f t="shared" si="62"/>
        <v>-2.4568191490737076E-2</v>
      </c>
    </row>
    <row r="1326" spans="1:6" x14ac:dyDescent="0.25">
      <c r="A1326">
        <v>618845416</v>
      </c>
      <c r="B1326">
        <f t="shared" si="60"/>
        <v>8.7915821783214803</v>
      </c>
      <c r="C1326">
        <v>814549488</v>
      </c>
      <c r="D1326">
        <f t="shared" si="61"/>
        <v>8.9109174750317877</v>
      </c>
      <c r="E1326">
        <v>1.3240000000000001</v>
      </c>
      <c r="F1326">
        <f t="shared" si="62"/>
        <v>0.12188798510368115</v>
      </c>
    </row>
    <row r="1327" spans="1:6" x14ac:dyDescent="0.25">
      <c r="A1327">
        <v>618852576</v>
      </c>
      <c r="B1327">
        <f t="shared" si="60"/>
        <v>8.7915872030504705</v>
      </c>
      <c r="C1327">
        <v>878745400</v>
      </c>
      <c r="D1327">
        <f t="shared" si="61"/>
        <v>8.943863064616961</v>
      </c>
      <c r="E1327">
        <v>0.98199999999999998</v>
      </c>
      <c r="F1327">
        <f t="shared" si="62"/>
        <v>-7.8885122130503398E-3</v>
      </c>
    </row>
    <row r="1328" spans="1:6" x14ac:dyDescent="0.25">
      <c r="A1328">
        <v>618875352</v>
      </c>
      <c r="B1328">
        <f t="shared" si="60"/>
        <v>8.7916031863548731</v>
      </c>
      <c r="C1328">
        <v>862772240</v>
      </c>
      <c r="D1328">
        <f t="shared" si="61"/>
        <v>8.9358961630777394</v>
      </c>
      <c r="E1328">
        <v>0.96699999999999997</v>
      </c>
      <c r="F1328">
        <f t="shared" si="62"/>
        <v>-1.4573525916998339E-2</v>
      </c>
    </row>
    <row r="1329" spans="1:6" x14ac:dyDescent="0.25">
      <c r="A1329">
        <v>618875744</v>
      </c>
      <c r="B1329">
        <f t="shared" si="60"/>
        <v>8.7916034614399656</v>
      </c>
      <c r="C1329">
        <v>894175320</v>
      </c>
      <c r="D1329">
        <f t="shared" si="61"/>
        <v>8.9514226788000393</v>
      </c>
      <c r="E1329">
        <v>1.012</v>
      </c>
      <c r="F1329">
        <f t="shared" si="62"/>
        <v>5.1805125037803143E-3</v>
      </c>
    </row>
    <row r="1330" spans="1:6" x14ac:dyDescent="0.25">
      <c r="A1330">
        <v>618880136</v>
      </c>
      <c r="B1330">
        <f t="shared" si="60"/>
        <v>8.7916065435038764</v>
      </c>
      <c r="C1330">
        <v>625179200</v>
      </c>
      <c r="D1330">
        <f t="shared" si="61"/>
        <v>8.796004520410019</v>
      </c>
      <c r="E1330">
        <v>0.98199999999999998</v>
      </c>
      <c r="F1330">
        <f t="shared" si="62"/>
        <v>-7.8885122130503398E-3</v>
      </c>
    </row>
    <row r="1331" spans="1:6" x14ac:dyDescent="0.25">
      <c r="A1331">
        <v>618883616</v>
      </c>
      <c r="B1331">
        <f t="shared" si="60"/>
        <v>8.7916089855608437</v>
      </c>
      <c r="C1331">
        <v>813147496</v>
      </c>
      <c r="D1331">
        <f t="shared" si="61"/>
        <v>8.910169328975325</v>
      </c>
      <c r="E1331">
        <v>0.98599999999999999</v>
      </c>
      <c r="F1331">
        <f t="shared" si="62"/>
        <v>-6.1230850587887945E-3</v>
      </c>
    </row>
    <row r="1332" spans="1:6" x14ac:dyDescent="0.25">
      <c r="A1332">
        <v>618888192</v>
      </c>
      <c r="B1332">
        <f t="shared" si="60"/>
        <v>8.7916121967045076</v>
      </c>
      <c r="C1332">
        <v>893654408</v>
      </c>
      <c r="D1332">
        <f t="shared" si="61"/>
        <v>8.9511696018878304</v>
      </c>
      <c r="E1332">
        <v>1.0960000000000001</v>
      </c>
      <c r="F1332">
        <f t="shared" si="62"/>
        <v>3.9810554148350386E-2</v>
      </c>
    </row>
    <row r="1333" spans="1:6" x14ac:dyDescent="0.25">
      <c r="A1333">
        <v>618902296</v>
      </c>
      <c r="B1333">
        <f t="shared" si="60"/>
        <v>8.7916220938388481</v>
      </c>
      <c r="C1333">
        <v>847690736</v>
      </c>
      <c r="D1333">
        <f t="shared" si="61"/>
        <v>8.9282374369899564</v>
      </c>
      <c r="E1333">
        <v>0.96499999999999997</v>
      </c>
      <c r="F1333">
        <f t="shared" si="62"/>
        <v>-1.5472686656207449E-2</v>
      </c>
    </row>
    <row r="1334" spans="1:6" x14ac:dyDescent="0.25">
      <c r="A1334">
        <v>618905144</v>
      </c>
      <c r="B1334">
        <f t="shared" si="60"/>
        <v>8.7916240923252769</v>
      </c>
      <c r="C1334">
        <v>608412920</v>
      </c>
      <c r="D1334">
        <f t="shared" si="61"/>
        <v>8.7841984279732159</v>
      </c>
      <c r="E1334">
        <v>0.95299999999999996</v>
      </c>
      <c r="F1334">
        <f t="shared" si="62"/>
        <v>-2.090709936167361E-2</v>
      </c>
    </row>
    <row r="1335" spans="1:6" x14ac:dyDescent="0.25">
      <c r="A1335">
        <v>618909224</v>
      </c>
      <c r="B1335">
        <f t="shared" si="60"/>
        <v>8.7916269553094715</v>
      </c>
      <c r="C1335">
        <v>875761648</v>
      </c>
      <c r="D1335">
        <f t="shared" si="61"/>
        <v>8.9423859223282793</v>
      </c>
      <c r="E1335">
        <v>0.95199999999999996</v>
      </c>
      <c r="F1335">
        <f t="shared" si="62"/>
        <v>-2.1363051615525673E-2</v>
      </c>
    </row>
    <row r="1336" spans="1:6" x14ac:dyDescent="0.25">
      <c r="A1336">
        <v>618919256</v>
      </c>
      <c r="B1336">
        <f t="shared" si="60"/>
        <v>8.7916339948021207</v>
      </c>
      <c r="C1336">
        <v>789574296</v>
      </c>
      <c r="D1336">
        <f t="shared" si="61"/>
        <v>8.8973930017600296</v>
      </c>
      <c r="E1336">
        <v>1.518</v>
      </c>
      <c r="F1336">
        <f t="shared" si="62"/>
        <v>0.18127177155946156</v>
      </c>
    </row>
    <row r="1337" spans="1:6" x14ac:dyDescent="0.25">
      <c r="A1337">
        <v>618922744</v>
      </c>
      <c r="B1337">
        <f t="shared" si="60"/>
        <v>8.7916364423182856</v>
      </c>
      <c r="C1337">
        <v>894651016</v>
      </c>
      <c r="D1337">
        <f t="shared" si="61"/>
        <v>8.9516536594699634</v>
      </c>
      <c r="E1337">
        <v>0.98799999999999999</v>
      </c>
      <c r="F1337">
        <f t="shared" si="62"/>
        <v>-5.2430554123718831E-3</v>
      </c>
    </row>
    <row r="1338" spans="1:6" x14ac:dyDescent="0.25">
      <c r="A1338">
        <v>618923008</v>
      </c>
      <c r="B1338">
        <f t="shared" si="60"/>
        <v>8.7916366275655076</v>
      </c>
      <c r="C1338">
        <v>815582544</v>
      </c>
      <c r="D1338">
        <f t="shared" si="61"/>
        <v>8.9114679219545518</v>
      </c>
      <c r="E1338">
        <v>0.97499999999999998</v>
      </c>
      <c r="F1338">
        <f t="shared" si="62"/>
        <v>-1.0995384301463193E-2</v>
      </c>
    </row>
    <row r="1339" spans="1:6" x14ac:dyDescent="0.25">
      <c r="A1339">
        <v>618933824</v>
      </c>
      <c r="B1339">
        <f t="shared" si="60"/>
        <v>8.7916442170201119</v>
      </c>
      <c r="C1339">
        <v>658517032</v>
      </c>
      <c r="D1339">
        <f t="shared" si="61"/>
        <v>8.8185670121117088</v>
      </c>
      <c r="E1339">
        <v>0.99099999999999999</v>
      </c>
      <c r="F1339">
        <f t="shared" si="62"/>
        <v>-3.9263455147246756E-3</v>
      </c>
    </row>
    <row r="1340" spans="1:6" x14ac:dyDescent="0.25">
      <c r="A1340">
        <v>618941888</v>
      </c>
      <c r="B1340">
        <f t="shared" si="60"/>
        <v>8.7916498753437509</v>
      </c>
      <c r="C1340">
        <v>625837216</v>
      </c>
      <c r="D1340">
        <f t="shared" si="61"/>
        <v>8.796461385308838</v>
      </c>
      <c r="E1340">
        <v>1.425</v>
      </c>
      <c r="F1340">
        <f t="shared" si="62"/>
        <v>0.15381486434452901</v>
      </c>
    </row>
    <row r="1341" spans="1:6" x14ac:dyDescent="0.25">
      <c r="A1341">
        <v>618972712</v>
      </c>
      <c r="B1341">
        <f t="shared" si="60"/>
        <v>8.7916715031573549</v>
      </c>
      <c r="C1341">
        <v>829837800</v>
      </c>
      <c r="D1341">
        <f t="shared" si="61"/>
        <v>8.91899321352202</v>
      </c>
      <c r="E1341">
        <v>0.96499999999999997</v>
      </c>
      <c r="F1341">
        <f t="shared" si="62"/>
        <v>-1.5472686656207449E-2</v>
      </c>
    </row>
    <row r="1342" spans="1:6" x14ac:dyDescent="0.25">
      <c r="A1342">
        <v>618973200</v>
      </c>
      <c r="B1342">
        <f t="shared" si="60"/>
        <v>8.7916718455563316</v>
      </c>
      <c r="C1342">
        <v>904966440</v>
      </c>
      <c r="D1342">
        <f t="shared" si="61"/>
        <v>8.9566324740195018</v>
      </c>
      <c r="E1342">
        <v>1.1200000000000001</v>
      </c>
      <c r="F1342">
        <f t="shared" si="62"/>
        <v>4.9218022670181653E-2</v>
      </c>
    </row>
    <row r="1343" spans="1:6" x14ac:dyDescent="0.25">
      <c r="A1343">
        <v>618986552</v>
      </c>
      <c r="B1343">
        <f t="shared" si="60"/>
        <v>8.7916812137121436</v>
      </c>
      <c r="C1343">
        <v>834222040</v>
      </c>
      <c r="D1343">
        <f t="shared" si="61"/>
        <v>8.9212816596454356</v>
      </c>
      <c r="E1343">
        <v>0.99199999999999999</v>
      </c>
      <c r="F1343">
        <f t="shared" si="62"/>
        <v>-3.4883278458213473E-3</v>
      </c>
    </row>
    <row r="1344" spans="1:6" x14ac:dyDescent="0.25">
      <c r="A1344">
        <v>618992976</v>
      </c>
      <c r="B1344">
        <f t="shared" si="60"/>
        <v>8.7916857209074379</v>
      </c>
      <c r="C1344">
        <v>908861400</v>
      </c>
      <c r="D1344">
        <f t="shared" si="61"/>
        <v>8.9584976590144354</v>
      </c>
      <c r="E1344">
        <v>1.054</v>
      </c>
      <c r="F1344">
        <f t="shared" si="62"/>
        <v>2.2840610876527823E-2</v>
      </c>
    </row>
    <row r="1345" spans="1:6" x14ac:dyDescent="0.25">
      <c r="A1345">
        <v>618993824</v>
      </c>
      <c r="B1345">
        <f t="shared" si="60"/>
        <v>8.7916863158761753</v>
      </c>
      <c r="C1345">
        <v>824566456</v>
      </c>
      <c r="D1345">
        <f t="shared" si="61"/>
        <v>8.9162256633898913</v>
      </c>
      <c r="E1345">
        <v>0.97399999999999998</v>
      </c>
      <c r="F1345">
        <f t="shared" si="62"/>
        <v>-1.1441043121384482E-2</v>
      </c>
    </row>
    <row r="1346" spans="1:6" x14ac:dyDescent="0.25">
      <c r="A1346">
        <v>619001456</v>
      </c>
      <c r="B1346">
        <f t="shared" ref="B1346:B1409" si="63">LOG10(A1346)</f>
        <v>8.7916916705581176</v>
      </c>
      <c r="C1346">
        <v>879257800</v>
      </c>
      <c r="D1346">
        <f t="shared" ref="D1346:D1409" si="64">LOG10(C1346)</f>
        <v>8.9441162296838144</v>
      </c>
      <c r="E1346">
        <v>0.97199999999999998</v>
      </c>
      <c r="F1346">
        <f t="shared" ref="F1346:F1409" si="65">LOG10(E1346)</f>
        <v>-1.2333735073725434E-2</v>
      </c>
    </row>
    <row r="1347" spans="1:6" x14ac:dyDescent="0.25">
      <c r="A1347">
        <v>619024976</v>
      </c>
      <c r="B1347">
        <f t="shared" si="63"/>
        <v>8.7917081719929033</v>
      </c>
      <c r="C1347">
        <v>741853976</v>
      </c>
      <c r="D1347">
        <f t="shared" si="64"/>
        <v>8.8703184286503891</v>
      </c>
      <c r="E1347">
        <v>0.96099999999999997</v>
      </c>
      <c r="F1347">
        <f t="shared" si="65"/>
        <v>-1.7276612331454656E-2</v>
      </c>
    </row>
    <row r="1348" spans="1:6" x14ac:dyDescent="0.25">
      <c r="A1348">
        <v>619031472</v>
      </c>
      <c r="B1348">
        <f t="shared" si="63"/>
        <v>8.7917127294215405</v>
      </c>
      <c r="C1348">
        <v>782665672</v>
      </c>
      <c r="D1348">
        <f t="shared" si="64"/>
        <v>8.8935762859242455</v>
      </c>
      <c r="E1348">
        <v>0.97299999999999998</v>
      </c>
      <c r="F1348">
        <f t="shared" si="65"/>
        <v>-1.1887159731648099E-2</v>
      </c>
    </row>
    <row r="1349" spans="1:6" x14ac:dyDescent="0.25">
      <c r="A1349">
        <v>619039776</v>
      </c>
      <c r="B1349">
        <f t="shared" si="63"/>
        <v>8.7917185552274191</v>
      </c>
      <c r="C1349">
        <v>838233384</v>
      </c>
      <c r="D1349">
        <f t="shared" si="64"/>
        <v>8.9233649533222916</v>
      </c>
      <c r="E1349">
        <v>1.27</v>
      </c>
      <c r="F1349">
        <f t="shared" si="65"/>
        <v>0.10380372095595687</v>
      </c>
    </row>
    <row r="1350" spans="1:6" x14ac:dyDescent="0.25">
      <c r="A1350">
        <v>619054024</v>
      </c>
      <c r="B1350">
        <f t="shared" si="63"/>
        <v>8.7917285509608263</v>
      </c>
      <c r="C1350">
        <v>847972352</v>
      </c>
      <c r="D1350">
        <f t="shared" si="64"/>
        <v>8.9283816923869228</v>
      </c>
      <c r="E1350">
        <v>0.99</v>
      </c>
      <c r="F1350">
        <f t="shared" si="65"/>
        <v>-4.3648054024500883E-3</v>
      </c>
    </row>
    <row r="1351" spans="1:6" x14ac:dyDescent="0.25">
      <c r="A1351">
        <v>619076888</v>
      </c>
      <c r="B1351">
        <f t="shared" si="63"/>
        <v>8.7917445907978724</v>
      </c>
      <c r="C1351">
        <v>640665416</v>
      </c>
      <c r="D1351">
        <f t="shared" si="64"/>
        <v>8.8066312808113629</v>
      </c>
      <c r="E1351">
        <v>0.96099999999999997</v>
      </c>
      <c r="F1351">
        <f t="shared" si="65"/>
        <v>-1.7276612331454656E-2</v>
      </c>
    </row>
    <row r="1352" spans="1:6" x14ac:dyDescent="0.25">
      <c r="A1352">
        <v>619116352</v>
      </c>
      <c r="B1352">
        <f t="shared" si="63"/>
        <v>8.7917722746793316</v>
      </c>
      <c r="C1352">
        <v>725874976</v>
      </c>
      <c r="D1352">
        <f t="shared" si="64"/>
        <v>8.8608618246820665</v>
      </c>
      <c r="E1352">
        <v>0.98</v>
      </c>
      <c r="F1352">
        <f t="shared" si="65"/>
        <v>-8.7739243075051505E-3</v>
      </c>
    </row>
    <row r="1353" spans="1:6" x14ac:dyDescent="0.25">
      <c r="A1353">
        <v>619133488</v>
      </c>
      <c r="B1353">
        <f t="shared" si="63"/>
        <v>8.7917842949841223</v>
      </c>
      <c r="C1353">
        <v>883121024</v>
      </c>
      <c r="D1353">
        <f t="shared" si="64"/>
        <v>8.94602022391026</v>
      </c>
      <c r="E1353">
        <v>1.2</v>
      </c>
      <c r="F1353">
        <f t="shared" si="65"/>
        <v>7.9181246047624818E-2</v>
      </c>
    </row>
    <row r="1354" spans="1:6" x14ac:dyDescent="0.25">
      <c r="A1354">
        <v>619141496</v>
      </c>
      <c r="B1354">
        <f t="shared" si="63"/>
        <v>8.7917899122020362</v>
      </c>
      <c r="C1354">
        <v>581501712</v>
      </c>
      <c r="D1354">
        <f t="shared" si="64"/>
        <v>8.7645509976733376</v>
      </c>
      <c r="E1354">
        <v>0.90400000000000003</v>
      </c>
      <c r="F1354">
        <f t="shared" si="65"/>
        <v>-4.3831569524636682E-2</v>
      </c>
    </row>
    <row r="1355" spans="1:6" x14ac:dyDescent="0.25">
      <c r="A1355">
        <v>619144888</v>
      </c>
      <c r="B1355">
        <f t="shared" si="63"/>
        <v>8.7917922915012063</v>
      </c>
      <c r="C1355">
        <v>921905616</v>
      </c>
      <c r="D1355">
        <f t="shared" si="64"/>
        <v>8.9646864605887764</v>
      </c>
      <c r="E1355">
        <v>0.97199999999999998</v>
      </c>
      <c r="F1355">
        <f t="shared" si="65"/>
        <v>-1.2333735073725434E-2</v>
      </c>
    </row>
    <row r="1356" spans="1:6" x14ac:dyDescent="0.25">
      <c r="A1356">
        <v>619154744</v>
      </c>
      <c r="B1356">
        <f t="shared" si="63"/>
        <v>8.7917992048625653</v>
      </c>
      <c r="C1356">
        <v>639876224</v>
      </c>
      <c r="D1356">
        <f t="shared" si="64"/>
        <v>8.8060959733079596</v>
      </c>
      <c r="E1356">
        <v>1.258</v>
      </c>
      <c r="F1356">
        <f t="shared" si="65"/>
        <v>9.9680641109250123E-2</v>
      </c>
    </row>
    <row r="1357" spans="1:6" x14ac:dyDescent="0.25">
      <c r="A1357">
        <v>619158168</v>
      </c>
      <c r="B1357">
        <f t="shared" si="63"/>
        <v>8.7918016065565023</v>
      </c>
      <c r="C1357">
        <v>732582392</v>
      </c>
      <c r="D1357">
        <f t="shared" si="64"/>
        <v>8.864856475959515</v>
      </c>
      <c r="E1357">
        <v>1.097</v>
      </c>
      <c r="F1357">
        <f t="shared" si="65"/>
        <v>4.0206627574711121E-2</v>
      </c>
    </row>
    <row r="1358" spans="1:6" x14ac:dyDescent="0.25">
      <c r="A1358">
        <v>619159272</v>
      </c>
      <c r="B1358">
        <f t="shared" si="63"/>
        <v>8.791802380931621</v>
      </c>
      <c r="C1358">
        <v>638401760</v>
      </c>
      <c r="D1358">
        <f t="shared" si="64"/>
        <v>8.8050940756441047</v>
      </c>
      <c r="E1358">
        <v>1.419</v>
      </c>
      <c r="F1358">
        <f t="shared" si="65"/>
        <v>0.15198239545747402</v>
      </c>
    </row>
    <row r="1359" spans="1:6" x14ac:dyDescent="0.25">
      <c r="A1359">
        <v>619167416</v>
      </c>
      <c r="B1359">
        <f t="shared" si="63"/>
        <v>8.7918080933083225</v>
      </c>
      <c r="C1359">
        <v>894427768</v>
      </c>
      <c r="D1359">
        <f t="shared" si="64"/>
        <v>8.9515452736617291</v>
      </c>
      <c r="E1359">
        <v>0.98399999999999999</v>
      </c>
      <c r="F1359">
        <f t="shared" si="65"/>
        <v>-7.0049015686584892E-3</v>
      </c>
    </row>
    <row r="1360" spans="1:6" x14ac:dyDescent="0.25">
      <c r="A1360">
        <v>619168032</v>
      </c>
      <c r="B1360">
        <f t="shared" si="63"/>
        <v>8.7918085253809117</v>
      </c>
      <c r="C1360">
        <v>832376536</v>
      </c>
      <c r="D1360">
        <f t="shared" si="64"/>
        <v>8.9203198293130761</v>
      </c>
      <c r="E1360">
        <v>1.4179999999999999</v>
      </c>
      <c r="F1360">
        <f t="shared" si="65"/>
        <v>0.1516762308470477</v>
      </c>
    </row>
    <row r="1361" spans="1:6" x14ac:dyDescent="0.25">
      <c r="A1361">
        <v>619179512</v>
      </c>
      <c r="B1361">
        <f t="shared" si="63"/>
        <v>8.7918165775641235</v>
      </c>
      <c r="C1361">
        <v>854987128</v>
      </c>
      <c r="D1361">
        <f t="shared" si="64"/>
        <v>8.9319595763882287</v>
      </c>
      <c r="E1361">
        <v>0.98099999999999998</v>
      </c>
      <c r="F1361">
        <f t="shared" si="65"/>
        <v>-8.3309926200514969E-3</v>
      </c>
    </row>
    <row r="1362" spans="1:6" x14ac:dyDescent="0.25">
      <c r="A1362">
        <v>619180984</v>
      </c>
      <c r="B1362">
        <f t="shared" si="63"/>
        <v>8.7918176100283851</v>
      </c>
      <c r="C1362">
        <v>831139248</v>
      </c>
      <c r="D1362">
        <f t="shared" si="64"/>
        <v>8.9196737910185409</v>
      </c>
      <c r="E1362">
        <v>0.95099999999999996</v>
      </c>
      <c r="F1362">
        <f t="shared" si="65"/>
        <v>-2.181948306258609E-2</v>
      </c>
    </row>
    <row r="1363" spans="1:6" x14ac:dyDescent="0.25">
      <c r="A1363">
        <v>619186960</v>
      </c>
      <c r="B1363">
        <f t="shared" si="63"/>
        <v>8.7918218015836267</v>
      </c>
      <c r="C1363">
        <v>900689520</v>
      </c>
      <c r="D1363">
        <f t="shared" si="64"/>
        <v>8.9545751095266493</v>
      </c>
      <c r="E1363">
        <v>0.97399999999999998</v>
      </c>
      <c r="F1363">
        <f t="shared" si="65"/>
        <v>-1.1441043121384482E-2</v>
      </c>
    </row>
    <row r="1364" spans="1:6" x14ac:dyDescent="0.25">
      <c r="A1364">
        <v>619191424</v>
      </c>
      <c r="B1364">
        <f t="shared" si="63"/>
        <v>8.7918249325984963</v>
      </c>
      <c r="C1364">
        <v>637283840</v>
      </c>
      <c r="D1364">
        <f t="shared" si="64"/>
        <v>8.8043329059460369</v>
      </c>
      <c r="E1364">
        <v>0.98399999999999999</v>
      </c>
      <c r="F1364">
        <f t="shared" si="65"/>
        <v>-7.0049015686584892E-3</v>
      </c>
    </row>
    <row r="1365" spans="1:6" x14ac:dyDescent="0.25">
      <c r="A1365">
        <v>619201528</v>
      </c>
      <c r="B1365">
        <f t="shared" si="63"/>
        <v>8.7918320193821184</v>
      </c>
      <c r="C1365">
        <v>852789352</v>
      </c>
      <c r="D1365">
        <f t="shared" si="64"/>
        <v>8.9308417690787056</v>
      </c>
      <c r="E1365">
        <v>1.355</v>
      </c>
      <c r="F1365">
        <f t="shared" si="65"/>
        <v>0.13193929521042452</v>
      </c>
    </row>
    <row r="1366" spans="1:6" x14ac:dyDescent="0.25">
      <c r="A1366">
        <v>619203608</v>
      </c>
      <c r="B1366">
        <f t="shared" si="63"/>
        <v>8.7918334782464207</v>
      </c>
      <c r="C1366">
        <v>656099808</v>
      </c>
      <c r="D1366">
        <f t="shared" si="64"/>
        <v>8.8169699106660744</v>
      </c>
      <c r="E1366">
        <v>1.0660000000000001</v>
      </c>
      <c r="F1366">
        <f t="shared" si="65"/>
        <v>2.7757204690553483E-2</v>
      </c>
    </row>
    <row r="1367" spans="1:6" x14ac:dyDescent="0.25">
      <c r="A1367">
        <v>619219528</v>
      </c>
      <c r="B1367">
        <f t="shared" si="63"/>
        <v>8.7918446440070586</v>
      </c>
      <c r="C1367">
        <v>849062152</v>
      </c>
      <c r="D1367">
        <f t="shared" si="64"/>
        <v>8.9289394820963519</v>
      </c>
      <c r="E1367">
        <v>0.96599999999999997</v>
      </c>
      <c r="F1367">
        <f t="shared" si="65"/>
        <v>-1.5022873584506671E-2</v>
      </c>
    </row>
    <row r="1368" spans="1:6" x14ac:dyDescent="0.25">
      <c r="A1368">
        <v>619236864</v>
      </c>
      <c r="B1368">
        <f t="shared" si="63"/>
        <v>8.7918568025766906</v>
      </c>
      <c r="C1368">
        <v>646329216</v>
      </c>
      <c r="D1368">
        <f t="shared" si="64"/>
        <v>8.8104537877667131</v>
      </c>
      <c r="E1368">
        <v>1.01</v>
      </c>
      <c r="F1368">
        <f t="shared" si="65"/>
        <v>4.3213737826425782E-3</v>
      </c>
    </row>
    <row r="1369" spans="1:6" x14ac:dyDescent="0.25">
      <c r="A1369">
        <v>619250992</v>
      </c>
      <c r="B1369">
        <f t="shared" si="63"/>
        <v>8.7918667109700763</v>
      </c>
      <c r="C1369">
        <v>852336912</v>
      </c>
      <c r="D1369">
        <f t="shared" si="64"/>
        <v>8.9306112967621942</v>
      </c>
      <c r="E1369">
        <v>1.0149999999999999</v>
      </c>
      <c r="F1369">
        <f t="shared" si="65"/>
        <v>6.4660422492316813E-3</v>
      </c>
    </row>
    <row r="1370" spans="1:6" x14ac:dyDescent="0.25">
      <c r="A1370">
        <v>619257008</v>
      </c>
      <c r="B1370">
        <f t="shared" si="63"/>
        <v>8.7918709301040714</v>
      </c>
      <c r="C1370">
        <v>642330640</v>
      </c>
      <c r="D1370">
        <f t="shared" si="64"/>
        <v>8.8077586389151516</v>
      </c>
      <c r="E1370">
        <v>1.393</v>
      </c>
      <c r="F1370">
        <f t="shared" si="65"/>
        <v>0.14395111642396349</v>
      </c>
    </row>
    <row r="1371" spans="1:6" x14ac:dyDescent="0.25">
      <c r="A1371">
        <v>619267184</v>
      </c>
      <c r="B1371">
        <f t="shared" si="63"/>
        <v>8.791878066631039</v>
      </c>
      <c r="C1371">
        <v>897813592</v>
      </c>
      <c r="D1371">
        <f t="shared" si="64"/>
        <v>8.9531861758995781</v>
      </c>
      <c r="E1371">
        <v>1.081</v>
      </c>
      <c r="F1371">
        <f t="shared" si="65"/>
        <v>3.382569395331033E-2</v>
      </c>
    </row>
    <row r="1372" spans="1:6" x14ac:dyDescent="0.25">
      <c r="A1372">
        <v>619271776</v>
      </c>
      <c r="B1372">
        <f t="shared" si="63"/>
        <v>8.7918812870065377</v>
      </c>
      <c r="C1372">
        <v>852361176</v>
      </c>
      <c r="D1372">
        <f t="shared" si="64"/>
        <v>8.9306236599148061</v>
      </c>
      <c r="E1372">
        <v>1.214</v>
      </c>
      <c r="F1372">
        <f t="shared" si="65"/>
        <v>8.4218686739238768E-2</v>
      </c>
    </row>
    <row r="1373" spans="1:6" x14ac:dyDescent="0.25">
      <c r="A1373">
        <v>619311024</v>
      </c>
      <c r="B1373">
        <f t="shared" si="63"/>
        <v>8.7919088107051255</v>
      </c>
      <c r="C1373">
        <v>870357288</v>
      </c>
      <c r="D1373">
        <f t="shared" si="64"/>
        <v>8.9396975702664943</v>
      </c>
      <c r="E1373">
        <v>0.95</v>
      </c>
      <c r="F1373">
        <f t="shared" si="65"/>
        <v>-2.2276394711152253E-2</v>
      </c>
    </row>
    <row r="1374" spans="1:6" x14ac:dyDescent="0.25">
      <c r="A1374">
        <v>619312584</v>
      </c>
      <c r="B1374">
        <f t="shared" si="63"/>
        <v>8.791909904660363</v>
      </c>
      <c r="C1374">
        <v>679824488</v>
      </c>
      <c r="D1374">
        <f t="shared" si="64"/>
        <v>8.8323968042772378</v>
      </c>
      <c r="E1374">
        <v>1.4690000000000001</v>
      </c>
      <c r="F1374">
        <f t="shared" si="65"/>
        <v>0.16702179579025653</v>
      </c>
    </row>
    <row r="1375" spans="1:6" x14ac:dyDescent="0.25">
      <c r="A1375">
        <v>619313768</v>
      </c>
      <c r="B1375">
        <f t="shared" si="63"/>
        <v>8.7919107349424994</v>
      </c>
      <c r="C1375">
        <v>654088080</v>
      </c>
      <c r="D1375">
        <f t="shared" si="64"/>
        <v>8.8156362346886166</v>
      </c>
      <c r="E1375">
        <v>1.337</v>
      </c>
      <c r="F1375">
        <f t="shared" si="65"/>
        <v>0.12613140726198435</v>
      </c>
    </row>
    <row r="1376" spans="1:6" x14ac:dyDescent="0.25">
      <c r="A1376">
        <v>619347512</v>
      </c>
      <c r="B1376">
        <f t="shared" si="63"/>
        <v>8.7919343973161244</v>
      </c>
      <c r="C1376">
        <v>895544688</v>
      </c>
      <c r="D1376">
        <f t="shared" si="64"/>
        <v>8.95208726217564</v>
      </c>
      <c r="E1376">
        <v>1.385</v>
      </c>
      <c r="F1376">
        <f t="shared" si="65"/>
        <v>0.14144977340046735</v>
      </c>
    </row>
    <row r="1377" spans="1:6" x14ac:dyDescent="0.25">
      <c r="A1377">
        <v>619377528</v>
      </c>
      <c r="B1377">
        <f t="shared" si="63"/>
        <v>8.7919554444133414</v>
      </c>
      <c r="C1377">
        <v>838064432</v>
      </c>
      <c r="D1377">
        <f t="shared" si="64"/>
        <v>8.9232774093061202</v>
      </c>
      <c r="E1377">
        <v>1.395</v>
      </c>
      <c r="F1377">
        <f t="shared" si="65"/>
        <v>0.14457420760961637</v>
      </c>
    </row>
    <row r="1378" spans="1:6" x14ac:dyDescent="0.25">
      <c r="A1378">
        <v>619402064</v>
      </c>
      <c r="B1378">
        <f t="shared" si="63"/>
        <v>8.7919726481991933</v>
      </c>
      <c r="C1378">
        <v>613226392</v>
      </c>
      <c r="D1378">
        <f t="shared" si="64"/>
        <v>8.7876208377239458</v>
      </c>
      <c r="E1378">
        <v>0.97399999999999998</v>
      </c>
      <c r="F1378">
        <f t="shared" si="65"/>
        <v>-1.1441043121384482E-2</v>
      </c>
    </row>
    <row r="1379" spans="1:6" x14ac:dyDescent="0.25">
      <c r="A1379">
        <v>619409104</v>
      </c>
      <c r="B1379">
        <f t="shared" si="63"/>
        <v>8.7919775842753793</v>
      </c>
      <c r="C1379">
        <v>892419104</v>
      </c>
      <c r="D1379">
        <f t="shared" si="64"/>
        <v>8.9505688586456156</v>
      </c>
      <c r="E1379">
        <v>0.95099999999999996</v>
      </c>
      <c r="F1379">
        <f t="shared" si="65"/>
        <v>-2.181948306258609E-2</v>
      </c>
    </row>
    <row r="1380" spans="1:6" x14ac:dyDescent="0.25">
      <c r="A1380">
        <v>619412536</v>
      </c>
      <c r="B1380">
        <f t="shared" si="63"/>
        <v>8.7919799905921803</v>
      </c>
      <c r="C1380">
        <v>904434256</v>
      </c>
      <c r="D1380">
        <f t="shared" si="64"/>
        <v>8.9563770031536709</v>
      </c>
      <c r="E1380">
        <v>0.96399999999999997</v>
      </c>
      <c r="F1380">
        <f t="shared" si="65"/>
        <v>-1.5922966097169242E-2</v>
      </c>
    </row>
    <row r="1381" spans="1:6" x14ac:dyDescent="0.25">
      <c r="A1381">
        <v>619430560</v>
      </c>
      <c r="B1381">
        <f t="shared" si="63"/>
        <v>8.7919926277433529</v>
      </c>
      <c r="C1381">
        <v>839910920</v>
      </c>
      <c r="D1381">
        <f t="shared" si="64"/>
        <v>8.9242332277238781</v>
      </c>
      <c r="E1381">
        <v>1.393</v>
      </c>
      <c r="F1381">
        <f t="shared" si="65"/>
        <v>0.14395111642396349</v>
      </c>
    </row>
    <row r="1382" spans="1:6" x14ac:dyDescent="0.25">
      <c r="A1382">
        <v>619432800</v>
      </c>
      <c r="B1382">
        <f t="shared" si="63"/>
        <v>8.7919941982468828</v>
      </c>
      <c r="C1382">
        <v>806105624</v>
      </c>
      <c r="D1382">
        <f t="shared" si="64"/>
        <v>8.9063919511288212</v>
      </c>
      <c r="E1382">
        <v>1.06</v>
      </c>
      <c r="F1382">
        <f t="shared" si="65"/>
        <v>2.5305865264770262E-2</v>
      </c>
    </row>
    <row r="1383" spans="1:6" x14ac:dyDescent="0.25">
      <c r="A1383">
        <v>619433120</v>
      </c>
      <c r="B1383">
        <f t="shared" si="63"/>
        <v>8.7919944226040663</v>
      </c>
      <c r="C1383">
        <v>860834320</v>
      </c>
      <c r="D1383">
        <f t="shared" si="64"/>
        <v>8.9349195732497027</v>
      </c>
      <c r="E1383">
        <v>1.0580000000000001</v>
      </c>
      <c r="F1383">
        <f t="shared" si="65"/>
        <v>2.4485667699166973E-2</v>
      </c>
    </row>
    <row r="1384" spans="1:6" x14ac:dyDescent="0.25">
      <c r="A1384">
        <v>619434080</v>
      </c>
      <c r="B1384">
        <f t="shared" si="63"/>
        <v>8.7919950956749204</v>
      </c>
      <c r="C1384">
        <v>623198728</v>
      </c>
      <c r="D1384">
        <f t="shared" si="64"/>
        <v>8.7946265582345582</v>
      </c>
      <c r="E1384">
        <v>1.0429999999999999</v>
      </c>
      <c r="F1384">
        <f t="shared" si="65"/>
        <v>1.8284308426530838E-2</v>
      </c>
    </row>
    <row r="1385" spans="1:6" x14ac:dyDescent="0.25">
      <c r="A1385">
        <v>619434376</v>
      </c>
      <c r="B1385">
        <f t="shared" si="63"/>
        <v>8.7919953032048905</v>
      </c>
      <c r="C1385">
        <v>830694216</v>
      </c>
      <c r="D1385">
        <f t="shared" si="64"/>
        <v>8.9194411865480241</v>
      </c>
      <c r="E1385">
        <v>0.95499999999999996</v>
      </c>
      <c r="F1385">
        <f t="shared" si="65"/>
        <v>-1.9996628416253676E-2</v>
      </c>
    </row>
    <row r="1386" spans="1:6" x14ac:dyDescent="0.25">
      <c r="A1386">
        <v>619436328</v>
      </c>
      <c r="B1386">
        <f t="shared" si="63"/>
        <v>8.7919966717784241</v>
      </c>
      <c r="C1386">
        <v>613158408</v>
      </c>
      <c r="D1386">
        <f t="shared" si="64"/>
        <v>8.787572687948952</v>
      </c>
      <c r="E1386">
        <v>1.1020000000000001</v>
      </c>
      <c r="F1386">
        <f t="shared" si="65"/>
        <v>4.218159451576628E-2</v>
      </c>
    </row>
    <row r="1387" spans="1:6" x14ac:dyDescent="0.25">
      <c r="A1387">
        <v>619448800</v>
      </c>
      <c r="B1387">
        <f t="shared" si="63"/>
        <v>8.7920054159640735</v>
      </c>
      <c r="C1387">
        <v>589850000</v>
      </c>
      <c r="D1387">
        <f t="shared" si="64"/>
        <v>8.7707415837527751</v>
      </c>
      <c r="E1387">
        <v>0.98299999999999998</v>
      </c>
      <c r="F1387">
        <f t="shared" si="65"/>
        <v>-7.4464821678643838E-3</v>
      </c>
    </row>
    <row r="1388" spans="1:6" x14ac:dyDescent="0.25">
      <c r="A1388">
        <v>619458224</v>
      </c>
      <c r="B1388">
        <f t="shared" si="63"/>
        <v>8.7920120230639096</v>
      </c>
      <c r="C1388">
        <v>636041616</v>
      </c>
      <c r="D1388">
        <f t="shared" si="64"/>
        <v>8.803485532327457</v>
      </c>
      <c r="E1388">
        <v>1.4339999999999999</v>
      </c>
      <c r="F1388">
        <f t="shared" si="65"/>
        <v>0.15654915133178129</v>
      </c>
    </row>
    <row r="1389" spans="1:6" x14ac:dyDescent="0.25">
      <c r="A1389">
        <v>619472416</v>
      </c>
      <c r="B1389">
        <f t="shared" si="63"/>
        <v>8.7920219727852071</v>
      </c>
      <c r="C1389">
        <v>652548328</v>
      </c>
      <c r="D1389">
        <f t="shared" si="64"/>
        <v>8.8146126812309937</v>
      </c>
      <c r="E1389">
        <v>0.998</v>
      </c>
      <c r="F1389">
        <f t="shared" si="65"/>
        <v>-8.6945871262889137E-4</v>
      </c>
    </row>
    <row r="1390" spans="1:6" x14ac:dyDescent="0.25">
      <c r="A1390">
        <v>619474312</v>
      </c>
      <c r="B1390">
        <f t="shared" si="63"/>
        <v>8.7920233020148153</v>
      </c>
      <c r="C1390">
        <v>738513336</v>
      </c>
      <c r="D1390">
        <f t="shared" si="64"/>
        <v>8.86835834216512</v>
      </c>
      <c r="E1390">
        <v>1.0289999999999999</v>
      </c>
      <c r="F1390">
        <f t="shared" si="65"/>
        <v>1.2415374762432893E-2</v>
      </c>
    </row>
    <row r="1391" spans="1:6" x14ac:dyDescent="0.25">
      <c r="A1391">
        <v>619477416</v>
      </c>
      <c r="B1391">
        <f t="shared" si="63"/>
        <v>8.7920254781287692</v>
      </c>
      <c r="C1391">
        <v>801513344</v>
      </c>
      <c r="D1391">
        <f t="shared" si="64"/>
        <v>8.9039107571047929</v>
      </c>
      <c r="E1391">
        <v>1.538</v>
      </c>
      <c r="F1391">
        <f t="shared" si="65"/>
        <v>0.18695633546541224</v>
      </c>
    </row>
    <row r="1392" spans="1:6" x14ac:dyDescent="0.25">
      <c r="A1392">
        <v>619479544</v>
      </c>
      <c r="B1392">
        <f t="shared" si="63"/>
        <v>8.7920269699944082</v>
      </c>
      <c r="C1392">
        <v>630296200</v>
      </c>
      <c r="D1392">
        <f t="shared" si="64"/>
        <v>8.7995446888105171</v>
      </c>
      <c r="E1392">
        <v>0.85299999999999998</v>
      </c>
      <c r="F1392">
        <f t="shared" si="65"/>
        <v>-6.905096883247698E-2</v>
      </c>
    </row>
    <row r="1393" spans="1:6" x14ac:dyDescent="0.25">
      <c r="A1393">
        <v>619487224</v>
      </c>
      <c r="B1393">
        <f t="shared" si="63"/>
        <v>8.792032354128521</v>
      </c>
      <c r="C1393">
        <v>918574400</v>
      </c>
      <c r="D1393">
        <f t="shared" si="64"/>
        <v>8.9631143377794231</v>
      </c>
      <c r="E1393">
        <v>0.98199999999999998</v>
      </c>
      <c r="F1393">
        <f t="shared" si="65"/>
        <v>-7.8885122130503398E-3</v>
      </c>
    </row>
    <row r="1394" spans="1:6" x14ac:dyDescent="0.25">
      <c r="A1394">
        <v>619489840</v>
      </c>
      <c r="B1394">
        <f t="shared" si="63"/>
        <v>8.7920341880839636</v>
      </c>
      <c r="C1394">
        <v>607028608</v>
      </c>
      <c r="D1394">
        <f t="shared" si="64"/>
        <v>8.7832091589562591</v>
      </c>
      <c r="E1394">
        <v>1.4750000000000001</v>
      </c>
      <c r="F1394">
        <f t="shared" si="65"/>
        <v>0.16879202031418183</v>
      </c>
    </row>
    <row r="1395" spans="1:6" x14ac:dyDescent="0.25">
      <c r="A1395">
        <v>619502776</v>
      </c>
      <c r="B1395">
        <f t="shared" si="63"/>
        <v>8.792043256795667</v>
      </c>
      <c r="C1395">
        <v>463290720</v>
      </c>
      <c r="D1395">
        <f t="shared" si="64"/>
        <v>8.6658536011028833</v>
      </c>
      <c r="E1395">
        <v>1.0329999999999999</v>
      </c>
      <c r="F1395">
        <f t="shared" si="65"/>
        <v>1.4100321519620545E-2</v>
      </c>
    </row>
    <row r="1396" spans="1:6" x14ac:dyDescent="0.25">
      <c r="A1396">
        <v>619505400</v>
      </c>
      <c r="B1396">
        <f t="shared" si="63"/>
        <v>8.792045096313343</v>
      </c>
      <c r="C1396">
        <v>884364840</v>
      </c>
      <c r="D1396">
        <f t="shared" si="64"/>
        <v>8.9466314678533934</v>
      </c>
      <c r="E1396">
        <v>0.96299999999999997</v>
      </c>
      <c r="F1396">
        <f t="shared" si="65"/>
        <v>-1.6373712875465501E-2</v>
      </c>
    </row>
    <row r="1397" spans="1:6" x14ac:dyDescent="0.25">
      <c r="A1397">
        <v>619521960</v>
      </c>
      <c r="B1397">
        <f t="shared" si="63"/>
        <v>8.7920567052847876</v>
      </c>
      <c r="C1397">
        <v>736180440</v>
      </c>
      <c r="D1397">
        <f t="shared" si="64"/>
        <v>8.8669842742449632</v>
      </c>
      <c r="E1397">
        <v>0.99099999999999999</v>
      </c>
      <c r="F1397">
        <f t="shared" si="65"/>
        <v>-3.9263455147246756E-3</v>
      </c>
    </row>
    <row r="1398" spans="1:6" x14ac:dyDescent="0.25">
      <c r="A1398">
        <v>619524496</v>
      </c>
      <c r="B1398">
        <f t="shared" si="63"/>
        <v>8.7920584830563975</v>
      </c>
      <c r="C1398">
        <v>852743536</v>
      </c>
      <c r="D1398">
        <f t="shared" si="64"/>
        <v>8.930818436035846</v>
      </c>
      <c r="E1398">
        <v>0.98699999999999999</v>
      </c>
      <c r="F1398">
        <f t="shared" si="65"/>
        <v>-5.6828473303632727E-3</v>
      </c>
    </row>
    <row r="1399" spans="1:6" x14ac:dyDescent="0.25">
      <c r="A1399">
        <v>619525048</v>
      </c>
      <c r="B1399">
        <f t="shared" si="63"/>
        <v>8.7920588700151843</v>
      </c>
      <c r="C1399">
        <v>542907848</v>
      </c>
      <c r="D1399">
        <f t="shared" si="64"/>
        <v>8.7347261196414223</v>
      </c>
      <c r="E1399">
        <v>0.96499999999999997</v>
      </c>
      <c r="F1399">
        <f t="shared" si="65"/>
        <v>-1.5472686656207449E-2</v>
      </c>
    </row>
    <row r="1400" spans="1:6" x14ac:dyDescent="0.25">
      <c r="A1400">
        <v>619526912</v>
      </c>
      <c r="B1400">
        <f t="shared" si="63"/>
        <v>8.7920601766995521</v>
      </c>
      <c r="C1400">
        <v>457473080</v>
      </c>
      <c r="D1400">
        <f t="shared" si="64"/>
        <v>8.6603655430987931</v>
      </c>
      <c r="E1400">
        <v>0.97699999999999998</v>
      </c>
      <c r="F1400">
        <f t="shared" si="65"/>
        <v>-1.0105436281226938E-2</v>
      </c>
    </row>
    <row r="1401" spans="1:6" x14ac:dyDescent="0.25">
      <c r="A1401">
        <v>619528184</v>
      </c>
      <c r="B1401">
        <f t="shared" si="63"/>
        <v>8.7920610683831963</v>
      </c>
      <c r="C1401">
        <v>474023848</v>
      </c>
      <c r="D1401">
        <f t="shared" si="64"/>
        <v>8.6758001914510263</v>
      </c>
      <c r="E1401">
        <v>0.995</v>
      </c>
      <c r="F1401">
        <f t="shared" si="65"/>
        <v>-2.176919254274547E-3</v>
      </c>
    </row>
    <row r="1402" spans="1:6" x14ac:dyDescent="0.25">
      <c r="A1402">
        <v>619528648</v>
      </c>
      <c r="B1402">
        <f t="shared" si="63"/>
        <v>8.7920613936509877</v>
      </c>
      <c r="C1402">
        <v>475364072</v>
      </c>
      <c r="D1402">
        <f t="shared" si="64"/>
        <v>8.6770263546707049</v>
      </c>
      <c r="E1402">
        <v>1.06</v>
      </c>
      <c r="F1402">
        <f t="shared" si="65"/>
        <v>2.5305865264770262E-2</v>
      </c>
    </row>
    <row r="1403" spans="1:6" x14ac:dyDescent="0.25">
      <c r="A1403">
        <v>619530304</v>
      </c>
      <c r="B1403">
        <f t="shared" si="63"/>
        <v>8.792062554518532</v>
      </c>
      <c r="C1403">
        <v>663181736</v>
      </c>
      <c r="D1403">
        <f t="shared" si="64"/>
        <v>8.8216325572532561</v>
      </c>
      <c r="E1403">
        <v>1.0009999999999999</v>
      </c>
      <c r="F1403">
        <f t="shared" si="65"/>
        <v>4.340774793185929E-4</v>
      </c>
    </row>
    <row r="1404" spans="1:6" x14ac:dyDescent="0.25">
      <c r="A1404">
        <v>619535424</v>
      </c>
      <c r="B1404">
        <f t="shared" si="63"/>
        <v>8.7920661436546013</v>
      </c>
      <c r="C1404">
        <v>935965048</v>
      </c>
      <c r="D1404">
        <f t="shared" si="64"/>
        <v>8.9712596310627273</v>
      </c>
      <c r="E1404">
        <v>1.4450000000000001</v>
      </c>
      <c r="F1404">
        <f t="shared" si="65"/>
        <v>0.15986784709256668</v>
      </c>
    </row>
    <row r="1405" spans="1:6" x14ac:dyDescent="0.25">
      <c r="A1405">
        <v>619538384</v>
      </c>
      <c r="B1405">
        <f t="shared" si="63"/>
        <v>8.7920682186103587</v>
      </c>
      <c r="C1405">
        <v>782658568</v>
      </c>
      <c r="D1405">
        <f t="shared" si="64"/>
        <v>8.8935723439575654</v>
      </c>
      <c r="E1405">
        <v>0.97899999999999998</v>
      </c>
      <c r="F1405">
        <f t="shared" si="65"/>
        <v>-9.2173081968621833E-3</v>
      </c>
    </row>
    <row r="1406" spans="1:6" x14ac:dyDescent="0.25">
      <c r="A1406">
        <v>619548720</v>
      </c>
      <c r="B1406">
        <f t="shared" si="63"/>
        <v>8.7920754640538004</v>
      </c>
      <c r="C1406">
        <v>754709280</v>
      </c>
      <c r="D1406">
        <f t="shared" si="64"/>
        <v>8.8777796901636705</v>
      </c>
      <c r="E1406">
        <v>0.94599999999999995</v>
      </c>
      <c r="F1406">
        <f t="shared" si="65"/>
        <v>-2.4108863598207259E-2</v>
      </c>
    </row>
    <row r="1407" spans="1:6" x14ac:dyDescent="0.25">
      <c r="A1407">
        <v>619549528</v>
      </c>
      <c r="B1407">
        <f t="shared" si="63"/>
        <v>8.7920760304494703</v>
      </c>
      <c r="C1407">
        <v>653875496</v>
      </c>
      <c r="D1407">
        <f t="shared" si="64"/>
        <v>8.815495062471518</v>
      </c>
      <c r="E1407">
        <v>1.0920000000000001</v>
      </c>
      <c r="F1407">
        <f t="shared" si="65"/>
        <v>3.8222638368718462E-2</v>
      </c>
    </row>
    <row r="1408" spans="1:6" x14ac:dyDescent="0.25">
      <c r="A1408">
        <v>619555904</v>
      </c>
      <c r="B1408">
        <f t="shared" si="63"/>
        <v>8.7920804999022621</v>
      </c>
      <c r="C1408">
        <v>613128400</v>
      </c>
      <c r="D1408">
        <f t="shared" si="64"/>
        <v>8.7875514330374092</v>
      </c>
      <c r="E1408">
        <v>1.145</v>
      </c>
      <c r="F1408">
        <f t="shared" si="65"/>
        <v>5.8805486675906807E-2</v>
      </c>
    </row>
    <row r="1409" spans="1:6" x14ac:dyDescent="0.25">
      <c r="A1409">
        <v>619566224</v>
      </c>
      <c r="B1409">
        <f t="shared" si="63"/>
        <v>8.7920877339253689</v>
      </c>
      <c r="C1409">
        <v>613065112</v>
      </c>
      <c r="D1409">
        <f t="shared" si="64"/>
        <v>8.7875066022192296</v>
      </c>
      <c r="E1409">
        <v>1.0349999999999999</v>
      </c>
      <c r="F1409">
        <f t="shared" si="65"/>
        <v>1.4940349792936524E-2</v>
      </c>
    </row>
    <row r="1410" spans="1:6" x14ac:dyDescent="0.25">
      <c r="A1410">
        <v>619578360</v>
      </c>
      <c r="B1410">
        <f t="shared" ref="B1410:B1473" si="66">LOG10(A1410)</f>
        <v>8.7920962407580685</v>
      </c>
      <c r="C1410">
        <v>812193224</v>
      </c>
      <c r="D1410">
        <f t="shared" ref="D1410:D1473" si="67">LOG10(C1410)</f>
        <v>8.9096593619187505</v>
      </c>
      <c r="E1410">
        <v>1.552</v>
      </c>
      <c r="F1410">
        <f t="shared" ref="F1410:F1473" si="68">LOG10(E1410)</f>
        <v>0.19089171692216964</v>
      </c>
    </row>
    <row r="1411" spans="1:6" x14ac:dyDescent="0.25">
      <c r="A1411">
        <v>619593720</v>
      </c>
      <c r="B1411">
        <f t="shared" si="66"/>
        <v>8.7921070072421585</v>
      </c>
      <c r="C1411">
        <v>850774800</v>
      </c>
      <c r="D1411">
        <f t="shared" si="67"/>
        <v>8.929814617592907</v>
      </c>
      <c r="E1411">
        <v>1.1339999999999999</v>
      </c>
      <c r="F1411">
        <f t="shared" si="68"/>
        <v>5.4613054556887738E-2</v>
      </c>
    </row>
    <row r="1412" spans="1:6" x14ac:dyDescent="0.25">
      <c r="A1412">
        <v>619631152</v>
      </c>
      <c r="B1412">
        <f t="shared" si="66"/>
        <v>8.7921332438218442</v>
      </c>
      <c r="C1412">
        <v>914935760</v>
      </c>
      <c r="D1412">
        <f t="shared" si="67"/>
        <v>8.9613906022009537</v>
      </c>
      <c r="E1412">
        <v>1.4159999999999999</v>
      </c>
      <c r="F1412">
        <f t="shared" si="68"/>
        <v>0.15106325335375018</v>
      </c>
    </row>
    <row r="1413" spans="1:6" x14ac:dyDescent="0.25">
      <c r="A1413">
        <v>619633560</v>
      </c>
      <c r="B1413">
        <f t="shared" si="66"/>
        <v>8.7921349315663626</v>
      </c>
      <c r="C1413">
        <v>776866848</v>
      </c>
      <c r="D1413">
        <f t="shared" si="67"/>
        <v>8.8903465887697042</v>
      </c>
      <c r="E1413">
        <v>1.0820000000000001</v>
      </c>
      <c r="F1413">
        <f t="shared" si="68"/>
        <v>3.422726077055066E-2</v>
      </c>
    </row>
    <row r="1414" spans="1:6" x14ac:dyDescent="0.25">
      <c r="A1414">
        <v>619641096</v>
      </c>
      <c r="B1414">
        <f t="shared" si="66"/>
        <v>8.7921402134353972</v>
      </c>
      <c r="C1414">
        <v>780735800</v>
      </c>
      <c r="D1414">
        <f t="shared" si="67"/>
        <v>8.8925040940386761</v>
      </c>
      <c r="E1414">
        <v>0.94099999999999995</v>
      </c>
      <c r="F1414">
        <f t="shared" si="68"/>
        <v>-2.6410376572743116E-2</v>
      </c>
    </row>
    <row r="1415" spans="1:6" x14ac:dyDescent="0.25">
      <c r="A1415">
        <v>619643584</v>
      </c>
      <c r="B1415">
        <f t="shared" si="66"/>
        <v>8.7921419572230661</v>
      </c>
      <c r="C1415">
        <v>826978288</v>
      </c>
      <c r="D1415">
        <f t="shared" si="67"/>
        <v>8.9174941074660019</v>
      </c>
      <c r="E1415">
        <v>1.405</v>
      </c>
      <c r="F1415">
        <f t="shared" si="68"/>
        <v>0.14767632424109869</v>
      </c>
    </row>
    <row r="1416" spans="1:6" x14ac:dyDescent="0.25">
      <c r="A1416">
        <v>619644192</v>
      </c>
      <c r="B1416">
        <f t="shared" si="66"/>
        <v>8.7921423833566088</v>
      </c>
      <c r="C1416">
        <v>815449976</v>
      </c>
      <c r="D1416">
        <f t="shared" si="67"/>
        <v>8.9113973242806281</v>
      </c>
      <c r="E1416">
        <v>0.97499999999999998</v>
      </c>
      <c r="F1416">
        <f t="shared" si="68"/>
        <v>-1.0995384301463193E-2</v>
      </c>
    </row>
    <row r="1417" spans="1:6" x14ac:dyDescent="0.25">
      <c r="A1417">
        <v>619671832</v>
      </c>
      <c r="B1417">
        <f t="shared" si="66"/>
        <v>8.7921617551701718</v>
      </c>
      <c r="C1417">
        <v>913117320</v>
      </c>
      <c r="D1417">
        <f t="shared" si="67"/>
        <v>8.9605265805521324</v>
      </c>
      <c r="E1417">
        <v>0.91300000000000003</v>
      </c>
      <c r="F1417">
        <f t="shared" si="68"/>
        <v>-3.9529222465701036E-2</v>
      </c>
    </row>
    <row r="1418" spans="1:6" x14ac:dyDescent="0.25">
      <c r="A1418">
        <v>619675936</v>
      </c>
      <c r="B1418">
        <f t="shared" si="66"/>
        <v>8.7921646314323478</v>
      </c>
      <c r="C1418">
        <v>609562952</v>
      </c>
      <c r="D1418">
        <f t="shared" si="67"/>
        <v>8.7850185635958056</v>
      </c>
      <c r="E1418">
        <v>0.97399999999999998</v>
      </c>
      <c r="F1418">
        <f t="shared" si="68"/>
        <v>-1.1441043121384482E-2</v>
      </c>
    </row>
    <row r="1419" spans="1:6" x14ac:dyDescent="0.25">
      <c r="A1419">
        <v>619680112</v>
      </c>
      <c r="B1419">
        <f t="shared" si="66"/>
        <v>8.7921675581357093</v>
      </c>
      <c r="C1419">
        <v>830303096</v>
      </c>
      <c r="D1419">
        <f t="shared" si="67"/>
        <v>8.9192366573056532</v>
      </c>
      <c r="E1419">
        <v>1.07</v>
      </c>
      <c r="F1419">
        <f t="shared" si="68"/>
        <v>2.9383777685209667E-2</v>
      </c>
    </row>
    <row r="1420" spans="1:6" x14ac:dyDescent="0.25">
      <c r="A1420">
        <v>619692064</v>
      </c>
      <c r="B1420">
        <f t="shared" si="66"/>
        <v>8.7921759344535726</v>
      </c>
      <c r="C1420">
        <v>888324720</v>
      </c>
      <c r="D1420">
        <f t="shared" si="67"/>
        <v>8.9485717476771427</v>
      </c>
      <c r="E1420">
        <v>0.98399999999999999</v>
      </c>
      <c r="F1420">
        <f t="shared" si="68"/>
        <v>-7.0049015686584892E-3</v>
      </c>
    </row>
    <row r="1421" spans="1:6" x14ac:dyDescent="0.25">
      <c r="A1421">
        <v>619693608</v>
      </c>
      <c r="B1421">
        <f t="shared" si="66"/>
        <v>8.7921770165230129</v>
      </c>
      <c r="C1421">
        <v>926578520</v>
      </c>
      <c r="D1421">
        <f t="shared" si="67"/>
        <v>8.9668822281425538</v>
      </c>
      <c r="E1421">
        <v>1.4359999999999999</v>
      </c>
      <c r="F1421">
        <f t="shared" si="68"/>
        <v>0.15715443990628153</v>
      </c>
    </row>
    <row r="1422" spans="1:6" x14ac:dyDescent="0.25">
      <c r="A1422">
        <v>619729200</v>
      </c>
      <c r="B1422">
        <f t="shared" si="66"/>
        <v>8.792201959438545</v>
      </c>
      <c r="C1422">
        <v>613132960</v>
      </c>
      <c r="D1422">
        <f t="shared" si="67"/>
        <v>8.7875546629896881</v>
      </c>
      <c r="E1422">
        <v>0.99299999999999999</v>
      </c>
      <c r="F1422">
        <f t="shared" si="68"/>
        <v>-3.0507515046188267E-3</v>
      </c>
    </row>
    <row r="1423" spans="1:6" x14ac:dyDescent="0.25">
      <c r="A1423">
        <v>619743728</v>
      </c>
      <c r="B1423">
        <f t="shared" si="66"/>
        <v>8.7922121402663631</v>
      </c>
      <c r="C1423">
        <v>617220376</v>
      </c>
      <c r="D1423">
        <f t="shared" si="67"/>
        <v>8.790440254783034</v>
      </c>
      <c r="E1423">
        <v>0.97399999999999998</v>
      </c>
      <c r="F1423">
        <f t="shared" si="68"/>
        <v>-1.1441043121384482E-2</v>
      </c>
    </row>
    <row r="1424" spans="1:6" x14ac:dyDescent="0.25">
      <c r="A1424">
        <v>619744008</v>
      </c>
      <c r="B1424">
        <f t="shared" si="66"/>
        <v>8.7922123364804143</v>
      </c>
      <c r="C1424">
        <v>922764200</v>
      </c>
      <c r="D1424">
        <f t="shared" si="67"/>
        <v>8.9650907370800414</v>
      </c>
      <c r="E1424">
        <v>1.377</v>
      </c>
      <c r="F1424">
        <f t="shared" si="68"/>
        <v>0.13893394025692368</v>
      </c>
    </row>
    <row r="1425" spans="1:6" x14ac:dyDescent="0.25">
      <c r="A1425">
        <v>619745712</v>
      </c>
      <c r="B1425">
        <f t="shared" si="66"/>
        <v>8.7922135305811562</v>
      </c>
      <c r="C1425">
        <v>872213520</v>
      </c>
      <c r="D1425">
        <f t="shared" si="67"/>
        <v>8.9406228142978375</v>
      </c>
      <c r="E1425">
        <v>1.4430000000000001</v>
      </c>
      <c r="F1425">
        <f t="shared" si="68"/>
        <v>0.15926633109349422</v>
      </c>
    </row>
    <row r="1426" spans="1:6" x14ac:dyDescent="0.25">
      <c r="A1426">
        <v>619747864</v>
      </c>
      <c r="B1426">
        <f t="shared" si="66"/>
        <v>8.7922150386191866</v>
      </c>
      <c r="C1426">
        <v>614991064</v>
      </c>
      <c r="D1426">
        <f t="shared" si="67"/>
        <v>8.7888688053954418</v>
      </c>
      <c r="E1426">
        <v>0.95799999999999996</v>
      </c>
      <c r="F1426">
        <f t="shared" si="68"/>
        <v>-1.8634490921455603E-2</v>
      </c>
    </row>
    <row r="1427" spans="1:6" x14ac:dyDescent="0.25">
      <c r="A1427">
        <v>619760392</v>
      </c>
      <c r="B1427">
        <f t="shared" si="66"/>
        <v>8.7922238176511023</v>
      </c>
      <c r="C1427">
        <v>609816976</v>
      </c>
      <c r="D1427">
        <f t="shared" si="67"/>
        <v>8.78519951002691</v>
      </c>
      <c r="E1427">
        <v>0.95699999999999996</v>
      </c>
      <c r="F1427">
        <f t="shared" si="68"/>
        <v>-1.9088062223156451E-2</v>
      </c>
    </row>
    <row r="1428" spans="1:6" x14ac:dyDescent="0.25">
      <c r="A1428">
        <v>619767912</v>
      </c>
      <c r="B1428">
        <f t="shared" si="66"/>
        <v>8.7922290872274296</v>
      </c>
      <c r="C1428">
        <v>797712328</v>
      </c>
      <c r="D1428">
        <f t="shared" si="67"/>
        <v>8.9018463037736844</v>
      </c>
      <c r="E1428">
        <v>1.278</v>
      </c>
      <c r="F1428">
        <f t="shared" si="68"/>
        <v>0.10653085382238137</v>
      </c>
    </row>
    <row r="1429" spans="1:6" x14ac:dyDescent="0.25">
      <c r="A1429">
        <v>619786408</v>
      </c>
      <c r="B1429">
        <f t="shared" si="66"/>
        <v>8.792242047870797</v>
      </c>
      <c r="C1429">
        <v>472669304</v>
      </c>
      <c r="D1429">
        <f t="shared" si="67"/>
        <v>8.6745573993490748</v>
      </c>
      <c r="E1429">
        <v>0.97199999999999998</v>
      </c>
      <c r="F1429">
        <f t="shared" si="68"/>
        <v>-1.2333735073725434E-2</v>
      </c>
    </row>
    <row r="1430" spans="1:6" x14ac:dyDescent="0.25">
      <c r="A1430">
        <v>619816616</v>
      </c>
      <c r="B1430">
        <f t="shared" si="66"/>
        <v>8.7922632145950743</v>
      </c>
      <c r="C1430">
        <v>873838064</v>
      </c>
      <c r="D1430">
        <f t="shared" si="67"/>
        <v>8.9414309584613409</v>
      </c>
      <c r="E1430">
        <v>0.90200000000000002</v>
      </c>
      <c r="F1430">
        <f t="shared" si="68"/>
        <v>-4.4793462458058257E-2</v>
      </c>
    </row>
    <row r="1431" spans="1:6" x14ac:dyDescent="0.25">
      <c r="A1431">
        <v>619825496</v>
      </c>
      <c r="B1431">
        <f t="shared" si="66"/>
        <v>8.7922694366086098</v>
      </c>
      <c r="C1431">
        <v>857811536</v>
      </c>
      <c r="D1431">
        <f t="shared" si="67"/>
        <v>8.9333918824106959</v>
      </c>
      <c r="E1431">
        <v>1.0189999999999999</v>
      </c>
      <c r="F1431">
        <f t="shared" si="68"/>
        <v>8.1741840064263552E-3</v>
      </c>
    </row>
    <row r="1432" spans="1:6" x14ac:dyDescent="0.25">
      <c r="A1432">
        <v>619841560</v>
      </c>
      <c r="B1432">
        <f t="shared" si="66"/>
        <v>8.7922806920606664</v>
      </c>
      <c r="C1432">
        <v>631116760</v>
      </c>
      <c r="D1432">
        <f t="shared" si="67"/>
        <v>8.8001097134957522</v>
      </c>
      <c r="E1432">
        <v>0.96699999999999997</v>
      </c>
      <c r="F1432">
        <f t="shared" si="68"/>
        <v>-1.4573525916998339E-2</v>
      </c>
    </row>
    <row r="1433" spans="1:6" x14ac:dyDescent="0.25">
      <c r="A1433">
        <v>619843352</v>
      </c>
      <c r="B1433">
        <f t="shared" si="66"/>
        <v>8.7922819476308582</v>
      </c>
      <c r="C1433">
        <v>806014232</v>
      </c>
      <c r="D1433">
        <f t="shared" si="67"/>
        <v>8.9063427103218373</v>
      </c>
      <c r="E1433">
        <v>1.385</v>
      </c>
      <c r="F1433">
        <f t="shared" si="68"/>
        <v>0.14144977340046735</v>
      </c>
    </row>
    <row r="1434" spans="1:6" x14ac:dyDescent="0.25">
      <c r="A1434">
        <v>619876656</v>
      </c>
      <c r="B1434">
        <f t="shared" si="66"/>
        <v>8.7923052815180842</v>
      </c>
      <c r="C1434">
        <v>848689096</v>
      </c>
      <c r="D1434">
        <f t="shared" si="67"/>
        <v>8.9287486223752488</v>
      </c>
      <c r="E1434">
        <v>0.98</v>
      </c>
      <c r="F1434">
        <f t="shared" si="68"/>
        <v>-8.7739243075051505E-3</v>
      </c>
    </row>
    <row r="1435" spans="1:6" x14ac:dyDescent="0.25">
      <c r="A1435">
        <v>619878992</v>
      </c>
      <c r="B1435">
        <f t="shared" si="66"/>
        <v>8.7923069181501265</v>
      </c>
      <c r="C1435">
        <v>894845752</v>
      </c>
      <c r="D1435">
        <f t="shared" si="67"/>
        <v>8.951748180758937</v>
      </c>
      <c r="E1435">
        <v>1.2030000000000001</v>
      </c>
      <c r="F1435">
        <f t="shared" si="68"/>
        <v>8.0265627339844769E-2</v>
      </c>
    </row>
    <row r="1436" spans="1:6" x14ac:dyDescent="0.25">
      <c r="A1436">
        <v>619887704</v>
      </c>
      <c r="B1436">
        <f t="shared" si="66"/>
        <v>8.7923130218364722</v>
      </c>
      <c r="C1436">
        <v>899770240</v>
      </c>
      <c r="D1436">
        <f t="shared" si="67"/>
        <v>8.95413162472917</v>
      </c>
      <c r="E1436">
        <v>1.0589999999999999</v>
      </c>
      <c r="F1436">
        <f t="shared" si="68"/>
        <v>2.4895960107484977E-2</v>
      </c>
    </row>
    <row r="1437" spans="1:6" x14ac:dyDescent="0.25">
      <c r="A1437">
        <v>619893280</v>
      </c>
      <c r="B1437">
        <f t="shared" si="66"/>
        <v>8.7923169283749036</v>
      </c>
      <c r="C1437">
        <v>774874208</v>
      </c>
      <c r="D1437">
        <f t="shared" si="67"/>
        <v>8.8892312054668654</v>
      </c>
      <c r="E1437">
        <v>1.4079999999999999</v>
      </c>
      <c r="F1437">
        <f t="shared" si="68"/>
        <v>0.14860265480609339</v>
      </c>
    </row>
    <row r="1438" spans="1:6" x14ac:dyDescent="0.25">
      <c r="A1438">
        <v>619897784</v>
      </c>
      <c r="B1438">
        <f t="shared" si="66"/>
        <v>8.7923200838458602</v>
      </c>
      <c r="C1438">
        <v>825966048</v>
      </c>
      <c r="D1438">
        <f t="shared" si="67"/>
        <v>8.9169621956626326</v>
      </c>
      <c r="E1438">
        <v>0.94299999999999995</v>
      </c>
      <c r="F1438">
        <f t="shared" si="68"/>
        <v>-2.548830726267165E-2</v>
      </c>
    </row>
    <row r="1439" spans="1:6" x14ac:dyDescent="0.25">
      <c r="A1439">
        <v>619898640</v>
      </c>
      <c r="B1439">
        <f t="shared" si="66"/>
        <v>8.7923206835508907</v>
      </c>
      <c r="C1439">
        <v>667410408</v>
      </c>
      <c r="D1439">
        <f t="shared" si="67"/>
        <v>8.8243929750213841</v>
      </c>
      <c r="E1439">
        <v>1.4379999999999999</v>
      </c>
      <c r="F1439">
        <f t="shared" si="68"/>
        <v>0.15775888604686378</v>
      </c>
    </row>
    <row r="1440" spans="1:6" x14ac:dyDescent="0.25">
      <c r="A1440">
        <v>619900408</v>
      </c>
      <c r="B1440">
        <f t="shared" si="66"/>
        <v>8.7923219221913715</v>
      </c>
      <c r="C1440">
        <v>613189480</v>
      </c>
      <c r="D1440">
        <f t="shared" si="67"/>
        <v>8.7875946954042217</v>
      </c>
      <c r="E1440">
        <v>0.93899999999999995</v>
      </c>
      <c r="F1440">
        <f t="shared" si="68"/>
        <v>-2.7334407733889104E-2</v>
      </c>
    </row>
    <row r="1441" spans="1:6" x14ac:dyDescent="0.25">
      <c r="A1441">
        <v>619901192</v>
      </c>
      <c r="B1441">
        <f t="shared" si="66"/>
        <v>8.7923224714516302</v>
      </c>
      <c r="C1441">
        <v>621916296</v>
      </c>
      <c r="D1441">
        <f t="shared" si="67"/>
        <v>8.7937319367301559</v>
      </c>
      <c r="E1441">
        <v>1.08</v>
      </c>
      <c r="F1441">
        <f t="shared" si="68"/>
        <v>3.342375548694973E-2</v>
      </c>
    </row>
    <row r="1442" spans="1:6" x14ac:dyDescent="0.25">
      <c r="A1442">
        <v>619926456</v>
      </c>
      <c r="B1442">
        <f t="shared" si="66"/>
        <v>8.7923401707113769</v>
      </c>
      <c r="C1442">
        <v>872573352</v>
      </c>
      <c r="D1442">
        <f t="shared" si="67"/>
        <v>8.9408019456940391</v>
      </c>
      <c r="E1442">
        <v>0.94899999999999995</v>
      </c>
      <c r="F1442">
        <f t="shared" si="68"/>
        <v>-2.2733787572707352E-2</v>
      </c>
    </row>
    <row r="1443" spans="1:6" x14ac:dyDescent="0.25">
      <c r="A1443">
        <v>619943808</v>
      </c>
      <c r="B1443">
        <f t="shared" si="66"/>
        <v>8.7923523266248935</v>
      </c>
      <c r="C1443">
        <v>690393960</v>
      </c>
      <c r="D1443">
        <f t="shared" si="67"/>
        <v>8.8390969832428645</v>
      </c>
      <c r="E1443">
        <v>0.95</v>
      </c>
      <c r="F1443">
        <f t="shared" si="68"/>
        <v>-2.2276394711152253E-2</v>
      </c>
    </row>
    <row r="1444" spans="1:6" x14ac:dyDescent="0.25">
      <c r="A1444">
        <v>619951208</v>
      </c>
      <c r="B1444">
        <f t="shared" si="66"/>
        <v>8.7923575105785758</v>
      </c>
      <c r="C1444">
        <v>805998896</v>
      </c>
      <c r="D1444">
        <f t="shared" si="67"/>
        <v>8.9063344469397858</v>
      </c>
      <c r="E1444">
        <v>0.97499999999999998</v>
      </c>
      <c r="F1444">
        <f t="shared" si="68"/>
        <v>-1.0995384301463193E-2</v>
      </c>
    </row>
    <row r="1445" spans="1:6" x14ac:dyDescent="0.25">
      <c r="A1445">
        <v>619959608</v>
      </c>
      <c r="B1445">
        <f t="shared" si="66"/>
        <v>8.7923633949915523</v>
      </c>
      <c r="C1445">
        <v>894040840</v>
      </c>
      <c r="D1445">
        <f t="shared" si="67"/>
        <v>8.9513573579251453</v>
      </c>
      <c r="E1445">
        <v>1.008</v>
      </c>
      <c r="F1445">
        <f t="shared" si="68"/>
        <v>3.4605321095064891E-3</v>
      </c>
    </row>
    <row r="1446" spans="1:6" x14ac:dyDescent="0.25">
      <c r="A1446">
        <v>619960848</v>
      </c>
      <c r="B1446">
        <f t="shared" si="66"/>
        <v>8.7923642636362374</v>
      </c>
      <c r="C1446">
        <v>888773944</v>
      </c>
      <c r="D1446">
        <f t="shared" si="67"/>
        <v>8.9487913139988624</v>
      </c>
      <c r="E1446">
        <v>1.0069999999999999</v>
      </c>
      <c r="F1446">
        <f t="shared" si="68"/>
        <v>3.0294705536179621E-3</v>
      </c>
    </row>
    <row r="1447" spans="1:6" x14ac:dyDescent="0.25">
      <c r="A1447">
        <v>619961488</v>
      </c>
      <c r="B1447">
        <f t="shared" si="66"/>
        <v>8.7923647119682986</v>
      </c>
      <c r="C1447">
        <v>915172232</v>
      </c>
      <c r="D1447">
        <f t="shared" si="67"/>
        <v>8.961502834359651</v>
      </c>
      <c r="E1447">
        <v>1.542</v>
      </c>
      <c r="F1447">
        <f t="shared" si="68"/>
        <v>0.18808437371493819</v>
      </c>
    </row>
    <row r="1448" spans="1:6" x14ac:dyDescent="0.25">
      <c r="A1448">
        <v>619997056</v>
      </c>
      <c r="B1448">
        <f t="shared" si="66"/>
        <v>8.7923896272950444</v>
      </c>
      <c r="C1448">
        <v>466738112</v>
      </c>
      <c r="D1448">
        <f t="shared" si="67"/>
        <v>8.6690732651137772</v>
      </c>
      <c r="E1448">
        <v>1.3180000000000001</v>
      </c>
      <c r="F1448">
        <f t="shared" si="68"/>
        <v>0.11991541025799107</v>
      </c>
    </row>
    <row r="1449" spans="1:6" x14ac:dyDescent="0.25">
      <c r="A1449">
        <v>620019680</v>
      </c>
      <c r="B1449">
        <f t="shared" si="66"/>
        <v>8.7924054746268965</v>
      </c>
      <c r="C1449">
        <v>908153432</v>
      </c>
      <c r="D1449">
        <f t="shared" si="67"/>
        <v>8.9581592285229412</v>
      </c>
      <c r="E1449">
        <v>1.0009999999999999</v>
      </c>
      <c r="F1449">
        <f t="shared" si="68"/>
        <v>4.340774793185929E-4</v>
      </c>
    </row>
    <row r="1450" spans="1:6" x14ac:dyDescent="0.25">
      <c r="A1450">
        <v>620024080</v>
      </c>
      <c r="B1450">
        <f t="shared" si="66"/>
        <v>8.7924085566080041</v>
      </c>
      <c r="C1450">
        <v>548111432</v>
      </c>
      <c r="D1450">
        <f t="shared" si="67"/>
        <v>8.7388688602782594</v>
      </c>
      <c r="E1450">
        <v>1.4910000000000001</v>
      </c>
      <c r="F1450">
        <f t="shared" si="68"/>
        <v>0.17347764345299457</v>
      </c>
    </row>
    <row r="1451" spans="1:6" x14ac:dyDescent="0.25">
      <c r="A1451">
        <v>620040136</v>
      </c>
      <c r="B1451">
        <f t="shared" si="66"/>
        <v>8.7924198028517271</v>
      </c>
      <c r="C1451">
        <v>869947768</v>
      </c>
      <c r="D1451">
        <f t="shared" si="67"/>
        <v>8.9394931781929348</v>
      </c>
      <c r="E1451">
        <v>0.98899999999999999</v>
      </c>
      <c r="F1451">
        <f t="shared" si="68"/>
        <v>-4.8037084028205992E-3</v>
      </c>
    </row>
    <row r="1452" spans="1:6" x14ac:dyDescent="0.25">
      <c r="A1452">
        <v>620041416</v>
      </c>
      <c r="B1452">
        <f t="shared" si="66"/>
        <v>8.7924206994007257</v>
      </c>
      <c r="C1452">
        <v>821285096</v>
      </c>
      <c r="D1452">
        <f t="shared" si="67"/>
        <v>8.9144939416831654</v>
      </c>
      <c r="E1452">
        <v>1.044</v>
      </c>
      <c r="F1452">
        <f t="shared" si="68"/>
        <v>1.8700498666243369E-2</v>
      </c>
    </row>
    <row r="1453" spans="1:6" x14ac:dyDescent="0.25">
      <c r="A1453">
        <v>620043496</v>
      </c>
      <c r="B1453">
        <f t="shared" si="66"/>
        <v>8.7924221562889002</v>
      </c>
      <c r="C1453">
        <v>879641904</v>
      </c>
      <c r="D1453">
        <f t="shared" si="67"/>
        <v>8.944305909913961</v>
      </c>
      <c r="E1453">
        <v>0.97199999999999998</v>
      </c>
      <c r="F1453">
        <f t="shared" si="68"/>
        <v>-1.2333735073725434E-2</v>
      </c>
    </row>
    <row r="1454" spans="1:6" x14ac:dyDescent="0.25">
      <c r="A1454">
        <v>620045112</v>
      </c>
      <c r="B1454">
        <f t="shared" si="66"/>
        <v>8.79242328817557</v>
      </c>
      <c r="C1454">
        <v>758369024</v>
      </c>
      <c r="D1454">
        <f t="shared" si="67"/>
        <v>8.8798805856952399</v>
      </c>
      <c r="E1454">
        <v>0.99</v>
      </c>
      <c r="F1454">
        <f t="shared" si="68"/>
        <v>-4.3648054024500883E-3</v>
      </c>
    </row>
    <row r="1455" spans="1:6" x14ac:dyDescent="0.25">
      <c r="A1455">
        <v>620058384</v>
      </c>
      <c r="B1455">
        <f t="shared" si="66"/>
        <v>8.7924325841035031</v>
      </c>
      <c r="C1455">
        <v>892252288</v>
      </c>
      <c r="D1455">
        <f t="shared" si="67"/>
        <v>8.9504876702892293</v>
      </c>
      <c r="E1455">
        <v>1.0209999999999999</v>
      </c>
      <c r="F1455">
        <f t="shared" si="68"/>
        <v>9.025742086910208E-3</v>
      </c>
    </row>
    <row r="1456" spans="1:6" x14ac:dyDescent="0.25">
      <c r="A1456">
        <v>620091608</v>
      </c>
      <c r="B1456">
        <f t="shared" si="66"/>
        <v>8.7924558538691979</v>
      </c>
      <c r="C1456">
        <v>754801720</v>
      </c>
      <c r="D1456">
        <f t="shared" si="67"/>
        <v>8.87783288114003</v>
      </c>
      <c r="E1456">
        <v>0.97799999999999998</v>
      </c>
      <c r="F1456">
        <f t="shared" si="68"/>
        <v>-9.6611452123985687E-3</v>
      </c>
    </row>
    <row r="1457" spans="1:6" x14ac:dyDescent="0.25">
      <c r="A1457">
        <v>620109792</v>
      </c>
      <c r="B1457">
        <f t="shared" si="66"/>
        <v>8.7924685892375987</v>
      </c>
      <c r="C1457">
        <v>873465680</v>
      </c>
      <c r="D1457">
        <f t="shared" si="67"/>
        <v>8.9412458454615518</v>
      </c>
      <c r="E1457">
        <v>1.45</v>
      </c>
      <c r="F1457">
        <f t="shared" si="68"/>
        <v>0.16136800223497488</v>
      </c>
    </row>
    <row r="1458" spans="1:6" x14ac:dyDescent="0.25">
      <c r="A1458">
        <v>620115672</v>
      </c>
      <c r="B1458">
        <f t="shared" si="66"/>
        <v>8.7924727072816609</v>
      </c>
      <c r="C1458">
        <v>461032000</v>
      </c>
      <c r="D1458">
        <f t="shared" si="67"/>
        <v>8.6637310705981143</v>
      </c>
      <c r="E1458">
        <v>0.99299999999999999</v>
      </c>
      <c r="F1458">
        <f t="shared" si="68"/>
        <v>-3.0507515046188267E-3</v>
      </c>
    </row>
    <row r="1459" spans="1:6" x14ac:dyDescent="0.25">
      <c r="A1459">
        <v>620116952</v>
      </c>
      <c r="B1459">
        <f t="shared" si="66"/>
        <v>8.7924736037214508</v>
      </c>
      <c r="C1459">
        <v>613015728</v>
      </c>
      <c r="D1459">
        <f t="shared" si="67"/>
        <v>8.7874716172524856</v>
      </c>
      <c r="E1459">
        <v>1.032</v>
      </c>
      <c r="F1459">
        <f t="shared" si="68"/>
        <v>1.3679697291192561E-2</v>
      </c>
    </row>
    <row r="1460" spans="1:6" x14ac:dyDescent="0.25">
      <c r="A1460">
        <v>620132432</v>
      </c>
      <c r="B1460">
        <f t="shared" si="66"/>
        <v>8.792484444893665</v>
      </c>
      <c r="C1460">
        <v>613206920</v>
      </c>
      <c r="D1460">
        <f t="shared" si="67"/>
        <v>8.7876070471948253</v>
      </c>
      <c r="E1460">
        <v>0.97</v>
      </c>
      <c r="F1460">
        <f t="shared" si="68"/>
        <v>-1.322826573375516E-2</v>
      </c>
    </row>
    <row r="1461" spans="1:6" x14ac:dyDescent="0.25">
      <c r="A1461">
        <v>620160152</v>
      </c>
      <c r="B1461">
        <f t="shared" si="66"/>
        <v>8.7925038574793657</v>
      </c>
      <c r="C1461">
        <v>880447064</v>
      </c>
      <c r="D1461">
        <f t="shared" si="67"/>
        <v>8.9447032495664409</v>
      </c>
      <c r="E1461">
        <v>1.0209999999999999</v>
      </c>
      <c r="F1461">
        <f t="shared" si="68"/>
        <v>9.025742086910208E-3</v>
      </c>
    </row>
    <row r="1462" spans="1:6" x14ac:dyDescent="0.25">
      <c r="A1462">
        <v>620160352</v>
      </c>
      <c r="B1462">
        <f t="shared" si="66"/>
        <v>8.7925039975381587</v>
      </c>
      <c r="C1462">
        <v>617543192</v>
      </c>
      <c r="D1462">
        <f t="shared" si="67"/>
        <v>8.7906673382738294</v>
      </c>
      <c r="E1462">
        <v>1.4419999999999999</v>
      </c>
      <c r="F1462">
        <f t="shared" si="68"/>
        <v>0.15896526038341022</v>
      </c>
    </row>
    <row r="1463" spans="1:6" x14ac:dyDescent="0.25">
      <c r="A1463">
        <v>620170736</v>
      </c>
      <c r="B1463">
        <f t="shared" si="66"/>
        <v>8.7925112693286405</v>
      </c>
      <c r="C1463">
        <v>737436384</v>
      </c>
      <c r="D1463">
        <f t="shared" si="67"/>
        <v>8.867724561234045</v>
      </c>
      <c r="E1463">
        <v>1.7649999999999999</v>
      </c>
      <c r="F1463">
        <f t="shared" si="68"/>
        <v>0.24674470972384135</v>
      </c>
    </row>
    <row r="1464" spans="1:6" x14ac:dyDescent="0.25">
      <c r="A1464">
        <v>620172400</v>
      </c>
      <c r="B1464">
        <f t="shared" si="66"/>
        <v>8.7925124345965369</v>
      </c>
      <c r="C1464">
        <v>631329664</v>
      </c>
      <c r="D1464">
        <f t="shared" si="67"/>
        <v>8.8002561958042183</v>
      </c>
      <c r="E1464">
        <v>0.98299999999999998</v>
      </c>
      <c r="F1464">
        <f t="shared" si="68"/>
        <v>-7.4464821678643838E-3</v>
      </c>
    </row>
    <row r="1465" spans="1:6" x14ac:dyDescent="0.25">
      <c r="A1465">
        <v>620176024</v>
      </c>
      <c r="B1465">
        <f t="shared" si="66"/>
        <v>8.7925149724047387</v>
      </c>
      <c r="C1465">
        <v>796053408</v>
      </c>
      <c r="D1465">
        <f t="shared" si="67"/>
        <v>8.900942205955749</v>
      </c>
      <c r="E1465">
        <v>0.96299999999999997</v>
      </c>
      <c r="F1465">
        <f t="shared" si="68"/>
        <v>-1.6373712875465501E-2</v>
      </c>
    </row>
    <row r="1466" spans="1:6" x14ac:dyDescent="0.25">
      <c r="A1466">
        <v>620183856</v>
      </c>
      <c r="B1466">
        <f t="shared" si="66"/>
        <v>8.7925204569329587</v>
      </c>
      <c r="C1466">
        <v>861049376</v>
      </c>
      <c r="D1466">
        <f t="shared" si="67"/>
        <v>8.9350280563427287</v>
      </c>
      <c r="E1466">
        <v>0.99099999999999999</v>
      </c>
      <c r="F1466">
        <f t="shared" si="68"/>
        <v>-3.9263455147246756E-3</v>
      </c>
    </row>
    <row r="1467" spans="1:6" x14ac:dyDescent="0.25">
      <c r="A1467">
        <v>620184624</v>
      </c>
      <c r="B1467">
        <f t="shared" si="66"/>
        <v>8.7925209947379219</v>
      </c>
      <c r="C1467">
        <v>872110616</v>
      </c>
      <c r="D1467">
        <f t="shared" si="67"/>
        <v>8.940571573088139</v>
      </c>
      <c r="E1467">
        <v>1.0169999999999999</v>
      </c>
      <c r="F1467">
        <f t="shared" si="68"/>
        <v>7.3209529227445565E-3</v>
      </c>
    </row>
    <row r="1468" spans="1:6" x14ac:dyDescent="0.25">
      <c r="A1468">
        <v>620199488</v>
      </c>
      <c r="B1468">
        <f t="shared" si="66"/>
        <v>8.7925314033736282</v>
      </c>
      <c r="C1468">
        <v>798936440</v>
      </c>
      <c r="D1468">
        <f t="shared" si="67"/>
        <v>8.9025122300583472</v>
      </c>
      <c r="E1468">
        <v>0.97799999999999998</v>
      </c>
      <c r="F1468">
        <f t="shared" si="68"/>
        <v>-9.6611452123985687E-3</v>
      </c>
    </row>
    <row r="1469" spans="1:6" x14ac:dyDescent="0.25">
      <c r="A1469">
        <v>620203904</v>
      </c>
      <c r="B1469">
        <f t="shared" si="66"/>
        <v>8.7925344956651266</v>
      </c>
      <c r="C1469">
        <v>851890304</v>
      </c>
      <c r="D1469">
        <f t="shared" si="67"/>
        <v>8.9303836752424903</v>
      </c>
      <c r="E1469">
        <v>1.05</v>
      </c>
      <c r="F1469">
        <f t="shared" si="68"/>
        <v>2.1189299069938092E-2</v>
      </c>
    </row>
    <row r="1470" spans="1:6" x14ac:dyDescent="0.25">
      <c r="A1470">
        <v>620217616</v>
      </c>
      <c r="B1470">
        <f t="shared" si="66"/>
        <v>8.7925440973139857</v>
      </c>
      <c r="C1470">
        <v>898429904</v>
      </c>
      <c r="D1470">
        <f t="shared" si="67"/>
        <v>8.9534841988701057</v>
      </c>
      <c r="E1470">
        <v>1.0529999999999999</v>
      </c>
      <c r="F1470">
        <f t="shared" si="68"/>
        <v>2.2428371185486493E-2</v>
      </c>
    </row>
    <row r="1471" spans="1:6" x14ac:dyDescent="0.25">
      <c r="A1471">
        <v>620227016</v>
      </c>
      <c r="B1471">
        <f t="shared" si="66"/>
        <v>8.7925506794185395</v>
      </c>
      <c r="C1471">
        <v>904072464</v>
      </c>
      <c r="D1471">
        <f t="shared" si="67"/>
        <v>8.9562032418183595</v>
      </c>
      <c r="E1471">
        <v>0.89</v>
      </c>
      <c r="F1471">
        <f t="shared" si="68"/>
        <v>-5.0609993355087209E-2</v>
      </c>
    </row>
    <row r="1472" spans="1:6" x14ac:dyDescent="0.25">
      <c r="A1472">
        <v>620232184</v>
      </c>
      <c r="B1472">
        <f t="shared" si="66"/>
        <v>8.792554298133096</v>
      </c>
      <c r="C1472">
        <v>889868408</v>
      </c>
      <c r="D1472">
        <f t="shared" si="67"/>
        <v>8.9493257887742992</v>
      </c>
      <c r="E1472">
        <v>1.028</v>
      </c>
      <c r="F1472">
        <f t="shared" si="68"/>
        <v>1.1993114659256938E-2</v>
      </c>
    </row>
    <row r="1473" spans="1:6" x14ac:dyDescent="0.25">
      <c r="A1473">
        <v>620238512</v>
      </c>
      <c r="B1473">
        <f t="shared" si="66"/>
        <v>8.7925587290567613</v>
      </c>
      <c r="C1473">
        <v>649188248</v>
      </c>
      <c r="D1473">
        <f t="shared" si="67"/>
        <v>8.8123706493628404</v>
      </c>
      <c r="E1473">
        <v>0.98599999999999999</v>
      </c>
      <c r="F1473">
        <f t="shared" si="68"/>
        <v>-6.1230850587887945E-3</v>
      </c>
    </row>
    <row r="1474" spans="1:6" x14ac:dyDescent="0.25">
      <c r="A1474">
        <v>620289744</v>
      </c>
      <c r="B1474">
        <f t="shared" ref="B1474:B1537" si="69">LOG10(A1474)</f>
        <v>8.7925946005087852</v>
      </c>
      <c r="C1474">
        <v>860782168</v>
      </c>
      <c r="D1474">
        <f t="shared" ref="D1474:D1537" si="70">LOG10(C1474)</f>
        <v>8.9348932615525456</v>
      </c>
      <c r="E1474">
        <v>1.081</v>
      </c>
      <c r="F1474">
        <f t="shared" ref="F1474:F1537" si="71">LOG10(E1474)</f>
        <v>3.382569395331033E-2</v>
      </c>
    </row>
    <row r="1475" spans="1:6" x14ac:dyDescent="0.25">
      <c r="A1475">
        <v>620311896</v>
      </c>
      <c r="B1475">
        <f t="shared" si="69"/>
        <v>8.7926101099052811</v>
      </c>
      <c r="C1475">
        <v>487806272</v>
      </c>
      <c r="D1475">
        <f t="shared" si="70"/>
        <v>8.6882473799823838</v>
      </c>
      <c r="E1475">
        <v>0.96399999999999997</v>
      </c>
      <c r="F1475">
        <f t="shared" si="71"/>
        <v>-1.5922966097169242E-2</v>
      </c>
    </row>
    <row r="1476" spans="1:6" x14ac:dyDescent="0.25">
      <c r="A1476">
        <v>620331200</v>
      </c>
      <c r="B1476">
        <f t="shared" si="69"/>
        <v>8.7926236248649126</v>
      </c>
      <c r="C1476">
        <v>824562984</v>
      </c>
      <c r="D1476">
        <f t="shared" si="70"/>
        <v>8.916223834703306</v>
      </c>
      <c r="E1476">
        <v>0.94799999999999995</v>
      </c>
      <c r="F1476">
        <f t="shared" si="71"/>
        <v>-2.3191662661933767E-2</v>
      </c>
    </row>
    <row r="1477" spans="1:6" x14ac:dyDescent="0.25">
      <c r="A1477">
        <v>620331768</v>
      </c>
      <c r="B1477">
        <f t="shared" si="69"/>
        <v>8.7926240225220873</v>
      </c>
      <c r="C1477">
        <v>905601544</v>
      </c>
      <c r="D1477">
        <f t="shared" si="70"/>
        <v>8.9569371542926373</v>
      </c>
      <c r="E1477">
        <v>0.96299999999999997</v>
      </c>
      <c r="F1477">
        <f t="shared" si="71"/>
        <v>-1.6373712875465501E-2</v>
      </c>
    </row>
    <row r="1478" spans="1:6" x14ac:dyDescent="0.25">
      <c r="A1478">
        <v>620344056</v>
      </c>
      <c r="B1478">
        <f t="shared" si="69"/>
        <v>8.7926326252698654</v>
      </c>
      <c r="C1478">
        <v>668760464</v>
      </c>
      <c r="D1478">
        <f t="shared" si="70"/>
        <v>8.825270590426527</v>
      </c>
      <c r="E1478">
        <v>0.98299999999999998</v>
      </c>
      <c r="F1478">
        <f t="shared" si="71"/>
        <v>-7.4464821678643838E-3</v>
      </c>
    </row>
    <row r="1479" spans="1:6" x14ac:dyDescent="0.25">
      <c r="A1479">
        <v>620358616</v>
      </c>
      <c r="B1479">
        <f t="shared" si="69"/>
        <v>8.7926428184092842</v>
      </c>
      <c r="C1479">
        <v>887486256</v>
      </c>
      <c r="D1479">
        <f t="shared" si="70"/>
        <v>8.9481616361050715</v>
      </c>
      <c r="E1479">
        <v>1.0740000000000001</v>
      </c>
      <c r="F1479">
        <f t="shared" si="71"/>
        <v>3.1004281363536827E-2</v>
      </c>
    </row>
    <row r="1480" spans="1:6" x14ac:dyDescent="0.25">
      <c r="A1480">
        <v>620363016</v>
      </c>
      <c r="B1480">
        <f t="shared" si="69"/>
        <v>8.7926458987065423</v>
      </c>
      <c r="C1480">
        <v>613128848</v>
      </c>
      <c r="D1480">
        <f t="shared" si="70"/>
        <v>8.7875517503671183</v>
      </c>
      <c r="E1480">
        <v>0.97299999999999998</v>
      </c>
      <c r="F1480">
        <f t="shared" si="71"/>
        <v>-1.1887159731648099E-2</v>
      </c>
    </row>
    <row r="1481" spans="1:6" x14ac:dyDescent="0.25">
      <c r="A1481">
        <v>620363016</v>
      </c>
      <c r="B1481">
        <f t="shared" si="69"/>
        <v>8.7926458987065423</v>
      </c>
      <c r="C1481">
        <v>712253112</v>
      </c>
      <c r="D1481">
        <f t="shared" si="70"/>
        <v>8.8526343554495632</v>
      </c>
      <c r="E1481">
        <v>1.073</v>
      </c>
      <c r="F1481">
        <f t="shared" si="71"/>
        <v>3.0599721965951066E-2</v>
      </c>
    </row>
    <row r="1482" spans="1:6" x14ac:dyDescent="0.25">
      <c r="A1482">
        <v>620399904</v>
      </c>
      <c r="B1482">
        <f t="shared" si="69"/>
        <v>8.7926717219393211</v>
      </c>
      <c r="C1482">
        <v>571225800</v>
      </c>
      <c r="D1482">
        <f t="shared" si="70"/>
        <v>8.7568078145674715</v>
      </c>
      <c r="E1482">
        <v>0.98099999999999998</v>
      </c>
      <c r="F1482">
        <f t="shared" si="71"/>
        <v>-8.3309926200514969E-3</v>
      </c>
    </row>
    <row r="1483" spans="1:6" x14ac:dyDescent="0.25">
      <c r="A1483">
        <v>620408104</v>
      </c>
      <c r="B1483">
        <f t="shared" si="69"/>
        <v>8.7926774620936854</v>
      </c>
      <c r="C1483">
        <v>617854496</v>
      </c>
      <c r="D1483">
        <f t="shared" si="70"/>
        <v>8.7908862112951542</v>
      </c>
      <c r="E1483">
        <v>0.96199999999999997</v>
      </c>
      <c r="F1483">
        <f t="shared" si="71"/>
        <v>-1.6824927962187056E-2</v>
      </c>
    </row>
    <row r="1484" spans="1:6" x14ac:dyDescent="0.25">
      <c r="A1484">
        <v>620417600</v>
      </c>
      <c r="B1484">
        <f t="shared" si="69"/>
        <v>8.7926841093776478</v>
      </c>
      <c r="C1484">
        <v>608917632</v>
      </c>
      <c r="D1484">
        <f t="shared" si="70"/>
        <v>8.784558549796742</v>
      </c>
      <c r="E1484">
        <v>0.97199999999999998</v>
      </c>
      <c r="F1484">
        <f t="shared" si="71"/>
        <v>-1.2333735073725434E-2</v>
      </c>
    </row>
    <row r="1485" spans="1:6" x14ac:dyDescent="0.25">
      <c r="A1485">
        <v>620421064</v>
      </c>
      <c r="B1485">
        <f t="shared" si="69"/>
        <v>8.7926865341829483</v>
      </c>
      <c r="C1485">
        <v>742267248</v>
      </c>
      <c r="D1485">
        <f t="shared" si="70"/>
        <v>8.8705602980487388</v>
      </c>
      <c r="E1485">
        <v>1.0780000000000001</v>
      </c>
      <c r="F1485">
        <f t="shared" si="71"/>
        <v>3.2618760850719929E-2</v>
      </c>
    </row>
    <row r="1486" spans="1:6" x14ac:dyDescent="0.25">
      <c r="A1486">
        <v>620443344</v>
      </c>
      <c r="B1486">
        <f t="shared" si="69"/>
        <v>8.7927021298934793</v>
      </c>
      <c r="C1486">
        <v>658442568</v>
      </c>
      <c r="D1486">
        <f t="shared" si="70"/>
        <v>8.8185179000442862</v>
      </c>
      <c r="E1486">
        <v>0.96</v>
      </c>
      <c r="F1486">
        <f t="shared" si="71"/>
        <v>-1.7728766960431602E-2</v>
      </c>
    </row>
    <row r="1487" spans="1:6" x14ac:dyDescent="0.25">
      <c r="A1487">
        <v>620447456</v>
      </c>
      <c r="B1487">
        <f t="shared" si="69"/>
        <v>8.7927050081788369</v>
      </c>
      <c r="C1487">
        <v>855218088</v>
      </c>
      <c r="D1487">
        <f t="shared" si="70"/>
        <v>8.9320768776959447</v>
      </c>
      <c r="E1487">
        <v>1.419</v>
      </c>
      <c r="F1487">
        <f t="shared" si="71"/>
        <v>0.15198239545747402</v>
      </c>
    </row>
    <row r="1488" spans="1:6" x14ac:dyDescent="0.25">
      <c r="A1488">
        <v>620453720</v>
      </c>
      <c r="B1488">
        <f t="shared" si="69"/>
        <v>8.7927093927675326</v>
      </c>
      <c r="C1488">
        <v>865368688</v>
      </c>
      <c r="D1488">
        <f t="shared" si="70"/>
        <v>8.9372011768866972</v>
      </c>
      <c r="E1488">
        <v>1.609</v>
      </c>
      <c r="F1488">
        <f t="shared" si="71"/>
        <v>0.20655604409902956</v>
      </c>
    </row>
    <row r="1489" spans="1:6" x14ac:dyDescent="0.25">
      <c r="A1489">
        <v>620462360</v>
      </c>
      <c r="B1489">
        <f t="shared" si="69"/>
        <v>8.7927154404034429</v>
      </c>
      <c r="C1489">
        <v>833403424</v>
      </c>
      <c r="D1489">
        <f t="shared" si="70"/>
        <v>8.9208552804040178</v>
      </c>
      <c r="E1489">
        <v>1.327</v>
      </c>
      <c r="F1489">
        <f t="shared" si="71"/>
        <v>0.1228709228644355</v>
      </c>
    </row>
    <row r="1490" spans="1:6" x14ac:dyDescent="0.25">
      <c r="A1490">
        <v>620494328</v>
      </c>
      <c r="B1490">
        <f t="shared" si="69"/>
        <v>8.7927378159240952</v>
      </c>
      <c r="C1490">
        <v>878497784</v>
      </c>
      <c r="D1490">
        <f t="shared" si="70"/>
        <v>8.9437406703301345</v>
      </c>
      <c r="E1490">
        <v>1.413</v>
      </c>
      <c r="F1490">
        <f t="shared" si="71"/>
        <v>0.15014216184855861</v>
      </c>
    </row>
    <row r="1491" spans="1:6" x14ac:dyDescent="0.25">
      <c r="A1491">
        <v>620511248</v>
      </c>
      <c r="B1491">
        <f t="shared" si="69"/>
        <v>8.7927496583570015</v>
      </c>
      <c r="C1491">
        <v>844149112</v>
      </c>
      <c r="D1491">
        <f t="shared" si="70"/>
        <v>8.9264191679513889</v>
      </c>
      <c r="E1491">
        <v>0.95899999999999996</v>
      </c>
      <c r="F1491">
        <f t="shared" si="71"/>
        <v>-1.8181392829336417E-2</v>
      </c>
    </row>
    <row r="1492" spans="1:6" x14ac:dyDescent="0.25">
      <c r="A1492">
        <v>620540712</v>
      </c>
      <c r="B1492">
        <f t="shared" si="69"/>
        <v>8.7927702796573648</v>
      </c>
      <c r="C1492">
        <v>645216616</v>
      </c>
      <c r="D1492">
        <f t="shared" si="70"/>
        <v>8.8097055430693612</v>
      </c>
      <c r="E1492">
        <v>1.0780000000000001</v>
      </c>
      <c r="F1492">
        <f t="shared" si="71"/>
        <v>3.2618760850719929E-2</v>
      </c>
    </row>
    <row r="1493" spans="1:6" x14ac:dyDescent="0.25">
      <c r="A1493">
        <v>620561480</v>
      </c>
      <c r="B1493">
        <f t="shared" si="69"/>
        <v>8.7927848142023191</v>
      </c>
      <c r="C1493">
        <v>868426184</v>
      </c>
      <c r="D1493">
        <f t="shared" si="70"/>
        <v>8.9387329094337868</v>
      </c>
      <c r="E1493">
        <v>0.88</v>
      </c>
      <c r="F1493">
        <f t="shared" si="71"/>
        <v>-5.551732784983137E-2</v>
      </c>
    </row>
    <row r="1494" spans="1:6" x14ac:dyDescent="0.25">
      <c r="A1494">
        <v>620573968</v>
      </c>
      <c r="B1494">
        <f t="shared" si="69"/>
        <v>8.7927935537311086</v>
      </c>
      <c r="C1494">
        <v>885190920</v>
      </c>
      <c r="D1494">
        <f t="shared" si="70"/>
        <v>8.9470369504267975</v>
      </c>
      <c r="E1494">
        <v>0.90400000000000003</v>
      </c>
      <c r="F1494">
        <f t="shared" si="71"/>
        <v>-4.3831569524636682E-2</v>
      </c>
    </row>
    <row r="1495" spans="1:6" x14ac:dyDescent="0.25">
      <c r="A1495">
        <v>620583528</v>
      </c>
      <c r="B1495">
        <f t="shared" si="69"/>
        <v>8.7928002440266759</v>
      </c>
      <c r="C1495">
        <v>615019848</v>
      </c>
      <c r="D1495">
        <f t="shared" si="70"/>
        <v>8.7888891316092117</v>
      </c>
      <c r="E1495">
        <v>9.9550000000000001</v>
      </c>
      <c r="F1495">
        <f t="shared" si="71"/>
        <v>0.99804126436342833</v>
      </c>
    </row>
    <row r="1496" spans="1:6" x14ac:dyDescent="0.25">
      <c r="A1496">
        <v>620597544</v>
      </c>
      <c r="B1496">
        <f t="shared" si="69"/>
        <v>8.7928100525414798</v>
      </c>
      <c r="C1496">
        <v>597128200</v>
      </c>
      <c r="D1496">
        <f t="shared" si="70"/>
        <v>8.776067581674484</v>
      </c>
      <c r="E1496">
        <v>1.399</v>
      </c>
      <c r="F1496">
        <f t="shared" si="71"/>
        <v>0.14581771449182765</v>
      </c>
    </row>
    <row r="1497" spans="1:6" x14ac:dyDescent="0.25">
      <c r="A1497">
        <v>620602184</v>
      </c>
      <c r="B1497">
        <f t="shared" si="69"/>
        <v>8.792813299603738</v>
      </c>
      <c r="C1497">
        <v>737569600</v>
      </c>
      <c r="D1497">
        <f t="shared" si="70"/>
        <v>8.8678030083379706</v>
      </c>
      <c r="E1497">
        <v>1.389</v>
      </c>
      <c r="F1497">
        <f t="shared" si="71"/>
        <v>0.14270224573761559</v>
      </c>
    </row>
    <row r="1498" spans="1:6" x14ac:dyDescent="0.25">
      <c r="A1498">
        <v>620623856</v>
      </c>
      <c r="B1498">
        <f t="shared" si="69"/>
        <v>8.7928284653023443</v>
      </c>
      <c r="C1498">
        <v>897841112</v>
      </c>
      <c r="D1498">
        <f t="shared" si="70"/>
        <v>8.9531994877953647</v>
      </c>
      <c r="E1498">
        <v>0.96899999999999997</v>
      </c>
      <c r="F1498">
        <f t="shared" si="71"/>
        <v>-1.3676222949234686E-2</v>
      </c>
    </row>
    <row r="1499" spans="1:6" x14ac:dyDescent="0.25">
      <c r="A1499">
        <v>620639920</v>
      </c>
      <c r="B1499">
        <f t="shared" si="69"/>
        <v>8.7928397062757657</v>
      </c>
      <c r="C1499">
        <v>867129656</v>
      </c>
      <c r="D1499">
        <f t="shared" si="70"/>
        <v>8.9380840394316809</v>
      </c>
      <c r="E1499">
        <v>1.4359999999999999</v>
      </c>
      <c r="F1499">
        <f t="shared" si="71"/>
        <v>0.15715443990628153</v>
      </c>
    </row>
    <row r="1500" spans="1:6" x14ac:dyDescent="0.25">
      <c r="A1500">
        <v>620641608</v>
      </c>
      <c r="B1500">
        <f t="shared" si="69"/>
        <v>8.7928408874567783</v>
      </c>
      <c r="C1500">
        <v>613254960</v>
      </c>
      <c r="D1500">
        <f t="shared" si="70"/>
        <v>8.787641069462067</v>
      </c>
      <c r="E1500">
        <v>1.3979999999999999</v>
      </c>
      <c r="F1500">
        <f t="shared" si="71"/>
        <v>0.14550717140966257</v>
      </c>
    </row>
    <row r="1501" spans="1:6" x14ac:dyDescent="0.25">
      <c r="A1501">
        <v>620641864</v>
      </c>
      <c r="B1501">
        <f t="shared" si="69"/>
        <v>8.7928410665929544</v>
      </c>
      <c r="C1501">
        <v>780993072</v>
      </c>
      <c r="D1501">
        <f t="shared" si="70"/>
        <v>8.8926471813734391</v>
      </c>
      <c r="E1501">
        <v>1.421</v>
      </c>
      <c r="F1501">
        <f t="shared" si="71"/>
        <v>0.15259407792746976</v>
      </c>
    </row>
    <row r="1502" spans="1:6" x14ac:dyDescent="0.25">
      <c r="A1502">
        <v>620647792</v>
      </c>
      <c r="B1502">
        <f t="shared" si="69"/>
        <v>8.7928452146943687</v>
      </c>
      <c r="C1502">
        <v>805139888</v>
      </c>
      <c r="D1502">
        <f t="shared" si="70"/>
        <v>8.905871342862886</v>
      </c>
      <c r="E1502">
        <v>1.006</v>
      </c>
      <c r="F1502">
        <f t="shared" si="71"/>
        <v>2.5979807199085947E-3</v>
      </c>
    </row>
    <row r="1503" spans="1:6" x14ac:dyDescent="0.25">
      <c r="A1503">
        <v>620649424</v>
      </c>
      <c r="B1503">
        <f t="shared" si="69"/>
        <v>8.7928463566748469</v>
      </c>
      <c r="C1503">
        <v>875920032</v>
      </c>
      <c r="D1503">
        <f t="shared" si="70"/>
        <v>8.942464458626505</v>
      </c>
      <c r="E1503">
        <v>1.0089999999999999</v>
      </c>
      <c r="F1503">
        <f t="shared" si="71"/>
        <v>3.8911662369104775E-3</v>
      </c>
    </row>
    <row r="1504" spans="1:6" x14ac:dyDescent="0.25">
      <c r="A1504">
        <v>620659808</v>
      </c>
      <c r="B1504">
        <f t="shared" si="69"/>
        <v>8.792853622735203</v>
      </c>
      <c r="C1504">
        <v>892830912</v>
      </c>
      <c r="D1504">
        <f t="shared" si="70"/>
        <v>8.9507692181959015</v>
      </c>
      <c r="E1504">
        <v>0.95699999999999996</v>
      </c>
      <c r="F1504">
        <f t="shared" si="71"/>
        <v>-1.9088062223156451E-2</v>
      </c>
    </row>
    <row r="1505" spans="1:6" x14ac:dyDescent="0.25">
      <c r="A1505">
        <v>620663008</v>
      </c>
      <c r="B1505">
        <f t="shared" si="69"/>
        <v>8.7928558618664336</v>
      </c>
      <c r="C1505">
        <v>908347008</v>
      </c>
      <c r="D1505">
        <f t="shared" si="70"/>
        <v>8.9582517900077576</v>
      </c>
      <c r="E1505">
        <v>1.232</v>
      </c>
      <c r="F1505">
        <f t="shared" si="71"/>
        <v>9.0610707828406648E-2</v>
      </c>
    </row>
    <row r="1506" spans="1:6" x14ac:dyDescent="0.25">
      <c r="A1506">
        <v>620687128</v>
      </c>
      <c r="B1506">
        <f t="shared" si="69"/>
        <v>8.7928727389466399</v>
      </c>
      <c r="C1506">
        <v>832851864</v>
      </c>
      <c r="D1506">
        <f t="shared" si="70"/>
        <v>8.9205677620688473</v>
      </c>
      <c r="E1506">
        <v>0.97899999999999998</v>
      </c>
      <c r="F1506">
        <f t="shared" si="71"/>
        <v>-9.2173081968621833E-3</v>
      </c>
    </row>
    <row r="1507" spans="1:6" x14ac:dyDescent="0.25">
      <c r="A1507">
        <v>620703640</v>
      </c>
      <c r="B1507">
        <f t="shared" si="69"/>
        <v>8.7928842922313439</v>
      </c>
      <c r="C1507">
        <v>688020288</v>
      </c>
      <c r="D1507">
        <f t="shared" si="70"/>
        <v>8.837601244683972</v>
      </c>
      <c r="E1507">
        <v>0.95</v>
      </c>
      <c r="F1507">
        <f t="shared" si="71"/>
        <v>-2.2276394711152253E-2</v>
      </c>
    </row>
    <row r="1508" spans="1:6" x14ac:dyDescent="0.25">
      <c r="A1508">
        <v>620721016</v>
      </c>
      <c r="B1508">
        <f t="shared" si="69"/>
        <v>8.7928964497165065</v>
      </c>
      <c r="C1508">
        <v>720711336</v>
      </c>
      <c r="D1508">
        <f t="shared" si="70"/>
        <v>8.8577613530897299</v>
      </c>
      <c r="E1508">
        <v>0.94499999999999995</v>
      </c>
      <c r="F1508">
        <f t="shared" si="71"/>
        <v>-2.4568191490737076E-2</v>
      </c>
    </row>
    <row r="1509" spans="1:6" x14ac:dyDescent="0.25">
      <c r="A1509">
        <v>620722176</v>
      </c>
      <c r="B1509">
        <f t="shared" si="69"/>
        <v>8.7928972613228726</v>
      </c>
      <c r="C1509">
        <v>687567752</v>
      </c>
      <c r="D1509">
        <f t="shared" si="70"/>
        <v>8.837315499404081</v>
      </c>
      <c r="E1509">
        <v>1.56</v>
      </c>
      <c r="F1509">
        <f t="shared" si="71"/>
        <v>0.19312459835446161</v>
      </c>
    </row>
    <row r="1510" spans="1:6" x14ac:dyDescent="0.25">
      <c r="A1510">
        <v>620733352</v>
      </c>
      <c r="B1510">
        <f t="shared" si="69"/>
        <v>8.7929050806527158</v>
      </c>
      <c r="C1510">
        <v>614552136</v>
      </c>
      <c r="D1510">
        <f t="shared" si="70"/>
        <v>8.7885587324895837</v>
      </c>
      <c r="E1510">
        <v>0.96399999999999997</v>
      </c>
      <c r="F1510">
        <f t="shared" si="71"/>
        <v>-1.5922966097169242E-2</v>
      </c>
    </row>
    <row r="1511" spans="1:6" x14ac:dyDescent="0.25">
      <c r="A1511">
        <v>620744000</v>
      </c>
      <c r="B1511">
        <f t="shared" si="69"/>
        <v>8.7929125304344389</v>
      </c>
      <c r="C1511">
        <v>652547912</v>
      </c>
      <c r="D1511">
        <f t="shared" si="70"/>
        <v>8.81461240436788</v>
      </c>
      <c r="E1511">
        <v>1.234</v>
      </c>
      <c r="F1511">
        <f t="shared" si="71"/>
        <v>9.131515969722287E-2</v>
      </c>
    </row>
    <row r="1512" spans="1:6" x14ac:dyDescent="0.25">
      <c r="A1512">
        <v>620747424</v>
      </c>
      <c r="B1512">
        <f t="shared" si="69"/>
        <v>8.7929149259794706</v>
      </c>
      <c r="C1512">
        <v>886952088</v>
      </c>
      <c r="D1512">
        <f t="shared" si="70"/>
        <v>8.9479001604414048</v>
      </c>
      <c r="E1512">
        <v>0.96</v>
      </c>
      <c r="F1512">
        <f t="shared" si="71"/>
        <v>-1.7728766960431602E-2</v>
      </c>
    </row>
    <row r="1513" spans="1:6" x14ac:dyDescent="0.25">
      <c r="A1513">
        <v>620752360</v>
      </c>
      <c r="B1513">
        <f t="shared" si="69"/>
        <v>8.7929183793470678</v>
      </c>
      <c r="C1513">
        <v>874697472</v>
      </c>
      <c r="D1513">
        <f t="shared" si="70"/>
        <v>8.941857871354415</v>
      </c>
      <c r="E1513">
        <v>0.96299999999999997</v>
      </c>
      <c r="F1513">
        <f t="shared" si="71"/>
        <v>-1.6373712875465501E-2</v>
      </c>
    </row>
    <row r="1514" spans="1:6" x14ac:dyDescent="0.25">
      <c r="A1514">
        <v>620752600</v>
      </c>
      <c r="B1514">
        <f t="shared" si="69"/>
        <v>8.7929185472572708</v>
      </c>
      <c r="C1514">
        <v>809499160</v>
      </c>
      <c r="D1514">
        <f t="shared" si="70"/>
        <v>8.9082164024315116</v>
      </c>
      <c r="E1514">
        <v>0.95599999999999996</v>
      </c>
      <c r="F1514">
        <f t="shared" si="71"/>
        <v>-1.9542107723899943E-2</v>
      </c>
    </row>
    <row r="1515" spans="1:6" x14ac:dyDescent="0.25">
      <c r="A1515">
        <v>620758960</v>
      </c>
      <c r="B1515">
        <f t="shared" si="69"/>
        <v>8.7929229968540277</v>
      </c>
      <c r="C1515">
        <v>795715840</v>
      </c>
      <c r="D1515">
        <f t="shared" si="70"/>
        <v>8.9007580034753335</v>
      </c>
      <c r="E1515">
        <v>0.93899999999999995</v>
      </c>
      <c r="F1515">
        <f t="shared" si="71"/>
        <v>-2.7334407733889104E-2</v>
      </c>
    </row>
    <row r="1516" spans="1:6" x14ac:dyDescent="0.25">
      <c r="A1516">
        <v>620796056</v>
      </c>
      <c r="B1516">
        <f t="shared" si="69"/>
        <v>8.7929489491282293</v>
      </c>
      <c r="C1516">
        <v>653020560</v>
      </c>
      <c r="D1516">
        <f t="shared" si="70"/>
        <v>8.8149268550177737</v>
      </c>
      <c r="E1516">
        <v>1</v>
      </c>
      <c r="F1516">
        <f t="shared" si="71"/>
        <v>0</v>
      </c>
    </row>
    <row r="1517" spans="1:6" x14ac:dyDescent="0.25">
      <c r="A1517">
        <v>620799584</v>
      </c>
      <c r="B1517">
        <f t="shared" si="69"/>
        <v>8.7929514172279593</v>
      </c>
      <c r="C1517">
        <v>670599128</v>
      </c>
      <c r="D1517">
        <f t="shared" si="70"/>
        <v>8.8264629843671312</v>
      </c>
      <c r="E1517">
        <v>0.98199999999999998</v>
      </c>
      <c r="F1517">
        <f t="shared" si="71"/>
        <v>-7.8885122130503398E-3</v>
      </c>
    </row>
    <row r="1518" spans="1:6" x14ac:dyDescent="0.25">
      <c r="A1518">
        <v>620847816</v>
      </c>
      <c r="B1518">
        <f t="shared" si="69"/>
        <v>8.7929851577109037</v>
      </c>
      <c r="C1518">
        <v>800664112</v>
      </c>
      <c r="D1518">
        <f t="shared" si="70"/>
        <v>8.9034503626527126</v>
      </c>
      <c r="E1518">
        <v>0.96099999999999997</v>
      </c>
      <c r="F1518">
        <f t="shared" si="71"/>
        <v>-1.7276612331454656E-2</v>
      </c>
    </row>
    <row r="1519" spans="1:6" x14ac:dyDescent="0.25">
      <c r="A1519">
        <v>620868776</v>
      </c>
      <c r="B1519">
        <f t="shared" si="69"/>
        <v>8.7929998193694505</v>
      </c>
      <c r="C1519">
        <v>637437768</v>
      </c>
      <c r="D1519">
        <f t="shared" si="70"/>
        <v>8.8044377917201793</v>
      </c>
      <c r="E1519">
        <v>1.33</v>
      </c>
      <c r="F1519">
        <f t="shared" si="71"/>
        <v>0.12385164096708581</v>
      </c>
    </row>
    <row r="1520" spans="1:6" x14ac:dyDescent="0.25">
      <c r="A1520">
        <v>620869128</v>
      </c>
      <c r="B1520">
        <f t="shared" si="69"/>
        <v>8.793000065591551</v>
      </c>
      <c r="C1520">
        <v>858305592</v>
      </c>
      <c r="D1520">
        <f t="shared" si="70"/>
        <v>8.9336419420330593</v>
      </c>
      <c r="E1520">
        <v>0.95599999999999996</v>
      </c>
      <c r="F1520">
        <f t="shared" si="71"/>
        <v>-1.9542107723899943E-2</v>
      </c>
    </row>
    <row r="1521" spans="1:6" x14ac:dyDescent="0.25">
      <c r="A1521">
        <v>620901256</v>
      </c>
      <c r="B1521">
        <f t="shared" si="69"/>
        <v>8.7930225383663849</v>
      </c>
      <c r="C1521">
        <v>766161168</v>
      </c>
      <c r="D1521">
        <f t="shared" si="70"/>
        <v>8.8843201364871867</v>
      </c>
      <c r="E1521">
        <v>0.98</v>
      </c>
      <c r="F1521">
        <f t="shared" si="71"/>
        <v>-8.7739243075051505E-3</v>
      </c>
    </row>
    <row r="1522" spans="1:6" x14ac:dyDescent="0.25">
      <c r="A1522">
        <v>620908608</v>
      </c>
      <c r="B1522">
        <f t="shared" si="69"/>
        <v>8.7930276807527097</v>
      </c>
      <c r="C1522">
        <v>443331424</v>
      </c>
      <c r="D1522">
        <f t="shared" si="70"/>
        <v>8.6467285158382889</v>
      </c>
      <c r="E1522">
        <v>0.89300000000000002</v>
      </c>
      <c r="F1522">
        <f t="shared" si="71"/>
        <v>-4.9148541111453566E-2</v>
      </c>
    </row>
    <row r="1523" spans="1:6" x14ac:dyDescent="0.25">
      <c r="A1523">
        <v>621002592</v>
      </c>
      <c r="B1523">
        <f t="shared" si="69"/>
        <v>8.7930934128802001</v>
      </c>
      <c r="C1523">
        <v>809324144</v>
      </c>
      <c r="D1523">
        <f t="shared" si="70"/>
        <v>8.908122496588728</v>
      </c>
      <c r="E1523">
        <v>0.95799999999999996</v>
      </c>
      <c r="F1523">
        <f t="shared" si="71"/>
        <v>-1.8634490921455603E-2</v>
      </c>
    </row>
    <row r="1524" spans="1:6" x14ac:dyDescent="0.25">
      <c r="A1524">
        <v>621005696</v>
      </c>
      <c r="B1524">
        <f t="shared" si="69"/>
        <v>8.7930955836387774</v>
      </c>
      <c r="C1524">
        <v>721357384</v>
      </c>
      <c r="D1524">
        <f t="shared" si="70"/>
        <v>8.8581504817024292</v>
      </c>
      <c r="E1524">
        <v>0.95199999999999996</v>
      </c>
      <c r="F1524">
        <f t="shared" si="71"/>
        <v>-2.1363051615525673E-2</v>
      </c>
    </row>
    <row r="1525" spans="1:6" x14ac:dyDescent="0.25">
      <c r="A1525">
        <v>621005960</v>
      </c>
      <c r="B1525">
        <f t="shared" si="69"/>
        <v>8.7930957682646493</v>
      </c>
      <c r="C1525">
        <v>763533392</v>
      </c>
      <c r="D1525">
        <f t="shared" si="70"/>
        <v>8.882828035032551</v>
      </c>
      <c r="E1525">
        <v>1.0229999999999999</v>
      </c>
      <c r="F1525">
        <f t="shared" si="71"/>
        <v>9.8756337121601191E-3</v>
      </c>
    </row>
    <row r="1526" spans="1:6" x14ac:dyDescent="0.25">
      <c r="A1526">
        <v>621006032</v>
      </c>
      <c r="B1526">
        <f t="shared" si="69"/>
        <v>8.7930958186171466</v>
      </c>
      <c r="C1526">
        <v>857653176</v>
      </c>
      <c r="D1526">
        <f t="shared" si="70"/>
        <v>8.9333117002024949</v>
      </c>
      <c r="E1526">
        <v>0.94099999999999995</v>
      </c>
      <c r="F1526">
        <f t="shared" si="71"/>
        <v>-2.6410376572743116E-2</v>
      </c>
    </row>
    <row r="1527" spans="1:6" x14ac:dyDescent="0.25">
      <c r="A1527">
        <v>621015192</v>
      </c>
      <c r="B1527">
        <f t="shared" si="69"/>
        <v>8.793102224526125</v>
      </c>
      <c r="C1527">
        <v>613063960</v>
      </c>
      <c r="D1527">
        <f t="shared" si="70"/>
        <v>8.7875057861432477</v>
      </c>
      <c r="E1527">
        <v>1.03</v>
      </c>
      <c r="F1527">
        <f t="shared" si="71"/>
        <v>1.2837224705172217E-2</v>
      </c>
    </row>
    <row r="1528" spans="1:6" x14ac:dyDescent="0.25">
      <c r="A1528">
        <v>621022048</v>
      </c>
      <c r="B1528">
        <f t="shared" si="69"/>
        <v>8.7931070191053404</v>
      </c>
      <c r="C1528">
        <v>510008992</v>
      </c>
      <c r="D1528">
        <f t="shared" si="70"/>
        <v>8.7075778332382399</v>
      </c>
      <c r="E1528">
        <v>0.94699999999999995</v>
      </c>
      <c r="F1528">
        <f t="shared" si="71"/>
        <v>-2.3650020996726601E-2</v>
      </c>
    </row>
    <row r="1529" spans="1:6" x14ac:dyDescent="0.25">
      <c r="A1529">
        <v>621036152</v>
      </c>
      <c r="B1529">
        <f t="shared" si="69"/>
        <v>8.7931168822331269</v>
      </c>
      <c r="C1529">
        <v>865082152</v>
      </c>
      <c r="D1529">
        <f t="shared" si="70"/>
        <v>8.9370573519343477</v>
      </c>
      <c r="E1529">
        <v>1.125</v>
      </c>
      <c r="F1529">
        <f t="shared" si="71"/>
        <v>5.1152522447381291E-2</v>
      </c>
    </row>
    <row r="1530" spans="1:6" x14ac:dyDescent="0.25">
      <c r="A1530">
        <v>621044552</v>
      </c>
      <c r="B1530">
        <f t="shared" si="69"/>
        <v>8.7931227563661629</v>
      </c>
      <c r="C1530">
        <v>905471768</v>
      </c>
      <c r="D1530">
        <f t="shared" si="70"/>
        <v>8.9568749138516726</v>
      </c>
      <c r="E1530">
        <v>0.92</v>
      </c>
      <c r="F1530">
        <f t="shared" si="71"/>
        <v>-3.6212172654444715E-2</v>
      </c>
    </row>
    <row r="1531" spans="1:6" x14ac:dyDescent="0.25">
      <c r="A1531">
        <v>621048240</v>
      </c>
      <c r="B1531">
        <f t="shared" si="69"/>
        <v>8.7931253353651861</v>
      </c>
      <c r="C1531">
        <v>762542832</v>
      </c>
      <c r="D1531">
        <f t="shared" si="70"/>
        <v>8.8822642430074268</v>
      </c>
      <c r="E1531">
        <v>0.96199999999999997</v>
      </c>
      <c r="F1531">
        <f t="shared" si="71"/>
        <v>-1.6824927962187056E-2</v>
      </c>
    </row>
    <row r="1532" spans="1:6" x14ac:dyDescent="0.25">
      <c r="A1532">
        <v>621054920</v>
      </c>
      <c r="B1532">
        <f t="shared" si="69"/>
        <v>8.7931300066150992</v>
      </c>
      <c r="C1532">
        <v>898759200</v>
      </c>
      <c r="D1532">
        <f t="shared" si="70"/>
        <v>8.9536433489973746</v>
      </c>
      <c r="E1532">
        <v>0.95499999999999996</v>
      </c>
      <c r="F1532">
        <f t="shared" si="71"/>
        <v>-1.9996628416253676E-2</v>
      </c>
    </row>
    <row r="1533" spans="1:6" x14ac:dyDescent="0.25">
      <c r="A1533">
        <v>621061064</v>
      </c>
      <c r="B1533">
        <f t="shared" si="69"/>
        <v>8.7931343030017999</v>
      </c>
      <c r="C1533">
        <v>863365240</v>
      </c>
      <c r="D1533">
        <f t="shared" si="70"/>
        <v>8.9361945595158954</v>
      </c>
      <c r="E1533">
        <v>0.95499999999999996</v>
      </c>
      <c r="F1533">
        <f t="shared" si="71"/>
        <v>-1.9996628416253676E-2</v>
      </c>
    </row>
    <row r="1534" spans="1:6" x14ac:dyDescent="0.25">
      <c r="A1534">
        <v>621067120</v>
      </c>
      <c r="B1534">
        <f t="shared" si="69"/>
        <v>8.7931385378101172</v>
      </c>
      <c r="C1534">
        <v>762744248</v>
      </c>
      <c r="D1534">
        <f t="shared" si="70"/>
        <v>8.882378941229188</v>
      </c>
      <c r="E1534">
        <v>0.99199999999999999</v>
      </c>
      <c r="F1534">
        <f t="shared" si="71"/>
        <v>-3.4883278458213473E-3</v>
      </c>
    </row>
    <row r="1535" spans="1:6" x14ac:dyDescent="0.25">
      <c r="A1535">
        <v>621068584</v>
      </c>
      <c r="B1535">
        <f t="shared" si="69"/>
        <v>8.7931395615422581</v>
      </c>
      <c r="C1535">
        <v>632302352</v>
      </c>
      <c r="D1535">
        <f t="shared" si="70"/>
        <v>8.8009247972785385</v>
      </c>
      <c r="E1535">
        <v>0.95</v>
      </c>
      <c r="F1535">
        <f t="shared" si="71"/>
        <v>-2.2276394711152253E-2</v>
      </c>
    </row>
    <row r="1536" spans="1:6" x14ac:dyDescent="0.25">
      <c r="A1536">
        <v>621073704</v>
      </c>
      <c r="B1536">
        <f t="shared" si="69"/>
        <v>8.7931431417886898</v>
      </c>
      <c r="C1536">
        <v>607311032</v>
      </c>
      <c r="D1536">
        <f t="shared" si="70"/>
        <v>8.783411170293002</v>
      </c>
      <c r="E1536">
        <v>1.411</v>
      </c>
      <c r="F1536">
        <f t="shared" si="71"/>
        <v>0.14952701375434785</v>
      </c>
    </row>
    <row r="1537" spans="1:6" x14ac:dyDescent="0.25">
      <c r="A1537">
        <v>621087712</v>
      </c>
      <c r="B1537">
        <f t="shared" si="69"/>
        <v>8.7931529369683261</v>
      </c>
      <c r="C1537">
        <v>840330704</v>
      </c>
      <c r="D1537">
        <f t="shared" si="70"/>
        <v>8.9244502320832275</v>
      </c>
      <c r="E1537">
        <v>1.417</v>
      </c>
      <c r="F1537">
        <f t="shared" si="71"/>
        <v>0.15136985024746041</v>
      </c>
    </row>
    <row r="1538" spans="1:6" x14ac:dyDescent="0.25">
      <c r="A1538">
        <v>621090072</v>
      </c>
      <c r="B1538">
        <f t="shared" ref="B1538:B1601" si="72">LOG10(A1538)</f>
        <v>8.7931545871910082</v>
      </c>
      <c r="C1538">
        <v>628632848</v>
      </c>
      <c r="D1538">
        <f t="shared" ref="D1538:D1601" si="73">LOG10(C1538)</f>
        <v>8.7983970704970584</v>
      </c>
      <c r="E1538">
        <v>0.94099999999999995</v>
      </c>
      <c r="F1538">
        <f t="shared" ref="F1538:F1601" si="74">LOG10(E1538)</f>
        <v>-2.6410376572743116E-2</v>
      </c>
    </row>
    <row r="1539" spans="1:6" x14ac:dyDescent="0.25">
      <c r="A1539">
        <v>621095648</v>
      </c>
      <c r="B1539">
        <f t="shared" si="72"/>
        <v>8.7931584861668082</v>
      </c>
      <c r="C1539">
        <v>703394936</v>
      </c>
      <c r="D1539">
        <f t="shared" si="73"/>
        <v>8.8471992373457624</v>
      </c>
      <c r="E1539">
        <v>0.96599999999999997</v>
      </c>
      <c r="F1539">
        <f t="shared" si="74"/>
        <v>-1.5022873584506671E-2</v>
      </c>
    </row>
    <row r="1540" spans="1:6" x14ac:dyDescent="0.25">
      <c r="A1540">
        <v>621108416</v>
      </c>
      <c r="B1540">
        <f t="shared" si="72"/>
        <v>8.7931674139623386</v>
      </c>
      <c r="C1540">
        <v>834866648</v>
      </c>
      <c r="D1540">
        <f t="shared" si="73"/>
        <v>8.9216171118156193</v>
      </c>
      <c r="E1540">
        <v>1.107</v>
      </c>
      <c r="F1540">
        <f t="shared" si="74"/>
        <v>4.4147620878722801E-2</v>
      </c>
    </row>
    <row r="1541" spans="1:6" x14ac:dyDescent="0.25">
      <c r="A1541">
        <v>621109320</v>
      </c>
      <c r="B1541">
        <f t="shared" si="72"/>
        <v>8.7931680460612061</v>
      </c>
      <c r="C1541">
        <v>667315856</v>
      </c>
      <c r="D1541">
        <f t="shared" si="73"/>
        <v>8.8243314441846454</v>
      </c>
      <c r="E1541">
        <v>0.95599999999999996</v>
      </c>
      <c r="F1541">
        <f t="shared" si="74"/>
        <v>-1.9542107723899943E-2</v>
      </c>
    </row>
    <row r="1542" spans="1:6" x14ac:dyDescent="0.25">
      <c r="A1542">
        <v>621141216</v>
      </c>
      <c r="B1542">
        <f t="shared" si="72"/>
        <v>8.7931903479341305</v>
      </c>
      <c r="C1542">
        <v>684686520</v>
      </c>
      <c r="D1542">
        <f t="shared" si="73"/>
        <v>8.8354917776303612</v>
      </c>
      <c r="E1542">
        <v>1.125</v>
      </c>
      <c r="F1542">
        <f t="shared" si="74"/>
        <v>5.1152522447381291E-2</v>
      </c>
    </row>
    <row r="1543" spans="1:6" x14ac:dyDescent="0.25">
      <c r="A1543">
        <v>621146112</v>
      </c>
      <c r="B1543">
        <f t="shared" si="72"/>
        <v>8.7931937711450665</v>
      </c>
      <c r="C1543">
        <v>864606704</v>
      </c>
      <c r="D1543">
        <f t="shared" si="73"/>
        <v>8.9368185986495394</v>
      </c>
      <c r="E1543">
        <v>0.97</v>
      </c>
      <c r="F1543">
        <f t="shared" si="74"/>
        <v>-1.322826573375516E-2</v>
      </c>
    </row>
    <row r="1544" spans="1:6" x14ac:dyDescent="0.25">
      <c r="A1544">
        <v>621152544</v>
      </c>
      <c r="B1544">
        <f t="shared" si="72"/>
        <v>8.7931982682635237</v>
      </c>
      <c r="C1544">
        <v>613371808</v>
      </c>
      <c r="D1544">
        <f t="shared" si="73"/>
        <v>8.7877238109170861</v>
      </c>
      <c r="E1544">
        <v>0.96</v>
      </c>
      <c r="F1544">
        <f t="shared" si="74"/>
        <v>-1.7728766960431602E-2</v>
      </c>
    </row>
    <row r="1545" spans="1:6" x14ac:dyDescent="0.25">
      <c r="A1545">
        <v>621159912</v>
      </c>
      <c r="B1545">
        <f t="shared" si="72"/>
        <v>8.793203419756173</v>
      </c>
      <c r="C1545">
        <v>862045064</v>
      </c>
      <c r="D1545">
        <f t="shared" si="73"/>
        <v>8.9355299694615784</v>
      </c>
      <c r="E1545">
        <v>0.97099999999999997</v>
      </c>
      <c r="F1545">
        <f t="shared" si="74"/>
        <v>-1.2780770091995148E-2</v>
      </c>
    </row>
    <row r="1546" spans="1:6" x14ac:dyDescent="0.25">
      <c r="A1546">
        <v>621161384</v>
      </c>
      <c r="B1546">
        <f t="shared" si="72"/>
        <v>8.7932044489287069</v>
      </c>
      <c r="C1546">
        <v>681612704</v>
      </c>
      <c r="D1546">
        <f t="shared" si="73"/>
        <v>8.8335376762798905</v>
      </c>
      <c r="E1546">
        <v>0.95199999999999996</v>
      </c>
      <c r="F1546">
        <f t="shared" si="74"/>
        <v>-2.1363051615525673E-2</v>
      </c>
    </row>
    <row r="1547" spans="1:6" x14ac:dyDescent="0.25">
      <c r="A1547">
        <v>621168736</v>
      </c>
      <c r="B1547">
        <f t="shared" si="72"/>
        <v>8.7932095891615312</v>
      </c>
      <c r="C1547">
        <v>915681896</v>
      </c>
      <c r="D1547">
        <f t="shared" si="73"/>
        <v>8.961744627810214</v>
      </c>
      <c r="E1547">
        <v>0.97199999999999998</v>
      </c>
      <c r="F1547">
        <f t="shared" si="74"/>
        <v>-1.2333735073725434E-2</v>
      </c>
    </row>
    <row r="1548" spans="1:6" x14ac:dyDescent="0.25">
      <c r="A1548">
        <v>621171160</v>
      </c>
      <c r="B1548">
        <f t="shared" si="72"/>
        <v>8.7932112839148395</v>
      </c>
      <c r="C1548">
        <v>797208048</v>
      </c>
      <c r="D1548">
        <f t="shared" si="73"/>
        <v>8.9015716743540239</v>
      </c>
      <c r="E1548">
        <v>1.125</v>
      </c>
      <c r="F1548">
        <f t="shared" si="74"/>
        <v>5.1152522447381291E-2</v>
      </c>
    </row>
    <row r="1549" spans="1:6" x14ac:dyDescent="0.25">
      <c r="A1549">
        <v>621175200</v>
      </c>
      <c r="B1549">
        <f t="shared" si="72"/>
        <v>8.7932141084889892</v>
      </c>
      <c r="C1549">
        <v>660207896</v>
      </c>
      <c r="D1549">
        <f t="shared" si="73"/>
        <v>8.8196807141304987</v>
      </c>
      <c r="E1549">
        <v>0.94799999999999995</v>
      </c>
      <c r="F1549">
        <f t="shared" si="74"/>
        <v>-2.3191662661933767E-2</v>
      </c>
    </row>
    <row r="1550" spans="1:6" x14ac:dyDescent="0.25">
      <c r="A1550">
        <v>621181152</v>
      </c>
      <c r="B1550">
        <f t="shared" si="72"/>
        <v>8.7932182698083263</v>
      </c>
      <c r="C1550">
        <v>849027032</v>
      </c>
      <c r="D1550">
        <f t="shared" si="73"/>
        <v>8.9289215178782779</v>
      </c>
      <c r="E1550">
        <v>0.999</v>
      </c>
      <c r="F1550">
        <f t="shared" si="74"/>
        <v>-4.3451177401769168E-4</v>
      </c>
    </row>
    <row r="1551" spans="1:6" x14ac:dyDescent="0.25">
      <c r="A1551">
        <v>621195656</v>
      </c>
      <c r="B1551">
        <f t="shared" si="72"/>
        <v>8.7932284100606655</v>
      </c>
      <c r="C1551">
        <v>613009400</v>
      </c>
      <c r="D1551">
        <f t="shared" si="73"/>
        <v>8.7874671341217265</v>
      </c>
      <c r="E1551">
        <v>0.96599999999999997</v>
      </c>
      <c r="F1551">
        <f t="shared" si="74"/>
        <v>-1.5022873584506671E-2</v>
      </c>
    </row>
    <row r="1552" spans="1:6" x14ac:dyDescent="0.25">
      <c r="A1552">
        <v>621197408</v>
      </c>
      <c r="B1552">
        <f t="shared" si="72"/>
        <v>8.7932296349289523</v>
      </c>
      <c r="C1552">
        <v>698658944</v>
      </c>
      <c r="D1552">
        <f t="shared" si="73"/>
        <v>8.8442652231196188</v>
      </c>
      <c r="E1552">
        <v>1.0389999999999999</v>
      </c>
      <c r="F1552">
        <f t="shared" si="74"/>
        <v>1.6615547557177382E-2</v>
      </c>
    </row>
    <row r="1553" spans="1:6" x14ac:dyDescent="0.25">
      <c r="A1553">
        <v>621197672</v>
      </c>
      <c r="B1553">
        <f t="shared" si="72"/>
        <v>8.7932298194978475</v>
      </c>
      <c r="C1553">
        <v>753865504</v>
      </c>
      <c r="D1553">
        <f t="shared" si="73"/>
        <v>8.8772938709615179</v>
      </c>
      <c r="E1553">
        <v>1.0589999999999999</v>
      </c>
      <c r="F1553">
        <f t="shared" si="74"/>
        <v>2.4895960107484977E-2</v>
      </c>
    </row>
    <row r="1554" spans="1:6" x14ac:dyDescent="0.25">
      <c r="A1554">
        <v>621220112</v>
      </c>
      <c r="B1554">
        <f t="shared" si="72"/>
        <v>8.7932455075671907</v>
      </c>
      <c r="C1554">
        <v>828390544</v>
      </c>
      <c r="D1554">
        <f t="shared" si="73"/>
        <v>8.9182351328191221</v>
      </c>
      <c r="E1554">
        <v>0.98899999999999999</v>
      </c>
      <c r="F1554">
        <f t="shared" si="74"/>
        <v>-4.8037084028205992E-3</v>
      </c>
    </row>
    <row r="1555" spans="1:6" x14ac:dyDescent="0.25">
      <c r="A1555">
        <v>621244360</v>
      </c>
      <c r="B1555">
        <f t="shared" si="72"/>
        <v>8.7932624589937074</v>
      </c>
      <c r="C1555">
        <v>901570152</v>
      </c>
      <c r="D1555">
        <f t="shared" si="73"/>
        <v>8.9549995252249719</v>
      </c>
      <c r="E1555">
        <v>0.97099999999999997</v>
      </c>
      <c r="F1555">
        <f t="shared" si="74"/>
        <v>-1.2780770091995148E-2</v>
      </c>
    </row>
    <row r="1556" spans="1:6" x14ac:dyDescent="0.25">
      <c r="A1556">
        <v>621271768</v>
      </c>
      <c r="B1556">
        <f t="shared" si="72"/>
        <v>8.793281618734003</v>
      </c>
      <c r="C1556">
        <v>857178096</v>
      </c>
      <c r="D1556">
        <f t="shared" si="73"/>
        <v>8.9330710647171152</v>
      </c>
      <c r="E1556">
        <v>0.91200000000000003</v>
      </c>
      <c r="F1556">
        <f t="shared" si="74"/>
        <v>-4.0005161671583807E-2</v>
      </c>
    </row>
    <row r="1557" spans="1:6" x14ac:dyDescent="0.25">
      <c r="A1557">
        <v>621272224</v>
      </c>
      <c r="B1557">
        <f t="shared" si="72"/>
        <v>8.793281937496614</v>
      </c>
      <c r="C1557">
        <v>613050488</v>
      </c>
      <c r="D1557">
        <f t="shared" si="73"/>
        <v>8.7874962424741874</v>
      </c>
      <c r="E1557">
        <v>1.3169999999999999</v>
      </c>
      <c r="F1557">
        <f t="shared" si="74"/>
        <v>0.1195857749617838</v>
      </c>
    </row>
    <row r="1558" spans="1:6" x14ac:dyDescent="0.25">
      <c r="A1558">
        <v>621277152</v>
      </c>
      <c r="B1558">
        <f t="shared" si="72"/>
        <v>8.7932853823548189</v>
      </c>
      <c r="C1558">
        <v>649687808</v>
      </c>
      <c r="D1558">
        <f t="shared" si="73"/>
        <v>8.8127047168992689</v>
      </c>
      <c r="E1558">
        <v>0.95899999999999996</v>
      </c>
      <c r="F1558">
        <f t="shared" si="74"/>
        <v>-1.8181392829336417E-2</v>
      </c>
    </row>
    <row r="1559" spans="1:6" x14ac:dyDescent="0.25">
      <c r="A1559">
        <v>621285864</v>
      </c>
      <c r="B1559">
        <f t="shared" si="72"/>
        <v>8.7932914723051514</v>
      </c>
      <c r="C1559">
        <v>890958224</v>
      </c>
      <c r="D1559">
        <f t="shared" si="73"/>
        <v>8.9498573409486326</v>
      </c>
      <c r="E1559">
        <v>1.0429999999999999</v>
      </c>
      <c r="F1559">
        <f t="shared" si="74"/>
        <v>1.8284308426530838E-2</v>
      </c>
    </row>
    <row r="1560" spans="1:6" x14ac:dyDescent="0.25">
      <c r="A1560">
        <v>621304400</v>
      </c>
      <c r="B1560">
        <f t="shared" si="72"/>
        <v>8.7933044292431717</v>
      </c>
      <c r="C1560">
        <v>811635080</v>
      </c>
      <c r="D1560">
        <f t="shared" si="73"/>
        <v>8.9093608095801109</v>
      </c>
      <c r="E1560">
        <v>1.123</v>
      </c>
      <c r="F1560">
        <f t="shared" si="74"/>
        <v>5.0379756261457784E-2</v>
      </c>
    </row>
    <row r="1561" spans="1:6" x14ac:dyDescent="0.25">
      <c r="A1561">
        <v>621316056</v>
      </c>
      <c r="B1561">
        <f t="shared" si="72"/>
        <v>8.793312576761517</v>
      </c>
      <c r="C1561">
        <v>788614152</v>
      </c>
      <c r="D1561">
        <f t="shared" si="73"/>
        <v>8.8968645663973103</v>
      </c>
      <c r="E1561">
        <v>0.999</v>
      </c>
      <c r="F1561">
        <f t="shared" si="74"/>
        <v>-4.3451177401769168E-4</v>
      </c>
    </row>
    <row r="1562" spans="1:6" x14ac:dyDescent="0.25">
      <c r="A1562">
        <v>621324848</v>
      </c>
      <c r="B1562">
        <f t="shared" si="72"/>
        <v>8.7933187222490403</v>
      </c>
      <c r="C1562">
        <v>505990552</v>
      </c>
      <c r="D1562">
        <f t="shared" si="73"/>
        <v>8.7041424076449907</v>
      </c>
      <c r="E1562">
        <v>1.0129999999999999</v>
      </c>
      <c r="F1562">
        <f t="shared" si="74"/>
        <v>5.6094453602803856E-3</v>
      </c>
    </row>
    <row r="1563" spans="1:6" x14ac:dyDescent="0.25">
      <c r="A1563">
        <v>621335664</v>
      </c>
      <c r="B1563">
        <f t="shared" si="72"/>
        <v>8.7933262823655323</v>
      </c>
      <c r="C1563">
        <v>613032384</v>
      </c>
      <c r="D1563">
        <f t="shared" si="73"/>
        <v>8.7874834171301899</v>
      </c>
      <c r="E1563">
        <v>0.97</v>
      </c>
      <c r="F1563">
        <f t="shared" si="74"/>
        <v>-1.322826573375516E-2</v>
      </c>
    </row>
    <row r="1564" spans="1:6" x14ac:dyDescent="0.25">
      <c r="A1564">
        <v>621336712</v>
      </c>
      <c r="B1564">
        <f t="shared" si="72"/>
        <v>8.7933270148846194</v>
      </c>
      <c r="C1564">
        <v>790090256</v>
      </c>
      <c r="D1564">
        <f t="shared" si="73"/>
        <v>8.8976767057762629</v>
      </c>
      <c r="E1564">
        <v>1.026</v>
      </c>
      <c r="F1564">
        <f t="shared" si="74"/>
        <v>1.1147360775797479E-2</v>
      </c>
    </row>
    <row r="1565" spans="1:6" x14ac:dyDescent="0.25">
      <c r="A1565">
        <v>621344440</v>
      </c>
      <c r="B1565">
        <f t="shared" si="72"/>
        <v>8.7933324164757689</v>
      </c>
      <c r="C1565">
        <v>732704976</v>
      </c>
      <c r="D1565">
        <f t="shared" si="73"/>
        <v>8.8649291409616939</v>
      </c>
      <c r="E1565">
        <v>0.97299999999999998</v>
      </c>
      <c r="F1565">
        <f t="shared" si="74"/>
        <v>-1.1887159731648099E-2</v>
      </c>
    </row>
    <row r="1566" spans="1:6" x14ac:dyDescent="0.25">
      <c r="A1566">
        <v>621347592</v>
      </c>
      <c r="B1566">
        <f t="shared" si="72"/>
        <v>8.7933346195899311</v>
      </c>
      <c r="C1566">
        <v>567040624</v>
      </c>
      <c r="D1566">
        <f t="shared" si="73"/>
        <v>8.753614173790675</v>
      </c>
      <c r="E1566">
        <v>0.98299999999999998</v>
      </c>
      <c r="F1566">
        <f t="shared" si="74"/>
        <v>-7.4464821678643838E-3</v>
      </c>
    </row>
    <row r="1567" spans="1:6" x14ac:dyDescent="0.25">
      <c r="A1567">
        <v>621353376</v>
      </c>
      <c r="B1567">
        <f t="shared" si="72"/>
        <v>8.7933386623312622</v>
      </c>
      <c r="C1567">
        <v>908354560</v>
      </c>
      <c r="D1567">
        <f t="shared" si="73"/>
        <v>8.9582554007184925</v>
      </c>
      <c r="E1567">
        <v>1.018</v>
      </c>
      <c r="F1567">
        <f t="shared" si="74"/>
        <v>7.7477780007399483E-3</v>
      </c>
    </row>
    <row r="1568" spans="1:6" x14ac:dyDescent="0.25">
      <c r="A1568">
        <v>621355976</v>
      </c>
      <c r="B1568">
        <f t="shared" si="72"/>
        <v>8.7933404795955354</v>
      </c>
      <c r="C1568">
        <v>893882400</v>
      </c>
      <c r="D1568">
        <f t="shared" si="73"/>
        <v>8.9512803863680297</v>
      </c>
      <c r="E1568">
        <v>0.98099999999999998</v>
      </c>
      <c r="F1568">
        <f t="shared" si="74"/>
        <v>-8.3309926200514969E-3</v>
      </c>
    </row>
    <row r="1569" spans="1:6" x14ac:dyDescent="0.25">
      <c r="A1569">
        <v>621359824</v>
      </c>
      <c r="B1569">
        <f t="shared" si="72"/>
        <v>8.7933431691327026</v>
      </c>
      <c r="C1569">
        <v>821622624</v>
      </c>
      <c r="D1569">
        <f t="shared" si="73"/>
        <v>8.9146723893807032</v>
      </c>
      <c r="E1569">
        <v>0.98899999999999999</v>
      </c>
      <c r="F1569">
        <f t="shared" si="74"/>
        <v>-4.8037084028205992E-3</v>
      </c>
    </row>
    <row r="1570" spans="1:6" x14ac:dyDescent="0.25">
      <c r="A1570">
        <v>621368680</v>
      </c>
      <c r="B1570">
        <f t="shared" si="72"/>
        <v>8.7933493589189986</v>
      </c>
      <c r="C1570">
        <v>800700728</v>
      </c>
      <c r="D1570">
        <f t="shared" si="73"/>
        <v>8.9034702233694638</v>
      </c>
      <c r="E1570">
        <v>0.996</v>
      </c>
      <c r="F1570">
        <f t="shared" si="74"/>
        <v>-1.7406615763012701E-3</v>
      </c>
    </row>
    <row r="1571" spans="1:6" x14ac:dyDescent="0.25">
      <c r="A1571">
        <v>621378440</v>
      </c>
      <c r="B1571">
        <f t="shared" si="72"/>
        <v>8.7933561804421796</v>
      </c>
      <c r="C1571">
        <v>836811000</v>
      </c>
      <c r="D1571">
        <f t="shared" si="73"/>
        <v>8.9226273804236556</v>
      </c>
      <c r="E1571">
        <v>1.032</v>
      </c>
      <c r="F1571">
        <f t="shared" si="74"/>
        <v>1.3679697291192561E-2</v>
      </c>
    </row>
    <row r="1572" spans="1:6" x14ac:dyDescent="0.25">
      <c r="A1572">
        <v>621384928</v>
      </c>
      <c r="B1572">
        <f t="shared" si="72"/>
        <v>8.7933607150183839</v>
      </c>
      <c r="C1572">
        <v>615197584</v>
      </c>
      <c r="D1572">
        <f t="shared" si="73"/>
        <v>8.7890146212382234</v>
      </c>
      <c r="E1572">
        <v>1.0629999999999999</v>
      </c>
      <c r="F1572">
        <f t="shared" si="74"/>
        <v>2.6533264523296733E-2</v>
      </c>
    </row>
    <row r="1573" spans="1:6" x14ac:dyDescent="0.25">
      <c r="A1573">
        <v>621387032</v>
      </c>
      <c r="B1573">
        <f t="shared" si="72"/>
        <v>8.793362185530464</v>
      </c>
      <c r="C1573">
        <v>795388264</v>
      </c>
      <c r="D1573">
        <f t="shared" si="73"/>
        <v>8.9005791786569493</v>
      </c>
      <c r="E1573">
        <v>0.96599999999999997</v>
      </c>
      <c r="F1573">
        <f t="shared" si="74"/>
        <v>-1.5022873584506671E-2</v>
      </c>
    </row>
    <row r="1574" spans="1:6" x14ac:dyDescent="0.25">
      <c r="A1574">
        <v>621400016</v>
      </c>
      <c r="B1574">
        <f t="shared" si="72"/>
        <v>8.7933712601013045</v>
      </c>
      <c r="C1574">
        <v>841383520</v>
      </c>
      <c r="D1574">
        <f t="shared" si="73"/>
        <v>8.9249940013306635</v>
      </c>
      <c r="E1574">
        <v>1.2350000000000001</v>
      </c>
      <c r="F1574">
        <f t="shared" si="74"/>
        <v>9.1666957595684564E-2</v>
      </c>
    </row>
    <row r="1575" spans="1:6" x14ac:dyDescent="0.25">
      <c r="A1575">
        <v>621444696</v>
      </c>
      <c r="B1575">
        <f t="shared" si="72"/>
        <v>8.7934024856876913</v>
      </c>
      <c r="C1575">
        <v>698935960</v>
      </c>
      <c r="D1575">
        <f t="shared" si="73"/>
        <v>8.8444373853412053</v>
      </c>
      <c r="E1575">
        <v>0.95499999999999996</v>
      </c>
      <c r="F1575">
        <f t="shared" si="74"/>
        <v>-1.9996628416253676E-2</v>
      </c>
    </row>
    <row r="1576" spans="1:6" x14ac:dyDescent="0.25">
      <c r="A1576">
        <v>621447296</v>
      </c>
      <c r="B1576">
        <f t="shared" si="72"/>
        <v>8.7934043026849213</v>
      </c>
      <c r="C1576">
        <v>613237936</v>
      </c>
      <c r="D1576">
        <f t="shared" si="73"/>
        <v>8.7876290132499442</v>
      </c>
      <c r="E1576">
        <v>1.0009999999999999</v>
      </c>
      <c r="F1576">
        <f t="shared" si="74"/>
        <v>4.340774793185929E-4</v>
      </c>
    </row>
    <row r="1577" spans="1:6" x14ac:dyDescent="0.25">
      <c r="A1577">
        <v>621456096</v>
      </c>
      <c r="B1577">
        <f t="shared" si="72"/>
        <v>8.7934104524652899</v>
      </c>
      <c r="C1577">
        <v>628212896</v>
      </c>
      <c r="D1577">
        <f t="shared" si="73"/>
        <v>8.7981068473826909</v>
      </c>
      <c r="E1577">
        <v>0.95699999999999996</v>
      </c>
      <c r="F1577">
        <f t="shared" si="74"/>
        <v>-1.9088062223156451E-2</v>
      </c>
    </row>
    <row r="1578" spans="1:6" x14ac:dyDescent="0.25">
      <c r="A1578">
        <v>621461080</v>
      </c>
      <c r="B1578">
        <f t="shared" si="72"/>
        <v>8.793413935438636</v>
      </c>
      <c r="C1578">
        <v>613808272</v>
      </c>
      <c r="D1578">
        <f t="shared" si="73"/>
        <v>8.7880327369139</v>
      </c>
      <c r="E1578">
        <v>0.93700000000000006</v>
      </c>
      <c r="F1578">
        <f t="shared" si="74"/>
        <v>-2.8260409112221711E-2</v>
      </c>
    </row>
    <row r="1579" spans="1:6" x14ac:dyDescent="0.25">
      <c r="A1579">
        <v>621468224</v>
      </c>
      <c r="B1579">
        <f t="shared" si="72"/>
        <v>8.7934189278380739</v>
      </c>
      <c r="C1579">
        <v>796154608</v>
      </c>
      <c r="D1579">
        <f t="shared" si="73"/>
        <v>8.9009974130658573</v>
      </c>
      <c r="E1579">
        <v>0.97699999999999998</v>
      </c>
      <c r="F1579">
        <f t="shared" si="74"/>
        <v>-1.0105436281226938E-2</v>
      </c>
    </row>
    <row r="1580" spans="1:6" x14ac:dyDescent="0.25">
      <c r="A1580">
        <v>621501328</v>
      </c>
      <c r="B1580">
        <f t="shared" si="72"/>
        <v>8.7934420609623061</v>
      </c>
      <c r="C1580">
        <v>614137456</v>
      </c>
      <c r="D1580">
        <f t="shared" si="73"/>
        <v>8.7882655856382286</v>
      </c>
      <c r="E1580">
        <v>0.96199999999999997</v>
      </c>
      <c r="F1580">
        <f t="shared" si="74"/>
        <v>-1.6824927962187056E-2</v>
      </c>
    </row>
    <row r="1581" spans="1:6" x14ac:dyDescent="0.25">
      <c r="A1581">
        <v>621527704</v>
      </c>
      <c r="B1581">
        <f t="shared" si="72"/>
        <v>8.7934604916682062</v>
      </c>
      <c r="C1581">
        <v>920096400</v>
      </c>
      <c r="D1581">
        <f t="shared" si="73"/>
        <v>8.9638333314703331</v>
      </c>
      <c r="E1581">
        <v>0.97699999999999998</v>
      </c>
      <c r="F1581">
        <f t="shared" si="74"/>
        <v>-1.0105436281226938E-2</v>
      </c>
    </row>
    <row r="1582" spans="1:6" x14ac:dyDescent="0.25">
      <c r="A1582">
        <v>621537464</v>
      </c>
      <c r="B1582">
        <f t="shared" si="72"/>
        <v>8.7934673114460455</v>
      </c>
      <c r="C1582">
        <v>836097984</v>
      </c>
      <c r="D1582">
        <f t="shared" si="73"/>
        <v>8.9222571762630931</v>
      </c>
      <c r="E1582">
        <v>1.0900000000000001</v>
      </c>
      <c r="F1582">
        <f t="shared" si="74"/>
        <v>3.7426497940623665E-2</v>
      </c>
    </row>
    <row r="1583" spans="1:6" x14ac:dyDescent="0.25">
      <c r="A1583">
        <v>621544856</v>
      </c>
      <c r="B1583">
        <f t="shared" si="72"/>
        <v>8.7934724765179944</v>
      </c>
      <c r="C1583">
        <v>560296344</v>
      </c>
      <c r="D1583">
        <f t="shared" si="73"/>
        <v>8.748417788653887</v>
      </c>
      <c r="E1583">
        <v>0.97899999999999998</v>
      </c>
      <c r="F1583">
        <f t="shared" si="74"/>
        <v>-9.2173081968621833E-3</v>
      </c>
    </row>
    <row r="1584" spans="1:6" x14ac:dyDescent="0.25">
      <c r="A1584">
        <v>621555552</v>
      </c>
      <c r="B1584">
        <f t="shared" si="72"/>
        <v>8.7934799501118395</v>
      </c>
      <c r="C1584">
        <v>848388728</v>
      </c>
      <c r="D1584">
        <f t="shared" si="73"/>
        <v>8.9285948896890304</v>
      </c>
      <c r="E1584">
        <v>1.111</v>
      </c>
      <c r="F1584">
        <f t="shared" si="74"/>
        <v>4.5714058940867608E-2</v>
      </c>
    </row>
    <row r="1585" spans="1:6" x14ac:dyDescent="0.25">
      <c r="A1585">
        <v>621560392</v>
      </c>
      <c r="B1585">
        <f t="shared" si="72"/>
        <v>8.7934833319127126</v>
      </c>
      <c r="C1585">
        <v>878739040</v>
      </c>
      <c r="D1585">
        <f t="shared" si="73"/>
        <v>8.9438599213596532</v>
      </c>
      <c r="E1585">
        <v>1.083</v>
      </c>
      <c r="F1585">
        <f t="shared" si="74"/>
        <v>3.4628456625320346E-2</v>
      </c>
    </row>
    <row r="1586" spans="1:6" x14ac:dyDescent="0.25">
      <c r="A1586">
        <v>621574712</v>
      </c>
      <c r="B1586">
        <f t="shared" si="72"/>
        <v>8.7934933374172815</v>
      </c>
      <c r="C1586">
        <v>860526656</v>
      </c>
      <c r="D1586">
        <f t="shared" si="73"/>
        <v>8.9347643277424957</v>
      </c>
      <c r="E1586">
        <v>1.012</v>
      </c>
      <c r="F1586">
        <f t="shared" si="74"/>
        <v>5.1805125037803143E-3</v>
      </c>
    </row>
    <row r="1587" spans="1:6" x14ac:dyDescent="0.25">
      <c r="A1587">
        <v>621593000</v>
      </c>
      <c r="B1587">
        <f t="shared" si="72"/>
        <v>8.7935061150616942</v>
      </c>
      <c r="C1587">
        <v>896248960</v>
      </c>
      <c r="D1587">
        <f t="shared" si="73"/>
        <v>8.9524286647243656</v>
      </c>
      <c r="E1587">
        <v>0.89900000000000002</v>
      </c>
      <c r="F1587">
        <f t="shared" si="74"/>
        <v>-4.6240308266771224E-2</v>
      </c>
    </row>
    <row r="1588" spans="1:6" x14ac:dyDescent="0.25">
      <c r="A1588">
        <v>621613152</v>
      </c>
      <c r="B1588">
        <f t="shared" si="72"/>
        <v>8.7935201946290871</v>
      </c>
      <c r="C1588">
        <v>649193448</v>
      </c>
      <c r="D1588">
        <f t="shared" si="73"/>
        <v>8.8123741280491341</v>
      </c>
      <c r="E1588">
        <v>0.96</v>
      </c>
      <c r="F1588">
        <f t="shared" si="74"/>
        <v>-1.7728766960431602E-2</v>
      </c>
    </row>
    <row r="1589" spans="1:6" x14ac:dyDescent="0.25">
      <c r="A1589">
        <v>621623304</v>
      </c>
      <c r="B1589">
        <f t="shared" si="72"/>
        <v>8.7935272873386996</v>
      </c>
      <c r="C1589">
        <v>865424984</v>
      </c>
      <c r="D1589">
        <f t="shared" si="73"/>
        <v>8.937229428714236</v>
      </c>
      <c r="E1589">
        <v>1.004</v>
      </c>
      <c r="F1589">
        <f t="shared" si="74"/>
        <v>1.7337128090005314E-3</v>
      </c>
    </row>
    <row r="1590" spans="1:6" x14ac:dyDescent="0.25">
      <c r="A1590">
        <v>621669448</v>
      </c>
      <c r="B1590">
        <f t="shared" si="72"/>
        <v>8.7935595244518812</v>
      </c>
      <c r="C1590">
        <v>613369776</v>
      </c>
      <c r="D1590">
        <f t="shared" si="73"/>
        <v>8.7877223721684548</v>
      </c>
      <c r="E1590">
        <v>1.1240000000000001</v>
      </c>
      <c r="F1590">
        <f t="shared" si="74"/>
        <v>5.0766311233042323E-2</v>
      </c>
    </row>
    <row r="1591" spans="1:6" x14ac:dyDescent="0.25">
      <c r="A1591">
        <v>621676240</v>
      </c>
      <c r="B1591">
        <f t="shared" si="72"/>
        <v>8.7935642692757057</v>
      </c>
      <c r="C1591">
        <v>613169392</v>
      </c>
      <c r="D1591">
        <f t="shared" si="73"/>
        <v>8.7875804677458209</v>
      </c>
      <c r="E1591">
        <v>1.0009999999999999</v>
      </c>
      <c r="F1591">
        <f t="shared" si="74"/>
        <v>4.340774793185929E-4</v>
      </c>
    </row>
    <row r="1592" spans="1:6" x14ac:dyDescent="0.25">
      <c r="A1592">
        <v>621677224</v>
      </c>
      <c r="B1592">
        <f t="shared" si="72"/>
        <v>8.7935649566840457</v>
      </c>
      <c r="C1592">
        <v>890764840</v>
      </c>
      <c r="D1592">
        <f t="shared" si="73"/>
        <v>8.9497630663600454</v>
      </c>
      <c r="E1592">
        <v>0.97899999999999998</v>
      </c>
      <c r="F1592">
        <f t="shared" si="74"/>
        <v>-9.2173081968621833E-3</v>
      </c>
    </row>
    <row r="1593" spans="1:6" x14ac:dyDescent="0.25">
      <c r="A1593">
        <v>621682672</v>
      </c>
      <c r="B1593">
        <f t="shared" si="72"/>
        <v>8.7935687625593104</v>
      </c>
      <c r="C1593">
        <v>890568936</v>
      </c>
      <c r="D1593">
        <f t="shared" si="73"/>
        <v>8.9496675424019045</v>
      </c>
      <c r="E1593">
        <v>1.05</v>
      </c>
      <c r="F1593">
        <f t="shared" si="74"/>
        <v>2.1189299069938092E-2</v>
      </c>
    </row>
    <row r="1594" spans="1:6" x14ac:dyDescent="0.25">
      <c r="A1594">
        <v>621715536</v>
      </c>
      <c r="B1594">
        <f t="shared" si="72"/>
        <v>8.7935917200539642</v>
      </c>
      <c r="C1594">
        <v>677981024</v>
      </c>
      <c r="D1594">
        <f t="shared" si="73"/>
        <v>8.8312175385758849</v>
      </c>
      <c r="E1594">
        <v>1.3859999999999999</v>
      </c>
      <c r="F1594">
        <f t="shared" si="74"/>
        <v>0.14176323027578791</v>
      </c>
    </row>
    <row r="1595" spans="1:6" x14ac:dyDescent="0.25">
      <c r="A1595">
        <v>621722840</v>
      </c>
      <c r="B1595">
        <f t="shared" si="72"/>
        <v>8.7935968221755605</v>
      </c>
      <c r="C1595">
        <v>913501552</v>
      </c>
      <c r="D1595">
        <f t="shared" si="73"/>
        <v>8.9607092895369025</v>
      </c>
      <c r="E1595">
        <v>0.93400000000000005</v>
      </c>
      <c r="F1595">
        <f t="shared" si="74"/>
        <v>-2.9653123769906618E-2</v>
      </c>
    </row>
    <row r="1596" spans="1:6" x14ac:dyDescent="0.25">
      <c r="A1596">
        <v>621747560</v>
      </c>
      <c r="B1596">
        <f t="shared" si="72"/>
        <v>8.7936140895903616</v>
      </c>
      <c r="C1596">
        <v>766758968</v>
      </c>
      <c r="D1596">
        <f t="shared" si="73"/>
        <v>8.8846588641851874</v>
      </c>
      <c r="E1596">
        <v>0.97499999999999998</v>
      </c>
      <c r="F1596">
        <f t="shared" si="74"/>
        <v>-1.0995384301463193E-2</v>
      </c>
    </row>
    <row r="1597" spans="1:6" x14ac:dyDescent="0.25">
      <c r="A1597">
        <v>621760424</v>
      </c>
      <c r="B1597">
        <f t="shared" si="72"/>
        <v>8.7936230750802604</v>
      </c>
      <c r="C1597">
        <v>865319248</v>
      </c>
      <c r="D1597">
        <f t="shared" si="73"/>
        <v>8.93717636418795</v>
      </c>
      <c r="E1597">
        <v>0.93899999999999995</v>
      </c>
      <c r="F1597">
        <f t="shared" si="74"/>
        <v>-2.7334407733889104E-2</v>
      </c>
    </row>
    <row r="1598" spans="1:6" x14ac:dyDescent="0.25">
      <c r="A1598">
        <v>621773400</v>
      </c>
      <c r="B1598">
        <f t="shared" si="72"/>
        <v>8.7936321386136989</v>
      </c>
      <c r="C1598">
        <v>660069448</v>
      </c>
      <c r="D1598">
        <f t="shared" si="73"/>
        <v>8.8195896314456004</v>
      </c>
      <c r="E1598">
        <v>0.94</v>
      </c>
      <c r="F1598">
        <f t="shared" si="74"/>
        <v>-2.6872146400301365E-2</v>
      </c>
    </row>
    <row r="1599" spans="1:6" x14ac:dyDescent="0.25">
      <c r="A1599">
        <v>621775648</v>
      </c>
      <c r="B1599">
        <f t="shared" si="72"/>
        <v>8.7936337087873824</v>
      </c>
      <c r="C1599">
        <v>613092136</v>
      </c>
      <c r="D1599">
        <f t="shared" si="73"/>
        <v>8.7875257455617319</v>
      </c>
      <c r="E1599">
        <v>0.96499999999999997</v>
      </c>
      <c r="F1599">
        <f t="shared" si="74"/>
        <v>-1.5472686656207449E-2</v>
      </c>
    </row>
    <row r="1600" spans="1:6" x14ac:dyDescent="0.25">
      <c r="A1600">
        <v>621778368</v>
      </c>
      <c r="B1600">
        <f t="shared" si="72"/>
        <v>8.793635608634073</v>
      </c>
      <c r="C1600">
        <v>857271624</v>
      </c>
      <c r="D1600">
        <f t="shared" si="73"/>
        <v>8.9331184486606272</v>
      </c>
      <c r="E1600">
        <v>0.97199999999999998</v>
      </c>
      <c r="F1600">
        <f t="shared" si="74"/>
        <v>-1.2333735073725434E-2</v>
      </c>
    </row>
    <row r="1601" spans="1:6" x14ac:dyDescent="0.25">
      <c r="A1601">
        <v>621787992</v>
      </c>
      <c r="B1601">
        <f t="shared" si="72"/>
        <v>8.7936423306719611</v>
      </c>
      <c r="C1601">
        <v>796951136</v>
      </c>
      <c r="D1601">
        <f t="shared" si="73"/>
        <v>8.9014316940233016</v>
      </c>
      <c r="E1601">
        <v>0.93400000000000005</v>
      </c>
      <c r="F1601">
        <f t="shared" si="74"/>
        <v>-2.9653123769906618E-2</v>
      </c>
    </row>
    <row r="1602" spans="1:6" x14ac:dyDescent="0.25">
      <c r="A1602">
        <v>621790432</v>
      </c>
      <c r="B1602">
        <f t="shared" ref="B1602:B1665" si="75">LOG10(A1602)</f>
        <v>8.7936440349127487</v>
      </c>
      <c r="C1602">
        <v>584330048</v>
      </c>
      <c r="D1602">
        <f t="shared" ref="D1602:D1665" si="76">LOG10(C1602)</f>
        <v>8.7666582196066223</v>
      </c>
      <c r="E1602">
        <v>1.069</v>
      </c>
      <c r="F1602">
        <f t="shared" ref="F1602:F1665" si="77">LOG10(E1602)</f>
        <v>2.8977705208777998E-2</v>
      </c>
    </row>
    <row r="1603" spans="1:6" x14ac:dyDescent="0.25">
      <c r="A1603">
        <v>621791952</v>
      </c>
      <c r="B1603">
        <f t="shared" si="75"/>
        <v>8.7936450965675625</v>
      </c>
      <c r="C1603">
        <v>702956352</v>
      </c>
      <c r="D1603">
        <f t="shared" si="76"/>
        <v>8.8469283596228898</v>
      </c>
      <c r="E1603">
        <v>0.93700000000000006</v>
      </c>
      <c r="F1603">
        <f t="shared" si="77"/>
        <v>-2.8260409112221711E-2</v>
      </c>
    </row>
    <row r="1604" spans="1:6" x14ac:dyDescent="0.25">
      <c r="A1604">
        <v>621797296</v>
      </c>
      <c r="B1604">
        <f t="shared" si="75"/>
        <v>8.793648829101782</v>
      </c>
      <c r="C1604">
        <v>613367064</v>
      </c>
      <c r="D1604">
        <f t="shared" si="76"/>
        <v>8.7877204519414001</v>
      </c>
      <c r="E1604">
        <v>0.94699999999999995</v>
      </c>
      <c r="F1604">
        <f t="shared" si="77"/>
        <v>-2.3650020996726601E-2</v>
      </c>
    </row>
    <row r="1605" spans="1:6" x14ac:dyDescent="0.25">
      <c r="A1605">
        <v>621800896</v>
      </c>
      <c r="B1605">
        <f t="shared" si="75"/>
        <v>8.7936513435154318</v>
      </c>
      <c r="C1605">
        <v>803312872</v>
      </c>
      <c r="D1605">
        <f t="shared" si="76"/>
        <v>8.904884725999608</v>
      </c>
      <c r="E1605">
        <v>0.90600000000000003</v>
      </c>
      <c r="F1605">
        <f t="shared" si="77"/>
        <v>-4.2871802323186915E-2</v>
      </c>
    </row>
    <row r="1606" spans="1:6" x14ac:dyDescent="0.25">
      <c r="A1606">
        <v>621803192</v>
      </c>
      <c r="B1606">
        <f t="shared" si="75"/>
        <v>8.7936529471449791</v>
      </c>
      <c r="C1606">
        <v>493113392</v>
      </c>
      <c r="D1606">
        <f t="shared" si="76"/>
        <v>8.6929467972841792</v>
      </c>
      <c r="E1606">
        <v>0.96699999999999997</v>
      </c>
      <c r="F1606">
        <f t="shared" si="77"/>
        <v>-1.4573525916998339E-2</v>
      </c>
    </row>
    <row r="1607" spans="1:6" x14ac:dyDescent="0.25">
      <c r="A1607">
        <v>621810440</v>
      </c>
      <c r="B1607">
        <f t="shared" si="75"/>
        <v>8.7936580094349441</v>
      </c>
      <c r="C1607">
        <v>613193464</v>
      </c>
      <c r="D1607">
        <f t="shared" si="76"/>
        <v>8.7875975170827587</v>
      </c>
      <c r="E1607">
        <v>0.94</v>
      </c>
      <c r="F1607">
        <f t="shared" si="77"/>
        <v>-2.6872146400301365E-2</v>
      </c>
    </row>
    <row r="1608" spans="1:6" x14ac:dyDescent="0.25">
      <c r="A1608">
        <v>621810656</v>
      </c>
      <c r="B1608">
        <f t="shared" si="75"/>
        <v>8.7936581602969852</v>
      </c>
      <c r="C1608">
        <v>653181880</v>
      </c>
      <c r="D1608">
        <f t="shared" si="76"/>
        <v>8.8150341284143483</v>
      </c>
      <c r="E1608">
        <v>0.97599999999999998</v>
      </c>
      <c r="F1608">
        <f t="shared" si="77"/>
        <v>-1.0550182333308195E-2</v>
      </c>
    </row>
    <row r="1609" spans="1:6" x14ac:dyDescent="0.25">
      <c r="A1609">
        <v>621832672</v>
      </c>
      <c r="B1609">
        <f t="shared" si="75"/>
        <v>8.7936735367752714</v>
      </c>
      <c r="C1609">
        <v>886980384</v>
      </c>
      <c r="D1609">
        <f t="shared" si="76"/>
        <v>8.9479140153055052</v>
      </c>
      <c r="E1609">
        <v>0.98</v>
      </c>
      <c r="F1609">
        <f t="shared" si="77"/>
        <v>-8.7739243075051505E-3</v>
      </c>
    </row>
    <row r="1610" spans="1:6" x14ac:dyDescent="0.25">
      <c r="A1610">
        <v>621859048</v>
      </c>
      <c r="B1610">
        <f t="shared" si="75"/>
        <v>8.7936919576605632</v>
      </c>
      <c r="C1610">
        <v>788716712</v>
      </c>
      <c r="D1610">
        <f t="shared" si="76"/>
        <v>8.8969210431240953</v>
      </c>
      <c r="E1610">
        <v>0.94599999999999995</v>
      </c>
      <c r="F1610">
        <f t="shared" si="77"/>
        <v>-2.4108863598207259E-2</v>
      </c>
    </row>
    <row r="1611" spans="1:6" x14ac:dyDescent="0.25">
      <c r="A1611">
        <v>621872584</v>
      </c>
      <c r="B1611">
        <f t="shared" si="75"/>
        <v>8.7937014108415497</v>
      </c>
      <c r="C1611">
        <v>921889416</v>
      </c>
      <c r="D1611">
        <f t="shared" si="76"/>
        <v>8.9646788289697685</v>
      </c>
      <c r="E1611">
        <v>0.96599999999999997</v>
      </c>
      <c r="F1611">
        <f t="shared" si="77"/>
        <v>-1.5022873584506671E-2</v>
      </c>
    </row>
    <row r="1612" spans="1:6" x14ac:dyDescent="0.25">
      <c r="A1612">
        <v>621925880</v>
      </c>
      <c r="B1612">
        <f t="shared" si="75"/>
        <v>8.7937386293450146</v>
      </c>
      <c r="C1612">
        <v>478276496</v>
      </c>
      <c r="D1612">
        <f t="shared" si="76"/>
        <v>8.6796790388098337</v>
      </c>
      <c r="E1612">
        <v>0.95</v>
      </c>
      <c r="F1612">
        <f t="shared" si="77"/>
        <v>-2.2276394711152253E-2</v>
      </c>
    </row>
    <row r="1613" spans="1:6" x14ac:dyDescent="0.25">
      <c r="A1613">
        <v>621940480</v>
      </c>
      <c r="B1613">
        <f t="shared" si="75"/>
        <v>8.7937488244907964</v>
      </c>
      <c r="C1613">
        <v>844095280</v>
      </c>
      <c r="D1613">
        <f t="shared" si="76"/>
        <v>8.926391471794755</v>
      </c>
      <c r="E1613">
        <v>0.96</v>
      </c>
      <c r="F1613">
        <f t="shared" si="77"/>
        <v>-1.7728766960431602E-2</v>
      </c>
    </row>
    <row r="1614" spans="1:6" x14ac:dyDescent="0.25">
      <c r="A1614">
        <v>621941544</v>
      </c>
      <c r="B1614">
        <f t="shared" si="75"/>
        <v>8.7937495674701456</v>
      </c>
      <c r="C1614">
        <v>905138848</v>
      </c>
      <c r="D1614">
        <f t="shared" si="76"/>
        <v>8.9567152049454428</v>
      </c>
      <c r="E1614">
        <v>0.95299999999999996</v>
      </c>
      <c r="F1614">
        <f t="shared" si="77"/>
        <v>-2.090709936167361E-2</v>
      </c>
    </row>
    <row r="1615" spans="1:6" x14ac:dyDescent="0.25">
      <c r="A1615">
        <v>621959912</v>
      </c>
      <c r="B1615">
        <f t="shared" si="75"/>
        <v>8.7937623934396072</v>
      </c>
      <c r="C1615">
        <v>850555552</v>
      </c>
      <c r="D1615">
        <f t="shared" si="76"/>
        <v>8.9297026837794853</v>
      </c>
      <c r="E1615">
        <v>0.92900000000000005</v>
      </c>
      <c r="F1615">
        <f t="shared" si="77"/>
        <v>-3.1984286006358213E-2</v>
      </c>
    </row>
    <row r="1616" spans="1:6" x14ac:dyDescent="0.25">
      <c r="A1616">
        <v>621962848</v>
      </c>
      <c r="B1616">
        <f t="shared" si="75"/>
        <v>8.7937644435485698</v>
      </c>
      <c r="C1616">
        <v>627917992</v>
      </c>
      <c r="D1616">
        <f t="shared" si="76"/>
        <v>8.797902927260246</v>
      </c>
      <c r="E1616">
        <v>0.94099999999999995</v>
      </c>
      <c r="F1616">
        <f t="shared" si="77"/>
        <v>-2.6410376572743116E-2</v>
      </c>
    </row>
    <row r="1617" spans="1:6" x14ac:dyDescent="0.25">
      <c r="A1617">
        <v>621967992</v>
      </c>
      <c r="B1617">
        <f t="shared" si="75"/>
        <v>8.7937680354055168</v>
      </c>
      <c r="C1617">
        <v>781173296</v>
      </c>
      <c r="D1617">
        <f t="shared" si="76"/>
        <v>8.8927473887401529</v>
      </c>
      <c r="E1617">
        <v>0.92700000000000005</v>
      </c>
      <c r="F1617">
        <f t="shared" si="77"/>
        <v>-3.2920265855502902E-2</v>
      </c>
    </row>
    <row r="1618" spans="1:6" x14ac:dyDescent="0.25">
      <c r="A1618">
        <v>621972488</v>
      </c>
      <c r="B1618">
        <f t="shared" si="75"/>
        <v>8.7937711747647089</v>
      </c>
      <c r="C1618">
        <v>790653160</v>
      </c>
      <c r="D1618">
        <f t="shared" si="76"/>
        <v>8.8979860110169486</v>
      </c>
      <c r="E1618">
        <v>0.97799999999999998</v>
      </c>
      <c r="F1618">
        <f t="shared" si="77"/>
        <v>-9.6611452123985687E-3</v>
      </c>
    </row>
    <row r="1619" spans="1:6" x14ac:dyDescent="0.25">
      <c r="A1619">
        <v>621972864</v>
      </c>
      <c r="B1619">
        <f t="shared" si="75"/>
        <v>8.7937714373079547</v>
      </c>
      <c r="C1619">
        <v>666309856</v>
      </c>
      <c r="D1619">
        <f t="shared" si="76"/>
        <v>8.8236762373635234</v>
      </c>
      <c r="E1619">
        <v>1.006</v>
      </c>
      <c r="F1619">
        <f t="shared" si="77"/>
        <v>2.5979807199085947E-3</v>
      </c>
    </row>
    <row r="1620" spans="1:6" x14ac:dyDescent="0.25">
      <c r="A1620">
        <v>621974232</v>
      </c>
      <c r="B1620">
        <f t="shared" si="75"/>
        <v>8.79377239251715</v>
      </c>
      <c r="C1620">
        <v>688211632</v>
      </c>
      <c r="D1620">
        <f t="shared" si="76"/>
        <v>8.8377220086957244</v>
      </c>
      <c r="E1620">
        <v>0.96</v>
      </c>
      <c r="F1620">
        <f t="shared" si="77"/>
        <v>-1.7728766960431602E-2</v>
      </c>
    </row>
    <row r="1621" spans="1:6" x14ac:dyDescent="0.25">
      <c r="A1621">
        <v>621987600</v>
      </c>
      <c r="B1621">
        <f t="shared" si="75"/>
        <v>8.7937817266437843</v>
      </c>
      <c r="C1621">
        <v>834160128</v>
      </c>
      <c r="D1621">
        <f t="shared" si="76"/>
        <v>8.9212494271743719</v>
      </c>
      <c r="E1621">
        <v>0.94099999999999995</v>
      </c>
      <c r="F1621">
        <f t="shared" si="77"/>
        <v>-2.6410376572743116E-2</v>
      </c>
    </row>
    <row r="1622" spans="1:6" x14ac:dyDescent="0.25">
      <c r="A1622">
        <v>622003656</v>
      </c>
      <c r="B1622">
        <f t="shared" si="75"/>
        <v>8.7937929373852874</v>
      </c>
      <c r="C1622">
        <v>847718472</v>
      </c>
      <c r="D1622">
        <f t="shared" si="76"/>
        <v>8.9282516466470643</v>
      </c>
      <c r="E1622">
        <v>0.96599999999999997</v>
      </c>
      <c r="F1622">
        <f t="shared" si="77"/>
        <v>-1.5022873584506671E-2</v>
      </c>
    </row>
    <row r="1623" spans="1:6" x14ac:dyDescent="0.25">
      <c r="A1623">
        <v>622023056</v>
      </c>
      <c r="B1623">
        <f t="shared" si="75"/>
        <v>8.7938064826136468</v>
      </c>
      <c r="C1623">
        <v>662556720</v>
      </c>
      <c r="D1623">
        <f t="shared" si="76"/>
        <v>8.8212230631802981</v>
      </c>
      <c r="E1623">
        <v>1.34</v>
      </c>
      <c r="F1623">
        <f t="shared" si="77"/>
        <v>0.12710479836480765</v>
      </c>
    </row>
    <row r="1624" spans="1:6" x14ac:dyDescent="0.25">
      <c r="A1624">
        <v>622028048</v>
      </c>
      <c r="B1624">
        <f t="shared" si="75"/>
        <v>8.7938099679978841</v>
      </c>
      <c r="C1624">
        <v>907739752</v>
      </c>
      <c r="D1624">
        <f t="shared" si="76"/>
        <v>8.9579613546105712</v>
      </c>
      <c r="E1624">
        <v>0.95299999999999996</v>
      </c>
      <c r="F1624">
        <f t="shared" si="77"/>
        <v>-2.090709936167361E-2</v>
      </c>
    </row>
    <row r="1625" spans="1:6" x14ac:dyDescent="0.25">
      <c r="A1625">
        <v>622032912</v>
      </c>
      <c r="B1625">
        <f t="shared" si="75"/>
        <v>8.7938133639863878</v>
      </c>
      <c r="C1625">
        <v>915824264</v>
      </c>
      <c r="D1625">
        <f t="shared" si="76"/>
        <v>8.9618121456141662</v>
      </c>
      <c r="E1625">
        <v>0.92800000000000005</v>
      </c>
      <c r="F1625">
        <f t="shared" si="77"/>
        <v>-3.2452023781137915E-2</v>
      </c>
    </row>
    <row r="1626" spans="1:6" x14ac:dyDescent="0.25">
      <c r="A1626">
        <v>622047456</v>
      </c>
      <c r="B1626">
        <f t="shared" si="75"/>
        <v>8.7938235182804476</v>
      </c>
      <c r="C1626">
        <v>462937896</v>
      </c>
      <c r="D1626">
        <f t="shared" si="76"/>
        <v>8.6655227334940719</v>
      </c>
      <c r="E1626">
        <v>0.96899999999999997</v>
      </c>
      <c r="F1626">
        <f t="shared" si="77"/>
        <v>-1.3676222949234686E-2</v>
      </c>
    </row>
    <row r="1627" spans="1:6" x14ac:dyDescent="0.25">
      <c r="A1627">
        <v>622047504</v>
      </c>
      <c r="B1627">
        <f t="shared" si="75"/>
        <v>8.7938235517925758</v>
      </c>
      <c r="C1627">
        <v>618891280</v>
      </c>
      <c r="D1627">
        <f t="shared" si="76"/>
        <v>8.791614363651675</v>
      </c>
      <c r="E1627">
        <v>0.94199999999999995</v>
      </c>
      <c r="F1627">
        <f t="shared" si="77"/>
        <v>-2.5949097207122653E-2</v>
      </c>
    </row>
    <row r="1628" spans="1:6" x14ac:dyDescent="0.25">
      <c r="A1628">
        <v>622060936</v>
      </c>
      <c r="B1628">
        <f t="shared" si="75"/>
        <v>8.7938329295016153</v>
      </c>
      <c r="C1628">
        <v>857745600</v>
      </c>
      <c r="D1628">
        <f t="shared" si="76"/>
        <v>8.9333584989221819</v>
      </c>
      <c r="E1628">
        <v>0.91800000000000004</v>
      </c>
      <c r="F1628">
        <f t="shared" si="77"/>
        <v>-3.7157318798757548E-2</v>
      </c>
    </row>
    <row r="1629" spans="1:6" x14ac:dyDescent="0.25">
      <c r="A1629">
        <v>622062968</v>
      </c>
      <c r="B1629">
        <f t="shared" si="75"/>
        <v>8.7938343481487191</v>
      </c>
      <c r="C1629">
        <v>613206608</v>
      </c>
      <c r="D1629">
        <f t="shared" si="76"/>
        <v>8.7876068262255096</v>
      </c>
      <c r="E1629">
        <v>0.94199999999999995</v>
      </c>
      <c r="F1629">
        <f t="shared" si="77"/>
        <v>-2.5949097207122653E-2</v>
      </c>
    </row>
    <row r="1630" spans="1:6" x14ac:dyDescent="0.25">
      <c r="A1630">
        <v>622075720</v>
      </c>
      <c r="B1630">
        <f t="shared" si="75"/>
        <v>8.7938432508912943</v>
      </c>
      <c r="C1630">
        <v>795425848</v>
      </c>
      <c r="D1630">
        <f t="shared" si="76"/>
        <v>8.9005996996262926</v>
      </c>
      <c r="E1630">
        <v>0.95499999999999996</v>
      </c>
      <c r="F1630">
        <f t="shared" si="77"/>
        <v>-1.9996628416253676E-2</v>
      </c>
    </row>
    <row r="1631" spans="1:6" x14ac:dyDescent="0.25">
      <c r="A1631">
        <v>622080488</v>
      </c>
      <c r="B1631">
        <f t="shared" si="75"/>
        <v>8.7938465795988581</v>
      </c>
      <c r="C1631">
        <v>818709816</v>
      </c>
      <c r="D1631">
        <f t="shared" si="76"/>
        <v>8.9131299974361919</v>
      </c>
      <c r="E1631">
        <v>0.92800000000000005</v>
      </c>
      <c r="F1631">
        <f t="shared" si="77"/>
        <v>-3.2452023781137915E-2</v>
      </c>
    </row>
    <row r="1632" spans="1:6" x14ac:dyDescent="0.25">
      <c r="A1632">
        <v>622085320</v>
      </c>
      <c r="B1632">
        <f t="shared" si="75"/>
        <v>8.7938499529610308</v>
      </c>
      <c r="C1632">
        <v>724950944</v>
      </c>
      <c r="D1632">
        <f t="shared" si="76"/>
        <v>8.8603086197145622</v>
      </c>
      <c r="E1632">
        <v>0.97899999999999998</v>
      </c>
      <c r="F1632">
        <f t="shared" si="77"/>
        <v>-9.2173081968621833E-3</v>
      </c>
    </row>
    <row r="1633" spans="1:6" x14ac:dyDescent="0.25">
      <c r="A1633">
        <v>622091152</v>
      </c>
      <c r="B1633">
        <f t="shared" si="75"/>
        <v>8.7938540244178949</v>
      </c>
      <c r="C1633">
        <v>862947656</v>
      </c>
      <c r="D1633">
        <f t="shared" si="76"/>
        <v>8.9359844534211206</v>
      </c>
      <c r="E1633">
        <v>1.0960000000000001</v>
      </c>
      <c r="F1633">
        <f t="shared" si="77"/>
        <v>3.9810554148350386E-2</v>
      </c>
    </row>
    <row r="1634" spans="1:6" x14ac:dyDescent="0.25">
      <c r="A1634">
        <v>622097912</v>
      </c>
      <c r="B1634">
        <f t="shared" si="75"/>
        <v>8.7938587436857016</v>
      </c>
      <c r="C1634">
        <v>891460344</v>
      </c>
      <c r="D1634">
        <f t="shared" si="76"/>
        <v>8.9501020286498694</v>
      </c>
      <c r="E1634">
        <v>0.95099999999999996</v>
      </c>
      <c r="F1634">
        <f t="shared" si="77"/>
        <v>-2.181948306258609E-2</v>
      </c>
    </row>
    <row r="1635" spans="1:6" x14ac:dyDescent="0.25">
      <c r="A1635">
        <v>622110928</v>
      </c>
      <c r="B1635">
        <f t="shared" si="75"/>
        <v>8.7938678302261515</v>
      </c>
      <c r="C1635">
        <v>781472864</v>
      </c>
      <c r="D1635">
        <f t="shared" si="76"/>
        <v>8.8929139020997088</v>
      </c>
      <c r="E1635">
        <v>1.375</v>
      </c>
      <c r="F1635">
        <f t="shared" si="77"/>
        <v>0.13830269816628146</v>
      </c>
    </row>
    <row r="1636" spans="1:6" x14ac:dyDescent="0.25">
      <c r="A1636">
        <v>622119648</v>
      </c>
      <c r="B1636">
        <f t="shared" si="75"/>
        <v>8.7938739175992726</v>
      </c>
      <c r="C1636">
        <v>816500168</v>
      </c>
      <c r="D1636">
        <f t="shared" si="76"/>
        <v>8.911956278431493</v>
      </c>
      <c r="E1636">
        <v>0.86699999999999999</v>
      </c>
      <c r="F1636">
        <f t="shared" si="77"/>
        <v>-6.198090252378971E-2</v>
      </c>
    </row>
    <row r="1637" spans="1:6" x14ac:dyDescent="0.25">
      <c r="A1637">
        <v>622119688</v>
      </c>
      <c r="B1637">
        <f t="shared" si="75"/>
        <v>8.7938739455228063</v>
      </c>
      <c r="C1637">
        <v>653334760</v>
      </c>
      <c r="D1637">
        <f t="shared" si="76"/>
        <v>8.8151357649931157</v>
      </c>
      <c r="E1637">
        <v>0.98099999999999998</v>
      </c>
      <c r="F1637">
        <f t="shared" si="77"/>
        <v>-8.3309926200514969E-3</v>
      </c>
    </row>
    <row r="1638" spans="1:6" x14ac:dyDescent="0.25">
      <c r="A1638">
        <v>622120904</v>
      </c>
      <c r="B1638">
        <f t="shared" si="75"/>
        <v>8.793874794397361</v>
      </c>
      <c r="C1638">
        <v>573395640</v>
      </c>
      <c r="D1638">
        <f t="shared" si="76"/>
        <v>8.7584543863238586</v>
      </c>
      <c r="E1638">
        <v>0.97599999999999998</v>
      </c>
      <c r="F1638">
        <f t="shared" si="77"/>
        <v>-1.0550182333308195E-2</v>
      </c>
    </row>
    <row r="1639" spans="1:6" x14ac:dyDescent="0.25">
      <c r="A1639">
        <v>622143520</v>
      </c>
      <c r="B1639">
        <f t="shared" si="75"/>
        <v>8.793890582044769</v>
      </c>
      <c r="C1639">
        <v>860373392</v>
      </c>
      <c r="D1639">
        <f t="shared" si="76"/>
        <v>8.9346869708852772</v>
      </c>
      <c r="E1639">
        <v>0.95099999999999996</v>
      </c>
      <c r="F1639">
        <f t="shared" si="77"/>
        <v>-2.181948306258609E-2</v>
      </c>
    </row>
    <row r="1640" spans="1:6" x14ac:dyDescent="0.25">
      <c r="A1640">
        <v>622163592</v>
      </c>
      <c r="B1640">
        <f t="shared" si="75"/>
        <v>8.7939045933105682</v>
      </c>
      <c r="C1640">
        <v>877891656</v>
      </c>
      <c r="D1640">
        <f t="shared" si="76"/>
        <v>8.9434409212537833</v>
      </c>
      <c r="E1640">
        <v>0.93600000000000005</v>
      </c>
      <c r="F1640">
        <f t="shared" si="77"/>
        <v>-2.8724151261894745E-2</v>
      </c>
    </row>
    <row r="1641" spans="1:6" x14ac:dyDescent="0.25">
      <c r="A1641">
        <v>622171696</v>
      </c>
      <c r="B1641">
        <f t="shared" si="75"/>
        <v>8.7939102501821775</v>
      </c>
      <c r="C1641">
        <v>754523024</v>
      </c>
      <c r="D1641">
        <f t="shared" si="76"/>
        <v>8.8776724966544691</v>
      </c>
      <c r="E1641">
        <v>0.95399999999999996</v>
      </c>
      <c r="F1641">
        <f t="shared" si="77"/>
        <v>-2.0451625295904902E-2</v>
      </c>
    </row>
    <row r="1642" spans="1:6" x14ac:dyDescent="0.25">
      <c r="A1642">
        <v>622172352</v>
      </c>
      <c r="B1642">
        <f t="shared" si="75"/>
        <v>8.7939107080895873</v>
      </c>
      <c r="C1642">
        <v>637047872</v>
      </c>
      <c r="D1642">
        <f t="shared" si="76"/>
        <v>8.8041720693278904</v>
      </c>
      <c r="E1642">
        <v>0.95499999999999996</v>
      </c>
      <c r="F1642">
        <f t="shared" si="77"/>
        <v>-1.9996628416253676E-2</v>
      </c>
    </row>
    <row r="1643" spans="1:6" x14ac:dyDescent="0.25">
      <c r="A1643">
        <v>622180184</v>
      </c>
      <c r="B1643">
        <f t="shared" si="75"/>
        <v>8.7939161750200334</v>
      </c>
      <c r="C1643">
        <v>874064608</v>
      </c>
      <c r="D1643">
        <f t="shared" si="76"/>
        <v>8.9415435354500215</v>
      </c>
      <c r="E1643">
        <v>1.0509999999999999</v>
      </c>
      <c r="F1643">
        <f t="shared" si="77"/>
        <v>2.1602716028242194E-2</v>
      </c>
    </row>
    <row r="1644" spans="1:6" x14ac:dyDescent="0.25">
      <c r="A1644">
        <v>622194200</v>
      </c>
      <c r="B1644">
        <f t="shared" si="75"/>
        <v>8.7939259583642375</v>
      </c>
      <c r="C1644">
        <v>844316048</v>
      </c>
      <c r="D1644">
        <f t="shared" si="76"/>
        <v>8.9265050440305451</v>
      </c>
      <c r="E1644">
        <v>0.96</v>
      </c>
      <c r="F1644">
        <f t="shared" si="77"/>
        <v>-1.7728766960431602E-2</v>
      </c>
    </row>
    <row r="1645" spans="1:6" x14ac:dyDescent="0.25">
      <c r="A1645">
        <v>622198592</v>
      </c>
      <c r="B1645">
        <f t="shared" si="75"/>
        <v>8.7939290239901027</v>
      </c>
      <c r="C1645">
        <v>661837816</v>
      </c>
      <c r="D1645">
        <f t="shared" si="76"/>
        <v>8.8207515781924091</v>
      </c>
      <c r="E1645">
        <v>1.17</v>
      </c>
      <c r="F1645">
        <f t="shared" si="77"/>
        <v>6.8185861746161619E-2</v>
      </c>
    </row>
    <row r="1646" spans="1:6" x14ac:dyDescent="0.25">
      <c r="A1646">
        <v>622202760</v>
      </c>
      <c r="B1646">
        <f t="shared" si="75"/>
        <v>8.7939319332434529</v>
      </c>
      <c r="C1646">
        <v>469317936</v>
      </c>
      <c r="D1646">
        <f t="shared" si="76"/>
        <v>8.6714671520326085</v>
      </c>
      <c r="E1646">
        <v>1.5880000000000001</v>
      </c>
      <c r="F1646">
        <f t="shared" si="77"/>
        <v>0.20085049809107747</v>
      </c>
    </row>
    <row r="1647" spans="1:6" x14ac:dyDescent="0.25">
      <c r="A1647">
        <v>622213112</v>
      </c>
      <c r="B1647">
        <f t="shared" si="75"/>
        <v>8.7939391588286888</v>
      </c>
      <c r="C1647">
        <v>715767216</v>
      </c>
      <c r="D1647">
        <f t="shared" si="76"/>
        <v>8.8547718026927722</v>
      </c>
      <c r="E1647">
        <v>1.0069999999999999</v>
      </c>
      <c r="F1647">
        <f t="shared" si="77"/>
        <v>3.0294705536179621E-3</v>
      </c>
    </row>
    <row r="1648" spans="1:6" x14ac:dyDescent="0.25">
      <c r="A1648">
        <v>622231656</v>
      </c>
      <c r="B1648">
        <f t="shared" si="75"/>
        <v>8.7939521020417271</v>
      </c>
      <c r="C1648">
        <v>553194480</v>
      </c>
      <c r="D1648">
        <f t="shared" si="76"/>
        <v>8.7428778378915375</v>
      </c>
      <c r="E1648">
        <v>0.97499999999999998</v>
      </c>
      <c r="F1648">
        <f t="shared" si="77"/>
        <v>-1.0995384301463193E-2</v>
      </c>
    </row>
    <row r="1649" spans="1:6" x14ac:dyDescent="0.25">
      <c r="A1649">
        <v>622247592</v>
      </c>
      <c r="B1649">
        <f t="shared" si="75"/>
        <v>8.7939632246327619</v>
      </c>
      <c r="C1649">
        <v>787988544</v>
      </c>
      <c r="D1649">
        <f t="shared" si="76"/>
        <v>8.8965199036396179</v>
      </c>
      <c r="E1649">
        <v>1.0640000000000001</v>
      </c>
      <c r="F1649">
        <f t="shared" si="77"/>
        <v>2.69416279590294E-2</v>
      </c>
    </row>
    <row r="1650" spans="1:6" x14ac:dyDescent="0.25">
      <c r="A1650">
        <v>622250448</v>
      </c>
      <c r="B1650">
        <f t="shared" si="75"/>
        <v>8.7939652179585863</v>
      </c>
      <c r="C1650">
        <v>787622128</v>
      </c>
      <c r="D1650">
        <f t="shared" si="76"/>
        <v>8.8963179090065818</v>
      </c>
      <c r="E1650">
        <v>1.4730000000000001</v>
      </c>
      <c r="F1650">
        <f t="shared" si="77"/>
        <v>0.16820274684263092</v>
      </c>
    </row>
    <row r="1651" spans="1:6" x14ac:dyDescent="0.25">
      <c r="A1651">
        <v>622283840</v>
      </c>
      <c r="B1651">
        <f t="shared" si="75"/>
        <v>8.7939885229996495</v>
      </c>
      <c r="C1651">
        <v>885667672</v>
      </c>
      <c r="D1651">
        <f t="shared" si="76"/>
        <v>8.9472707926644262</v>
      </c>
      <c r="E1651">
        <v>1.0469999999999999</v>
      </c>
      <c r="F1651">
        <f t="shared" si="77"/>
        <v>1.9946681678842306E-2</v>
      </c>
    </row>
    <row r="1652" spans="1:6" x14ac:dyDescent="0.25">
      <c r="A1652">
        <v>622307952</v>
      </c>
      <c r="B1652">
        <f t="shared" si="75"/>
        <v>8.794005350538793</v>
      </c>
      <c r="C1652">
        <v>831980128</v>
      </c>
      <c r="D1652">
        <f t="shared" si="76"/>
        <v>8.9201129532101806</v>
      </c>
      <c r="E1652">
        <v>0.95</v>
      </c>
      <c r="F1652">
        <f t="shared" si="77"/>
        <v>-2.2276394711152253E-2</v>
      </c>
    </row>
    <row r="1653" spans="1:6" x14ac:dyDescent="0.25">
      <c r="A1653">
        <v>622310744</v>
      </c>
      <c r="B1653">
        <f t="shared" si="75"/>
        <v>8.7940072990073439</v>
      </c>
      <c r="C1653">
        <v>823394520</v>
      </c>
      <c r="D1653">
        <f t="shared" si="76"/>
        <v>8.9156079722780799</v>
      </c>
      <c r="E1653">
        <v>0.96699999999999997</v>
      </c>
      <c r="F1653">
        <f t="shared" si="77"/>
        <v>-1.4573525916998339E-2</v>
      </c>
    </row>
    <row r="1654" spans="1:6" x14ac:dyDescent="0.25">
      <c r="A1654">
        <v>622376648</v>
      </c>
      <c r="B1654">
        <f t="shared" si="75"/>
        <v>8.7940532892595886</v>
      </c>
      <c r="C1654">
        <v>900118096</v>
      </c>
      <c r="D1654">
        <f t="shared" si="76"/>
        <v>8.9542994928576043</v>
      </c>
      <c r="E1654">
        <v>1.0569999999999999</v>
      </c>
      <c r="F1654">
        <f t="shared" si="77"/>
        <v>2.4074987307426243E-2</v>
      </c>
    </row>
    <row r="1655" spans="1:6" x14ac:dyDescent="0.25">
      <c r="A1655">
        <v>622378944</v>
      </c>
      <c r="B1655">
        <f t="shared" si="75"/>
        <v>8.7940548914056436</v>
      </c>
      <c r="C1655">
        <v>614897936</v>
      </c>
      <c r="D1655">
        <f t="shared" si="76"/>
        <v>8.7888030352705151</v>
      </c>
      <c r="E1655">
        <v>0.98299999999999998</v>
      </c>
      <c r="F1655">
        <f t="shared" si="77"/>
        <v>-7.4464821678643838E-3</v>
      </c>
    </row>
    <row r="1656" spans="1:6" x14ac:dyDescent="0.25">
      <c r="A1656">
        <v>622404488</v>
      </c>
      <c r="B1656">
        <f t="shared" si="75"/>
        <v>8.7940727155796523</v>
      </c>
      <c r="C1656">
        <v>795931816</v>
      </c>
      <c r="D1656">
        <f t="shared" si="76"/>
        <v>8.9008758652209856</v>
      </c>
      <c r="E1656">
        <v>0.96399999999999997</v>
      </c>
      <c r="F1656">
        <f t="shared" si="77"/>
        <v>-1.5922966097169242E-2</v>
      </c>
    </row>
    <row r="1657" spans="1:6" x14ac:dyDescent="0.25">
      <c r="A1657">
        <v>622414448</v>
      </c>
      <c r="B1657">
        <f t="shared" si="75"/>
        <v>8.7940796653020818</v>
      </c>
      <c r="C1657">
        <v>861877048</v>
      </c>
      <c r="D1657">
        <f t="shared" si="76"/>
        <v>8.9354453154956079</v>
      </c>
      <c r="E1657">
        <v>1.5149999999999999</v>
      </c>
      <c r="F1657">
        <f t="shared" si="77"/>
        <v>0.18041263283832379</v>
      </c>
    </row>
    <row r="1658" spans="1:6" x14ac:dyDescent="0.25">
      <c r="A1658">
        <v>622415224</v>
      </c>
      <c r="B1658">
        <f t="shared" si="75"/>
        <v>8.7940802067617287</v>
      </c>
      <c r="C1658">
        <v>612958776</v>
      </c>
      <c r="D1658">
        <f t="shared" si="76"/>
        <v>8.7874312674095307</v>
      </c>
      <c r="E1658">
        <v>0.98299999999999998</v>
      </c>
      <c r="F1658">
        <f t="shared" si="77"/>
        <v>-7.4464821678643838E-3</v>
      </c>
    </row>
    <row r="1659" spans="1:6" x14ac:dyDescent="0.25">
      <c r="A1659">
        <v>622431128</v>
      </c>
      <c r="B1659">
        <f t="shared" si="75"/>
        <v>8.7940913037447892</v>
      </c>
      <c r="C1659">
        <v>859656976</v>
      </c>
      <c r="D1659">
        <f t="shared" si="76"/>
        <v>8.9343251917686661</v>
      </c>
      <c r="E1659">
        <v>0.94599999999999995</v>
      </c>
      <c r="F1659">
        <f t="shared" si="77"/>
        <v>-2.4108863598207259E-2</v>
      </c>
    </row>
    <row r="1660" spans="1:6" x14ac:dyDescent="0.25">
      <c r="A1660">
        <v>622432928</v>
      </c>
      <c r="B1660">
        <f t="shared" si="75"/>
        <v>8.7940925596731994</v>
      </c>
      <c r="C1660">
        <v>572944520</v>
      </c>
      <c r="D1660">
        <f t="shared" si="76"/>
        <v>8.758112569917829</v>
      </c>
      <c r="E1660">
        <v>0.94899999999999995</v>
      </c>
      <c r="F1660">
        <f t="shared" si="77"/>
        <v>-2.2733787572707352E-2</v>
      </c>
    </row>
    <row r="1661" spans="1:6" x14ac:dyDescent="0.25">
      <c r="A1661">
        <v>622439368</v>
      </c>
      <c r="B1661">
        <f t="shared" si="75"/>
        <v>8.7940970530762144</v>
      </c>
      <c r="C1661">
        <v>555895872</v>
      </c>
      <c r="D1661">
        <f t="shared" si="76"/>
        <v>8.7449934490443564</v>
      </c>
      <c r="E1661">
        <v>0.96499999999999997</v>
      </c>
      <c r="F1661">
        <f t="shared" si="77"/>
        <v>-1.5472686656207449E-2</v>
      </c>
    </row>
    <row r="1662" spans="1:6" x14ac:dyDescent="0.25">
      <c r="A1662">
        <v>622440848</v>
      </c>
      <c r="B1662">
        <f t="shared" si="75"/>
        <v>8.7940980857150581</v>
      </c>
      <c r="C1662">
        <v>861125336</v>
      </c>
      <c r="D1662">
        <f t="shared" si="76"/>
        <v>8.9350663672163435</v>
      </c>
      <c r="E1662">
        <v>0.97099999999999997</v>
      </c>
      <c r="F1662">
        <f t="shared" si="77"/>
        <v>-1.2780770091995148E-2</v>
      </c>
    </row>
    <row r="1663" spans="1:6" x14ac:dyDescent="0.25">
      <c r="A1663">
        <v>622441856</v>
      </c>
      <c r="B1663">
        <f t="shared" si="75"/>
        <v>8.7940987890244315</v>
      </c>
      <c r="C1663">
        <v>873070936</v>
      </c>
      <c r="D1663">
        <f t="shared" si="76"/>
        <v>8.9410495310615978</v>
      </c>
      <c r="E1663">
        <v>1.071</v>
      </c>
      <c r="F1663">
        <f t="shared" si="77"/>
        <v>2.9789470831855614E-2</v>
      </c>
    </row>
    <row r="1664" spans="1:6" x14ac:dyDescent="0.25">
      <c r="A1664">
        <v>622487624</v>
      </c>
      <c r="B1664">
        <f t="shared" si="75"/>
        <v>8.7941307214192808</v>
      </c>
      <c r="C1664">
        <v>781246344</v>
      </c>
      <c r="D1664">
        <f t="shared" si="76"/>
        <v>8.8927879979881759</v>
      </c>
      <c r="E1664">
        <v>0.95199999999999996</v>
      </c>
      <c r="F1664">
        <f t="shared" si="77"/>
        <v>-2.1363051615525673E-2</v>
      </c>
    </row>
    <row r="1665" spans="1:6" x14ac:dyDescent="0.25">
      <c r="A1665">
        <v>622498640</v>
      </c>
      <c r="B1665">
        <f t="shared" si="75"/>
        <v>8.794138406946665</v>
      </c>
      <c r="C1665">
        <v>863850752</v>
      </c>
      <c r="D1665">
        <f t="shared" si="76"/>
        <v>8.9364387156481087</v>
      </c>
      <c r="E1665">
        <v>1.6080000000000001</v>
      </c>
      <c r="F1665">
        <f t="shared" si="77"/>
        <v>0.20628604441243248</v>
      </c>
    </row>
    <row r="1666" spans="1:6" x14ac:dyDescent="0.25">
      <c r="A1666">
        <v>622498960</v>
      </c>
      <c r="B1666">
        <f t="shared" ref="B1666:B1729" si="78">LOG10(A1666)</f>
        <v>8.7941386301988764</v>
      </c>
      <c r="C1666">
        <v>898968800</v>
      </c>
      <c r="D1666">
        <f t="shared" ref="D1666:D1729" si="79">LOG10(C1666)</f>
        <v>8.9537446191826522</v>
      </c>
      <c r="E1666">
        <v>1.1000000000000001</v>
      </c>
      <c r="F1666">
        <f t="shared" ref="F1666:F1729" si="80">LOG10(E1666)</f>
        <v>4.1392685158225077E-2</v>
      </c>
    </row>
    <row r="1667" spans="1:6" x14ac:dyDescent="0.25">
      <c r="A1667">
        <v>622507184</v>
      </c>
      <c r="B1667">
        <f t="shared" si="78"/>
        <v>8.7941443677413567</v>
      </c>
      <c r="C1667">
        <v>845632016</v>
      </c>
      <c r="D1667">
        <f t="shared" si="79"/>
        <v>8.9271814171907096</v>
      </c>
      <c r="E1667">
        <v>0.98299999999999998</v>
      </c>
      <c r="F1667">
        <f t="shared" si="80"/>
        <v>-7.4464821678643838E-3</v>
      </c>
    </row>
    <row r="1668" spans="1:6" x14ac:dyDescent="0.25">
      <c r="A1668">
        <v>622510288</v>
      </c>
      <c r="B1668">
        <f t="shared" si="78"/>
        <v>8.7941465332532509</v>
      </c>
      <c r="C1668">
        <v>632683392</v>
      </c>
      <c r="D1668">
        <f t="shared" si="79"/>
        <v>8.8011864343367812</v>
      </c>
      <c r="E1668">
        <v>3.9319999999999999</v>
      </c>
      <c r="F1668">
        <f t="shared" si="80"/>
        <v>0.59461350916009803</v>
      </c>
    </row>
    <row r="1669" spans="1:6" x14ac:dyDescent="0.25">
      <c r="A1669">
        <v>622511416</v>
      </c>
      <c r="B1669">
        <f t="shared" si="78"/>
        <v>8.7941473202020628</v>
      </c>
      <c r="C1669">
        <v>793225784</v>
      </c>
      <c r="D1669">
        <f t="shared" si="79"/>
        <v>8.8993968226120916</v>
      </c>
      <c r="E1669">
        <v>1.0209999999999999</v>
      </c>
      <c r="F1669">
        <f t="shared" si="80"/>
        <v>9.025742086910208E-3</v>
      </c>
    </row>
    <row r="1670" spans="1:6" x14ac:dyDescent="0.25">
      <c r="A1670">
        <v>622539816</v>
      </c>
      <c r="B1670">
        <f t="shared" si="78"/>
        <v>8.7941671329824054</v>
      </c>
      <c r="C1670">
        <v>609357592</v>
      </c>
      <c r="D1670">
        <f t="shared" si="79"/>
        <v>8.7848722263860726</v>
      </c>
      <c r="E1670">
        <v>1.0189999999999999</v>
      </c>
      <c r="F1670">
        <f t="shared" si="80"/>
        <v>8.1741840064263552E-3</v>
      </c>
    </row>
    <row r="1671" spans="1:6" x14ac:dyDescent="0.25">
      <c r="A1671">
        <v>622552600</v>
      </c>
      <c r="B1671">
        <f t="shared" si="78"/>
        <v>8.7941760512290923</v>
      </c>
      <c r="C1671">
        <v>836249240</v>
      </c>
      <c r="D1671">
        <f t="shared" si="79"/>
        <v>8.9223357360805657</v>
      </c>
      <c r="E1671">
        <v>1.859</v>
      </c>
      <c r="F1671">
        <f t="shared" si="80"/>
        <v>0.26927938977189858</v>
      </c>
    </row>
    <row r="1672" spans="1:6" x14ac:dyDescent="0.25">
      <c r="A1672">
        <v>622556544</v>
      </c>
      <c r="B1672">
        <f t="shared" si="78"/>
        <v>8.7941788025661065</v>
      </c>
      <c r="C1672">
        <v>856348168</v>
      </c>
      <c r="D1672">
        <f t="shared" si="79"/>
        <v>8.9326503729698885</v>
      </c>
      <c r="E1672">
        <v>0.98799999999999999</v>
      </c>
      <c r="F1672">
        <f t="shared" si="80"/>
        <v>-5.2430554123718831E-3</v>
      </c>
    </row>
    <row r="1673" spans="1:6" x14ac:dyDescent="0.25">
      <c r="A1673">
        <v>622558008</v>
      </c>
      <c r="B1673">
        <f t="shared" si="78"/>
        <v>8.7941798238490403</v>
      </c>
      <c r="C1673">
        <v>864174168</v>
      </c>
      <c r="D1673">
        <f t="shared" si="79"/>
        <v>8.9366012801854282</v>
      </c>
      <c r="E1673">
        <v>0.98699999999999999</v>
      </c>
      <c r="F1673">
        <f t="shared" si="80"/>
        <v>-5.6828473303632727E-3</v>
      </c>
    </row>
    <row r="1674" spans="1:6" x14ac:dyDescent="0.25">
      <c r="A1674">
        <v>622566952</v>
      </c>
      <c r="B1674">
        <f t="shared" si="78"/>
        <v>8.7941860631101125</v>
      </c>
      <c r="C1674">
        <v>887834552</v>
      </c>
      <c r="D1674">
        <f t="shared" si="79"/>
        <v>8.9483320425264115</v>
      </c>
      <c r="E1674">
        <v>1.147</v>
      </c>
      <c r="F1674">
        <f t="shared" si="80"/>
        <v>5.9563417901267686E-2</v>
      </c>
    </row>
    <row r="1675" spans="1:6" x14ac:dyDescent="0.25">
      <c r="A1675">
        <v>622579640</v>
      </c>
      <c r="B1675">
        <f t="shared" si="78"/>
        <v>8.7941949140011193</v>
      </c>
      <c r="C1675">
        <v>660270608</v>
      </c>
      <c r="D1675">
        <f t="shared" si="79"/>
        <v>8.8197219650489895</v>
      </c>
      <c r="E1675">
        <v>0.95699999999999996</v>
      </c>
      <c r="F1675">
        <f t="shared" si="80"/>
        <v>-1.9088062223156451E-2</v>
      </c>
    </row>
    <row r="1676" spans="1:6" x14ac:dyDescent="0.25">
      <c r="A1676">
        <v>622583184</v>
      </c>
      <c r="B1676">
        <f t="shared" si="78"/>
        <v>8.7941973861912839</v>
      </c>
      <c r="C1676">
        <v>898413968</v>
      </c>
      <c r="D1676">
        <f t="shared" si="79"/>
        <v>8.9534764954552788</v>
      </c>
      <c r="E1676">
        <v>1.32</v>
      </c>
      <c r="F1676">
        <f t="shared" si="80"/>
        <v>0.12057393120584989</v>
      </c>
    </row>
    <row r="1677" spans="1:6" x14ac:dyDescent="0.25">
      <c r="A1677">
        <v>622595496</v>
      </c>
      <c r="B1677">
        <f t="shared" si="78"/>
        <v>8.7942059745710033</v>
      </c>
      <c r="C1677">
        <v>901738088</v>
      </c>
      <c r="D1677">
        <f t="shared" si="79"/>
        <v>8.9550804139789921</v>
      </c>
      <c r="E1677">
        <v>0.98499999999999999</v>
      </c>
      <c r="F1677">
        <f t="shared" si="80"/>
        <v>-6.5637695023882739E-3</v>
      </c>
    </row>
    <row r="1678" spans="1:6" x14ac:dyDescent="0.25">
      <c r="A1678">
        <v>622601760</v>
      </c>
      <c r="B1678">
        <f t="shared" si="78"/>
        <v>8.7942103440323418</v>
      </c>
      <c r="C1678">
        <v>815604816</v>
      </c>
      <c r="D1678">
        <f t="shared" si="79"/>
        <v>8.9114797815446138</v>
      </c>
      <c r="E1678">
        <v>0.69499999999999995</v>
      </c>
      <c r="F1678">
        <f t="shared" si="80"/>
        <v>-0.15801519540988615</v>
      </c>
    </row>
    <row r="1679" spans="1:6" x14ac:dyDescent="0.25">
      <c r="A1679">
        <v>622613096</v>
      </c>
      <c r="B1679">
        <f t="shared" si="78"/>
        <v>8.794218251362107</v>
      </c>
      <c r="C1679">
        <v>899592872</v>
      </c>
      <c r="D1679">
        <f t="shared" si="79"/>
        <v>8.9540460056082694</v>
      </c>
      <c r="E1679">
        <v>0.97</v>
      </c>
      <c r="F1679">
        <f t="shared" si="80"/>
        <v>-1.322826573375516E-2</v>
      </c>
    </row>
    <row r="1680" spans="1:6" x14ac:dyDescent="0.25">
      <c r="A1680">
        <v>622616448</v>
      </c>
      <c r="B1680">
        <f t="shared" si="78"/>
        <v>8.7942205894934347</v>
      </c>
      <c r="C1680">
        <v>658238680</v>
      </c>
      <c r="D1680">
        <f t="shared" si="79"/>
        <v>8.8183833991023626</v>
      </c>
      <c r="E1680">
        <v>1.3919999999999999</v>
      </c>
      <c r="F1680">
        <f t="shared" si="80"/>
        <v>0.14363923527454328</v>
      </c>
    </row>
    <row r="1681" spans="1:6" x14ac:dyDescent="0.25">
      <c r="A1681">
        <v>622619096</v>
      </c>
      <c r="B1681">
        <f t="shared" si="78"/>
        <v>8.7942224365524808</v>
      </c>
      <c r="C1681">
        <v>905507240</v>
      </c>
      <c r="D1681">
        <f t="shared" si="79"/>
        <v>8.9568919270735776</v>
      </c>
      <c r="E1681">
        <v>1.444</v>
      </c>
      <c r="F1681">
        <f t="shared" si="80"/>
        <v>0.15956719323362029</v>
      </c>
    </row>
    <row r="1682" spans="1:6" x14ac:dyDescent="0.25">
      <c r="A1682">
        <v>622619696</v>
      </c>
      <c r="B1682">
        <f t="shared" si="78"/>
        <v>8.7942228550693002</v>
      </c>
      <c r="C1682">
        <v>694536328</v>
      </c>
      <c r="D1682">
        <f t="shared" si="79"/>
        <v>8.8416949666140496</v>
      </c>
      <c r="E1682">
        <v>0.92300000000000004</v>
      </c>
      <c r="F1682">
        <f t="shared" si="80"/>
        <v>-3.4798298974087927E-2</v>
      </c>
    </row>
    <row r="1683" spans="1:6" x14ac:dyDescent="0.25">
      <c r="A1683">
        <v>622628040</v>
      </c>
      <c r="B1683">
        <f t="shared" si="78"/>
        <v>8.7942286752013938</v>
      </c>
      <c r="C1683">
        <v>825457480</v>
      </c>
      <c r="D1683">
        <f t="shared" si="79"/>
        <v>8.9166947073056964</v>
      </c>
      <c r="E1683">
        <v>1.56</v>
      </c>
      <c r="F1683">
        <f t="shared" si="80"/>
        <v>0.19312459835446161</v>
      </c>
    </row>
    <row r="1684" spans="1:6" x14ac:dyDescent="0.25">
      <c r="A1684">
        <v>622628480</v>
      </c>
      <c r="B1684">
        <f t="shared" si="78"/>
        <v>8.7942289821093595</v>
      </c>
      <c r="C1684">
        <v>812037232</v>
      </c>
      <c r="D1684">
        <f t="shared" si="79"/>
        <v>8.9095759421493703</v>
      </c>
      <c r="E1684">
        <v>1.6339999999999999</v>
      </c>
      <c r="F1684">
        <f t="shared" si="80"/>
        <v>0.21325205219639665</v>
      </c>
    </row>
    <row r="1685" spans="1:6" x14ac:dyDescent="0.25">
      <c r="A1685">
        <v>622633160</v>
      </c>
      <c r="B1685">
        <f t="shared" si="78"/>
        <v>8.7942322464806519</v>
      </c>
      <c r="C1685">
        <v>780185224</v>
      </c>
      <c r="D1685">
        <f t="shared" si="79"/>
        <v>8.8921977209103638</v>
      </c>
      <c r="E1685">
        <v>1.4019999999999999</v>
      </c>
      <c r="F1685">
        <f t="shared" si="80"/>
        <v>0.14674801363063983</v>
      </c>
    </row>
    <row r="1686" spans="1:6" x14ac:dyDescent="0.25">
      <c r="A1686">
        <v>622650616</v>
      </c>
      <c r="B1686">
        <f t="shared" si="78"/>
        <v>8.7942444220901361</v>
      </c>
      <c r="C1686">
        <v>622764040</v>
      </c>
      <c r="D1686">
        <f t="shared" si="79"/>
        <v>8.7943235273378768</v>
      </c>
      <c r="E1686">
        <v>0.96</v>
      </c>
      <c r="F1686">
        <f t="shared" si="80"/>
        <v>-1.7728766960431602E-2</v>
      </c>
    </row>
    <row r="1687" spans="1:6" x14ac:dyDescent="0.25">
      <c r="A1687">
        <v>622672576</v>
      </c>
      <c r="B1687">
        <f t="shared" si="78"/>
        <v>8.7942597387675825</v>
      </c>
      <c r="C1687">
        <v>595986720</v>
      </c>
      <c r="D1687">
        <f t="shared" si="79"/>
        <v>8.7752365827352445</v>
      </c>
      <c r="E1687">
        <v>1.196</v>
      </c>
      <c r="F1687">
        <f t="shared" si="80"/>
        <v>7.7731179652392027E-2</v>
      </c>
    </row>
    <row r="1688" spans="1:6" x14ac:dyDescent="0.25">
      <c r="A1688">
        <v>622675504</v>
      </c>
      <c r="B1688">
        <f t="shared" si="78"/>
        <v>8.7942617809504284</v>
      </c>
      <c r="C1688">
        <v>774818328</v>
      </c>
      <c r="D1688">
        <f t="shared" si="79"/>
        <v>8.8891998852209522</v>
      </c>
      <c r="E1688">
        <v>0.96299999999999997</v>
      </c>
      <c r="F1688">
        <f t="shared" si="80"/>
        <v>-1.6373712875465501E-2</v>
      </c>
    </row>
    <row r="1689" spans="1:6" x14ac:dyDescent="0.25">
      <c r="A1689">
        <v>622675896</v>
      </c>
      <c r="B1689">
        <f t="shared" si="78"/>
        <v>8.7942620543566914</v>
      </c>
      <c r="C1689">
        <v>790559208</v>
      </c>
      <c r="D1689">
        <f t="shared" si="79"/>
        <v>8.8979344014595778</v>
      </c>
      <c r="E1689">
        <v>23.428000000000001</v>
      </c>
      <c r="F1689">
        <f t="shared" si="80"/>
        <v>1.3697352153559224</v>
      </c>
    </row>
    <row r="1690" spans="1:6" x14ac:dyDescent="0.25">
      <c r="A1690">
        <v>622678176</v>
      </c>
      <c r="B1690">
        <f t="shared" si="78"/>
        <v>8.7942636445733875</v>
      </c>
      <c r="C1690">
        <v>770519896</v>
      </c>
      <c r="D1690">
        <f t="shared" si="79"/>
        <v>8.8867838573457458</v>
      </c>
      <c r="E1690">
        <v>0.97299999999999998</v>
      </c>
      <c r="F1690">
        <f t="shared" si="80"/>
        <v>-1.1887159731648099E-2</v>
      </c>
    </row>
    <row r="1691" spans="1:6" x14ac:dyDescent="0.25">
      <c r="A1691">
        <v>622690176</v>
      </c>
      <c r="B1691">
        <f t="shared" si="78"/>
        <v>8.7942720140389756</v>
      </c>
      <c r="C1691">
        <v>846498320</v>
      </c>
      <c r="D1691">
        <f t="shared" si="79"/>
        <v>8.9276261005247495</v>
      </c>
      <c r="E1691">
        <v>0.93</v>
      </c>
      <c r="F1691">
        <f t="shared" si="80"/>
        <v>-3.1517051446064863E-2</v>
      </c>
    </row>
    <row r="1692" spans="1:6" x14ac:dyDescent="0.25">
      <c r="A1692">
        <v>622707032</v>
      </c>
      <c r="B1692">
        <f t="shared" si="78"/>
        <v>8.7942837700759089</v>
      </c>
      <c r="C1692">
        <v>494709432</v>
      </c>
      <c r="D1692">
        <f t="shared" si="79"/>
        <v>8.6943501905875564</v>
      </c>
      <c r="E1692">
        <v>1.111</v>
      </c>
      <c r="F1692">
        <f t="shared" si="80"/>
        <v>4.5714058940867608E-2</v>
      </c>
    </row>
    <row r="1693" spans="1:6" x14ac:dyDescent="0.25">
      <c r="A1693">
        <v>622712176</v>
      </c>
      <c r="B1693">
        <f t="shared" si="78"/>
        <v>8.7942873576403233</v>
      </c>
      <c r="C1693">
        <v>651338672</v>
      </c>
      <c r="D1693">
        <f t="shared" si="79"/>
        <v>8.8138068643518928</v>
      </c>
      <c r="E1693">
        <v>0.95799999999999996</v>
      </c>
      <c r="F1693">
        <f t="shared" si="80"/>
        <v>-1.8634490921455603E-2</v>
      </c>
    </row>
    <row r="1694" spans="1:6" x14ac:dyDescent="0.25">
      <c r="A1694">
        <v>622714256</v>
      </c>
      <c r="B1694">
        <f t="shared" si="78"/>
        <v>8.7942888082800383</v>
      </c>
      <c r="C1694">
        <v>856730320</v>
      </c>
      <c r="D1694">
        <f t="shared" si="79"/>
        <v>8.9328441370137011</v>
      </c>
      <c r="E1694">
        <v>0.96099999999999997</v>
      </c>
      <c r="F1694">
        <f t="shared" si="80"/>
        <v>-1.7276612331454656E-2</v>
      </c>
    </row>
    <row r="1695" spans="1:6" x14ac:dyDescent="0.25">
      <c r="A1695">
        <v>622715112</v>
      </c>
      <c r="B1695">
        <f t="shared" si="78"/>
        <v>8.7942894052726679</v>
      </c>
      <c r="C1695">
        <v>613119464</v>
      </c>
      <c r="D1695">
        <f t="shared" si="79"/>
        <v>8.7875451033945957</v>
      </c>
      <c r="E1695">
        <v>0.95</v>
      </c>
      <c r="F1695">
        <f t="shared" si="80"/>
        <v>-2.2276394711152253E-2</v>
      </c>
    </row>
    <row r="1696" spans="1:6" x14ac:dyDescent="0.25">
      <c r="A1696">
        <v>622727864</v>
      </c>
      <c r="B1696">
        <f t="shared" si="78"/>
        <v>8.7942982986918601</v>
      </c>
      <c r="C1696">
        <v>691568720</v>
      </c>
      <c r="D1696">
        <f t="shared" si="79"/>
        <v>8.8398353416889126</v>
      </c>
      <c r="E1696">
        <v>0.97699999999999998</v>
      </c>
      <c r="F1696">
        <f t="shared" si="80"/>
        <v>-1.0105436281226938E-2</v>
      </c>
    </row>
    <row r="1697" spans="1:6" x14ac:dyDescent="0.25">
      <c r="A1697">
        <v>622761512</v>
      </c>
      <c r="B1697">
        <f t="shared" si="78"/>
        <v>8.7943217643929934</v>
      </c>
      <c r="C1697">
        <v>792573440</v>
      </c>
      <c r="D1697">
        <f t="shared" si="79"/>
        <v>8.899039514560485</v>
      </c>
      <c r="E1697">
        <v>0.97299999999999998</v>
      </c>
      <c r="F1697">
        <f t="shared" si="80"/>
        <v>-1.1887159731648099E-2</v>
      </c>
    </row>
    <row r="1698" spans="1:6" x14ac:dyDescent="0.25">
      <c r="A1698">
        <v>622769328</v>
      </c>
      <c r="B1698">
        <f t="shared" si="78"/>
        <v>8.7943272149937517</v>
      </c>
      <c r="C1698">
        <v>847496096</v>
      </c>
      <c r="D1698">
        <f t="shared" si="79"/>
        <v>8.9281377062974645</v>
      </c>
      <c r="E1698">
        <v>0.97099999999999997</v>
      </c>
      <c r="F1698">
        <f t="shared" si="80"/>
        <v>-1.2780770091995148E-2</v>
      </c>
    </row>
    <row r="1699" spans="1:6" x14ac:dyDescent="0.25">
      <c r="A1699">
        <v>622775368</v>
      </c>
      <c r="B1699">
        <f t="shared" si="78"/>
        <v>8.7943314270283395</v>
      </c>
      <c r="C1699">
        <v>849491032</v>
      </c>
      <c r="D1699">
        <f t="shared" si="79"/>
        <v>8.929158798421696</v>
      </c>
      <c r="E1699">
        <v>1.0920000000000001</v>
      </c>
      <c r="F1699">
        <f t="shared" si="80"/>
        <v>3.8222638368718462E-2</v>
      </c>
    </row>
    <row r="1700" spans="1:6" x14ac:dyDescent="0.25">
      <c r="A1700">
        <v>622778232</v>
      </c>
      <c r="B1700">
        <f t="shared" si="78"/>
        <v>8.7943334242437086</v>
      </c>
      <c r="C1700">
        <v>865498000</v>
      </c>
      <c r="D1700">
        <f t="shared" si="79"/>
        <v>8.9372660686412591</v>
      </c>
      <c r="E1700">
        <v>0.97799999999999998</v>
      </c>
      <c r="F1700">
        <f t="shared" si="80"/>
        <v>-9.6611452123985687E-3</v>
      </c>
    </row>
    <row r="1701" spans="1:6" x14ac:dyDescent="0.25">
      <c r="A1701">
        <v>622786136</v>
      </c>
      <c r="B1701">
        <f t="shared" si="78"/>
        <v>8.7943389360641699</v>
      </c>
      <c r="C1701">
        <v>728607568</v>
      </c>
      <c r="D1701">
        <f t="shared" si="79"/>
        <v>8.8624936779182075</v>
      </c>
      <c r="E1701">
        <v>0.997</v>
      </c>
      <c r="F1701">
        <f t="shared" si="80"/>
        <v>-1.3048416883442813E-3</v>
      </c>
    </row>
    <row r="1702" spans="1:6" x14ac:dyDescent="0.25">
      <c r="A1702">
        <v>622786304</v>
      </c>
      <c r="B1702">
        <f t="shared" si="78"/>
        <v>8.7943390532174899</v>
      </c>
      <c r="C1702">
        <v>860245600</v>
      </c>
      <c r="D1702">
        <f t="shared" si="79"/>
        <v>8.934622459961254</v>
      </c>
      <c r="E1702">
        <v>0.94599999999999995</v>
      </c>
      <c r="F1702">
        <f t="shared" si="80"/>
        <v>-2.4108863598207259E-2</v>
      </c>
    </row>
    <row r="1703" spans="1:6" x14ac:dyDescent="0.25">
      <c r="A1703">
        <v>622789016</v>
      </c>
      <c r="B1703">
        <f t="shared" si="78"/>
        <v>8.7943409444024159</v>
      </c>
      <c r="C1703">
        <v>902372008</v>
      </c>
      <c r="D1703">
        <f t="shared" si="79"/>
        <v>8.9553856148310995</v>
      </c>
      <c r="E1703">
        <v>0.96099999999999997</v>
      </c>
      <c r="F1703">
        <f t="shared" si="80"/>
        <v>-1.7276612331454656E-2</v>
      </c>
    </row>
    <row r="1704" spans="1:6" x14ac:dyDescent="0.25">
      <c r="A1704">
        <v>622789264</v>
      </c>
      <c r="B1704">
        <f t="shared" si="78"/>
        <v>8.7943411173422206</v>
      </c>
      <c r="C1704">
        <v>881914912</v>
      </c>
      <c r="D1704">
        <f t="shared" si="79"/>
        <v>8.945426686003179</v>
      </c>
      <c r="E1704">
        <v>0.90100000000000002</v>
      </c>
      <c r="F1704">
        <f t="shared" si="80"/>
        <v>-4.5275209020937013E-2</v>
      </c>
    </row>
    <row r="1705" spans="1:6" x14ac:dyDescent="0.25">
      <c r="A1705">
        <v>622796432</v>
      </c>
      <c r="B1705">
        <f t="shared" si="78"/>
        <v>8.7943461158306526</v>
      </c>
      <c r="C1705">
        <v>613216888</v>
      </c>
      <c r="D1705">
        <f t="shared" si="79"/>
        <v>8.7876141068219571</v>
      </c>
      <c r="E1705">
        <v>0.93500000000000005</v>
      </c>
      <c r="F1705">
        <f t="shared" si="80"/>
        <v>-2.91883891274822E-2</v>
      </c>
    </row>
    <row r="1706" spans="1:6" x14ac:dyDescent="0.25">
      <c r="A1706">
        <v>622817672</v>
      </c>
      <c r="B1706">
        <f t="shared" si="78"/>
        <v>8.7943609268620406</v>
      </c>
      <c r="C1706">
        <v>780436096</v>
      </c>
      <c r="D1706">
        <f t="shared" si="79"/>
        <v>8.8923373477689829</v>
      </c>
      <c r="E1706">
        <v>0.97899999999999998</v>
      </c>
      <c r="F1706">
        <f t="shared" si="80"/>
        <v>-9.2173081968621833E-3</v>
      </c>
    </row>
    <row r="1707" spans="1:6" x14ac:dyDescent="0.25">
      <c r="A1707">
        <v>622819456</v>
      </c>
      <c r="B1707">
        <f t="shared" si="78"/>
        <v>8.7943621708541126</v>
      </c>
      <c r="C1707">
        <v>865775248</v>
      </c>
      <c r="D1707">
        <f t="shared" si="79"/>
        <v>8.9374051654333897</v>
      </c>
      <c r="E1707">
        <v>0.96699999999999997</v>
      </c>
      <c r="F1707">
        <f t="shared" si="80"/>
        <v>-1.4573525916998339E-2</v>
      </c>
    </row>
    <row r="1708" spans="1:6" x14ac:dyDescent="0.25">
      <c r="A1708">
        <v>622820600</v>
      </c>
      <c r="B1708">
        <f t="shared" si="78"/>
        <v>8.7943629685691267</v>
      </c>
      <c r="C1708">
        <v>797571232</v>
      </c>
      <c r="D1708">
        <f t="shared" si="79"/>
        <v>8.9017694807988672</v>
      </c>
      <c r="E1708">
        <v>0.98099999999999998</v>
      </c>
      <c r="F1708">
        <f t="shared" si="80"/>
        <v>-8.3309926200514969E-3</v>
      </c>
    </row>
    <row r="1709" spans="1:6" x14ac:dyDescent="0.25">
      <c r="A1709">
        <v>622823440</v>
      </c>
      <c r="B1709">
        <f t="shared" si="78"/>
        <v>8.7943649489042617</v>
      </c>
      <c r="C1709">
        <v>894736416</v>
      </c>
      <c r="D1709">
        <f t="shared" si="79"/>
        <v>8.951695113599035</v>
      </c>
      <c r="E1709">
        <v>0.97699999999999998</v>
      </c>
      <c r="F1709">
        <f t="shared" si="80"/>
        <v>-1.0105436281226938E-2</v>
      </c>
    </row>
    <row r="1710" spans="1:6" x14ac:dyDescent="0.25">
      <c r="A1710">
        <v>622834112</v>
      </c>
      <c r="B1710">
        <f t="shared" si="78"/>
        <v>8.7943723904209179</v>
      </c>
      <c r="C1710">
        <v>833177896</v>
      </c>
      <c r="D1710">
        <f t="shared" si="79"/>
        <v>8.9207377397051797</v>
      </c>
      <c r="E1710">
        <v>1.4319999999999999</v>
      </c>
      <c r="F1710">
        <f t="shared" si="80"/>
        <v>0.15594301797183674</v>
      </c>
    </row>
    <row r="1711" spans="1:6" x14ac:dyDescent="0.25">
      <c r="A1711">
        <v>622843816</v>
      </c>
      <c r="B1711">
        <f t="shared" si="78"/>
        <v>8.7943791568467464</v>
      </c>
      <c r="C1711">
        <v>831920792</v>
      </c>
      <c r="D1711">
        <f t="shared" si="79"/>
        <v>8.9200819786526466</v>
      </c>
      <c r="E1711">
        <v>1.0109999999999999</v>
      </c>
      <c r="F1711">
        <f t="shared" si="80"/>
        <v>4.7511555910010198E-3</v>
      </c>
    </row>
    <row r="1712" spans="1:6" x14ac:dyDescent="0.25">
      <c r="A1712">
        <v>622878200</v>
      </c>
      <c r="B1712">
        <f t="shared" si="78"/>
        <v>8.7944031313471207</v>
      </c>
      <c r="C1712">
        <v>613074808</v>
      </c>
      <c r="D1712">
        <f t="shared" si="79"/>
        <v>8.7875134707979736</v>
      </c>
      <c r="E1712">
        <v>1.006</v>
      </c>
      <c r="F1712">
        <f t="shared" si="80"/>
        <v>2.5979807199085947E-3</v>
      </c>
    </row>
    <row r="1713" spans="1:6" x14ac:dyDescent="0.25">
      <c r="A1713">
        <v>622887960</v>
      </c>
      <c r="B1713">
        <f t="shared" si="78"/>
        <v>8.7944099363387469</v>
      </c>
      <c r="C1713">
        <v>857972152</v>
      </c>
      <c r="D1713">
        <f t="shared" si="79"/>
        <v>8.9334731917776011</v>
      </c>
      <c r="E1713">
        <v>1.357</v>
      </c>
      <c r="F1713">
        <f t="shared" si="80"/>
        <v>0.13257984765973707</v>
      </c>
    </row>
    <row r="1714" spans="1:6" x14ac:dyDescent="0.25">
      <c r="A1714">
        <v>622894600</v>
      </c>
      <c r="B1714">
        <f t="shared" si="78"/>
        <v>8.7944145659032511</v>
      </c>
      <c r="C1714">
        <v>855490000</v>
      </c>
      <c r="D1714">
        <f t="shared" si="79"/>
        <v>8.9322149373485367</v>
      </c>
      <c r="E1714">
        <v>0.98099999999999998</v>
      </c>
      <c r="F1714">
        <f t="shared" si="80"/>
        <v>-8.3309926200514969E-3</v>
      </c>
    </row>
    <row r="1715" spans="1:6" x14ac:dyDescent="0.25">
      <c r="A1715">
        <v>622898272</v>
      </c>
      <c r="B1715">
        <f t="shared" si="78"/>
        <v>8.7944171260870068</v>
      </c>
      <c r="C1715">
        <v>862841184</v>
      </c>
      <c r="D1715">
        <f t="shared" si="79"/>
        <v>8.9359308660979639</v>
      </c>
      <c r="E1715">
        <v>0.97199999999999998</v>
      </c>
      <c r="F1715">
        <f t="shared" si="80"/>
        <v>-1.2333735073725434E-2</v>
      </c>
    </row>
    <row r="1716" spans="1:6" x14ac:dyDescent="0.25">
      <c r="A1716">
        <v>622916320</v>
      </c>
      <c r="B1716">
        <f t="shared" si="78"/>
        <v>8.7944297092544552</v>
      </c>
      <c r="C1716">
        <v>885754024</v>
      </c>
      <c r="D1716">
        <f t="shared" si="79"/>
        <v>8.9473131340190744</v>
      </c>
      <c r="E1716">
        <v>0.97199999999999998</v>
      </c>
      <c r="F1716">
        <f t="shared" si="80"/>
        <v>-1.2333735073725434E-2</v>
      </c>
    </row>
    <row r="1717" spans="1:6" x14ac:dyDescent="0.25">
      <c r="A1717">
        <v>622920056</v>
      </c>
      <c r="B1717">
        <f t="shared" si="78"/>
        <v>8.7944323139691924</v>
      </c>
      <c r="C1717">
        <v>673505400</v>
      </c>
      <c r="D1717">
        <f t="shared" si="79"/>
        <v>8.8283410821388859</v>
      </c>
      <c r="E1717">
        <v>0.94</v>
      </c>
      <c r="F1717">
        <f t="shared" si="80"/>
        <v>-2.6872146400301365E-2</v>
      </c>
    </row>
    <row r="1718" spans="1:6" x14ac:dyDescent="0.25">
      <c r="A1718">
        <v>622927424</v>
      </c>
      <c r="B1718">
        <f t="shared" si="78"/>
        <v>8.7944374508447627</v>
      </c>
      <c r="C1718">
        <v>495974568</v>
      </c>
      <c r="D1718">
        <f t="shared" si="79"/>
        <v>8.6954594078199658</v>
      </c>
      <c r="E1718">
        <v>0.94299999999999995</v>
      </c>
      <c r="F1718">
        <f t="shared" si="80"/>
        <v>-2.548830726267165E-2</v>
      </c>
    </row>
    <row r="1719" spans="1:6" x14ac:dyDescent="0.25">
      <c r="A1719">
        <v>622942808</v>
      </c>
      <c r="B1719">
        <f t="shared" si="78"/>
        <v>8.794448176177367</v>
      </c>
      <c r="C1719">
        <v>679622240</v>
      </c>
      <c r="D1719">
        <f t="shared" si="79"/>
        <v>8.8322675823088961</v>
      </c>
      <c r="E1719">
        <v>0.95899999999999996</v>
      </c>
      <c r="F1719">
        <f t="shared" si="80"/>
        <v>-1.8181392829336417E-2</v>
      </c>
    </row>
    <row r="1720" spans="1:6" x14ac:dyDescent="0.25">
      <c r="A1720">
        <v>622943120</v>
      </c>
      <c r="B1720">
        <f t="shared" si="78"/>
        <v>8.7944483936930737</v>
      </c>
      <c r="C1720">
        <v>794959864</v>
      </c>
      <c r="D1720">
        <f t="shared" si="79"/>
        <v>8.9003452025139005</v>
      </c>
      <c r="E1720">
        <v>0.97099999999999997</v>
      </c>
      <c r="F1720">
        <f t="shared" si="80"/>
        <v>-1.2780770091995148E-2</v>
      </c>
    </row>
    <row r="1721" spans="1:6" x14ac:dyDescent="0.25">
      <c r="A1721">
        <v>622956648</v>
      </c>
      <c r="B1721">
        <f t="shared" si="78"/>
        <v>8.7944578248462086</v>
      </c>
      <c r="C1721">
        <v>910957168</v>
      </c>
      <c r="D1721">
        <f t="shared" si="79"/>
        <v>8.9594979575014779</v>
      </c>
      <c r="E1721">
        <v>0.96199999999999997</v>
      </c>
      <c r="F1721">
        <f t="shared" si="80"/>
        <v>-1.6824927962187056E-2</v>
      </c>
    </row>
    <row r="1722" spans="1:6" x14ac:dyDescent="0.25">
      <c r="A1722">
        <v>622959112</v>
      </c>
      <c r="B1722">
        <f t="shared" si="78"/>
        <v>8.7944595426214178</v>
      </c>
      <c r="C1722">
        <v>862577120</v>
      </c>
      <c r="D1722">
        <f t="shared" si="79"/>
        <v>8.9357979342301395</v>
      </c>
      <c r="E1722">
        <v>0.91600000000000004</v>
      </c>
      <c r="F1722">
        <f t="shared" si="80"/>
        <v>-3.8104526332149599E-2</v>
      </c>
    </row>
    <row r="1723" spans="1:6" x14ac:dyDescent="0.25">
      <c r="A1723">
        <v>622975176</v>
      </c>
      <c r="B1723">
        <f t="shared" si="78"/>
        <v>8.7944707414569034</v>
      </c>
      <c r="C1723">
        <v>829525296</v>
      </c>
      <c r="D1723">
        <f t="shared" si="79"/>
        <v>8.9188296341767845</v>
      </c>
      <c r="E1723">
        <v>0.96899999999999997</v>
      </c>
      <c r="F1723">
        <f t="shared" si="80"/>
        <v>-1.3676222949234686E-2</v>
      </c>
    </row>
    <row r="1724" spans="1:6" x14ac:dyDescent="0.25">
      <c r="A1724">
        <v>622984440</v>
      </c>
      <c r="B1724">
        <f t="shared" si="78"/>
        <v>8.7944771996181927</v>
      </c>
      <c r="C1724">
        <v>796131752</v>
      </c>
      <c r="D1724">
        <f t="shared" si="79"/>
        <v>8.9009849451644438</v>
      </c>
      <c r="E1724">
        <v>0.94599999999999995</v>
      </c>
      <c r="F1724">
        <f t="shared" si="80"/>
        <v>-2.4108863598207259E-2</v>
      </c>
    </row>
    <row r="1725" spans="1:6" x14ac:dyDescent="0.25">
      <c r="A1725">
        <v>622997040</v>
      </c>
      <c r="B1725">
        <f t="shared" si="78"/>
        <v>8.7944859832326525</v>
      </c>
      <c r="C1725">
        <v>750034280</v>
      </c>
      <c r="D1725">
        <f t="shared" si="79"/>
        <v>8.8750811130911913</v>
      </c>
      <c r="E1725">
        <v>0.94699999999999995</v>
      </c>
      <c r="F1725">
        <f t="shared" si="80"/>
        <v>-2.3650020996726601E-2</v>
      </c>
    </row>
    <row r="1726" spans="1:6" x14ac:dyDescent="0.25">
      <c r="A1726">
        <v>622999784</v>
      </c>
      <c r="B1726">
        <f t="shared" si="78"/>
        <v>8.7944878960851334</v>
      </c>
      <c r="C1726">
        <v>349885080</v>
      </c>
      <c r="D1726">
        <f t="shared" si="79"/>
        <v>8.543925423443687</v>
      </c>
      <c r="E1726">
        <v>0.96</v>
      </c>
      <c r="F1726">
        <f t="shared" si="80"/>
        <v>-1.7728766960431602E-2</v>
      </c>
    </row>
    <row r="1727" spans="1:6" x14ac:dyDescent="0.25">
      <c r="A1727">
        <v>623004216</v>
      </c>
      <c r="B1727">
        <f t="shared" si="78"/>
        <v>8.7944909856308229</v>
      </c>
      <c r="C1727">
        <v>722871000</v>
      </c>
      <c r="D1727">
        <f t="shared" si="79"/>
        <v>8.8590608021537971</v>
      </c>
      <c r="E1727">
        <v>0.98399999999999999</v>
      </c>
      <c r="F1727">
        <f t="shared" si="80"/>
        <v>-7.0049015686584892E-3</v>
      </c>
    </row>
    <row r="1728" spans="1:6" x14ac:dyDescent="0.25">
      <c r="A1728">
        <v>623016816</v>
      </c>
      <c r="B1728">
        <f t="shared" si="78"/>
        <v>8.7944997689664675</v>
      </c>
      <c r="C1728">
        <v>877856960</v>
      </c>
      <c r="D1728">
        <f t="shared" si="79"/>
        <v>8.9434237567449131</v>
      </c>
      <c r="E1728">
        <v>0.92400000000000004</v>
      </c>
      <c r="F1728">
        <f t="shared" si="80"/>
        <v>-3.4328028779893278E-2</v>
      </c>
    </row>
    <row r="1729" spans="1:6" x14ac:dyDescent="0.25">
      <c r="A1729">
        <v>623050848</v>
      </c>
      <c r="B1729">
        <f t="shared" si="78"/>
        <v>8.7945234914499881</v>
      </c>
      <c r="C1729">
        <v>897219696</v>
      </c>
      <c r="D1729">
        <f t="shared" si="79"/>
        <v>8.9528987987609376</v>
      </c>
      <c r="E1729">
        <v>0.95399999999999996</v>
      </c>
      <c r="F1729">
        <f t="shared" si="80"/>
        <v>-2.0451625295904902E-2</v>
      </c>
    </row>
    <row r="1730" spans="1:6" x14ac:dyDescent="0.25">
      <c r="A1730">
        <v>623057360</v>
      </c>
      <c r="B1730">
        <f t="shared" ref="B1730:B1793" si="81">LOG10(A1730)</f>
        <v>8.7945280305833435</v>
      </c>
      <c r="C1730">
        <v>841243384</v>
      </c>
      <c r="D1730">
        <f t="shared" ref="D1730:D1793" si="82">LOG10(C1730)</f>
        <v>8.9249216617151355</v>
      </c>
      <c r="E1730">
        <v>0.94</v>
      </c>
      <c r="F1730">
        <f t="shared" ref="F1730:F1793" si="83">LOG10(E1730)</f>
        <v>-2.6872146400301365E-2</v>
      </c>
    </row>
    <row r="1731" spans="1:6" x14ac:dyDescent="0.25">
      <c r="A1731">
        <v>623083224</v>
      </c>
      <c r="B1731">
        <f t="shared" si="81"/>
        <v>8.7945460583927666</v>
      </c>
      <c r="C1731">
        <v>870489736</v>
      </c>
      <c r="D1731">
        <f t="shared" si="82"/>
        <v>8.9397636546896031</v>
      </c>
      <c r="E1731">
        <v>0.96099999999999997</v>
      </c>
      <c r="F1731">
        <f t="shared" si="83"/>
        <v>-1.7276612331454656E-2</v>
      </c>
    </row>
    <row r="1732" spans="1:6" x14ac:dyDescent="0.25">
      <c r="A1732">
        <v>623090360</v>
      </c>
      <c r="B1732">
        <f t="shared" si="81"/>
        <v>8.7945510322189868</v>
      </c>
      <c r="C1732">
        <v>905091496</v>
      </c>
      <c r="D1732">
        <f t="shared" si="82"/>
        <v>8.9566924843978839</v>
      </c>
      <c r="E1732">
        <v>1.375</v>
      </c>
      <c r="F1732">
        <f t="shared" si="83"/>
        <v>0.13830269816628146</v>
      </c>
    </row>
    <row r="1733" spans="1:6" x14ac:dyDescent="0.25">
      <c r="A1733">
        <v>623105560</v>
      </c>
      <c r="B1733">
        <f t="shared" si="81"/>
        <v>8.7945616265019879</v>
      </c>
      <c r="C1733">
        <v>868704456</v>
      </c>
      <c r="D1733">
        <f t="shared" si="82"/>
        <v>8.9388720492224927</v>
      </c>
      <c r="E1733">
        <v>0.98299999999999998</v>
      </c>
      <c r="F1733">
        <f t="shared" si="83"/>
        <v>-7.4464821678643838E-3</v>
      </c>
    </row>
    <row r="1734" spans="1:6" x14ac:dyDescent="0.25">
      <c r="A1734">
        <v>623109024</v>
      </c>
      <c r="B1734">
        <f t="shared" si="81"/>
        <v>8.794564040847165</v>
      </c>
      <c r="C1734">
        <v>887574784</v>
      </c>
      <c r="D1734">
        <f t="shared" si="82"/>
        <v>8.9482049554288139</v>
      </c>
      <c r="E1734">
        <v>0.96399999999999997</v>
      </c>
      <c r="F1734">
        <f t="shared" si="83"/>
        <v>-1.5922966097169242E-2</v>
      </c>
    </row>
    <row r="1735" spans="1:6" x14ac:dyDescent="0.25">
      <c r="A1735">
        <v>623137712</v>
      </c>
      <c r="B1735">
        <f t="shared" si="81"/>
        <v>8.7945840353470324</v>
      </c>
      <c r="C1735">
        <v>850460592</v>
      </c>
      <c r="D1735">
        <f t="shared" si="82"/>
        <v>8.9296541944054244</v>
      </c>
      <c r="E1735">
        <v>1.052</v>
      </c>
      <c r="F1735">
        <f t="shared" si="83"/>
        <v>2.201573981772028E-2</v>
      </c>
    </row>
    <row r="1736" spans="1:6" x14ac:dyDescent="0.25">
      <c r="A1736">
        <v>623148088</v>
      </c>
      <c r="B1736">
        <f t="shared" si="81"/>
        <v>8.7945912668176049</v>
      </c>
      <c r="C1736">
        <v>895150992</v>
      </c>
      <c r="D1736">
        <f t="shared" si="82"/>
        <v>8.9518962972841596</v>
      </c>
      <c r="E1736">
        <v>0.95399999999999996</v>
      </c>
      <c r="F1736">
        <f t="shared" si="83"/>
        <v>-2.0451625295904902E-2</v>
      </c>
    </row>
    <row r="1737" spans="1:6" x14ac:dyDescent="0.25">
      <c r="A1737">
        <v>623157592</v>
      </c>
      <c r="B1737">
        <f t="shared" si="81"/>
        <v>8.7945978904490669</v>
      </c>
      <c r="C1737">
        <v>688297504</v>
      </c>
      <c r="D1737">
        <f t="shared" si="82"/>
        <v>8.8377761946576232</v>
      </c>
      <c r="E1737">
        <v>1.0509999999999999</v>
      </c>
      <c r="F1737">
        <f t="shared" si="83"/>
        <v>2.1602716028242194E-2</v>
      </c>
    </row>
    <row r="1738" spans="1:6" x14ac:dyDescent="0.25">
      <c r="A1738">
        <v>623161648</v>
      </c>
      <c r="B1738">
        <f t="shared" si="81"/>
        <v>8.7946007171701215</v>
      </c>
      <c r="C1738">
        <v>905341192</v>
      </c>
      <c r="D1738">
        <f t="shared" si="82"/>
        <v>8.9568122807276325</v>
      </c>
      <c r="E1738">
        <v>0.97599999999999998</v>
      </c>
      <c r="F1738">
        <f t="shared" si="83"/>
        <v>-1.0550182333308195E-2</v>
      </c>
    </row>
    <row r="1739" spans="1:6" x14ac:dyDescent="0.25">
      <c r="A1739">
        <v>623164432</v>
      </c>
      <c r="B1739">
        <f t="shared" si="81"/>
        <v>8.7946026573940443</v>
      </c>
      <c r="C1739">
        <v>892005440</v>
      </c>
      <c r="D1739">
        <f t="shared" si="82"/>
        <v>8.9503675029801339</v>
      </c>
      <c r="E1739">
        <v>0.93799999999999994</v>
      </c>
      <c r="F1739">
        <f t="shared" si="83"/>
        <v>-2.7797161620935564E-2</v>
      </c>
    </row>
    <row r="1740" spans="1:6" x14ac:dyDescent="0.25">
      <c r="A1740">
        <v>623168296</v>
      </c>
      <c r="B1740">
        <f t="shared" si="81"/>
        <v>8.7946053502766759</v>
      </c>
      <c r="C1740">
        <v>816391416</v>
      </c>
      <c r="D1740">
        <f t="shared" si="82"/>
        <v>8.9118984296508046</v>
      </c>
      <c r="E1740">
        <v>0.96099999999999997</v>
      </c>
      <c r="F1740">
        <f t="shared" si="83"/>
        <v>-1.7276612331454656E-2</v>
      </c>
    </row>
    <row r="1741" spans="1:6" x14ac:dyDescent="0.25">
      <c r="A1741">
        <v>623180984</v>
      </c>
      <c r="B1741">
        <f t="shared" si="81"/>
        <v>8.7946141926268488</v>
      </c>
      <c r="C1741">
        <v>589346968</v>
      </c>
      <c r="D1741">
        <f t="shared" si="82"/>
        <v>8.7703710535682493</v>
      </c>
      <c r="E1741">
        <v>0.95699999999999996</v>
      </c>
      <c r="F1741">
        <f t="shared" si="83"/>
        <v>-1.9088062223156451E-2</v>
      </c>
    </row>
    <row r="1742" spans="1:6" x14ac:dyDescent="0.25">
      <c r="A1742">
        <v>623203344</v>
      </c>
      <c r="B1742">
        <f t="shared" si="81"/>
        <v>8.7946297750188904</v>
      </c>
      <c r="C1742">
        <v>568593544</v>
      </c>
      <c r="D1742">
        <f t="shared" si="82"/>
        <v>8.7548019242585866</v>
      </c>
      <c r="E1742">
        <v>0.96</v>
      </c>
      <c r="F1742">
        <f t="shared" si="83"/>
        <v>-1.7728766960431602E-2</v>
      </c>
    </row>
    <row r="1743" spans="1:6" x14ac:dyDescent="0.25">
      <c r="A1743">
        <v>623204464</v>
      </c>
      <c r="B1743">
        <f t="shared" si="81"/>
        <v>8.7946305555175623</v>
      </c>
      <c r="C1743">
        <v>875342936</v>
      </c>
      <c r="D1743">
        <f t="shared" si="82"/>
        <v>8.9421782313471301</v>
      </c>
      <c r="E1743">
        <v>0.96099999999999997</v>
      </c>
      <c r="F1743">
        <f t="shared" si="83"/>
        <v>-1.7276612331454656E-2</v>
      </c>
    </row>
    <row r="1744" spans="1:6" x14ac:dyDescent="0.25">
      <c r="A1744">
        <v>623231216</v>
      </c>
      <c r="B1744">
        <f t="shared" si="81"/>
        <v>8.7946491978689778</v>
      </c>
      <c r="C1744">
        <v>880927600</v>
      </c>
      <c r="D1744">
        <f t="shared" si="82"/>
        <v>8.9449402169108669</v>
      </c>
      <c r="E1744">
        <v>0.97899999999999998</v>
      </c>
      <c r="F1744">
        <f t="shared" si="83"/>
        <v>-9.2173081968621833E-3</v>
      </c>
    </row>
    <row r="1745" spans="1:6" x14ac:dyDescent="0.25">
      <c r="A1745">
        <v>623246296</v>
      </c>
      <c r="B1745">
        <f t="shared" si="81"/>
        <v>8.7946597061384413</v>
      </c>
      <c r="C1745">
        <v>633769528</v>
      </c>
      <c r="D1745">
        <f t="shared" si="82"/>
        <v>8.8019313542301223</v>
      </c>
      <c r="E1745">
        <v>0.95299999999999996</v>
      </c>
      <c r="F1745">
        <f t="shared" si="83"/>
        <v>-2.090709936167361E-2</v>
      </c>
    </row>
    <row r="1746" spans="1:6" x14ac:dyDescent="0.25">
      <c r="A1746">
        <v>623250920</v>
      </c>
      <c r="B1746">
        <f t="shared" si="81"/>
        <v>8.7946629282518298</v>
      </c>
      <c r="C1746">
        <v>613913976</v>
      </c>
      <c r="D1746">
        <f t="shared" si="82"/>
        <v>8.7881075203823968</v>
      </c>
      <c r="E1746">
        <v>0.95</v>
      </c>
      <c r="F1746">
        <f t="shared" si="83"/>
        <v>-2.2276394711152253E-2</v>
      </c>
    </row>
    <row r="1747" spans="1:6" x14ac:dyDescent="0.25">
      <c r="A1747">
        <v>623260664</v>
      </c>
      <c r="B1747">
        <f t="shared" si="81"/>
        <v>8.7946697180249629</v>
      </c>
      <c r="C1747">
        <v>741602584</v>
      </c>
      <c r="D1747">
        <f t="shared" si="82"/>
        <v>8.8701712343713197</v>
      </c>
      <c r="E1747">
        <v>1.018</v>
      </c>
      <c r="F1747">
        <f t="shared" si="83"/>
        <v>7.7477780007399483E-3</v>
      </c>
    </row>
    <row r="1748" spans="1:6" x14ac:dyDescent="0.25">
      <c r="A1748">
        <v>623268424</v>
      </c>
      <c r="B1748">
        <f t="shared" si="81"/>
        <v>8.7946751252396229</v>
      </c>
      <c r="C1748">
        <v>891358096</v>
      </c>
      <c r="D1748">
        <f t="shared" si="82"/>
        <v>8.9500522134345459</v>
      </c>
      <c r="E1748">
        <v>0.95199999999999996</v>
      </c>
      <c r="F1748">
        <f t="shared" si="83"/>
        <v>-2.1363051615525673E-2</v>
      </c>
    </row>
    <row r="1749" spans="1:6" x14ac:dyDescent="0.25">
      <c r="A1749">
        <v>623306984</v>
      </c>
      <c r="B1749">
        <f t="shared" si="81"/>
        <v>8.7947019930811035</v>
      </c>
      <c r="C1749">
        <v>875698736</v>
      </c>
      <c r="D1749">
        <f t="shared" si="82"/>
        <v>8.942354722839319</v>
      </c>
      <c r="E1749">
        <v>0.96199999999999997</v>
      </c>
      <c r="F1749">
        <f t="shared" si="83"/>
        <v>-1.6824927962187056E-2</v>
      </c>
    </row>
    <row r="1750" spans="1:6" x14ac:dyDescent="0.25">
      <c r="A1750">
        <v>623310952</v>
      </c>
      <c r="B1750">
        <f t="shared" si="81"/>
        <v>8.7947047578103028</v>
      </c>
      <c r="C1750">
        <v>843284536</v>
      </c>
      <c r="D1750">
        <f t="shared" si="82"/>
        <v>8.9259741363861025</v>
      </c>
      <c r="E1750">
        <v>0.98799999999999999</v>
      </c>
      <c r="F1750">
        <f t="shared" si="83"/>
        <v>-5.2430554123718831E-3</v>
      </c>
    </row>
    <row r="1751" spans="1:6" x14ac:dyDescent="0.25">
      <c r="A1751">
        <v>623315072</v>
      </c>
      <c r="B1751">
        <f t="shared" si="81"/>
        <v>8.7947076284278438</v>
      </c>
      <c r="C1751">
        <v>843429872</v>
      </c>
      <c r="D1751">
        <f t="shared" si="82"/>
        <v>8.9260489784846566</v>
      </c>
      <c r="E1751">
        <v>0.95799999999999996</v>
      </c>
      <c r="F1751">
        <f t="shared" si="83"/>
        <v>-1.8634490921455603E-2</v>
      </c>
    </row>
    <row r="1752" spans="1:6" x14ac:dyDescent="0.25">
      <c r="A1752">
        <v>623318464</v>
      </c>
      <c r="B1752">
        <f t="shared" si="81"/>
        <v>8.7947099917958091</v>
      </c>
      <c r="C1752">
        <v>825821032</v>
      </c>
      <c r="D1752">
        <f t="shared" si="82"/>
        <v>8.9168859392861144</v>
      </c>
      <c r="E1752">
        <v>0.94699999999999995</v>
      </c>
      <c r="F1752">
        <f t="shared" si="83"/>
        <v>-2.3650020996726601E-2</v>
      </c>
    </row>
    <row r="1753" spans="1:6" x14ac:dyDescent="0.25">
      <c r="A1753">
        <v>623328784</v>
      </c>
      <c r="B1753">
        <f t="shared" si="81"/>
        <v>8.7947171821522812</v>
      </c>
      <c r="C1753">
        <v>717799224</v>
      </c>
      <c r="D1753">
        <f t="shared" si="82"/>
        <v>8.8560029844894199</v>
      </c>
      <c r="E1753">
        <v>0.97899999999999998</v>
      </c>
      <c r="F1753">
        <f t="shared" si="83"/>
        <v>-9.2173081968621833E-3</v>
      </c>
    </row>
    <row r="1754" spans="1:6" x14ac:dyDescent="0.25">
      <c r="A1754">
        <v>623346064</v>
      </c>
      <c r="B1754">
        <f t="shared" si="81"/>
        <v>8.7947292215523856</v>
      </c>
      <c r="C1754">
        <v>551731232</v>
      </c>
      <c r="D1754">
        <f t="shared" si="82"/>
        <v>8.7417275688795169</v>
      </c>
      <c r="E1754">
        <v>0.97199999999999998</v>
      </c>
      <c r="F1754">
        <f t="shared" si="83"/>
        <v>-1.2333735073725434E-2</v>
      </c>
    </row>
    <row r="1755" spans="1:6" x14ac:dyDescent="0.25">
      <c r="A1755">
        <v>623350120</v>
      </c>
      <c r="B1755">
        <f t="shared" si="81"/>
        <v>8.7947320474187691</v>
      </c>
      <c r="C1755">
        <v>874123904</v>
      </c>
      <c r="D1755">
        <f t="shared" si="82"/>
        <v>8.9415729967185644</v>
      </c>
      <c r="E1755">
        <v>0.98799999999999999</v>
      </c>
      <c r="F1755">
        <f t="shared" si="83"/>
        <v>-5.2430554123718831E-3</v>
      </c>
    </row>
    <row r="1756" spans="1:6" x14ac:dyDescent="0.25">
      <c r="A1756">
        <v>623351672</v>
      </c>
      <c r="B1756">
        <f t="shared" si="81"/>
        <v>8.7947331287118899</v>
      </c>
      <c r="C1756">
        <v>842608520</v>
      </c>
      <c r="D1756">
        <f t="shared" si="82"/>
        <v>8.9256258461631042</v>
      </c>
      <c r="E1756">
        <v>0.96899999999999997</v>
      </c>
      <c r="F1756">
        <f t="shared" si="83"/>
        <v>-1.3676222949234686E-2</v>
      </c>
    </row>
    <row r="1757" spans="1:6" x14ac:dyDescent="0.25">
      <c r="A1757">
        <v>623385736</v>
      </c>
      <c r="B1757">
        <f t="shared" si="81"/>
        <v>8.7947568607458226</v>
      </c>
      <c r="C1757">
        <v>842890680</v>
      </c>
      <c r="D1757">
        <f t="shared" si="82"/>
        <v>8.9257712517879284</v>
      </c>
      <c r="E1757">
        <v>0.93799999999999994</v>
      </c>
      <c r="F1757">
        <f t="shared" si="83"/>
        <v>-2.7797161620935564E-2</v>
      </c>
    </row>
    <row r="1758" spans="1:6" x14ac:dyDescent="0.25">
      <c r="A1758">
        <v>623386272</v>
      </c>
      <c r="B1758">
        <f t="shared" si="81"/>
        <v>8.7947572341610751</v>
      </c>
      <c r="C1758">
        <v>858918760</v>
      </c>
      <c r="D1758">
        <f t="shared" si="82"/>
        <v>8.9339520884503134</v>
      </c>
      <c r="E1758">
        <v>0.95399999999999996</v>
      </c>
      <c r="F1758">
        <f t="shared" si="83"/>
        <v>-2.0451625295904902E-2</v>
      </c>
    </row>
    <row r="1759" spans="1:6" x14ac:dyDescent="0.25">
      <c r="A1759">
        <v>623388248</v>
      </c>
      <c r="B1759">
        <f t="shared" si="81"/>
        <v>8.794758610778711</v>
      </c>
      <c r="C1759">
        <v>613415088</v>
      </c>
      <c r="D1759">
        <f t="shared" si="82"/>
        <v>8.787754453998204</v>
      </c>
      <c r="E1759">
        <v>0.97699999999999998</v>
      </c>
      <c r="F1759">
        <f t="shared" si="83"/>
        <v>-1.0105436281226938E-2</v>
      </c>
    </row>
    <row r="1760" spans="1:6" x14ac:dyDescent="0.25">
      <c r="A1760">
        <v>623392904</v>
      </c>
      <c r="B1760">
        <f t="shared" si="81"/>
        <v>8.7947618544515951</v>
      </c>
      <c r="C1760">
        <v>805201736</v>
      </c>
      <c r="D1760">
        <f t="shared" si="82"/>
        <v>8.9059047025484706</v>
      </c>
      <c r="E1760">
        <v>0.97699999999999998</v>
      </c>
      <c r="F1760">
        <f t="shared" si="83"/>
        <v>-1.0105436281226938E-2</v>
      </c>
    </row>
    <row r="1761" spans="1:6" x14ac:dyDescent="0.25">
      <c r="A1761">
        <v>623411968</v>
      </c>
      <c r="B1761">
        <f t="shared" si="81"/>
        <v>8.7947751354231247</v>
      </c>
      <c r="C1761">
        <v>793726816</v>
      </c>
      <c r="D1761">
        <f t="shared" si="82"/>
        <v>8.8996710531594765</v>
      </c>
      <c r="E1761">
        <v>0.98</v>
      </c>
      <c r="F1761">
        <f t="shared" si="83"/>
        <v>-8.7739243075051505E-3</v>
      </c>
    </row>
    <row r="1762" spans="1:6" x14ac:dyDescent="0.25">
      <c r="A1762">
        <v>623416768</v>
      </c>
      <c r="B1762">
        <f t="shared" si="81"/>
        <v>8.7947784792881691</v>
      </c>
      <c r="C1762">
        <v>837459088</v>
      </c>
      <c r="D1762">
        <f t="shared" si="82"/>
        <v>8.9229635998404184</v>
      </c>
      <c r="E1762">
        <v>0.97899999999999998</v>
      </c>
      <c r="F1762">
        <f t="shared" si="83"/>
        <v>-9.2173081968621833E-3</v>
      </c>
    </row>
    <row r="1763" spans="1:6" x14ac:dyDescent="0.25">
      <c r="A1763">
        <v>623424752</v>
      </c>
      <c r="B1763">
        <f t="shared" si="81"/>
        <v>8.7947840411933313</v>
      </c>
      <c r="C1763">
        <v>624932272</v>
      </c>
      <c r="D1763">
        <f t="shared" si="82"/>
        <v>8.7958329525592731</v>
      </c>
      <c r="E1763">
        <v>0.98399999999999999</v>
      </c>
      <c r="F1763">
        <f t="shared" si="83"/>
        <v>-7.0049015686584892E-3</v>
      </c>
    </row>
    <row r="1764" spans="1:6" x14ac:dyDescent="0.25">
      <c r="A1764">
        <v>623432992</v>
      </c>
      <c r="B1764">
        <f t="shared" si="81"/>
        <v>8.7947897813614428</v>
      </c>
      <c r="C1764">
        <v>736105384</v>
      </c>
      <c r="D1764">
        <f t="shared" si="82"/>
        <v>8.8669399942469767</v>
      </c>
      <c r="E1764">
        <v>0.95399999999999996</v>
      </c>
      <c r="F1764">
        <f t="shared" si="83"/>
        <v>-2.0451625295904902E-2</v>
      </c>
    </row>
    <row r="1765" spans="1:6" x14ac:dyDescent="0.25">
      <c r="A1765">
        <v>623442912</v>
      </c>
      <c r="B1765">
        <f t="shared" si="81"/>
        <v>8.7947966917544456</v>
      </c>
      <c r="C1765">
        <v>905307608</v>
      </c>
      <c r="D1765">
        <f t="shared" si="82"/>
        <v>8.9567961700982472</v>
      </c>
      <c r="E1765">
        <v>0.98099999999999998</v>
      </c>
      <c r="F1765">
        <f t="shared" si="83"/>
        <v>-8.3309926200514969E-3</v>
      </c>
    </row>
    <row r="1766" spans="1:6" x14ac:dyDescent="0.25">
      <c r="A1766">
        <v>623462392</v>
      </c>
      <c r="B1766">
        <f t="shared" si="81"/>
        <v>8.7948102614400998</v>
      </c>
      <c r="C1766">
        <v>622411360</v>
      </c>
      <c r="D1766">
        <f t="shared" si="82"/>
        <v>8.7940775106209177</v>
      </c>
      <c r="E1766">
        <v>0.96599999999999997</v>
      </c>
      <c r="F1766">
        <f t="shared" si="83"/>
        <v>-1.5022873584506671E-2</v>
      </c>
    </row>
    <row r="1767" spans="1:6" x14ac:dyDescent="0.25">
      <c r="A1767">
        <v>623465664</v>
      </c>
      <c r="B1767">
        <f t="shared" si="81"/>
        <v>8.7948125406598798</v>
      </c>
      <c r="C1767">
        <v>834404664</v>
      </c>
      <c r="D1767">
        <f t="shared" si="82"/>
        <v>8.9213767229637799</v>
      </c>
      <c r="E1767">
        <v>1.282</v>
      </c>
      <c r="F1767">
        <f t="shared" si="83"/>
        <v>0.10788802518279862</v>
      </c>
    </row>
    <row r="1768" spans="1:6" x14ac:dyDescent="0.25">
      <c r="A1768">
        <v>623517272</v>
      </c>
      <c r="B1768">
        <f t="shared" si="81"/>
        <v>8.7948484883364486</v>
      </c>
      <c r="C1768">
        <v>715041984</v>
      </c>
      <c r="D1768">
        <f t="shared" si="82"/>
        <v>8.8543315423384605</v>
      </c>
      <c r="E1768">
        <v>1.4850000000000001</v>
      </c>
      <c r="F1768">
        <f t="shared" si="83"/>
        <v>0.17172645365323119</v>
      </c>
    </row>
    <row r="1769" spans="1:6" x14ac:dyDescent="0.25">
      <c r="A1769">
        <v>623546240</v>
      </c>
      <c r="B1769">
        <f t="shared" si="81"/>
        <v>8.7948686647628023</v>
      </c>
      <c r="C1769">
        <v>761848224</v>
      </c>
      <c r="D1769">
        <f t="shared" si="82"/>
        <v>8.881868459469894</v>
      </c>
      <c r="E1769">
        <v>0.99299999999999999</v>
      </c>
      <c r="F1769">
        <f t="shared" si="83"/>
        <v>-3.0507515046188267E-3</v>
      </c>
    </row>
    <row r="1770" spans="1:6" x14ac:dyDescent="0.25">
      <c r="A1770">
        <v>623552536</v>
      </c>
      <c r="B1770">
        <f t="shared" si="81"/>
        <v>8.7948730498493894</v>
      </c>
      <c r="C1770">
        <v>754857760</v>
      </c>
      <c r="D1770">
        <f t="shared" si="82"/>
        <v>8.877865123990949</v>
      </c>
      <c r="E1770">
        <v>0.97299999999999998</v>
      </c>
      <c r="F1770">
        <f t="shared" si="83"/>
        <v>-1.1887159731648099E-2</v>
      </c>
    </row>
    <row r="1771" spans="1:6" x14ac:dyDescent="0.25">
      <c r="A1771">
        <v>623567960</v>
      </c>
      <c r="B1771">
        <f t="shared" si="81"/>
        <v>8.7948837922886494</v>
      </c>
      <c r="C1771">
        <v>627375400</v>
      </c>
      <c r="D1771">
        <f t="shared" si="82"/>
        <v>8.7975274855862882</v>
      </c>
      <c r="E1771">
        <v>0.97799999999999998</v>
      </c>
      <c r="F1771">
        <f t="shared" si="83"/>
        <v>-9.6611452123985687E-3</v>
      </c>
    </row>
    <row r="1772" spans="1:6" x14ac:dyDescent="0.25">
      <c r="A1772">
        <v>623622384</v>
      </c>
      <c r="B1772">
        <f t="shared" si="81"/>
        <v>8.7949216951524942</v>
      </c>
      <c r="C1772">
        <v>595954288</v>
      </c>
      <c r="D1772">
        <f t="shared" si="82"/>
        <v>8.7752129489504416</v>
      </c>
      <c r="E1772">
        <v>1.409</v>
      </c>
      <c r="F1772">
        <f t="shared" si="83"/>
        <v>0.14891099310935643</v>
      </c>
    </row>
    <row r="1773" spans="1:6" x14ac:dyDescent="0.25">
      <c r="A1773">
        <v>623639736</v>
      </c>
      <c r="B1773">
        <f t="shared" si="81"/>
        <v>8.794933779024408</v>
      </c>
      <c r="C1773">
        <v>651485184</v>
      </c>
      <c r="D1773">
        <f t="shared" si="82"/>
        <v>8.8139045434865011</v>
      </c>
      <c r="E1773">
        <v>1.42</v>
      </c>
      <c r="F1773">
        <f t="shared" si="83"/>
        <v>0.15228834438305647</v>
      </c>
    </row>
    <row r="1774" spans="1:6" x14ac:dyDescent="0.25">
      <c r="A1774">
        <v>623644080</v>
      </c>
      <c r="B1774">
        <f t="shared" si="81"/>
        <v>8.7949368041181426</v>
      </c>
      <c r="C1774">
        <v>779895760</v>
      </c>
      <c r="D1774">
        <f t="shared" si="82"/>
        <v>8.8920365592519097</v>
      </c>
      <c r="E1774">
        <v>0.98199999999999998</v>
      </c>
      <c r="F1774">
        <f t="shared" si="83"/>
        <v>-7.8885122130503398E-3</v>
      </c>
    </row>
    <row r="1775" spans="1:6" x14ac:dyDescent="0.25">
      <c r="A1775">
        <v>623648056</v>
      </c>
      <c r="B1775">
        <f t="shared" si="81"/>
        <v>8.7949395729239583</v>
      </c>
      <c r="C1775">
        <v>734924640</v>
      </c>
      <c r="D1775">
        <f t="shared" si="82"/>
        <v>8.8662428083221485</v>
      </c>
      <c r="E1775">
        <v>1.8320000000000001</v>
      </c>
      <c r="F1775">
        <f t="shared" si="83"/>
        <v>0.26292546933183158</v>
      </c>
    </row>
    <row r="1776" spans="1:6" x14ac:dyDescent="0.25">
      <c r="A1776">
        <v>623648752</v>
      </c>
      <c r="B1776">
        <f t="shared" si="81"/>
        <v>8.794940057602437</v>
      </c>
      <c r="C1776">
        <v>841652920</v>
      </c>
      <c r="D1776">
        <f t="shared" si="82"/>
        <v>8.9251330344872173</v>
      </c>
      <c r="E1776">
        <v>0.96899999999999997</v>
      </c>
      <c r="F1776">
        <f t="shared" si="83"/>
        <v>-1.3676222949234686E-2</v>
      </c>
    </row>
    <row r="1777" spans="1:6" x14ac:dyDescent="0.25">
      <c r="A1777">
        <v>623664384</v>
      </c>
      <c r="B1777">
        <f t="shared" si="81"/>
        <v>8.7949509432271373</v>
      </c>
      <c r="C1777">
        <v>544299456</v>
      </c>
      <c r="D1777">
        <f t="shared" si="82"/>
        <v>8.7358379002617443</v>
      </c>
      <c r="E1777">
        <v>0.97399999999999998</v>
      </c>
      <c r="F1777">
        <f t="shared" si="83"/>
        <v>-1.1441043121384482E-2</v>
      </c>
    </row>
    <row r="1778" spans="1:6" x14ac:dyDescent="0.25">
      <c r="A1778">
        <v>623668424</v>
      </c>
      <c r="B1778">
        <f t="shared" si="81"/>
        <v>8.7949537565095213</v>
      </c>
      <c r="C1778">
        <v>679472720</v>
      </c>
      <c r="D1778">
        <f t="shared" si="82"/>
        <v>8.8321720250254003</v>
      </c>
      <c r="E1778">
        <v>0.96599999999999997</v>
      </c>
      <c r="F1778">
        <f t="shared" si="83"/>
        <v>-1.5022873584506671E-2</v>
      </c>
    </row>
    <row r="1779" spans="1:6" x14ac:dyDescent="0.25">
      <c r="A1779">
        <v>623669648</v>
      </c>
      <c r="B1779">
        <f t="shared" si="81"/>
        <v>8.7949546088469219</v>
      </c>
      <c r="C1779">
        <v>904049072</v>
      </c>
      <c r="D1779">
        <f t="shared" si="82"/>
        <v>8.9561920047235972</v>
      </c>
      <c r="E1779">
        <v>0.97699999999999998</v>
      </c>
      <c r="F1779">
        <f t="shared" si="83"/>
        <v>-1.0105436281226938E-2</v>
      </c>
    </row>
    <row r="1780" spans="1:6" x14ac:dyDescent="0.25">
      <c r="A1780">
        <v>623685288</v>
      </c>
      <c r="B1780">
        <f t="shared" si="81"/>
        <v>8.794965499677593</v>
      </c>
      <c r="C1780">
        <v>815693024</v>
      </c>
      <c r="D1780">
        <f t="shared" si="82"/>
        <v>8.9115267481337401</v>
      </c>
      <c r="E1780">
        <v>0.97599999999999998</v>
      </c>
      <c r="F1780">
        <f t="shared" si="83"/>
        <v>-1.0550182333308195E-2</v>
      </c>
    </row>
    <row r="1781" spans="1:6" x14ac:dyDescent="0.25">
      <c r="A1781">
        <v>623692720</v>
      </c>
      <c r="B1781">
        <f t="shared" si="81"/>
        <v>8.7949706748154721</v>
      </c>
      <c r="C1781">
        <v>830607264</v>
      </c>
      <c r="D1781">
        <f t="shared" si="82"/>
        <v>8.9193957248732119</v>
      </c>
      <c r="E1781">
        <v>0.98599999999999999</v>
      </c>
      <c r="F1781">
        <f t="shared" si="83"/>
        <v>-6.1230850587887945E-3</v>
      </c>
    </row>
    <row r="1782" spans="1:6" x14ac:dyDescent="0.25">
      <c r="A1782">
        <v>623702648</v>
      </c>
      <c r="B1782">
        <f t="shared" si="81"/>
        <v>8.794977587901295</v>
      </c>
      <c r="C1782">
        <v>904910168</v>
      </c>
      <c r="D1782">
        <f t="shared" si="82"/>
        <v>8.9566054681794522</v>
      </c>
      <c r="E1782">
        <v>0.98399999999999999</v>
      </c>
      <c r="F1782">
        <f t="shared" si="83"/>
        <v>-7.0049015686584892E-3</v>
      </c>
    </row>
    <row r="1783" spans="1:6" x14ac:dyDescent="0.25">
      <c r="A1783">
        <v>623703864</v>
      </c>
      <c r="B1783">
        <f t="shared" si="81"/>
        <v>8.7949784346214059</v>
      </c>
      <c r="C1783">
        <v>813442264</v>
      </c>
      <c r="D1783">
        <f t="shared" si="82"/>
        <v>8.9103267332826572</v>
      </c>
      <c r="E1783">
        <v>0.98299999999999998</v>
      </c>
      <c r="F1783">
        <f t="shared" si="83"/>
        <v>-7.4464821678643838E-3</v>
      </c>
    </row>
    <row r="1784" spans="1:6" x14ac:dyDescent="0.25">
      <c r="A1784">
        <v>623709224</v>
      </c>
      <c r="B1784">
        <f t="shared" si="81"/>
        <v>8.7949821668548509</v>
      </c>
      <c r="C1784">
        <v>898289592</v>
      </c>
      <c r="D1784">
        <f t="shared" si="82"/>
        <v>8.9534163677728156</v>
      </c>
      <c r="E1784">
        <v>0.95099999999999996</v>
      </c>
      <c r="F1784">
        <f t="shared" si="83"/>
        <v>-2.181948306258609E-2</v>
      </c>
    </row>
    <row r="1785" spans="1:6" x14ac:dyDescent="0.25">
      <c r="A1785">
        <v>623717456</v>
      </c>
      <c r="B1785">
        <f t="shared" si="81"/>
        <v>8.7949878988345045</v>
      </c>
      <c r="C1785">
        <v>837955352</v>
      </c>
      <c r="D1785">
        <f t="shared" si="82"/>
        <v>8.9232208791355294</v>
      </c>
      <c r="E1785">
        <v>0.97399999999999998</v>
      </c>
      <c r="F1785">
        <f t="shared" si="83"/>
        <v>-1.1441043121384482E-2</v>
      </c>
    </row>
    <row r="1786" spans="1:6" x14ac:dyDescent="0.25">
      <c r="A1786">
        <v>623735912</v>
      </c>
      <c r="B1786">
        <f t="shared" si="81"/>
        <v>8.7950007495576887</v>
      </c>
      <c r="C1786">
        <v>915988664</v>
      </c>
      <c r="D1786">
        <f t="shared" si="82"/>
        <v>8.9618900990033197</v>
      </c>
      <c r="E1786">
        <v>0.95299999999999996</v>
      </c>
      <c r="F1786">
        <f t="shared" si="83"/>
        <v>-2.090709936167361E-2</v>
      </c>
    </row>
    <row r="1787" spans="1:6" x14ac:dyDescent="0.25">
      <c r="A1787">
        <v>623757424</v>
      </c>
      <c r="B1787">
        <f t="shared" si="81"/>
        <v>8.795015727662383</v>
      </c>
      <c r="C1787">
        <v>830814432</v>
      </c>
      <c r="D1787">
        <f t="shared" si="82"/>
        <v>8.919504032017521</v>
      </c>
      <c r="E1787">
        <v>0.93200000000000005</v>
      </c>
      <c r="F1787">
        <f t="shared" si="83"/>
        <v>-3.0584087646018613E-2</v>
      </c>
    </row>
    <row r="1788" spans="1:6" x14ac:dyDescent="0.25">
      <c r="A1788">
        <v>623761176</v>
      </c>
      <c r="B1788">
        <f t="shared" si="81"/>
        <v>8.7950183400048285</v>
      </c>
      <c r="C1788">
        <v>503493328</v>
      </c>
      <c r="D1788">
        <f t="shared" si="82"/>
        <v>8.7019937199105275</v>
      </c>
      <c r="E1788">
        <v>1.679</v>
      </c>
      <c r="F1788">
        <f t="shared" si="83"/>
        <v>0.22505069613804879</v>
      </c>
    </row>
    <row r="1789" spans="1:6" x14ac:dyDescent="0.25">
      <c r="A1789">
        <v>623762784</v>
      </c>
      <c r="B1789">
        <f t="shared" si="81"/>
        <v>8.7950194595753537</v>
      </c>
      <c r="C1789">
        <v>863750144</v>
      </c>
      <c r="D1789">
        <f t="shared" si="82"/>
        <v>8.9363881327856127</v>
      </c>
      <c r="E1789">
        <v>0.92400000000000004</v>
      </c>
      <c r="F1789">
        <f t="shared" si="83"/>
        <v>-3.4328028779893278E-2</v>
      </c>
    </row>
    <row r="1790" spans="1:6" x14ac:dyDescent="0.25">
      <c r="A1790">
        <v>623794264</v>
      </c>
      <c r="B1790">
        <f t="shared" si="81"/>
        <v>8.7950413769543054</v>
      </c>
      <c r="C1790">
        <v>613104080</v>
      </c>
      <c r="D1790">
        <f t="shared" si="82"/>
        <v>8.7875342062195365</v>
      </c>
      <c r="E1790">
        <v>0.95499999999999996</v>
      </c>
      <c r="F1790">
        <f t="shared" si="83"/>
        <v>-1.9996628416253676E-2</v>
      </c>
    </row>
    <row r="1791" spans="1:6" x14ac:dyDescent="0.25">
      <c r="A1791">
        <v>623805240</v>
      </c>
      <c r="B1791">
        <f t="shared" si="81"/>
        <v>8.7950490185351473</v>
      </c>
      <c r="C1791">
        <v>833462320</v>
      </c>
      <c r="D1791">
        <f t="shared" si="82"/>
        <v>8.920885970587566</v>
      </c>
      <c r="E1791">
        <v>0.94799999999999995</v>
      </c>
      <c r="F1791">
        <f t="shared" si="83"/>
        <v>-2.3191662661933767E-2</v>
      </c>
    </row>
    <row r="1792" spans="1:6" x14ac:dyDescent="0.25">
      <c r="A1792">
        <v>623817680</v>
      </c>
      <c r="B1792">
        <f t="shared" si="81"/>
        <v>8.7950576792021948</v>
      </c>
      <c r="C1792">
        <v>653632696</v>
      </c>
      <c r="D1792">
        <f t="shared" si="82"/>
        <v>8.8153337683365169</v>
      </c>
      <c r="E1792">
        <v>0.996</v>
      </c>
      <c r="F1792">
        <f t="shared" si="83"/>
        <v>-1.7406615763012701E-3</v>
      </c>
    </row>
    <row r="1793" spans="1:6" x14ac:dyDescent="0.25">
      <c r="A1793">
        <v>623829752</v>
      </c>
      <c r="B1793">
        <f t="shared" si="81"/>
        <v>8.7950660835043255</v>
      </c>
      <c r="C1793">
        <v>574202400</v>
      </c>
      <c r="D1793">
        <f t="shared" si="82"/>
        <v>8.7590650033896384</v>
      </c>
      <c r="E1793">
        <v>1.036</v>
      </c>
      <c r="F1793">
        <f t="shared" si="83"/>
        <v>1.5359755409214231E-2</v>
      </c>
    </row>
    <row r="1794" spans="1:6" x14ac:dyDescent="0.25">
      <c r="A1794">
        <v>623843344</v>
      </c>
      <c r="B1794">
        <f t="shared" ref="B1794:B1857" si="84">LOG10(A1794)</f>
        <v>8.7950755458075793</v>
      </c>
      <c r="C1794">
        <v>686722208</v>
      </c>
      <c r="D1794">
        <f t="shared" ref="D1794:D1857" si="85">LOG10(C1794)</f>
        <v>8.8367810923278007</v>
      </c>
      <c r="E1794">
        <v>0.97399999999999998</v>
      </c>
      <c r="F1794">
        <f t="shared" ref="F1794:F1857" si="86">LOG10(E1794)</f>
        <v>-1.1441043121384482E-2</v>
      </c>
    </row>
    <row r="1795" spans="1:6" x14ac:dyDescent="0.25">
      <c r="A1795">
        <v>623846792</v>
      </c>
      <c r="B1795">
        <f t="shared" si="84"/>
        <v>8.7950779461589654</v>
      </c>
      <c r="C1795">
        <v>844205608</v>
      </c>
      <c r="D1795">
        <f t="shared" si="85"/>
        <v>8.9264482328164529</v>
      </c>
      <c r="E1795">
        <v>0.95199999999999996</v>
      </c>
      <c r="F1795">
        <f t="shared" si="86"/>
        <v>-2.1363051615525673E-2</v>
      </c>
    </row>
    <row r="1796" spans="1:6" x14ac:dyDescent="0.25">
      <c r="A1796">
        <v>623847576</v>
      </c>
      <c r="B1796">
        <f t="shared" si="84"/>
        <v>8.7950784919446683</v>
      </c>
      <c r="C1796">
        <v>812662120</v>
      </c>
      <c r="D1796">
        <f t="shared" si="85"/>
        <v>8.9099100167869398</v>
      </c>
      <c r="E1796">
        <v>0.98899999999999999</v>
      </c>
      <c r="F1796">
        <f t="shared" si="86"/>
        <v>-4.8037084028205992E-3</v>
      </c>
    </row>
    <row r="1797" spans="1:6" x14ac:dyDescent="0.25">
      <c r="A1797">
        <v>623880136</v>
      </c>
      <c r="B1797">
        <f t="shared" si="84"/>
        <v>8.7951011581533258</v>
      </c>
      <c r="C1797">
        <v>779824800</v>
      </c>
      <c r="D1797">
        <f t="shared" si="85"/>
        <v>8.8919970425112229</v>
      </c>
      <c r="E1797">
        <v>0.97299999999999998</v>
      </c>
      <c r="F1797">
        <f t="shared" si="86"/>
        <v>-1.1887159731648099E-2</v>
      </c>
    </row>
    <row r="1798" spans="1:6" x14ac:dyDescent="0.25">
      <c r="A1798">
        <v>623892928</v>
      </c>
      <c r="B1798">
        <f t="shared" si="84"/>
        <v>8.7951100628094245</v>
      </c>
      <c r="C1798">
        <v>902173088</v>
      </c>
      <c r="D1798">
        <f t="shared" si="85"/>
        <v>8.9552898678654174</v>
      </c>
      <c r="E1798">
        <v>0.95599999999999996</v>
      </c>
      <c r="F1798">
        <f t="shared" si="86"/>
        <v>-1.9542107723899943E-2</v>
      </c>
    </row>
    <row r="1799" spans="1:6" x14ac:dyDescent="0.25">
      <c r="A1799">
        <v>623895288</v>
      </c>
      <c r="B1799">
        <f t="shared" si="84"/>
        <v>8.795111705612209</v>
      </c>
      <c r="C1799">
        <v>515835696</v>
      </c>
      <c r="D1799">
        <f t="shared" si="85"/>
        <v>8.7125113921629538</v>
      </c>
      <c r="E1799">
        <v>0.95899999999999996</v>
      </c>
      <c r="F1799">
        <f t="shared" si="86"/>
        <v>-1.8181392829336417E-2</v>
      </c>
    </row>
    <row r="1800" spans="1:6" x14ac:dyDescent="0.25">
      <c r="A1800">
        <v>623921888</v>
      </c>
      <c r="B1800">
        <f t="shared" si="84"/>
        <v>8.7951302215189333</v>
      </c>
      <c r="C1800">
        <v>613229848</v>
      </c>
      <c r="D1800">
        <f t="shared" si="85"/>
        <v>8.787623285298805</v>
      </c>
      <c r="E1800">
        <v>0.96499999999999997</v>
      </c>
      <c r="F1800">
        <f t="shared" si="86"/>
        <v>-1.5472686656207449E-2</v>
      </c>
    </row>
    <row r="1801" spans="1:6" x14ac:dyDescent="0.25">
      <c r="A1801">
        <v>623931864</v>
      </c>
      <c r="B1801">
        <f t="shared" si="84"/>
        <v>8.7951371654765005</v>
      </c>
      <c r="C1801">
        <v>592298544</v>
      </c>
      <c r="D1801">
        <f t="shared" si="85"/>
        <v>8.7725406650509665</v>
      </c>
      <c r="E1801">
        <v>0.98099999999999998</v>
      </c>
      <c r="F1801">
        <f t="shared" si="86"/>
        <v>-8.3309926200514969E-3</v>
      </c>
    </row>
    <row r="1802" spans="1:6" x14ac:dyDescent="0.25">
      <c r="A1802">
        <v>623938032</v>
      </c>
      <c r="B1802">
        <f t="shared" si="84"/>
        <v>8.7951414587579926</v>
      </c>
      <c r="C1802">
        <v>797422776</v>
      </c>
      <c r="D1802">
        <f t="shared" si="85"/>
        <v>8.9016886358283287</v>
      </c>
      <c r="E1802">
        <v>0.97299999999999998</v>
      </c>
      <c r="F1802">
        <f t="shared" si="86"/>
        <v>-1.1887159731648099E-2</v>
      </c>
    </row>
    <row r="1803" spans="1:6" x14ac:dyDescent="0.25">
      <c r="A1803">
        <v>623949240</v>
      </c>
      <c r="B1803">
        <f t="shared" si="84"/>
        <v>8.7951492600597003</v>
      </c>
      <c r="C1803">
        <v>713985304</v>
      </c>
      <c r="D1803">
        <f t="shared" si="85"/>
        <v>8.8536892727602226</v>
      </c>
      <c r="E1803">
        <v>0.96899999999999997</v>
      </c>
      <c r="F1803">
        <f t="shared" si="86"/>
        <v>-1.3676222949234686E-2</v>
      </c>
    </row>
    <row r="1804" spans="1:6" x14ac:dyDescent="0.25">
      <c r="A1804">
        <v>623956464</v>
      </c>
      <c r="B1804">
        <f t="shared" si="84"/>
        <v>8.7951542882334284</v>
      </c>
      <c r="C1804">
        <v>904413272</v>
      </c>
      <c r="D1804">
        <f t="shared" si="85"/>
        <v>8.956366926864467</v>
      </c>
      <c r="E1804">
        <v>0.98699999999999999</v>
      </c>
      <c r="F1804">
        <f t="shared" si="86"/>
        <v>-5.6828473303632727E-3</v>
      </c>
    </row>
    <row r="1805" spans="1:6" x14ac:dyDescent="0.25">
      <c r="A1805">
        <v>623960720</v>
      </c>
      <c r="B1805">
        <f t="shared" si="84"/>
        <v>8.7951572505410844</v>
      </c>
      <c r="C1805">
        <v>897041752</v>
      </c>
      <c r="D1805">
        <f t="shared" si="85"/>
        <v>8.9528126573598303</v>
      </c>
      <c r="E1805">
        <v>0.98499999999999999</v>
      </c>
      <c r="F1805">
        <f t="shared" si="86"/>
        <v>-6.5637695023882739E-3</v>
      </c>
    </row>
    <row r="1806" spans="1:6" x14ac:dyDescent="0.25">
      <c r="A1806">
        <v>623962416</v>
      </c>
      <c r="B1806">
        <f t="shared" si="84"/>
        <v>8.7951584310039195</v>
      </c>
      <c r="C1806">
        <v>843827848</v>
      </c>
      <c r="D1806">
        <f t="shared" si="85"/>
        <v>8.9262538538654432</v>
      </c>
      <c r="E1806">
        <v>1.2769999999999999</v>
      </c>
      <c r="F1806">
        <f t="shared" si="86"/>
        <v>0.10619089726341525</v>
      </c>
    </row>
    <row r="1807" spans="1:6" x14ac:dyDescent="0.25">
      <c r="A1807">
        <v>623990640</v>
      </c>
      <c r="B1807">
        <f t="shared" si="84"/>
        <v>8.7951780752163362</v>
      </c>
      <c r="C1807">
        <v>742154272</v>
      </c>
      <c r="D1807">
        <f t="shared" si="85"/>
        <v>8.8704941916863334</v>
      </c>
      <c r="E1807">
        <v>0.97899999999999998</v>
      </c>
      <c r="F1807">
        <f t="shared" si="86"/>
        <v>-9.2173081968621833E-3</v>
      </c>
    </row>
    <row r="1808" spans="1:6" x14ac:dyDescent="0.25">
      <c r="A1808">
        <v>624000544</v>
      </c>
      <c r="B1808">
        <f t="shared" si="84"/>
        <v>8.7951849682979617</v>
      </c>
      <c r="C1808">
        <v>881850000</v>
      </c>
      <c r="D1808">
        <f t="shared" si="85"/>
        <v>8.9453947192447636</v>
      </c>
      <c r="E1808">
        <v>0.99099999999999999</v>
      </c>
      <c r="F1808">
        <f t="shared" si="86"/>
        <v>-3.9263455147246756E-3</v>
      </c>
    </row>
    <row r="1809" spans="1:6" x14ac:dyDescent="0.25">
      <c r="A1809">
        <v>624044864</v>
      </c>
      <c r="B1809">
        <f t="shared" si="84"/>
        <v>8.7952158132196647</v>
      </c>
      <c r="C1809">
        <v>710331392</v>
      </c>
      <c r="D1809">
        <f t="shared" si="85"/>
        <v>8.8514610080707854</v>
      </c>
      <c r="E1809">
        <v>0.95199999999999996</v>
      </c>
      <c r="F1809">
        <f t="shared" si="86"/>
        <v>-2.1363051615525673E-2</v>
      </c>
    </row>
    <row r="1810" spans="1:6" x14ac:dyDescent="0.25">
      <c r="A1810">
        <v>624052320</v>
      </c>
      <c r="B1810">
        <f t="shared" si="84"/>
        <v>8.7952210020778701</v>
      </c>
      <c r="C1810">
        <v>658022024</v>
      </c>
      <c r="D1810">
        <f t="shared" si="85"/>
        <v>8.8182404296954129</v>
      </c>
      <c r="E1810">
        <v>0.96099999999999997</v>
      </c>
      <c r="F1810">
        <f t="shared" si="86"/>
        <v>-1.7276612331454656E-2</v>
      </c>
    </row>
    <row r="1811" spans="1:6" x14ac:dyDescent="0.25">
      <c r="A1811">
        <v>624056776</v>
      </c>
      <c r="B1811">
        <f t="shared" si="84"/>
        <v>8.7952241031148191</v>
      </c>
      <c r="C1811">
        <v>490163688</v>
      </c>
      <c r="D1811">
        <f t="shared" si="85"/>
        <v>8.6903411349753252</v>
      </c>
      <c r="E1811">
        <v>1.0669999999999999</v>
      </c>
      <c r="F1811">
        <f t="shared" si="86"/>
        <v>2.8164419424469872E-2</v>
      </c>
    </row>
    <row r="1812" spans="1:6" x14ac:dyDescent="0.25">
      <c r="A1812">
        <v>624058032</v>
      </c>
      <c r="B1812">
        <f t="shared" si="84"/>
        <v>8.7952249771912516</v>
      </c>
      <c r="C1812">
        <v>913873816</v>
      </c>
      <c r="D1812">
        <f t="shared" si="85"/>
        <v>8.9608862342479654</v>
      </c>
      <c r="E1812">
        <v>0.97499999999999998</v>
      </c>
      <c r="F1812">
        <f t="shared" si="86"/>
        <v>-1.0995384301463193E-2</v>
      </c>
    </row>
    <row r="1813" spans="1:6" x14ac:dyDescent="0.25">
      <c r="A1813">
        <v>624061376</v>
      </c>
      <c r="B1813">
        <f t="shared" si="84"/>
        <v>8.7952273043415836</v>
      </c>
      <c r="C1813">
        <v>870993560</v>
      </c>
      <c r="D1813">
        <f t="shared" si="85"/>
        <v>8.9400149439091514</v>
      </c>
      <c r="E1813">
        <v>0.96099999999999997</v>
      </c>
      <c r="F1813">
        <f t="shared" si="86"/>
        <v>-1.7276612331454656E-2</v>
      </c>
    </row>
    <row r="1814" spans="1:6" x14ac:dyDescent="0.25">
      <c r="A1814">
        <v>624073920</v>
      </c>
      <c r="B1814">
        <f t="shared" si="84"/>
        <v>8.7952360338278801</v>
      </c>
      <c r="C1814">
        <v>531195480</v>
      </c>
      <c r="D1814">
        <f t="shared" si="85"/>
        <v>8.7252543709167956</v>
      </c>
      <c r="E1814">
        <v>0.97899999999999998</v>
      </c>
      <c r="F1814">
        <f t="shared" si="86"/>
        <v>-9.2173081968621833E-3</v>
      </c>
    </row>
    <row r="1815" spans="1:6" x14ac:dyDescent="0.25">
      <c r="A1815">
        <v>624121064</v>
      </c>
      <c r="B1815">
        <f t="shared" si="84"/>
        <v>8.7952688402072141</v>
      </c>
      <c r="C1815">
        <v>675257136</v>
      </c>
      <c r="D1815">
        <f t="shared" si="85"/>
        <v>8.8294691824323088</v>
      </c>
      <c r="E1815">
        <v>0.95099999999999996</v>
      </c>
      <c r="F1815">
        <f t="shared" si="86"/>
        <v>-2.181948306258609E-2</v>
      </c>
    </row>
    <row r="1816" spans="1:6" x14ac:dyDescent="0.25">
      <c r="A1816">
        <v>624151904</v>
      </c>
      <c r="B1816">
        <f t="shared" si="84"/>
        <v>8.7952902996830957</v>
      </c>
      <c r="C1816">
        <v>873477104</v>
      </c>
      <c r="D1816">
        <f t="shared" si="85"/>
        <v>8.9412515255332838</v>
      </c>
      <c r="E1816">
        <v>1.4419999999999999</v>
      </c>
      <c r="F1816">
        <f t="shared" si="86"/>
        <v>0.15896526038341022</v>
      </c>
    </row>
    <row r="1817" spans="1:6" x14ac:dyDescent="0.25">
      <c r="A1817">
        <v>624168512</v>
      </c>
      <c r="B1817">
        <f t="shared" si="84"/>
        <v>8.7953018556308518</v>
      </c>
      <c r="C1817">
        <v>908398736</v>
      </c>
      <c r="D1817">
        <f t="shared" si="85"/>
        <v>8.9582765212449598</v>
      </c>
      <c r="E1817">
        <v>0.95699999999999996</v>
      </c>
      <c r="F1817">
        <f t="shared" si="86"/>
        <v>-1.9088062223156451E-2</v>
      </c>
    </row>
    <row r="1818" spans="1:6" x14ac:dyDescent="0.25">
      <c r="A1818">
        <v>624180832</v>
      </c>
      <c r="B1818">
        <f t="shared" si="84"/>
        <v>8.7953104277633933</v>
      </c>
      <c r="C1818">
        <v>468966928</v>
      </c>
      <c r="D1818">
        <f t="shared" si="85"/>
        <v>8.6711422169292849</v>
      </c>
      <c r="E1818">
        <v>0.96</v>
      </c>
      <c r="F1818">
        <f t="shared" si="86"/>
        <v>-1.7728766960431602E-2</v>
      </c>
    </row>
    <row r="1819" spans="1:6" x14ac:dyDescent="0.25">
      <c r="A1819">
        <v>624182760</v>
      </c>
      <c r="B1819">
        <f t="shared" si="84"/>
        <v>8.7953117692311622</v>
      </c>
      <c r="C1819">
        <v>798341384</v>
      </c>
      <c r="D1819">
        <f t="shared" si="85"/>
        <v>8.9021886425830861</v>
      </c>
      <c r="E1819">
        <v>0.96499999999999997</v>
      </c>
      <c r="F1819">
        <f t="shared" si="86"/>
        <v>-1.5472686656207449E-2</v>
      </c>
    </row>
    <row r="1820" spans="1:6" x14ac:dyDescent="0.25">
      <c r="A1820">
        <v>624186096</v>
      </c>
      <c r="B1820">
        <f t="shared" si="84"/>
        <v>8.7953140903502529</v>
      </c>
      <c r="C1820">
        <v>800747416</v>
      </c>
      <c r="D1820">
        <f t="shared" si="85"/>
        <v>8.9034955458762877</v>
      </c>
      <c r="E1820">
        <v>1.0389999999999999</v>
      </c>
      <c r="F1820">
        <f t="shared" si="86"/>
        <v>1.6615547557177382E-2</v>
      </c>
    </row>
    <row r="1821" spans="1:6" x14ac:dyDescent="0.25">
      <c r="A1821">
        <v>624191648</v>
      </c>
      <c r="B1821">
        <f t="shared" si="84"/>
        <v>8.7953179532883343</v>
      </c>
      <c r="C1821">
        <v>784943952</v>
      </c>
      <c r="D1821">
        <f t="shared" si="85"/>
        <v>8.8948386475654644</v>
      </c>
      <c r="E1821">
        <v>0.95699999999999996</v>
      </c>
      <c r="F1821">
        <f t="shared" si="86"/>
        <v>-1.9088062223156451E-2</v>
      </c>
    </row>
    <row r="1822" spans="1:6" x14ac:dyDescent="0.25">
      <c r="A1822">
        <v>624206368</v>
      </c>
      <c r="B1822">
        <f t="shared" si="84"/>
        <v>8.7953281949175128</v>
      </c>
      <c r="C1822">
        <v>841976240</v>
      </c>
      <c r="D1822">
        <f t="shared" si="85"/>
        <v>8.9252998361760341</v>
      </c>
      <c r="E1822">
        <v>0.96299999999999997</v>
      </c>
      <c r="F1822">
        <f t="shared" si="86"/>
        <v>-1.6373712875465501E-2</v>
      </c>
    </row>
    <row r="1823" spans="1:6" x14ac:dyDescent="0.25">
      <c r="A1823">
        <v>624251696</v>
      </c>
      <c r="B1823">
        <f t="shared" si="84"/>
        <v>8.7953597309391895</v>
      </c>
      <c r="C1823">
        <v>613019464</v>
      </c>
      <c r="D1823">
        <f t="shared" si="85"/>
        <v>8.787474264034886</v>
      </c>
      <c r="E1823">
        <v>0.96199999999999997</v>
      </c>
      <c r="F1823">
        <f t="shared" si="86"/>
        <v>-1.6824927962187056E-2</v>
      </c>
    </row>
    <row r="1824" spans="1:6" x14ac:dyDescent="0.25">
      <c r="A1824">
        <v>624259920</v>
      </c>
      <c r="B1824">
        <f t="shared" si="84"/>
        <v>8.795365452372252</v>
      </c>
      <c r="C1824">
        <v>895580848</v>
      </c>
      <c r="D1824">
        <f t="shared" si="85"/>
        <v>8.9521047976170713</v>
      </c>
      <c r="E1824">
        <v>0.95399999999999996</v>
      </c>
      <c r="F1824">
        <f t="shared" si="86"/>
        <v>-2.0451625295904902E-2</v>
      </c>
    </row>
    <row r="1825" spans="1:6" x14ac:dyDescent="0.25">
      <c r="A1825">
        <v>624303328</v>
      </c>
      <c r="B1825">
        <f t="shared" si="84"/>
        <v>8.7953956500493149</v>
      </c>
      <c r="C1825">
        <v>713982272</v>
      </c>
      <c r="D1825">
        <f t="shared" si="85"/>
        <v>8.8536874284874365</v>
      </c>
      <c r="E1825">
        <v>0.96799999999999997</v>
      </c>
      <c r="F1825">
        <f t="shared" si="86"/>
        <v>-1.4124642691606345E-2</v>
      </c>
    </row>
    <row r="1826" spans="1:6" x14ac:dyDescent="0.25">
      <c r="A1826">
        <v>624308552</v>
      </c>
      <c r="B1826">
        <f t="shared" si="84"/>
        <v>8.7953992840919017</v>
      </c>
      <c r="C1826">
        <v>612997736</v>
      </c>
      <c r="D1826">
        <f t="shared" si="85"/>
        <v>8.787458870530612</v>
      </c>
      <c r="E1826">
        <v>1.0960000000000001</v>
      </c>
      <c r="F1826">
        <f t="shared" si="86"/>
        <v>3.9810554148350386E-2</v>
      </c>
    </row>
    <row r="1827" spans="1:6" x14ac:dyDescent="0.25">
      <c r="A1827">
        <v>624311360</v>
      </c>
      <c r="B1827">
        <f t="shared" si="84"/>
        <v>8.7954012374467911</v>
      </c>
      <c r="C1827">
        <v>904841440</v>
      </c>
      <c r="D1827">
        <f t="shared" si="85"/>
        <v>8.9565724822259813</v>
      </c>
      <c r="E1827">
        <v>0.97399999999999998</v>
      </c>
      <c r="F1827">
        <f t="shared" si="86"/>
        <v>-1.1441043121384482E-2</v>
      </c>
    </row>
    <row r="1828" spans="1:6" x14ac:dyDescent="0.25">
      <c r="A1828">
        <v>624333288</v>
      </c>
      <c r="B1828">
        <f t="shared" si="84"/>
        <v>8.7954164911211112</v>
      </c>
      <c r="C1828">
        <v>846033560</v>
      </c>
      <c r="D1828">
        <f t="shared" si="85"/>
        <v>8.9273875907384728</v>
      </c>
      <c r="E1828">
        <v>0.97699999999999998</v>
      </c>
      <c r="F1828">
        <f t="shared" si="86"/>
        <v>-1.0105436281226938E-2</v>
      </c>
    </row>
    <row r="1829" spans="1:6" x14ac:dyDescent="0.25">
      <c r="A1829">
        <v>624359192</v>
      </c>
      <c r="B1829">
        <f t="shared" si="84"/>
        <v>8.7954345099118711</v>
      </c>
      <c r="C1829">
        <v>839168648</v>
      </c>
      <c r="D1829">
        <f t="shared" si="85"/>
        <v>8.9238492499055369</v>
      </c>
      <c r="E1829">
        <v>0.90600000000000003</v>
      </c>
      <c r="F1829">
        <f t="shared" si="86"/>
        <v>-4.2871802323186915E-2</v>
      </c>
    </row>
    <row r="1830" spans="1:6" x14ac:dyDescent="0.25">
      <c r="A1830">
        <v>624371456</v>
      </c>
      <c r="B1830">
        <f t="shared" si="84"/>
        <v>8.7954430404745434</v>
      </c>
      <c r="C1830">
        <v>887153632</v>
      </c>
      <c r="D1830">
        <f t="shared" si="85"/>
        <v>8.9479988348850412</v>
      </c>
      <c r="E1830">
        <v>0.95</v>
      </c>
      <c r="F1830">
        <f t="shared" si="86"/>
        <v>-2.2276394711152253E-2</v>
      </c>
    </row>
    <row r="1831" spans="1:6" x14ac:dyDescent="0.25">
      <c r="A1831">
        <v>624379096</v>
      </c>
      <c r="B1831">
        <f t="shared" si="84"/>
        <v>8.7954483546020708</v>
      </c>
      <c r="C1831">
        <v>860588504</v>
      </c>
      <c r="D1831">
        <f t="shared" si="85"/>
        <v>8.9347955403490111</v>
      </c>
      <c r="E1831">
        <v>0.95299999999999996</v>
      </c>
      <c r="F1831">
        <f t="shared" si="86"/>
        <v>-2.090709936167361E-2</v>
      </c>
    </row>
    <row r="1832" spans="1:6" x14ac:dyDescent="0.25">
      <c r="A1832">
        <v>624412704</v>
      </c>
      <c r="B1832">
        <f t="shared" si="84"/>
        <v>8.7954717304265291</v>
      </c>
      <c r="C1832">
        <v>838968704</v>
      </c>
      <c r="D1832">
        <f t="shared" si="85"/>
        <v>8.9237457606694548</v>
      </c>
      <c r="E1832">
        <v>0.97199999999999998</v>
      </c>
      <c r="F1832">
        <f t="shared" si="86"/>
        <v>-1.2333735073725434E-2</v>
      </c>
    </row>
    <row r="1833" spans="1:6" x14ac:dyDescent="0.25">
      <c r="A1833">
        <v>624414024</v>
      </c>
      <c r="B1833">
        <f t="shared" si="84"/>
        <v>8.7954726485182118</v>
      </c>
      <c r="C1833">
        <v>914942584</v>
      </c>
      <c r="D1833">
        <f t="shared" si="85"/>
        <v>8.9613938413513097</v>
      </c>
      <c r="E1833">
        <v>0.92300000000000004</v>
      </c>
      <c r="F1833">
        <f t="shared" si="86"/>
        <v>-3.4798298974087927E-2</v>
      </c>
    </row>
    <row r="1834" spans="1:6" x14ac:dyDescent="0.25">
      <c r="A1834">
        <v>624424584</v>
      </c>
      <c r="B1834">
        <f t="shared" si="84"/>
        <v>8.7954799931818055</v>
      </c>
      <c r="C1834">
        <v>613734560</v>
      </c>
      <c r="D1834">
        <f t="shared" si="85"/>
        <v>8.7879805795242678</v>
      </c>
      <c r="E1834">
        <v>0.94499999999999995</v>
      </c>
      <c r="F1834">
        <f t="shared" si="86"/>
        <v>-2.4568191490737076E-2</v>
      </c>
    </row>
    <row r="1835" spans="1:6" x14ac:dyDescent="0.25">
      <c r="A1835">
        <v>624426296</v>
      </c>
      <c r="B1835">
        <f t="shared" si="84"/>
        <v>8.7954811838958697</v>
      </c>
      <c r="C1835">
        <v>866316928</v>
      </c>
      <c r="D1835">
        <f t="shared" si="85"/>
        <v>8.9376768006799256</v>
      </c>
      <c r="E1835">
        <v>0.97799999999999998</v>
      </c>
      <c r="F1835">
        <f t="shared" si="86"/>
        <v>-9.6611452123985687E-3</v>
      </c>
    </row>
    <row r="1836" spans="1:6" x14ac:dyDescent="0.25">
      <c r="A1836">
        <v>624451200</v>
      </c>
      <c r="B1836">
        <f t="shared" si="84"/>
        <v>8.7954985045214915</v>
      </c>
      <c r="C1836">
        <v>808035584</v>
      </c>
      <c r="D1836">
        <f t="shared" si="85"/>
        <v>8.9074304865104299</v>
      </c>
      <c r="E1836">
        <v>0.98</v>
      </c>
      <c r="F1836">
        <f t="shared" si="86"/>
        <v>-8.7739243075051505E-3</v>
      </c>
    </row>
    <row r="1837" spans="1:6" x14ac:dyDescent="0.25">
      <c r="A1837">
        <v>624459112</v>
      </c>
      <c r="B1837">
        <f t="shared" si="84"/>
        <v>8.7955040071391064</v>
      </c>
      <c r="C1837">
        <v>613044296</v>
      </c>
      <c r="D1837">
        <f t="shared" si="85"/>
        <v>8.7874918559431183</v>
      </c>
      <c r="E1837">
        <v>0.94</v>
      </c>
      <c r="F1837">
        <f t="shared" si="86"/>
        <v>-2.6872146400301365E-2</v>
      </c>
    </row>
    <row r="1838" spans="1:6" x14ac:dyDescent="0.25">
      <c r="A1838">
        <v>624469104</v>
      </c>
      <c r="B1838">
        <f t="shared" si="84"/>
        <v>8.7955109562502045</v>
      </c>
      <c r="C1838">
        <v>822868656</v>
      </c>
      <c r="D1838">
        <f t="shared" si="85"/>
        <v>8.9153305198700714</v>
      </c>
      <c r="E1838">
        <v>0.92700000000000005</v>
      </c>
      <c r="F1838">
        <f t="shared" si="86"/>
        <v>-3.2920265855502902E-2</v>
      </c>
    </row>
    <row r="1839" spans="1:6" x14ac:dyDescent="0.25">
      <c r="A1839">
        <v>624477152</v>
      </c>
      <c r="B1839">
        <f t="shared" si="84"/>
        <v>8.7955165532916677</v>
      </c>
      <c r="C1839">
        <v>832785240</v>
      </c>
      <c r="D1839">
        <f t="shared" si="85"/>
        <v>8.92053301928423</v>
      </c>
      <c r="E1839">
        <v>0.96499999999999997</v>
      </c>
      <c r="F1839">
        <f t="shared" si="86"/>
        <v>-1.5472686656207449E-2</v>
      </c>
    </row>
    <row r="1840" spans="1:6" x14ac:dyDescent="0.25">
      <c r="A1840">
        <v>624480608</v>
      </c>
      <c r="B1840">
        <f t="shared" si="84"/>
        <v>8.7955189567704366</v>
      </c>
      <c r="C1840">
        <v>866953448</v>
      </c>
      <c r="D1840">
        <f t="shared" si="85"/>
        <v>8.9379957781918904</v>
      </c>
      <c r="E1840">
        <v>0.90400000000000003</v>
      </c>
      <c r="F1840">
        <f t="shared" si="86"/>
        <v>-4.3831569524636682E-2</v>
      </c>
    </row>
    <row r="1841" spans="1:6" x14ac:dyDescent="0.25">
      <c r="A1841">
        <v>624484648</v>
      </c>
      <c r="B1841">
        <f t="shared" si="84"/>
        <v>8.7955217663757459</v>
      </c>
      <c r="C1841">
        <v>700141272</v>
      </c>
      <c r="D1841">
        <f t="shared" si="85"/>
        <v>8.8451856792425012</v>
      </c>
      <c r="E1841">
        <v>0.96599999999999997</v>
      </c>
      <c r="F1841">
        <f t="shared" si="86"/>
        <v>-1.5022873584506671E-2</v>
      </c>
    </row>
    <row r="1842" spans="1:6" x14ac:dyDescent="0.25">
      <c r="A1842">
        <v>624505520</v>
      </c>
      <c r="B1842">
        <f t="shared" si="84"/>
        <v>8.7955362814530602</v>
      </c>
      <c r="C1842">
        <v>831885968</v>
      </c>
      <c r="D1842">
        <f t="shared" si="85"/>
        <v>8.9200637988118103</v>
      </c>
      <c r="E1842">
        <v>1.091</v>
      </c>
      <c r="F1842">
        <f t="shared" si="86"/>
        <v>3.7824750588341866E-2</v>
      </c>
    </row>
    <row r="1843" spans="1:6" x14ac:dyDescent="0.25">
      <c r="A1843">
        <v>624516880</v>
      </c>
      <c r="B1843">
        <f t="shared" si="84"/>
        <v>8.79554418136793</v>
      </c>
      <c r="C1843">
        <v>764198648</v>
      </c>
      <c r="D1843">
        <f t="shared" si="85"/>
        <v>8.883206265010779</v>
      </c>
      <c r="E1843">
        <v>0.92300000000000004</v>
      </c>
      <c r="F1843">
        <f t="shared" si="86"/>
        <v>-3.4798298974087927E-2</v>
      </c>
    </row>
    <row r="1844" spans="1:6" x14ac:dyDescent="0.25">
      <c r="A1844">
        <v>624526608</v>
      </c>
      <c r="B1844">
        <f t="shared" si="84"/>
        <v>8.795550946251236</v>
      </c>
      <c r="C1844">
        <v>548912976</v>
      </c>
      <c r="D1844">
        <f t="shared" si="85"/>
        <v>8.7395034973849803</v>
      </c>
      <c r="E1844">
        <v>1.3440000000000001</v>
      </c>
      <c r="F1844">
        <f t="shared" si="86"/>
        <v>0.12839926871780646</v>
      </c>
    </row>
    <row r="1845" spans="1:6" x14ac:dyDescent="0.25">
      <c r="A1845">
        <v>624532192</v>
      </c>
      <c r="B1845">
        <f t="shared" si="84"/>
        <v>8.7955548293356625</v>
      </c>
      <c r="C1845">
        <v>613159872</v>
      </c>
      <c r="D1845">
        <f t="shared" si="85"/>
        <v>8.7875737248854993</v>
      </c>
      <c r="E1845">
        <v>0.97199999999999998</v>
      </c>
      <c r="F1845">
        <f t="shared" si="86"/>
        <v>-1.2333735073725434E-2</v>
      </c>
    </row>
    <row r="1846" spans="1:6" x14ac:dyDescent="0.25">
      <c r="A1846">
        <v>624575576</v>
      </c>
      <c r="B1846">
        <f t="shared" si="84"/>
        <v>8.7955849971599172</v>
      </c>
      <c r="C1846">
        <v>468935688</v>
      </c>
      <c r="D1846">
        <f t="shared" si="85"/>
        <v>8.6711132856535045</v>
      </c>
      <c r="E1846">
        <v>0.95399999999999996</v>
      </c>
      <c r="F1846">
        <f t="shared" si="86"/>
        <v>-2.0451625295904902E-2</v>
      </c>
    </row>
    <row r="1847" spans="1:6" x14ac:dyDescent="0.25">
      <c r="A1847">
        <v>624603392</v>
      </c>
      <c r="B1847">
        <f t="shared" si="84"/>
        <v>8.7956043384002367</v>
      </c>
      <c r="C1847">
        <v>560494920</v>
      </c>
      <c r="D1847">
        <f t="shared" si="85"/>
        <v>8.7485716807562088</v>
      </c>
      <c r="E1847">
        <v>0.95599999999999996</v>
      </c>
      <c r="F1847">
        <f t="shared" si="86"/>
        <v>-1.9542107723899943E-2</v>
      </c>
    </row>
    <row r="1848" spans="1:6" x14ac:dyDescent="0.25">
      <c r="A1848">
        <v>624606920</v>
      </c>
      <c r="B1848">
        <f t="shared" si="84"/>
        <v>8.7956067914554463</v>
      </c>
      <c r="C1848">
        <v>562147808</v>
      </c>
      <c r="D1848">
        <f t="shared" si="85"/>
        <v>8.749850521545703</v>
      </c>
      <c r="E1848">
        <v>0.93100000000000005</v>
      </c>
      <c r="F1848">
        <f t="shared" si="86"/>
        <v>-3.1050319018657353E-2</v>
      </c>
    </row>
    <row r="1849" spans="1:6" x14ac:dyDescent="0.25">
      <c r="A1849">
        <v>624621144</v>
      </c>
      <c r="B1849">
        <f t="shared" si="84"/>
        <v>8.7956166814105128</v>
      </c>
      <c r="C1849">
        <v>708641408</v>
      </c>
      <c r="D1849">
        <f t="shared" si="85"/>
        <v>8.8504265258414829</v>
      </c>
      <c r="E1849">
        <v>0.99099999999999999</v>
      </c>
      <c r="F1849">
        <f t="shared" si="86"/>
        <v>-3.9263455147246756E-3</v>
      </c>
    </row>
    <row r="1850" spans="1:6" x14ac:dyDescent="0.25">
      <c r="A1850">
        <v>624672352</v>
      </c>
      <c r="B1850">
        <f t="shared" si="84"/>
        <v>8.7956522844964375</v>
      </c>
      <c r="C1850">
        <v>819602048</v>
      </c>
      <c r="D1850">
        <f t="shared" si="85"/>
        <v>8.9136030349341198</v>
      </c>
      <c r="E1850">
        <v>1.002</v>
      </c>
      <c r="F1850">
        <f t="shared" si="86"/>
        <v>8.6772153122691327E-4</v>
      </c>
    </row>
    <row r="1851" spans="1:6" x14ac:dyDescent="0.25">
      <c r="A1851">
        <v>624674048</v>
      </c>
      <c r="B1851">
        <f t="shared" si="84"/>
        <v>8.7956534636144816</v>
      </c>
      <c r="C1851">
        <v>847199976</v>
      </c>
      <c r="D1851">
        <f t="shared" si="85"/>
        <v>8.9279859347964692</v>
      </c>
      <c r="E1851">
        <v>0.91300000000000003</v>
      </c>
      <c r="F1851">
        <f t="shared" si="86"/>
        <v>-3.9529222465701036E-2</v>
      </c>
    </row>
    <row r="1852" spans="1:6" x14ac:dyDescent="0.25">
      <c r="A1852">
        <v>624679224</v>
      </c>
      <c r="B1852">
        <f t="shared" si="84"/>
        <v>8.7956570621294716</v>
      </c>
      <c r="C1852">
        <v>673886824</v>
      </c>
      <c r="D1852">
        <f t="shared" si="85"/>
        <v>8.8285869650227866</v>
      </c>
      <c r="E1852">
        <v>0.93500000000000005</v>
      </c>
      <c r="F1852">
        <f t="shared" si="86"/>
        <v>-2.91883891274822E-2</v>
      </c>
    </row>
    <row r="1853" spans="1:6" x14ac:dyDescent="0.25">
      <c r="A1853">
        <v>624697832</v>
      </c>
      <c r="B1853">
        <f t="shared" si="84"/>
        <v>8.7956699987392497</v>
      </c>
      <c r="C1853">
        <v>843384440</v>
      </c>
      <c r="D1853">
        <f t="shared" si="85"/>
        <v>8.9260255842476433</v>
      </c>
      <c r="E1853">
        <v>0.94599999999999995</v>
      </c>
      <c r="F1853">
        <f t="shared" si="86"/>
        <v>-2.4108863598207259E-2</v>
      </c>
    </row>
    <row r="1854" spans="1:6" x14ac:dyDescent="0.25">
      <c r="A1854">
        <v>624703008</v>
      </c>
      <c r="B1854">
        <f t="shared" si="84"/>
        <v>8.7956735971172346</v>
      </c>
      <c r="C1854">
        <v>781992976</v>
      </c>
      <c r="D1854">
        <f t="shared" si="85"/>
        <v>8.8932028521670841</v>
      </c>
      <c r="E1854">
        <v>0.96399999999999997</v>
      </c>
      <c r="F1854">
        <f t="shared" si="86"/>
        <v>-1.5922966097169242E-2</v>
      </c>
    </row>
    <row r="1855" spans="1:6" x14ac:dyDescent="0.25">
      <c r="A1855">
        <v>624726592</v>
      </c>
      <c r="B1855">
        <f t="shared" si="84"/>
        <v>8.7956899924404475</v>
      </c>
      <c r="C1855">
        <v>841240632</v>
      </c>
      <c r="D1855">
        <f t="shared" si="85"/>
        <v>8.9249202409843544</v>
      </c>
      <c r="E1855">
        <v>0.96799999999999997</v>
      </c>
      <c r="F1855">
        <f t="shared" si="86"/>
        <v>-1.4124642691606345E-2</v>
      </c>
    </row>
    <row r="1856" spans="1:6" x14ac:dyDescent="0.25">
      <c r="A1856">
        <v>624730104</v>
      </c>
      <c r="B1856">
        <f t="shared" si="84"/>
        <v>8.79569243388916</v>
      </c>
      <c r="C1856">
        <v>794454896</v>
      </c>
      <c r="D1856">
        <f t="shared" si="85"/>
        <v>8.90006924581734</v>
      </c>
      <c r="E1856">
        <v>1.0920000000000001</v>
      </c>
      <c r="F1856">
        <f t="shared" si="86"/>
        <v>3.8222638368718462E-2</v>
      </c>
    </row>
    <row r="1857" spans="1:6" x14ac:dyDescent="0.25">
      <c r="A1857">
        <v>624747344</v>
      </c>
      <c r="B1857">
        <f t="shared" si="84"/>
        <v>8.7957044184782056</v>
      </c>
      <c r="C1857">
        <v>661538536</v>
      </c>
      <c r="D1857">
        <f t="shared" si="85"/>
        <v>8.820555147820107</v>
      </c>
      <c r="E1857">
        <v>0.94799999999999995</v>
      </c>
      <c r="F1857">
        <f t="shared" si="86"/>
        <v>-2.3191662661933767E-2</v>
      </c>
    </row>
    <row r="1858" spans="1:6" x14ac:dyDescent="0.25">
      <c r="A1858">
        <v>624747728</v>
      </c>
      <c r="B1858">
        <f t="shared" ref="B1858:B1921" si="87">LOG10(A1858)</f>
        <v>8.7957046854165633</v>
      </c>
      <c r="C1858">
        <v>913248256</v>
      </c>
      <c r="D1858">
        <f t="shared" ref="D1858:D1921" si="88">LOG10(C1858)</f>
        <v>8.9605888515269339</v>
      </c>
      <c r="E1858">
        <v>1.3620000000000001</v>
      </c>
      <c r="F1858">
        <f t="shared" ref="F1858:F1921" si="89">LOG10(E1858)</f>
        <v>0.13417710757676637</v>
      </c>
    </row>
    <row r="1859" spans="1:6" x14ac:dyDescent="0.25">
      <c r="A1859">
        <v>624756056</v>
      </c>
      <c r="B1859">
        <f t="shared" si="87"/>
        <v>8.795710474601826</v>
      </c>
      <c r="C1859">
        <v>896773016</v>
      </c>
      <c r="D1859">
        <f t="shared" si="88"/>
        <v>8.9526825318141565</v>
      </c>
      <c r="E1859">
        <v>0.94399999999999995</v>
      </c>
      <c r="F1859">
        <f t="shared" si="89"/>
        <v>-2.502800570193105E-2</v>
      </c>
    </row>
    <row r="1860" spans="1:6" x14ac:dyDescent="0.25">
      <c r="A1860">
        <v>624768216</v>
      </c>
      <c r="B1860">
        <f t="shared" si="87"/>
        <v>8.7957189274522722</v>
      </c>
      <c r="C1860">
        <v>794340648</v>
      </c>
      <c r="D1860">
        <f t="shared" si="88"/>
        <v>8.9000067868354513</v>
      </c>
      <c r="E1860">
        <v>0.96499999999999997</v>
      </c>
      <c r="F1860">
        <f t="shared" si="89"/>
        <v>-1.5472686656207449E-2</v>
      </c>
    </row>
    <row r="1861" spans="1:6" x14ac:dyDescent="0.25">
      <c r="A1861">
        <v>624776792</v>
      </c>
      <c r="B1861">
        <f t="shared" si="87"/>
        <v>8.7957248888373396</v>
      </c>
      <c r="C1861">
        <v>862325736</v>
      </c>
      <c r="D1861">
        <f t="shared" si="88"/>
        <v>8.9356713477566672</v>
      </c>
      <c r="E1861">
        <v>0.95899999999999996</v>
      </c>
      <c r="F1861">
        <f t="shared" si="89"/>
        <v>-1.8181392829336417E-2</v>
      </c>
    </row>
    <row r="1862" spans="1:6" x14ac:dyDescent="0.25">
      <c r="A1862">
        <v>624778304</v>
      </c>
      <c r="B1862">
        <f t="shared" si="87"/>
        <v>8.7957259398566325</v>
      </c>
      <c r="C1862">
        <v>844587432</v>
      </c>
      <c r="D1862">
        <f t="shared" si="88"/>
        <v>8.926644614557917</v>
      </c>
      <c r="E1862">
        <v>0.96499999999999997</v>
      </c>
      <c r="F1862">
        <f t="shared" si="89"/>
        <v>-1.5472686656207449E-2</v>
      </c>
    </row>
    <row r="1863" spans="1:6" x14ac:dyDescent="0.25">
      <c r="A1863">
        <v>624790792</v>
      </c>
      <c r="B1863">
        <f t="shared" si="87"/>
        <v>8.7957346204002018</v>
      </c>
      <c r="C1863">
        <v>845682896</v>
      </c>
      <c r="D1863">
        <f t="shared" si="88"/>
        <v>8.9272075470416183</v>
      </c>
      <c r="E1863">
        <v>0.96899999999999997</v>
      </c>
      <c r="F1863">
        <f t="shared" si="89"/>
        <v>-1.3676222949234686E-2</v>
      </c>
    </row>
    <row r="1864" spans="1:6" x14ac:dyDescent="0.25">
      <c r="A1864">
        <v>624795976</v>
      </c>
      <c r="B1864">
        <f t="shared" si="87"/>
        <v>8.7957382238035855</v>
      </c>
      <c r="C1864">
        <v>917126328</v>
      </c>
      <c r="D1864">
        <f t="shared" si="88"/>
        <v>8.9624291609422055</v>
      </c>
      <c r="E1864">
        <v>0.92</v>
      </c>
      <c r="F1864">
        <f t="shared" si="89"/>
        <v>-3.6212172654444715E-2</v>
      </c>
    </row>
    <row r="1865" spans="1:6" x14ac:dyDescent="0.25">
      <c r="A1865">
        <v>624801328</v>
      </c>
      <c r="B1865">
        <f t="shared" si="87"/>
        <v>8.7957419439525655</v>
      </c>
      <c r="C1865">
        <v>827195216</v>
      </c>
      <c r="D1865">
        <f t="shared" si="88"/>
        <v>8.9176080140588496</v>
      </c>
      <c r="E1865">
        <v>0.97899999999999998</v>
      </c>
      <c r="F1865">
        <f t="shared" si="89"/>
        <v>-9.2173081968621833E-3</v>
      </c>
    </row>
    <row r="1866" spans="1:6" x14ac:dyDescent="0.25">
      <c r="A1866">
        <v>624823136</v>
      </c>
      <c r="B1866">
        <f t="shared" si="87"/>
        <v>8.7957571022570562</v>
      </c>
      <c r="C1866">
        <v>868370456</v>
      </c>
      <c r="D1866">
        <f t="shared" si="88"/>
        <v>8.9387050393166554</v>
      </c>
      <c r="E1866">
        <v>0.94099999999999995</v>
      </c>
      <c r="F1866">
        <f t="shared" si="89"/>
        <v>-2.6410376572743116E-2</v>
      </c>
    </row>
    <row r="1867" spans="1:6" x14ac:dyDescent="0.25">
      <c r="A1867">
        <v>624829008</v>
      </c>
      <c r="B1867">
        <f t="shared" si="87"/>
        <v>8.7957611836763689</v>
      </c>
      <c r="C1867">
        <v>588215216</v>
      </c>
      <c r="D1867">
        <f t="shared" si="88"/>
        <v>8.7695362546820412</v>
      </c>
      <c r="E1867">
        <v>0.92500000000000004</v>
      </c>
      <c r="F1867">
        <f t="shared" si="89"/>
        <v>-3.385826726096737E-2</v>
      </c>
    </row>
    <row r="1868" spans="1:6" x14ac:dyDescent="0.25">
      <c r="A1868">
        <v>624848568</v>
      </c>
      <c r="B1868">
        <f t="shared" si="87"/>
        <v>8.7957747788632084</v>
      </c>
      <c r="C1868">
        <v>713570536</v>
      </c>
      <c r="D1868">
        <f t="shared" si="88"/>
        <v>8.8534369093097816</v>
      </c>
      <c r="E1868">
        <v>0.99199999999999999</v>
      </c>
      <c r="F1868">
        <f t="shared" si="89"/>
        <v>-3.4883278458213473E-3</v>
      </c>
    </row>
    <row r="1869" spans="1:6" x14ac:dyDescent="0.25">
      <c r="A1869">
        <v>624859720</v>
      </c>
      <c r="B1869">
        <f t="shared" si="87"/>
        <v>8.7957825298753587</v>
      </c>
      <c r="C1869">
        <v>789770136</v>
      </c>
      <c r="D1869">
        <f t="shared" si="88"/>
        <v>8.8975007075017896</v>
      </c>
      <c r="E1869">
        <v>1.155</v>
      </c>
      <c r="F1869">
        <f t="shared" si="89"/>
        <v>6.2581984228163121E-2</v>
      </c>
    </row>
    <row r="1870" spans="1:6" x14ac:dyDescent="0.25">
      <c r="A1870">
        <v>624874312</v>
      </c>
      <c r="B1870">
        <f t="shared" si="87"/>
        <v>8.7957926715933841</v>
      </c>
      <c r="C1870">
        <v>886339720</v>
      </c>
      <c r="D1870">
        <f t="shared" si="88"/>
        <v>8.9476002120035165</v>
      </c>
      <c r="E1870">
        <v>0.95799999999999996</v>
      </c>
      <c r="F1870">
        <f t="shared" si="89"/>
        <v>-1.8634490921455603E-2</v>
      </c>
    </row>
    <row r="1871" spans="1:6" x14ac:dyDescent="0.25">
      <c r="A1871">
        <v>624884800</v>
      </c>
      <c r="B1871">
        <f t="shared" si="87"/>
        <v>8.7957999608069333</v>
      </c>
      <c r="C1871">
        <v>728905472</v>
      </c>
      <c r="D1871">
        <f t="shared" si="88"/>
        <v>8.8626712105530281</v>
      </c>
      <c r="E1871">
        <v>1.716</v>
      </c>
      <c r="F1871">
        <f t="shared" si="89"/>
        <v>0.23451728351268664</v>
      </c>
    </row>
    <row r="1872" spans="1:6" x14ac:dyDescent="0.25">
      <c r="A1872">
        <v>624901704</v>
      </c>
      <c r="B1872">
        <f t="shared" si="87"/>
        <v>8.7958117089157497</v>
      </c>
      <c r="C1872">
        <v>610072040</v>
      </c>
      <c r="D1872">
        <f t="shared" si="88"/>
        <v>8.7853811214487596</v>
      </c>
      <c r="E1872">
        <v>0.89700000000000002</v>
      </c>
      <c r="F1872">
        <f t="shared" si="89"/>
        <v>-4.7207556955907906E-2</v>
      </c>
    </row>
    <row r="1873" spans="1:6" x14ac:dyDescent="0.25">
      <c r="A1873">
        <v>624943624</v>
      </c>
      <c r="B1873">
        <f t="shared" si="87"/>
        <v>8.7958408415200484</v>
      </c>
      <c r="C1873">
        <v>644599928</v>
      </c>
      <c r="D1873">
        <f t="shared" si="88"/>
        <v>8.8092902526668464</v>
      </c>
      <c r="E1873">
        <v>0.95699999999999996</v>
      </c>
      <c r="F1873">
        <f t="shared" si="89"/>
        <v>-1.9088062223156451E-2</v>
      </c>
    </row>
    <row r="1874" spans="1:6" x14ac:dyDescent="0.25">
      <c r="A1874">
        <v>624945784</v>
      </c>
      <c r="B1874">
        <f t="shared" si="87"/>
        <v>8.7958423425745824</v>
      </c>
      <c r="C1874">
        <v>851777024</v>
      </c>
      <c r="D1874">
        <f t="shared" si="88"/>
        <v>8.9303259211514501</v>
      </c>
      <c r="E1874">
        <v>0.95499999999999996</v>
      </c>
      <c r="F1874">
        <f t="shared" si="89"/>
        <v>-1.9996628416253676E-2</v>
      </c>
    </row>
    <row r="1875" spans="1:6" x14ac:dyDescent="0.25">
      <c r="A1875">
        <v>624951304</v>
      </c>
      <c r="B1875">
        <f t="shared" si="87"/>
        <v>8.7958461785792625</v>
      </c>
      <c r="C1875">
        <v>920981224</v>
      </c>
      <c r="D1875">
        <f t="shared" si="88"/>
        <v>8.964250776346347</v>
      </c>
      <c r="E1875">
        <v>0.95</v>
      </c>
      <c r="F1875">
        <f t="shared" si="89"/>
        <v>-2.2276394711152253E-2</v>
      </c>
    </row>
    <row r="1876" spans="1:6" x14ac:dyDescent="0.25">
      <c r="A1876">
        <v>624966248</v>
      </c>
      <c r="B1876">
        <f t="shared" si="87"/>
        <v>8.7958565634190116</v>
      </c>
      <c r="C1876">
        <v>876128080</v>
      </c>
      <c r="D1876">
        <f t="shared" si="88"/>
        <v>8.9425675997425245</v>
      </c>
      <c r="E1876">
        <v>0.98599999999999999</v>
      </c>
      <c r="F1876">
        <f t="shared" si="89"/>
        <v>-6.1230850587887945E-3</v>
      </c>
    </row>
    <row r="1877" spans="1:6" x14ac:dyDescent="0.25">
      <c r="A1877">
        <v>624976664</v>
      </c>
      <c r="B1877">
        <f t="shared" si="87"/>
        <v>8.7958638015276964</v>
      </c>
      <c r="C1877">
        <v>854733936</v>
      </c>
      <c r="D1877">
        <f t="shared" si="88"/>
        <v>8.931830947348578</v>
      </c>
      <c r="E1877">
        <v>0.91900000000000004</v>
      </c>
      <c r="F1877">
        <f t="shared" si="89"/>
        <v>-3.6684488613888719E-2</v>
      </c>
    </row>
    <row r="1878" spans="1:6" x14ac:dyDescent="0.25">
      <c r="A1878">
        <v>624993752</v>
      </c>
      <c r="B1878">
        <f t="shared" si="87"/>
        <v>8.7958756757672969</v>
      </c>
      <c r="C1878">
        <v>855757952</v>
      </c>
      <c r="D1878">
        <f t="shared" si="88"/>
        <v>8.9323509434437725</v>
      </c>
      <c r="E1878">
        <v>0.93100000000000005</v>
      </c>
      <c r="F1878">
        <f t="shared" si="89"/>
        <v>-3.1050319018657353E-2</v>
      </c>
    </row>
    <row r="1879" spans="1:6" x14ac:dyDescent="0.25">
      <c r="A1879">
        <v>625024168</v>
      </c>
      <c r="B1879">
        <f t="shared" si="87"/>
        <v>8.7958968106658499</v>
      </c>
      <c r="C1879">
        <v>874353344</v>
      </c>
      <c r="D1879">
        <f t="shared" si="88"/>
        <v>8.9416869753552497</v>
      </c>
      <c r="E1879">
        <v>0.95099999999999996</v>
      </c>
      <c r="F1879">
        <f t="shared" si="89"/>
        <v>-2.181948306258609E-2</v>
      </c>
    </row>
    <row r="1880" spans="1:6" x14ac:dyDescent="0.25">
      <c r="A1880">
        <v>625054080</v>
      </c>
      <c r="B1880">
        <f t="shared" si="87"/>
        <v>8.7959175943512964</v>
      </c>
      <c r="C1880">
        <v>854754472</v>
      </c>
      <c r="D1880">
        <f t="shared" si="88"/>
        <v>8.9318413816649969</v>
      </c>
      <c r="E1880">
        <v>0.95099999999999996</v>
      </c>
      <c r="F1880">
        <f t="shared" si="89"/>
        <v>-2.181948306258609E-2</v>
      </c>
    </row>
    <row r="1881" spans="1:6" x14ac:dyDescent="0.25">
      <c r="A1881">
        <v>625063848</v>
      </c>
      <c r="B1881">
        <f t="shared" si="87"/>
        <v>8.7959243812126076</v>
      </c>
      <c r="C1881">
        <v>861603216</v>
      </c>
      <c r="D1881">
        <f t="shared" si="88"/>
        <v>8.9353073113303694</v>
      </c>
      <c r="E1881">
        <v>0.98299999999999998</v>
      </c>
      <c r="F1881">
        <f t="shared" si="89"/>
        <v>-7.4464821678643838E-3</v>
      </c>
    </row>
    <row r="1882" spans="1:6" x14ac:dyDescent="0.25">
      <c r="A1882">
        <v>625067232</v>
      </c>
      <c r="B1882">
        <f t="shared" si="87"/>
        <v>8.7959267324100949</v>
      </c>
      <c r="C1882">
        <v>822177536</v>
      </c>
      <c r="D1882">
        <f t="shared" si="88"/>
        <v>8.9149656065667831</v>
      </c>
      <c r="E1882">
        <v>0.95399999999999996</v>
      </c>
      <c r="F1882">
        <f t="shared" si="89"/>
        <v>-2.0451625295904902E-2</v>
      </c>
    </row>
    <row r="1883" spans="1:6" x14ac:dyDescent="0.25">
      <c r="A1883">
        <v>625078584</v>
      </c>
      <c r="B1883">
        <f t="shared" si="87"/>
        <v>8.7959346196675572</v>
      </c>
      <c r="C1883">
        <v>882539576</v>
      </c>
      <c r="D1883">
        <f t="shared" si="88"/>
        <v>8.9457341897006923</v>
      </c>
      <c r="E1883">
        <v>1.117</v>
      </c>
      <c r="F1883">
        <f t="shared" si="89"/>
        <v>4.8053173115609055E-2</v>
      </c>
    </row>
    <row r="1884" spans="1:6" x14ac:dyDescent="0.25">
      <c r="A1884">
        <v>625082648</v>
      </c>
      <c r="B1884">
        <f t="shared" si="87"/>
        <v>8.7959374432597937</v>
      </c>
      <c r="C1884">
        <v>676102896</v>
      </c>
      <c r="D1884">
        <f t="shared" si="88"/>
        <v>8.8300127961847874</v>
      </c>
      <c r="E1884">
        <v>0.98</v>
      </c>
      <c r="F1884">
        <f t="shared" si="89"/>
        <v>-8.7739243075051505E-3</v>
      </c>
    </row>
    <row r="1885" spans="1:6" x14ac:dyDescent="0.25">
      <c r="A1885">
        <v>625083256</v>
      </c>
      <c r="B1885">
        <f t="shared" si="87"/>
        <v>8.7959378656853993</v>
      </c>
      <c r="C1885">
        <v>629233824</v>
      </c>
      <c r="D1885">
        <f t="shared" si="88"/>
        <v>8.7988120597582036</v>
      </c>
      <c r="E1885">
        <v>0.97099999999999997</v>
      </c>
      <c r="F1885">
        <f t="shared" si="89"/>
        <v>-1.2780770091995148E-2</v>
      </c>
    </row>
    <row r="1886" spans="1:6" x14ac:dyDescent="0.25">
      <c r="A1886">
        <v>625095888</v>
      </c>
      <c r="B1886">
        <f t="shared" si="87"/>
        <v>8.7959466420402475</v>
      </c>
      <c r="C1886">
        <v>879682424</v>
      </c>
      <c r="D1886">
        <f t="shared" si="88"/>
        <v>8.9443259148807872</v>
      </c>
      <c r="E1886">
        <v>0.96799999999999997</v>
      </c>
      <c r="F1886">
        <f t="shared" si="89"/>
        <v>-1.4124642691606345E-2</v>
      </c>
    </row>
    <row r="1887" spans="1:6" x14ac:dyDescent="0.25">
      <c r="A1887">
        <v>625123176</v>
      </c>
      <c r="B1887">
        <f t="shared" si="87"/>
        <v>8.7959656003622975</v>
      </c>
      <c r="C1887">
        <v>827381616</v>
      </c>
      <c r="D1887">
        <f t="shared" si="88"/>
        <v>8.9177058668635105</v>
      </c>
      <c r="E1887">
        <v>0.93400000000000005</v>
      </c>
      <c r="F1887">
        <f t="shared" si="89"/>
        <v>-2.9653123769906618E-2</v>
      </c>
    </row>
    <row r="1888" spans="1:6" x14ac:dyDescent="0.25">
      <c r="A1888">
        <v>625140064</v>
      </c>
      <c r="B1888">
        <f t="shared" si="87"/>
        <v>8.7959773328758608</v>
      </c>
      <c r="C1888">
        <v>841145816</v>
      </c>
      <c r="D1888">
        <f t="shared" si="88"/>
        <v>8.9248712890141473</v>
      </c>
      <c r="E1888">
        <v>0.93500000000000005</v>
      </c>
      <c r="F1888">
        <f t="shared" si="89"/>
        <v>-2.91883891274822E-2</v>
      </c>
    </row>
    <row r="1889" spans="1:6" x14ac:dyDescent="0.25">
      <c r="A1889">
        <v>625158688</v>
      </c>
      <c r="B1889">
        <f t="shared" si="87"/>
        <v>8.795990271064305</v>
      </c>
      <c r="C1889">
        <v>664696616</v>
      </c>
      <c r="D1889">
        <f t="shared" si="88"/>
        <v>8.8226234677672686</v>
      </c>
      <c r="E1889">
        <v>0.97099999999999997</v>
      </c>
      <c r="F1889">
        <f t="shared" si="89"/>
        <v>-1.2780770091995148E-2</v>
      </c>
    </row>
    <row r="1890" spans="1:6" x14ac:dyDescent="0.25">
      <c r="A1890">
        <v>625165120</v>
      </c>
      <c r="B1890">
        <f t="shared" si="87"/>
        <v>8.795994739318191</v>
      </c>
      <c r="C1890">
        <v>904030824</v>
      </c>
      <c r="D1890">
        <f t="shared" si="88"/>
        <v>8.9561832385117466</v>
      </c>
      <c r="E1890">
        <v>0.92200000000000004</v>
      </c>
      <c r="F1890">
        <f t="shared" si="89"/>
        <v>-3.5269078946370637E-2</v>
      </c>
    </row>
    <row r="1891" spans="1:6" x14ac:dyDescent="0.25">
      <c r="A1891">
        <v>625171224</v>
      </c>
      <c r="B1891">
        <f t="shared" si="87"/>
        <v>8.7959989796708467</v>
      </c>
      <c r="C1891">
        <v>870335792</v>
      </c>
      <c r="D1891">
        <f t="shared" si="88"/>
        <v>8.9396868439709856</v>
      </c>
      <c r="E1891">
        <v>0.95899999999999996</v>
      </c>
      <c r="F1891">
        <f t="shared" si="89"/>
        <v>-1.8181392829336417E-2</v>
      </c>
    </row>
    <row r="1892" spans="1:6" x14ac:dyDescent="0.25">
      <c r="A1892">
        <v>625191144</v>
      </c>
      <c r="B1892">
        <f t="shared" si="87"/>
        <v>8.7960128174930663</v>
      </c>
      <c r="C1892">
        <v>877516408</v>
      </c>
      <c r="D1892">
        <f t="shared" si="88"/>
        <v>8.9432552457500982</v>
      </c>
      <c r="E1892">
        <v>1.4490000000000001</v>
      </c>
      <c r="F1892">
        <f t="shared" si="89"/>
        <v>0.16106838547117461</v>
      </c>
    </row>
    <row r="1893" spans="1:6" x14ac:dyDescent="0.25">
      <c r="A1893">
        <v>625197216</v>
      </c>
      <c r="B1893">
        <f t="shared" si="87"/>
        <v>8.796017035440352</v>
      </c>
      <c r="C1893">
        <v>844001544</v>
      </c>
      <c r="D1893">
        <f t="shared" si="88"/>
        <v>8.9263432411162551</v>
      </c>
      <c r="E1893">
        <v>0.96</v>
      </c>
      <c r="F1893">
        <f t="shared" si="89"/>
        <v>-1.7728766960431602E-2</v>
      </c>
    </row>
    <row r="1894" spans="1:6" x14ac:dyDescent="0.25">
      <c r="A1894">
        <v>625201144</v>
      </c>
      <c r="B1894">
        <f t="shared" si="87"/>
        <v>8.7960197640247451</v>
      </c>
      <c r="C1894">
        <v>616472904</v>
      </c>
      <c r="D1894">
        <f t="shared" si="88"/>
        <v>8.7899139926886178</v>
      </c>
      <c r="E1894">
        <v>0.92200000000000004</v>
      </c>
      <c r="F1894">
        <f t="shared" si="89"/>
        <v>-3.5269078946370637E-2</v>
      </c>
    </row>
    <row r="1895" spans="1:6" x14ac:dyDescent="0.25">
      <c r="A1895">
        <v>625228224</v>
      </c>
      <c r="B1895">
        <f t="shared" si="87"/>
        <v>8.7960385746747072</v>
      </c>
      <c r="C1895">
        <v>674040832</v>
      </c>
      <c r="D1895">
        <f t="shared" si="88"/>
        <v>8.8286862059940088</v>
      </c>
      <c r="E1895">
        <v>0.95499999999999996</v>
      </c>
      <c r="F1895">
        <f t="shared" si="89"/>
        <v>-1.9996628416253676E-2</v>
      </c>
    </row>
    <row r="1896" spans="1:6" x14ac:dyDescent="0.25">
      <c r="A1896">
        <v>625230248</v>
      </c>
      <c r="B1896">
        <f t="shared" si="87"/>
        <v>8.7960399805783034</v>
      </c>
      <c r="C1896">
        <v>676160840</v>
      </c>
      <c r="D1896">
        <f t="shared" si="88"/>
        <v>8.8300500149000509</v>
      </c>
      <c r="E1896">
        <v>1.3220000000000001</v>
      </c>
      <c r="F1896">
        <f t="shared" si="89"/>
        <v>0.12123145514962146</v>
      </c>
    </row>
    <row r="1897" spans="1:6" x14ac:dyDescent="0.25">
      <c r="A1897">
        <v>625230464</v>
      </c>
      <c r="B1897">
        <f t="shared" si="87"/>
        <v>8.796040130615177</v>
      </c>
      <c r="C1897">
        <v>842040296</v>
      </c>
      <c r="D1897">
        <f t="shared" si="88"/>
        <v>8.9253328752427556</v>
      </c>
      <c r="E1897">
        <v>0.95599999999999996</v>
      </c>
      <c r="F1897">
        <f t="shared" si="89"/>
        <v>-1.9542107723899943E-2</v>
      </c>
    </row>
    <row r="1898" spans="1:6" x14ac:dyDescent="0.25">
      <c r="A1898">
        <v>625244016</v>
      </c>
      <c r="B1898">
        <f t="shared" si="87"/>
        <v>8.7960495439361406</v>
      </c>
      <c r="C1898">
        <v>771813776</v>
      </c>
      <c r="D1898">
        <f t="shared" si="88"/>
        <v>8.8875125259681962</v>
      </c>
      <c r="E1898">
        <v>0.95799999999999996</v>
      </c>
      <c r="F1898">
        <f t="shared" si="89"/>
        <v>-1.8634490921455603E-2</v>
      </c>
    </row>
    <row r="1899" spans="1:6" x14ac:dyDescent="0.25">
      <c r="A1899">
        <v>625256216</v>
      </c>
      <c r="B1899">
        <f t="shared" si="87"/>
        <v>8.796058017973241</v>
      </c>
      <c r="C1899">
        <v>667298392</v>
      </c>
      <c r="D1899">
        <f t="shared" si="88"/>
        <v>8.8243200783254174</v>
      </c>
      <c r="E1899">
        <v>0.96099999999999997</v>
      </c>
      <c r="F1899">
        <f t="shared" si="89"/>
        <v>-1.7276612331454656E-2</v>
      </c>
    </row>
    <row r="1900" spans="1:6" x14ac:dyDescent="0.25">
      <c r="A1900">
        <v>625264544</v>
      </c>
      <c r="B1900">
        <f t="shared" si="87"/>
        <v>8.7960638024504938</v>
      </c>
      <c r="C1900">
        <v>680886864</v>
      </c>
      <c r="D1900">
        <f t="shared" si="88"/>
        <v>8.8330749556391375</v>
      </c>
      <c r="E1900">
        <v>0.94799999999999995</v>
      </c>
      <c r="F1900">
        <f t="shared" si="89"/>
        <v>-2.3191662661933767E-2</v>
      </c>
    </row>
    <row r="1901" spans="1:6" x14ac:dyDescent="0.25">
      <c r="A1901">
        <v>625306624</v>
      </c>
      <c r="B1901">
        <f t="shared" si="87"/>
        <v>8.7960930292746404</v>
      </c>
      <c r="C1901">
        <v>822615672</v>
      </c>
      <c r="D1901">
        <f t="shared" si="88"/>
        <v>8.9151969791803118</v>
      </c>
      <c r="E1901">
        <v>0.97499999999999998</v>
      </c>
      <c r="F1901">
        <f t="shared" si="89"/>
        <v>-1.0995384301463193E-2</v>
      </c>
    </row>
    <row r="1902" spans="1:6" x14ac:dyDescent="0.25">
      <c r="A1902">
        <v>625335616</v>
      </c>
      <c r="B1902">
        <f t="shared" si="87"/>
        <v>8.7961131646342494</v>
      </c>
      <c r="C1902">
        <v>893263032</v>
      </c>
      <c r="D1902">
        <f t="shared" si="88"/>
        <v>8.9509793609331432</v>
      </c>
      <c r="E1902">
        <v>0.95899999999999996</v>
      </c>
      <c r="F1902">
        <f t="shared" si="89"/>
        <v>-1.8181392829336417E-2</v>
      </c>
    </row>
    <row r="1903" spans="1:6" x14ac:dyDescent="0.25">
      <c r="A1903">
        <v>625336320</v>
      </c>
      <c r="B1903">
        <f t="shared" si="87"/>
        <v>8.7961136535607309</v>
      </c>
      <c r="C1903">
        <v>590101264</v>
      </c>
      <c r="D1903">
        <f t="shared" si="88"/>
        <v>8.7709265449010516</v>
      </c>
      <c r="E1903">
        <v>0.97699999999999998</v>
      </c>
      <c r="F1903">
        <f t="shared" si="89"/>
        <v>-1.0105436281226938E-2</v>
      </c>
    </row>
    <row r="1904" spans="1:6" x14ac:dyDescent="0.25">
      <c r="A1904">
        <v>625350872</v>
      </c>
      <c r="B1904">
        <f t="shared" si="87"/>
        <v>8.7961237597700883</v>
      </c>
      <c r="C1904">
        <v>762701336</v>
      </c>
      <c r="D1904">
        <f t="shared" si="88"/>
        <v>8.8823545071293974</v>
      </c>
      <c r="E1904">
        <v>0.98599999999999999</v>
      </c>
      <c r="F1904">
        <f t="shared" si="89"/>
        <v>-6.1230850587887945E-3</v>
      </c>
    </row>
    <row r="1905" spans="1:6" x14ac:dyDescent="0.25">
      <c r="A1905">
        <v>625372288</v>
      </c>
      <c r="B1905">
        <f t="shared" si="87"/>
        <v>8.7961386325267821</v>
      </c>
      <c r="C1905">
        <v>837508872</v>
      </c>
      <c r="D1905">
        <f t="shared" si="88"/>
        <v>8.9229894163539392</v>
      </c>
      <c r="E1905">
        <v>0.92600000000000005</v>
      </c>
      <c r="F1905">
        <f t="shared" si="89"/>
        <v>-3.3389013318065645E-2</v>
      </c>
    </row>
    <row r="1906" spans="1:6" x14ac:dyDescent="0.25">
      <c r="A1906">
        <v>625372480</v>
      </c>
      <c r="B1906">
        <f t="shared" si="87"/>
        <v>8.7961387658626045</v>
      </c>
      <c r="C1906">
        <v>622307840</v>
      </c>
      <c r="D1906">
        <f t="shared" si="88"/>
        <v>8.7940052723765483</v>
      </c>
      <c r="E1906">
        <v>0.95799999999999996</v>
      </c>
      <c r="F1906">
        <f t="shared" si="89"/>
        <v>-1.8634490921455603E-2</v>
      </c>
    </row>
    <row r="1907" spans="1:6" x14ac:dyDescent="0.25">
      <c r="A1907">
        <v>625389784</v>
      </c>
      <c r="B1907">
        <f t="shared" si="87"/>
        <v>8.7961507825854159</v>
      </c>
      <c r="C1907">
        <v>628528128</v>
      </c>
      <c r="D1907">
        <f t="shared" si="88"/>
        <v>8.7983247180790016</v>
      </c>
      <c r="E1907">
        <v>0.98599999999999999</v>
      </c>
      <c r="F1907">
        <f t="shared" si="89"/>
        <v>-6.1230850587887945E-3</v>
      </c>
    </row>
    <row r="1908" spans="1:6" x14ac:dyDescent="0.25">
      <c r="A1908">
        <v>625398560</v>
      </c>
      <c r="B1908">
        <f t="shared" si="87"/>
        <v>8.7961568769312599</v>
      </c>
      <c r="C1908">
        <v>838310168</v>
      </c>
      <c r="D1908">
        <f t="shared" si="88"/>
        <v>8.9234047338188756</v>
      </c>
      <c r="E1908">
        <v>0.97099999999999997</v>
      </c>
      <c r="F1908">
        <f t="shared" si="89"/>
        <v>-1.2780770091995148E-2</v>
      </c>
    </row>
    <row r="1909" spans="1:6" x14ac:dyDescent="0.25">
      <c r="A1909">
        <v>625399232</v>
      </c>
      <c r="B1909">
        <f t="shared" si="87"/>
        <v>8.7961573435868523</v>
      </c>
      <c r="C1909">
        <v>710055240</v>
      </c>
      <c r="D1909">
        <f t="shared" si="88"/>
        <v>8.8512921367387474</v>
      </c>
      <c r="E1909">
        <v>0.96399999999999997</v>
      </c>
      <c r="F1909">
        <f t="shared" si="89"/>
        <v>-1.5922966097169242E-2</v>
      </c>
    </row>
    <row r="1910" spans="1:6" x14ac:dyDescent="0.25">
      <c r="A1910">
        <v>625416648</v>
      </c>
      <c r="B1910">
        <f t="shared" si="87"/>
        <v>8.7961694375693771</v>
      </c>
      <c r="C1910">
        <v>879300912</v>
      </c>
      <c r="D1910">
        <f t="shared" si="88"/>
        <v>8.9441375236031817</v>
      </c>
      <c r="E1910">
        <v>1.3049999999999999</v>
      </c>
      <c r="F1910">
        <f t="shared" si="89"/>
        <v>0.11561051167429974</v>
      </c>
    </row>
    <row r="1911" spans="1:6" x14ac:dyDescent="0.25">
      <c r="A1911">
        <v>625419408</v>
      </c>
      <c r="B1911">
        <f t="shared" si="87"/>
        <v>8.7961713541319266</v>
      </c>
      <c r="C1911">
        <v>745286056</v>
      </c>
      <c r="D1911">
        <f t="shared" si="88"/>
        <v>8.8723229958325494</v>
      </c>
      <c r="E1911">
        <v>0.97099999999999997</v>
      </c>
      <c r="F1911">
        <f t="shared" si="89"/>
        <v>-1.2780770091995148E-2</v>
      </c>
    </row>
    <row r="1912" spans="1:6" x14ac:dyDescent="0.25">
      <c r="A1912">
        <v>625423968</v>
      </c>
      <c r="B1912">
        <f t="shared" si="87"/>
        <v>8.7961745206080426</v>
      </c>
      <c r="C1912">
        <v>711096672</v>
      </c>
      <c r="D1912">
        <f t="shared" si="88"/>
        <v>8.8519286461055771</v>
      </c>
      <c r="E1912">
        <v>0.95499999999999996</v>
      </c>
      <c r="F1912">
        <f t="shared" si="89"/>
        <v>-1.9996628416253676E-2</v>
      </c>
    </row>
    <row r="1913" spans="1:6" x14ac:dyDescent="0.25">
      <c r="A1913">
        <v>625440128</v>
      </c>
      <c r="B1913">
        <f t="shared" si="87"/>
        <v>8.7961857419691007</v>
      </c>
      <c r="C1913">
        <v>783889280</v>
      </c>
      <c r="D1913">
        <f t="shared" si="88"/>
        <v>8.8942547253365412</v>
      </c>
      <c r="E1913">
        <v>0.94299999999999995</v>
      </c>
      <c r="F1913">
        <f t="shared" si="89"/>
        <v>-2.548830726267165E-2</v>
      </c>
    </row>
    <row r="1914" spans="1:6" x14ac:dyDescent="0.25">
      <c r="A1914">
        <v>625448416</v>
      </c>
      <c r="B1914">
        <f t="shared" si="87"/>
        <v>8.7961914969705095</v>
      </c>
      <c r="C1914">
        <v>831689152</v>
      </c>
      <c r="D1914">
        <f t="shared" si="88"/>
        <v>8.9199610368720315</v>
      </c>
      <c r="E1914">
        <v>0.95</v>
      </c>
      <c r="F1914">
        <f t="shared" si="89"/>
        <v>-2.2276394711152253E-2</v>
      </c>
    </row>
    <row r="1915" spans="1:6" x14ac:dyDescent="0.25">
      <c r="A1915">
        <v>625468472</v>
      </c>
      <c r="B1915">
        <f t="shared" si="87"/>
        <v>8.7962054230917612</v>
      </c>
      <c r="C1915">
        <v>613173728</v>
      </c>
      <c r="D1915">
        <f t="shared" si="88"/>
        <v>8.7875835388290167</v>
      </c>
      <c r="E1915">
        <v>0.999</v>
      </c>
      <c r="F1915">
        <f t="shared" si="89"/>
        <v>-4.3451177401769168E-4</v>
      </c>
    </row>
    <row r="1916" spans="1:6" x14ac:dyDescent="0.25">
      <c r="A1916">
        <v>625487544</v>
      </c>
      <c r="B1916">
        <f t="shared" si="87"/>
        <v>8.7962186655467374</v>
      </c>
      <c r="C1916">
        <v>791956240</v>
      </c>
      <c r="D1916">
        <f t="shared" si="88"/>
        <v>8.8987011850597248</v>
      </c>
      <c r="E1916">
        <v>1.004</v>
      </c>
      <c r="F1916">
        <f t="shared" si="89"/>
        <v>1.7337128090005314E-3</v>
      </c>
    </row>
    <row r="1917" spans="1:6" x14ac:dyDescent="0.25">
      <c r="A1917">
        <v>625493720</v>
      </c>
      <c r="B1917">
        <f t="shared" si="87"/>
        <v>8.796222953704838</v>
      </c>
      <c r="C1917">
        <v>859955312</v>
      </c>
      <c r="D1917">
        <f t="shared" si="88"/>
        <v>8.934475883503957</v>
      </c>
      <c r="E1917">
        <v>1.079</v>
      </c>
      <c r="F1917">
        <f t="shared" si="89"/>
        <v>3.3021444682910656E-2</v>
      </c>
    </row>
    <row r="1918" spans="1:6" x14ac:dyDescent="0.25">
      <c r="A1918">
        <v>625502624</v>
      </c>
      <c r="B1918">
        <f t="shared" si="87"/>
        <v>8.7962291359100622</v>
      </c>
      <c r="C1918">
        <v>788289424</v>
      </c>
      <c r="D1918">
        <f t="shared" si="88"/>
        <v>8.8966856999369153</v>
      </c>
      <c r="E1918">
        <v>0.93899999999999995</v>
      </c>
      <c r="F1918">
        <f t="shared" si="89"/>
        <v>-2.7334407733889104E-2</v>
      </c>
    </row>
    <row r="1919" spans="1:6" x14ac:dyDescent="0.25">
      <c r="A1919">
        <v>625504600</v>
      </c>
      <c r="B1919">
        <f t="shared" si="87"/>
        <v>8.7962305078699998</v>
      </c>
      <c r="C1919">
        <v>908914136</v>
      </c>
      <c r="D1919">
        <f t="shared" si="88"/>
        <v>8.958522857894442</v>
      </c>
      <c r="E1919">
        <v>0.95799999999999996</v>
      </c>
      <c r="F1919">
        <f t="shared" si="89"/>
        <v>-1.8634490921455603E-2</v>
      </c>
    </row>
    <row r="1920" spans="1:6" x14ac:dyDescent="0.25">
      <c r="A1920">
        <v>625510144</v>
      </c>
      <c r="B1920">
        <f t="shared" si="87"/>
        <v>8.7962343571109773</v>
      </c>
      <c r="C1920">
        <v>849205616</v>
      </c>
      <c r="D1920">
        <f t="shared" si="88"/>
        <v>8.9290128575968168</v>
      </c>
      <c r="E1920">
        <v>1.008</v>
      </c>
      <c r="F1920">
        <f t="shared" si="89"/>
        <v>3.4605321095064891E-3</v>
      </c>
    </row>
    <row r="1921" spans="1:6" x14ac:dyDescent="0.25">
      <c r="A1921">
        <v>625512208</v>
      </c>
      <c r="B1921">
        <f t="shared" si="87"/>
        <v>8.7962357901530144</v>
      </c>
      <c r="C1921">
        <v>645459656</v>
      </c>
      <c r="D1921">
        <f t="shared" si="88"/>
        <v>8.8098691021808424</v>
      </c>
      <c r="E1921">
        <v>0.92700000000000005</v>
      </c>
      <c r="F1921">
        <f t="shared" si="89"/>
        <v>-3.2920265855502902E-2</v>
      </c>
    </row>
    <row r="1922" spans="1:6" x14ac:dyDescent="0.25">
      <c r="A1922">
        <v>625520320</v>
      </c>
      <c r="B1922">
        <f t="shared" ref="B1922:B1985" si="90">LOG10(A1922)</f>
        <v>8.7962414222956795</v>
      </c>
      <c r="C1922">
        <v>618398080</v>
      </c>
      <c r="D1922">
        <f t="shared" ref="D1922:D1985" si="91">LOG10(C1922)</f>
        <v>8.7912681325165103</v>
      </c>
      <c r="E1922">
        <v>0.96099999999999997</v>
      </c>
      <c r="F1922">
        <f t="shared" ref="F1922:F1985" si="92">LOG10(E1922)</f>
        <v>-1.7276612331454656E-2</v>
      </c>
    </row>
    <row r="1923" spans="1:6" x14ac:dyDescent="0.25">
      <c r="A1923">
        <v>625526008</v>
      </c>
      <c r="B1923">
        <f t="shared" si="90"/>
        <v>8.7962453714172391</v>
      </c>
      <c r="C1923">
        <v>818206496</v>
      </c>
      <c r="D1923">
        <f t="shared" si="91"/>
        <v>8.9128629231772116</v>
      </c>
      <c r="E1923">
        <v>0.95499999999999996</v>
      </c>
      <c r="F1923">
        <f t="shared" si="92"/>
        <v>-1.9996628416253676E-2</v>
      </c>
    </row>
    <row r="1924" spans="1:6" x14ac:dyDescent="0.25">
      <c r="A1924">
        <v>625528360</v>
      </c>
      <c r="B1924">
        <f t="shared" si="90"/>
        <v>8.7962470043768413</v>
      </c>
      <c r="C1924">
        <v>856353296</v>
      </c>
      <c r="D1924">
        <f t="shared" si="91"/>
        <v>8.932652973612381</v>
      </c>
      <c r="E1924">
        <v>1.224</v>
      </c>
      <c r="F1924">
        <f t="shared" si="92"/>
        <v>8.7781417809542378E-2</v>
      </c>
    </row>
    <row r="1925" spans="1:6" x14ac:dyDescent="0.25">
      <c r="A1925">
        <v>625533896</v>
      </c>
      <c r="B1925">
        <f t="shared" si="90"/>
        <v>8.7962508479173849</v>
      </c>
      <c r="C1925">
        <v>803513648</v>
      </c>
      <c r="D1925">
        <f t="shared" si="91"/>
        <v>8.9049932578271171</v>
      </c>
      <c r="E1925">
        <v>0.93400000000000005</v>
      </c>
      <c r="F1925">
        <f t="shared" si="92"/>
        <v>-2.9653123769906618E-2</v>
      </c>
    </row>
    <row r="1926" spans="1:6" x14ac:dyDescent="0.25">
      <c r="A1926">
        <v>625537144</v>
      </c>
      <c r="B1926">
        <f t="shared" si="90"/>
        <v>8.7962531029267836</v>
      </c>
      <c r="C1926">
        <v>558645368</v>
      </c>
      <c r="D1926">
        <f t="shared" si="91"/>
        <v>8.747136202170541</v>
      </c>
      <c r="E1926">
        <v>0.92100000000000004</v>
      </c>
      <c r="F1926">
        <f t="shared" si="92"/>
        <v>-3.5740369803151061E-2</v>
      </c>
    </row>
    <row r="1927" spans="1:6" x14ac:dyDescent="0.25">
      <c r="A1927">
        <v>625548064</v>
      </c>
      <c r="B1927">
        <f t="shared" si="90"/>
        <v>8.7962606843380442</v>
      </c>
      <c r="C1927">
        <v>851762656</v>
      </c>
      <c r="D1927">
        <f t="shared" si="91"/>
        <v>8.9303185952955388</v>
      </c>
      <c r="E1927">
        <v>0.97299999999999998</v>
      </c>
      <c r="F1927">
        <f t="shared" si="92"/>
        <v>-1.1887159731648099E-2</v>
      </c>
    </row>
    <row r="1928" spans="1:6" x14ac:dyDescent="0.25">
      <c r="A1928">
        <v>625548840</v>
      </c>
      <c r="B1928">
        <f t="shared" si="90"/>
        <v>8.7962612230853097</v>
      </c>
      <c r="C1928">
        <v>919574272</v>
      </c>
      <c r="D1928">
        <f t="shared" si="91"/>
        <v>8.9635868120048787</v>
      </c>
      <c r="E1928">
        <v>0.96699999999999997</v>
      </c>
      <c r="F1928">
        <f t="shared" si="92"/>
        <v>-1.4573525916998339E-2</v>
      </c>
    </row>
    <row r="1929" spans="1:6" x14ac:dyDescent="0.25">
      <c r="A1929">
        <v>625550936</v>
      </c>
      <c r="B1929">
        <f t="shared" si="90"/>
        <v>8.7962626782549957</v>
      </c>
      <c r="C1929">
        <v>844584240</v>
      </c>
      <c r="D1929">
        <f t="shared" si="91"/>
        <v>8.9266429731996002</v>
      </c>
      <c r="E1929">
        <v>0.96199999999999997</v>
      </c>
      <c r="F1929">
        <f t="shared" si="92"/>
        <v>-1.6824927962187056E-2</v>
      </c>
    </row>
    <row r="1930" spans="1:6" x14ac:dyDescent="0.25">
      <c r="A1930">
        <v>625566024</v>
      </c>
      <c r="B1930">
        <f t="shared" si="90"/>
        <v>8.7962731531112297</v>
      </c>
      <c r="C1930">
        <v>613289016</v>
      </c>
      <c r="D1930">
        <f t="shared" si="91"/>
        <v>8.7876651865474198</v>
      </c>
      <c r="E1930">
        <v>0.95399999999999996</v>
      </c>
      <c r="F1930">
        <f t="shared" si="92"/>
        <v>-2.0451625295904902E-2</v>
      </c>
    </row>
    <row r="1931" spans="1:6" x14ac:dyDescent="0.25">
      <c r="A1931">
        <v>625575720</v>
      </c>
      <c r="B1931">
        <f t="shared" si="90"/>
        <v>8.796279884433746</v>
      </c>
      <c r="C1931">
        <v>817132552</v>
      </c>
      <c r="D1931">
        <f t="shared" si="91"/>
        <v>8.9122925117745204</v>
      </c>
      <c r="E1931">
        <v>0.98399999999999999</v>
      </c>
      <c r="F1931">
        <f t="shared" si="92"/>
        <v>-7.0049015686584892E-3</v>
      </c>
    </row>
    <row r="1932" spans="1:6" x14ac:dyDescent="0.25">
      <c r="A1932">
        <v>625585464</v>
      </c>
      <c r="B1932">
        <f t="shared" si="90"/>
        <v>8.7962866489745366</v>
      </c>
      <c r="C1932">
        <v>787564128</v>
      </c>
      <c r="D1932">
        <f t="shared" si="91"/>
        <v>8.8962859266554588</v>
      </c>
      <c r="E1932">
        <v>0.95</v>
      </c>
      <c r="F1932">
        <f t="shared" si="92"/>
        <v>-2.2276394711152253E-2</v>
      </c>
    </row>
    <row r="1933" spans="1:6" x14ac:dyDescent="0.25">
      <c r="A1933">
        <v>625587912</v>
      </c>
      <c r="B1933">
        <f t="shared" si="90"/>
        <v>8.7962883484238876</v>
      </c>
      <c r="C1933">
        <v>714536992</v>
      </c>
      <c r="D1933">
        <f t="shared" si="91"/>
        <v>8.8540247173895636</v>
      </c>
      <c r="E1933">
        <v>0.95899999999999996</v>
      </c>
      <c r="F1933">
        <f t="shared" si="92"/>
        <v>-1.8181392829336417E-2</v>
      </c>
    </row>
    <row r="1934" spans="1:6" x14ac:dyDescent="0.25">
      <c r="A1934">
        <v>625590920</v>
      </c>
      <c r="B1934">
        <f t="shared" si="90"/>
        <v>8.7962904366270589</v>
      </c>
      <c r="C1934">
        <v>641833848</v>
      </c>
      <c r="D1934">
        <f t="shared" si="91"/>
        <v>8.8074226164865088</v>
      </c>
      <c r="E1934">
        <v>1.008</v>
      </c>
      <c r="F1934">
        <f t="shared" si="92"/>
        <v>3.4605321095064891E-3</v>
      </c>
    </row>
    <row r="1935" spans="1:6" x14ac:dyDescent="0.25">
      <c r="A1935">
        <v>625591160</v>
      </c>
      <c r="B1935">
        <f t="shared" si="90"/>
        <v>8.7962906032385799</v>
      </c>
      <c r="C1935">
        <v>670039760</v>
      </c>
      <c r="D1935">
        <f t="shared" si="91"/>
        <v>8.8261005743967438</v>
      </c>
      <c r="E1935">
        <v>0.96599999999999997</v>
      </c>
      <c r="F1935">
        <f t="shared" si="92"/>
        <v>-1.5022873584506671E-2</v>
      </c>
    </row>
    <row r="1936" spans="1:6" x14ac:dyDescent="0.25">
      <c r="A1936">
        <v>625618696</v>
      </c>
      <c r="B1936">
        <f t="shared" si="90"/>
        <v>8.7963097187095762</v>
      </c>
      <c r="C1936">
        <v>622444480</v>
      </c>
      <c r="D1936">
        <f t="shared" si="91"/>
        <v>8.7941006198561915</v>
      </c>
      <c r="E1936">
        <v>0.97</v>
      </c>
      <c r="F1936">
        <f t="shared" si="92"/>
        <v>-1.322826573375516E-2</v>
      </c>
    </row>
    <row r="1937" spans="1:6" x14ac:dyDescent="0.25">
      <c r="A1937">
        <v>625620256</v>
      </c>
      <c r="B1937">
        <f t="shared" si="90"/>
        <v>8.7963108016352489</v>
      </c>
      <c r="C1937">
        <v>841608832</v>
      </c>
      <c r="D1937">
        <f t="shared" si="91"/>
        <v>8.9251102844008443</v>
      </c>
      <c r="E1937">
        <v>1.141</v>
      </c>
      <c r="F1937">
        <f t="shared" si="92"/>
        <v>5.7285644418214647E-2</v>
      </c>
    </row>
    <row r="1938" spans="1:6" x14ac:dyDescent="0.25">
      <c r="A1938">
        <v>625624592</v>
      </c>
      <c r="B1938">
        <f t="shared" si="90"/>
        <v>8.796313811599088</v>
      </c>
      <c r="C1938">
        <v>880725816</v>
      </c>
      <c r="D1938">
        <f t="shared" si="91"/>
        <v>8.944840726650952</v>
      </c>
      <c r="E1938">
        <v>0.98099999999999998</v>
      </c>
      <c r="F1938">
        <f t="shared" si="92"/>
        <v>-8.3309926200514969E-3</v>
      </c>
    </row>
    <row r="1939" spans="1:6" x14ac:dyDescent="0.25">
      <c r="A1939">
        <v>625631528</v>
      </c>
      <c r="B1939">
        <f t="shared" si="90"/>
        <v>8.7963186263871691</v>
      </c>
      <c r="C1939">
        <v>870513440</v>
      </c>
      <c r="D1939">
        <f t="shared" si="91"/>
        <v>8.9397754806489598</v>
      </c>
      <c r="E1939">
        <v>1.46</v>
      </c>
      <c r="F1939">
        <f t="shared" si="92"/>
        <v>0.16435285578443709</v>
      </c>
    </row>
    <row r="1940" spans="1:6" x14ac:dyDescent="0.25">
      <c r="A1940">
        <v>625665136</v>
      </c>
      <c r="B1940">
        <f t="shared" si="90"/>
        <v>8.7963419554175601</v>
      </c>
      <c r="C1940">
        <v>817272024</v>
      </c>
      <c r="D1940">
        <f t="shared" si="91"/>
        <v>8.9123666328593689</v>
      </c>
      <c r="E1940">
        <v>1.08</v>
      </c>
      <c r="F1940">
        <f t="shared" si="92"/>
        <v>3.342375548694973E-2</v>
      </c>
    </row>
    <row r="1941" spans="1:6" x14ac:dyDescent="0.25">
      <c r="A1941">
        <v>625670368</v>
      </c>
      <c r="B1941">
        <f t="shared" si="90"/>
        <v>8.7963455871034224</v>
      </c>
      <c r="C1941">
        <v>859754144</v>
      </c>
      <c r="D1941">
        <f t="shared" si="91"/>
        <v>8.9343742777909352</v>
      </c>
      <c r="E1941">
        <v>0.97899999999999998</v>
      </c>
      <c r="F1941">
        <f t="shared" si="92"/>
        <v>-9.2173081968621833E-3</v>
      </c>
    </row>
    <row r="1942" spans="1:6" x14ac:dyDescent="0.25">
      <c r="A1942">
        <v>625715232</v>
      </c>
      <c r="B1942">
        <f t="shared" si="90"/>
        <v>8.7963767272853843</v>
      </c>
      <c r="C1942">
        <v>799459744</v>
      </c>
      <c r="D1942">
        <f t="shared" si="91"/>
        <v>8.9027966001662744</v>
      </c>
      <c r="E1942">
        <v>0.98699999999999999</v>
      </c>
      <c r="F1942">
        <f t="shared" si="92"/>
        <v>-5.6828473303632727E-3</v>
      </c>
    </row>
    <row r="1943" spans="1:6" x14ac:dyDescent="0.25">
      <c r="A1943">
        <v>625716880</v>
      </c>
      <c r="B1943">
        <f t="shared" si="90"/>
        <v>8.7963778711225924</v>
      </c>
      <c r="C1943">
        <v>881945728</v>
      </c>
      <c r="D1943">
        <f t="shared" si="91"/>
        <v>8.9454418609194413</v>
      </c>
      <c r="E1943">
        <v>0.97</v>
      </c>
      <c r="F1943">
        <f t="shared" si="92"/>
        <v>-1.322826573375516E-2</v>
      </c>
    </row>
    <row r="1944" spans="1:6" x14ac:dyDescent="0.25">
      <c r="A1944">
        <v>625739312</v>
      </c>
      <c r="B1944">
        <f t="shared" si="90"/>
        <v>8.7963934403352919</v>
      </c>
      <c r="C1944">
        <v>900537160</v>
      </c>
      <c r="D1944">
        <f t="shared" si="91"/>
        <v>8.9545016383659615</v>
      </c>
      <c r="E1944">
        <v>0.9</v>
      </c>
      <c r="F1944">
        <f t="shared" si="92"/>
        <v>-4.5757490560675115E-2</v>
      </c>
    </row>
    <row r="1945" spans="1:6" x14ac:dyDescent="0.25">
      <c r="A1945">
        <v>625754968</v>
      </c>
      <c r="B1945">
        <f t="shared" si="90"/>
        <v>8.7964043062489718</v>
      </c>
      <c r="C1945">
        <v>776787176</v>
      </c>
      <c r="D1945">
        <f t="shared" si="91"/>
        <v>8.8903020471800609</v>
      </c>
      <c r="E1945">
        <v>1.008</v>
      </c>
      <c r="F1945">
        <f t="shared" si="92"/>
        <v>3.4605321095064891E-3</v>
      </c>
    </row>
    <row r="1946" spans="1:6" x14ac:dyDescent="0.25">
      <c r="A1946">
        <v>625765480</v>
      </c>
      <c r="B1946">
        <f t="shared" si="90"/>
        <v>8.796411601860644</v>
      </c>
      <c r="C1946">
        <v>671624160</v>
      </c>
      <c r="D1946">
        <f t="shared" si="91"/>
        <v>8.8271263104052</v>
      </c>
      <c r="E1946">
        <v>0.96599999999999997</v>
      </c>
      <c r="F1946">
        <f t="shared" si="92"/>
        <v>-1.5022873584506671E-2</v>
      </c>
    </row>
    <row r="1947" spans="1:6" x14ac:dyDescent="0.25">
      <c r="A1947">
        <v>625779688</v>
      </c>
      <c r="B1947">
        <f t="shared" si="90"/>
        <v>8.7964214624012893</v>
      </c>
      <c r="C1947">
        <v>692840928</v>
      </c>
      <c r="D1947">
        <f t="shared" si="91"/>
        <v>8.8406335347245637</v>
      </c>
      <c r="E1947">
        <v>1.006</v>
      </c>
      <c r="F1947">
        <f t="shared" si="92"/>
        <v>2.5979807199085947E-3</v>
      </c>
    </row>
    <row r="1948" spans="1:6" x14ac:dyDescent="0.25">
      <c r="A1948">
        <v>625794232</v>
      </c>
      <c r="B1948">
        <f t="shared" si="90"/>
        <v>8.7964315558985149</v>
      </c>
      <c r="C1948">
        <v>863316272</v>
      </c>
      <c r="D1948">
        <f t="shared" si="91"/>
        <v>8.9361699266788062</v>
      </c>
      <c r="E1948">
        <v>0.98899999999999999</v>
      </c>
      <c r="F1948">
        <f t="shared" si="92"/>
        <v>-4.8037084028205992E-3</v>
      </c>
    </row>
    <row r="1949" spans="1:6" x14ac:dyDescent="0.25">
      <c r="A1949">
        <v>625811256</v>
      </c>
      <c r="B1949">
        <f t="shared" si="90"/>
        <v>8.7964433702111435</v>
      </c>
      <c r="C1949">
        <v>809945416</v>
      </c>
      <c r="D1949">
        <f t="shared" si="91"/>
        <v>8.9084557518060983</v>
      </c>
      <c r="E1949">
        <v>0.93600000000000005</v>
      </c>
      <c r="F1949">
        <f t="shared" si="92"/>
        <v>-2.8724151261894745E-2</v>
      </c>
    </row>
    <row r="1950" spans="1:6" x14ac:dyDescent="0.25">
      <c r="A1950">
        <v>625813144</v>
      </c>
      <c r="B1950">
        <f t="shared" si="90"/>
        <v>8.7964446804252638</v>
      </c>
      <c r="C1950">
        <v>836480216</v>
      </c>
      <c r="D1950">
        <f t="shared" si="91"/>
        <v>8.9224556737100844</v>
      </c>
      <c r="E1950">
        <v>0.98799999999999999</v>
      </c>
      <c r="F1950">
        <f t="shared" si="92"/>
        <v>-5.2430554123718831E-3</v>
      </c>
    </row>
    <row r="1951" spans="1:6" x14ac:dyDescent="0.25">
      <c r="A1951">
        <v>625822488</v>
      </c>
      <c r="B1951">
        <f t="shared" si="90"/>
        <v>8.7964511648166237</v>
      </c>
      <c r="C1951">
        <v>819527776</v>
      </c>
      <c r="D1951">
        <f t="shared" si="91"/>
        <v>8.9135636775637526</v>
      </c>
      <c r="E1951">
        <v>0.96</v>
      </c>
      <c r="F1951">
        <f t="shared" si="92"/>
        <v>-1.7728766960431602E-2</v>
      </c>
    </row>
    <row r="1952" spans="1:6" x14ac:dyDescent="0.25">
      <c r="A1952">
        <v>625829672</v>
      </c>
      <c r="B1952">
        <f t="shared" si="90"/>
        <v>8.7964561501818199</v>
      </c>
      <c r="C1952">
        <v>873801112</v>
      </c>
      <c r="D1952">
        <f t="shared" si="91"/>
        <v>8.9414125930574091</v>
      </c>
      <c r="E1952">
        <v>1.0249999999999999</v>
      </c>
      <c r="F1952">
        <f t="shared" si="92"/>
        <v>1.0723865391773066E-2</v>
      </c>
    </row>
    <row r="1953" spans="1:6" x14ac:dyDescent="0.25">
      <c r="A1953">
        <v>625850312</v>
      </c>
      <c r="B1953">
        <f t="shared" si="90"/>
        <v>8.7964704730730094</v>
      </c>
      <c r="C1953">
        <v>806446800</v>
      </c>
      <c r="D1953">
        <f t="shared" si="91"/>
        <v>8.9065757229605627</v>
      </c>
      <c r="E1953">
        <v>0.96399999999999997</v>
      </c>
      <c r="F1953">
        <f t="shared" si="92"/>
        <v>-1.5922966097169242E-2</v>
      </c>
    </row>
    <row r="1954" spans="1:6" x14ac:dyDescent="0.25">
      <c r="A1954">
        <v>625851576</v>
      </c>
      <c r="B1954">
        <f t="shared" si="90"/>
        <v>8.7964713501959579</v>
      </c>
      <c r="C1954">
        <v>791282168</v>
      </c>
      <c r="D1954">
        <f t="shared" si="91"/>
        <v>8.8983313787611724</v>
      </c>
      <c r="E1954">
        <v>0.998</v>
      </c>
      <c r="F1954">
        <f t="shared" si="92"/>
        <v>-8.6945871262889137E-4</v>
      </c>
    </row>
    <row r="1955" spans="1:6" x14ac:dyDescent="0.25">
      <c r="A1955">
        <v>625867672</v>
      </c>
      <c r="B1955">
        <f t="shared" si="90"/>
        <v>8.7964825194801115</v>
      </c>
      <c r="C1955">
        <v>883756912</v>
      </c>
      <c r="D1955">
        <f t="shared" si="91"/>
        <v>8.9463328235028001</v>
      </c>
      <c r="E1955">
        <v>0.97599999999999998</v>
      </c>
      <c r="F1955">
        <f t="shared" si="92"/>
        <v>-1.0550182333308195E-2</v>
      </c>
    </row>
    <row r="1956" spans="1:6" x14ac:dyDescent="0.25">
      <c r="A1956">
        <v>625899600</v>
      </c>
      <c r="B1956">
        <f t="shared" si="90"/>
        <v>8.7965046740044102</v>
      </c>
      <c r="C1956">
        <v>826270544</v>
      </c>
      <c r="D1956">
        <f t="shared" si="91"/>
        <v>8.917122270720526</v>
      </c>
      <c r="E1956">
        <v>0.95199999999999996</v>
      </c>
      <c r="F1956">
        <f t="shared" si="92"/>
        <v>-2.1363051615525673E-2</v>
      </c>
    </row>
    <row r="1957" spans="1:6" x14ac:dyDescent="0.25">
      <c r="A1957">
        <v>625908768</v>
      </c>
      <c r="B1957">
        <f t="shared" si="90"/>
        <v>8.7965110353803393</v>
      </c>
      <c r="C1957">
        <v>546683336</v>
      </c>
      <c r="D1957">
        <f t="shared" si="91"/>
        <v>8.737735835930069</v>
      </c>
      <c r="E1957">
        <v>0.95899999999999996</v>
      </c>
      <c r="F1957">
        <f t="shared" si="92"/>
        <v>-1.8181392829336417E-2</v>
      </c>
    </row>
    <row r="1958" spans="1:6" x14ac:dyDescent="0.25">
      <c r="A1958">
        <v>625909464</v>
      </c>
      <c r="B1958">
        <f t="shared" si="90"/>
        <v>8.796511518308213</v>
      </c>
      <c r="C1958">
        <v>887329840</v>
      </c>
      <c r="D1958">
        <f t="shared" si="91"/>
        <v>8.948085086646218</v>
      </c>
      <c r="E1958">
        <v>0.94899999999999995</v>
      </c>
      <c r="F1958">
        <f t="shared" si="92"/>
        <v>-2.2733787572707352E-2</v>
      </c>
    </row>
    <row r="1959" spans="1:6" x14ac:dyDescent="0.25">
      <c r="A1959">
        <v>625938992</v>
      </c>
      <c r="B1959">
        <f t="shared" si="90"/>
        <v>8.7965320061674319</v>
      </c>
      <c r="C1959">
        <v>469413664</v>
      </c>
      <c r="D1959">
        <f t="shared" si="91"/>
        <v>8.671555727174443</v>
      </c>
      <c r="E1959">
        <v>1.069</v>
      </c>
      <c r="F1959">
        <f t="shared" si="92"/>
        <v>2.8977705208777998E-2</v>
      </c>
    </row>
    <row r="1960" spans="1:6" x14ac:dyDescent="0.25">
      <c r="A1960">
        <v>625968792</v>
      </c>
      <c r="B1960">
        <f t="shared" si="90"/>
        <v>8.7965526817726616</v>
      </c>
      <c r="C1960">
        <v>868139592</v>
      </c>
      <c r="D1960">
        <f t="shared" si="91"/>
        <v>8.9385895629196401</v>
      </c>
      <c r="E1960">
        <v>0.93700000000000006</v>
      </c>
      <c r="F1960">
        <f t="shared" si="92"/>
        <v>-2.8260409112221711E-2</v>
      </c>
    </row>
    <row r="1961" spans="1:6" x14ac:dyDescent="0.25">
      <c r="A1961">
        <v>626005288</v>
      </c>
      <c r="B1961">
        <f t="shared" si="90"/>
        <v>8.7965780018039137</v>
      </c>
      <c r="C1961">
        <v>838991448</v>
      </c>
      <c r="D1961">
        <f t="shared" si="91"/>
        <v>8.9237575340046966</v>
      </c>
      <c r="E1961">
        <v>0.98199999999999998</v>
      </c>
      <c r="F1961">
        <f t="shared" si="92"/>
        <v>-7.8885122130503398E-3</v>
      </c>
    </row>
    <row r="1962" spans="1:6" x14ac:dyDescent="0.25">
      <c r="A1962">
        <v>626016792</v>
      </c>
      <c r="B1962">
        <f t="shared" si="90"/>
        <v>8.7965859826914699</v>
      </c>
      <c r="C1962">
        <v>784436400</v>
      </c>
      <c r="D1962">
        <f t="shared" si="91"/>
        <v>8.8945577379181859</v>
      </c>
      <c r="E1962">
        <v>0.94199999999999995</v>
      </c>
      <c r="F1962">
        <f t="shared" si="92"/>
        <v>-2.5949097207122653E-2</v>
      </c>
    </row>
    <row r="1963" spans="1:6" x14ac:dyDescent="0.25">
      <c r="A1963">
        <v>626017696</v>
      </c>
      <c r="B1963">
        <f t="shared" si="90"/>
        <v>8.7965866098342769</v>
      </c>
      <c r="C1963">
        <v>838573656</v>
      </c>
      <c r="D1963">
        <f t="shared" si="91"/>
        <v>8.9235412148126709</v>
      </c>
      <c r="E1963">
        <v>0.96499999999999997</v>
      </c>
      <c r="F1963">
        <f t="shared" si="92"/>
        <v>-1.5472686656207449E-2</v>
      </c>
    </row>
    <row r="1964" spans="1:6" x14ac:dyDescent="0.25">
      <c r="A1964">
        <v>626029520</v>
      </c>
      <c r="B1964">
        <f t="shared" si="90"/>
        <v>8.7965948125568083</v>
      </c>
      <c r="C1964">
        <v>873962288</v>
      </c>
      <c r="D1964">
        <f t="shared" si="91"/>
        <v>8.9414926929698044</v>
      </c>
      <c r="E1964">
        <v>1.2110000000000001</v>
      </c>
      <c r="F1964">
        <f t="shared" si="92"/>
        <v>8.3144143143052268E-2</v>
      </c>
    </row>
    <row r="1965" spans="1:6" x14ac:dyDescent="0.25">
      <c r="A1965">
        <v>626029624</v>
      </c>
      <c r="B1965">
        <f t="shared" si="90"/>
        <v>8.7965948847045592</v>
      </c>
      <c r="C1965">
        <v>772243016</v>
      </c>
      <c r="D1965">
        <f t="shared" si="91"/>
        <v>8.8877539893252173</v>
      </c>
      <c r="E1965">
        <v>0.96299999999999997</v>
      </c>
      <c r="F1965">
        <f t="shared" si="92"/>
        <v>-1.6373712875465501E-2</v>
      </c>
    </row>
    <row r="1966" spans="1:6" x14ac:dyDescent="0.25">
      <c r="A1966">
        <v>626056896</v>
      </c>
      <c r="B1966">
        <f t="shared" si="90"/>
        <v>8.7966138036513311</v>
      </c>
      <c r="C1966">
        <v>657469272</v>
      </c>
      <c r="D1966">
        <f t="shared" si="91"/>
        <v>8.8178754601082794</v>
      </c>
      <c r="E1966">
        <v>0.95699999999999996</v>
      </c>
      <c r="F1966">
        <f t="shared" si="92"/>
        <v>-1.9088062223156451E-2</v>
      </c>
    </row>
    <row r="1967" spans="1:6" x14ac:dyDescent="0.25">
      <c r="A1967">
        <v>626082512</v>
      </c>
      <c r="B1967">
        <f t="shared" si="90"/>
        <v>8.7966315730584412</v>
      </c>
      <c r="C1967">
        <v>873401608</v>
      </c>
      <c r="D1967">
        <f t="shared" si="91"/>
        <v>8.941213987155832</v>
      </c>
      <c r="E1967">
        <v>0.94399999999999995</v>
      </c>
      <c r="F1967">
        <f t="shared" si="92"/>
        <v>-2.502800570193105E-2</v>
      </c>
    </row>
    <row r="1968" spans="1:6" x14ac:dyDescent="0.25">
      <c r="A1968">
        <v>626102736</v>
      </c>
      <c r="B1968">
        <f t="shared" si="90"/>
        <v>8.7966456016083185</v>
      </c>
      <c r="C1968">
        <v>877901680</v>
      </c>
      <c r="D1968">
        <f t="shared" si="91"/>
        <v>8.9434458801151671</v>
      </c>
      <c r="E1968">
        <v>0.95099999999999996</v>
      </c>
      <c r="F1968">
        <f t="shared" si="92"/>
        <v>-2.181948306258609E-2</v>
      </c>
    </row>
    <row r="1969" spans="1:6" x14ac:dyDescent="0.25">
      <c r="A1969">
        <v>626107496</v>
      </c>
      <c r="B1969">
        <f t="shared" si="90"/>
        <v>8.7966489033569868</v>
      </c>
      <c r="C1969">
        <v>613230328</v>
      </c>
      <c r="D1969">
        <f t="shared" si="91"/>
        <v>8.7876236252386679</v>
      </c>
      <c r="E1969">
        <v>0.89900000000000002</v>
      </c>
      <c r="F1969">
        <f t="shared" si="92"/>
        <v>-4.6240308266771224E-2</v>
      </c>
    </row>
    <row r="1970" spans="1:6" x14ac:dyDescent="0.25">
      <c r="A1970">
        <v>626122192</v>
      </c>
      <c r="B1970">
        <f t="shared" si="90"/>
        <v>8.7966590970008021</v>
      </c>
      <c r="C1970">
        <v>828700416</v>
      </c>
      <c r="D1970">
        <f t="shared" si="91"/>
        <v>8.9183975568555969</v>
      </c>
      <c r="E1970">
        <v>0.92200000000000004</v>
      </c>
      <c r="F1970">
        <f t="shared" si="92"/>
        <v>-3.5269078946370637E-2</v>
      </c>
    </row>
    <row r="1971" spans="1:6" x14ac:dyDescent="0.25">
      <c r="A1971">
        <v>626155272</v>
      </c>
      <c r="B1971">
        <f t="shared" si="90"/>
        <v>8.796682041534865</v>
      </c>
      <c r="C1971">
        <v>697448656</v>
      </c>
      <c r="D1971">
        <f t="shared" si="91"/>
        <v>8.8435122417139098</v>
      </c>
      <c r="E1971">
        <v>0.95099999999999996</v>
      </c>
      <c r="F1971">
        <f t="shared" si="92"/>
        <v>-2.181948306258609E-2</v>
      </c>
    </row>
    <row r="1972" spans="1:6" x14ac:dyDescent="0.25">
      <c r="A1972">
        <v>626178688</v>
      </c>
      <c r="B1972">
        <f t="shared" si="90"/>
        <v>8.7966982823139439</v>
      </c>
      <c r="C1972">
        <v>818063152</v>
      </c>
      <c r="D1972">
        <f t="shared" si="91"/>
        <v>8.9127868311853451</v>
      </c>
      <c r="E1972">
        <v>0.95799999999999996</v>
      </c>
      <c r="F1972">
        <f t="shared" si="92"/>
        <v>-1.8634490921455603E-2</v>
      </c>
    </row>
    <row r="1973" spans="1:6" x14ac:dyDescent="0.25">
      <c r="A1973">
        <v>626184144</v>
      </c>
      <c r="B1973">
        <f t="shared" si="90"/>
        <v>8.7967020663781668</v>
      </c>
      <c r="C1973">
        <v>793240560</v>
      </c>
      <c r="D1973">
        <f t="shared" si="91"/>
        <v>8.8994049124594294</v>
      </c>
      <c r="E1973">
        <v>0.97699999999999998</v>
      </c>
      <c r="F1973">
        <f t="shared" si="92"/>
        <v>-1.0105436281226938E-2</v>
      </c>
    </row>
    <row r="1974" spans="1:6" x14ac:dyDescent="0.25">
      <c r="A1974">
        <v>626185880</v>
      </c>
      <c r="B1974">
        <f t="shared" si="90"/>
        <v>8.7967032703916885</v>
      </c>
      <c r="C1974">
        <v>468842144</v>
      </c>
      <c r="D1974">
        <f t="shared" si="91"/>
        <v>8.6710266432916061</v>
      </c>
      <c r="E1974">
        <v>0.99199999999999999</v>
      </c>
      <c r="F1974">
        <f t="shared" si="92"/>
        <v>-3.4883278458213473E-3</v>
      </c>
    </row>
    <row r="1975" spans="1:6" x14ac:dyDescent="0.25">
      <c r="A1975">
        <v>626206240</v>
      </c>
      <c r="B1975">
        <f t="shared" si="90"/>
        <v>8.7967173909462826</v>
      </c>
      <c r="C1975">
        <v>644632320</v>
      </c>
      <c r="D1975">
        <f t="shared" si="91"/>
        <v>8.8093120759913592</v>
      </c>
      <c r="E1975">
        <v>0.96799999999999997</v>
      </c>
      <c r="F1975">
        <f t="shared" si="92"/>
        <v>-1.4124642691606345E-2</v>
      </c>
    </row>
    <row r="1976" spans="1:6" x14ac:dyDescent="0.25">
      <c r="A1976">
        <v>626225816</v>
      </c>
      <c r="B1976">
        <f t="shared" si="90"/>
        <v>8.7967309673295091</v>
      </c>
      <c r="C1976">
        <v>893323736</v>
      </c>
      <c r="D1976">
        <f t="shared" si="91"/>
        <v>8.9510088735352866</v>
      </c>
      <c r="E1976">
        <v>0.94099999999999995</v>
      </c>
      <c r="F1976">
        <f t="shared" si="92"/>
        <v>-2.6410376572743116E-2</v>
      </c>
    </row>
    <row r="1977" spans="1:6" x14ac:dyDescent="0.25">
      <c r="A1977">
        <v>626260992</v>
      </c>
      <c r="B1977">
        <f t="shared" si="90"/>
        <v>8.7967553615867597</v>
      </c>
      <c r="C1977">
        <v>918212680</v>
      </c>
      <c r="D1977">
        <f t="shared" si="91"/>
        <v>8.9629432858336262</v>
      </c>
      <c r="E1977">
        <v>0.97599999999999998</v>
      </c>
      <c r="F1977">
        <f t="shared" si="92"/>
        <v>-1.0550182333308195E-2</v>
      </c>
    </row>
    <row r="1978" spans="1:6" x14ac:dyDescent="0.25">
      <c r="A1978">
        <v>626319560</v>
      </c>
      <c r="B1978">
        <f t="shared" si="90"/>
        <v>8.7967959749576039</v>
      </c>
      <c r="C1978">
        <v>885009432</v>
      </c>
      <c r="D1978">
        <f t="shared" si="91"/>
        <v>8.9469478992218079</v>
      </c>
      <c r="E1978">
        <v>0.96</v>
      </c>
      <c r="F1978">
        <f t="shared" si="92"/>
        <v>-1.7728766960431602E-2</v>
      </c>
    </row>
    <row r="1979" spans="1:6" x14ac:dyDescent="0.25">
      <c r="A1979">
        <v>626319592</v>
      </c>
      <c r="B1979">
        <f t="shared" si="90"/>
        <v>8.7967959971466332</v>
      </c>
      <c r="C1979">
        <v>753217720</v>
      </c>
      <c r="D1979">
        <f t="shared" si="91"/>
        <v>8.8769205285614294</v>
      </c>
      <c r="E1979">
        <v>0.97099999999999997</v>
      </c>
      <c r="F1979">
        <f t="shared" si="92"/>
        <v>-1.2780770091995148E-2</v>
      </c>
    </row>
    <row r="1980" spans="1:6" x14ac:dyDescent="0.25">
      <c r="A1980">
        <v>626327104</v>
      </c>
      <c r="B1980">
        <f t="shared" si="90"/>
        <v>8.7968012059898903</v>
      </c>
      <c r="C1980">
        <v>861395680</v>
      </c>
      <c r="D1980">
        <f t="shared" si="91"/>
        <v>8.9352026893944636</v>
      </c>
      <c r="E1980">
        <v>0.94299999999999995</v>
      </c>
      <c r="F1980">
        <f t="shared" si="92"/>
        <v>-2.548830726267165E-2</v>
      </c>
    </row>
    <row r="1981" spans="1:6" x14ac:dyDescent="0.25">
      <c r="A1981">
        <v>626328848</v>
      </c>
      <c r="B1981">
        <f t="shared" si="90"/>
        <v>8.7968024152757689</v>
      </c>
      <c r="C1981">
        <v>830016680</v>
      </c>
      <c r="D1981">
        <f t="shared" si="91"/>
        <v>8.9190868200377249</v>
      </c>
      <c r="E1981">
        <v>0.96099999999999997</v>
      </c>
      <c r="F1981">
        <f t="shared" si="92"/>
        <v>-1.7276612331454656E-2</v>
      </c>
    </row>
    <row r="1982" spans="1:6" x14ac:dyDescent="0.25">
      <c r="A1982">
        <v>626344944</v>
      </c>
      <c r="B1982">
        <f t="shared" si="90"/>
        <v>8.7968135760488693</v>
      </c>
      <c r="C1982">
        <v>912603384</v>
      </c>
      <c r="D1982">
        <f t="shared" si="91"/>
        <v>8.9602820748352858</v>
      </c>
      <c r="E1982">
        <v>0.97099999999999997</v>
      </c>
      <c r="F1982">
        <f t="shared" si="92"/>
        <v>-1.2780770091995148E-2</v>
      </c>
    </row>
    <row r="1983" spans="1:6" x14ac:dyDescent="0.25">
      <c r="A1983">
        <v>626346104</v>
      </c>
      <c r="B1983">
        <f t="shared" si="90"/>
        <v>8.7968143803678593</v>
      </c>
      <c r="C1983">
        <v>681055448</v>
      </c>
      <c r="D1983">
        <f t="shared" si="91"/>
        <v>8.8331824713549896</v>
      </c>
      <c r="E1983">
        <v>1.456</v>
      </c>
      <c r="F1983">
        <f t="shared" si="92"/>
        <v>0.16316137497701838</v>
      </c>
    </row>
    <row r="1984" spans="1:6" x14ac:dyDescent="0.25">
      <c r="A1984">
        <v>626374056</v>
      </c>
      <c r="B1984">
        <f t="shared" si="90"/>
        <v>8.7968337612315946</v>
      </c>
      <c r="C1984">
        <v>613415296</v>
      </c>
      <c r="D1984">
        <f t="shared" si="91"/>
        <v>8.7877546012610264</v>
      </c>
      <c r="E1984">
        <v>0.93200000000000005</v>
      </c>
      <c r="F1984">
        <f t="shared" si="92"/>
        <v>-3.0584087646018613E-2</v>
      </c>
    </row>
    <row r="1985" spans="1:6" x14ac:dyDescent="0.25">
      <c r="A1985">
        <v>626382896</v>
      </c>
      <c r="B1985">
        <f t="shared" si="90"/>
        <v>8.7968398903745442</v>
      </c>
      <c r="C1985">
        <v>453215128</v>
      </c>
      <c r="D1985">
        <f t="shared" si="91"/>
        <v>8.6563043978755392</v>
      </c>
      <c r="E1985">
        <v>0.94699999999999995</v>
      </c>
      <c r="F1985">
        <f t="shared" si="92"/>
        <v>-2.3650020996726601E-2</v>
      </c>
    </row>
    <row r="1986" spans="1:6" x14ac:dyDescent="0.25">
      <c r="A1986">
        <v>626431360</v>
      </c>
      <c r="B1986">
        <f t="shared" ref="B1986:B2049" si="93">LOG10(A1986)</f>
        <v>8.7968734909624704</v>
      </c>
      <c r="C1986">
        <v>842526480</v>
      </c>
      <c r="D1986">
        <f t="shared" ref="D1986:D2049" si="94">LOG10(C1986)</f>
        <v>8.9255835593204189</v>
      </c>
      <c r="E1986">
        <v>0.94799999999999995</v>
      </c>
      <c r="F1986">
        <f t="shared" ref="F1986:F2049" si="95">LOG10(E1986)</f>
        <v>-2.3191662661933767E-2</v>
      </c>
    </row>
    <row r="1987" spans="1:6" x14ac:dyDescent="0.25">
      <c r="A1987">
        <v>626435952</v>
      </c>
      <c r="B1987">
        <f t="shared" si="93"/>
        <v>8.7968766745083116</v>
      </c>
      <c r="C1987">
        <v>642077176</v>
      </c>
      <c r="D1987">
        <f t="shared" si="94"/>
        <v>8.8075872322690394</v>
      </c>
      <c r="E1987">
        <v>0.94199999999999995</v>
      </c>
      <c r="F1987">
        <f t="shared" si="95"/>
        <v>-2.5949097207122653E-2</v>
      </c>
    </row>
    <row r="1988" spans="1:6" x14ac:dyDescent="0.25">
      <c r="A1988">
        <v>626443528</v>
      </c>
      <c r="B1988">
        <f t="shared" si="93"/>
        <v>8.7968819267533167</v>
      </c>
      <c r="C1988">
        <v>698506384</v>
      </c>
      <c r="D1988">
        <f t="shared" si="94"/>
        <v>8.8441703797033178</v>
      </c>
      <c r="E1988">
        <v>0.94099999999999995</v>
      </c>
      <c r="F1988">
        <f t="shared" si="95"/>
        <v>-2.6410376572743116E-2</v>
      </c>
    </row>
    <row r="1989" spans="1:6" x14ac:dyDescent="0.25">
      <c r="A1989">
        <v>626466232</v>
      </c>
      <c r="B1989">
        <f t="shared" si="93"/>
        <v>8.7968976664693486</v>
      </c>
      <c r="C1989">
        <v>888331000</v>
      </c>
      <c r="D1989">
        <f t="shared" si="94"/>
        <v>8.9485748179054561</v>
      </c>
      <c r="E1989">
        <v>0.93700000000000006</v>
      </c>
      <c r="F1989">
        <f t="shared" si="95"/>
        <v>-2.8260409112221711E-2</v>
      </c>
    </row>
    <row r="1990" spans="1:6" x14ac:dyDescent="0.25">
      <c r="A1990">
        <v>626469800</v>
      </c>
      <c r="B1990">
        <f t="shared" si="93"/>
        <v>8.7969001399598898</v>
      </c>
      <c r="C1990">
        <v>834191592</v>
      </c>
      <c r="D1990">
        <f t="shared" si="94"/>
        <v>8.9212658081825449</v>
      </c>
      <c r="E1990">
        <v>0.89700000000000002</v>
      </c>
      <c r="F1990">
        <f t="shared" si="95"/>
        <v>-4.7207556955907906E-2</v>
      </c>
    </row>
    <row r="1991" spans="1:6" x14ac:dyDescent="0.25">
      <c r="A1991">
        <v>626498408</v>
      </c>
      <c r="B1991">
        <f t="shared" si="93"/>
        <v>8.7969199717424686</v>
      </c>
      <c r="C1991">
        <v>666920664</v>
      </c>
      <c r="D1991">
        <f t="shared" si="94"/>
        <v>8.8240741738921002</v>
      </c>
      <c r="E1991">
        <v>0.97599999999999998</v>
      </c>
      <c r="F1991">
        <f t="shared" si="95"/>
        <v>-1.0550182333308195E-2</v>
      </c>
    </row>
    <row r="1992" spans="1:6" x14ac:dyDescent="0.25">
      <c r="A1992">
        <v>626527896</v>
      </c>
      <c r="B1992">
        <f t="shared" si="93"/>
        <v>8.7969404126153297</v>
      </c>
      <c r="C1992">
        <v>619030856</v>
      </c>
      <c r="D1992">
        <f t="shared" si="94"/>
        <v>8.7917122972536355</v>
      </c>
      <c r="E1992">
        <v>0.96399999999999997</v>
      </c>
      <c r="F1992">
        <f t="shared" si="95"/>
        <v>-1.5922966097169242E-2</v>
      </c>
    </row>
    <row r="1993" spans="1:6" x14ac:dyDescent="0.25">
      <c r="A1993">
        <v>626532224</v>
      </c>
      <c r="B1993">
        <f t="shared" si="93"/>
        <v>8.7969434126733272</v>
      </c>
      <c r="C1993">
        <v>888679408</v>
      </c>
      <c r="D1993">
        <f t="shared" si="94"/>
        <v>8.9487451170473271</v>
      </c>
      <c r="E1993">
        <v>0.98199999999999998</v>
      </c>
      <c r="F1993">
        <f t="shared" si="95"/>
        <v>-7.8885122130503398E-3</v>
      </c>
    </row>
    <row r="1994" spans="1:6" x14ac:dyDescent="0.25">
      <c r="A1994">
        <v>626553432</v>
      </c>
      <c r="B1994">
        <f t="shared" si="93"/>
        <v>8.7969581132124777</v>
      </c>
      <c r="C1994">
        <v>643599288</v>
      </c>
      <c r="D1994">
        <f t="shared" si="94"/>
        <v>8.8086155549766474</v>
      </c>
      <c r="E1994">
        <v>1.048</v>
      </c>
      <c r="F1994">
        <f t="shared" si="95"/>
        <v>2.0361282647707864E-2</v>
      </c>
    </row>
    <row r="1995" spans="1:6" x14ac:dyDescent="0.25">
      <c r="A1995">
        <v>626559640</v>
      </c>
      <c r="B1995">
        <f t="shared" si="93"/>
        <v>8.7969624162561608</v>
      </c>
      <c r="C1995">
        <v>878091544</v>
      </c>
      <c r="D1995">
        <f t="shared" si="94"/>
        <v>8.9435397949283981</v>
      </c>
      <c r="E1995">
        <v>1.129</v>
      </c>
      <c r="F1995">
        <f t="shared" si="95"/>
        <v>5.269394192496786E-2</v>
      </c>
    </row>
    <row r="1996" spans="1:6" x14ac:dyDescent="0.25">
      <c r="A1996">
        <v>626563464</v>
      </c>
      <c r="B1996">
        <f t="shared" si="93"/>
        <v>8.7969650668211266</v>
      </c>
      <c r="C1996">
        <v>842029368</v>
      </c>
      <c r="D1996">
        <f t="shared" si="94"/>
        <v>8.9253272389318603</v>
      </c>
      <c r="E1996">
        <v>1</v>
      </c>
      <c r="F1996">
        <f t="shared" si="95"/>
        <v>0</v>
      </c>
    </row>
    <row r="1997" spans="1:6" x14ac:dyDescent="0.25">
      <c r="A1997">
        <v>626578184</v>
      </c>
      <c r="B1997">
        <f t="shared" si="93"/>
        <v>8.7969752696817274</v>
      </c>
      <c r="C1997">
        <v>888005392</v>
      </c>
      <c r="D1997">
        <f t="shared" si="94"/>
        <v>8.94841560283799</v>
      </c>
      <c r="E1997">
        <v>0.93300000000000005</v>
      </c>
      <c r="F1997">
        <f t="shared" si="95"/>
        <v>-3.0118356253500032E-2</v>
      </c>
    </row>
    <row r="1998" spans="1:6" x14ac:dyDescent="0.25">
      <c r="A1998">
        <v>626599280</v>
      </c>
      <c r="B1998">
        <f t="shared" si="93"/>
        <v>8.7969898915156719</v>
      </c>
      <c r="C1998">
        <v>652324440</v>
      </c>
      <c r="D1998">
        <f t="shared" si="94"/>
        <v>8.8144636501127067</v>
      </c>
      <c r="E1998">
        <v>1.1319999999999999</v>
      </c>
      <c r="F1998">
        <f t="shared" si="95"/>
        <v>5.3846426852252584E-2</v>
      </c>
    </row>
    <row r="1999" spans="1:6" x14ac:dyDescent="0.25">
      <c r="A1999">
        <v>626601176</v>
      </c>
      <c r="B1999">
        <f t="shared" si="93"/>
        <v>8.7969912056268083</v>
      </c>
      <c r="C1999">
        <v>630719288</v>
      </c>
      <c r="D1999">
        <f t="shared" si="94"/>
        <v>8.7998361123376707</v>
      </c>
      <c r="E1999">
        <v>0.96899999999999997</v>
      </c>
      <c r="F1999">
        <f t="shared" si="95"/>
        <v>-1.3676222949234686E-2</v>
      </c>
    </row>
    <row r="2000" spans="1:6" x14ac:dyDescent="0.25">
      <c r="A2000">
        <v>626635624</v>
      </c>
      <c r="B2000">
        <f t="shared" si="93"/>
        <v>8.7970150807257781</v>
      </c>
      <c r="C2000">
        <v>837025024</v>
      </c>
      <c r="D2000">
        <f t="shared" si="94"/>
        <v>8.9227384420107754</v>
      </c>
      <c r="E2000">
        <v>0.96799999999999997</v>
      </c>
      <c r="F2000">
        <f t="shared" si="95"/>
        <v>-1.4124642691606345E-2</v>
      </c>
    </row>
    <row r="2001" spans="1:6" x14ac:dyDescent="0.25">
      <c r="A2001">
        <v>626636768</v>
      </c>
      <c r="B2001">
        <f t="shared" si="93"/>
        <v>8.797015873582767</v>
      </c>
      <c r="C2001">
        <v>831853440</v>
      </c>
      <c r="D2001">
        <f t="shared" si="94"/>
        <v>8.9200468169084637</v>
      </c>
      <c r="E2001">
        <v>0.98299999999999998</v>
      </c>
      <c r="F2001">
        <f t="shared" si="95"/>
        <v>-7.4464821678643838E-3</v>
      </c>
    </row>
    <row r="2002" spans="1:6" x14ac:dyDescent="0.25">
      <c r="A2002">
        <v>626639320</v>
      </c>
      <c r="B2002">
        <f t="shared" si="93"/>
        <v>8.7970176422585258</v>
      </c>
      <c r="C2002">
        <v>793213080</v>
      </c>
      <c r="D2002">
        <f t="shared" si="94"/>
        <v>8.8993898670624976</v>
      </c>
      <c r="E2002">
        <v>0.94599999999999995</v>
      </c>
      <c r="F2002">
        <f t="shared" si="95"/>
        <v>-2.4108863598207259E-2</v>
      </c>
    </row>
    <row r="2003" spans="1:6" x14ac:dyDescent="0.25">
      <c r="A2003">
        <v>626643680</v>
      </c>
      <c r="B2003">
        <f t="shared" si="93"/>
        <v>8.7970206639606339</v>
      </c>
      <c r="C2003">
        <v>907761384</v>
      </c>
      <c r="D2003">
        <f t="shared" si="94"/>
        <v>8.9579717039935023</v>
      </c>
      <c r="E2003">
        <v>0.94199999999999995</v>
      </c>
      <c r="F2003">
        <f t="shared" si="95"/>
        <v>-2.5949097207122653E-2</v>
      </c>
    </row>
    <row r="2004" spans="1:6" x14ac:dyDescent="0.25">
      <c r="A2004">
        <v>626648992</v>
      </c>
      <c r="B2004">
        <f t="shared" si="93"/>
        <v>8.7970243454188264</v>
      </c>
      <c r="C2004">
        <v>631225416</v>
      </c>
      <c r="D2004">
        <f t="shared" si="94"/>
        <v>8.8001844772202613</v>
      </c>
      <c r="E2004">
        <v>0.96399999999999997</v>
      </c>
      <c r="F2004">
        <f t="shared" si="95"/>
        <v>-1.5922966097169242E-2</v>
      </c>
    </row>
    <row r="2005" spans="1:6" x14ac:dyDescent="0.25">
      <c r="A2005">
        <v>626653856</v>
      </c>
      <c r="B2005">
        <f t="shared" si="93"/>
        <v>8.7970277163652231</v>
      </c>
      <c r="C2005">
        <v>936040392</v>
      </c>
      <c r="D2005">
        <f t="shared" si="94"/>
        <v>8.9712945898109915</v>
      </c>
      <c r="E2005">
        <v>0.96899999999999997</v>
      </c>
      <c r="F2005">
        <f t="shared" si="95"/>
        <v>-1.3676222949234686E-2</v>
      </c>
    </row>
    <row r="2006" spans="1:6" x14ac:dyDescent="0.25">
      <c r="A2006">
        <v>626673272</v>
      </c>
      <c r="B2006">
        <f t="shared" si="93"/>
        <v>8.7970411721685373</v>
      </c>
      <c r="C2006">
        <v>768189288</v>
      </c>
      <c r="D2006">
        <f t="shared" si="94"/>
        <v>8.8854682468607553</v>
      </c>
      <c r="E2006">
        <v>0.95499999999999996</v>
      </c>
      <c r="F2006">
        <f t="shared" si="95"/>
        <v>-1.9996628416253676E-2</v>
      </c>
    </row>
    <row r="2007" spans="1:6" x14ac:dyDescent="0.25">
      <c r="A2007">
        <v>626699760</v>
      </c>
      <c r="B2007">
        <f t="shared" si="93"/>
        <v>8.7970595283832402</v>
      </c>
      <c r="C2007">
        <v>730383704</v>
      </c>
      <c r="D2007">
        <f t="shared" si="94"/>
        <v>8.8635510748468498</v>
      </c>
      <c r="E2007">
        <v>1.0529999999999999</v>
      </c>
      <c r="F2007">
        <f t="shared" si="95"/>
        <v>2.2428371185486493E-2</v>
      </c>
    </row>
    <row r="2008" spans="1:6" x14ac:dyDescent="0.25">
      <c r="A2008">
        <v>626700608</v>
      </c>
      <c r="B2008">
        <f t="shared" si="93"/>
        <v>8.7970601160354054</v>
      </c>
      <c r="C2008">
        <v>583621720</v>
      </c>
      <c r="D2008">
        <f t="shared" si="94"/>
        <v>8.7661314461765514</v>
      </c>
      <c r="E2008">
        <v>0.95099999999999996</v>
      </c>
      <c r="F2008">
        <f t="shared" si="95"/>
        <v>-2.181948306258609E-2</v>
      </c>
    </row>
    <row r="2009" spans="1:6" x14ac:dyDescent="0.25">
      <c r="A2009">
        <v>626709024</v>
      </c>
      <c r="B2009">
        <f t="shared" si="93"/>
        <v>8.7970659481628548</v>
      </c>
      <c r="C2009">
        <v>882159600</v>
      </c>
      <c r="D2009">
        <f t="shared" si="94"/>
        <v>8.9455471646429938</v>
      </c>
      <c r="E2009">
        <v>1.054</v>
      </c>
      <c r="F2009">
        <f t="shared" si="95"/>
        <v>2.2840610876527823E-2</v>
      </c>
    </row>
    <row r="2010" spans="1:6" x14ac:dyDescent="0.25">
      <c r="A2010">
        <v>626727792</v>
      </c>
      <c r="B2010">
        <f t="shared" si="93"/>
        <v>8.7970789537467553</v>
      </c>
      <c r="C2010">
        <v>872925912</v>
      </c>
      <c r="D2010">
        <f t="shared" si="94"/>
        <v>8.940977385314989</v>
      </c>
      <c r="E2010">
        <v>1.034</v>
      </c>
      <c r="F2010">
        <f t="shared" si="95"/>
        <v>1.4520538757923713E-2</v>
      </c>
    </row>
    <row r="2011" spans="1:6" x14ac:dyDescent="0.25">
      <c r="A2011">
        <v>626738064</v>
      </c>
      <c r="B2011">
        <f t="shared" si="93"/>
        <v>8.7970860717275059</v>
      </c>
      <c r="C2011">
        <v>640774648</v>
      </c>
      <c r="D2011">
        <f t="shared" si="94"/>
        <v>8.806705320723637</v>
      </c>
      <c r="E2011">
        <v>0.94499999999999995</v>
      </c>
      <c r="F2011">
        <f t="shared" si="95"/>
        <v>-2.4568191490737076E-2</v>
      </c>
    </row>
    <row r="2012" spans="1:6" x14ac:dyDescent="0.25">
      <c r="A2012">
        <v>626745192</v>
      </c>
      <c r="B2012">
        <f t="shared" si="93"/>
        <v>8.7970910110053993</v>
      </c>
      <c r="C2012">
        <v>814140808</v>
      </c>
      <c r="D2012">
        <f t="shared" si="94"/>
        <v>8.910699523868173</v>
      </c>
      <c r="E2012">
        <v>0.94299999999999995</v>
      </c>
      <c r="F2012">
        <f t="shared" si="95"/>
        <v>-2.548830726267165E-2</v>
      </c>
    </row>
    <row r="2013" spans="1:6" x14ac:dyDescent="0.25">
      <c r="A2013">
        <v>626748808</v>
      </c>
      <c r="B2013">
        <f t="shared" si="93"/>
        <v>8.7970935166557584</v>
      </c>
      <c r="C2013">
        <v>889742272</v>
      </c>
      <c r="D2013">
        <f t="shared" si="94"/>
        <v>8.9492642245575009</v>
      </c>
      <c r="E2013">
        <v>0.96299999999999997</v>
      </c>
      <c r="F2013">
        <f t="shared" si="95"/>
        <v>-1.6373712875465501E-2</v>
      </c>
    </row>
    <row r="2014" spans="1:6" x14ac:dyDescent="0.25">
      <c r="A2014">
        <v>626749256</v>
      </c>
      <c r="B2014">
        <f t="shared" si="93"/>
        <v>8.7970938270893111</v>
      </c>
      <c r="C2014">
        <v>621280152</v>
      </c>
      <c r="D2014">
        <f t="shared" si="94"/>
        <v>8.7932874794547935</v>
      </c>
      <c r="E2014">
        <v>0.94199999999999995</v>
      </c>
      <c r="F2014">
        <f t="shared" si="95"/>
        <v>-2.5949097207122653E-2</v>
      </c>
    </row>
    <row r="2015" spans="1:6" x14ac:dyDescent="0.25">
      <c r="A2015">
        <v>626767328</v>
      </c>
      <c r="B2015">
        <f t="shared" si="93"/>
        <v>8.7971063495720241</v>
      </c>
      <c r="C2015">
        <v>894114304</v>
      </c>
      <c r="D2015">
        <f t="shared" si="94"/>
        <v>8.9513930427592534</v>
      </c>
      <c r="E2015">
        <v>0.96899999999999997</v>
      </c>
      <c r="F2015">
        <f t="shared" si="95"/>
        <v>-1.3676222949234686E-2</v>
      </c>
    </row>
    <row r="2016" spans="1:6" x14ac:dyDescent="0.25">
      <c r="A2016">
        <v>626772752</v>
      </c>
      <c r="B2016">
        <f t="shared" si="93"/>
        <v>8.7971101079094041</v>
      </c>
      <c r="C2016">
        <v>834409344</v>
      </c>
      <c r="D2016">
        <f t="shared" si="94"/>
        <v>8.9213791588232176</v>
      </c>
      <c r="E2016">
        <v>0.96399999999999997</v>
      </c>
      <c r="F2016">
        <f t="shared" si="95"/>
        <v>-1.5922966097169242E-2</v>
      </c>
    </row>
    <row r="2017" spans="1:6" x14ac:dyDescent="0.25">
      <c r="A2017">
        <v>626778640</v>
      </c>
      <c r="B2017">
        <f t="shared" si="93"/>
        <v>8.7971141877196555</v>
      </c>
      <c r="C2017">
        <v>840678328</v>
      </c>
      <c r="D2017">
        <f t="shared" si="94"/>
        <v>8.9246298518047826</v>
      </c>
      <c r="E2017">
        <v>0.95499999999999996</v>
      </c>
      <c r="F2017">
        <f t="shared" si="95"/>
        <v>-1.9996628416253676E-2</v>
      </c>
    </row>
    <row r="2018" spans="1:6" x14ac:dyDescent="0.25">
      <c r="A2018">
        <v>626778928</v>
      </c>
      <c r="B2018">
        <f t="shared" si="93"/>
        <v>8.7971143872746076</v>
      </c>
      <c r="C2018">
        <v>732373904</v>
      </c>
      <c r="D2018">
        <f t="shared" si="94"/>
        <v>8.8647328610929126</v>
      </c>
      <c r="E2018">
        <v>0.96499999999999997</v>
      </c>
      <c r="F2018">
        <f t="shared" si="95"/>
        <v>-1.5472686656207449E-2</v>
      </c>
    </row>
    <row r="2019" spans="1:6" x14ac:dyDescent="0.25">
      <c r="A2019">
        <v>626806912</v>
      </c>
      <c r="B2019">
        <f t="shared" si="93"/>
        <v>8.7971337769269091</v>
      </c>
      <c r="C2019">
        <v>613148248</v>
      </c>
      <c r="D2019">
        <f t="shared" si="94"/>
        <v>8.7875654916544299</v>
      </c>
      <c r="E2019">
        <v>0.92</v>
      </c>
      <c r="F2019">
        <f t="shared" si="95"/>
        <v>-3.6212172654444715E-2</v>
      </c>
    </row>
    <row r="2020" spans="1:6" x14ac:dyDescent="0.25">
      <c r="A2020">
        <v>626807648</v>
      </c>
      <c r="B2020">
        <f t="shared" si="93"/>
        <v>8.797134286877494</v>
      </c>
      <c r="C2020">
        <v>836682432</v>
      </c>
      <c r="D2020">
        <f t="shared" si="94"/>
        <v>8.9225606501073109</v>
      </c>
      <c r="E2020">
        <v>0.95899999999999996</v>
      </c>
      <c r="F2020">
        <f t="shared" si="95"/>
        <v>-1.8181392829336417E-2</v>
      </c>
    </row>
    <row r="2021" spans="1:6" x14ac:dyDescent="0.25">
      <c r="A2021">
        <v>626813152</v>
      </c>
      <c r="B2021">
        <f t="shared" si="93"/>
        <v>8.7971381004020124</v>
      </c>
      <c r="C2021">
        <v>869207520</v>
      </c>
      <c r="D2021">
        <f t="shared" si="94"/>
        <v>8.9391234749890032</v>
      </c>
      <c r="E2021">
        <v>1.0189999999999999</v>
      </c>
      <c r="F2021">
        <f t="shared" si="95"/>
        <v>8.1741840064263552E-3</v>
      </c>
    </row>
    <row r="2022" spans="1:6" x14ac:dyDescent="0.25">
      <c r="A2022">
        <v>626814632</v>
      </c>
      <c r="B2022">
        <f t="shared" si="93"/>
        <v>8.7971391258353044</v>
      </c>
      <c r="C2022">
        <v>858433144</v>
      </c>
      <c r="D2022">
        <f t="shared" si="94"/>
        <v>8.9337064773390971</v>
      </c>
      <c r="E2022">
        <v>0.96399999999999997</v>
      </c>
      <c r="F2022">
        <f t="shared" si="95"/>
        <v>-1.5922966097169242E-2</v>
      </c>
    </row>
    <row r="2023" spans="1:6" x14ac:dyDescent="0.25">
      <c r="A2023">
        <v>626833464</v>
      </c>
      <c r="B2023">
        <f t="shared" si="93"/>
        <v>8.7971521735696889</v>
      </c>
      <c r="C2023">
        <v>828647760</v>
      </c>
      <c r="D2023">
        <f t="shared" si="94"/>
        <v>8.918369960710649</v>
      </c>
      <c r="E2023">
        <v>0.998</v>
      </c>
      <c r="F2023">
        <f t="shared" si="95"/>
        <v>-8.6945871262889137E-4</v>
      </c>
    </row>
    <row r="2024" spans="1:6" x14ac:dyDescent="0.25">
      <c r="A2024">
        <v>626849200</v>
      </c>
      <c r="B2024">
        <f t="shared" si="93"/>
        <v>8.7971630759426152</v>
      </c>
      <c r="C2024">
        <v>829146600</v>
      </c>
      <c r="D2024">
        <f t="shared" si="94"/>
        <v>8.9186313242079791</v>
      </c>
      <c r="E2024">
        <v>0.98899999999999999</v>
      </c>
      <c r="F2024">
        <f t="shared" si="95"/>
        <v>-4.8037084028205992E-3</v>
      </c>
    </row>
    <row r="2025" spans="1:6" x14ac:dyDescent="0.25">
      <c r="A2025">
        <v>626854872</v>
      </c>
      <c r="B2025">
        <f t="shared" si="93"/>
        <v>8.7971670056072888</v>
      </c>
      <c r="C2025">
        <v>917805624</v>
      </c>
      <c r="D2025">
        <f t="shared" si="94"/>
        <v>8.9627507145753356</v>
      </c>
      <c r="E2025">
        <v>0.96499999999999997</v>
      </c>
      <c r="F2025">
        <f t="shared" si="95"/>
        <v>-1.5472686656207449E-2</v>
      </c>
    </row>
    <row r="2026" spans="1:6" x14ac:dyDescent="0.25">
      <c r="A2026">
        <v>626864944</v>
      </c>
      <c r="B2026">
        <f t="shared" si="93"/>
        <v>8.7971739835842921</v>
      </c>
      <c r="C2026">
        <v>889862048</v>
      </c>
      <c r="D2026">
        <f t="shared" si="94"/>
        <v>8.9493226848066225</v>
      </c>
      <c r="E2026">
        <v>0.999</v>
      </c>
      <c r="F2026">
        <f t="shared" si="95"/>
        <v>-4.3451177401769168E-4</v>
      </c>
    </row>
    <row r="2027" spans="1:6" x14ac:dyDescent="0.25">
      <c r="A2027">
        <v>626880752</v>
      </c>
      <c r="B2027">
        <f t="shared" si="93"/>
        <v>8.7971849352903551</v>
      </c>
      <c r="C2027">
        <v>884454536</v>
      </c>
      <c r="D2027">
        <f t="shared" si="94"/>
        <v>8.946675513591936</v>
      </c>
      <c r="E2027">
        <v>0.96</v>
      </c>
      <c r="F2027">
        <f t="shared" si="95"/>
        <v>-1.7728766960431602E-2</v>
      </c>
    </row>
    <row r="2028" spans="1:6" x14ac:dyDescent="0.25">
      <c r="A2028">
        <v>626886456</v>
      </c>
      <c r="B2028">
        <f t="shared" si="93"/>
        <v>8.7971888869262074</v>
      </c>
      <c r="C2028">
        <v>909510248</v>
      </c>
      <c r="D2028">
        <f t="shared" si="94"/>
        <v>8.9588075968846876</v>
      </c>
      <c r="E2028">
        <v>1.0329999999999999</v>
      </c>
      <c r="F2028">
        <f t="shared" si="95"/>
        <v>1.4100321519620545E-2</v>
      </c>
    </row>
    <row r="2029" spans="1:6" x14ac:dyDescent="0.25">
      <c r="A2029">
        <v>626887832</v>
      </c>
      <c r="B2029">
        <f t="shared" si="93"/>
        <v>8.7971898401906223</v>
      </c>
      <c r="C2029">
        <v>790329888</v>
      </c>
      <c r="D2029">
        <f t="shared" si="94"/>
        <v>8.8978084060162015</v>
      </c>
      <c r="E2029">
        <v>0.99299999999999999</v>
      </c>
      <c r="F2029">
        <f t="shared" si="95"/>
        <v>-3.0507515046188267E-3</v>
      </c>
    </row>
    <row r="2030" spans="1:6" x14ac:dyDescent="0.25">
      <c r="A2030">
        <v>626894144</v>
      </c>
      <c r="B2030">
        <f t="shared" si="93"/>
        <v>8.7971942129872058</v>
      </c>
      <c r="C2030">
        <v>802203752</v>
      </c>
      <c r="D2030">
        <f t="shared" si="94"/>
        <v>8.9042846888960465</v>
      </c>
      <c r="E2030">
        <v>0.93799999999999994</v>
      </c>
      <c r="F2030">
        <f t="shared" si="95"/>
        <v>-2.7797161620935564E-2</v>
      </c>
    </row>
    <row r="2031" spans="1:6" x14ac:dyDescent="0.25">
      <c r="A2031">
        <v>626928728</v>
      </c>
      <c r="B2031">
        <f t="shared" si="93"/>
        <v>8.7972181711406279</v>
      </c>
      <c r="C2031">
        <v>850755176</v>
      </c>
      <c r="D2031">
        <f t="shared" si="94"/>
        <v>8.9298046000263245</v>
      </c>
      <c r="E2031">
        <v>0.995</v>
      </c>
      <c r="F2031">
        <f t="shared" si="95"/>
        <v>-2.176919254274547E-3</v>
      </c>
    </row>
    <row r="2032" spans="1:6" x14ac:dyDescent="0.25">
      <c r="A2032">
        <v>626939912</v>
      </c>
      <c r="B2032">
        <f t="shared" si="93"/>
        <v>8.7972259186020931</v>
      </c>
      <c r="C2032">
        <v>650142200</v>
      </c>
      <c r="D2032">
        <f t="shared" si="94"/>
        <v>8.8130083565214417</v>
      </c>
      <c r="E2032">
        <v>0.95899999999999996</v>
      </c>
      <c r="F2032">
        <f t="shared" si="95"/>
        <v>-1.8181392829336417E-2</v>
      </c>
    </row>
    <row r="2033" spans="1:6" x14ac:dyDescent="0.25">
      <c r="A2033">
        <v>626946120</v>
      </c>
      <c r="B2033">
        <f t="shared" si="93"/>
        <v>8.7972302189931568</v>
      </c>
      <c r="C2033">
        <v>614001680</v>
      </c>
      <c r="D2033">
        <f t="shared" si="94"/>
        <v>8.7881695594371472</v>
      </c>
      <c r="E2033">
        <v>0.98</v>
      </c>
      <c r="F2033">
        <f t="shared" si="95"/>
        <v>-8.7739243075051505E-3</v>
      </c>
    </row>
    <row r="2034" spans="1:6" x14ac:dyDescent="0.25">
      <c r="A2034">
        <v>626947848</v>
      </c>
      <c r="B2034">
        <f t="shared" si="93"/>
        <v>8.7972314160016509</v>
      </c>
      <c r="C2034">
        <v>740860320</v>
      </c>
      <c r="D2034">
        <f t="shared" si="94"/>
        <v>8.869736334873485</v>
      </c>
      <c r="E2034">
        <v>0.96699999999999997</v>
      </c>
      <c r="F2034">
        <f t="shared" si="95"/>
        <v>-1.4573525916998339E-2</v>
      </c>
    </row>
    <row r="2035" spans="1:6" x14ac:dyDescent="0.25">
      <c r="A2035">
        <v>626957384</v>
      </c>
      <c r="B2035">
        <f t="shared" si="93"/>
        <v>8.7972380216558488</v>
      </c>
      <c r="C2035">
        <v>613608416</v>
      </c>
      <c r="D2035">
        <f t="shared" si="94"/>
        <v>8.787891307585797</v>
      </c>
      <c r="E2035">
        <v>0.91600000000000004</v>
      </c>
      <c r="F2035">
        <f t="shared" si="95"/>
        <v>-3.8104526332149599E-2</v>
      </c>
    </row>
    <row r="2036" spans="1:6" x14ac:dyDescent="0.25">
      <c r="A2036">
        <v>626965824</v>
      </c>
      <c r="B2036">
        <f t="shared" si="93"/>
        <v>8.797243868019331</v>
      </c>
      <c r="C2036">
        <v>673120944</v>
      </c>
      <c r="D2036">
        <f t="shared" si="94"/>
        <v>8.8280931037377286</v>
      </c>
      <c r="E2036">
        <v>1.087</v>
      </c>
      <c r="F2036">
        <f t="shared" si="95"/>
        <v>3.6229544086294529E-2</v>
      </c>
    </row>
    <row r="2037" spans="1:6" x14ac:dyDescent="0.25">
      <c r="A2037">
        <v>626969360</v>
      </c>
      <c r="B2037">
        <f t="shared" si="93"/>
        <v>8.797246317372867</v>
      </c>
      <c r="C2037">
        <v>875228008</v>
      </c>
      <c r="D2037">
        <f t="shared" si="94"/>
        <v>8.9421212069843534</v>
      </c>
      <c r="E2037">
        <v>1.1539999999999999</v>
      </c>
      <c r="F2037">
        <f t="shared" si="95"/>
        <v>6.2205808819712591E-2</v>
      </c>
    </row>
    <row r="2038" spans="1:6" x14ac:dyDescent="0.25">
      <c r="A2038">
        <v>626977656</v>
      </c>
      <c r="B2038">
        <f t="shared" si="93"/>
        <v>8.7972520638788616</v>
      </c>
      <c r="C2038">
        <v>600812600</v>
      </c>
      <c r="D2038">
        <f t="shared" si="94"/>
        <v>8.7787390319406722</v>
      </c>
      <c r="E2038">
        <v>0.96</v>
      </c>
      <c r="F2038">
        <f t="shared" si="95"/>
        <v>-1.7728766960431602E-2</v>
      </c>
    </row>
    <row r="2039" spans="1:6" x14ac:dyDescent="0.25">
      <c r="A2039">
        <v>626984296</v>
      </c>
      <c r="B2039">
        <f t="shared" si="93"/>
        <v>8.7972566632454612</v>
      </c>
      <c r="C2039">
        <v>831345960</v>
      </c>
      <c r="D2039">
        <f t="shared" si="94"/>
        <v>8.9197817906337846</v>
      </c>
      <c r="E2039">
        <v>1.0840000000000001</v>
      </c>
      <c r="F2039">
        <f t="shared" si="95"/>
        <v>3.5029282202368152E-2</v>
      </c>
    </row>
    <row r="2040" spans="1:6" x14ac:dyDescent="0.25">
      <c r="A2040">
        <v>626991392</v>
      </c>
      <c r="B2040">
        <f t="shared" si="93"/>
        <v>8.7972615784183361</v>
      </c>
      <c r="C2040">
        <v>886834328</v>
      </c>
      <c r="D2040">
        <f t="shared" si="94"/>
        <v>8.9478424956427549</v>
      </c>
      <c r="E2040">
        <v>0.97</v>
      </c>
      <c r="F2040">
        <f t="shared" si="95"/>
        <v>-1.322826573375516E-2</v>
      </c>
    </row>
    <row r="2041" spans="1:6" x14ac:dyDescent="0.25">
      <c r="A2041">
        <v>627004000</v>
      </c>
      <c r="B2041">
        <f t="shared" si="93"/>
        <v>8.7972703114405828</v>
      </c>
      <c r="C2041">
        <v>619262864</v>
      </c>
      <c r="D2041">
        <f t="shared" si="94"/>
        <v>8.7918750369876886</v>
      </c>
      <c r="E2041">
        <v>1.4059999999999999</v>
      </c>
      <c r="F2041">
        <f t="shared" si="95"/>
        <v>0.14798532068380513</v>
      </c>
    </row>
    <row r="2042" spans="1:6" x14ac:dyDescent="0.25">
      <c r="A2042">
        <v>627009656</v>
      </c>
      <c r="B2042">
        <f t="shared" si="93"/>
        <v>8.7972742290527677</v>
      </c>
      <c r="C2042">
        <v>861326384</v>
      </c>
      <c r="D2042">
        <f t="shared" si="94"/>
        <v>8.9351677506529654</v>
      </c>
      <c r="E2042">
        <v>0.96799999999999997</v>
      </c>
      <c r="F2042">
        <f t="shared" si="95"/>
        <v>-1.4124642691606345E-2</v>
      </c>
    </row>
    <row r="2043" spans="1:6" x14ac:dyDescent="0.25">
      <c r="A2043">
        <v>627017680</v>
      </c>
      <c r="B2043">
        <f t="shared" si="93"/>
        <v>8.7972797867927355</v>
      </c>
      <c r="C2043">
        <v>853127176</v>
      </c>
      <c r="D2043">
        <f t="shared" si="94"/>
        <v>8.9310137764408069</v>
      </c>
      <c r="E2043">
        <v>0.94699999999999995</v>
      </c>
      <c r="F2043">
        <f t="shared" si="95"/>
        <v>-2.3650020996726601E-2</v>
      </c>
    </row>
    <row r="2044" spans="1:6" x14ac:dyDescent="0.25">
      <c r="A2044">
        <v>627068344</v>
      </c>
      <c r="B2044">
        <f t="shared" si="93"/>
        <v>8.7973148770420835</v>
      </c>
      <c r="C2044">
        <v>896168840</v>
      </c>
      <c r="D2044">
        <f t="shared" si="94"/>
        <v>8.9523898393189132</v>
      </c>
      <c r="E2044">
        <v>0.96799999999999997</v>
      </c>
      <c r="F2044">
        <f t="shared" si="95"/>
        <v>-1.4124642691606345E-2</v>
      </c>
    </row>
    <row r="2045" spans="1:6" x14ac:dyDescent="0.25">
      <c r="A2045">
        <v>627094256</v>
      </c>
      <c r="B2045">
        <f t="shared" si="93"/>
        <v>8.7973328227831171</v>
      </c>
      <c r="C2045">
        <v>827924104</v>
      </c>
      <c r="D2045">
        <f t="shared" si="94"/>
        <v>8.9179905267308541</v>
      </c>
      <c r="E2045">
        <v>0.98</v>
      </c>
      <c r="F2045">
        <f t="shared" si="95"/>
        <v>-8.7739243075051505E-3</v>
      </c>
    </row>
    <row r="2046" spans="1:6" x14ac:dyDescent="0.25">
      <c r="A2046">
        <v>627095960</v>
      </c>
      <c r="B2046">
        <f t="shared" si="93"/>
        <v>8.7973340028876787</v>
      </c>
      <c r="C2046">
        <v>757490104</v>
      </c>
      <c r="D2046">
        <f t="shared" si="94"/>
        <v>8.879376963502704</v>
      </c>
      <c r="E2046">
        <v>1.0649999999999999</v>
      </c>
      <c r="F2046">
        <f t="shared" si="95"/>
        <v>2.7349607774756507E-2</v>
      </c>
    </row>
    <row r="2047" spans="1:6" x14ac:dyDescent="0.25">
      <c r="A2047">
        <v>627121040</v>
      </c>
      <c r="B2047">
        <f t="shared" si="93"/>
        <v>8.7973513716613567</v>
      </c>
      <c r="C2047">
        <v>871328192</v>
      </c>
      <c r="D2047">
        <f t="shared" si="94"/>
        <v>8.940181765947262</v>
      </c>
      <c r="E2047">
        <v>1.0529999999999999</v>
      </c>
      <c r="F2047">
        <f t="shared" si="95"/>
        <v>2.2428371185486493E-2</v>
      </c>
    </row>
    <row r="2048" spans="1:6" x14ac:dyDescent="0.25">
      <c r="A2048">
        <v>627130616</v>
      </c>
      <c r="B2048">
        <f t="shared" si="93"/>
        <v>8.797358003191702</v>
      </c>
      <c r="C2048">
        <v>826980152</v>
      </c>
      <c r="D2048">
        <f t="shared" si="94"/>
        <v>8.917495086359903</v>
      </c>
      <c r="E2048">
        <v>1.244</v>
      </c>
      <c r="F2048">
        <f t="shared" si="95"/>
        <v>9.4820380354799894E-2</v>
      </c>
    </row>
    <row r="2049" spans="1:6" x14ac:dyDescent="0.25">
      <c r="A2049">
        <v>627138104</v>
      </c>
      <c r="B2049">
        <f t="shared" si="93"/>
        <v>8.797363188678716</v>
      </c>
      <c r="C2049">
        <v>887748496</v>
      </c>
      <c r="D2049">
        <f t="shared" si="94"/>
        <v>8.9482899452040616</v>
      </c>
      <c r="E2049">
        <v>0.96299999999999997</v>
      </c>
      <c r="F2049">
        <f t="shared" si="95"/>
        <v>-1.6373712875465501E-2</v>
      </c>
    </row>
    <row r="2050" spans="1:6" x14ac:dyDescent="0.25">
      <c r="A2050">
        <v>627142032</v>
      </c>
      <c r="B2050">
        <f t="shared" ref="B2050:B2113" si="96">LOG10(A2050)</f>
        <v>8.7973659088186213</v>
      </c>
      <c r="C2050">
        <v>648972320</v>
      </c>
      <c r="D2050">
        <f t="shared" ref="D2050:D2113" si="97">LOG10(C2050)</f>
        <v>8.8122261736453282</v>
      </c>
      <c r="E2050">
        <v>1.0569999999999999</v>
      </c>
      <c r="F2050">
        <f t="shared" ref="F2050:F2113" si="98">LOG10(E2050)</f>
        <v>2.4074987307426243E-2</v>
      </c>
    </row>
    <row r="2051" spans="1:6" x14ac:dyDescent="0.25">
      <c r="A2051">
        <v>627148224</v>
      </c>
      <c r="B2051">
        <f t="shared" si="96"/>
        <v>8.7973701967438753</v>
      </c>
      <c r="C2051">
        <v>537083104</v>
      </c>
      <c r="D2051">
        <f t="shared" si="97"/>
        <v>8.7300414901990244</v>
      </c>
      <c r="E2051">
        <v>0.96299999999999997</v>
      </c>
      <c r="F2051">
        <f t="shared" si="98"/>
        <v>-1.6373712875465501E-2</v>
      </c>
    </row>
    <row r="2052" spans="1:6" x14ac:dyDescent="0.25">
      <c r="A2052">
        <v>627155304</v>
      </c>
      <c r="B2052">
        <f t="shared" si="96"/>
        <v>8.7973750995522675</v>
      </c>
      <c r="C2052">
        <v>862041936</v>
      </c>
      <c r="D2052">
        <f t="shared" si="97"/>
        <v>8.9355283935861856</v>
      </c>
      <c r="E2052">
        <v>0.98199999999999998</v>
      </c>
      <c r="F2052">
        <f t="shared" si="98"/>
        <v>-7.8885122130503398E-3</v>
      </c>
    </row>
    <row r="2053" spans="1:6" x14ac:dyDescent="0.25">
      <c r="A2053">
        <v>627171712</v>
      </c>
      <c r="B2053">
        <f t="shared" si="96"/>
        <v>8.7973864616672</v>
      </c>
      <c r="C2053">
        <v>834323888</v>
      </c>
      <c r="D2053">
        <f t="shared" si="97"/>
        <v>8.9213346782932366</v>
      </c>
      <c r="E2053">
        <v>0.93200000000000005</v>
      </c>
      <c r="F2053">
        <f t="shared" si="98"/>
        <v>-3.0584087646018613E-2</v>
      </c>
    </row>
    <row r="2054" spans="1:6" x14ac:dyDescent="0.25">
      <c r="A2054">
        <v>627184568</v>
      </c>
      <c r="B2054">
        <f t="shared" si="96"/>
        <v>8.7973953639064586</v>
      </c>
      <c r="C2054">
        <v>854172904</v>
      </c>
      <c r="D2054">
        <f t="shared" si="97"/>
        <v>8.9315457906568021</v>
      </c>
      <c r="E2054">
        <v>1.335</v>
      </c>
      <c r="F2054">
        <f t="shared" si="98"/>
        <v>0.12548126570059401</v>
      </c>
    </row>
    <row r="2055" spans="1:6" x14ac:dyDescent="0.25">
      <c r="A2055">
        <v>627194912</v>
      </c>
      <c r="B2055">
        <f t="shared" si="96"/>
        <v>8.797402526558896</v>
      </c>
      <c r="C2055">
        <v>819749168</v>
      </c>
      <c r="D2055">
        <f t="shared" si="97"/>
        <v>8.9136809845567821</v>
      </c>
      <c r="E2055">
        <v>1.536</v>
      </c>
      <c r="F2055">
        <f t="shared" si="98"/>
        <v>0.18639121569549319</v>
      </c>
    </row>
    <row r="2056" spans="1:6" x14ac:dyDescent="0.25">
      <c r="A2056">
        <v>627225944</v>
      </c>
      <c r="B2056">
        <f t="shared" si="96"/>
        <v>8.797424013807456</v>
      </c>
      <c r="C2056">
        <v>698734816</v>
      </c>
      <c r="D2056">
        <f t="shared" si="97"/>
        <v>8.8443123834718502</v>
      </c>
      <c r="E2056">
        <v>0.94099999999999995</v>
      </c>
      <c r="F2056">
        <f t="shared" si="98"/>
        <v>-2.6410376572743116E-2</v>
      </c>
    </row>
    <row r="2057" spans="1:6" x14ac:dyDescent="0.25">
      <c r="A2057">
        <v>627259088</v>
      </c>
      <c r="B2057">
        <f t="shared" si="96"/>
        <v>8.7974469622778546</v>
      </c>
      <c r="C2057">
        <v>860557376</v>
      </c>
      <c r="D2057">
        <f t="shared" si="97"/>
        <v>8.934779831374204</v>
      </c>
      <c r="E2057">
        <v>0.98</v>
      </c>
      <c r="F2057">
        <f t="shared" si="98"/>
        <v>-8.7739243075051505E-3</v>
      </c>
    </row>
    <row r="2058" spans="1:6" x14ac:dyDescent="0.25">
      <c r="A2058">
        <v>627265776</v>
      </c>
      <c r="B2058">
        <f t="shared" si="96"/>
        <v>8.797451592814209</v>
      </c>
      <c r="C2058">
        <v>845085760</v>
      </c>
      <c r="D2058">
        <f t="shared" si="97"/>
        <v>8.9269007837483585</v>
      </c>
      <c r="E2058">
        <v>0.97499999999999998</v>
      </c>
      <c r="F2058">
        <f t="shared" si="98"/>
        <v>-1.0995384301463193E-2</v>
      </c>
    </row>
    <row r="2059" spans="1:6" x14ac:dyDescent="0.25">
      <c r="A2059">
        <v>627267240</v>
      </c>
      <c r="B2059">
        <f t="shared" si="96"/>
        <v>8.7974526064298146</v>
      </c>
      <c r="C2059">
        <v>878367816</v>
      </c>
      <c r="D2059">
        <f t="shared" si="97"/>
        <v>8.9436764145494685</v>
      </c>
      <c r="E2059">
        <v>0.98199999999999998</v>
      </c>
      <c r="F2059">
        <f t="shared" si="98"/>
        <v>-7.8885122130503398E-3</v>
      </c>
    </row>
    <row r="2060" spans="1:6" x14ac:dyDescent="0.25">
      <c r="A2060">
        <v>627388488</v>
      </c>
      <c r="B2060">
        <f t="shared" si="96"/>
        <v>8.797536545531722</v>
      </c>
      <c r="C2060">
        <v>875600528</v>
      </c>
      <c r="D2060">
        <f t="shared" si="97"/>
        <v>8.9423060147819342</v>
      </c>
      <c r="E2060">
        <v>1.278</v>
      </c>
      <c r="F2060">
        <f t="shared" si="98"/>
        <v>0.10653085382238137</v>
      </c>
    </row>
    <row r="2061" spans="1:6" x14ac:dyDescent="0.25">
      <c r="A2061">
        <v>627394016</v>
      </c>
      <c r="B2061">
        <f t="shared" si="96"/>
        <v>8.7975403721389451</v>
      </c>
      <c r="C2061">
        <v>902544792</v>
      </c>
      <c r="D2061">
        <f t="shared" si="97"/>
        <v>8.9554687645230864</v>
      </c>
      <c r="E2061">
        <v>0.94299999999999995</v>
      </c>
      <c r="F2061">
        <f t="shared" si="98"/>
        <v>-2.548830726267165E-2</v>
      </c>
    </row>
    <row r="2062" spans="1:6" x14ac:dyDescent="0.25">
      <c r="A2062">
        <v>627409688</v>
      </c>
      <c r="B2062">
        <f t="shared" si="96"/>
        <v>8.7975512204702007</v>
      </c>
      <c r="C2062">
        <v>625833344</v>
      </c>
      <c r="D2062">
        <f t="shared" si="97"/>
        <v>8.7964586983586326</v>
      </c>
      <c r="E2062">
        <v>1.1719999999999999</v>
      </c>
      <c r="F2062">
        <f t="shared" si="98"/>
        <v>6.8927611682071815E-2</v>
      </c>
    </row>
    <row r="2063" spans="1:6" x14ac:dyDescent="0.25">
      <c r="A2063">
        <v>627417064</v>
      </c>
      <c r="B2063">
        <f t="shared" si="96"/>
        <v>8.7975563261249743</v>
      </c>
      <c r="C2063">
        <v>853335704</v>
      </c>
      <c r="D2063">
        <f t="shared" si="97"/>
        <v>8.9311199171148683</v>
      </c>
      <c r="E2063">
        <v>0.745</v>
      </c>
      <c r="F2063">
        <f t="shared" si="98"/>
        <v>-0.12784372725170717</v>
      </c>
    </row>
    <row r="2064" spans="1:6" x14ac:dyDescent="0.25">
      <c r="A2064">
        <v>627468720</v>
      </c>
      <c r="B2064">
        <f t="shared" si="96"/>
        <v>8.7975920806391397</v>
      </c>
      <c r="C2064">
        <v>611313480</v>
      </c>
      <c r="D2064">
        <f t="shared" si="97"/>
        <v>8.7862639724707385</v>
      </c>
      <c r="E2064">
        <v>0.91800000000000004</v>
      </c>
      <c r="F2064">
        <f t="shared" si="98"/>
        <v>-3.7157318798757548E-2</v>
      </c>
    </row>
    <row r="2065" spans="1:6" x14ac:dyDescent="0.25">
      <c r="A2065">
        <v>627471864</v>
      </c>
      <c r="B2065">
        <f t="shared" si="96"/>
        <v>8.7975942567132392</v>
      </c>
      <c r="C2065">
        <v>712507792</v>
      </c>
      <c r="D2065">
        <f t="shared" si="97"/>
        <v>8.852789618159985</v>
      </c>
      <c r="E2065">
        <v>1.335</v>
      </c>
      <c r="F2065">
        <f t="shared" si="98"/>
        <v>0.12548126570059401</v>
      </c>
    </row>
    <row r="2066" spans="1:6" x14ac:dyDescent="0.25">
      <c r="A2066">
        <v>627472928</v>
      </c>
      <c r="B2066">
        <f t="shared" si="96"/>
        <v>8.7975949931429724</v>
      </c>
      <c r="C2066">
        <v>855411560</v>
      </c>
      <c r="D2066">
        <f t="shared" si="97"/>
        <v>8.9321751149999216</v>
      </c>
      <c r="E2066">
        <v>0.66700000000000004</v>
      </c>
      <c r="F2066">
        <f t="shared" si="98"/>
        <v>-0.17587416608345102</v>
      </c>
    </row>
    <row r="2067" spans="1:6" x14ac:dyDescent="0.25">
      <c r="A2067">
        <v>627498232</v>
      </c>
      <c r="B2067">
        <f t="shared" si="96"/>
        <v>8.7976125065136728</v>
      </c>
      <c r="C2067">
        <v>653141280</v>
      </c>
      <c r="D2067">
        <f t="shared" si="97"/>
        <v>8.8150071330176338</v>
      </c>
      <c r="E2067">
        <v>1.4730000000000001</v>
      </c>
      <c r="F2067">
        <f t="shared" si="98"/>
        <v>0.16820274684263092</v>
      </c>
    </row>
    <row r="2068" spans="1:6" x14ac:dyDescent="0.25">
      <c r="A2068">
        <v>627501704</v>
      </c>
      <c r="B2068">
        <f t="shared" si="96"/>
        <v>8.7976149094945768</v>
      </c>
      <c r="C2068">
        <v>613104456</v>
      </c>
      <c r="D2068">
        <f t="shared" si="97"/>
        <v>8.7875344725604077</v>
      </c>
      <c r="E2068">
        <v>0.84799999999999998</v>
      </c>
      <c r="F2068">
        <f t="shared" si="98"/>
        <v>-7.1604147743286189E-2</v>
      </c>
    </row>
    <row r="2069" spans="1:6" x14ac:dyDescent="0.25">
      <c r="A2069">
        <v>627536224</v>
      </c>
      <c r="B2069">
        <f t="shared" si="96"/>
        <v>8.7976388001598469</v>
      </c>
      <c r="C2069">
        <v>894504112</v>
      </c>
      <c r="D2069">
        <f t="shared" si="97"/>
        <v>8.951582341342526</v>
      </c>
      <c r="E2069">
        <v>1.048</v>
      </c>
      <c r="F2069">
        <f t="shared" si="98"/>
        <v>2.0361282647707864E-2</v>
      </c>
    </row>
    <row r="2070" spans="1:6" x14ac:dyDescent="0.25">
      <c r="A2070">
        <v>627543832</v>
      </c>
      <c r="B2070">
        <f t="shared" si="96"/>
        <v>8.7976440653417818</v>
      </c>
      <c r="C2070">
        <v>837356496</v>
      </c>
      <c r="D2070">
        <f t="shared" si="97"/>
        <v>8.9229103938158634</v>
      </c>
      <c r="E2070">
        <v>0.61599999999999999</v>
      </c>
      <c r="F2070">
        <f t="shared" si="98"/>
        <v>-0.21041928783557454</v>
      </c>
    </row>
    <row r="2071" spans="1:6" x14ac:dyDescent="0.25">
      <c r="A2071">
        <v>627563464</v>
      </c>
      <c r="B2071">
        <f t="shared" si="96"/>
        <v>8.7976576515416163</v>
      </c>
      <c r="C2071">
        <v>592605640</v>
      </c>
      <c r="D2071">
        <f t="shared" si="97"/>
        <v>8.7727657804704275</v>
      </c>
      <c r="E2071">
        <v>0.96299999999999997</v>
      </c>
      <c r="F2071">
        <f t="shared" si="98"/>
        <v>-1.6373712875465501E-2</v>
      </c>
    </row>
    <row r="2072" spans="1:6" x14ac:dyDescent="0.25">
      <c r="A2072">
        <v>627570608</v>
      </c>
      <c r="B2072">
        <f t="shared" si="96"/>
        <v>8.7976625953955807</v>
      </c>
      <c r="C2072">
        <v>683880824</v>
      </c>
      <c r="D2072">
        <f t="shared" si="97"/>
        <v>8.8349804262981078</v>
      </c>
      <c r="E2072">
        <v>1.0649999999999999</v>
      </c>
      <c r="F2072">
        <f t="shared" si="98"/>
        <v>2.7349607774756507E-2</v>
      </c>
    </row>
    <row r="2073" spans="1:6" x14ac:dyDescent="0.25">
      <c r="A2073">
        <v>627584480</v>
      </c>
      <c r="B2073">
        <f t="shared" si="96"/>
        <v>8.7976721950587802</v>
      </c>
      <c r="C2073">
        <v>863087776</v>
      </c>
      <c r="D2073">
        <f t="shared" si="97"/>
        <v>8.9360549656966057</v>
      </c>
      <c r="E2073">
        <v>0.629</v>
      </c>
      <c r="F2073">
        <f t="shared" si="98"/>
        <v>-0.20134935455473107</v>
      </c>
    </row>
    <row r="2074" spans="1:6" x14ac:dyDescent="0.25">
      <c r="A2074">
        <v>627595464</v>
      </c>
      <c r="B2074">
        <f t="shared" si="96"/>
        <v>8.7976797960256565</v>
      </c>
      <c r="C2074">
        <v>923489864</v>
      </c>
      <c r="D2074">
        <f t="shared" si="97"/>
        <v>8.9654321330918787</v>
      </c>
      <c r="E2074">
        <v>1.1180000000000001</v>
      </c>
      <c r="F2074">
        <f t="shared" si="98"/>
        <v>4.8441803550404533E-2</v>
      </c>
    </row>
    <row r="2075" spans="1:6" x14ac:dyDescent="0.25">
      <c r="A2075">
        <v>627602896</v>
      </c>
      <c r="B2075">
        <f t="shared" si="96"/>
        <v>8.7976849389205043</v>
      </c>
      <c r="C2075">
        <v>808669416</v>
      </c>
      <c r="D2075">
        <f t="shared" si="97"/>
        <v>8.9077710183380141</v>
      </c>
      <c r="E2075">
        <v>1.57</v>
      </c>
      <c r="F2075">
        <f t="shared" si="98"/>
        <v>0.19589965240923377</v>
      </c>
    </row>
    <row r="2076" spans="1:6" x14ac:dyDescent="0.25">
      <c r="A2076">
        <v>627606000</v>
      </c>
      <c r="B2076">
        <f t="shared" si="96"/>
        <v>8.7976870868499457</v>
      </c>
      <c r="C2076">
        <v>891082720</v>
      </c>
      <c r="D2076">
        <f t="shared" si="97"/>
        <v>8.9499180218505945</v>
      </c>
      <c r="E2076">
        <v>1.1100000000000001</v>
      </c>
      <c r="F2076">
        <f t="shared" si="98"/>
        <v>4.5322978786657475E-2</v>
      </c>
    </row>
    <row r="2077" spans="1:6" x14ac:dyDescent="0.25">
      <c r="A2077">
        <v>627643368</v>
      </c>
      <c r="B2077">
        <f t="shared" si="96"/>
        <v>8.7977129442080422</v>
      </c>
      <c r="C2077">
        <v>914276968</v>
      </c>
      <c r="D2077">
        <f t="shared" si="97"/>
        <v>8.9610777793801706</v>
      </c>
      <c r="E2077">
        <v>0.86</v>
      </c>
      <c r="F2077">
        <f t="shared" si="98"/>
        <v>-6.5501548756432285E-2</v>
      </c>
    </row>
    <row r="2078" spans="1:6" x14ac:dyDescent="0.25">
      <c r="A2078">
        <v>627669528</v>
      </c>
      <c r="B2078">
        <f t="shared" si="96"/>
        <v>8.7977310451033404</v>
      </c>
      <c r="C2078">
        <v>613114272</v>
      </c>
      <c r="D2078">
        <f t="shared" si="97"/>
        <v>8.7875414256994144</v>
      </c>
      <c r="E2078">
        <v>0.82599999999999996</v>
      </c>
      <c r="F2078">
        <f t="shared" si="98"/>
        <v>-8.3019952679617801E-2</v>
      </c>
    </row>
    <row r="2079" spans="1:6" x14ac:dyDescent="0.25">
      <c r="A2079">
        <v>627680296</v>
      </c>
      <c r="B2079">
        <f t="shared" si="96"/>
        <v>8.7977384955890816</v>
      </c>
      <c r="C2079">
        <v>697788128</v>
      </c>
      <c r="D2079">
        <f t="shared" si="97"/>
        <v>8.8437235761927031</v>
      </c>
      <c r="E2079">
        <v>1.472</v>
      </c>
      <c r="F2079">
        <f t="shared" si="98"/>
        <v>0.16790781000148003</v>
      </c>
    </row>
    <row r="2080" spans="1:6" x14ac:dyDescent="0.25">
      <c r="A2080">
        <v>627684104</v>
      </c>
      <c r="B2080">
        <f t="shared" si="96"/>
        <v>8.7977411303513655</v>
      </c>
      <c r="C2080">
        <v>860254368</v>
      </c>
      <c r="D2080">
        <f t="shared" si="97"/>
        <v>8.9346268864583038</v>
      </c>
      <c r="E2080">
        <v>0.93200000000000005</v>
      </c>
      <c r="F2080">
        <f t="shared" si="98"/>
        <v>-3.0584087646018613E-2</v>
      </c>
    </row>
    <row r="2081" spans="1:6" x14ac:dyDescent="0.25">
      <c r="A2081">
        <v>627705792</v>
      </c>
      <c r="B2081">
        <f t="shared" si="96"/>
        <v>8.7977561360141543</v>
      </c>
      <c r="C2081">
        <v>617255456</v>
      </c>
      <c r="D2081">
        <f t="shared" si="97"/>
        <v>8.7904649374054618</v>
      </c>
      <c r="E2081">
        <v>0.83899999999999997</v>
      </c>
      <c r="F2081">
        <f t="shared" si="98"/>
        <v>-7.6238039171299746E-2</v>
      </c>
    </row>
    <row r="2082" spans="1:6" x14ac:dyDescent="0.25">
      <c r="A2082">
        <v>627769376</v>
      </c>
      <c r="B2082">
        <f t="shared" si="96"/>
        <v>8.7978001260205918</v>
      </c>
      <c r="C2082">
        <v>869913248</v>
      </c>
      <c r="D2082">
        <f t="shared" si="97"/>
        <v>8.9394759448100611</v>
      </c>
      <c r="E2082">
        <v>1.6040000000000001</v>
      </c>
      <c r="F2082">
        <f t="shared" si="98"/>
        <v>0.20520436394814473</v>
      </c>
    </row>
    <row r="2083" spans="1:6" x14ac:dyDescent="0.25">
      <c r="A2083">
        <v>627778208</v>
      </c>
      <c r="B2083">
        <f t="shared" si="96"/>
        <v>8.797806236006247</v>
      </c>
      <c r="C2083">
        <v>623453392</v>
      </c>
      <c r="D2083">
        <f t="shared" si="97"/>
        <v>8.7948039921308361</v>
      </c>
      <c r="E2083">
        <v>0.61199999999999999</v>
      </c>
      <c r="F2083">
        <f t="shared" si="98"/>
        <v>-0.21324857785443882</v>
      </c>
    </row>
    <row r="2084" spans="1:6" x14ac:dyDescent="0.25">
      <c r="A2084">
        <v>627791096</v>
      </c>
      <c r="B2084">
        <f t="shared" si="96"/>
        <v>8.7978151517821672</v>
      </c>
      <c r="C2084">
        <v>877406344</v>
      </c>
      <c r="D2084">
        <f t="shared" si="97"/>
        <v>8.9432007702036795</v>
      </c>
      <c r="E2084">
        <v>1.526</v>
      </c>
      <c r="F2084">
        <f t="shared" si="98"/>
        <v>0.18355453361886168</v>
      </c>
    </row>
    <row r="2085" spans="1:6" x14ac:dyDescent="0.25">
      <c r="A2085">
        <v>627797696</v>
      </c>
      <c r="B2085">
        <f t="shared" si="96"/>
        <v>8.7978197175183368</v>
      </c>
      <c r="C2085">
        <v>613119576</v>
      </c>
      <c r="D2085">
        <f t="shared" si="97"/>
        <v>8.7875451827282003</v>
      </c>
      <c r="E2085">
        <v>1.147</v>
      </c>
      <c r="F2085">
        <f t="shared" si="98"/>
        <v>5.9563417901267686E-2</v>
      </c>
    </row>
    <row r="2086" spans="1:6" x14ac:dyDescent="0.25">
      <c r="A2086">
        <v>627825408</v>
      </c>
      <c r="B2086">
        <f t="shared" si="96"/>
        <v>8.7978388875521567</v>
      </c>
      <c r="C2086">
        <v>808314960</v>
      </c>
      <c r="D2086">
        <f t="shared" si="97"/>
        <v>8.9075806166376292</v>
      </c>
      <c r="E2086">
        <v>0.77</v>
      </c>
      <c r="F2086">
        <f t="shared" si="98"/>
        <v>-0.11350927482751812</v>
      </c>
    </row>
    <row r="2087" spans="1:6" x14ac:dyDescent="0.25">
      <c r="A2087">
        <v>627832272</v>
      </c>
      <c r="B2087">
        <f t="shared" si="96"/>
        <v>8.7978436356572676</v>
      </c>
      <c r="C2087">
        <v>584953200</v>
      </c>
      <c r="D2087">
        <f t="shared" si="97"/>
        <v>8.7671211211338118</v>
      </c>
      <c r="E2087">
        <v>0.68899999999999995</v>
      </c>
      <c r="F2087">
        <f t="shared" si="98"/>
        <v>-0.16178077809237421</v>
      </c>
    </row>
    <row r="2088" spans="1:6" x14ac:dyDescent="0.25">
      <c r="A2088">
        <v>627870616</v>
      </c>
      <c r="B2088">
        <f t="shared" si="96"/>
        <v>8.7978701587906905</v>
      </c>
      <c r="C2088">
        <v>668221384</v>
      </c>
      <c r="D2088">
        <f t="shared" si="97"/>
        <v>8.8249203695430616</v>
      </c>
      <c r="E2088">
        <v>1.083</v>
      </c>
      <c r="F2088">
        <f t="shared" si="98"/>
        <v>3.4628456625320346E-2</v>
      </c>
    </row>
    <row r="2089" spans="1:6" x14ac:dyDescent="0.25">
      <c r="A2089">
        <v>627880040</v>
      </c>
      <c r="B2089">
        <f t="shared" si="96"/>
        <v>8.7978766772681887</v>
      </c>
      <c r="C2089">
        <v>614693680</v>
      </c>
      <c r="D2089">
        <f t="shared" si="97"/>
        <v>8.7886587479260712</v>
      </c>
      <c r="E2089">
        <v>0.77700000000000002</v>
      </c>
      <c r="F2089">
        <f t="shared" si="98"/>
        <v>-0.10957898119908573</v>
      </c>
    </row>
    <row r="2090" spans="1:6" x14ac:dyDescent="0.25">
      <c r="A2090">
        <v>627884608</v>
      </c>
      <c r="B2090">
        <f t="shared" si="96"/>
        <v>8.7978798368685123</v>
      </c>
      <c r="C2090">
        <v>752796048</v>
      </c>
      <c r="D2090">
        <f t="shared" si="97"/>
        <v>8.8766773304825666</v>
      </c>
      <c r="E2090">
        <v>0.60099999999999998</v>
      </c>
      <c r="F2090">
        <f t="shared" si="98"/>
        <v>-0.22112552799726048</v>
      </c>
    </row>
    <row r="2091" spans="1:6" x14ac:dyDescent="0.25">
      <c r="A2091">
        <v>627885760</v>
      </c>
      <c r="B2091">
        <f t="shared" si="96"/>
        <v>8.7978806336817765</v>
      </c>
      <c r="C2091">
        <v>486776640</v>
      </c>
      <c r="D2091">
        <f t="shared" si="97"/>
        <v>8.6873297286325517</v>
      </c>
      <c r="E2091">
        <v>1.5369999999999999</v>
      </c>
      <c r="F2091">
        <f t="shared" si="98"/>
        <v>0.1866738674997451</v>
      </c>
    </row>
    <row r="2092" spans="1:6" x14ac:dyDescent="0.25">
      <c r="A2092">
        <v>627888080</v>
      </c>
      <c r="B2092">
        <f t="shared" si="96"/>
        <v>8.7978822383707183</v>
      </c>
      <c r="C2092">
        <v>689333792</v>
      </c>
      <c r="D2092">
        <f t="shared" si="97"/>
        <v>8.8384295686717831</v>
      </c>
      <c r="E2092">
        <v>0.88200000000000001</v>
      </c>
      <c r="F2092">
        <f t="shared" si="98"/>
        <v>-5.4531414868180264E-2</v>
      </c>
    </row>
    <row r="2093" spans="1:6" x14ac:dyDescent="0.25">
      <c r="A2093">
        <v>627906920</v>
      </c>
      <c r="B2093">
        <f t="shared" si="96"/>
        <v>8.7978952693320451</v>
      </c>
      <c r="C2093">
        <v>902896248</v>
      </c>
      <c r="D2093">
        <f t="shared" si="97"/>
        <v>8.9556378483092391</v>
      </c>
      <c r="E2093">
        <v>1.5</v>
      </c>
      <c r="F2093">
        <f t="shared" si="98"/>
        <v>0.17609125905568124</v>
      </c>
    </row>
    <row r="2094" spans="1:6" x14ac:dyDescent="0.25">
      <c r="A2094">
        <v>627912944</v>
      </c>
      <c r="B2094">
        <f t="shared" si="96"/>
        <v>8.797899435837186</v>
      </c>
      <c r="C2094">
        <v>811100400</v>
      </c>
      <c r="D2094">
        <f t="shared" si="97"/>
        <v>8.9090746155764062</v>
      </c>
      <c r="E2094">
        <v>0.624</v>
      </c>
      <c r="F2094">
        <f t="shared" si="98"/>
        <v>-0.20481541031757602</v>
      </c>
    </row>
    <row r="2095" spans="1:6" x14ac:dyDescent="0.25">
      <c r="A2095">
        <v>627934816</v>
      </c>
      <c r="B2095">
        <f t="shared" si="96"/>
        <v>8.7979145632900693</v>
      </c>
      <c r="C2095">
        <v>771172048</v>
      </c>
      <c r="D2095">
        <f t="shared" si="97"/>
        <v>8.8871512796870995</v>
      </c>
      <c r="E2095">
        <v>0.95499999999999996</v>
      </c>
      <c r="F2095">
        <f t="shared" si="98"/>
        <v>-1.9996628416253676E-2</v>
      </c>
    </row>
    <row r="2096" spans="1:6" x14ac:dyDescent="0.25">
      <c r="A2096">
        <v>627969280</v>
      </c>
      <c r="B2096">
        <f t="shared" si="96"/>
        <v>8.797938398748645</v>
      </c>
      <c r="C2096">
        <v>744339424</v>
      </c>
      <c r="D2096">
        <f t="shared" si="97"/>
        <v>8.8717710220447028</v>
      </c>
      <c r="E2096">
        <v>1.04</v>
      </c>
      <c r="F2096">
        <f t="shared" si="98"/>
        <v>1.703333929878037E-2</v>
      </c>
    </row>
    <row r="2097" spans="1:6" x14ac:dyDescent="0.25">
      <c r="A2097">
        <v>627987936</v>
      </c>
      <c r="B2097">
        <f t="shared" si="96"/>
        <v>8.7979513007770773</v>
      </c>
      <c r="C2097">
        <v>839728640</v>
      </c>
      <c r="D2097">
        <f t="shared" si="97"/>
        <v>8.924138965597221</v>
      </c>
      <c r="E2097">
        <v>0.60899999999999999</v>
      </c>
      <c r="F2097">
        <f t="shared" si="98"/>
        <v>-0.21538270736712464</v>
      </c>
    </row>
    <row r="2098" spans="1:6" x14ac:dyDescent="0.25">
      <c r="A2098">
        <v>628005312</v>
      </c>
      <c r="B2098">
        <f t="shared" si="96"/>
        <v>8.7979633172444114</v>
      </c>
      <c r="C2098">
        <v>701068304</v>
      </c>
      <c r="D2098">
        <f t="shared" si="97"/>
        <v>8.8457603326673482</v>
      </c>
      <c r="E2098">
        <v>0.63600000000000001</v>
      </c>
      <c r="F2098">
        <f t="shared" si="98"/>
        <v>-0.19654288435158612</v>
      </c>
    </row>
    <row r="2099" spans="1:6" x14ac:dyDescent="0.25">
      <c r="A2099">
        <v>628020328</v>
      </c>
      <c r="B2099">
        <f t="shared" si="96"/>
        <v>8.797973701373099</v>
      </c>
      <c r="C2099">
        <v>469015424</v>
      </c>
      <c r="D2099">
        <f t="shared" si="97"/>
        <v>8.6711871251200794</v>
      </c>
      <c r="E2099">
        <v>1.2509999999999999</v>
      </c>
      <c r="F2099">
        <f t="shared" si="98"/>
        <v>9.7257309693419919E-2</v>
      </c>
    </row>
    <row r="2100" spans="1:6" x14ac:dyDescent="0.25">
      <c r="A2100">
        <v>628021712</v>
      </c>
      <c r="B2100">
        <f t="shared" si="96"/>
        <v>8.7979746584486485</v>
      </c>
      <c r="C2100">
        <v>662208472</v>
      </c>
      <c r="D2100">
        <f t="shared" si="97"/>
        <v>8.8209947326215996</v>
      </c>
      <c r="E2100">
        <v>1.075</v>
      </c>
      <c r="F2100">
        <f t="shared" si="98"/>
        <v>3.1408464251624121E-2</v>
      </c>
    </row>
    <row r="2101" spans="1:6" x14ac:dyDescent="0.25">
      <c r="A2101">
        <v>628091544</v>
      </c>
      <c r="B2101">
        <f t="shared" si="96"/>
        <v>8.7980229465343722</v>
      </c>
      <c r="C2101">
        <v>839069720</v>
      </c>
      <c r="D2101">
        <f t="shared" si="97"/>
        <v>8.9237980487348647</v>
      </c>
      <c r="E2101">
        <v>1.0620000000000001</v>
      </c>
      <c r="F2101">
        <f t="shared" si="98"/>
        <v>2.6124516745450282E-2</v>
      </c>
    </row>
    <row r="2102" spans="1:6" x14ac:dyDescent="0.25">
      <c r="A2102">
        <v>628146024</v>
      </c>
      <c r="B2102">
        <f t="shared" si="96"/>
        <v>8.7980606151473655</v>
      </c>
      <c r="C2102">
        <v>815699288</v>
      </c>
      <c r="D2102">
        <f t="shared" si="97"/>
        <v>8.9115300832244042</v>
      </c>
      <c r="E2102">
        <v>0.98899999999999999</v>
      </c>
      <c r="F2102">
        <f t="shared" si="98"/>
        <v>-4.8037084028205992E-3</v>
      </c>
    </row>
    <row r="2103" spans="1:6" x14ac:dyDescent="0.25">
      <c r="A2103">
        <v>628153800</v>
      </c>
      <c r="B2103">
        <f t="shared" si="96"/>
        <v>8.7980659913701853</v>
      </c>
      <c r="C2103">
        <v>668661624</v>
      </c>
      <c r="D2103">
        <f t="shared" si="97"/>
        <v>8.8252063987744602</v>
      </c>
      <c r="E2103">
        <v>0.81100000000000005</v>
      </c>
      <c r="F2103">
        <f t="shared" si="98"/>
        <v>-9.0979145788843946E-2</v>
      </c>
    </row>
    <row r="2104" spans="1:6" x14ac:dyDescent="0.25">
      <c r="A2104">
        <v>628203728</v>
      </c>
      <c r="B2104">
        <f t="shared" si="96"/>
        <v>8.7981005093388696</v>
      </c>
      <c r="C2104">
        <v>826382832</v>
      </c>
      <c r="D2104">
        <f t="shared" si="97"/>
        <v>8.9171812861917275</v>
      </c>
      <c r="E2104">
        <v>1.089</v>
      </c>
      <c r="F2104">
        <f t="shared" si="98"/>
        <v>3.7027879755774942E-2</v>
      </c>
    </row>
    <row r="2105" spans="1:6" x14ac:dyDescent="0.25">
      <c r="A2105">
        <v>628211808</v>
      </c>
      <c r="B2105">
        <f t="shared" si="96"/>
        <v>8.79810609522875</v>
      </c>
      <c r="C2105">
        <v>628590728</v>
      </c>
      <c r="D2105">
        <f t="shared" si="97"/>
        <v>8.7983679706870745</v>
      </c>
      <c r="E2105">
        <v>0.97499999999999998</v>
      </c>
      <c r="F2105">
        <f t="shared" si="98"/>
        <v>-1.0995384301463193E-2</v>
      </c>
    </row>
    <row r="2106" spans="1:6" x14ac:dyDescent="0.25">
      <c r="A2106">
        <v>628228448</v>
      </c>
      <c r="B2106">
        <f t="shared" si="96"/>
        <v>8.7981175986172229</v>
      </c>
      <c r="C2106">
        <v>614818280</v>
      </c>
      <c r="D2106">
        <f t="shared" si="97"/>
        <v>8.7887467716206586</v>
      </c>
      <c r="E2106">
        <v>0.96699999999999997</v>
      </c>
      <c r="F2106">
        <f t="shared" si="98"/>
        <v>-1.4573525916998339E-2</v>
      </c>
    </row>
    <row r="2107" spans="1:6" x14ac:dyDescent="0.25">
      <c r="A2107">
        <v>628261296</v>
      </c>
      <c r="B2107">
        <f t="shared" si="96"/>
        <v>8.7981403058541314</v>
      </c>
      <c r="C2107">
        <v>598344672</v>
      </c>
      <c r="D2107">
        <f t="shared" si="97"/>
        <v>8.7769514281785863</v>
      </c>
      <c r="E2107">
        <v>0.95899999999999996</v>
      </c>
      <c r="F2107">
        <f t="shared" si="98"/>
        <v>-1.8181392829336417E-2</v>
      </c>
    </row>
    <row r="2108" spans="1:6" x14ac:dyDescent="0.25">
      <c r="A2108">
        <v>628265184</v>
      </c>
      <c r="B2108">
        <f t="shared" si="96"/>
        <v>8.7981429934806528</v>
      </c>
      <c r="C2108">
        <v>864947520</v>
      </c>
      <c r="D2108">
        <f t="shared" si="97"/>
        <v>8.9369897577933308</v>
      </c>
      <c r="E2108">
        <v>1.1890000000000001</v>
      </c>
      <c r="F2108">
        <f t="shared" si="98"/>
        <v>7.5181854618691604E-2</v>
      </c>
    </row>
    <row r="2109" spans="1:6" x14ac:dyDescent="0.25">
      <c r="A2109">
        <v>628287664</v>
      </c>
      <c r="B2109">
        <f t="shared" si="96"/>
        <v>8.7981585327235408</v>
      </c>
      <c r="C2109">
        <v>911580800</v>
      </c>
      <c r="D2109">
        <f t="shared" si="97"/>
        <v>8.9597951693584204</v>
      </c>
      <c r="E2109">
        <v>0.96599999999999997</v>
      </c>
      <c r="F2109">
        <f t="shared" si="98"/>
        <v>-1.5022873584506671E-2</v>
      </c>
    </row>
    <row r="2110" spans="1:6" x14ac:dyDescent="0.25">
      <c r="A2110">
        <v>628291512</v>
      </c>
      <c r="B2110">
        <f t="shared" si="96"/>
        <v>8.7981611925880348</v>
      </c>
      <c r="C2110">
        <v>612870216</v>
      </c>
      <c r="D2110">
        <f t="shared" si="97"/>
        <v>8.7873685162107336</v>
      </c>
      <c r="E2110">
        <v>0.98199999999999998</v>
      </c>
      <c r="F2110">
        <f t="shared" si="98"/>
        <v>-7.8885122130503398E-3</v>
      </c>
    </row>
    <row r="2111" spans="1:6" x14ac:dyDescent="0.25">
      <c r="A2111">
        <v>628312568</v>
      </c>
      <c r="B2111">
        <f t="shared" si="96"/>
        <v>8.7981757469011352</v>
      </c>
      <c r="C2111">
        <v>628774760</v>
      </c>
      <c r="D2111">
        <f t="shared" si="97"/>
        <v>8.7984951001230698</v>
      </c>
      <c r="E2111">
        <v>0.95</v>
      </c>
      <c r="F2111">
        <f t="shared" si="98"/>
        <v>-2.2276394711152253E-2</v>
      </c>
    </row>
    <row r="2112" spans="1:6" x14ac:dyDescent="0.25">
      <c r="A2112">
        <v>628343048</v>
      </c>
      <c r="B2112">
        <f t="shared" si="96"/>
        <v>8.7981968144006828</v>
      </c>
      <c r="C2112">
        <v>625623272</v>
      </c>
      <c r="D2112">
        <f t="shared" si="97"/>
        <v>8.7963128952838918</v>
      </c>
      <c r="E2112">
        <v>0.93500000000000005</v>
      </c>
      <c r="F2112">
        <f t="shared" si="98"/>
        <v>-2.91883891274822E-2</v>
      </c>
    </row>
    <row r="2113" spans="1:6" x14ac:dyDescent="0.25">
      <c r="A2113">
        <v>628349896</v>
      </c>
      <c r="B2113">
        <f t="shared" si="96"/>
        <v>8.7982015475355766</v>
      </c>
      <c r="C2113">
        <v>888413224</v>
      </c>
      <c r="D2113">
        <f t="shared" si="97"/>
        <v>8.9486150143828365</v>
      </c>
      <c r="E2113">
        <v>1.661</v>
      </c>
      <c r="F2113">
        <f t="shared" si="98"/>
        <v>0.22036963245139449</v>
      </c>
    </row>
    <row r="2114" spans="1:6" x14ac:dyDescent="0.25">
      <c r="A2114">
        <v>628351704</v>
      </c>
      <c r="B2114">
        <f t="shared" ref="B2114:B2177" si="99">LOG10(A2114)</f>
        <v>8.7982027971630519</v>
      </c>
      <c r="C2114">
        <v>850903960</v>
      </c>
      <c r="D2114">
        <f t="shared" ref="D2114:D2177" si="100">LOG10(C2114)</f>
        <v>8.9298805448133773</v>
      </c>
      <c r="E2114">
        <v>1.0649999999999999</v>
      </c>
      <c r="F2114">
        <f t="shared" ref="F2114:F2177" si="101">LOG10(E2114)</f>
        <v>2.7349607774756507E-2</v>
      </c>
    </row>
    <row r="2115" spans="1:6" x14ac:dyDescent="0.25">
      <c r="A2115">
        <v>628467176</v>
      </c>
      <c r="B2115">
        <f t="shared" si="99"/>
        <v>8.7982825999943959</v>
      </c>
      <c r="C2115">
        <v>702833216</v>
      </c>
      <c r="D2115">
        <f t="shared" si="100"/>
        <v>8.8468522781286492</v>
      </c>
      <c r="E2115">
        <v>1.169</v>
      </c>
      <c r="F2115">
        <f t="shared" si="101"/>
        <v>6.7814511161840119E-2</v>
      </c>
    </row>
    <row r="2116" spans="1:6" x14ac:dyDescent="0.25">
      <c r="A2116">
        <v>628479408</v>
      </c>
      <c r="B2116">
        <f t="shared" si="99"/>
        <v>8.7982910526847018</v>
      </c>
      <c r="C2116">
        <v>669900456</v>
      </c>
      <c r="D2116">
        <f t="shared" si="100"/>
        <v>8.8260102734146511</v>
      </c>
      <c r="E2116">
        <v>1.006</v>
      </c>
      <c r="F2116">
        <f t="shared" si="101"/>
        <v>2.5979807199085947E-3</v>
      </c>
    </row>
    <row r="2117" spans="1:6" x14ac:dyDescent="0.25">
      <c r="A2117">
        <v>628490832</v>
      </c>
      <c r="B2117">
        <f t="shared" si="99"/>
        <v>8.798298946873448</v>
      </c>
      <c r="C2117">
        <v>904487120</v>
      </c>
      <c r="D2117">
        <f t="shared" si="100"/>
        <v>8.956402386836789</v>
      </c>
      <c r="E2117">
        <v>0.96</v>
      </c>
      <c r="F2117">
        <f t="shared" si="101"/>
        <v>-1.7728766960431602E-2</v>
      </c>
    </row>
    <row r="2118" spans="1:6" x14ac:dyDescent="0.25">
      <c r="A2118">
        <v>628595152</v>
      </c>
      <c r="B2118">
        <f t="shared" si="99"/>
        <v>8.798371027225997</v>
      </c>
      <c r="C2118">
        <v>910725208</v>
      </c>
      <c r="D2118">
        <f t="shared" si="100"/>
        <v>8.9593873575968015</v>
      </c>
      <c r="E2118">
        <v>0.999</v>
      </c>
      <c r="F2118">
        <f t="shared" si="101"/>
        <v>-4.3451177401769168E-4</v>
      </c>
    </row>
    <row r="2119" spans="1:6" x14ac:dyDescent="0.25">
      <c r="A2119">
        <v>628611928</v>
      </c>
      <c r="B2119">
        <f t="shared" si="99"/>
        <v>8.7983826175587989</v>
      </c>
      <c r="C2119">
        <v>908610904</v>
      </c>
      <c r="D2119">
        <f t="shared" si="100"/>
        <v>8.9583779443635017</v>
      </c>
      <c r="E2119">
        <v>0.96</v>
      </c>
      <c r="F2119">
        <f t="shared" si="101"/>
        <v>-1.7728766960431602E-2</v>
      </c>
    </row>
    <row r="2120" spans="1:6" x14ac:dyDescent="0.25">
      <c r="A2120">
        <v>628634696</v>
      </c>
      <c r="B2120">
        <f t="shared" si="99"/>
        <v>8.7983983471962084</v>
      </c>
      <c r="C2120">
        <v>741355752</v>
      </c>
      <c r="D2120">
        <f t="shared" si="100"/>
        <v>8.8700266614943271</v>
      </c>
      <c r="E2120">
        <v>1.008</v>
      </c>
      <c r="F2120">
        <f t="shared" si="101"/>
        <v>3.4605321095064891E-3</v>
      </c>
    </row>
    <row r="2121" spans="1:6" x14ac:dyDescent="0.25">
      <c r="A2121">
        <v>628635128</v>
      </c>
      <c r="B2121">
        <f t="shared" si="99"/>
        <v>8.79839864564482</v>
      </c>
      <c r="C2121">
        <v>820314960</v>
      </c>
      <c r="D2121">
        <f t="shared" si="100"/>
        <v>8.9139806318072257</v>
      </c>
      <c r="E2121">
        <v>1.0449999999999999</v>
      </c>
      <c r="F2121">
        <f t="shared" si="101"/>
        <v>1.9116290447072779E-2</v>
      </c>
    </row>
    <row r="2122" spans="1:6" x14ac:dyDescent="0.25">
      <c r="A2122">
        <v>628660104</v>
      </c>
      <c r="B2122">
        <f t="shared" si="99"/>
        <v>8.7984159000472939</v>
      </c>
      <c r="C2122">
        <v>540783360</v>
      </c>
      <c r="D2122">
        <f t="shared" si="100"/>
        <v>8.7330233198208571</v>
      </c>
      <c r="E2122">
        <v>0.97199999999999998</v>
      </c>
      <c r="F2122">
        <f t="shared" si="101"/>
        <v>-1.2333735073725434E-2</v>
      </c>
    </row>
    <row r="2123" spans="1:6" x14ac:dyDescent="0.25">
      <c r="A2123">
        <v>628707472</v>
      </c>
      <c r="B2123">
        <f t="shared" si="99"/>
        <v>8.7984486218407003</v>
      </c>
      <c r="C2123">
        <v>878325888</v>
      </c>
      <c r="D2123">
        <f t="shared" si="100"/>
        <v>8.9436556834464884</v>
      </c>
      <c r="E2123">
        <v>0.92600000000000005</v>
      </c>
      <c r="F2123">
        <f t="shared" si="101"/>
        <v>-3.3389013318065645E-2</v>
      </c>
    </row>
    <row r="2124" spans="1:6" x14ac:dyDescent="0.25">
      <c r="A2124">
        <v>628718376</v>
      </c>
      <c r="B2124">
        <f t="shared" si="99"/>
        <v>8.7984561539699921</v>
      </c>
      <c r="C2124">
        <v>832004368</v>
      </c>
      <c r="D2124">
        <f t="shared" si="100"/>
        <v>8.9201256063307692</v>
      </c>
      <c r="E2124">
        <v>1.3580000000000001</v>
      </c>
      <c r="F2124">
        <f t="shared" si="101"/>
        <v>0.13289976994448291</v>
      </c>
    </row>
    <row r="2125" spans="1:6" x14ac:dyDescent="0.25">
      <c r="A2125">
        <v>628721256</v>
      </c>
      <c r="B2125">
        <f t="shared" si="99"/>
        <v>8.7984581433587081</v>
      </c>
      <c r="C2125">
        <v>926182808</v>
      </c>
      <c r="D2125">
        <f t="shared" si="100"/>
        <v>8.966696715267215</v>
      </c>
      <c r="E2125">
        <v>0.99299999999999999</v>
      </c>
      <c r="F2125">
        <f t="shared" si="101"/>
        <v>-3.0507515046188267E-3</v>
      </c>
    </row>
    <row r="2126" spans="1:6" x14ac:dyDescent="0.25">
      <c r="A2126">
        <v>628763192</v>
      </c>
      <c r="B2126">
        <f t="shared" si="99"/>
        <v>8.7984871100364739</v>
      </c>
      <c r="C2126">
        <v>818318304</v>
      </c>
      <c r="D2126">
        <f t="shared" si="100"/>
        <v>8.9129222655073832</v>
      </c>
      <c r="E2126">
        <v>0.95599999999999996</v>
      </c>
      <c r="F2126">
        <f t="shared" si="101"/>
        <v>-1.9542107723899943E-2</v>
      </c>
    </row>
    <row r="2127" spans="1:6" x14ac:dyDescent="0.25">
      <c r="A2127">
        <v>628763424</v>
      </c>
      <c r="B2127">
        <f t="shared" si="99"/>
        <v>8.7984872702817025</v>
      </c>
      <c r="C2127">
        <v>909264896</v>
      </c>
      <c r="D2127">
        <f t="shared" si="100"/>
        <v>8.9586904245990198</v>
      </c>
      <c r="E2127">
        <v>0.95799999999999996</v>
      </c>
      <c r="F2127">
        <f t="shared" si="101"/>
        <v>-1.8634490921455603E-2</v>
      </c>
    </row>
    <row r="2128" spans="1:6" x14ac:dyDescent="0.25">
      <c r="A2128">
        <v>628765760</v>
      </c>
      <c r="B2128">
        <f t="shared" si="99"/>
        <v>8.7984888837820847</v>
      </c>
      <c r="C2128">
        <v>636407776</v>
      </c>
      <c r="D2128">
        <f t="shared" si="100"/>
        <v>8.8037354774692957</v>
      </c>
      <c r="E2128">
        <v>0.97399999999999998</v>
      </c>
      <c r="F2128">
        <f t="shared" si="101"/>
        <v>-1.1441043121384482E-2</v>
      </c>
    </row>
    <row r="2129" spans="1:6" x14ac:dyDescent="0.25">
      <c r="A2129">
        <v>628773872</v>
      </c>
      <c r="B2129">
        <f t="shared" si="99"/>
        <v>8.7984944867813812</v>
      </c>
      <c r="C2129">
        <v>789568864</v>
      </c>
      <c r="D2129">
        <f t="shared" si="100"/>
        <v>8.8973900139528634</v>
      </c>
      <c r="E2129">
        <v>0.95399999999999996</v>
      </c>
      <c r="F2129">
        <f t="shared" si="101"/>
        <v>-2.0451625295904902E-2</v>
      </c>
    </row>
    <row r="2130" spans="1:6" x14ac:dyDescent="0.25">
      <c r="A2130">
        <v>628937624</v>
      </c>
      <c r="B2130">
        <f t="shared" si="99"/>
        <v>8.7986075756584867</v>
      </c>
      <c r="C2130">
        <v>616698376</v>
      </c>
      <c r="D2130">
        <f t="shared" si="100"/>
        <v>8.7900728047662309</v>
      </c>
      <c r="E2130">
        <v>0.97599999999999998</v>
      </c>
      <c r="F2130">
        <f t="shared" si="101"/>
        <v>-1.0550182333308195E-2</v>
      </c>
    </row>
    <row r="2131" spans="1:6" x14ac:dyDescent="0.25">
      <c r="A2131">
        <v>628949104</v>
      </c>
      <c r="B2131">
        <f t="shared" si="99"/>
        <v>8.7986155027643882</v>
      </c>
      <c r="C2131">
        <v>775879552</v>
      </c>
      <c r="D2131">
        <f t="shared" si="100"/>
        <v>8.8897943063588887</v>
      </c>
      <c r="E2131">
        <v>1.389</v>
      </c>
      <c r="F2131">
        <f t="shared" si="101"/>
        <v>0.14270224573761559</v>
      </c>
    </row>
    <row r="2132" spans="1:6" x14ac:dyDescent="0.25">
      <c r="A2132">
        <v>628958040</v>
      </c>
      <c r="B2132">
        <f t="shared" si="99"/>
        <v>8.798621673101378</v>
      </c>
      <c r="C2132">
        <v>653554856</v>
      </c>
      <c r="D2132">
        <f t="shared" si="100"/>
        <v>8.815282045869516</v>
      </c>
      <c r="E2132">
        <v>1.083</v>
      </c>
      <c r="F2132">
        <f t="shared" si="101"/>
        <v>3.4628456625320346E-2</v>
      </c>
    </row>
    <row r="2133" spans="1:6" x14ac:dyDescent="0.25">
      <c r="A2133">
        <v>628988184</v>
      </c>
      <c r="B2133">
        <f t="shared" si="99"/>
        <v>8.7986424869845408</v>
      </c>
      <c r="C2133">
        <v>862564280</v>
      </c>
      <c r="D2133">
        <f t="shared" si="100"/>
        <v>8.9357914694369942</v>
      </c>
      <c r="E2133">
        <v>1.486</v>
      </c>
      <c r="F2133">
        <f t="shared" si="101"/>
        <v>0.1720188094245565</v>
      </c>
    </row>
    <row r="2134" spans="1:6" x14ac:dyDescent="0.25">
      <c r="A2134">
        <v>628996352</v>
      </c>
      <c r="B2134">
        <f t="shared" si="99"/>
        <v>8.798648126668061</v>
      </c>
      <c r="C2134">
        <v>903529952</v>
      </c>
      <c r="D2134">
        <f t="shared" si="100"/>
        <v>8.9559425539890505</v>
      </c>
      <c r="E2134">
        <v>0.97699999999999998</v>
      </c>
      <c r="F2134">
        <f t="shared" si="101"/>
        <v>-1.0105436281226938E-2</v>
      </c>
    </row>
    <row r="2135" spans="1:6" x14ac:dyDescent="0.25">
      <c r="A2135">
        <v>629048440</v>
      </c>
      <c r="B2135">
        <f t="shared" si="99"/>
        <v>8.7986840896657696</v>
      </c>
      <c r="C2135">
        <v>890019472</v>
      </c>
      <c r="D2135">
        <f t="shared" si="100"/>
        <v>8.9493995083186704</v>
      </c>
      <c r="E2135">
        <v>0.96</v>
      </c>
      <c r="F2135">
        <f t="shared" si="101"/>
        <v>-1.7728766960431602E-2</v>
      </c>
    </row>
    <row r="2136" spans="1:6" x14ac:dyDescent="0.25">
      <c r="A2136">
        <v>629052160</v>
      </c>
      <c r="B2136">
        <f t="shared" si="99"/>
        <v>8.7986866579428575</v>
      </c>
      <c r="C2136">
        <v>759007792</v>
      </c>
      <c r="D2136">
        <f t="shared" si="100"/>
        <v>8.8802462344003974</v>
      </c>
      <c r="E2136">
        <v>1.1200000000000001</v>
      </c>
      <c r="F2136">
        <f t="shared" si="101"/>
        <v>4.9218022670181653E-2</v>
      </c>
    </row>
    <row r="2137" spans="1:6" x14ac:dyDescent="0.25">
      <c r="A2137">
        <v>629072216</v>
      </c>
      <c r="B2137">
        <f t="shared" si="99"/>
        <v>8.7987005042847546</v>
      </c>
      <c r="C2137">
        <v>897599256</v>
      </c>
      <c r="D2137">
        <f t="shared" si="100"/>
        <v>8.9530824839352281</v>
      </c>
      <c r="E2137">
        <v>1.0029999999999999</v>
      </c>
      <c r="F2137">
        <f t="shared" si="101"/>
        <v>1.300933020418072E-3</v>
      </c>
    </row>
    <row r="2138" spans="1:6" x14ac:dyDescent="0.25">
      <c r="A2138">
        <v>629081992</v>
      </c>
      <c r="B2138">
        <f t="shared" si="99"/>
        <v>8.7987072533189004</v>
      </c>
      <c r="C2138">
        <v>829591576</v>
      </c>
      <c r="D2138">
        <f t="shared" si="100"/>
        <v>8.9188643334059474</v>
      </c>
      <c r="E2138">
        <v>0.98499999999999999</v>
      </c>
      <c r="F2138">
        <f t="shared" si="101"/>
        <v>-6.5637695023882739E-3</v>
      </c>
    </row>
    <row r="2139" spans="1:6" x14ac:dyDescent="0.25">
      <c r="A2139">
        <v>629214432</v>
      </c>
      <c r="B2139">
        <f t="shared" si="99"/>
        <v>8.7987986752768723</v>
      </c>
      <c r="C2139">
        <v>745058160</v>
      </c>
      <c r="D2139">
        <f t="shared" si="100"/>
        <v>8.8721901755418333</v>
      </c>
      <c r="E2139">
        <v>0.97899999999999998</v>
      </c>
      <c r="F2139">
        <f t="shared" si="101"/>
        <v>-9.2173081968621833E-3</v>
      </c>
    </row>
    <row r="2140" spans="1:6" x14ac:dyDescent="0.25">
      <c r="A2140">
        <v>629276176</v>
      </c>
      <c r="B2140">
        <f t="shared" si="99"/>
        <v>8.7988412899429527</v>
      </c>
      <c r="C2140">
        <v>857513176</v>
      </c>
      <c r="D2140">
        <f t="shared" si="100"/>
        <v>8.9332408018578189</v>
      </c>
      <c r="E2140">
        <v>0.94899999999999995</v>
      </c>
      <c r="F2140">
        <f t="shared" si="101"/>
        <v>-2.2733787572707352E-2</v>
      </c>
    </row>
    <row r="2141" spans="1:6" x14ac:dyDescent="0.25">
      <c r="A2141">
        <v>629353000</v>
      </c>
      <c r="B2141">
        <f t="shared" si="99"/>
        <v>8.798894306732894</v>
      </c>
      <c r="C2141">
        <v>869224800</v>
      </c>
      <c r="D2141">
        <f t="shared" si="100"/>
        <v>8.9391321087546789</v>
      </c>
      <c r="E2141">
        <v>0.95899999999999996</v>
      </c>
      <c r="F2141">
        <f t="shared" si="101"/>
        <v>-1.8181392829336417E-2</v>
      </c>
    </row>
    <row r="2142" spans="1:6" x14ac:dyDescent="0.25">
      <c r="A2142">
        <v>629418600</v>
      </c>
      <c r="B2142">
        <f t="shared" si="99"/>
        <v>8.7989395726382238</v>
      </c>
      <c r="C2142">
        <v>858799728</v>
      </c>
      <c r="D2142">
        <f t="shared" si="100"/>
        <v>8.9338918982140036</v>
      </c>
      <c r="E2142">
        <v>0.95499999999999996</v>
      </c>
      <c r="F2142">
        <f t="shared" si="101"/>
        <v>-1.9996628416253676E-2</v>
      </c>
    </row>
    <row r="2143" spans="1:6" x14ac:dyDescent="0.25">
      <c r="A2143">
        <v>629529752</v>
      </c>
      <c r="B2143">
        <f t="shared" si="99"/>
        <v>8.7990162599785755</v>
      </c>
      <c r="C2143">
        <v>856517680</v>
      </c>
      <c r="D2143">
        <f t="shared" si="100"/>
        <v>8.932736331980097</v>
      </c>
      <c r="E2143">
        <v>0.95</v>
      </c>
      <c r="F2143">
        <f t="shared" si="101"/>
        <v>-2.2276394711152253E-2</v>
      </c>
    </row>
    <row r="2144" spans="1:6" x14ac:dyDescent="0.25">
      <c r="A2144">
        <v>629883960</v>
      </c>
      <c r="B2144">
        <f t="shared" si="99"/>
        <v>8.7992605491782818</v>
      </c>
      <c r="C2144">
        <v>836165568</v>
      </c>
      <c r="D2144">
        <f t="shared" si="100"/>
        <v>8.9222922800100424</v>
      </c>
      <c r="E2144">
        <v>1.026</v>
      </c>
      <c r="F2144">
        <f t="shared" si="101"/>
        <v>1.1147360775797479E-2</v>
      </c>
    </row>
    <row r="2145" spans="1:6" x14ac:dyDescent="0.25">
      <c r="A2145">
        <v>629947768</v>
      </c>
      <c r="B2145">
        <f t="shared" si="99"/>
        <v>8.7993045415015576</v>
      </c>
      <c r="C2145">
        <v>658880848</v>
      </c>
      <c r="D2145">
        <f t="shared" si="100"/>
        <v>8.8188068838887084</v>
      </c>
      <c r="E2145">
        <v>0.98299999999999998</v>
      </c>
      <c r="F2145">
        <f t="shared" si="101"/>
        <v>-7.4464821678643838E-3</v>
      </c>
    </row>
    <row r="2146" spans="1:6" x14ac:dyDescent="0.25">
      <c r="A2146">
        <v>630226480</v>
      </c>
      <c r="B2146">
        <f t="shared" si="99"/>
        <v>8.7994966468168432</v>
      </c>
      <c r="C2146">
        <v>709580320</v>
      </c>
      <c r="D2146">
        <f t="shared" si="100"/>
        <v>8.8510015619618798</v>
      </c>
      <c r="E2146">
        <v>1.3879999999999999</v>
      </c>
      <c r="F2146">
        <f t="shared" si="101"/>
        <v>0.14238946611883607</v>
      </c>
    </row>
    <row r="2147" spans="1:6" x14ac:dyDescent="0.25">
      <c r="A2147">
        <v>630291752</v>
      </c>
      <c r="B2147">
        <f t="shared" si="99"/>
        <v>8.799541623983739</v>
      </c>
      <c r="C2147">
        <v>832367624</v>
      </c>
      <c r="D2147">
        <f t="shared" si="100"/>
        <v>8.92031517943051</v>
      </c>
      <c r="E2147">
        <v>0.96299999999999997</v>
      </c>
      <c r="F2147">
        <f t="shared" si="101"/>
        <v>-1.6373712875465501E-2</v>
      </c>
    </row>
    <row r="2148" spans="1:6" x14ac:dyDescent="0.25">
      <c r="A2148">
        <v>630378000</v>
      </c>
      <c r="B2148">
        <f t="shared" si="99"/>
        <v>8.7996010480009712</v>
      </c>
      <c r="C2148">
        <v>837339744</v>
      </c>
      <c r="D2148">
        <f t="shared" si="100"/>
        <v>8.9229017053134516</v>
      </c>
      <c r="E2148">
        <v>0.99</v>
      </c>
      <c r="F2148">
        <f t="shared" si="101"/>
        <v>-4.3648054024500883E-3</v>
      </c>
    </row>
    <row r="2149" spans="1:6" x14ac:dyDescent="0.25">
      <c r="A2149">
        <v>630390248</v>
      </c>
      <c r="B2149">
        <f t="shared" si="99"/>
        <v>8.799609486092308</v>
      </c>
      <c r="C2149">
        <v>858147624</v>
      </c>
      <c r="D2149">
        <f t="shared" si="100"/>
        <v>8.9335620043682606</v>
      </c>
      <c r="E2149">
        <v>0.96899999999999997</v>
      </c>
      <c r="F2149">
        <f t="shared" si="101"/>
        <v>-1.3676222949234686E-2</v>
      </c>
    </row>
    <row r="2150" spans="1:6" x14ac:dyDescent="0.25">
      <c r="A2150">
        <v>630852816</v>
      </c>
      <c r="B2150">
        <f t="shared" si="99"/>
        <v>8.7999280460029965</v>
      </c>
      <c r="C2150">
        <v>546305752</v>
      </c>
      <c r="D2150">
        <f t="shared" si="100"/>
        <v>8.7374357731829129</v>
      </c>
      <c r="E2150">
        <v>1.0609999999999999</v>
      </c>
      <c r="F2150">
        <f t="shared" si="101"/>
        <v>2.5715383901340642E-2</v>
      </c>
    </row>
    <row r="2151" spans="1:6" x14ac:dyDescent="0.25">
      <c r="A2151">
        <v>631188640</v>
      </c>
      <c r="B2151">
        <f t="shared" si="99"/>
        <v>8.8001591739312257</v>
      </c>
      <c r="C2151">
        <v>612850784</v>
      </c>
      <c r="D2151">
        <f t="shared" si="100"/>
        <v>8.787354746012829</v>
      </c>
      <c r="E2151">
        <v>0.97399999999999998</v>
      </c>
      <c r="F2151">
        <f t="shared" si="101"/>
        <v>-1.1441043121384482E-2</v>
      </c>
    </row>
    <row r="2152" spans="1:6" x14ac:dyDescent="0.25">
      <c r="A2152">
        <v>632169880</v>
      </c>
      <c r="B2152">
        <f t="shared" si="99"/>
        <v>8.8008337998531125</v>
      </c>
      <c r="C2152">
        <v>831279720</v>
      </c>
      <c r="D2152">
        <f t="shared" si="100"/>
        <v>8.9197471855307331</v>
      </c>
      <c r="E2152">
        <v>0.96199999999999997</v>
      </c>
      <c r="F2152">
        <f t="shared" si="101"/>
        <v>-1.6824927962187056E-2</v>
      </c>
    </row>
    <row r="2153" spans="1:6" x14ac:dyDescent="0.25">
      <c r="A2153">
        <v>632378064</v>
      </c>
      <c r="B2153">
        <f t="shared" si="99"/>
        <v>8.8009767966665837</v>
      </c>
      <c r="C2153">
        <v>869131712</v>
      </c>
      <c r="D2153">
        <f t="shared" si="100"/>
        <v>8.9390855963108962</v>
      </c>
      <c r="E2153">
        <v>0.70299999999999996</v>
      </c>
      <c r="F2153">
        <f t="shared" si="101"/>
        <v>-0.15304467498017607</v>
      </c>
    </row>
  </sheetData>
  <autoFilter ref="A1:D1" xr:uid="{5312BBBB-AC1C-4A9A-BE19-19E42FD2F706}">
    <sortState xmlns:xlrd2="http://schemas.microsoft.com/office/spreadsheetml/2017/richdata2" ref="A2:D215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FA19D-FBF8-4EF1-AC43-2FAAE63B3A83}">
  <dimension ref="A1:V170"/>
  <sheetViews>
    <sheetView zoomScale="110" zoomScaleNormal="110" workbookViewId="0">
      <selection activeCell="U136" sqref="U136"/>
    </sheetView>
  </sheetViews>
  <sheetFormatPr defaultColWidth="9.140625" defaultRowHeight="15" x14ac:dyDescent="0.25"/>
  <cols>
    <col min="1" max="1" width="7" style="7" bestFit="1" customWidth="1"/>
    <col min="2" max="2" width="24.7109375" style="7" bestFit="1" customWidth="1"/>
    <col min="3" max="3" width="18.140625" style="7" bestFit="1" customWidth="1"/>
    <col min="4" max="4" width="25.85546875" style="7" bestFit="1" customWidth="1"/>
    <col min="5" max="5" width="17.28515625" style="7" customWidth="1"/>
    <col min="6" max="6" width="9.140625" style="7"/>
    <col min="7" max="7" width="7" style="7" bestFit="1" customWidth="1"/>
    <col min="8" max="8" width="19.42578125" style="7" bestFit="1" customWidth="1"/>
    <col min="9" max="9" width="24.85546875" style="7" bestFit="1" customWidth="1"/>
    <col min="10" max="10" width="16.5703125" style="7" bestFit="1" customWidth="1"/>
    <col min="11" max="11" width="10.28515625" style="7" bestFit="1" customWidth="1"/>
    <col min="12" max="12" width="9.7109375" style="7" customWidth="1"/>
    <col min="13" max="13" width="7" style="7" bestFit="1" customWidth="1"/>
    <col min="14" max="14" width="20.7109375" style="7" bestFit="1" customWidth="1"/>
    <col min="15" max="15" width="17" style="7" bestFit="1" customWidth="1"/>
    <col min="16" max="16" width="11.5703125" style="7" bestFit="1" customWidth="1"/>
    <col min="17" max="18" width="9.140625" style="7"/>
    <col min="19" max="19" width="7" style="7" bestFit="1" customWidth="1"/>
    <col min="20" max="20" width="16.5703125" style="7" bestFit="1" customWidth="1"/>
    <col min="21" max="21" width="12.5703125" style="7" bestFit="1" customWidth="1"/>
    <col min="22" max="22" width="9.5703125" style="7" bestFit="1" customWidth="1"/>
    <col min="23" max="16384" width="9.140625" style="7"/>
  </cols>
  <sheetData>
    <row r="1" spans="1:22" x14ac:dyDescent="0.25">
      <c r="C1" s="10" t="s">
        <v>49</v>
      </c>
      <c r="D1" s="10" t="s">
        <v>6</v>
      </c>
      <c r="E1" s="11" t="s">
        <v>58</v>
      </c>
    </row>
    <row r="2" spans="1:22" x14ac:dyDescent="0.25">
      <c r="B2" s="11" t="s">
        <v>51</v>
      </c>
      <c r="C2" s="8">
        <f>AVERAGE('Clean Data'!$G:$G)</f>
        <v>613121723.48327136</v>
      </c>
      <c r="D2" s="8">
        <f>_xlfn.STDEV.S('Clean Data'!G:G)</f>
        <v>25807279.291304111</v>
      </c>
      <c r="E2" s="8">
        <f>MAX('Clean Data'!$G:$G)</f>
        <v>632378064</v>
      </c>
    </row>
    <row r="3" spans="1:22" x14ac:dyDescent="0.25">
      <c r="B3" s="11" t="s">
        <v>55</v>
      </c>
      <c r="C3" s="8">
        <f>AVERAGE('Clean Data'!$H:$H)</f>
        <v>754177328.0371747</v>
      </c>
      <c r="D3" s="8">
        <f>_xlfn.STDEV.S('Clean Data'!H:H)</f>
        <v>128417367.36783724</v>
      </c>
      <c r="E3" s="8">
        <f>MAX('Clean Data'!$H:$H)</f>
        <v>937171528</v>
      </c>
    </row>
    <row r="4" spans="1:22" x14ac:dyDescent="0.25">
      <c r="B4" s="10" t="s">
        <v>16</v>
      </c>
      <c r="C4" s="8">
        <f>AVERAGE('Clean Data'!$J:$J)</f>
        <v>1.1796868029739758</v>
      </c>
      <c r="D4" s="8">
        <f>_xlfn.STDEV.S('Clean Data'!J:J)</f>
        <v>0.6233834431581643</v>
      </c>
      <c r="E4" s="8">
        <f>MAX('Clean Data'!$J:$J)</f>
        <v>23.428000000000001</v>
      </c>
      <c r="F4" s="10"/>
      <c r="G4" s="10"/>
    </row>
    <row r="5" spans="1:22" x14ac:dyDescent="0.25">
      <c r="B5" s="10" t="s">
        <v>50</v>
      </c>
      <c r="C5" s="8">
        <f>AVERAGE('Clean Data'!$N:$N)</f>
        <v>0.21634526022304848</v>
      </c>
      <c r="D5" s="8">
        <f>_xlfn.STDEV.S('Clean Data'!N:N)</f>
        <v>0.34109125916856464</v>
      </c>
      <c r="E5" s="8">
        <f>MAX('Clean Data'!$N:$N)</f>
        <v>6.8010000000000002</v>
      </c>
      <c r="F5" s="10"/>
      <c r="G5" s="10"/>
      <c r="I5" s="8"/>
    </row>
    <row r="6" spans="1:22" x14ac:dyDescent="0.25">
      <c r="C6" s="8"/>
      <c r="I6" s="8"/>
    </row>
    <row r="7" spans="1:22" x14ac:dyDescent="0.25">
      <c r="C7" s="8"/>
      <c r="I7" s="9"/>
    </row>
    <row r="8" spans="1:22" x14ac:dyDescent="0.25">
      <c r="B8" s="7" t="s">
        <v>51</v>
      </c>
      <c r="C8" s="8"/>
      <c r="H8" s="7" t="s">
        <v>55</v>
      </c>
      <c r="I8" s="8"/>
      <c r="N8" s="7" t="s">
        <v>16</v>
      </c>
      <c r="O8" s="8"/>
      <c r="T8" s="7" t="s">
        <v>50</v>
      </c>
      <c r="U8" s="8"/>
    </row>
    <row r="9" spans="1:22" x14ac:dyDescent="0.25">
      <c r="B9" s="7" t="s">
        <v>45</v>
      </c>
      <c r="C9" s="7">
        <f>$C$2-3*$D$2</f>
        <v>535699885.60935903</v>
      </c>
      <c r="H9" s="7" t="s">
        <v>45</v>
      </c>
      <c r="I9" s="7">
        <f>$C$3-3*$D$3</f>
        <v>368925225.93366301</v>
      </c>
      <c r="N9" s="7" t="s">
        <v>45</v>
      </c>
      <c r="O9" s="7">
        <v>0</v>
      </c>
      <c r="T9" s="7" t="s">
        <v>45</v>
      </c>
      <c r="U9" s="7">
        <v>0</v>
      </c>
    </row>
    <row r="10" spans="1:22" x14ac:dyDescent="0.25">
      <c r="B10" s="7" t="s">
        <v>46</v>
      </c>
      <c r="C10" s="7">
        <f>$C$2</f>
        <v>613121723.48327136</v>
      </c>
      <c r="H10" s="7" t="s">
        <v>46</v>
      </c>
      <c r="I10" s="7">
        <f>$C$3</f>
        <v>754177328.0371747</v>
      </c>
      <c r="N10" s="7" t="s">
        <v>46</v>
      </c>
      <c r="O10" s="7">
        <f>$C$4</f>
        <v>1.1796868029739758</v>
      </c>
      <c r="T10" s="7" t="s">
        <v>46</v>
      </c>
      <c r="U10" s="7">
        <f>$C$5</f>
        <v>0.21634526022304848</v>
      </c>
    </row>
    <row r="11" spans="1:22" x14ac:dyDescent="0.25">
      <c r="B11" s="7" t="s">
        <v>47</v>
      </c>
      <c r="C11" s="7">
        <f>$C$2+3*$D$2</f>
        <v>690543561.35718369</v>
      </c>
      <c r="H11" s="7" t="s">
        <v>47</v>
      </c>
      <c r="I11" s="7">
        <f>$C$3+3*$D$3</f>
        <v>1139429430.1406865</v>
      </c>
      <c r="N11" s="7" t="s">
        <v>47</v>
      </c>
      <c r="O11" s="7">
        <f>$C$4+3*$D$4</f>
        <v>3.0498371324484683</v>
      </c>
      <c r="T11" s="7" t="s">
        <v>47</v>
      </c>
      <c r="U11" s="7">
        <f>$C$5+3*$D$5</f>
        <v>1.2396190377287424</v>
      </c>
    </row>
    <row r="12" spans="1:22" x14ac:dyDescent="0.25">
      <c r="B12" s="7" t="s">
        <v>58</v>
      </c>
      <c r="C12" s="7">
        <f>E2</f>
        <v>632378064</v>
      </c>
      <c r="H12" s="7" t="s">
        <v>58</v>
      </c>
      <c r="I12" s="7">
        <f>E3</f>
        <v>937171528</v>
      </c>
      <c r="N12" s="7" t="s">
        <v>58</v>
      </c>
      <c r="O12" s="7">
        <f>E4</f>
        <v>23.428000000000001</v>
      </c>
      <c r="T12" s="7" t="s">
        <v>58</v>
      </c>
      <c r="U12" s="7">
        <f>$E$5</f>
        <v>6.8010000000000002</v>
      </c>
    </row>
    <row r="13" spans="1:22" x14ac:dyDescent="0.25">
      <c r="B13" s="7" t="s">
        <v>54</v>
      </c>
      <c r="C13" s="7">
        <f>(C10-C9)/2</f>
        <v>38710918.936956167</v>
      </c>
      <c r="H13" s="7" t="s">
        <v>54</v>
      </c>
      <c r="I13" s="7">
        <f>(I10-I9)/2</f>
        <v>192626051.05175585</v>
      </c>
      <c r="N13" s="7" t="s">
        <v>54</v>
      </c>
      <c r="O13" s="7">
        <f>(O10-O9)/1.495</f>
        <v>0.7890881625243984</v>
      </c>
      <c r="T13" s="7" t="s">
        <v>54</v>
      </c>
      <c r="U13" s="7">
        <f>(U10-U9)/0.705</f>
        <v>0.30687270953623902</v>
      </c>
    </row>
    <row r="14" spans="1:22" x14ac:dyDescent="0.25">
      <c r="B14" s="7" t="s">
        <v>52</v>
      </c>
      <c r="C14" s="8" t="s">
        <v>53</v>
      </c>
      <c r="D14" s="7" t="s">
        <v>48</v>
      </c>
      <c r="H14" s="7" t="s">
        <v>52</v>
      </c>
      <c r="I14" s="8" t="s">
        <v>53</v>
      </c>
      <c r="J14" s="7" t="s">
        <v>48</v>
      </c>
      <c r="N14" s="7" t="s">
        <v>52</v>
      </c>
      <c r="O14" s="8" t="s">
        <v>53</v>
      </c>
      <c r="P14" s="7" t="s">
        <v>48</v>
      </c>
      <c r="T14" s="7" t="s">
        <v>52</v>
      </c>
      <c r="U14" s="8" t="s">
        <v>53</v>
      </c>
      <c r="V14" s="7" t="s">
        <v>48</v>
      </c>
    </row>
    <row r="15" spans="1:22" x14ac:dyDescent="0.25">
      <c r="A15" s="7">
        <v>1</v>
      </c>
      <c r="B15" s="8">
        <f>C9</f>
        <v>535699885.60935903</v>
      </c>
      <c r="C15" s="8">
        <f>C9+C13</f>
        <v>574410804.54631519</v>
      </c>
      <c r="D15" s="9" cm="1">
        <f t="array" ref="D15:D20">FREQUENCY('Clean Data'!G:G,'Class Interval'!C15:C19)</f>
        <v>64</v>
      </c>
      <c r="G15" s="7">
        <v>1</v>
      </c>
      <c r="H15" s="8">
        <f>I9</f>
        <v>368925225.93366301</v>
      </c>
      <c r="I15" s="8">
        <f>I9+I13</f>
        <v>561551276.9854188</v>
      </c>
      <c r="J15" s="9" cm="1">
        <f t="array" ref="J15:J20">FREQUENCY('Clean Data'!H:H,'Class Interval'!I15:I19)</f>
        <v>148</v>
      </c>
      <c r="M15" s="7">
        <v>1</v>
      </c>
      <c r="N15" s="8">
        <f>O9</f>
        <v>0</v>
      </c>
      <c r="O15" s="8">
        <f>O9+O13</f>
        <v>0.7890881625243984</v>
      </c>
      <c r="P15" s="9" cm="1">
        <f t="array" ref="P15:P20">FREQUENCY('Clean Data'!J:J,'Class Interval'!O15:O19)</f>
        <v>14</v>
      </c>
      <c r="S15" s="7">
        <v>1</v>
      </c>
      <c r="T15" s="8">
        <v>0</v>
      </c>
      <c r="U15" s="8">
        <f>0+$U$13</f>
        <v>0.30687270953623902</v>
      </c>
      <c r="V15" s="9" cm="1">
        <f t="array" ref="V15:V20">FREQUENCY('Clean Data'!N:N,'Class Interval'!U15:U19)</f>
        <v>1859</v>
      </c>
    </row>
    <row r="16" spans="1:22" x14ac:dyDescent="0.25">
      <c r="A16" s="7">
        <v>2</v>
      </c>
      <c r="B16" s="8">
        <f>B15+$C$13</f>
        <v>574410804.54631519</v>
      </c>
      <c r="C16" s="8">
        <f>C15+$C$13</f>
        <v>613121723.48327136</v>
      </c>
      <c r="D16" s="9">
        <v>645</v>
      </c>
      <c r="E16" s="8"/>
      <c r="G16" s="7">
        <v>2</v>
      </c>
      <c r="H16" s="8">
        <f>H15+$I$13</f>
        <v>561551276.9854188</v>
      </c>
      <c r="I16" s="8">
        <f>I15+$I$13</f>
        <v>754177328.0371747</v>
      </c>
      <c r="J16" s="9">
        <v>781</v>
      </c>
      <c r="M16" s="7">
        <v>2</v>
      </c>
      <c r="N16" s="8">
        <f>N15+$O$13</f>
        <v>0.7890881625243984</v>
      </c>
      <c r="O16" s="8">
        <f>O15+$O$13</f>
        <v>1.5781763250487968</v>
      </c>
      <c r="P16" s="9">
        <v>1985</v>
      </c>
      <c r="S16" s="7">
        <v>2</v>
      </c>
      <c r="T16" s="8">
        <f>T15+$U$13</f>
        <v>0.30687270953623902</v>
      </c>
      <c r="U16" s="8">
        <f>U15+$U$13</f>
        <v>0.61374541907247804</v>
      </c>
      <c r="V16" s="9">
        <v>210</v>
      </c>
    </row>
    <row r="17" spans="1:22" ht="14.25" customHeight="1" x14ac:dyDescent="0.25">
      <c r="A17" s="7">
        <v>3</v>
      </c>
      <c r="B17" s="8">
        <f>B16+$C$13</f>
        <v>613121723.48327136</v>
      </c>
      <c r="C17" s="8">
        <f t="shared" ref="C17:C19" si="0">C16+$C$13</f>
        <v>651832642.42022753</v>
      </c>
      <c r="D17" s="9">
        <v>1443</v>
      </c>
      <c r="E17" s="8"/>
      <c r="G17" s="7">
        <v>3</v>
      </c>
      <c r="H17" s="8">
        <f t="shared" ref="H17:H19" si="1">H16+$I$13</f>
        <v>754177328.0371747</v>
      </c>
      <c r="I17" s="8">
        <f t="shared" ref="I17:I19" si="2">I16+$I$13</f>
        <v>946803379.08893061</v>
      </c>
      <c r="J17" s="9">
        <v>1223</v>
      </c>
      <c r="M17" s="7">
        <v>3</v>
      </c>
      <c r="N17" s="8">
        <f t="shared" ref="N17:N19" si="3">N16+$O$13</f>
        <v>1.5781763250487968</v>
      </c>
      <c r="O17" s="8">
        <f t="shared" ref="O17:O19" si="4">O16+$O$13</f>
        <v>2.3672644875731952</v>
      </c>
      <c r="P17" s="9">
        <v>136</v>
      </c>
      <c r="S17" s="7">
        <v>3</v>
      </c>
      <c r="T17" s="8">
        <f t="shared" ref="T17:T19" si="5">T16+$U$13</f>
        <v>0.61374541907247804</v>
      </c>
      <c r="U17" s="8">
        <f t="shared" ref="U17:U19" si="6">U16+$U$13</f>
        <v>0.92061812860871706</v>
      </c>
      <c r="V17" s="9">
        <v>32</v>
      </c>
    </row>
    <row r="18" spans="1:22" x14ac:dyDescent="0.25">
      <c r="A18" s="7">
        <v>4</v>
      </c>
      <c r="B18" s="8">
        <f t="shared" ref="B18:B19" si="7">B17+$C$13</f>
        <v>651832642.42022753</v>
      </c>
      <c r="C18" s="8">
        <f t="shared" si="0"/>
        <v>690543561.35718369</v>
      </c>
      <c r="D18" s="9">
        <v>0</v>
      </c>
      <c r="E18" s="8"/>
      <c r="G18" s="7">
        <v>4</v>
      </c>
      <c r="H18" s="8">
        <f t="shared" si="1"/>
        <v>946803379.08893061</v>
      </c>
      <c r="I18" s="8">
        <f t="shared" si="2"/>
        <v>1139429430.1406865</v>
      </c>
      <c r="J18" s="9">
        <v>0</v>
      </c>
      <c r="M18" s="7">
        <v>4</v>
      </c>
      <c r="N18" s="8">
        <f t="shared" si="3"/>
        <v>2.3672644875731952</v>
      </c>
      <c r="O18" s="8">
        <f t="shared" si="4"/>
        <v>3.1563526500975936</v>
      </c>
      <c r="P18" s="9">
        <v>6</v>
      </c>
      <c r="S18" s="7">
        <v>4</v>
      </c>
      <c r="T18" s="8">
        <f t="shared" si="5"/>
        <v>0.92061812860871706</v>
      </c>
      <c r="U18" s="8">
        <f t="shared" si="6"/>
        <v>1.2274908381449561</v>
      </c>
      <c r="V18" s="9">
        <v>13</v>
      </c>
    </row>
    <row r="19" spans="1:22" x14ac:dyDescent="0.25">
      <c r="A19" s="7">
        <v>5</v>
      </c>
      <c r="B19" s="8">
        <f t="shared" si="7"/>
        <v>690543561.35718369</v>
      </c>
      <c r="C19" s="8">
        <f t="shared" si="0"/>
        <v>729254480.29413986</v>
      </c>
      <c r="D19" s="9">
        <v>0</v>
      </c>
      <c r="E19" s="8"/>
      <c r="G19" s="7">
        <v>5</v>
      </c>
      <c r="H19" s="8">
        <f t="shared" si="1"/>
        <v>1139429430.1406865</v>
      </c>
      <c r="I19" s="8">
        <f t="shared" si="2"/>
        <v>1332055481.1924424</v>
      </c>
      <c r="J19" s="9">
        <v>0</v>
      </c>
      <c r="M19" s="7">
        <v>5</v>
      </c>
      <c r="N19" s="8">
        <f t="shared" si="3"/>
        <v>3.1563526500975936</v>
      </c>
      <c r="O19" s="8">
        <f t="shared" si="4"/>
        <v>3.945440812621992</v>
      </c>
      <c r="P19" s="9">
        <v>4</v>
      </c>
      <c r="S19" s="7">
        <v>5</v>
      </c>
      <c r="T19" s="8">
        <f t="shared" si="5"/>
        <v>1.2274908381449561</v>
      </c>
      <c r="U19" s="8">
        <f t="shared" si="6"/>
        <v>1.534363547681195</v>
      </c>
      <c r="V19" s="9">
        <v>12</v>
      </c>
    </row>
    <row r="20" spans="1:22" ht="14.25" customHeight="1" x14ac:dyDescent="0.25">
      <c r="B20" s="8"/>
      <c r="C20" s="8"/>
      <c r="D20" s="9">
        <v>0</v>
      </c>
      <c r="E20" s="8"/>
      <c r="H20" s="8"/>
      <c r="I20" s="8"/>
      <c r="J20" s="9">
        <v>0</v>
      </c>
      <c r="N20" s="8"/>
      <c r="O20" s="8"/>
      <c r="P20" s="9">
        <v>7</v>
      </c>
      <c r="T20" s="8"/>
      <c r="U20" s="8"/>
      <c r="V20" s="9">
        <v>26</v>
      </c>
    </row>
    <row r="21" spans="1:22" ht="14.25" customHeight="1" x14ac:dyDescent="0.25">
      <c r="B21" s="8"/>
      <c r="C21" s="8"/>
      <c r="D21" s="8">
        <f>SUM(_xlfn.ANCHORARRAY(D15))</f>
        <v>2152</v>
      </c>
      <c r="E21" s="8"/>
      <c r="H21" s="8"/>
      <c r="I21" s="8"/>
      <c r="J21" s="8">
        <f>SUM(_xlfn.ANCHORARRAY(J15))</f>
        <v>2152</v>
      </c>
      <c r="N21" s="8"/>
      <c r="O21" s="8"/>
      <c r="P21" s="8">
        <f>SUM(_xlfn.ANCHORARRAY(P15))</f>
        <v>2152</v>
      </c>
      <c r="T21" s="8"/>
      <c r="U21" s="8"/>
      <c r="V21" s="8">
        <f>SUM(_xlfn.ANCHORARRAY(V15))</f>
        <v>2152</v>
      </c>
    </row>
    <row r="22" spans="1:22" x14ac:dyDescent="0.25">
      <c r="E22" s="8"/>
    </row>
    <row r="23" spans="1:22" x14ac:dyDescent="0.25">
      <c r="E23" s="8"/>
    </row>
    <row r="24" spans="1:22" x14ac:dyDescent="0.25">
      <c r="B24" s="7" t="s">
        <v>51</v>
      </c>
      <c r="C24" s="8"/>
      <c r="E24" s="8"/>
      <c r="H24" s="7" t="s">
        <v>55</v>
      </c>
      <c r="I24" s="8"/>
      <c r="N24" s="7" t="s">
        <v>16</v>
      </c>
      <c r="O24" s="8"/>
      <c r="T24" s="7" t="s">
        <v>50</v>
      </c>
      <c r="U24" s="8"/>
    </row>
    <row r="25" spans="1:22" x14ac:dyDescent="0.25">
      <c r="B25" s="7" t="s">
        <v>45</v>
      </c>
      <c r="C25" s="7">
        <f>$C$2-3*$D$2</f>
        <v>535699885.60935903</v>
      </c>
      <c r="E25" s="8"/>
      <c r="H25" s="7" t="s">
        <v>45</v>
      </c>
      <c r="I25" s="7">
        <f>$C$3-3*$D$3</f>
        <v>368925225.93366301</v>
      </c>
      <c r="N25" s="7" t="s">
        <v>45</v>
      </c>
      <c r="O25" s="7">
        <v>0</v>
      </c>
      <c r="T25" s="7" t="s">
        <v>45</v>
      </c>
      <c r="U25" s="7">
        <v>0</v>
      </c>
    </row>
    <row r="26" spans="1:22" x14ac:dyDescent="0.25">
      <c r="B26" s="7" t="s">
        <v>46</v>
      </c>
      <c r="C26" s="7">
        <f>$C$2</f>
        <v>613121723.48327136</v>
      </c>
      <c r="E26" s="8"/>
      <c r="H26" s="7" t="s">
        <v>46</v>
      </c>
      <c r="I26" s="7">
        <f>$C$3</f>
        <v>754177328.0371747</v>
      </c>
      <c r="N26" s="7" t="s">
        <v>46</v>
      </c>
      <c r="O26" s="7">
        <f>$C$4</f>
        <v>1.1796868029739758</v>
      </c>
      <c r="T26" s="7" t="s">
        <v>46</v>
      </c>
      <c r="U26" s="7">
        <f>$C$5</f>
        <v>0.21634526022304848</v>
      </c>
    </row>
    <row r="27" spans="1:22" x14ac:dyDescent="0.25">
      <c r="B27" s="7" t="s">
        <v>47</v>
      </c>
      <c r="C27" s="7">
        <f>$C$2+3*$D$2</f>
        <v>690543561.35718369</v>
      </c>
      <c r="E27" s="8"/>
      <c r="H27" s="7" t="s">
        <v>47</v>
      </c>
      <c r="I27" s="7">
        <f>$C$3+3*$D$3</f>
        <v>1139429430.1406865</v>
      </c>
      <c r="N27" s="7" t="s">
        <v>47</v>
      </c>
      <c r="O27" s="7">
        <f>$C$4+3*$D$4</f>
        <v>3.0498371324484683</v>
      </c>
      <c r="T27" s="7" t="s">
        <v>47</v>
      </c>
      <c r="U27" s="7">
        <f>$C$5+3*$D$5</f>
        <v>1.2396190377287424</v>
      </c>
    </row>
    <row r="28" spans="1:22" x14ac:dyDescent="0.25">
      <c r="B28" s="7" t="s">
        <v>54</v>
      </c>
      <c r="C28" s="7">
        <f>(C26-C25)/4.5</f>
        <v>17204852.860869408</v>
      </c>
      <c r="E28" s="8"/>
      <c r="H28" s="7" t="s">
        <v>54</v>
      </c>
      <c r="I28" s="7">
        <f>(I26-I25)/4.5</f>
        <v>85611578.245224819</v>
      </c>
      <c r="N28" s="7" t="s">
        <v>54</v>
      </c>
      <c r="O28" s="7">
        <f>(O26-O25)/3.358</f>
        <v>0.35130637372661577</v>
      </c>
      <c r="T28" s="7" t="s">
        <v>54</v>
      </c>
      <c r="U28" s="7">
        <f>(U26-U25)/1.58</f>
        <v>0.13692737988800535</v>
      </c>
    </row>
    <row r="29" spans="1:22" x14ac:dyDescent="0.25">
      <c r="B29" s="7" t="s">
        <v>52</v>
      </c>
      <c r="C29" s="8" t="s">
        <v>53</v>
      </c>
      <c r="D29" s="7" t="s">
        <v>48</v>
      </c>
      <c r="E29" s="8"/>
      <c r="H29" s="7" t="s">
        <v>52</v>
      </c>
      <c r="I29" s="8" t="s">
        <v>53</v>
      </c>
      <c r="J29" s="7" t="s">
        <v>48</v>
      </c>
      <c r="N29" s="7" t="s">
        <v>52</v>
      </c>
      <c r="O29" s="8" t="s">
        <v>53</v>
      </c>
      <c r="P29" s="7" t="s">
        <v>48</v>
      </c>
      <c r="T29" s="7" t="s">
        <v>52</v>
      </c>
      <c r="U29" s="8" t="s">
        <v>53</v>
      </c>
      <c r="V29" s="7" t="s">
        <v>48</v>
      </c>
    </row>
    <row r="30" spans="1:22" x14ac:dyDescent="0.25">
      <c r="A30" s="7">
        <v>1</v>
      </c>
      <c r="B30" s="8">
        <f>C25</f>
        <v>535699885.60935903</v>
      </c>
      <c r="C30" s="8">
        <f>C25+$C$28</f>
        <v>552904738.47022843</v>
      </c>
      <c r="D30" s="9" cm="1">
        <f t="array" ref="D30:D40">FREQUENCY('Clean Data'!G:G,'Class Interval'!C30:C39)</f>
        <v>34</v>
      </c>
      <c r="E30" s="8"/>
      <c r="G30" s="7">
        <v>1</v>
      </c>
      <c r="H30" s="8">
        <f>I25</f>
        <v>368925225.93366301</v>
      </c>
      <c r="I30" s="8">
        <f>I25+$I$28</f>
        <v>454536804.17888784</v>
      </c>
      <c r="J30" s="9" cm="1">
        <f t="array" ref="J30:J40">FREQUENCY('Clean Data'!H:H,'Class Interval'!I30:I39)</f>
        <v>19</v>
      </c>
      <c r="M30" s="7">
        <v>1</v>
      </c>
      <c r="N30" s="8">
        <f>O25</f>
        <v>0</v>
      </c>
      <c r="O30" s="8">
        <f>O25+$O$28</f>
        <v>0.35130637372661577</v>
      </c>
      <c r="P30" s="9" cm="1">
        <f t="array" ref="P30:P40">FREQUENCY('Clean Data'!J:J,'Class Interval'!O30:O39)</f>
        <v>0</v>
      </c>
      <c r="S30" s="7">
        <v>1</v>
      </c>
      <c r="T30" s="8">
        <v>0</v>
      </c>
      <c r="U30" s="8">
        <f>0+$U$28</f>
        <v>0.13692737988800535</v>
      </c>
      <c r="V30" s="9" cm="1">
        <f t="array" ref="V30:V40">FREQUENCY('Clean Data'!N:N,'Class Interval'!U30:U39)</f>
        <v>945</v>
      </c>
    </row>
    <row r="31" spans="1:22" x14ac:dyDescent="0.25">
      <c r="A31" s="7">
        <v>2</v>
      </c>
      <c r="B31" s="8">
        <f>B30+$C$28</f>
        <v>552904738.47022843</v>
      </c>
      <c r="C31" s="8">
        <f>C30+$C$28</f>
        <v>570109591.33109784</v>
      </c>
      <c r="D31" s="9">
        <v>17</v>
      </c>
      <c r="E31" s="8"/>
      <c r="G31" s="7">
        <v>2</v>
      </c>
      <c r="H31" s="8">
        <f>H30+$I$28</f>
        <v>454536804.17888784</v>
      </c>
      <c r="I31" s="8">
        <f>I30+$I$28</f>
        <v>540148382.42411268</v>
      </c>
      <c r="J31" s="9">
        <v>92</v>
      </c>
      <c r="M31" s="7">
        <v>2</v>
      </c>
      <c r="N31" s="8">
        <f>N30+$O$28</f>
        <v>0.35130637372661577</v>
      </c>
      <c r="O31" s="8">
        <f>O30+$O$28</f>
        <v>0.70261274745323155</v>
      </c>
      <c r="P31" s="9">
        <v>10</v>
      </c>
      <c r="S31" s="7">
        <v>2</v>
      </c>
      <c r="T31" s="8">
        <f>T30+$U$28</f>
        <v>0.13692737988800535</v>
      </c>
      <c r="U31" s="8">
        <f>U30+$U$28</f>
        <v>0.2738547597760107</v>
      </c>
      <c r="V31" s="9">
        <v>824</v>
      </c>
    </row>
    <row r="32" spans="1:22" x14ac:dyDescent="0.25">
      <c r="A32" s="7">
        <v>3</v>
      </c>
      <c r="B32" s="8">
        <f t="shared" ref="B32:B39" si="8">B31+$C$28</f>
        <v>570109591.33109784</v>
      </c>
      <c r="C32" s="8">
        <f t="shared" ref="C32:C39" si="9">C31+$C$28</f>
        <v>587314444.19196725</v>
      </c>
      <c r="D32" s="9">
        <v>44</v>
      </c>
      <c r="E32" s="8"/>
      <c r="G32" s="7">
        <v>3</v>
      </c>
      <c r="H32" s="8">
        <f t="shared" ref="H32:H39" si="10">H31+$I$28</f>
        <v>540148382.42411268</v>
      </c>
      <c r="I32" s="8">
        <f t="shared" ref="I32:I39" si="11">I31+$I$28</f>
        <v>625759960.66933751</v>
      </c>
      <c r="J32" s="9">
        <v>354</v>
      </c>
      <c r="M32" s="7">
        <v>3</v>
      </c>
      <c r="N32" s="8">
        <f t="shared" ref="N32:N39" si="12">N31+$O$28</f>
        <v>0.70261274745323155</v>
      </c>
      <c r="O32" s="8">
        <f t="shared" ref="O32:O39" si="13">O31+$O$28</f>
        <v>1.0539191211798473</v>
      </c>
      <c r="P32" s="9">
        <v>1221</v>
      </c>
      <c r="S32" s="7">
        <v>3</v>
      </c>
      <c r="T32" s="8">
        <f t="shared" ref="T32:T39" si="14">T31+$U$28</f>
        <v>0.2738547597760107</v>
      </c>
      <c r="U32" s="8">
        <f t="shared" ref="U32:U39" si="15">U31+$U$28</f>
        <v>0.41078213966401605</v>
      </c>
      <c r="V32" s="9">
        <v>224</v>
      </c>
    </row>
    <row r="33" spans="1:22" x14ac:dyDescent="0.25">
      <c r="A33" s="7">
        <v>4</v>
      </c>
      <c r="B33" s="8">
        <f t="shared" si="8"/>
        <v>587314444.19196725</v>
      </c>
      <c r="C33" s="8">
        <f t="shared" si="9"/>
        <v>604519297.05283666</v>
      </c>
      <c r="D33" s="9">
        <v>103</v>
      </c>
      <c r="E33" s="8"/>
      <c r="G33" s="7">
        <v>4</v>
      </c>
      <c r="H33" s="8">
        <f t="shared" si="10"/>
        <v>625759960.66933751</v>
      </c>
      <c r="I33" s="8">
        <f t="shared" si="11"/>
        <v>711371538.91456234</v>
      </c>
      <c r="J33" s="9">
        <v>371</v>
      </c>
      <c r="M33" s="7">
        <v>4</v>
      </c>
      <c r="N33" s="8">
        <f t="shared" si="12"/>
        <v>1.0539191211798473</v>
      </c>
      <c r="O33" s="8">
        <f t="shared" si="13"/>
        <v>1.4052254949064631</v>
      </c>
      <c r="P33" s="9">
        <v>448</v>
      </c>
      <c r="S33" s="7">
        <v>4</v>
      </c>
      <c r="T33" s="8">
        <f t="shared" si="14"/>
        <v>0.41078213966401605</v>
      </c>
      <c r="U33" s="8">
        <f t="shared" si="15"/>
        <v>0.54770951955202141</v>
      </c>
      <c r="V33" s="9">
        <v>65</v>
      </c>
    </row>
    <row r="34" spans="1:22" x14ac:dyDescent="0.25">
      <c r="A34" s="7">
        <v>5</v>
      </c>
      <c r="B34" s="8">
        <f t="shared" si="8"/>
        <v>604519297.05283666</v>
      </c>
      <c r="C34" s="8">
        <f t="shared" si="9"/>
        <v>621724149.91370606</v>
      </c>
      <c r="D34" s="9">
        <v>1396</v>
      </c>
      <c r="E34" s="8"/>
      <c r="G34" s="7">
        <v>5</v>
      </c>
      <c r="H34" s="8">
        <f t="shared" si="10"/>
        <v>711371538.91456234</v>
      </c>
      <c r="I34" s="8">
        <f t="shared" si="11"/>
        <v>796983117.15978718</v>
      </c>
      <c r="J34" s="9">
        <v>244</v>
      </c>
      <c r="M34" s="7">
        <v>5</v>
      </c>
      <c r="N34" s="8">
        <f t="shared" si="12"/>
        <v>1.4052254949064631</v>
      </c>
      <c r="O34" s="8">
        <f t="shared" si="13"/>
        <v>1.7565318686330789</v>
      </c>
      <c r="P34" s="9">
        <v>383</v>
      </c>
      <c r="S34" s="7">
        <v>5</v>
      </c>
      <c r="T34" s="8">
        <f t="shared" si="14"/>
        <v>0.54770951955202141</v>
      </c>
      <c r="U34" s="8">
        <f t="shared" si="15"/>
        <v>0.6846368994400267</v>
      </c>
      <c r="V34" s="9">
        <v>19</v>
      </c>
    </row>
    <row r="35" spans="1:22" x14ac:dyDescent="0.25">
      <c r="A35" s="7">
        <v>6</v>
      </c>
      <c r="B35" s="8">
        <f t="shared" si="8"/>
        <v>621724149.91370606</v>
      </c>
      <c r="C35" s="8">
        <f t="shared" si="9"/>
        <v>638929002.77457547</v>
      </c>
      <c r="D35" s="9">
        <v>558</v>
      </c>
      <c r="E35" s="8"/>
      <c r="G35" s="7">
        <v>6</v>
      </c>
      <c r="H35" s="8">
        <f t="shared" si="10"/>
        <v>796983117.15978718</v>
      </c>
      <c r="I35" s="8">
        <f t="shared" si="11"/>
        <v>882594695.40501201</v>
      </c>
      <c r="J35" s="9">
        <v>725</v>
      </c>
      <c r="M35" s="7">
        <v>6</v>
      </c>
      <c r="N35" s="8">
        <f t="shared" si="12"/>
        <v>1.7565318686330789</v>
      </c>
      <c r="O35" s="8">
        <f t="shared" si="13"/>
        <v>2.1078382423596946</v>
      </c>
      <c r="P35" s="9">
        <v>72</v>
      </c>
      <c r="S35" s="7">
        <v>6</v>
      </c>
      <c r="T35" s="8">
        <f t="shared" si="14"/>
        <v>0.6846368994400267</v>
      </c>
      <c r="U35" s="8">
        <f t="shared" si="15"/>
        <v>0.821564279328032</v>
      </c>
      <c r="V35" s="9">
        <v>14</v>
      </c>
    </row>
    <row r="36" spans="1:22" x14ac:dyDescent="0.25">
      <c r="A36" s="7">
        <v>7</v>
      </c>
      <c r="B36" s="8">
        <f t="shared" si="8"/>
        <v>638929002.77457547</v>
      </c>
      <c r="C36" s="8">
        <f t="shared" si="9"/>
        <v>656133855.63544488</v>
      </c>
      <c r="D36" s="9">
        <v>0</v>
      </c>
      <c r="E36" s="8"/>
      <c r="G36" s="7">
        <v>7</v>
      </c>
      <c r="H36" s="8">
        <f t="shared" si="10"/>
        <v>882594695.40501201</v>
      </c>
      <c r="I36" s="8">
        <f t="shared" si="11"/>
        <v>968206273.65023685</v>
      </c>
      <c r="J36" s="9">
        <v>347</v>
      </c>
      <c r="M36" s="7">
        <v>7</v>
      </c>
      <c r="N36" s="8">
        <f t="shared" si="12"/>
        <v>2.1078382423596946</v>
      </c>
      <c r="O36" s="8">
        <f t="shared" si="13"/>
        <v>2.4591446160863102</v>
      </c>
      <c r="P36" s="9">
        <v>1</v>
      </c>
      <c r="S36" s="7">
        <v>7</v>
      </c>
      <c r="T36" s="8">
        <f t="shared" si="14"/>
        <v>0.821564279328032</v>
      </c>
      <c r="U36" s="8">
        <f t="shared" si="15"/>
        <v>0.9584916592160373</v>
      </c>
      <c r="V36" s="9">
        <v>10</v>
      </c>
    </row>
    <row r="37" spans="1:22" x14ac:dyDescent="0.25">
      <c r="A37" s="7">
        <v>8</v>
      </c>
      <c r="B37" s="8">
        <f t="shared" si="8"/>
        <v>656133855.63544488</v>
      </c>
      <c r="C37" s="8">
        <f t="shared" si="9"/>
        <v>673338708.49631429</v>
      </c>
      <c r="D37" s="9">
        <v>0</v>
      </c>
      <c r="E37" s="8"/>
      <c r="G37" s="7">
        <v>8</v>
      </c>
      <c r="H37" s="8">
        <f t="shared" si="10"/>
        <v>968206273.65023685</v>
      </c>
      <c r="I37" s="8">
        <f t="shared" si="11"/>
        <v>1053817851.8954617</v>
      </c>
      <c r="J37" s="9">
        <v>0</v>
      </c>
      <c r="M37" s="7">
        <v>8</v>
      </c>
      <c r="N37" s="8">
        <f t="shared" si="12"/>
        <v>2.4591446160863102</v>
      </c>
      <c r="O37" s="8">
        <f t="shared" si="13"/>
        <v>2.8104509898129262</v>
      </c>
      <c r="P37" s="9">
        <v>3</v>
      </c>
      <c r="S37" s="7">
        <v>8</v>
      </c>
      <c r="T37" s="8">
        <f t="shared" si="14"/>
        <v>0.9584916592160373</v>
      </c>
      <c r="U37" s="8">
        <f t="shared" si="15"/>
        <v>1.0954190391040426</v>
      </c>
      <c r="V37" s="9">
        <v>3</v>
      </c>
    </row>
    <row r="38" spans="1:22" x14ac:dyDescent="0.25">
      <c r="A38" s="7">
        <v>9</v>
      </c>
      <c r="B38" s="8">
        <f t="shared" si="8"/>
        <v>673338708.49631429</v>
      </c>
      <c r="C38" s="8">
        <f t="shared" si="9"/>
        <v>690543561.35718369</v>
      </c>
      <c r="D38" s="9">
        <v>0</v>
      </c>
      <c r="E38" s="8"/>
      <c r="G38" s="7">
        <v>9</v>
      </c>
      <c r="H38" s="8">
        <f t="shared" si="10"/>
        <v>1053817851.8954617</v>
      </c>
      <c r="I38" s="8">
        <f t="shared" si="11"/>
        <v>1139429430.1406865</v>
      </c>
      <c r="J38" s="9">
        <v>0</v>
      </c>
      <c r="M38" s="7">
        <v>9</v>
      </c>
      <c r="N38" s="8">
        <f t="shared" si="12"/>
        <v>2.8104509898129262</v>
      </c>
      <c r="O38" s="8">
        <f t="shared" si="13"/>
        <v>3.1617573635395422</v>
      </c>
      <c r="P38" s="9">
        <v>3</v>
      </c>
      <c r="S38" s="7">
        <v>9</v>
      </c>
      <c r="T38" s="8">
        <f t="shared" si="14"/>
        <v>1.0954190391040426</v>
      </c>
      <c r="U38" s="8">
        <f t="shared" si="15"/>
        <v>1.2323464189920479</v>
      </c>
      <c r="V38" s="9">
        <v>10</v>
      </c>
    </row>
    <row r="39" spans="1:22" x14ac:dyDescent="0.25">
      <c r="A39" s="7">
        <v>10</v>
      </c>
      <c r="B39" s="8">
        <f t="shared" si="8"/>
        <v>690543561.35718369</v>
      </c>
      <c r="C39" s="8">
        <f t="shared" si="9"/>
        <v>707748414.2180531</v>
      </c>
      <c r="D39" s="9">
        <v>0</v>
      </c>
      <c r="E39" s="8"/>
      <c r="G39" s="7">
        <v>10</v>
      </c>
      <c r="H39" s="8">
        <f t="shared" si="10"/>
        <v>1139429430.1406865</v>
      </c>
      <c r="I39" s="8">
        <f t="shared" si="11"/>
        <v>1225041008.3859112</v>
      </c>
      <c r="J39" s="9">
        <v>0</v>
      </c>
      <c r="M39" s="7">
        <v>10</v>
      </c>
      <c r="N39" s="8">
        <f t="shared" si="12"/>
        <v>3.1617573635395422</v>
      </c>
      <c r="O39" s="8">
        <f t="shared" si="13"/>
        <v>3.5130637372661582</v>
      </c>
      <c r="P39" s="9">
        <v>3</v>
      </c>
      <c r="S39" s="7">
        <v>10</v>
      </c>
      <c r="T39" s="8">
        <f t="shared" si="14"/>
        <v>1.2323464189920479</v>
      </c>
      <c r="U39" s="8">
        <f t="shared" si="15"/>
        <v>1.3692737988800532</v>
      </c>
      <c r="V39" s="9">
        <v>8</v>
      </c>
    </row>
    <row r="40" spans="1:22" x14ac:dyDescent="0.25">
      <c r="D40" s="9">
        <v>0</v>
      </c>
      <c r="E40" s="8"/>
      <c r="J40" s="9">
        <v>0</v>
      </c>
      <c r="P40" s="9">
        <v>8</v>
      </c>
      <c r="V40" s="9">
        <v>30</v>
      </c>
    </row>
    <row r="41" spans="1:22" x14ac:dyDescent="0.25">
      <c r="D41" s="7">
        <f>SUM(_xlfn.ANCHORARRAY(D30))</f>
        <v>2152</v>
      </c>
      <c r="E41" s="8"/>
      <c r="J41" s="7">
        <f>SUM(_xlfn.ANCHORARRAY(J30))</f>
        <v>2152</v>
      </c>
      <c r="P41" s="7">
        <f>SUM(_xlfn.ANCHORARRAY(P30))</f>
        <v>2152</v>
      </c>
      <c r="V41" s="7">
        <f>SUM(_xlfn.ANCHORARRAY(V30))</f>
        <v>2152</v>
      </c>
    </row>
    <row r="42" spans="1:22" x14ac:dyDescent="0.25">
      <c r="E42" s="8"/>
    </row>
    <row r="43" spans="1:22" x14ac:dyDescent="0.25">
      <c r="E43" s="8"/>
    </row>
    <row r="44" spans="1:22" x14ac:dyDescent="0.25">
      <c r="B44" s="7" t="s">
        <v>51</v>
      </c>
      <c r="C44" s="8"/>
      <c r="H44" s="7" t="s">
        <v>55</v>
      </c>
      <c r="I44" s="8"/>
      <c r="N44" s="7" t="s">
        <v>16</v>
      </c>
      <c r="O44" s="8"/>
      <c r="T44" s="7" t="s">
        <v>50</v>
      </c>
      <c r="U44" s="8"/>
    </row>
    <row r="45" spans="1:22" x14ac:dyDescent="0.25">
      <c r="B45" s="7" t="s">
        <v>45</v>
      </c>
      <c r="C45" s="7">
        <f>$C$2-3*$D$2</f>
        <v>535699885.60935903</v>
      </c>
      <c r="H45" s="7" t="s">
        <v>45</v>
      </c>
      <c r="I45" s="7">
        <f>$C$3-3*$D$3</f>
        <v>368925225.93366301</v>
      </c>
      <c r="N45" s="7" t="s">
        <v>45</v>
      </c>
      <c r="O45" s="7">
        <v>0</v>
      </c>
      <c r="T45" s="7" t="s">
        <v>45</v>
      </c>
      <c r="U45" s="7">
        <v>0</v>
      </c>
    </row>
    <row r="46" spans="1:22" x14ac:dyDescent="0.25">
      <c r="B46" s="7" t="s">
        <v>46</v>
      </c>
      <c r="C46" s="7">
        <f>$C$2</f>
        <v>613121723.48327136</v>
      </c>
      <c r="H46" s="7" t="s">
        <v>46</v>
      </c>
      <c r="I46" s="7">
        <f>$C$3</f>
        <v>754177328.0371747</v>
      </c>
      <c r="N46" s="7" t="s">
        <v>46</v>
      </c>
      <c r="O46" s="7">
        <f>$C$4</f>
        <v>1.1796868029739758</v>
      </c>
      <c r="T46" s="7" t="s">
        <v>46</v>
      </c>
      <c r="U46" s="7">
        <f>$C$5</f>
        <v>0.21634526022304848</v>
      </c>
    </row>
    <row r="47" spans="1:22" x14ac:dyDescent="0.25">
      <c r="B47" s="7" t="s">
        <v>47</v>
      </c>
      <c r="C47" s="7">
        <f>$C$2+3*$D$2</f>
        <v>690543561.35718369</v>
      </c>
      <c r="H47" s="7" t="s">
        <v>47</v>
      </c>
      <c r="I47" s="7">
        <f>$C$3+3*$D$3</f>
        <v>1139429430.1406865</v>
      </c>
      <c r="N47" s="7" t="s">
        <v>47</v>
      </c>
      <c r="O47" s="7">
        <f>$C$4+3*$D$4</f>
        <v>3.0498371324484683</v>
      </c>
      <c r="T47" s="7" t="s">
        <v>47</v>
      </c>
      <c r="U47" s="7">
        <f>$C$5+3*$D$5</f>
        <v>1.2396190377287424</v>
      </c>
    </row>
    <row r="48" spans="1:22" x14ac:dyDescent="0.25">
      <c r="B48" s="7" t="s">
        <v>54</v>
      </c>
      <c r="C48" s="7">
        <f>(C46-C45)/7</f>
        <v>11060262.553416047</v>
      </c>
      <c r="H48" s="7" t="s">
        <v>54</v>
      </c>
      <c r="I48" s="7">
        <f>(I46-I45)/7</f>
        <v>55036014.586215958</v>
      </c>
      <c r="N48" s="7" t="s">
        <v>54</v>
      </c>
      <c r="O48" s="7">
        <f>(O46-O45)/5.23</f>
        <v>0.22556153020534908</v>
      </c>
      <c r="T48" s="7" t="s">
        <v>54</v>
      </c>
      <c r="U48" s="7">
        <f>(U46-U45)/2.46</f>
        <v>8.7945227732946538E-2</v>
      </c>
    </row>
    <row r="49" spans="1:22" x14ac:dyDescent="0.25">
      <c r="B49" s="7" t="s">
        <v>52</v>
      </c>
      <c r="C49" s="8" t="s">
        <v>53</v>
      </c>
      <c r="D49" s="7" t="s">
        <v>48</v>
      </c>
      <c r="H49" s="7" t="s">
        <v>52</v>
      </c>
      <c r="I49" s="8" t="s">
        <v>53</v>
      </c>
      <c r="J49" s="7" t="s">
        <v>48</v>
      </c>
      <c r="N49" s="7" t="s">
        <v>52</v>
      </c>
      <c r="O49" s="8" t="s">
        <v>53</v>
      </c>
      <c r="P49" s="7" t="s">
        <v>48</v>
      </c>
      <c r="T49" s="7" t="s">
        <v>52</v>
      </c>
      <c r="U49" s="8" t="s">
        <v>53</v>
      </c>
      <c r="V49" s="7" t="s">
        <v>48</v>
      </c>
    </row>
    <row r="50" spans="1:22" x14ac:dyDescent="0.25">
      <c r="A50" s="7">
        <v>1</v>
      </c>
      <c r="B50" s="8">
        <f>C45</f>
        <v>535699885.60935903</v>
      </c>
      <c r="C50" s="8">
        <f>C45+$C$48</f>
        <v>546760148.16277504</v>
      </c>
      <c r="D50" s="9" cm="1">
        <f t="array" ref="D50:D65">FREQUENCY('Clean Data'!G:G,'Class Interval'!C50:C64)</f>
        <v>30</v>
      </c>
      <c r="G50" s="7">
        <v>1</v>
      </c>
      <c r="H50" s="8">
        <f>I45</f>
        <v>368925225.93366301</v>
      </c>
      <c r="I50" s="8">
        <f>I45+$I$48</f>
        <v>423961240.51987898</v>
      </c>
      <c r="J50" s="9" cm="1">
        <f t="array" ref="J50:J65">FREQUENCY('Clean Data'!H:H,'Class Interval'!I50:I64)</f>
        <v>9</v>
      </c>
      <c r="M50" s="7">
        <v>1</v>
      </c>
      <c r="N50" s="8">
        <f>O45</f>
        <v>0</v>
      </c>
      <c r="O50" s="8">
        <f>O45+$O$48</f>
        <v>0.22556153020534908</v>
      </c>
      <c r="P50" s="9" cm="1">
        <f t="array" ref="P50:P65">FREQUENCY('Clean Data'!J:J,'Class Interval'!O50:O64)</f>
        <v>0</v>
      </c>
      <c r="S50" s="7">
        <v>1</v>
      </c>
      <c r="T50" s="8">
        <f>0</f>
        <v>0</v>
      </c>
      <c r="U50" s="8">
        <f>0+$U$48</f>
        <v>8.7945227732946538E-2</v>
      </c>
      <c r="V50" s="9" cm="1">
        <f t="array" ref="V50:V65">FREQUENCY('Clean Data'!N:N,'Class Interval'!U50:U64)</f>
        <v>519</v>
      </c>
    </row>
    <row r="51" spans="1:22" x14ac:dyDescent="0.25">
      <c r="A51" s="7">
        <v>2</v>
      </c>
      <c r="B51" s="8">
        <f>B50+$C$48</f>
        <v>546760148.16277504</v>
      </c>
      <c r="C51" s="8">
        <f>C50+$C$48</f>
        <v>557820410.71619105</v>
      </c>
      <c r="D51" s="9">
        <v>9</v>
      </c>
      <c r="G51" s="7">
        <v>2</v>
      </c>
      <c r="H51" s="8">
        <f>H50+$I$48</f>
        <v>423961240.51987898</v>
      </c>
      <c r="I51" s="8">
        <f>I50+$I$48</f>
        <v>478997255.10609496</v>
      </c>
      <c r="J51" s="9">
        <v>49</v>
      </c>
      <c r="M51" s="7">
        <v>2</v>
      </c>
      <c r="N51" s="8">
        <f>N50+$O$48</f>
        <v>0.22556153020534908</v>
      </c>
      <c r="O51" s="8">
        <f>O50+$O$48</f>
        <v>0.45112306041069816</v>
      </c>
      <c r="P51" s="9">
        <v>0</v>
      </c>
      <c r="S51" s="7">
        <v>2</v>
      </c>
      <c r="T51" s="8">
        <f>T50+$U$48</f>
        <v>8.7945227732946538E-2</v>
      </c>
      <c r="U51" s="8">
        <f>U50+$U$48</f>
        <v>0.17589045546589308</v>
      </c>
      <c r="V51" s="9">
        <v>772</v>
      </c>
    </row>
    <row r="52" spans="1:22" x14ac:dyDescent="0.25">
      <c r="A52" s="7">
        <v>3</v>
      </c>
      <c r="B52" s="8">
        <f t="shared" ref="B52:B64" si="16">B51+$C$48</f>
        <v>557820410.71619105</v>
      </c>
      <c r="C52" s="8">
        <f t="shared" ref="C52:C64" si="17">C51+$C$48</f>
        <v>568880673.26960707</v>
      </c>
      <c r="D52" s="9">
        <v>12</v>
      </c>
      <c r="G52" s="7">
        <v>3</v>
      </c>
      <c r="H52" s="8">
        <f t="shared" ref="H52:H64" si="18">H51+$I$48</f>
        <v>478997255.10609496</v>
      </c>
      <c r="I52" s="8">
        <f t="shared" ref="I52:I64" si="19">I51+$I$48</f>
        <v>534033269.69231093</v>
      </c>
      <c r="J52" s="9">
        <v>49</v>
      </c>
      <c r="M52" s="7">
        <v>3</v>
      </c>
      <c r="N52" s="8">
        <f t="shared" ref="N52:N64" si="20">N51+$O$48</f>
        <v>0.45112306041069816</v>
      </c>
      <c r="O52" s="8">
        <f t="shared" ref="O52:O64" si="21">O51+$O$48</f>
        <v>0.67668459061604724</v>
      </c>
      <c r="P52" s="9">
        <v>8</v>
      </c>
      <c r="S52" s="7">
        <v>3</v>
      </c>
      <c r="T52" s="8">
        <f t="shared" ref="T52:T64" si="22">T51+$U$48</f>
        <v>0.17589045546589308</v>
      </c>
      <c r="U52" s="8">
        <f t="shared" ref="U52:U64" si="23">U51+$U$48</f>
        <v>0.2638356831988396</v>
      </c>
      <c r="V52" s="9">
        <v>445</v>
      </c>
    </row>
    <row r="53" spans="1:22" x14ac:dyDescent="0.25">
      <c r="A53" s="7">
        <v>4</v>
      </c>
      <c r="B53" s="8">
        <f t="shared" si="16"/>
        <v>568880673.26960707</v>
      </c>
      <c r="C53" s="8">
        <f t="shared" si="17"/>
        <v>579940935.82302308</v>
      </c>
      <c r="D53" s="9">
        <v>31</v>
      </c>
      <c r="G53" s="7">
        <v>4</v>
      </c>
      <c r="H53" s="8">
        <f t="shared" si="18"/>
        <v>534033269.69231093</v>
      </c>
      <c r="I53" s="8">
        <f t="shared" si="19"/>
        <v>589069284.2785269</v>
      </c>
      <c r="J53" s="9">
        <v>90</v>
      </c>
      <c r="M53" s="7">
        <v>4</v>
      </c>
      <c r="N53" s="8">
        <f t="shared" si="20"/>
        <v>0.67668459061604724</v>
      </c>
      <c r="O53" s="8">
        <f t="shared" si="21"/>
        <v>0.90224612082139632</v>
      </c>
      <c r="P53" s="9">
        <v>31</v>
      </c>
      <c r="S53" s="7">
        <v>4</v>
      </c>
      <c r="T53" s="8">
        <f t="shared" si="22"/>
        <v>0.2638356831988396</v>
      </c>
      <c r="U53" s="8">
        <f t="shared" si="23"/>
        <v>0.35178091093178615</v>
      </c>
      <c r="V53" s="9">
        <v>193</v>
      </c>
    </row>
    <row r="54" spans="1:22" x14ac:dyDescent="0.25">
      <c r="A54" s="7">
        <v>5</v>
      </c>
      <c r="B54" s="8">
        <f t="shared" si="16"/>
        <v>579940935.82302308</v>
      </c>
      <c r="C54" s="8">
        <f t="shared" si="17"/>
        <v>591001198.37643909</v>
      </c>
      <c r="D54" s="9">
        <v>26</v>
      </c>
      <c r="G54" s="7">
        <v>5</v>
      </c>
      <c r="H54" s="8">
        <f t="shared" si="18"/>
        <v>589069284.2785269</v>
      </c>
      <c r="I54" s="8">
        <f t="shared" si="19"/>
        <v>644105298.86474288</v>
      </c>
      <c r="J54" s="9">
        <v>370</v>
      </c>
      <c r="M54" s="7">
        <v>5</v>
      </c>
      <c r="N54" s="8">
        <f t="shared" si="20"/>
        <v>0.90224612082139632</v>
      </c>
      <c r="O54" s="8">
        <f t="shared" si="21"/>
        <v>1.1278076510267454</v>
      </c>
      <c r="P54" s="9">
        <v>1359</v>
      </c>
      <c r="S54" s="7">
        <v>5</v>
      </c>
      <c r="T54" s="8">
        <f t="shared" si="22"/>
        <v>0.35178091093178615</v>
      </c>
      <c r="U54" s="8">
        <f t="shared" si="23"/>
        <v>0.4397261386647327</v>
      </c>
      <c r="V54" s="9">
        <v>81</v>
      </c>
    </row>
    <row r="55" spans="1:22" x14ac:dyDescent="0.25">
      <c r="A55" s="7">
        <v>6</v>
      </c>
      <c r="B55" s="8">
        <f t="shared" si="16"/>
        <v>591001198.37643909</v>
      </c>
      <c r="C55" s="8">
        <f t="shared" si="17"/>
        <v>602061460.92985511</v>
      </c>
      <c r="D55" s="9">
        <v>61</v>
      </c>
      <c r="G55" s="7">
        <v>6</v>
      </c>
      <c r="H55" s="8">
        <f t="shared" si="18"/>
        <v>644105298.86474288</v>
      </c>
      <c r="I55" s="8">
        <f t="shared" si="19"/>
        <v>699141313.45095885</v>
      </c>
      <c r="J55" s="9">
        <v>224</v>
      </c>
      <c r="M55" s="7">
        <v>6</v>
      </c>
      <c r="N55" s="8">
        <f t="shared" si="20"/>
        <v>1.1278076510267454</v>
      </c>
      <c r="O55" s="8">
        <f t="shared" si="21"/>
        <v>1.3533691812320945</v>
      </c>
      <c r="P55" s="9">
        <v>180</v>
      </c>
      <c r="S55" s="7">
        <v>6</v>
      </c>
      <c r="T55" s="8">
        <f t="shared" si="22"/>
        <v>0.4397261386647327</v>
      </c>
      <c r="U55" s="8">
        <f t="shared" si="23"/>
        <v>0.5276713663976792</v>
      </c>
      <c r="V55" s="9">
        <v>39</v>
      </c>
    </row>
    <row r="56" spans="1:22" x14ac:dyDescent="0.25">
      <c r="A56" s="7">
        <v>7</v>
      </c>
      <c r="B56" s="8">
        <f t="shared" si="16"/>
        <v>602061460.92985511</v>
      </c>
      <c r="C56" s="8">
        <f t="shared" si="17"/>
        <v>613121723.48327112</v>
      </c>
      <c r="D56" s="9">
        <v>540</v>
      </c>
      <c r="G56" s="7">
        <v>7</v>
      </c>
      <c r="H56" s="8">
        <f t="shared" si="18"/>
        <v>699141313.45095885</v>
      </c>
      <c r="I56" s="8">
        <f t="shared" si="19"/>
        <v>754177328.03717482</v>
      </c>
      <c r="J56" s="9">
        <v>138</v>
      </c>
      <c r="M56" s="7">
        <v>7</v>
      </c>
      <c r="N56" s="8">
        <f t="shared" si="20"/>
        <v>1.3533691812320945</v>
      </c>
      <c r="O56" s="8">
        <f t="shared" si="21"/>
        <v>1.5789307114374436</v>
      </c>
      <c r="P56" s="9">
        <v>421</v>
      </c>
      <c r="S56" s="7">
        <v>7</v>
      </c>
      <c r="T56" s="8">
        <f t="shared" si="22"/>
        <v>0.5276713663976792</v>
      </c>
      <c r="U56" s="8">
        <f t="shared" si="23"/>
        <v>0.61561659413062575</v>
      </c>
      <c r="V56" s="9">
        <v>20</v>
      </c>
    </row>
    <row r="57" spans="1:22" x14ac:dyDescent="0.25">
      <c r="A57" s="7">
        <v>8</v>
      </c>
      <c r="B57" s="8">
        <f t="shared" si="16"/>
        <v>613121723.48327112</v>
      </c>
      <c r="C57" s="8">
        <f t="shared" si="17"/>
        <v>624181986.03668714</v>
      </c>
      <c r="D57" s="9">
        <v>1108</v>
      </c>
      <c r="G57" s="7">
        <v>8</v>
      </c>
      <c r="H57" s="8">
        <f t="shared" si="18"/>
        <v>754177328.03717482</v>
      </c>
      <c r="I57" s="8">
        <f t="shared" si="19"/>
        <v>809213342.62339079</v>
      </c>
      <c r="J57" s="9">
        <v>209</v>
      </c>
      <c r="M57" s="7">
        <v>8</v>
      </c>
      <c r="N57" s="8">
        <f t="shared" si="20"/>
        <v>1.5789307114374436</v>
      </c>
      <c r="O57" s="8">
        <f t="shared" si="21"/>
        <v>1.8044922416427926</v>
      </c>
      <c r="P57" s="9">
        <v>75</v>
      </c>
      <c r="S57" s="7">
        <v>8</v>
      </c>
      <c r="T57" s="8">
        <f t="shared" si="22"/>
        <v>0.61561659413062575</v>
      </c>
      <c r="U57" s="8">
        <f t="shared" si="23"/>
        <v>0.7035618218635723</v>
      </c>
      <c r="V57" s="9">
        <v>10</v>
      </c>
    </row>
    <row r="58" spans="1:22" x14ac:dyDescent="0.25">
      <c r="A58" s="7">
        <v>9</v>
      </c>
      <c r="B58" s="8">
        <f t="shared" si="16"/>
        <v>624181986.03668714</v>
      </c>
      <c r="C58" s="8">
        <f t="shared" si="17"/>
        <v>635242248.59010315</v>
      </c>
      <c r="D58" s="9">
        <v>335</v>
      </c>
      <c r="G58" s="7">
        <v>9</v>
      </c>
      <c r="H58" s="8">
        <f t="shared" si="18"/>
        <v>809213342.62339079</v>
      </c>
      <c r="I58" s="8">
        <f t="shared" si="19"/>
        <v>864249357.20960677</v>
      </c>
      <c r="J58" s="9">
        <v>486</v>
      </c>
      <c r="M58" s="7">
        <v>9</v>
      </c>
      <c r="N58" s="8">
        <f t="shared" si="20"/>
        <v>1.8044922416427926</v>
      </c>
      <c r="O58" s="8">
        <f t="shared" si="21"/>
        <v>2.0300537718481415</v>
      </c>
      <c r="P58" s="9">
        <v>51</v>
      </c>
      <c r="S58" s="7">
        <v>9</v>
      </c>
      <c r="T58" s="8">
        <f t="shared" si="22"/>
        <v>0.7035618218635723</v>
      </c>
      <c r="U58" s="8">
        <f t="shared" si="23"/>
        <v>0.79150704959651885</v>
      </c>
      <c r="V58" s="9">
        <v>11</v>
      </c>
    </row>
    <row r="59" spans="1:22" x14ac:dyDescent="0.25">
      <c r="A59" s="7">
        <v>10</v>
      </c>
      <c r="B59" s="8">
        <f t="shared" si="16"/>
        <v>635242248.59010315</v>
      </c>
      <c r="C59" s="8">
        <f t="shared" si="17"/>
        <v>646302511.14351916</v>
      </c>
      <c r="D59" s="9">
        <v>0</v>
      </c>
      <c r="G59" s="7">
        <v>10</v>
      </c>
      <c r="H59" s="8">
        <f t="shared" si="18"/>
        <v>864249357.20960677</v>
      </c>
      <c r="I59" s="8">
        <f t="shared" si="19"/>
        <v>919285371.79582274</v>
      </c>
      <c r="J59" s="9">
        <v>493</v>
      </c>
      <c r="M59" s="7">
        <v>10</v>
      </c>
      <c r="N59" s="8">
        <f t="shared" si="20"/>
        <v>2.0300537718481415</v>
      </c>
      <c r="O59" s="8">
        <f t="shared" si="21"/>
        <v>2.2556153020534904</v>
      </c>
      <c r="P59" s="9">
        <v>9</v>
      </c>
      <c r="S59" s="7">
        <v>10</v>
      </c>
      <c r="T59" s="8">
        <f t="shared" si="22"/>
        <v>0.79150704959651885</v>
      </c>
      <c r="U59" s="8">
        <f t="shared" si="23"/>
        <v>0.8794522773294654</v>
      </c>
      <c r="V59" s="9">
        <v>7</v>
      </c>
    </row>
    <row r="60" spans="1:22" x14ac:dyDescent="0.25">
      <c r="A60" s="7">
        <v>11</v>
      </c>
      <c r="B60" s="8">
        <f t="shared" si="16"/>
        <v>646302511.14351916</v>
      </c>
      <c r="C60" s="8">
        <f t="shared" si="17"/>
        <v>657362773.69693518</v>
      </c>
      <c r="D60" s="9">
        <v>0</v>
      </c>
      <c r="G60" s="7">
        <v>11</v>
      </c>
      <c r="H60" s="8">
        <f t="shared" si="18"/>
        <v>919285371.79582274</v>
      </c>
      <c r="I60" s="8">
        <f t="shared" si="19"/>
        <v>974321386.38203871</v>
      </c>
      <c r="J60" s="9">
        <v>35</v>
      </c>
      <c r="M60" s="7">
        <v>11</v>
      </c>
      <c r="N60" s="8">
        <f t="shared" si="20"/>
        <v>2.2556153020534904</v>
      </c>
      <c r="O60" s="8">
        <f t="shared" si="21"/>
        <v>2.4811768322588392</v>
      </c>
      <c r="P60" s="9">
        <v>1</v>
      </c>
      <c r="S60" s="7">
        <v>11</v>
      </c>
      <c r="T60" s="8">
        <f t="shared" si="22"/>
        <v>0.8794522773294654</v>
      </c>
      <c r="U60" s="8">
        <f t="shared" si="23"/>
        <v>0.96739750506241196</v>
      </c>
      <c r="V60" s="9">
        <v>4</v>
      </c>
    </row>
    <row r="61" spans="1:22" x14ac:dyDescent="0.25">
      <c r="A61" s="7">
        <v>12</v>
      </c>
      <c r="B61" s="8">
        <f t="shared" si="16"/>
        <v>657362773.69693518</v>
      </c>
      <c r="C61" s="8">
        <f t="shared" si="17"/>
        <v>668423036.25035119</v>
      </c>
      <c r="D61" s="7">
        <v>0</v>
      </c>
      <c r="G61" s="7">
        <v>12</v>
      </c>
      <c r="H61" s="8">
        <f t="shared" si="18"/>
        <v>974321386.38203871</v>
      </c>
      <c r="I61" s="8">
        <f t="shared" si="19"/>
        <v>1029357400.9682547</v>
      </c>
      <c r="J61" s="7">
        <v>0</v>
      </c>
      <c r="M61" s="7">
        <v>12</v>
      </c>
      <c r="N61" s="8">
        <f t="shared" si="20"/>
        <v>2.4811768322588392</v>
      </c>
      <c r="O61" s="8">
        <f t="shared" si="21"/>
        <v>2.7067383624641881</v>
      </c>
      <c r="P61" s="7">
        <v>2</v>
      </c>
      <c r="S61" s="7">
        <v>12</v>
      </c>
      <c r="T61" s="8">
        <f t="shared" si="22"/>
        <v>0.96739750506241196</v>
      </c>
      <c r="U61" s="8">
        <f t="shared" si="23"/>
        <v>1.0553427327953584</v>
      </c>
      <c r="V61" s="7">
        <v>1</v>
      </c>
    </row>
    <row r="62" spans="1:22" x14ac:dyDescent="0.25">
      <c r="A62" s="7">
        <v>13</v>
      </c>
      <c r="B62" s="8">
        <f t="shared" si="16"/>
        <v>668423036.25035119</v>
      </c>
      <c r="C62" s="8">
        <f t="shared" si="17"/>
        <v>679483298.8037672</v>
      </c>
      <c r="D62" s="7">
        <v>0</v>
      </c>
      <c r="E62" s="8"/>
      <c r="G62" s="7">
        <v>13</v>
      </c>
      <c r="H62" s="8">
        <f t="shared" si="18"/>
        <v>1029357400.9682547</v>
      </c>
      <c r="I62" s="8">
        <f t="shared" si="19"/>
        <v>1084393415.5544705</v>
      </c>
      <c r="J62" s="7">
        <v>0</v>
      </c>
      <c r="M62" s="7">
        <v>13</v>
      </c>
      <c r="N62" s="8">
        <f t="shared" si="20"/>
        <v>2.7067383624641881</v>
      </c>
      <c r="O62" s="8">
        <f t="shared" si="21"/>
        <v>2.9322998926695369</v>
      </c>
      <c r="P62" s="7">
        <v>2</v>
      </c>
      <c r="S62" s="7">
        <v>13</v>
      </c>
      <c r="T62" s="8">
        <f t="shared" si="22"/>
        <v>1.0553427327953584</v>
      </c>
      <c r="U62" s="8">
        <f t="shared" si="23"/>
        <v>1.1432879605283048</v>
      </c>
      <c r="V62" s="7">
        <v>8</v>
      </c>
    </row>
    <row r="63" spans="1:22" x14ac:dyDescent="0.25">
      <c r="A63" s="7">
        <v>14</v>
      </c>
      <c r="B63" s="8">
        <f t="shared" si="16"/>
        <v>679483298.8037672</v>
      </c>
      <c r="C63" s="8">
        <f t="shared" si="17"/>
        <v>690543561.35718322</v>
      </c>
      <c r="D63" s="7">
        <v>0</v>
      </c>
      <c r="E63" s="8"/>
      <c r="G63" s="7">
        <v>14</v>
      </c>
      <c r="H63" s="8">
        <f t="shared" si="18"/>
        <v>1084393415.5544705</v>
      </c>
      <c r="I63" s="8">
        <f t="shared" si="19"/>
        <v>1139429430.1406865</v>
      </c>
      <c r="J63" s="7">
        <v>0</v>
      </c>
      <c r="M63" s="7">
        <v>14</v>
      </c>
      <c r="N63" s="8">
        <f t="shared" si="20"/>
        <v>2.9322998926695369</v>
      </c>
      <c r="O63" s="8">
        <f t="shared" si="21"/>
        <v>3.1578614228748858</v>
      </c>
      <c r="P63" s="7">
        <v>2</v>
      </c>
      <c r="S63" s="7">
        <v>14</v>
      </c>
      <c r="T63" s="8">
        <f t="shared" si="22"/>
        <v>1.1432879605283048</v>
      </c>
      <c r="U63" s="8">
        <f t="shared" si="23"/>
        <v>1.2312331882612513</v>
      </c>
      <c r="V63" s="7">
        <v>4</v>
      </c>
    </row>
    <row r="64" spans="1:22" x14ac:dyDescent="0.25">
      <c r="A64" s="7">
        <v>15</v>
      </c>
      <c r="B64" s="8">
        <f t="shared" si="16"/>
        <v>690543561.35718322</v>
      </c>
      <c r="C64" s="8">
        <f t="shared" si="17"/>
        <v>701603823.91059923</v>
      </c>
      <c r="D64" s="7">
        <v>0</v>
      </c>
      <c r="E64" s="8"/>
      <c r="G64" s="7">
        <v>15</v>
      </c>
      <c r="H64" s="8">
        <f t="shared" si="18"/>
        <v>1139429430.1406865</v>
      </c>
      <c r="I64" s="8">
        <f t="shared" si="19"/>
        <v>1194465444.7269025</v>
      </c>
      <c r="J64" s="7">
        <v>0</v>
      </c>
      <c r="M64" s="7">
        <v>15</v>
      </c>
      <c r="N64" s="8">
        <f t="shared" si="20"/>
        <v>3.1578614228748858</v>
      </c>
      <c r="O64" s="8">
        <f t="shared" si="21"/>
        <v>3.3834229530802347</v>
      </c>
      <c r="P64" s="7">
        <v>2</v>
      </c>
      <c r="S64" s="7">
        <v>15</v>
      </c>
      <c r="T64" s="8">
        <f t="shared" si="22"/>
        <v>1.2312331882612513</v>
      </c>
      <c r="U64" s="8">
        <f t="shared" si="23"/>
        <v>1.3191784159941977</v>
      </c>
      <c r="V64" s="7">
        <v>6</v>
      </c>
    </row>
    <row r="65" spans="1:22" x14ac:dyDescent="0.25">
      <c r="D65" s="7">
        <v>0</v>
      </c>
      <c r="E65" s="8"/>
      <c r="J65" s="7">
        <v>0</v>
      </c>
      <c r="P65" s="7">
        <v>9</v>
      </c>
      <c r="V65" s="7">
        <v>32</v>
      </c>
    </row>
    <row r="66" spans="1:22" x14ac:dyDescent="0.25">
      <c r="D66" s="7">
        <f>SUM(_xlfn.ANCHORARRAY(D50))</f>
        <v>2152</v>
      </c>
      <c r="E66" s="8"/>
      <c r="J66" s="7">
        <f>SUM(_xlfn.ANCHORARRAY(J50))</f>
        <v>2152</v>
      </c>
      <c r="P66" s="7">
        <f>SUM(_xlfn.ANCHORARRAY(P50))</f>
        <v>2152</v>
      </c>
      <c r="V66" s="7">
        <f>SUM(_xlfn.ANCHORARRAY(V50))</f>
        <v>2152</v>
      </c>
    </row>
    <row r="67" spans="1:22" x14ac:dyDescent="0.25">
      <c r="E67" s="8"/>
    </row>
    <row r="68" spans="1:22" x14ac:dyDescent="0.25">
      <c r="E68" s="8"/>
    </row>
    <row r="69" spans="1:22" x14ac:dyDescent="0.25">
      <c r="B69" s="7" t="s">
        <v>51</v>
      </c>
      <c r="C69" s="8"/>
      <c r="E69" s="8"/>
      <c r="H69" s="7" t="s">
        <v>55</v>
      </c>
      <c r="I69" s="8"/>
      <c r="N69" s="7" t="s">
        <v>16</v>
      </c>
      <c r="O69" s="8"/>
      <c r="T69" s="7" t="s">
        <v>50</v>
      </c>
      <c r="U69" s="8"/>
    </row>
    <row r="70" spans="1:22" x14ac:dyDescent="0.25">
      <c r="B70" s="7" t="s">
        <v>45</v>
      </c>
      <c r="C70" s="7">
        <f>$C$2-3*$D$2</f>
        <v>535699885.60935903</v>
      </c>
      <c r="E70" s="8"/>
      <c r="H70" s="7" t="s">
        <v>45</v>
      </c>
      <c r="I70" s="7">
        <f>$C$3-3*$D$3</f>
        <v>368925225.93366301</v>
      </c>
      <c r="N70" s="7" t="s">
        <v>45</v>
      </c>
      <c r="O70" s="7">
        <v>0</v>
      </c>
      <c r="T70" s="7" t="s">
        <v>45</v>
      </c>
      <c r="U70" s="7">
        <v>0</v>
      </c>
    </row>
    <row r="71" spans="1:22" x14ac:dyDescent="0.25">
      <c r="B71" s="7" t="s">
        <v>46</v>
      </c>
      <c r="C71" s="7">
        <f>$C$2</f>
        <v>613121723.48327136</v>
      </c>
      <c r="E71" s="8"/>
      <c r="H71" s="7" t="s">
        <v>46</v>
      </c>
      <c r="I71" s="7">
        <f>$C$3</f>
        <v>754177328.0371747</v>
      </c>
      <c r="N71" s="7" t="s">
        <v>46</v>
      </c>
      <c r="O71" s="7">
        <f>$C$4</f>
        <v>1.1796868029739758</v>
      </c>
      <c r="T71" s="7" t="s">
        <v>46</v>
      </c>
      <c r="U71" s="7">
        <f>$C$5</f>
        <v>0.21634526022304848</v>
      </c>
    </row>
    <row r="72" spans="1:22" x14ac:dyDescent="0.25">
      <c r="B72" s="7" t="s">
        <v>47</v>
      </c>
      <c r="C72" s="7">
        <f>$C$2+3*$D$2</f>
        <v>690543561.35718369</v>
      </c>
      <c r="E72" s="8"/>
      <c r="H72" s="7" t="s">
        <v>47</v>
      </c>
      <c r="I72" s="7">
        <f>$C$3+3*$D$3</f>
        <v>1139429430.1406865</v>
      </c>
      <c r="N72" s="7" t="s">
        <v>47</v>
      </c>
      <c r="O72" s="7">
        <f>$C$4+3*$D$4</f>
        <v>3.0498371324484683</v>
      </c>
      <c r="T72" s="7" t="s">
        <v>47</v>
      </c>
      <c r="U72" s="7">
        <f>$C$5+3*$D$5</f>
        <v>1.2396190377287424</v>
      </c>
    </row>
    <row r="73" spans="1:22" x14ac:dyDescent="0.25">
      <c r="B73" s="7" t="s">
        <v>54</v>
      </c>
      <c r="C73" s="7">
        <f>(C71-C70)/9.5</f>
        <v>8149667.144622351</v>
      </c>
      <c r="E73" s="8"/>
      <c r="H73" s="7" t="s">
        <v>54</v>
      </c>
      <c r="I73" s="7">
        <f>(I71-I70)/9.5</f>
        <v>40552852.853001229</v>
      </c>
      <c r="N73" s="7" t="s">
        <v>54</v>
      </c>
      <c r="O73" s="7">
        <f>(O71-O70)/7.1</f>
        <v>0.16615307084140504</v>
      </c>
      <c r="T73" s="7" t="s">
        <v>54</v>
      </c>
      <c r="U73" s="7">
        <f>(U71-U70)/3.34</f>
        <v>6.477403000690074E-2</v>
      </c>
    </row>
    <row r="74" spans="1:22" x14ac:dyDescent="0.25">
      <c r="B74" s="7" t="s">
        <v>52</v>
      </c>
      <c r="C74" s="8" t="s">
        <v>53</v>
      </c>
      <c r="D74" s="7" t="s">
        <v>48</v>
      </c>
      <c r="E74" s="8"/>
      <c r="H74" s="7" t="s">
        <v>52</v>
      </c>
      <c r="I74" s="8" t="s">
        <v>53</v>
      </c>
      <c r="J74" s="7" t="s">
        <v>48</v>
      </c>
      <c r="N74" s="7" t="s">
        <v>52</v>
      </c>
      <c r="O74" s="8" t="s">
        <v>53</v>
      </c>
      <c r="P74" s="7" t="s">
        <v>48</v>
      </c>
      <c r="T74" s="7" t="s">
        <v>52</v>
      </c>
      <c r="U74" s="8" t="s">
        <v>53</v>
      </c>
      <c r="V74" s="7" t="s">
        <v>48</v>
      </c>
    </row>
    <row r="75" spans="1:22" x14ac:dyDescent="0.25">
      <c r="A75" s="7">
        <v>1</v>
      </c>
      <c r="B75" s="8">
        <f>C70</f>
        <v>535699885.60935903</v>
      </c>
      <c r="C75" s="8">
        <f>C70+$C$73</f>
        <v>543849552.75398135</v>
      </c>
      <c r="D75" s="9" cm="1">
        <f t="array" ref="D75:D95">FREQUENCY('Clean Data'!G:G,'Class Interval'!C75:C94)</f>
        <v>29</v>
      </c>
      <c r="E75" s="8"/>
      <c r="G75" s="7">
        <v>1</v>
      </c>
      <c r="H75" s="8">
        <f>I70</f>
        <v>368925225.93366301</v>
      </c>
      <c r="I75" s="8">
        <f>I70+$I$73</f>
        <v>409478078.78666425</v>
      </c>
      <c r="J75" s="9" cm="1">
        <f t="array" ref="J75:J95">FREQUENCY('Clean Data'!H:H,'Class Interval'!I75:I94)</f>
        <v>7</v>
      </c>
      <c r="M75" s="7">
        <v>1</v>
      </c>
      <c r="N75" s="8">
        <f>O70</f>
        <v>0</v>
      </c>
      <c r="O75" s="8">
        <f>O70+$O$73</f>
        <v>0.16615307084140504</v>
      </c>
      <c r="P75" s="9" cm="1">
        <f t="array" ref="P75:P95">FREQUENCY('Clean Data'!J:J,'Class Interval'!O75:O94)</f>
        <v>0</v>
      </c>
      <c r="S75" s="7">
        <v>1</v>
      </c>
      <c r="T75" s="8">
        <v>0</v>
      </c>
      <c r="U75" s="8">
        <f>0+$U$73</f>
        <v>6.477403000690074E-2</v>
      </c>
      <c r="V75" s="9" cm="1">
        <f t="array" ref="V75:V95">FREQUENCY('Clean Data'!N:N,'Class Interval'!U75:U94)</f>
        <v>321</v>
      </c>
    </row>
    <row r="76" spans="1:22" x14ac:dyDescent="0.25">
      <c r="A76" s="7">
        <v>2</v>
      </c>
      <c r="B76" s="8">
        <f>B75+$C$73</f>
        <v>543849552.75398135</v>
      </c>
      <c r="C76" s="8">
        <f>C75+$C$73</f>
        <v>551999219.89860368</v>
      </c>
      <c r="D76" s="9">
        <v>4</v>
      </c>
      <c r="E76" s="8"/>
      <c r="G76" s="7">
        <v>2</v>
      </c>
      <c r="H76" s="8">
        <f>H75+$I$73</f>
        <v>409478078.78666425</v>
      </c>
      <c r="I76" s="8">
        <f>I75+$I$73</f>
        <v>450030931.63966548</v>
      </c>
      <c r="J76" s="9">
        <v>11</v>
      </c>
      <c r="M76" s="7">
        <v>2</v>
      </c>
      <c r="N76" s="8">
        <f>N75+$O$73</f>
        <v>0.16615307084140504</v>
      </c>
      <c r="O76" s="8">
        <f>O75+$O$73</f>
        <v>0.33230614168281009</v>
      </c>
      <c r="P76" s="9">
        <v>0</v>
      </c>
      <c r="S76" s="7">
        <v>2</v>
      </c>
      <c r="T76" s="8">
        <f>T75+$U$73</f>
        <v>6.477403000690074E-2</v>
      </c>
      <c r="U76" s="8">
        <f>U75+$U$73</f>
        <v>0.12954806001380148</v>
      </c>
      <c r="V76" s="9">
        <v>558</v>
      </c>
    </row>
    <row r="77" spans="1:22" x14ac:dyDescent="0.25">
      <c r="A77" s="7">
        <v>3</v>
      </c>
      <c r="B77" s="8">
        <f t="shared" ref="B77:B94" si="24">B76+$C$73</f>
        <v>551999219.89860368</v>
      </c>
      <c r="C77" s="8">
        <f t="shared" ref="C77:C94" si="25">C76+$C$73</f>
        <v>560148887.043226</v>
      </c>
      <c r="D77" s="9">
        <v>9</v>
      </c>
      <c r="E77" s="8"/>
      <c r="G77" s="7">
        <v>3</v>
      </c>
      <c r="H77" s="8">
        <f t="shared" ref="H77:H94" si="26">H76+$I$73</f>
        <v>450030931.63966548</v>
      </c>
      <c r="I77" s="8">
        <f t="shared" ref="I77:I94" si="27">I76+$I$73</f>
        <v>490583784.49266672</v>
      </c>
      <c r="J77" s="9">
        <v>51</v>
      </c>
      <c r="M77" s="7">
        <v>3</v>
      </c>
      <c r="N77" s="8">
        <f t="shared" ref="N77:N94" si="28">N76+$O$73</f>
        <v>0.33230614168281009</v>
      </c>
      <c r="O77" s="8">
        <f t="shared" ref="O77:O94" si="29">O76+$O$73</f>
        <v>0.4984592125242151</v>
      </c>
      <c r="P77" s="9">
        <v>0</v>
      </c>
      <c r="S77" s="7">
        <v>3</v>
      </c>
      <c r="T77" s="8">
        <f t="shared" ref="T77:T94" si="30">T76+$U$73</f>
        <v>0.12954806001380148</v>
      </c>
      <c r="U77" s="8">
        <f t="shared" ref="U77:U94" si="31">U76+$U$73</f>
        <v>0.19432209002070222</v>
      </c>
      <c r="V77" s="9">
        <v>532</v>
      </c>
    </row>
    <row r="78" spans="1:22" x14ac:dyDescent="0.25">
      <c r="A78" s="7">
        <v>4</v>
      </c>
      <c r="B78" s="8">
        <f t="shared" si="24"/>
        <v>560148887.043226</v>
      </c>
      <c r="C78" s="8">
        <f t="shared" si="25"/>
        <v>568298554.18784833</v>
      </c>
      <c r="D78" s="9">
        <v>9</v>
      </c>
      <c r="E78" s="8"/>
      <c r="G78" s="7">
        <v>4</v>
      </c>
      <c r="H78" s="8">
        <f t="shared" si="26"/>
        <v>490583784.49266672</v>
      </c>
      <c r="I78" s="8">
        <f t="shared" si="27"/>
        <v>531136637.34566796</v>
      </c>
      <c r="J78" s="9">
        <v>32</v>
      </c>
      <c r="M78" s="7">
        <v>4</v>
      </c>
      <c r="N78" s="8">
        <f t="shared" si="28"/>
        <v>0.4984592125242151</v>
      </c>
      <c r="O78" s="8">
        <f t="shared" si="29"/>
        <v>0.66461228336562017</v>
      </c>
      <c r="P78" s="9">
        <v>7</v>
      </c>
      <c r="S78" s="7">
        <v>4</v>
      </c>
      <c r="T78" s="8">
        <f t="shared" si="30"/>
        <v>0.19432209002070222</v>
      </c>
      <c r="U78" s="8">
        <f t="shared" si="31"/>
        <v>0.25909612002760296</v>
      </c>
      <c r="V78" s="9">
        <v>319</v>
      </c>
    </row>
    <row r="79" spans="1:22" x14ac:dyDescent="0.25">
      <c r="A79" s="7">
        <v>5</v>
      </c>
      <c r="B79" s="8">
        <f t="shared" si="24"/>
        <v>568298554.18784833</v>
      </c>
      <c r="C79" s="8">
        <f t="shared" si="25"/>
        <v>576448221.33247066</v>
      </c>
      <c r="D79" s="9">
        <v>22</v>
      </c>
      <c r="E79" s="8"/>
      <c r="G79" s="7">
        <v>5</v>
      </c>
      <c r="H79" s="8">
        <f t="shared" si="26"/>
        <v>531136637.34566796</v>
      </c>
      <c r="I79" s="8">
        <f t="shared" si="27"/>
        <v>571689490.1986692</v>
      </c>
      <c r="J79" s="9">
        <v>63</v>
      </c>
      <c r="M79" s="7">
        <v>5</v>
      </c>
      <c r="N79" s="8">
        <f t="shared" si="28"/>
        <v>0.66461228336562017</v>
      </c>
      <c r="O79" s="8">
        <f t="shared" si="29"/>
        <v>0.83076535420702524</v>
      </c>
      <c r="P79" s="9">
        <v>9</v>
      </c>
      <c r="S79" s="7">
        <v>5</v>
      </c>
      <c r="T79" s="8">
        <f t="shared" si="30"/>
        <v>0.25909612002760296</v>
      </c>
      <c r="U79" s="8">
        <f t="shared" si="31"/>
        <v>0.3238701500345037</v>
      </c>
      <c r="V79" s="9">
        <v>162</v>
      </c>
    </row>
    <row r="80" spans="1:22" x14ac:dyDescent="0.25">
      <c r="A80" s="7">
        <v>6</v>
      </c>
      <c r="B80" s="8">
        <f t="shared" si="24"/>
        <v>576448221.33247066</v>
      </c>
      <c r="C80" s="8">
        <f t="shared" si="25"/>
        <v>584597888.47709298</v>
      </c>
      <c r="D80" s="9">
        <v>18</v>
      </c>
      <c r="E80" s="8"/>
      <c r="G80" s="7">
        <v>6</v>
      </c>
      <c r="H80" s="8">
        <f t="shared" si="26"/>
        <v>571689490.1986692</v>
      </c>
      <c r="I80" s="8">
        <f t="shared" si="27"/>
        <v>612242343.05167043</v>
      </c>
      <c r="J80" s="9">
        <v>115</v>
      </c>
      <c r="M80" s="7">
        <v>6</v>
      </c>
      <c r="N80" s="8">
        <f t="shared" si="28"/>
        <v>0.83076535420702524</v>
      </c>
      <c r="O80" s="8">
        <f t="shared" si="29"/>
        <v>0.99691842504843031</v>
      </c>
      <c r="P80" s="9">
        <v>1039</v>
      </c>
      <c r="S80" s="7">
        <v>6</v>
      </c>
      <c r="T80" s="8">
        <f t="shared" si="30"/>
        <v>0.3238701500345037</v>
      </c>
      <c r="U80" s="8">
        <f t="shared" si="31"/>
        <v>0.38864418004140444</v>
      </c>
      <c r="V80" s="9">
        <v>84</v>
      </c>
    </row>
    <row r="81" spans="1:22" x14ac:dyDescent="0.25">
      <c r="A81" s="7">
        <v>7</v>
      </c>
      <c r="B81" s="8">
        <f t="shared" si="24"/>
        <v>584597888.47709298</v>
      </c>
      <c r="C81" s="8">
        <f t="shared" si="25"/>
        <v>592747555.62171531</v>
      </c>
      <c r="D81" s="9">
        <v>25</v>
      </c>
      <c r="E81" s="8"/>
      <c r="G81" s="7">
        <v>7</v>
      </c>
      <c r="H81" s="8">
        <f t="shared" si="26"/>
        <v>612242343.05167043</v>
      </c>
      <c r="I81" s="8">
        <f t="shared" si="27"/>
        <v>652795195.90467167</v>
      </c>
      <c r="J81" s="9">
        <v>321</v>
      </c>
      <c r="M81" s="7">
        <v>7</v>
      </c>
      <c r="N81" s="8">
        <f t="shared" si="28"/>
        <v>0.99691842504843031</v>
      </c>
      <c r="O81" s="8">
        <f t="shared" si="29"/>
        <v>1.1630714958898354</v>
      </c>
      <c r="P81" s="9">
        <v>374</v>
      </c>
      <c r="S81" s="7">
        <v>7</v>
      </c>
      <c r="T81" s="8">
        <f t="shared" si="30"/>
        <v>0.38864418004140444</v>
      </c>
      <c r="U81" s="8">
        <f t="shared" si="31"/>
        <v>0.45341821004830518</v>
      </c>
      <c r="V81" s="9">
        <v>43</v>
      </c>
    </row>
    <row r="82" spans="1:22" x14ac:dyDescent="0.25">
      <c r="A82" s="7">
        <v>8</v>
      </c>
      <c r="B82" s="8">
        <f t="shared" si="24"/>
        <v>592747555.62171531</v>
      </c>
      <c r="C82" s="8">
        <f t="shared" si="25"/>
        <v>600897222.76633763</v>
      </c>
      <c r="D82" s="9">
        <v>37</v>
      </c>
      <c r="G82" s="7">
        <v>8</v>
      </c>
      <c r="H82" s="8">
        <f t="shared" si="26"/>
        <v>652795195.90467167</v>
      </c>
      <c r="I82" s="8">
        <f t="shared" si="27"/>
        <v>693348048.75767291</v>
      </c>
      <c r="J82" s="9">
        <v>171</v>
      </c>
      <c r="M82" s="7">
        <v>8</v>
      </c>
      <c r="N82" s="8">
        <f t="shared" si="28"/>
        <v>1.1630714958898354</v>
      </c>
      <c r="O82" s="8">
        <f t="shared" si="29"/>
        <v>1.3292245667312403</v>
      </c>
      <c r="P82" s="9">
        <v>127</v>
      </c>
      <c r="S82" s="7">
        <v>8</v>
      </c>
      <c r="T82" s="8">
        <f t="shared" si="30"/>
        <v>0.45341821004830518</v>
      </c>
      <c r="U82" s="8">
        <f t="shared" si="31"/>
        <v>0.51819224005520592</v>
      </c>
      <c r="V82" s="9">
        <v>28</v>
      </c>
    </row>
    <row r="83" spans="1:22" x14ac:dyDescent="0.25">
      <c r="A83" s="7">
        <v>9</v>
      </c>
      <c r="B83" s="8">
        <f t="shared" si="24"/>
        <v>600897222.76633763</v>
      </c>
      <c r="C83" s="8">
        <f t="shared" si="25"/>
        <v>609046889.91095996</v>
      </c>
      <c r="D83" s="9">
        <v>148</v>
      </c>
      <c r="G83" s="7">
        <v>9</v>
      </c>
      <c r="H83" s="8">
        <f t="shared" si="26"/>
        <v>693348048.75767291</v>
      </c>
      <c r="I83" s="8">
        <f t="shared" si="27"/>
        <v>733900901.61067414</v>
      </c>
      <c r="J83" s="9">
        <v>114</v>
      </c>
      <c r="M83" s="7">
        <v>9</v>
      </c>
      <c r="N83" s="8">
        <f t="shared" si="28"/>
        <v>1.3292245667312403</v>
      </c>
      <c r="O83" s="8">
        <f t="shared" si="29"/>
        <v>1.4953776375726453</v>
      </c>
      <c r="P83" s="9">
        <v>354</v>
      </c>
      <c r="S83" s="7">
        <v>9</v>
      </c>
      <c r="T83" s="8">
        <f t="shared" si="30"/>
        <v>0.51819224005520592</v>
      </c>
      <c r="U83" s="8">
        <f t="shared" si="31"/>
        <v>0.58296627006210666</v>
      </c>
      <c r="V83" s="9">
        <v>18</v>
      </c>
    </row>
    <row r="84" spans="1:22" x14ac:dyDescent="0.25">
      <c r="A84" s="7">
        <v>10</v>
      </c>
      <c r="B84" s="8">
        <f t="shared" si="24"/>
        <v>609046889.91095996</v>
      </c>
      <c r="C84" s="8">
        <f t="shared" si="25"/>
        <v>617196557.05558228</v>
      </c>
      <c r="D84" s="9">
        <v>885</v>
      </c>
      <c r="G84" s="7">
        <v>10</v>
      </c>
      <c r="H84" s="8">
        <f t="shared" si="26"/>
        <v>733900901.61067414</v>
      </c>
      <c r="I84" s="8">
        <f t="shared" si="27"/>
        <v>774453754.46367538</v>
      </c>
      <c r="J84" s="9">
        <v>91</v>
      </c>
      <c r="M84" s="7">
        <v>10</v>
      </c>
      <c r="N84" s="8">
        <f t="shared" si="28"/>
        <v>1.4953776375726453</v>
      </c>
      <c r="O84" s="8">
        <f t="shared" si="29"/>
        <v>1.6615307084140503</v>
      </c>
      <c r="P84" s="9">
        <v>125</v>
      </c>
      <c r="S84" s="7">
        <v>10</v>
      </c>
      <c r="T84" s="8">
        <f t="shared" si="30"/>
        <v>0.58296627006210666</v>
      </c>
      <c r="U84" s="8">
        <f t="shared" si="31"/>
        <v>0.6477403000690074</v>
      </c>
      <c r="V84" s="9">
        <v>7</v>
      </c>
    </row>
    <row r="85" spans="1:22" x14ac:dyDescent="0.25">
      <c r="A85" s="7">
        <v>11</v>
      </c>
      <c r="B85" s="8">
        <f t="shared" si="24"/>
        <v>617196557.05558228</v>
      </c>
      <c r="C85" s="8">
        <f t="shared" si="25"/>
        <v>625346224.20020461</v>
      </c>
      <c r="D85" s="9">
        <v>716</v>
      </c>
      <c r="G85" s="7">
        <v>11</v>
      </c>
      <c r="H85" s="8">
        <f t="shared" si="26"/>
        <v>774453754.46367538</v>
      </c>
      <c r="I85" s="8">
        <f t="shared" si="27"/>
        <v>815006607.31667662</v>
      </c>
      <c r="J85" s="9">
        <v>191</v>
      </c>
      <c r="M85" s="7">
        <v>11</v>
      </c>
      <c r="N85" s="8">
        <f t="shared" si="28"/>
        <v>1.6615307084140503</v>
      </c>
      <c r="O85" s="8">
        <f t="shared" si="29"/>
        <v>1.8276837792554552</v>
      </c>
      <c r="P85" s="9">
        <v>44</v>
      </c>
      <c r="S85" s="7">
        <v>11</v>
      </c>
      <c r="T85" s="8">
        <f t="shared" si="30"/>
        <v>0.6477403000690074</v>
      </c>
      <c r="U85" s="8">
        <f t="shared" si="31"/>
        <v>0.71251433007590814</v>
      </c>
      <c r="V85" s="9">
        <v>7</v>
      </c>
    </row>
    <row r="86" spans="1:22" x14ac:dyDescent="0.25">
      <c r="A86" s="7">
        <v>12</v>
      </c>
      <c r="B86" s="8">
        <f t="shared" si="24"/>
        <v>625346224.20020461</v>
      </c>
      <c r="C86" s="8">
        <f t="shared" si="25"/>
        <v>633495891.34482694</v>
      </c>
      <c r="D86" s="7">
        <v>250</v>
      </c>
      <c r="G86" s="7">
        <v>12</v>
      </c>
      <c r="H86" s="8">
        <f t="shared" si="26"/>
        <v>815006607.31667662</v>
      </c>
      <c r="I86" s="8">
        <f t="shared" si="27"/>
        <v>855559460.16967785</v>
      </c>
      <c r="J86" s="7">
        <v>366</v>
      </c>
      <c r="M86" s="7">
        <v>12</v>
      </c>
      <c r="N86" s="8">
        <f t="shared" si="28"/>
        <v>1.8276837792554552</v>
      </c>
      <c r="O86" s="8">
        <f t="shared" si="29"/>
        <v>1.9938368500968602</v>
      </c>
      <c r="P86" s="7">
        <v>40</v>
      </c>
      <c r="S86" s="7">
        <v>12</v>
      </c>
      <c r="T86" s="8">
        <f t="shared" si="30"/>
        <v>0.71251433007590814</v>
      </c>
      <c r="U86" s="8">
        <f t="shared" si="31"/>
        <v>0.77728836008280888</v>
      </c>
      <c r="V86" s="7">
        <v>11</v>
      </c>
    </row>
    <row r="87" spans="1:22" x14ac:dyDescent="0.25">
      <c r="A87" s="7">
        <v>13</v>
      </c>
      <c r="B87" s="8">
        <f t="shared" si="24"/>
        <v>633495891.34482694</v>
      </c>
      <c r="C87" s="8">
        <f t="shared" si="25"/>
        <v>641645558.48944926</v>
      </c>
      <c r="D87" s="7">
        <v>0</v>
      </c>
      <c r="G87" s="7">
        <v>13</v>
      </c>
      <c r="H87" s="8">
        <f t="shared" si="26"/>
        <v>855559460.16967785</v>
      </c>
      <c r="I87" s="8">
        <f t="shared" si="27"/>
        <v>896112313.02267909</v>
      </c>
      <c r="J87" s="7">
        <v>398</v>
      </c>
      <c r="M87" s="7">
        <v>13</v>
      </c>
      <c r="N87" s="8">
        <f t="shared" si="28"/>
        <v>1.9938368500968602</v>
      </c>
      <c r="O87" s="8">
        <f t="shared" si="29"/>
        <v>2.1599899209382651</v>
      </c>
      <c r="P87" s="7">
        <v>15</v>
      </c>
      <c r="S87" s="7">
        <v>13</v>
      </c>
      <c r="T87" s="8">
        <f t="shared" si="30"/>
        <v>0.77728836008280888</v>
      </c>
      <c r="U87" s="8">
        <f t="shared" si="31"/>
        <v>0.84206239008970962</v>
      </c>
      <c r="V87" s="7">
        <v>2</v>
      </c>
    </row>
    <row r="88" spans="1:22" x14ac:dyDescent="0.25">
      <c r="A88" s="7">
        <v>14</v>
      </c>
      <c r="B88" s="8">
        <f t="shared" si="24"/>
        <v>641645558.48944926</v>
      </c>
      <c r="C88" s="8">
        <f t="shared" si="25"/>
        <v>649795225.63407159</v>
      </c>
      <c r="D88" s="7">
        <v>0</v>
      </c>
      <c r="G88" s="7">
        <v>14</v>
      </c>
      <c r="H88" s="8">
        <f t="shared" si="26"/>
        <v>896112313.02267909</v>
      </c>
      <c r="I88" s="8">
        <f t="shared" si="27"/>
        <v>936665165.87568033</v>
      </c>
      <c r="J88" s="7">
        <v>220</v>
      </c>
      <c r="M88" s="7">
        <v>14</v>
      </c>
      <c r="N88" s="8">
        <f t="shared" si="28"/>
        <v>2.1599899209382651</v>
      </c>
      <c r="O88" s="8">
        <f t="shared" si="29"/>
        <v>2.3261429917796703</v>
      </c>
      <c r="P88" s="7">
        <v>1</v>
      </c>
      <c r="S88" s="7">
        <v>14</v>
      </c>
      <c r="T88" s="8">
        <f t="shared" si="30"/>
        <v>0.84206239008970962</v>
      </c>
      <c r="U88" s="8">
        <f t="shared" si="31"/>
        <v>0.90683642009661036</v>
      </c>
      <c r="V88" s="7">
        <v>7</v>
      </c>
    </row>
    <row r="89" spans="1:22" x14ac:dyDescent="0.25">
      <c r="A89" s="7">
        <v>15</v>
      </c>
      <c r="B89" s="8">
        <f t="shared" si="24"/>
        <v>649795225.63407159</v>
      </c>
      <c r="C89" s="8">
        <f t="shared" si="25"/>
        <v>657944892.77869391</v>
      </c>
      <c r="D89" s="7">
        <v>0</v>
      </c>
      <c r="G89" s="7">
        <v>15</v>
      </c>
      <c r="H89" s="8">
        <f t="shared" si="26"/>
        <v>936665165.87568033</v>
      </c>
      <c r="I89" s="8">
        <f t="shared" si="27"/>
        <v>977218018.72868156</v>
      </c>
      <c r="J89" s="7">
        <v>1</v>
      </c>
      <c r="M89" s="7">
        <v>15</v>
      </c>
      <c r="N89" s="8">
        <f t="shared" si="28"/>
        <v>2.3261429917796703</v>
      </c>
      <c r="O89" s="8">
        <f t="shared" si="29"/>
        <v>2.4922960626210755</v>
      </c>
      <c r="P89" s="7">
        <v>0</v>
      </c>
      <c r="S89" s="7">
        <v>15</v>
      </c>
      <c r="T89" s="8">
        <f t="shared" si="30"/>
        <v>0.90683642009661036</v>
      </c>
      <c r="U89" s="8">
        <f t="shared" si="31"/>
        <v>0.9716104501035111</v>
      </c>
      <c r="V89" s="7">
        <v>2</v>
      </c>
    </row>
    <row r="90" spans="1:22" x14ac:dyDescent="0.25">
      <c r="A90" s="7">
        <v>16</v>
      </c>
      <c r="B90" s="8">
        <f t="shared" si="24"/>
        <v>657944892.77869391</v>
      </c>
      <c r="C90" s="8">
        <f t="shared" si="25"/>
        <v>666094559.92331624</v>
      </c>
      <c r="D90" s="7">
        <v>0</v>
      </c>
      <c r="G90" s="7">
        <v>16</v>
      </c>
      <c r="H90" s="8">
        <f t="shared" si="26"/>
        <v>977218018.72868156</v>
      </c>
      <c r="I90" s="8">
        <f t="shared" si="27"/>
        <v>1017770871.5816828</v>
      </c>
      <c r="J90" s="7">
        <v>0</v>
      </c>
      <c r="M90" s="7">
        <v>16</v>
      </c>
      <c r="N90" s="8">
        <f t="shared" si="28"/>
        <v>2.4922960626210755</v>
      </c>
      <c r="O90" s="8">
        <f t="shared" si="29"/>
        <v>2.6584491334624807</v>
      </c>
      <c r="P90" s="7">
        <v>2</v>
      </c>
      <c r="S90" s="7">
        <v>16</v>
      </c>
      <c r="T90" s="8">
        <f t="shared" si="30"/>
        <v>0.9716104501035111</v>
      </c>
      <c r="U90" s="8">
        <f t="shared" si="31"/>
        <v>1.0363844801104118</v>
      </c>
      <c r="V90" s="7">
        <v>0</v>
      </c>
    </row>
    <row r="91" spans="1:22" x14ac:dyDescent="0.25">
      <c r="A91" s="7">
        <v>17</v>
      </c>
      <c r="B91" s="8">
        <f t="shared" si="24"/>
        <v>666094559.92331624</v>
      </c>
      <c r="C91" s="8">
        <f t="shared" si="25"/>
        <v>674244227.06793857</v>
      </c>
      <c r="D91" s="7">
        <v>0</v>
      </c>
      <c r="G91" s="7">
        <v>17</v>
      </c>
      <c r="H91" s="8">
        <f t="shared" si="26"/>
        <v>1017770871.5816828</v>
      </c>
      <c r="I91" s="8">
        <f t="shared" si="27"/>
        <v>1058323724.434684</v>
      </c>
      <c r="J91" s="7">
        <v>0</v>
      </c>
      <c r="M91" s="7">
        <v>17</v>
      </c>
      <c r="N91" s="8">
        <f t="shared" si="28"/>
        <v>2.6584491334624807</v>
      </c>
      <c r="O91" s="8">
        <f t="shared" si="29"/>
        <v>2.8246022043038859</v>
      </c>
      <c r="P91" s="7">
        <v>1</v>
      </c>
      <c r="S91" s="7">
        <v>17</v>
      </c>
      <c r="T91" s="8">
        <f t="shared" si="30"/>
        <v>1.0363844801104118</v>
      </c>
      <c r="U91" s="8">
        <f t="shared" si="31"/>
        <v>1.1011585101173127</v>
      </c>
      <c r="V91" s="7">
        <v>4</v>
      </c>
    </row>
    <row r="92" spans="1:22" x14ac:dyDescent="0.25">
      <c r="A92" s="7">
        <v>18</v>
      </c>
      <c r="B92" s="8">
        <f t="shared" si="24"/>
        <v>674244227.06793857</v>
      </c>
      <c r="C92" s="8">
        <f t="shared" si="25"/>
        <v>682393894.21256089</v>
      </c>
      <c r="D92" s="7">
        <v>0</v>
      </c>
      <c r="G92" s="7">
        <v>18</v>
      </c>
      <c r="H92" s="8">
        <f t="shared" si="26"/>
        <v>1058323724.434684</v>
      </c>
      <c r="I92" s="8">
        <f t="shared" si="27"/>
        <v>1098876577.2876852</v>
      </c>
      <c r="J92" s="7">
        <v>0</v>
      </c>
      <c r="M92" s="7">
        <v>18</v>
      </c>
      <c r="N92" s="8">
        <f t="shared" si="28"/>
        <v>2.8246022043038859</v>
      </c>
      <c r="O92" s="8">
        <f t="shared" si="29"/>
        <v>2.990755275145291</v>
      </c>
      <c r="P92" s="7">
        <v>1</v>
      </c>
      <c r="S92" s="7">
        <v>18</v>
      </c>
      <c r="T92" s="8">
        <f t="shared" si="30"/>
        <v>1.1011585101173127</v>
      </c>
      <c r="U92" s="8">
        <f t="shared" si="31"/>
        <v>1.1659325401242135</v>
      </c>
      <c r="V92" s="7">
        <v>5</v>
      </c>
    </row>
    <row r="93" spans="1:22" x14ac:dyDescent="0.25">
      <c r="A93" s="7">
        <v>19</v>
      </c>
      <c r="B93" s="8">
        <f t="shared" si="24"/>
        <v>682393894.21256089</v>
      </c>
      <c r="C93" s="8">
        <f t="shared" si="25"/>
        <v>690543561.35718322</v>
      </c>
      <c r="D93" s="7">
        <v>0</v>
      </c>
      <c r="G93" s="7">
        <v>19</v>
      </c>
      <c r="H93" s="8">
        <f t="shared" si="26"/>
        <v>1098876577.2876852</v>
      </c>
      <c r="I93" s="8">
        <f t="shared" si="27"/>
        <v>1139429430.1406863</v>
      </c>
      <c r="J93" s="7">
        <v>0</v>
      </c>
      <c r="M93" s="7">
        <v>19</v>
      </c>
      <c r="N93" s="8">
        <f t="shared" si="28"/>
        <v>2.990755275145291</v>
      </c>
      <c r="O93" s="8">
        <f t="shared" si="29"/>
        <v>3.1569083459866962</v>
      </c>
      <c r="P93" s="7">
        <v>2</v>
      </c>
      <c r="S93" s="7">
        <v>19</v>
      </c>
      <c r="T93" s="8">
        <f t="shared" si="30"/>
        <v>1.1659325401242135</v>
      </c>
      <c r="U93" s="8">
        <f t="shared" si="31"/>
        <v>1.2307065701311144</v>
      </c>
      <c r="V93" s="7">
        <v>4</v>
      </c>
    </row>
    <row r="94" spans="1:22" x14ac:dyDescent="0.25">
      <c r="A94" s="7">
        <v>20</v>
      </c>
      <c r="B94" s="8">
        <f t="shared" si="24"/>
        <v>690543561.35718322</v>
      </c>
      <c r="C94" s="8">
        <f t="shared" si="25"/>
        <v>698693228.50180554</v>
      </c>
      <c r="D94" s="7">
        <v>0</v>
      </c>
      <c r="G94" s="7">
        <v>20</v>
      </c>
      <c r="H94" s="8">
        <f t="shared" si="26"/>
        <v>1139429430.1406863</v>
      </c>
      <c r="I94" s="8">
        <f t="shared" si="27"/>
        <v>1179982282.9936874</v>
      </c>
      <c r="J94" s="7">
        <v>0</v>
      </c>
      <c r="M94" s="7">
        <v>20</v>
      </c>
      <c r="N94" s="8">
        <f t="shared" si="28"/>
        <v>3.1569083459866962</v>
      </c>
      <c r="O94" s="8">
        <f t="shared" si="29"/>
        <v>3.3230614168281014</v>
      </c>
      <c r="P94" s="7">
        <v>1</v>
      </c>
      <c r="S94" s="7">
        <v>20</v>
      </c>
      <c r="T94" s="8">
        <f t="shared" si="30"/>
        <v>1.2307065701311144</v>
      </c>
      <c r="U94" s="8">
        <f t="shared" si="31"/>
        <v>1.2954806001380152</v>
      </c>
      <c r="V94" s="7">
        <v>4</v>
      </c>
    </row>
    <row r="95" spans="1:22" x14ac:dyDescent="0.25">
      <c r="D95" s="7">
        <v>0</v>
      </c>
      <c r="J95" s="7">
        <v>0</v>
      </c>
      <c r="P95" s="7">
        <v>10</v>
      </c>
      <c r="V95" s="7">
        <v>34</v>
      </c>
    </row>
    <row r="96" spans="1:22" x14ac:dyDescent="0.25">
      <c r="D96" s="7">
        <f>SUM(_xlfn.ANCHORARRAY(D75))</f>
        <v>2152</v>
      </c>
      <c r="J96" s="7">
        <f>SUM(_xlfn.ANCHORARRAY(J75))</f>
        <v>2152</v>
      </c>
      <c r="P96" s="7">
        <f>SUM(_xlfn.ANCHORARRAY(P75))</f>
        <v>2152</v>
      </c>
      <c r="V96" s="7">
        <f>SUM(_xlfn.ANCHORARRAY(V75))</f>
        <v>2152</v>
      </c>
    </row>
    <row r="99" spans="1:22" x14ac:dyDescent="0.25">
      <c r="B99" s="7" t="s">
        <v>51</v>
      </c>
      <c r="C99" s="8"/>
      <c r="H99" s="7" t="s">
        <v>55</v>
      </c>
      <c r="I99" s="8"/>
      <c r="N99" s="7" t="s">
        <v>16</v>
      </c>
      <c r="O99" s="8"/>
      <c r="T99" s="7" t="s">
        <v>50</v>
      </c>
      <c r="U99" s="8"/>
    </row>
    <row r="100" spans="1:22" x14ac:dyDescent="0.25">
      <c r="B100" s="7" t="s">
        <v>45</v>
      </c>
      <c r="C100" s="7">
        <f>$C$2-3*$D$2</f>
        <v>535699885.60935903</v>
      </c>
      <c r="H100" s="7" t="s">
        <v>45</v>
      </c>
      <c r="I100" s="7">
        <f>$C$3-3*$D$3</f>
        <v>368925225.93366301</v>
      </c>
      <c r="N100" s="7" t="s">
        <v>45</v>
      </c>
      <c r="O100" s="7">
        <v>0</v>
      </c>
      <c r="T100" s="7" t="s">
        <v>45</v>
      </c>
      <c r="U100" s="7">
        <v>0</v>
      </c>
    </row>
    <row r="101" spans="1:22" x14ac:dyDescent="0.25">
      <c r="B101" s="7" t="s">
        <v>46</v>
      </c>
      <c r="C101" s="7">
        <f>$C$2</f>
        <v>613121723.48327136</v>
      </c>
      <c r="H101" s="7" t="s">
        <v>46</v>
      </c>
      <c r="I101" s="7">
        <f>$C$3</f>
        <v>754177328.0371747</v>
      </c>
      <c r="N101" s="7" t="s">
        <v>46</v>
      </c>
      <c r="O101" s="7">
        <f>$C$4</f>
        <v>1.1796868029739758</v>
      </c>
      <c r="T101" s="7" t="s">
        <v>46</v>
      </c>
      <c r="U101" s="7">
        <f>$C$5</f>
        <v>0.21634526022304848</v>
      </c>
    </row>
    <row r="102" spans="1:22" x14ac:dyDescent="0.25">
      <c r="B102" s="7" t="s">
        <v>47</v>
      </c>
      <c r="C102" s="7">
        <f>$C$2+3*$D$2</f>
        <v>690543561.35718369</v>
      </c>
      <c r="H102" s="7" t="s">
        <v>47</v>
      </c>
      <c r="I102" s="7">
        <f>$C$3+3*$D$3</f>
        <v>1139429430.1406865</v>
      </c>
      <c r="N102" s="7" t="s">
        <v>47</v>
      </c>
      <c r="O102" s="7">
        <f>$C$4+3*$D$4</f>
        <v>3.0498371324484683</v>
      </c>
      <c r="T102" s="7" t="s">
        <v>47</v>
      </c>
      <c r="U102" s="7">
        <f>$C$5+3*$D$5</f>
        <v>1.2396190377287424</v>
      </c>
    </row>
    <row r="103" spans="1:22" x14ac:dyDescent="0.25">
      <c r="B103" s="7" t="s">
        <v>54</v>
      </c>
      <c r="C103" s="7">
        <f>(C101-C100)/12</f>
        <v>6451819.8228260279</v>
      </c>
      <c r="H103" s="7" t="s">
        <v>54</v>
      </c>
      <c r="I103" s="7">
        <f>(I101-I100)/12</f>
        <v>32104341.841959309</v>
      </c>
      <c r="N103" s="7" t="s">
        <v>54</v>
      </c>
      <c r="O103" s="7">
        <f>(O101-O100)/8.96</f>
        <v>0.13166147354620264</v>
      </c>
      <c r="T103" s="7" t="s">
        <v>54</v>
      </c>
      <c r="U103" s="7">
        <f>(U101-U100)/4.23</f>
        <v>5.1145451589373156E-2</v>
      </c>
    </row>
    <row r="104" spans="1:22" x14ac:dyDescent="0.25">
      <c r="B104" s="7" t="s">
        <v>52</v>
      </c>
      <c r="C104" s="8" t="s">
        <v>53</v>
      </c>
      <c r="D104" s="7" t="s">
        <v>48</v>
      </c>
      <c r="H104" s="7" t="s">
        <v>52</v>
      </c>
      <c r="I104" s="8" t="s">
        <v>53</v>
      </c>
      <c r="J104" s="7" t="s">
        <v>48</v>
      </c>
      <c r="N104" s="7" t="s">
        <v>52</v>
      </c>
      <c r="O104" s="8" t="s">
        <v>53</v>
      </c>
      <c r="P104" s="7" t="s">
        <v>48</v>
      </c>
      <c r="T104" s="7" t="s">
        <v>52</v>
      </c>
      <c r="U104" s="8" t="s">
        <v>53</v>
      </c>
      <c r="V104" s="7" t="s">
        <v>48</v>
      </c>
    </row>
    <row r="105" spans="1:22" x14ac:dyDescent="0.25">
      <c r="A105" s="7">
        <v>1</v>
      </c>
      <c r="B105" s="8">
        <f>C100</f>
        <v>535699885.60935903</v>
      </c>
      <c r="C105" s="8">
        <f>C100+$C$103</f>
        <v>542151705.43218505</v>
      </c>
      <c r="D105" s="9" cm="1">
        <f t="array" ref="D105:D129">FREQUENCY('Clean Data'!G:G,'Class Interval'!C105:C128)</f>
        <v>27</v>
      </c>
      <c r="G105" s="7">
        <v>1</v>
      </c>
      <c r="H105" s="8">
        <f>I100</f>
        <v>368925225.93366301</v>
      </c>
      <c r="I105" s="8">
        <f>I100+$I$103</f>
        <v>401029567.77562231</v>
      </c>
      <c r="J105" s="9" cm="1">
        <f t="array" ref="J105:J129">FREQUENCY('Clean Data'!H:H,'Class Interval'!I105:I128)</f>
        <v>6</v>
      </c>
      <c r="M105" s="7">
        <v>1</v>
      </c>
      <c r="N105" s="8">
        <f>O100</f>
        <v>0</v>
      </c>
      <c r="O105" s="8">
        <f>O100+$O$103</f>
        <v>0.13166147354620264</v>
      </c>
      <c r="P105" s="9" cm="1">
        <f t="array" ref="P105:P129">FREQUENCY('Clean Data'!J:J,'Class Interval'!O105:O128)</f>
        <v>0</v>
      </c>
      <c r="S105" s="7">
        <v>1</v>
      </c>
      <c r="T105" s="8">
        <f>0</f>
        <v>0</v>
      </c>
      <c r="U105" s="8">
        <f>0+$U$103</f>
        <v>5.1145451589373156E-2</v>
      </c>
      <c r="V105" s="9" cm="1">
        <f t="array" ref="V105:V130">FREQUENCY('Clean Data'!N:N,'Class Interval'!U105:U129)</f>
        <v>220</v>
      </c>
    </row>
    <row r="106" spans="1:22" x14ac:dyDescent="0.25">
      <c r="A106" s="7">
        <v>2</v>
      </c>
      <c r="B106" s="8">
        <f>B105+$C$103</f>
        <v>542151705.43218505</v>
      </c>
      <c r="C106" s="8">
        <f>C105+$C$103</f>
        <v>548603525.25501108</v>
      </c>
      <c r="D106" s="9">
        <v>4</v>
      </c>
      <c r="G106" s="7">
        <v>2</v>
      </c>
      <c r="H106" s="8">
        <f>H105+$I$103</f>
        <v>401029567.77562231</v>
      </c>
      <c r="I106" s="8">
        <f>I105+$I$103</f>
        <v>433133909.61758161</v>
      </c>
      <c r="J106" s="9">
        <v>4</v>
      </c>
      <c r="M106" s="7">
        <v>2</v>
      </c>
      <c r="N106" s="8">
        <f>N105+$O$103</f>
        <v>0.13166147354620264</v>
      </c>
      <c r="O106" s="8">
        <f>O105+$O$103</f>
        <v>0.26332294709240528</v>
      </c>
      <c r="P106" s="9">
        <v>0</v>
      </c>
      <c r="S106" s="7">
        <v>2</v>
      </c>
      <c r="T106" s="8">
        <f>T105+$U$103</f>
        <v>5.1145451589373156E-2</v>
      </c>
      <c r="U106" s="8">
        <f>U105+$U$103</f>
        <v>0.10229090317874631</v>
      </c>
      <c r="V106" s="9">
        <v>432</v>
      </c>
    </row>
    <row r="107" spans="1:22" x14ac:dyDescent="0.25">
      <c r="A107" s="7">
        <v>3</v>
      </c>
      <c r="B107" s="8">
        <f t="shared" ref="B107:B129" si="32">B106+$C$103</f>
        <v>548603525.25501108</v>
      </c>
      <c r="C107" s="8">
        <f t="shared" ref="C107:C129" si="33">C106+$C$103</f>
        <v>555055345.07783711</v>
      </c>
      <c r="D107" s="9">
        <v>5</v>
      </c>
      <c r="G107" s="7">
        <v>3</v>
      </c>
      <c r="H107" s="8">
        <f t="shared" ref="H107:H129" si="34">H106+$I$103</f>
        <v>433133909.61758161</v>
      </c>
      <c r="I107" s="8">
        <f t="shared" ref="I107:I129" si="35">I106+$I$103</f>
        <v>465238251.4595409</v>
      </c>
      <c r="J107" s="9">
        <v>23</v>
      </c>
      <c r="M107" s="7">
        <v>3</v>
      </c>
      <c r="N107" s="8">
        <f t="shared" ref="N107:N129" si="36">N106+$O$103</f>
        <v>0.26332294709240528</v>
      </c>
      <c r="O107" s="8">
        <f t="shared" ref="O107:O129" si="37">O106+$O$103</f>
        <v>0.39498442063860795</v>
      </c>
      <c r="P107" s="9">
        <v>0</v>
      </c>
      <c r="S107" s="7">
        <v>3</v>
      </c>
      <c r="T107" s="8">
        <f t="shared" ref="T107:T129" si="38">T106+$U$103</f>
        <v>0.10229090317874631</v>
      </c>
      <c r="U107" s="8">
        <f t="shared" ref="U107:U129" si="39">U106+$U$103</f>
        <v>0.15343635476811945</v>
      </c>
      <c r="V107" s="9">
        <v>453</v>
      </c>
    </row>
    <row r="108" spans="1:22" x14ac:dyDescent="0.25">
      <c r="A108" s="7">
        <v>4</v>
      </c>
      <c r="B108" s="8">
        <f t="shared" si="32"/>
        <v>555055345.07783711</v>
      </c>
      <c r="C108" s="8">
        <f t="shared" si="33"/>
        <v>561507164.90066314</v>
      </c>
      <c r="D108" s="9">
        <v>6</v>
      </c>
      <c r="G108" s="7">
        <v>4</v>
      </c>
      <c r="H108" s="8">
        <f t="shared" si="34"/>
        <v>465238251.4595409</v>
      </c>
      <c r="I108" s="8">
        <f t="shared" si="35"/>
        <v>497342593.3015002</v>
      </c>
      <c r="J108" s="9">
        <v>43</v>
      </c>
      <c r="M108" s="7">
        <v>4</v>
      </c>
      <c r="N108" s="8">
        <f t="shared" si="36"/>
        <v>0.39498442063860795</v>
      </c>
      <c r="O108" s="8">
        <f t="shared" si="37"/>
        <v>0.52664589418481056</v>
      </c>
      <c r="P108" s="9">
        <v>0</v>
      </c>
      <c r="S108" s="7">
        <v>4</v>
      </c>
      <c r="T108" s="8">
        <f t="shared" si="38"/>
        <v>0.15343635476811945</v>
      </c>
      <c r="U108" s="8">
        <f t="shared" si="39"/>
        <v>0.20458180635749262</v>
      </c>
      <c r="V108" s="9">
        <v>375</v>
      </c>
    </row>
    <row r="109" spans="1:22" x14ac:dyDescent="0.25">
      <c r="A109" s="7">
        <v>5</v>
      </c>
      <c r="B109" s="8">
        <f t="shared" si="32"/>
        <v>561507164.90066314</v>
      </c>
      <c r="C109" s="8">
        <f t="shared" si="33"/>
        <v>567958984.72348917</v>
      </c>
      <c r="D109" s="9">
        <v>9</v>
      </c>
      <c r="G109" s="7">
        <v>5</v>
      </c>
      <c r="H109" s="8">
        <f t="shared" si="34"/>
        <v>497342593.3015002</v>
      </c>
      <c r="I109" s="8">
        <f t="shared" si="35"/>
        <v>529446935.1434595</v>
      </c>
      <c r="J109" s="9">
        <v>25</v>
      </c>
      <c r="M109" s="7">
        <v>5</v>
      </c>
      <c r="N109" s="8">
        <f t="shared" si="36"/>
        <v>0.52664589418481056</v>
      </c>
      <c r="O109" s="8">
        <f t="shared" si="37"/>
        <v>0.65830736773101317</v>
      </c>
      <c r="P109" s="9">
        <v>7</v>
      </c>
      <c r="S109" s="7">
        <v>5</v>
      </c>
      <c r="T109" s="8">
        <f t="shared" si="38"/>
        <v>0.20458180635749262</v>
      </c>
      <c r="U109" s="8">
        <f t="shared" si="39"/>
        <v>0.25572725794686579</v>
      </c>
      <c r="V109" s="9">
        <v>230</v>
      </c>
    </row>
    <row r="110" spans="1:22" x14ac:dyDescent="0.25">
      <c r="A110" s="7">
        <v>6</v>
      </c>
      <c r="B110" s="8">
        <f t="shared" si="32"/>
        <v>567958984.72348917</v>
      </c>
      <c r="C110" s="8">
        <f t="shared" si="33"/>
        <v>574410804.54631519</v>
      </c>
      <c r="D110" s="9">
        <v>13</v>
      </c>
      <c r="G110" s="7">
        <v>6</v>
      </c>
      <c r="H110" s="8">
        <f t="shared" si="34"/>
        <v>529446935.1434595</v>
      </c>
      <c r="I110" s="8">
        <f t="shared" si="35"/>
        <v>561551276.9854188</v>
      </c>
      <c r="J110" s="9">
        <v>47</v>
      </c>
      <c r="M110" s="7">
        <v>6</v>
      </c>
      <c r="N110" s="8">
        <f t="shared" si="36"/>
        <v>0.65830736773101317</v>
      </c>
      <c r="O110" s="8">
        <f t="shared" si="37"/>
        <v>0.78996884127721578</v>
      </c>
      <c r="P110" s="9">
        <v>7</v>
      </c>
      <c r="S110" s="7">
        <v>6</v>
      </c>
      <c r="T110" s="8">
        <f t="shared" si="38"/>
        <v>0.25572725794686579</v>
      </c>
      <c r="U110" s="8">
        <f t="shared" si="39"/>
        <v>0.30687270953623896</v>
      </c>
      <c r="V110" s="9">
        <v>149</v>
      </c>
    </row>
    <row r="111" spans="1:22" x14ac:dyDescent="0.25">
      <c r="A111" s="7">
        <v>7</v>
      </c>
      <c r="B111" s="8">
        <f t="shared" si="32"/>
        <v>574410804.54631519</v>
      </c>
      <c r="C111" s="8">
        <f t="shared" si="33"/>
        <v>580862624.36914122</v>
      </c>
      <c r="D111" s="9">
        <v>20</v>
      </c>
      <c r="G111" s="7">
        <v>7</v>
      </c>
      <c r="H111" s="8">
        <f t="shared" si="34"/>
        <v>561551276.9854188</v>
      </c>
      <c r="I111" s="8">
        <f t="shared" si="35"/>
        <v>593655618.82737815</v>
      </c>
      <c r="J111" s="9">
        <v>65</v>
      </c>
      <c r="M111" s="7">
        <v>7</v>
      </c>
      <c r="N111" s="8">
        <f t="shared" si="36"/>
        <v>0.78996884127721578</v>
      </c>
      <c r="O111" s="8">
        <f t="shared" si="37"/>
        <v>0.9216303148234184</v>
      </c>
      <c r="P111" s="9">
        <v>54</v>
      </c>
      <c r="S111" s="7">
        <v>7</v>
      </c>
      <c r="T111" s="8">
        <f t="shared" si="38"/>
        <v>0.30687270953623896</v>
      </c>
      <c r="U111" s="8">
        <f t="shared" si="39"/>
        <v>0.35801816112561213</v>
      </c>
      <c r="V111" s="9">
        <v>87</v>
      </c>
    </row>
    <row r="112" spans="1:22" x14ac:dyDescent="0.25">
      <c r="A112" s="7">
        <v>8</v>
      </c>
      <c r="B112" s="8">
        <f t="shared" si="32"/>
        <v>580862624.36914122</v>
      </c>
      <c r="C112" s="8">
        <f t="shared" si="33"/>
        <v>587314444.19196725</v>
      </c>
      <c r="D112" s="9">
        <v>11</v>
      </c>
      <c r="G112" s="7">
        <v>8</v>
      </c>
      <c r="H112" s="8">
        <f t="shared" si="34"/>
        <v>593655618.82737815</v>
      </c>
      <c r="I112" s="8">
        <f t="shared" si="35"/>
        <v>625759960.66933751</v>
      </c>
      <c r="J112" s="9">
        <v>252</v>
      </c>
      <c r="M112" s="7">
        <v>8</v>
      </c>
      <c r="N112" s="8">
        <f t="shared" si="36"/>
        <v>0.9216303148234184</v>
      </c>
      <c r="O112" s="8">
        <f t="shared" si="37"/>
        <v>1.0532917883696211</v>
      </c>
      <c r="P112" s="9">
        <v>1163</v>
      </c>
      <c r="S112" s="7">
        <v>8</v>
      </c>
      <c r="T112" s="8">
        <f t="shared" si="38"/>
        <v>0.35801816112561213</v>
      </c>
      <c r="U112" s="8">
        <f t="shared" si="39"/>
        <v>0.4091636127149853</v>
      </c>
      <c r="V112" s="9">
        <v>47</v>
      </c>
    </row>
    <row r="113" spans="1:22" x14ac:dyDescent="0.25">
      <c r="A113" s="7">
        <v>9</v>
      </c>
      <c r="B113" s="8">
        <f t="shared" si="32"/>
        <v>587314444.19196725</v>
      </c>
      <c r="C113" s="8">
        <f t="shared" si="33"/>
        <v>593766264.01479328</v>
      </c>
      <c r="D113" s="9">
        <v>23</v>
      </c>
      <c r="G113" s="7">
        <v>9</v>
      </c>
      <c r="H113" s="8">
        <f t="shared" si="34"/>
        <v>625759960.66933751</v>
      </c>
      <c r="I113" s="8">
        <f t="shared" si="35"/>
        <v>657864302.51129687</v>
      </c>
      <c r="J113" s="9">
        <v>164</v>
      </c>
      <c r="M113" s="7">
        <v>9</v>
      </c>
      <c r="N113" s="8">
        <f t="shared" si="36"/>
        <v>1.0532917883696211</v>
      </c>
      <c r="O113" s="8">
        <f t="shared" si="37"/>
        <v>1.1849532619158238</v>
      </c>
      <c r="P113" s="9">
        <v>212</v>
      </c>
      <c r="S113" s="7">
        <v>9</v>
      </c>
      <c r="T113" s="8">
        <f t="shared" si="38"/>
        <v>0.4091636127149853</v>
      </c>
      <c r="U113" s="8">
        <f t="shared" si="39"/>
        <v>0.46030906430435847</v>
      </c>
      <c r="V113" s="9">
        <v>28</v>
      </c>
    </row>
    <row r="114" spans="1:22" x14ac:dyDescent="0.25">
      <c r="A114" s="7">
        <v>10</v>
      </c>
      <c r="B114" s="8">
        <f t="shared" si="32"/>
        <v>593766264.01479328</v>
      </c>
      <c r="C114" s="8">
        <f t="shared" si="33"/>
        <v>600218083.8376193</v>
      </c>
      <c r="D114" s="9">
        <v>30</v>
      </c>
      <c r="G114" s="7">
        <v>10</v>
      </c>
      <c r="H114" s="8">
        <f t="shared" si="34"/>
        <v>657864302.51129687</v>
      </c>
      <c r="I114" s="8">
        <f t="shared" si="35"/>
        <v>689968644.35325623</v>
      </c>
      <c r="J114" s="9">
        <v>134</v>
      </c>
      <c r="M114" s="7">
        <v>10</v>
      </c>
      <c r="N114" s="8">
        <f t="shared" si="36"/>
        <v>1.1849532619158238</v>
      </c>
      <c r="O114" s="8">
        <f t="shared" si="37"/>
        <v>1.3166147354620266</v>
      </c>
      <c r="P114" s="9">
        <v>102</v>
      </c>
      <c r="S114" s="7">
        <v>10</v>
      </c>
      <c r="T114" s="8">
        <f t="shared" si="38"/>
        <v>0.46030906430435847</v>
      </c>
      <c r="U114" s="8">
        <f t="shared" si="39"/>
        <v>0.51145451589373159</v>
      </c>
      <c r="V114" s="9">
        <v>26</v>
      </c>
    </row>
    <row r="115" spans="1:22" x14ac:dyDescent="0.25">
      <c r="A115" s="7">
        <v>11</v>
      </c>
      <c r="B115" s="8">
        <f t="shared" si="32"/>
        <v>600218083.8376193</v>
      </c>
      <c r="C115" s="8">
        <f t="shared" si="33"/>
        <v>606669903.66044533</v>
      </c>
      <c r="D115" s="9">
        <v>80</v>
      </c>
      <c r="G115" s="7">
        <v>11</v>
      </c>
      <c r="H115" s="8">
        <f t="shared" si="34"/>
        <v>689968644.35325623</v>
      </c>
      <c r="I115" s="8">
        <f t="shared" si="35"/>
        <v>722072986.19521558</v>
      </c>
      <c r="J115" s="9">
        <v>104</v>
      </c>
      <c r="M115" s="7">
        <v>11</v>
      </c>
      <c r="N115" s="8">
        <f t="shared" si="36"/>
        <v>1.3166147354620266</v>
      </c>
      <c r="O115" s="8">
        <f t="shared" si="37"/>
        <v>1.4482762090082293</v>
      </c>
      <c r="P115" s="9">
        <v>269</v>
      </c>
      <c r="S115" s="7">
        <v>11</v>
      </c>
      <c r="T115" s="8">
        <f t="shared" si="38"/>
        <v>0.51145451589373159</v>
      </c>
      <c r="U115" s="8">
        <f t="shared" si="39"/>
        <v>0.5625999674831047</v>
      </c>
      <c r="V115" s="9">
        <v>14</v>
      </c>
    </row>
    <row r="116" spans="1:22" x14ac:dyDescent="0.25">
      <c r="A116" s="7">
        <v>12</v>
      </c>
      <c r="B116" s="8">
        <f t="shared" si="32"/>
        <v>606669903.66044533</v>
      </c>
      <c r="C116" s="8">
        <f t="shared" si="33"/>
        <v>613121723.48327136</v>
      </c>
      <c r="D116" s="7">
        <v>481</v>
      </c>
      <c r="G116" s="7">
        <v>12</v>
      </c>
      <c r="H116" s="8">
        <f t="shared" si="34"/>
        <v>722072986.19521558</v>
      </c>
      <c r="I116" s="8">
        <f t="shared" si="35"/>
        <v>754177328.03717494</v>
      </c>
      <c r="J116" s="7">
        <v>62</v>
      </c>
      <c r="M116" s="7">
        <v>12</v>
      </c>
      <c r="N116" s="8">
        <f t="shared" si="36"/>
        <v>1.4482762090082293</v>
      </c>
      <c r="O116" s="8">
        <f t="shared" si="37"/>
        <v>1.579937682554432</v>
      </c>
      <c r="P116" s="7">
        <v>185</v>
      </c>
      <c r="S116" s="7">
        <v>12</v>
      </c>
      <c r="T116" s="8">
        <f t="shared" si="38"/>
        <v>0.5625999674831047</v>
      </c>
      <c r="U116" s="8">
        <f t="shared" si="39"/>
        <v>0.61374541907247782</v>
      </c>
      <c r="V116" s="7">
        <v>8</v>
      </c>
    </row>
    <row r="117" spans="1:22" x14ac:dyDescent="0.25">
      <c r="A117" s="7">
        <v>13</v>
      </c>
      <c r="B117" s="8">
        <f t="shared" si="32"/>
        <v>613121723.48327136</v>
      </c>
      <c r="C117" s="8">
        <f t="shared" si="33"/>
        <v>619573543.30609739</v>
      </c>
      <c r="D117" s="7">
        <v>699</v>
      </c>
      <c r="G117" s="7">
        <v>13</v>
      </c>
      <c r="H117" s="8">
        <f t="shared" si="34"/>
        <v>754177328.03717494</v>
      </c>
      <c r="I117" s="8">
        <f t="shared" si="35"/>
        <v>786281669.8791343</v>
      </c>
      <c r="J117" s="7">
        <v>90</v>
      </c>
      <c r="M117" s="7">
        <v>13</v>
      </c>
      <c r="N117" s="8">
        <f t="shared" si="36"/>
        <v>1.579937682554432</v>
      </c>
      <c r="O117" s="8">
        <f t="shared" si="37"/>
        <v>1.7115991561006347</v>
      </c>
      <c r="P117" s="7">
        <v>55</v>
      </c>
      <c r="S117" s="7">
        <v>13</v>
      </c>
      <c r="T117" s="8">
        <f t="shared" si="38"/>
        <v>0.61374541907247782</v>
      </c>
      <c r="U117" s="8">
        <f t="shared" si="39"/>
        <v>0.66489087066185093</v>
      </c>
      <c r="V117" s="7">
        <v>6</v>
      </c>
    </row>
    <row r="118" spans="1:22" x14ac:dyDescent="0.25">
      <c r="A118" s="7">
        <v>14</v>
      </c>
      <c r="B118" s="8">
        <f t="shared" si="32"/>
        <v>619573543.30609739</v>
      </c>
      <c r="C118" s="8">
        <f t="shared" si="33"/>
        <v>626025363.12892342</v>
      </c>
      <c r="D118" s="7">
        <v>554</v>
      </c>
      <c r="G118" s="7">
        <v>14</v>
      </c>
      <c r="H118" s="8">
        <f t="shared" si="34"/>
        <v>786281669.8791343</v>
      </c>
      <c r="I118" s="8">
        <f t="shared" si="35"/>
        <v>818386011.72109365</v>
      </c>
      <c r="J118" s="7">
        <v>175</v>
      </c>
      <c r="M118" s="7">
        <v>14</v>
      </c>
      <c r="N118" s="8">
        <f t="shared" si="36"/>
        <v>1.7115991561006347</v>
      </c>
      <c r="O118" s="8">
        <f t="shared" si="37"/>
        <v>1.8432606296468375</v>
      </c>
      <c r="P118" s="7">
        <v>31</v>
      </c>
      <c r="S118" s="7">
        <v>14</v>
      </c>
      <c r="T118" s="8">
        <f t="shared" si="38"/>
        <v>0.66489087066185093</v>
      </c>
      <c r="U118" s="8">
        <f t="shared" si="39"/>
        <v>0.71603632225122404</v>
      </c>
      <c r="V118" s="7">
        <v>6</v>
      </c>
    </row>
    <row r="119" spans="1:22" x14ac:dyDescent="0.25">
      <c r="A119" s="7">
        <v>15</v>
      </c>
      <c r="B119" s="8">
        <f t="shared" si="32"/>
        <v>626025363.12892342</v>
      </c>
      <c r="C119" s="8">
        <f t="shared" si="33"/>
        <v>632477182.95174944</v>
      </c>
      <c r="D119" s="7">
        <v>190</v>
      </c>
      <c r="G119" s="7">
        <v>15</v>
      </c>
      <c r="H119" s="8">
        <f t="shared" si="34"/>
        <v>818386011.72109365</v>
      </c>
      <c r="I119" s="8">
        <f t="shared" si="35"/>
        <v>850490353.56305301</v>
      </c>
      <c r="J119" s="7">
        <v>286</v>
      </c>
      <c r="M119" s="7">
        <v>15</v>
      </c>
      <c r="N119" s="8">
        <f t="shared" si="36"/>
        <v>1.8432606296468375</v>
      </c>
      <c r="O119" s="8">
        <f t="shared" si="37"/>
        <v>1.9749221031930402</v>
      </c>
      <c r="P119" s="7">
        <v>32</v>
      </c>
      <c r="S119" s="7">
        <v>15</v>
      </c>
      <c r="T119" s="8">
        <f t="shared" si="38"/>
        <v>0.71603632225122404</v>
      </c>
      <c r="U119" s="8">
        <f t="shared" si="39"/>
        <v>0.76718177384059716</v>
      </c>
      <c r="V119" s="7">
        <v>9</v>
      </c>
    </row>
    <row r="120" spans="1:22" x14ac:dyDescent="0.25">
      <c r="A120" s="7">
        <v>16</v>
      </c>
      <c r="B120" s="8">
        <f t="shared" si="32"/>
        <v>632477182.95174944</v>
      </c>
      <c r="C120" s="8">
        <f t="shared" si="33"/>
        <v>638929002.77457547</v>
      </c>
      <c r="D120" s="7">
        <v>0</v>
      </c>
      <c r="G120" s="7">
        <v>16</v>
      </c>
      <c r="H120" s="8">
        <f t="shared" si="34"/>
        <v>850490353.56305301</v>
      </c>
      <c r="I120" s="8">
        <f t="shared" si="35"/>
        <v>882594695.40501237</v>
      </c>
      <c r="J120" s="7">
        <v>325</v>
      </c>
      <c r="M120" s="7">
        <v>16</v>
      </c>
      <c r="N120" s="8">
        <f t="shared" si="36"/>
        <v>1.9749221031930402</v>
      </c>
      <c r="O120" s="8">
        <f t="shared" si="37"/>
        <v>2.1065835767392427</v>
      </c>
      <c r="P120" s="7">
        <v>17</v>
      </c>
      <c r="S120" s="7">
        <v>16</v>
      </c>
      <c r="T120" s="8">
        <f t="shared" si="38"/>
        <v>0.76718177384059716</v>
      </c>
      <c r="U120" s="8">
        <f t="shared" si="39"/>
        <v>0.81832722542997027</v>
      </c>
      <c r="V120" s="7">
        <v>1</v>
      </c>
    </row>
    <row r="121" spans="1:22" x14ac:dyDescent="0.25">
      <c r="A121" s="7">
        <v>17</v>
      </c>
      <c r="B121" s="8">
        <f t="shared" si="32"/>
        <v>638929002.77457547</v>
      </c>
      <c r="C121" s="8">
        <f t="shared" si="33"/>
        <v>645380822.5974015</v>
      </c>
      <c r="D121" s="7">
        <v>0</v>
      </c>
      <c r="G121" s="7">
        <v>17</v>
      </c>
      <c r="H121" s="8">
        <f t="shared" si="34"/>
        <v>882594695.40501237</v>
      </c>
      <c r="I121" s="8">
        <f t="shared" si="35"/>
        <v>914699037.24697173</v>
      </c>
      <c r="J121" s="7">
        <v>287</v>
      </c>
      <c r="M121" s="7">
        <v>17</v>
      </c>
      <c r="N121" s="8">
        <f t="shared" si="36"/>
        <v>2.1065835767392427</v>
      </c>
      <c r="O121" s="8">
        <f t="shared" si="37"/>
        <v>2.2382450502854452</v>
      </c>
      <c r="P121" s="7">
        <v>0</v>
      </c>
      <c r="S121" s="7">
        <v>17</v>
      </c>
      <c r="T121" s="8">
        <f t="shared" si="38"/>
        <v>0.81832722542997027</v>
      </c>
      <c r="U121" s="8">
        <f t="shared" si="39"/>
        <v>0.86947267701934339</v>
      </c>
      <c r="V121" s="7">
        <v>4</v>
      </c>
    </row>
    <row r="122" spans="1:22" x14ac:dyDescent="0.25">
      <c r="A122" s="7">
        <v>18</v>
      </c>
      <c r="B122" s="8">
        <f t="shared" si="32"/>
        <v>645380822.5974015</v>
      </c>
      <c r="C122" s="8">
        <f t="shared" si="33"/>
        <v>651832642.42022753</v>
      </c>
      <c r="D122" s="7">
        <v>0</v>
      </c>
      <c r="G122" s="7">
        <v>18</v>
      </c>
      <c r="H122" s="8">
        <f t="shared" si="34"/>
        <v>914699037.24697173</v>
      </c>
      <c r="I122" s="8">
        <f t="shared" si="35"/>
        <v>946803379.08893108</v>
      </c>
      <c r="J122" s="7">
        <v>60</v>
      </c>
      <c r="M122" s="7">
        <v>18</v>
      </c>
      <c r="N122" s="8">
        <f t="shared" si="36"/>
        <v>2.2382450502854452</v>
      </c>
      <c r="O122" s="8">
        <f t="shared" si="37"/>
        <v>2.3699065238316477</v>
      </c>
      <c r="P122" s="7">
        <v>1</v>
      </c>
      <c r="S122" s="7">
        <v>18</v>
      </c>
      <c r="T122" s="8">
        <f t="shared" si="38"/>
        <v>0.86947267701934339</v>
      </c>
      <c r="U122" s="8">
        <f t="shared" si="39"/>
        <v>0.9206181286087165</v>
      </c>
      <c r="V122" s="7">
        <v>6</v>
      </c>
    </row>
    <row r="123" spans="1:22" x14ac:dyDescent="0.25">
      <c r="A123" s="7">
        <v>19</v>
      </c>
      <c r="B123" s="8">
        <f t="shared" si="32"/>
        <v>651832642.42022753</v>
      </c>
      <c r="C123" s="8">
        <f t="shared" si="33"/>
        <v>658284462.24305356</v>
      </c>
      <c r="D123" s="7">
        <v>0</v>
      </c>
      <c r="G123" s="7">
        <v>19</v>
      </c>
      <c r="H123" s="8">
        <f t="shared" si="34"/>
        <v>946803379.08893108</v>
      </c>
      <c r="I123" s="8">
        <f t="shared" si="35"/>
        <v>978907720.93089044</v>
      </c>
      <c r="J123" s="7">
        <v>0</v>
      </c>
      <c r="M123" s="7">
        <v>19</v>
      </c>
      <c r="N123" s="8">
        <f t="shared" si="36"/>
        <v>2.3699065238316477</v>
      </c>
      <c r="O123" s="8">
        <f t="shared" si="37"/>
        <v>2.5015679973778502</v>
      </c>
      <c r="P123" s="7">
        <v>0</v>
      </c>
      <c r="S123" s="7">
        <v>19</v>
      </c>
      <c r="T123" s="8">
        <f t="shared" si="38"/>
        <v>0.9206181286087165</v>
      </c>
      <c r="U123" s="8">
        <f t="shared" si="39"/>
        <v>0.97176358019808962</v>
      </c>
      <c r="V123" s="7">
        <v>0</v>
      </c>
    </row>
    <row r="124" spans="1:22" x14ac:dyDescent="0.25">
      <c r="A124" s="7">
        <v>20</v>
      </c>
      <c r="B124" s="8">
        <f t="shared" si="32"/>
        <v>658284462.24305356</v>
      </c>
      <c r="C124" s="8">
        <f t="shared" si="33"/>
        <v>664736282.06587958</v>
      </c>
      <c r="D124" s="7">
        <v>0</v>
      </c>
      <c r="G124" s="7">
        <v>20</v>
      </c>
      <c r="H124" s="8">
        <f t="shared" si="34"/>
        <v>978907720.93089044</v>
      </c>
      <c r="I124" s="8">
        <f t="shared" si="35"/>
        <v>1011012062.7728498</v>
      </c>
      <c r="J124" s="7">
        <v>0</v>
      </c>
      <c r="M124" s="7">
        <v>20</v>
      </c>
      <c r="N124" s="8">
        <f t="shared" si="36"/>
        <v>2.5015679973778502</v>
      </c>
      <c r="O124" s="8">
        <f t="shared" si="37"/>
        <v>2.6332294709240527</v>
      </c>
      <c r="P124" s="7">
        <v>2</v>
      </c>
      <c r="S124" s="7">
        <v>20</v>
      </c>
      <c r="T124" s="8">
        <f t="shared" si="38"/>
        <v>0.97176358019808962</v>
      </c>
      <c r="U124" s="8">
        <f t="shared" si="39"/>
        <v>1.0229090317874627</v>
      </c>
      <c r="V124" s="7">
        <v>0</v>
      </c>
    </row>
    <row r="125" spans="1:22" x14ac:dyDescent="0.25">
      <c r="A125" s="7">
        <v>21</v>
      </c>
      <c r="B125" s="8">
        <f t="shared" si="32"/>
        <v>664736282.06587958</v>
      </c>
      <c r="C125" s="8">
        <f t="shared" si="33"/>
        <v>671188101.88870561</v>
      </c>
      <c r="D125" s="7">
        <v>0</v>
      </c>
      <c r="G125" s="7">
        <v>21</v>
      </c>
      <c r="H125" s="8">
        <f t="shared" si="34"/>
        <v>1011012062.7728498</v>
      </c>
      <c r="I125" s="8">
        <f t="shared" si="35"/>
        <v>1043116404.6148092</v>
      </c>
      <c r="J125" s="7">
        <v>0</v>
      </c>
      <c r="M125" s="7">
        <v>21</v>
      </c>
      <c r="N125" s="8">
        <f t="shared" si="36"/>
        <v>2.6332294709240527</v>
      </c>
      <c r="O125" s="8">
        <f t="shared" si="37"/>
        <v>2.7648909444702552</v>
      </c>
      <c r="P125" s="7">
        <v>1</v>
      </c>
      <c r="S125" s="7">
        <v>21</v>
      </c>
      <c r="T125" s="8">
        <f t="shared" si="38"/>
        <v>1.0229090317874627</v>
      </c>
      <c r="U125" s="8">
        <f t="shared" si="39"/>
        <v>1.074054483376836</v>
      </c>
      <c r="V125" s="7">
        <v>2</v>
      </c>
    </row>
    <row r="126" spans="1:22" x14ac:dyDescent="0.25">
      <c r="A126" s="7">
        <v>22</v>
      </c>
      <c r="B126" s="8">
        <f t="shared" si="32"/>
        <v>671188101.88870561</v>
      </c>
      <c r="C126" s="8">
        <f t="shared" si="33"/>
        <v>677639921.71153164</v>
      </c>
      <c r="D126" s="7">
        <v>0</v>
      </c>
      <c r="G126" s="7">
        <v>22</v>
      </c>
      <c r="H126" s="8">
        <f t="shared" si="34"/>
        <v>1043116404.6148092</v>
      </c>
      <c r="I126" s="8">
        <f t="shared" si="35"/>
        <v>1075220746.4567685</v>
      </c>
      <c r="J126" s="7">
        <v>0</v>
      </c>
      <c r="M126" s="7">
        <v>22</v>
      </c>
      <c r="N126" s="8">
        <f t="shared" si="36"/>
        <v>2.7648909444702552</v>
      </c>
      <c r="O126" s="8">
        <f t="shared" si="37"/>
        <v>2.8965524180164577</v>
      </c>
      <c r="P126" s="7">
        <v>0</v>
      </c>
      <c r="S126" s="7">
        <v>22</v>
      </c>
      <c r="T126" s="8">
        <f t="shared" si="38"/>
        <v>1.074054483376836</v>
      </c>
      <c r="U126" s="8">
        <f t="shared" si="39"/>
        <v>1.1251999349662092</v>
      </c>
      <c r="V126" s="7">
        <v>4</v>
      </c>
    </row>
    <row r="127" spans="1:22" x14ac:dyDescent="0.25">
      <c r="A127" s="7">
        <v>23</v>
      </c>
      <c r="B127" s="8">
        <f t="shared" si="32"/>
        <v>677639921.71153164</v>
      </c>
      <c r="C127" s="8">
        <f t="shared" si="33"/>
        <v>684091741.53435767</v>
      </c>
      <c r="D127" s="7">
        <v>0</v>
      </c>
      <c r="G127" s="7">
        <v>23</v>
      </c>
      <c r="H127" s="8">
        <f t="shared" si="34"/>
        <v>1075220746.4567685</v>
      </c>
      <c r="I127" s="8">
        <f t="shared" si="35"/>
        <v>1107325088.2987278</v>
      </c>
      <c r="J127" s="7">
        <v>0</v>
      </c>
      <c r="M127" s="7">
        <v>23</v>
      </c>
      <c r="N127" s="8">
        <f t="shared" si="36"/>
        <v>2.8965524180164577</v>
      </c>
      <c r="O127" s="8">
        <f t="shared" si="37"/>
        <v>3.0282138915626602</v>
      </c>
      <c r="P127" s="7">
        <v>1</v>
      </c>
      <c r="S127" s="7">
        <v>23</v>
      </c>
      <c r="T127" s="8">
        <f t="shared" si="38"/>
        <v>1.1251999349662092</v>
      </c>
      <c r="U127" s="8">
        <f t="shared" si="39"/>
        <v>1.1763453865555824</v>
      </c>
      <c r="V127" s="7">
        <v>4</v>
      </c>
    </row>
    <row r="128" spans="1:22" x14ac:dyDescent="0.25">
      <c r="A128" s="7">
        <v>24</v>
      </c>
      <c r="B128" s="8">
        <f t="shared" si="32"/>
        <v>684091741.53435767</v>
      </c>
      <c r="C128" s="8">
        <f t="shared" si="33"/>
        <v>690543561.35718369</v>
      </c>
      <c r="D128" s="7">
        <v>0</v>
      </c>
      <c r="G128" s="7">
        <v>24</v>
      </c>
      <c r="H128" s="8">
        <f t="shared" si="34"/>
        <v>1107325088.2987278</v>
      </c>
      <c r="I128" s="8">
        <f t="shared" si="35"/>
        <v>1139429430.140687</v>
      </c>
      <c r="J128" s="7">
        <v>0</v>
      </c>
      <c r="M128" s="7">
        <v>24</v>
      </c>
      <c r="N128" s="8">
        <f t="shared" si="36"/>
        <v>3.0282138915626602</v>
      </c>
      <c r="O128" s="8">
        <f t="shared" si="37"/>
        <v>3.1598753651088627</v>
      </c>
      <c r="P128" s="7">
        <v>2</v>
      </c>
      <c r="S128" s="7">
        <v>24</v>
      </c>
      <c r="T128" s="8">
        <f t="shared" si="38"/>
        <v>1.1763453865555824</v>
      </c>
      <c r="U128" s="8">
        <f t="shared" si="39"/>
        <v>1.2274908381449556</v>
      </c>
      <c r="V128" s="7">
        <v>3</v>
      </c>
    </row>
    <row r="129" spans="1:22" x14ac:dyDescent="0.25">
      <c r="A129" s="7">
        <v>25</v>
      </c>
      <c r="B129" s="8">
        <f t="shared" si="32"/>
        <v>690543561.35718369</v>
      </c>
      <c r="C129" s="8">
        <f t="shared" si="33"/>
        <v>696995381.18000972</v>
      </c>
      <c r="D129" s="7">
        <v>0</v>
      </c>
      <c r="G129" s="7">
        <v>25</v>
      </c>
      <c r="H129" s="8">
        <f t="shared" si="34"/>
        <v>1139429430.140687</v>
      </c>
      <c r="I129" s="8">
        <f t="shared" si="35"/>
        <v>1171533771.9826462</v>
      </c>
      <c r="J129" s="7">
        <v>0</v>
      </c>
      <c r="M129" s="7">
        <v>25</v>
      </c>
      <c r="N129" s="8">
        <f t="shared" si="36"/>
        <v>3.1598753651088627</v>
      </c>
      <c r="O129" s="8">
        <f t="shared" si="37"/>
        <v>3.2915368386550652</v>
      </c>
      <c r="P129" s="7">
        <v>11</v>
      </c>
      <c r="S129" s="7">
        <v>25</v>
      </c>
      <c r="T129" s="8">
        <f t="shared" si="38"/>
        <v>1.2274908381449556</v>
      </c>
      <c r="U129" s="8">
        <f t="shared" si="39"/>
        <v>1.2786362897343289</v>
      </c>
      <c r="V129" s="7">
        <v>2</v>
      </c>
    </row>
    <row r="130" spans="1:22" x14ac:dyDescent="0.25">
      <c r="D130" s="7">
        <f>SUM(_xlfn.ANCHORARRAY(D105))</f>
        <v>2152</v>
      </c>
      <c r="J130" s="7">
        <f>SUM(_xlfn.ANCHORARRAY(J105))</f>
        <v>2152</v>
      </c>
      <c r="P130" s="7">
        <f>SUM(_xlfn.ANCHORARRAY(P105))</f>
        <v>2152</v>
      </c>
      <c r="V130" s="7">
        <v>36</v>
      </c>
    </row>
    <row r="131" spans="1:22" x14ac:dyDescent="0.25">
      <c r="V131" s="7">
        <f>SUM(_xlfn.ANCHORARRAY(V105))</f>
        <v>2152</v>
      </c>
    </row>
    <row r="133" spans="1:22" x14ac:dyDescent="0.25">
      <c r="B133" s="7" t="s">
        <v>51</v>
      </c>
      <c r="C133" s="8"/>
      <c r="H133" s="7" t="s">
        <v>55</v>
      </c>
      <c r="I133" s="8"/>
      <c r="N133" s="7" t="s">
        <v>16</v>
      </c>
      <c r="O133" s="8"/>
      <c r="T133" s="7" t="s">
        <v>50</v>
      </c>
      <c r="U133" s="8"/>
    </row>
    <row r="134" spans="1:22" x14ac:dyDescent="0.25">
      <c r="B134" s="7" t="s">
        <v>45</v>
      </c>
      <c r="C134" s="7">
        <f>$C$2-3*$D$2</f>
        <v>535699885.60935903</v>
      </c>
      <c r="H134" s="7" t="s">
        <v>45</v>
      </c>
      <c r="I134" s="7">
        <f>$C$3-3*$D$3</f>
        <v>368925225.93366301</v>
      </c>
      <c r="N134" s="7" t="s">
        <v>45</v>
      </c>
      <c r="O134" s="7">
        <v>0</v>
      </c>
      <c r="T134" s="7" t="s">
        <v>45</v>
      </c>
      <c r="U134" s="7">
        <v>0</v>
      </c>
    </row>
    <row r="135" spans="1:22" x14ac:dyDescent="0.25">
      <c r="B135" s="7" t="s">
        <v>46</v>
      </c>
      <c r="C135" s="7">
        <f>$C$2</f>
        <v>613121723.48327136</v>
      </c>
      <c r="H135" s="7" t="s">
        <v>46</v>
      </c>
      <c r="I135" s="7">
        <f>$C$3</f>
        <v>754177328.0371747</v>
      </c>
      <c r="N135" s="7" t="s">
        <v>46</v>
      </c>
      <c r="O135" s="7">
        <f>$C$4</f>
        <v>1.1796868029739758</v>
      </c>
      <c r="T135" s="7" t="s">
        <v>46</v>
      </c>
      <c r="U135" s="7">
        <f>$C$5</f>
        <v>0.21634526022304848</v>
      </c>
    </row>
    <row r="136" spans="1:22" x14ac:dyDescent="0.25">
      <c r="B136" s="7" t="s">
        <v>47</v>
      </c>
      <c r="C136" s="7">
        <f>$C$2+3*$D$2</f>
        <v>690543561.35718369</v>
      </c>
      <c r="H136" s="7" t="s">
        <v>47</v>
      </c>
      <c r="I136" s="7">
        <f>$C$3+3*$D$3</f>
        <v>1139429430.1406865</v>
      </c>
      <c r="N136" s="7" t="s">
        <v>47</v>
      </c>
      <c r="O136" s="7">
        <f>$C$4+3*$D$4</f>
        <v>3.0498371324484683</v>
      </c>
      <c r="T136" s="7" t="s">
        <v>47</v>
      </c>
      <c r="U136" s="7">
        <f>$C$5+3*$D$5</f>
        <v>1.2396190377287424</v>
      </c>
    </row>
    <row r="137" spans="1:22" x14ac:dyDescent="0.25">
      <c r="B137" s="7" t="s">
        <v>54</v>
      </c>
      <c r="C137" s="7">
        <f>(C135-C134)/14.5</f>
        <v>5339437.0947525743</v>
      </c>
      <c r="H137" s="7" t="s">
        <v>54</v>
      </c>
      <c r="I137" s="7">
        <f>(I135-I134)/14.5</f>
        <v>26569110.489897359</v>
      </c>
      <c r="N137" s="7" t="s">
        <v>54</v>
      </c>
      <c r="O137" s="7">
        <f>(O135-O134)/11.2</f>
        <v>0.10532917883696213</v>
      </c>
      <c r="T137" s="7" t="s">
        <v>54</v>
      </c>
      <c r="U137" s="7">
        <f>(U135-U134)/5.05</f>
        <v>4.284064558872247E-2</v>
      </c>
    </row>
    <row r="138" spans="1:22" x14ac:dyDescent="0.25">
      <c r="B138" s="7" t="s">
        <v>52</v>
      </c>
      <c r="C138" s="8" t="s">
        <v>53</v>
      </c>
      <c r="D138" s="7" t="s">
        <v>48</v>
      </c>
      <c r="H138" s="7" t="s">
        <v>52</v>
      </c>
      <c r="I138" s="8" t="s">
        <v>53</v>
      </c>
      <c r="J138" s="7" t="s">
        <v>48</v>
      </c>
      <c r="N138" s="7" t="s">
        <v>52</v>
      </c>
      <c r="O138" s="8" t="s">
        <v>53</v>
      </c>
      <c r="P138" s="7" t="s">
        <v>48</v>
      </c>
      <c r="T138" s="7" t="s">
        <v>52</v>
      </c>
      <c r="U138" s="8" t="s">
        <v>53</v>
      </c>
      <c r="V138" s="7" t="s">
        <v>48</v>
      </c>
    </row>
    <row r="139" spans="1:22" x14ac:dyDescent="0.25">
      <c r="A139" s="7">
        <v>1</v>
      </c>
      <c r="B139" s="8">
        <f>C134</f>
        <v>535699885.60935903</v>
      </c>
      <c r="C139" s="8">
        <f>C134+$C$137</f>
        <v>541039322.70411158</v>
      </c>
      <c r="D139" s="9" cm="1">
        <f t="array" ref="D139:D169">FREQUENCY('Clean Data'!G:G,'Class Interval'!C139:C168)</f>
        <v>25</v>
      </c>
      <c r="G139" s="7">
        <v>1</v>
      </c>
      <c r="H139" s="8">
        <f>I134</f>
        <v>368925225.93366301</v>
      </c>
      <c r="I139" s="8">
        <f>I134+$I$137</f>
        <v>395494336.42356038</v>
      </c>
      <c r="J139" s="9" cm="1">
        <f t="array" ref="J139:J169">FREQUENCY('Clean Data'!H:H,'Class Interval'!I139:I168)</f>
        <v>6</v>
      </c>
      <c r="M139" s="7">
        <v>1</v>
      </c>
      <c r="N139" s="8">
        <f>O134</f>
        <v>0</v>
      </c>
      <c r="O139" s="8">
        <f>O134+$O$137</f>
        <v>0.10532917883696213</v>
      </c>
      <c r="P139" s="9" cm="1">
        <f t="array" ref="P139:P169">FREQUENCY('Clean Data'!J:J,'Class Interval'!O139:O168)</f>
        <v>0</v>
      </c>
      <c r="S139" s="7">
        <v>1</v>
      </c>
      <c r="T139" s="8">
        <f>U134</f>
        <v>0</v>
      </c>
      <c r="U139" s="8">
        <f>U134+U137</f>
        <v>4.284064558872247E-2</v>
      </c>
      <c r="V139" s="9" cm="1">
        <f t="array" ref="V139:V169">FREQUENCY('Clean Data'!N:N,'Class Interval'!U139:U168)</f>
        <v>154</v>
      </c>
    </row>
    <row r="140" spans="1:22" x14ac:dyDescent="0.25">
      <c r="A140" s="7">
        <v>2</v>
      </c>
      <c r="B140" s="8">
        <f>B139+$C$137</f>
        <v>541039322.70411158</v>
      </c>
      <c r="C140" s="8">
        <f>C139+$C$137</f>
        <v>546378759.79886413</v>
      </c>
      <c r="D140" s="9">
        <v>5</v>
      </c>
      <c r="G140" s="7">
        <v>2</v>
      </c>
      <c r="H140" s="8">
        <f>H139+$I$137</f>
        <v>395494336.42356038</v>
      </c>
      <c r="I140" s="8">
        <f>I139+$I$137</f>
        <v>422063446.91345775</v>
      </c>
      <c r="J140" s="9">
        <v>3</v>
      </c>
      <c r="M140" s="7">
        <v>2</v>
      </c>
      <c r="N140" s="8">
        <f>N139+$O$137</f>
        <v>0.10532917883696213</v>
      </c>
      <c r="O140" s="8">
        <f>O139+$O$137</f>
        <v>0.21065835767392427</v>
      </c>
      <c r="P140" s="9">
        <v>0</v>
      </c>
      <c r="S140" s="7">
        <v>2</v>
      </c>
      <c r="T140" s="8">
        <f>T139+$U$137</f>
        <v>4.284064558872247E-2</v>
      </c>
      <c r="U140" s="8">
        <f>U139+$U$137</f>
        <v>8.568129117744494E-2</v>
      </c>
      <c r="V140" s="9">
        <v>349</v>
      </c>
    </row>
    <row r="141" spans="1:22" x14ac:dyDescent="0.25">
      <c r="A141" s="7">
        <v>3</v>
      </c>
      <c r="B141" s="8">
        <f t="shared" ref="B141:B168" si="40">B140+$C$137</f>
        <v>546378759.79886413</v>
      </c>
      <c r="C141" s="8">
        <f t="shared" ref="C141:C168" si="41">C140+$C$137</f>
        <v>551718196.89361668</v>
      </c>
      <c r="D141" s="9">
        <v>3</v>
      </c>
      <c r="G141" s="7">
        <v>3</v>
      </c>
      <c r="H141" s="8">
        <f t="shared" ref="H141:H168" si="42">H140+$I$137</f>
        <v>422063446.91345775</v>
      </c>
      <c r="I141" s="8">
        <f t="shared" ref="I141:I168" si="43">I140+$I$137</f>
        <v>448632557.40335512</v>
      </c>
      <c r="J141" s="9">
        <v>9</v>
      </c>
      <c r="M141" s="7">
        <v>3</v>
      </c>
      <c r="N141" s="8">
        <f t="shared" ref="N141:N168" si="44">N140+$O$137</f>
        <v>0.21065835767392427</v>
      </c>
      <c r="O141" s="8">
        <f t="shared" ref="O141:O168" si="45">O140+$O$137</f>
        <v>0.3159875365108864</v>
      </c>
      <c r="P141" s="9">
        <v>0</v>
      </c>
      <c r="S141" s="7">
        <v>3</v>
      </c>
      <c r="T141" s="8">
        <f t="shared" ref="T141:T168" si="46">T140+$U$137</f>
        <v>8.568129117744494E-2</v>
      </c>
      <c r="U141" s="8">
        <f t="shared" ref="U141:U168" si="47">U140+$U$137</f>
        <v>0.12852193676616741</v>
      </c>
      <c r="V141" s="9">
        <v>372</v>
      </c>
    </row>
    <row r="142" spans="1:22" x14ac:dyDescent="0.25">
      <c r="A142" s="7">
        <v>4</v>
      </c>
      <c r="B142" s="8">
        <f t="shared" si="40"/>
        <v>551718196.89361668</v>
      </c>
      <c r="C142" s="8">
        <f t="shared" si="41"/>
        <v>557057633.98836923</v>
      </c>
      <c r="D142" s="9">
        <v>6</v>
      </c>
      <c r="G142" s="7">
        <v>4</v>
      </c>
      <c r="H142" s="8">
        <f t="shared" si="42"/>
        <v>448632557.40335512</v>
      </c>
      <c r="I142" s="8">
        <f t="shared" si="43"/>
        <v>475201667.89325249</v>
      </c>
      <c r="J142" s="9">
        <v>34</v>
      </c>
      <c r="M142" s="7">
        <v>4</v>
      </c>
      <c r="N142" s="8">
        <f t="shared" si="44"/>
        <v>0.3159875365108864</v>
      </c>
      <c r="O142" s="8">
        <f t="shared" si="45"/>
        <v>0.42131671534784854</v>
      </c>
      <c r="P142" s="9">
        <v>0</v>
      </c>
      <c r="S142" s="7">
        <v>4</v>
      </c>
      <c r="T142" s="8">
        <f t="shared" si="46"/>
        <v>0.12852193676616741</v>
      </c>
      <c r="U142" s="8">
        <f t="shared" si="47"/>
        <v>0.17136258235488988</v>
      </c>
      <c r="V142" s="9">
        <v>383</v>
      </c>
    </row>
    <row r="143" spans="1:22" x14ac:dyDescent="0.25">
      <c r="A143" s="7">
        <v>5</v>
      </c>
      <c r="B143" s="8">
        <f t="shared" si="40"/>
        <v>557057633.98836923</v>
      </c>
      <c r="C143" s="8">
        <f t="shared" si="41"/>
        <v>562397071.08312178</v>
      </c>
      <c r="D143" s="9">
        <v>3</v>
      </c>
      <c r="G143" s="7">
        <v>5</v>
      </c>
      <c r="H143" s="8">
        <f t="shared" si="42"/>
        <v>475201667.89325249</v>
      </c>
      <c r="I143" s="8">
        <f t="shared" si="43"/>
        <v>501770778.38314986</v>
      </c>
      <c r="J143" s="9">
        <v>26</v>
      </c>
      <c r="M143" s="7">
        <v>5</v>
      </c>
      <c r="N143" s="8">
        <f t="shared" si="44"/>
        <v>0.42131671534784854</v>
      </c>
      <c r="O143" s="8">
        <f t="shared" si="45"/>
        <v>0.52664589418481067</v>
      </c>
      <c r="P143" s="9">
        <v>0</v>
      </c>
      <c r="S143" s="7">
        <v>5</v>
      </c>
      <c r="T143" s="8">
        <f t="shared" si="46"/>
        <v>0.17136258235488988</v>
      </c>
      <c r="U143" s="8">
        <f t="shared" si="47"/>
        <v>0.21420322794361235</v>
      </c>
      <c r="V143" s="9">
        <v>284</v>
      </c>
    </row>
    <row r="144" spans="1:22" x14ac:dyDescent="0.25">
      <c r="A144" s="7">
        <v>6</v>
      </c>
      <c r="B144" s="8">
        <f t="shared" si="40"/>
        <v>562397071.08312178</v>
      </c>
      <c r="C144" s="8">
        <f t="shared" si="41"/>
        <v>567736508.17787433</v>
      </c>
      <c r="D144" s="9">
        <v>9</v>
      </c>
      <c r="G144" s="7">
        <v>6</v>
      </c>
      <c r="H144" s="8">
        <f t="shared" si="42"/>
        <v>501770778.38314986</v>
      </c>
      <c r="I144" s="8">
        <f t="shared" si="43"/>
        <v>528339888.87304723</v>
      </c>
      <c r="J144" s="9">
        <v>21</v>
      </c>
      <c r="M144" s="7">
        <v>6</v>
      </c>
      <c r="N144" s="8">
        <f t="shared" si="44"/>
        <v>0.52664589418481067</v>
      </c>
      <c r="O144" s="8">
        <f t="shared" si="45"/>
        <v>0.6319750730217728</v>
      </c>
      <c r="P144" s="9">
        <v>6</v>
      </c>
      <c r="S144" s="7">
        <v>6</v>
      </c>
      <c r="T144" s="8">
        <f t="shared" si="46"/>
        <v>0.21420322794361235</v>
      </c>
      <c r="U144" s="8">
        <f t="shared" si="47"/>
        <v>0.25704387353233482</v>
      </c>
      <c r="V144" s="9">
        <v>178</v>
      </c>
    </row>
    <row r="145" spans="1:22" x14ac:dyDescent="0.25">
      <c r="A145" s="7">
        <v>7</v>
      </c>
      <c r="B145" s="8">
        <f t="shared" si="40"/>
        <v>567736508.17787433</v>
      </c>
      <c r="C145" s="8">
        <f t="shared" si="41"/>
        <v>573075945.27262688</v>
      </c>
      <c r="D145" s="9">
        <v>10</v>
      </c>
      <c r="G145" s="7">
        <v>7</v>
      </c>
      <c r="H145" s="8">
        <f t="shared" si="42"/>
        <v>528339888.87304723</v>
      </c>
      <c r="I145" s="8">
        <f t="shared" si="43"/>
        <v>554908999.3629446</v>
      </c>
      <c r="J145" s="9">
        <v>36</v>
      </c>
      <c r="M145" s="7">
        <v>7</v>
      </c>
      <c r="N145" s="8">
        <f t="shared" si="44"/>
        <v>0.6319750730217728</v>
      </c>
      <c r="O145" s="8">
        <f t="shared" si="45"/>
        <v>0.73730425185873494</v>
      </c>
      <c r="P145" s="9">
        <v>5</v>
      </c>
      <c r="S145" s="7">
        <v>7</v>
      </c>
      <c r="T145" s="8">
        <f t="shared" si="46"/>
        <v>0.25704387353233482</v>
      </c>
      <c r="U145" s="8">
        <f t="shared" si="47"/>
        <v>0.29988451912105729</v>
      </c>
      <c r="V145" s="9">
        <v>121</v>
      </c>
    </row>
    <row r="146" spans="1:22" x14ac:dyDescent="0.25">
      <c r="A146" s="7">
        <v>8</v>
      </c>
      <c r="B146" s="8">
        <f t="shared" si="40"/>
        <v>573075945.27262688</v>
      </c>
      <c r="C146" s="8">
        <f t="shared" si="41"/>
        <v>578415382.36737943</v>
      </c>
      <c r="D146" s="9">
        <v>18</v>
      </c>
      <c r="G146" s="7">
        <v>8</v>
      </c>
      <c r="H146" s="8">
        <f t="shared" si="42"/>
        <v>554908999.3629446</v>
      </c>
      <c r="I146" s="8">
        <f t="shared" si="43"/>
        <v>581478109.85284197</v>
      </c>
      <c r="J146" s="9">
        <v>42</v>
      </c>
      <c r="M146" s="7">
        <v>8</v>
      </c>
      <c r="N146" s="8">
        <f t="shared" si="44"/>
        <v>0.73730425185873494</v>
      </c>
      <c r="O146" s="8">
        <f t="shared" si="45"/>
        <v>0.84263343069569707</v>
      </c>
      <c r="P146" s="9">
        <v>6</v>
      </c>
      <c r="S146" s="7">
        <v>8</v>
      </c>
      <c r="T146" s="8">
        <f t="shared" si="46"/>
        <v>0.29988451912105729</v>
      </c>
      <c r="U146" s="8">
        <f t="shared" si="47"/>
        <v>0.34272516470977976</v>
      </c>
      <c r="V146" s="9">
        <v>77</v>
      </c>
    </row>
    <row r="147" spans="1:22" x14ac:dyDescent="0.25">
      <c r="A147" s="7">
        <v>9</v>
      </c>
      <c r="B147" s="8">
        <f t="shared" si="40"/>
        <v>578415382.36737943</v>
      </c>
      <c r="C147" s="8">
        <f t="shared" si="41"/>
        <v>583754819.46213198</v>
      </c>
      <c r="D147" s="9">
        <v>8</v>
      </c>
      <c r="G147" s="7">
        <v>9</v>
      </c>
      <c r="H147" s="8">
        <f t="shared" si="42"/>
        <v>581478109.85284197</v>
      </c>
      <c r="I147" s="8">
        <f t="shared" si="43"/>
        <v>608047220.34273934</v>
      </c>
      <c r="J147" s="9">
        <v>79</v>
      </c>
      <c r="M147" s="7">
        <v>9</v>
      </c>
      <c r="N147" s="8">
        <f t="shared" si="44"/>
        <v>0.84263343069569707</v>
      </c>
      <c r="O147" s="8">
        <f t="shared" si="45"/>
        <v>0.94796260953265921</v>
      </c>
      <c r="P147" s="9">
        <v>199</v>
      </c>
      <c r="S147" s="7">
        <v>9</v>
      </c>
      <c r="T147" s="8">
        <f t="shared" si="46"/>
        <v>0.34272516470977976</v>
      </c>
      <c r="U147" s="8">
        <f t="shared" si="47"/>
        <v>0.38556581029850223</v>
      </c>
      <c r="V147" s="9">
        <v>55</v>
      </c>
    </row>
    <row r="148" spans="1:22" x14ac:dyDescent="0.25">
      <c r="A148" s="7">
        <v>10</v>
      </c>
      <c r="B148" s="8">
        <f t="shared" si="40"/>
        <v>583754819.46213198</v>
      </c>
      <c r="C148" s="8">
        <f t="shared" si="41"/>
        <v>589094256.55688453</v>
      </c>
      <c r="D148" s="9">
        <v>16</v>
      </c>
      <c r="G148" s="7">
        <v>10</v>
      </c>
      <c r="H148" s="8">
        <f t="shared" si="42"/>
        <v>608047220.34273934</v>
      </c>
      <c r="I148" s="8">
        <f t="shared" si="43"/>
        <v>634616330.83263671</v>
      </c>
      <c r="J148" s="9">
        <v>257</v>
      </c>
      <c r="M148" s="7">
        <v>10</v>
      </c>
      <c r="N148" s="8">
        <f t="shared" si="44"/>
        <v>0.94796260953265921</v>
      </c>
      <c r="O148" s="8">
        <f t="shared" si="45"/>
        <v>1.0532917883696213</v>
      </c>
      <c r="P148" s="9">
        <v>1015</v>
      </c>
      <c r="S148" s="7">
        <v>10</v>
      </c>
      <c r="T148" s="8">
        <f t="shared" si="46"/>
        <v>0.38556581029850223</v>
      </c>
      <c r="U148" s="8">
        <f t="shared" si="47"/>
        <v>0.4284064558872247</v>
      </c>
      <c r="V148" s="9">
        <v>32</v>
      </c>
    </row>
    <row r="149" spans="1:22" x14ac:dyDescent="0.25">
      <c r="A149" s="7">
        <v>11</v>
      </c>
      <c r="B149" s="8">
        <f t="shared" si="40"/>
        <v>589094256.55688453</v>
      </c>
      <c r="C149" s="8">
        <f t="shared" si="41"/>
        <v>594433693.65163708</v>
      </c>
      <c r="D149" s="9">
        <v>18</v>
      </c>
      <c r="G149" s="7">
        <v>11</v>
      </c>
      <c r="H149" s="8">
        <f t="shared" si="42"/>
        <v>634616330.83263671</v>
      </c>
      <c r="I149" s="8">
        <f t="shared" si="43"/>
        <v>661185441.32253408</v>
      </c>
      <c r="J149" s="9">
        <v>137</v>
      </c>
      <c r="M149" s="7">
        <v>11</v>
      </c>
      <c r="N149" s="8">
        <f t="shared" si="44"/>
        <v>1.0532917883696213</v>
      </c>
      <c r="O149" s="8">
        <f t="shared" si="45"/>
        <v>1.1586209672065835</v>
      </c>
      <c r="P149" s="9">
        <v>197</v>
      </c>
      <c r="S149" s="7">
        <v>11</v>
      </c>
      <c r="T149" s="8">
        <f t="shared" si="46"/>
        <v>0.4284064558872247</v>
      </c>
      <c r="U149" s="8">
        <f t="shared" si="47"/>
        <v>0.47124710147594717</v>
      </c>
      <c r="V149" s="9">
        <v>22</v>
      </c>
    </row>
    <row r="150" spans="1:22" x14ac:dyDescent="0.25">
      <c r="A150" s="7">
        <v>12</v>
      </c>
      <c r="B150" s="8">
        <f t="shared" si="40"/>
        <v>594433693.65163708</v>
      </c>
      <c r="C150" s="8">
        <f t="shared" si="41"/>
        <v>599773130.74638963</v>
      </c>
      <c r="D150" s="7">
        <v>25</v>
      </c>
      <c r="G150" s="7">
        <v>12</v>
      </c>
      <c r="H150" s="8">
        <f t="shared" si="42"/>
        <v>661185441.32253408</v>
      </c>
      <c r="I150" s="8">
        <f t="shared" si="43"/>
        <v>687754551.81243145</v>
      </c>
      <c r="J150" s="7">
        <v>104</v>
      </c>
      <c r="M150" s="7">
        <v>12</v>
      </c>
      <c r="N150" s="8">
        <f t="shared" si="44"/>
        <v>1.1586209672065835</v>
      </c>
      <c r="O150" s="8">
        <f t="shared" si="45"/>
        <v>1.2639501460435456</v>
      </c>
      <c r="P150" s="7">
        <v>87</v>
      </c>
      <c r="S150" s="7">
        <v>12</v>
      </c>
      <c r="T150" s="8">
        <f t="shared" si="46"/>
        <v>0.47124710147594717</v>
      </c>
      <c r="U150" s="8">
        <f t="shared" si="47"/>
        <v>0.51408774706466964</v>
      </c>
      <c r="V150" s="7">
        <v>20</v>
      </c>
    </row>
    <row r="151" spans="1:22" x14ac:dyDescent="0.25">
      <c r="A151" s="7">
        <v>13</v>
      </c>
      <c r="B151" s="8">
        <f t="shared" si="40"/>
        <v>599773130.74638963</v>
      </c>
      <c r="C151" s="8">
        <f t="shared" si="41"/>
        <v>605112567.84114218</v>
      </c>
      <c r="D151" s="7">
        <v>62</v>
      </c>
      <c r="G151" s="7">
        <v>13</v>
      </c>
      <c r="H151" s="8">
        <f t="shared" si="42"/>
        <v>687754551.81243145</v>
      </c>
      <c r="I151" s="8">
        <f t="shared" si="43"/>
        <v>714323662.30232882</v>
      </c>
      <c r="J151" s="7">
        <v>95</v>
      </c>
      <c r="M151" s="7">
        <v>13</v>
      </c>
      <c r="N151" s="8">
        <f t="shared" si="44"/>
        <v>1.2639501460435456</v>
      </c>
      <c r="O151" s="8">
        <f t="shared" si="45"/>
        <v>1.3692793248805077</v>
      </c>
      <c r="P151" s="7">
        <v>86</v>
      </c>
      <c r="S151" s="7">
        <v>13</v>
      </c>
      <c r="T151" s="8">
        <f t="shared" si="46"/>
        <v>0.51408774706466964</v>
      </c>
      <c r="U151" s="8">
        <f t="shared" si="47"/>
        <v>0.55692839265339211</v>
      </c>
      <c r="V151" s="7">
        <v>13</v>
      </c>
    </row>
    <row r="152" spans="1:22" x14ac:dyDescent="0.25">
      <c r="A152" s="7">
        <v>14</v>
      </c>
      <c r="B152" s="8">
        <f t="shared" si="40"/>
        <v>605112567.84114218</v>
      </c>
      <c r="C152" s="8">
        <f t="shared" si="41"/>
        <v>610452004.93589473</v>
      </c>
      <c r="D152" s="7">
        <v>160</v>
      </c>
      <c r="G152" s="7">
        <v>14</v>
      </c>
      <c r="H152" s="8">
        <f t="shared" si="42"/>
        <v>714323662.30232882</v>
      </c>
      <c r="I152" s="8">
        <f t="shared" si="43"/>
        <v>740892772.7922262</v>
      </c>
      <c r="J152" s="7">
        <v>49</v>
      </c>
      <c r="M152" s="7">
        <v>14</v>
      </c>
      <c r="N152" s="8">
        <f t="shared" si="44"/>
        <v>1.3692793248805077</v>
      </c>
      <c r="O152" s="8">
        <f t="shared" si="45"/>
        <v>1.4746085037174699</v>
      </c>
      <c r="P152" s="7">
        <v>271</v>
      </c>
      <c r="S152" s="7">
        <v>14</v>
      </c>
      <c r="T152" s="8">
        <f t="shared" si="46"/>
        <v>0.55692839265339211</v>
      </c>
      <c r="U152" s="8">
        <f t="shared" si="47"/>
        <v>0.59976903824211458</v>
      </c>
      <c r="V152" s="7">
        <v>6</v>
      </c>
    </row>
    <row r="153" spans="1:22" x14ac:dyDescent="0.25">
      <c r="A153" s="7">
        <v>15</v>
      </c>
      <c r="B153" s="8">
        <f t="shared" si="40"/>
        <v>610452004.93589473</v>
      </c>
      <c r="C153" s="8">
        <f t="shared" si="41"/>
        <v>615791442.03064728</v>
      </c>
      <c r="D153" s="7">
        <v>741</v>
      </c>
      <c r="G153" s="7">
        <v>15</v>
      </c>
      <c r="H153" s="8">
        <f t="shared" si="42"/>
        <v>740892772.7922262</v>
      </c>
      <c r="I153" s="8">
        <f t="shared" si="43"/>
        <v>767461883.28212357</v>
      </c>
      <c r="J153" s="7">
        <v>57</v>
      </c>
      <c r="M153" s="7">
        <v>15</v>
      </c>
      <c r="N153" s="8">
        <f t="shared" si="44"/>
        <v>1.4746085037174699</v>
      </c>
      <c r="O153" s="8">
        <f t="shared" si="45"/>
        <v>1.579937682554432</v>
      </c>
      <c r="P153" s="7">
        <v>127</v>
      </c>
      <c r="S153" s="7">
        <v>15</v>
      </c>
      <c r="T153" s="8">
        <f t="shared" si="46"/>
        <v>0.59976903824211458</v>
      </c>
      <c r="U153" s="8">
        <f t="shared" si="47"/>
        <v>0.64260968383083705</v>
      </c>
      <c r="V153" s="7">
        <v>6</v>
      </c>
    </row>
    <row r="154" spans="1:22" x14ac:dyDescent="0.25">
      <c r="A154" s="7">
        <v>16</v>
      </c>
      <c r="B154" s="8">
        <f t="shared" si="40"/>
        <v>615791442.03064728</v>
      </c>
      <c r="C154" s="8">
        <f t="shared" si="41"/>
        <v>621130879.12539983</v>
      </c>
      <c r="D154" s="7">
        <v>431</v>
      </c>
      <c r="G154" s="7">
        <v>16</v>
      </c>
      <c r="H154" s="8">
        <f t="shared" si="42"/>
        <v>767461883.28212357</v>
      </c>
      <c r="I154" s="8">
        <f t="shared" si="43"/>
        <v>794030993.77202094</v>
      </c>
      <c r="J154" s="7">
        <v>109</v>
      </c>
      <c r="M154" s="7">
        <v>16</v>
      </c>
      <c r="N154" s="8">
        <f t="shared" si="44"/>
        <v>1.579937682554432</v>
      </c>
      <c r="O154" s="8">
        <f t="shared" si="45"/>
        <v>1.6852668613913941</v>
      </c>
      <c r="P154" s="7">
        <v>45</v>
      </c>
      <c r="S154" s="7">
        <v>16</v>
      </c>
      <c r="T154" s="8">
        <f t="shared" si="46"/>
        <v>0.64260968383083705</v>
      </c>
      <c r="U154" s="8">
        <f t="shared" si="47"/>
        <v>0.68545032941955952</v>
      </c>
      <c r="V154" s="7">
        <v>5</v>
      </c>
    </row>
    <row r="155" spans="1:22" x14ac:dyDescent="0.25">
      <c r="A155" s="7">
        <v>17</v>
      </c>
      <c r="B155" s="8">
        <f t="shared" si="40"/>
        <v>621130879.12539983</v>
      </c>
      <c r="C155" s="8">
        <f t="shared" si="41"/>
        <v>626470316.22015238</v>
      </c>
      <c r="D155" s="7">
        <v>449</v>
      </c>
      <c r="G155" s="7">
        <v>17</v>
      </c>
      <c r="H155" s="8">
        <f t="shared" si="42"/>
        <v>794030993.77202094</v>
      </c>
      <c r="I155" s="8">
        <f t="shared" si="43"/>
        <v>820600104.26191831</v>
      </c>
      <c r="J155" s="7">
        <v>146</v>
      </c>
      <c r="M155" s="7">
        <v>17</v>
      </c>
      <c r="N155" s="8">
        <f t="shared" si="44"/>
        <v>1.6852668613913941</v>
      </c>
      <c r="O155" s="8">
        <f t="shared" si="45"/>
        <v>1.7905960402283563</v>
      </c>
      <c r="P155" s="7">
        <v>29</v>
      </c>
      <c r="S155" s="7">
        <v>17</v>
      </c>
      <c r="T155" s="8">
        <f t="shared" si="46"/>
        <v>0.68545032941955952</v>
      </c>
      <c r="U155" s="8">
        <f t="shared" si="47"/>
        <v>0.72829097500828199</v>
      </c>
      <c r="V155" s="7">
        <v>5</v>
      </c>
    </row>
    <row r="156" spans="1:22" x14ac:dyDescent="0.25">
      <c r="A156" s="7">
        <v>18</v>
      </c>
      <c r="B156" s="8">
        <f t="shared" si="40"/>
        <v>626470316.22015238</v>
      </c>
      <c r="C156" s="8">
        <f t="shared" si="41"/>
        <v>631809753.31490493</v>
      </c>
      <c r="D156" s="7">
        <v>161</v>
      </c>
      <c r="G156" s="7">
        <v>18</v>
      </c>
      <c r="H156" s="8">
        <f t="shared" si="42"/>
        <v>820600104.26191831</v>
      </c>
      <c r="I156" s="8">
        <f t="shared" si="43"/>
        <v>847169214.75181568</v>
      </c>
      <c r="J156" s="7">
        <v>238</v>
      </c>
      <c r="M156" s="7">
        <v>18</v>
      </c>
      <c r="N156" s="8">
        <f t="shared" si="44"/>
        <v>1.7905960402283563</v>
      </c>
      <c r="O156" s="8">
        <f t="shared" si="45"/>
        <v>1.8959252190653184</v>
      </c>
      <c r="P156" s="7">
        <v>27</v>
      </c>
      <c r="S156" s="7">
        <v>18</v>
      </c>
      <c r="T156" s="8">
        <f t="shared" si="46"/>
        <v>0.72829097500828199</v>
      </c>
      <c r="U156" s="8">
        <f t="shared" si="47"/>
        <v>0.77113162059700446</v>
      </c>
      <c r="V156" s="7">
        <v>8</v>
      </c>
    </row>
    <row r="157" spans="1:22" x14ac:dyDescent="0.25">
      <c r="A157" s="7">
        <v>19</v>
      </c>
      <c r="B157" s="8">
        <f t="shared" si="40"/>
        <v>631809753.31490493</v>
      </c>
      <c r="C157" s="8">
        <f t="shared" si="41"/>
        <v>637149190.40965748</v>
      </c>
      <c r="D157" s="7">
        <v>2</v>
      </c>
      <c r="G157" s="7">
        <v>19</v>
      </c>
      <c r="H157" s="8">
        <f t="shared" si="42"/>
        <v>847169214.75181568</v>
      </c>
      <c r="I157" s="8">
        <f t="shared" si="43"/>
        <v>873738325.24171305</v>
      </c>
      <c r="J157" s="7">
        <v>269</v>
      </c>
      <c r="M157" s="7">
        <v>19</v>
      </c>
      <c r="N157" s="8">
        <f t="shared" si="44"/>
        <v>1.8959252190653184</v>
      </c>
      <c r="O157" s="8">
        <f t="shared" si="45"/>
        <v>2.0012543979022803</v>
      </c>
      <c r="P157" s="7">
        <v>19</v>
      </c>
      <c r="S157" s="7">
        <v>19</v>
      </c>
      <c r="T157" s="8">
        <f t="shared" si="46"/>
        <v>0.77113162059700446</v>
      </c>
      <c r="U157" s="8">
        <f t="shared" si="47"/>
        <v>0.81397226618572693</v>
      </c>
      <c r="V157" s="7">
        <v>1</v>
      </c>
    </row>
    <row r="158" spans="1:22" x14ac:dyDescent="0.25">
      <c r="A158" s="7">
        <v>20</v>
      </c>
      <c r="B158" s="8">
        <f t="shared" si="40"/>
        <v>637149190.40965748</v>
      </c>
      <c r="C158" s="8">
        <f t="shared" si="41"/>
        <v>642488627.50441003</v>
      </c>
      <c r="D158" s="7">
        <v>0</v>
      </c>
      <c r="G158" s="7">
        <v>20</v>
      </c>
      <c r="H158" s="8">
        <f t="shared" si="42"/>
        <v>873738325.24171305</v>
      </c>
      <c r="I158" s="8">
        <f t="shared" si="43"/>
        <v>900307435.73161042</v>
      </c>
      <c r="J158" s="7">
        <v>262</v>
      </c>
      <c r="M158" s="7">
        <v>20</v>
      </c>
      <c r="N158" s="8">
        <f t="shared" si="44"/>
        <v>2.0012543979022803</v>
      </c>
      <c r="O158" s="8">
        <f t="shared" si="45"/>
        <v>2.1065835767392427</v>
      </c>
      <c r="P158" s="7">
        <v>15</v>
      </c>
      <c r="S158" s="7">
        <v>20</v>
      </c>
      <c r="T158" s="8">
        <f t="shared" si="46"/>
        <v>0.81397226618572693</v>
      </c>
      <c r="U158" s="8">
        <f t="shared" si="47"/>
        <v>0.8568129117744494</v>
      </c>
      <c r="V158" s="7">
        <v>4</v>
      </c>
    </row>
    <row r="159" spans="1:22" x14ac:dyDescent="0.25">
      <c r="A159" s="7">
        <v>21</v>
      </c>
      <c r="B159" s="8">
        <f t="shared" si="40"/>
        <v>642488627.50441003</v>
      </c>
      <c r="C159" s="8">
        <f t="shared" si="41"/>
        <v>647828064.59916258</v>
      </c>
      <c r="D159" s="7">
        <v>0</v>
      </c>
      <c r="G159" s="7">
        <v>21</v>
      </c>
      <c r="H159" s="8">
        <f t="shared" si="42"/>
        <v>900307435.73161042</v>
      </c>
      <c r="I159" s="8">
        <f t="shared" si="43"/>
        <v>926876546.22150779</v>
      </c>
      <c r="J159" s="7">
        <v>163</v>
      </c>
      <c r="M159" s="7">
        <v>21</v>
      </c>
      <c r="N159" s="8">
        <f t="shared" si="44"/>
        <v>2.1065835767392427</v>
      </c>
      <c r="O159" s="8">
        <f t="shared" si="45"/>
        <v>2.211912755576205</v>
      </c>
      <c r="P159" s="7">
        <v>0</v>
      </c>
      <c r="S159" s="7">
        <v>21</v>
      </c>
      <c r="T159" s="8">
        <f t="shared" si="46"/>
        <v>0.8568129117744494</v>
      </c>
      <c r="U159" s="8">
        <f t="shared" si="47"/>
        <v>0.89965355736317187</v>
      </c>
      <c r="V159" s="7">
        <v>3</v>
      </c>
    </row>
    <row r="160" spans="1:22" x14ac:dyDescent="0.25">
      <c r="A160" s="7">
        <v>22</v>
      </c>
      <c r="B160" s="8">
        <f t="shared" si="40"/>
        <v>647828064.59916258</v>
      </c>
      <c r="C160" s="8">
        <f t="shared" si="41"/>
        <v>653167501.69391513</v>
      </c>
      <c r="D160" s="7">
        <v>0</v>
      </c>
      <c r="G160" s="7">
        <v>22</v>
      </c>
      <c r="H160" s="8">
        <f t="shared" si="42"/>
        <v>926876546.22150779</v>
      </c>
      <c r="I160" s="8">
        <f t="shared" si="43"/>
        <v>953445656.71140516</v>
      </c>
      <c r="J160" s="7">
        <v>10</v>
      </c>
      <c r="M160" s="7">
        <v>22</v>
      </c>
      <c r="N160" s="8">
        <f t="shared" si="44"/>
        <v>2.211912755576205</v>
      </c>
      <c r="O160" s="8">
        <f t="shared" si="45"/>
        <v>2.3172419344131674</v>
      </c>
      <c r="P160" s="7">
        <v>1</v>
      </c>
      <c r="S160" s="7">
        <v>22</v>
      </c>
      <c r="T160" s="8">
        <f t="shared" si="46"/>
        <v>0.89965355736317187</v>
      </c>
      <c r="U160" s="8">
        <f t="shared" si="47"/>
        <v>0.94249420295189434</v>
      </c>
      <c r="V160" s="7">
        <v>3</v>
      </c>
    </row>
    <row r="161" spans="1:22" x14ac:dyDescent="0.25">
      <c r="A161" s="7">
        <v>23</v>
      </c>
      <c r="B161" s="8">
        <f t="shared" si="40"/>
        <v>653167501.69391513</v>
      </c>
      <c r="C161" s="8">
        <f t="shared" si="41"/>
        <v>658506938.78866768</v>
      </c>
      <c r="D161" s="7">
        <v>0</v>
      </c>
      <c r="G161" s="7">
        <v>23</v>
      </c>
      <c r="H161" s="8">
        <f t="shared" si="42"/>
        <v>953445656.71140516</v>
      </c>
      <c r="I161" s="8">
        <f t="shared" si="43"/>
        <v>980014767.20130253</v>
      </c>
      <c r="J161" s="7">
        <v>0</v>
      </c>
      <c r="M161" s="7">
        <v>23</v>
      </c>
      <c r="N161" s="8">
        <f t="shared" si="44"/>
        <v>2.3172419344131674</v>
      </c>
      <c r="O161" s="8">
        <f t="shared" si="45"/>
        <v>2.4225711132501297</v>
      </c>
      <c r="P161" s="7">
        <v>0</v>
      </c>
      <c r="S161" s="7">
        <v>23</v>
      </c>
      <c r="T161" s="8">
        <f t="shared" si="46"/>
        <v>0.94249420295189434</v>
      </c>
      <c r="U161" s="8">
        <f t="shared" si="47"/>
        <v>0.98533484854061681</v>
      </c>
      <c r="V161" s="7">
        <v>0</v>
      </c>
    </row>
    <row r="162" spans="1:22" x14ac:dyDescent="0.25">
      <c r="A162" s="7">
        <v>24</v>
      </c>
      <c r="B162" s="8">
        <f t="shared" si="40"/>
        <v>658506938.78866768</v>
      </c>
      <c r="C162" s="8">
        <f t="shared" si="41"/>
        <v>663846375.88342023</v>
      </c>
      <c r="D162" s="7">
        <v>0</v>
      </c>
      <c r="G162" s="7">
        <v>24</v>
      </c>
      <c r="H162" s="8">
        <f t="shared" si="42"/>
        <v>980014767.20130253</v>
      </c>
      <c r="I162" s="8">
        <f t="shared" si="43"/>
        <v>1006583877.6911999</v>
      </c>
      <c r="J162" s="7">
        <v>0</v>
      </c>
      <c r="M162" s="7">
        <v>24</v>
      </c>
      <c r="N162" s="8">
        <f t="shared" si="44"/>
        <v>2.4225711132501297</v>
      </c>
      <c r="O162" s="8">
        <f t="shared" si="45"/>
        <v>2.5279002920870921</v>
      </c>
      <c r="P162" s="7">
        <v>1</v>
      </c>
      <c r="S162" s="7">
        <v>24</v>
      </c>
      <c r="T162" s="8">
        <f t="shared" si="46"/>
        <v>0.98533484854061681</v>
      </c>
      <c r="U162" s="8">
        <f t="shared" si="47"/>
        <v>1.0281754941293393</v>
      </c>
      <c r="V162" s="7">
        <v>0</v>
      </c>
    </row>
    <row r="163" spans="1:22" x14ac:dyDescent="0.25">
      <c r="A163" s="7">
        <v>25</v>
      </c>
      <c r="B163" s="8">
        <f t="shared" si="40"/>
        <v>663846375.88342023</v>
      </c>
      <c r="C163" s="8">
        <f t="shared" si="41"/>
        <v>669185812.97817278</v>
      </c>
      <c r="D163" s="7">
        <v>0</v>
      </c>
      <c r="G163" s="7">
        <v>25</v>
      </c>
      <c r="H163" s="8">
        <f t="shared" si="42"/>
        <v>1006583877.6911999</v>
      </c>
      <c r="I163" s="8">
        <f t="shared" si="43"/>
        <v>1033152988.1810973</v>
      </c>
      <c r="J163" s="7">
        <v>0</v>
      </c>
      <c r="M163" s="7">
        <v>25</v>
      </c>
      <c r="N163" s="8">
        <f t="shared" si="44"/>
        <v>2.5279002920870921</v>
      </c>
      <c r="O163" s="8">
        <f t="shared" si="45"/>
        <v>2.6332294709240545</v>
      </c>
      <c r="P163" s="7">
        <v>1</v>
      </c>
      <c r="S163" s="7">
        <v>25</v>
      </c>
      <c r="T163" s="8">
        <f t="shared" si="46"/>
        <v>1.0281754941293393</v>
      </c>
      <c r="U163" s="8">
        <f t="shared" si="47"/>
        <v>1.0710161397180618</v>
      </c>
      <c r="V163" s="7">
        <v>2</v>
      </c>
    </row>
    <row r="164" spans="1:22" x14ac:dyDescent="0.25">
      <c r="A164" s="7">
        <v>26</v>
      </c>
      <c r="B164" s="8">
        <f t="shared" si="40"/>
        <v>669185812.97817278</v>
      </c>
      <c r="C164" s="8">
        <f t="shared" si="41"/>
        <v>674525250.07292533</v>
      </c>
      <c r="D164" s="7">
        <v>0</v>
      </c>
      <c r="G164" s="7">
        <v>26</v>
      </c>
      <c r="H164" s="8">
        <f t="shared" si="42"/>
        <v>1033152988.1810973</v>
      </c>
      <c r="I164" s="8">
        <f t="shared" si="43"/>
        <v>1059722098.6709946</v>
      </c>
      <c r="J164" s="7">
        <v>0</v>
      </c>
      <c r="M164" s="7">
        <v>26</v>
      </c>
      <c r="N164" s="8">
        <f t="shared" si="44"/>
        <v>2.6332294709240545</v>
      </c>
      <c r="O164" s="8">
        <f t="shared" si="45"/>
        <v>2.7385586497610168</v>
      </c>
      <c r="P164" s="7">
        <v>1</v>
      </c>
      <c r="S164" s="7">
        <v>26</v>
      </c>
      <c r="T164" s="8">
        <f t="shared" si="46"/>
        <v>1.0710161397180618</v>
      </c>
      <c r="U164" s="8">
        <f t="shared" si="47"/>
        <v>1.1138567853067842</v>
      </c>
      <c r="V164" s="7">
        <v>3</v>
      </c>
    </row>
    <row r="165" spans="1:22" x14ac:dyDescent="0.25">
      <c r="A165" s="7">
        <v>27</v>
      </c>
      <c r="B165" s="8">
        <f t="shared" si="40"/>
        <v>674525250.07292533</v>
      </c>
      <c r="C165" s="8">
        <f t="shared" si="41"/>
        <v>679864687.16767788</v>
      </c>
      <c r="D165" s="7">
        <v>0</v>
      </c>
      <c r="G165" s="7">
        <v>27</v>
      </c>
      <c r="H165" s="8">
        <f t="shared" si="42"/>
        <v>1059722098.6709946</v>
      </c>
      <c r="I165" s="8">
        <f t="shared" si="43"/>
        <v>1086291209.160892</v>
      </c>
      <c r="J165" s="7">
        <v>0</v>
      </c>
      <c r="M165" s="7">
        <v>27</v>
      </c>
      <c r="N165" s="8">
        <f t="shared" si="44"/>
        <v>2.7385586497610168</v>
      </c>
      <c r="O165" s="8">
        <f t="shared" si="45"/>
        <v>2.8438878285979792</v>
      </c>
      <c r="P165" s="7">
        <v>0</v>
      </c>
      <c r="S165" s="7">
        <v>27</v>
      </c>
      <c r="T165" s="8">
        <f t="shared" si="46"/>
        <v>1.1138567853067842</v>
      </c>
      <c r="U165" s="8">
        <f t="shared" si="47"/>
        <v>1.1566974308955067</v>
      </c>
      <c r="V165" s="7">
        <v>4</v>
      </c>
    </row>
    <row r="166" spans="1:22" x14ac:dyDescent="0.25">
      <c r="A166" s="7">
        <v>28</v>
      </c>
      <c r="B166" s="8">
        <f t="shared" si="40"/>
        <v>679864687.16767788</v>
      </c>
      <c r="C166" s="8">
        <f t="shared" si="41"/>
        <v>685204124.26243043</v>
      </c>
      <c r="D166" s="7">
        <v>0</v>
      </c>
      <c r="G166" s="7">
        <v>28</v>
      </c>
      <c r="H166" s="8">
        <f t="shared" si="42"/>
        <v>1086291209.160892</v>
      </c>
      <c r="I166" s="8">
        <f t="shared" si="43"/>
        <v>1112860319.6507893</v>
      </c>
      <c r="J166" s="7">
        <v>0</v>
      </c>
      <c r="M166" s="7">
        <v>28</v>
      </c>
      <c r="N166" s="8">
        <f t="shared" si="44"/>
        <v>2.8438878285979792</v>
      </c>
      <c r="O166" s="8">
        <f t="shared" si="45"/>
        <v>2.9492170074349415</v>
      </c>
      <c r="P166" s="7">
        <v>1</v>
      </c>
      <c r="S166" s="7">
        <v>28</v>
      </c>
      <c r="T166" s="8">
        <f t="shared" si="46"/>
        <v>1.1566974308955067</v>
      </c>
      <c r="U166" s="8">
        <f t="shared" si="47"/>
        <v>1.1995380764842292</v>
      </c>
      <c r="V166" s="7">
        <v>3</v>
      </c>
    </row>
    <row r="167" spans="1:22" x14ac:dyDescent="0.25">
      <c r="A167" s="7">
        <v>29</v>
      </c>
      <c r="B167" s="8">
        <f t="shared" si="40"/>
        <v>685204124.26243043</v>
      </c>
      <c r="C167" s="8">
        <f t="shared" si="41"/>
        <v>690543561.35718298</v>
      </c>
      <c r="D167" s="7">
        <v>0</v>
      </c>
      <c r="G167" s="7">
        <v>29</v>
      </c>
      <c r="H167" s="8">
        <f t="shared" si="42"/>
        <v>1112860319.6507893</v>
      </c>
      <c r="I167" s="8">
        <f t="shared" si="43"/>
        <v>1139429430.1406865</v>
      </c>
      <c r="J167" s="7">
        <v>0</v>
      </c>
      <c r="M167" s="7">
        <v>29</v>
      </c>
      <c r="N167" s="8">
        <f t="shared" si="44"/>
        <v>2.9492170074349415</v>
      </c>
      <c r="O167" s="8">
        <f t="shared" si="45"/>
        <v>3.0545461862719039</v>
      </c>
      <c r="P167" s="7">
        <v>0</v>
      </c>
      <c r="S167" s="7">
        <v>29</v>
      </c>
      <c r="T167" s="8">
        <f t="shared" si="46"/>
        <v>1.1995380764842292</v>
      </c>
      <c r="U167" s="8">
        <f t="shared" si="47"/>
        <v>1.2423787220729516</v>
      </c>
      <c r="V167" s="7">
        <v>1</v>
      </c>
    </row>
    <row r="168" spans="1:22" x14ac:dyDescent="0.25">
      <c r="A168" s="7">
        <v>30</v>
      </c>
      <c r="B168" s="8">
        <f t="shared" si="40"/>
        <v>690543561.35718298</v>
      </c>
      <c r="C168" s="8">
        <f t="shared" si="41"/>
        <v>695882998.45193553</v>
      </c>
      <c r="D168" s="7">
        <v>0</v>
      </c>
      <c r="G168" s="7">
        <v>30</v>
      </c>
      <c r="H168" s="8">
        <f t="shared" si="42"/>
        <v>1139429430.1406865</v>
      </c>
      <c r="I168" s="8">
        <f t="shared" si="43"/>
        <v>1165998540.6305838</v>
      </c>
      <c r="J168" s="7">
        <v>0</v>
      </c>
      <c r="M168" s="7">
        <v>30</v>
      </c>
      <c r="N168" s="8">
        <f t="shared" si="44"/>
        <v>3.0545461862719039</v>
      </c>
      <c r="O168" s="8">
        <f t="shared" si="45"/>
        <v>3.1598753651088662</v>
      </c>
      <c r="P168" s="7">
        <v>2</v>
      </c>
      <c r="S168" s="7">
        <v>30</v>
      </c>
      <c r="T168" s="8">
        <f t="shared" si="46"/>
        <v>1.2423787220729516</v>
      </c>
      <c r="U168" s="8">
        <f t="shared" si="47"/>
        <v>1.2852193676616741</v>
      </c>
      <c r="V168" s="7">
        <v>2</v>
      </c>
    </row>
    <row r="169" spans="1:22" x14ac:dyDescent="0.25">
      <c r="D169" s="7">
        <v>0</v>
      </c>
      <c r="J169" s="7">
        <v>0</v>
      </c>
      <c r="P169" s="7">
        <v>11</v>
      </c>
      <c r="V169" s="7">
        <v>36</v>
      </c>
    </row>
    <row r="170" spans="1:22" x14ac:dyDescent="0.25">
      <c r="D170" s="7">
        <f>SUM(_xlfn.ANCHORARRAY(D139))</f>
        <v>2152</v>
      </c>
      <c r="J170" s="7">
        <f>SUM(_xlfn.ANCHORARRAY(J139))</f>
        <v>2152</v>
      </c>
      <c r="P170" s="7">
        <f>SUM(_xlfn.ANCHORARRAY(P139))</f>
        <v>2152</v>
      </c>
      <c r="V170" s="7">
        <f>SUM(_xlfn.ANCHORARRAY(V139))</f>
        <v>2152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595D5-1C63-4B27-983B-E1EB8E4C3DC2}">
  <dimension ref="A1:B6"/>
  <sheetViews>
    <sheetView tabSelected="1" workbookViewId="0">
      <selection activeCell="O12" sqref="O12"/>
    </sheetView>
  </sheetViews>
  <sheetFormatPr defaultRowHeight="15" x14ac:dyDescent="0.25"/>
  <sheetData>
    <row r="1" spans="1:2" x14ac:dyDescent="0.25">
      <c r="A1" t="s">
        <v>73</v>
      </c>
    </row>
    <row r="2" spans="1:2" x14ac:dyDescent="0.25">
      <c r="A2" t="e" vm="1">
        <v>#VALUE!</v>
      </c>
      <c r="B2">
        <v>4</v>
      </c>
    </row>
    <row r="3" spans="1:2" x14ac:dyDescent="0.25">
      <c r="A3" t="e" vm="2">
        <v>#VALUE!</v>
      </c>
      <c r="B3">
        <v>2</v>
      </c>
    </row>
    <row r="4" spans="1:2" x14ac:dyDescent="0.25">
      <c r="A4" t="e" vm="3">
        <v>#VALUE!</v>
      </c>
      <c r="B4">
        <v>1</v>
      </c>
    </row>
    <row r="5" spans="1:2" x14ac:dyDescent="0.25">
      <c r="A5" t="e" vm="4">
        <v>#VALUE!</v>
      </c>
      <c r="B5">
        <v>1</v>
      </c>
    </row>
    <row r="6" spans="1:2" x14ac:dyDescent="0.25">
      <c r="A6" t="e" vm="5">
        <v>#VALUE!</v>
      </c>
      <c r="B6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DDD4-9DE8-426D-A395-806B4D29F716}">
  <dimension ref="A1:L165"/>
  <sheetViews>
    <sheetView zoomScale="110" zoomScaleNormal="110" zoomScaleSheetLayoutView="80" workbookViewId="0">
      <selection activeCell="G4" sqref="G4"/>
    </sheetView>
  </sheetViews>
  <sheetFormatPr defaultRowHeight="15" x14ac:dyDescent="0.25"/>
  <cols>
    <col min="1" max="1" width="51.42578125" bestFit="1" customWidth="1"/>
    <col min="2" max="2" width="22.140625" bestFit="1" customWidth="1"/>
    <col min="3" max="3" width="16.28515625" bestFit="1" customWidth="1"/>
    <col min="4" max="4" width="15.28515625" bestFit="1" customWidth="1"/>
    <col min="5" max="5" width="12.28515625" bestFit="1" customWidth="1"/>
    <col min="6" max="6" width="17.85546875" bestFit="1" customWidth="1"/>
    <col min="7" max="7" width="12.28515625" bestFit="1" customWidth="1"/>
    <col min="8" max="8" width="17.7109375" bestFit="1" customWidth="1"/>
    <col min="9" max="9" width="12.140625" bestFit="1" customWidth="1"/>
    <col min="11" max="11" width="15.5703125" bestFit="1" customWidth="1"/>
  </cols>
  <sheetData>
    <row r="1" spans="1:12" x14ac:dyDescent="0.25">
      <c r="A1" s="5"/>
      <c r="B1" s="4" t="s">
        <v>51</v>
      </c>
      <c r="C1" s="4" t="s">
        <v>55</v>
      </c>
      <c r="D1" s="4" t="s">
        <v>16</v>
      </c>
      <c r="E1" s="4" t="s">
        <v>50</v>
      </c>
      <c r="G1" t="s">
        <v>7</v>
      </c>
      <c r="H1" s="2">
        <v>600000000</v>
      </c>
      <c r="I1">
        <f>LOG10(H1)</f>
        <v>8.7781512503836439</v>
      </c>
      <c r="K1" t="s">
        <v>64</v>
      </c>
      <c r="L1">
        <f>COUNT('Raw Data'!A:A)</f>
        <v>2180</v>
      </c>
    </row>
    <row r="2" spans="1:12" x14ac:dyDescent="0.25">
      <c r="A2" s="5" t="s">
        <v>4</v>
      </c>
      <c r="B2" s="13">
        <f>MIN('Clean Data'!G:G)</f>
        <v>89837152</v>
      </c>
      <c r="C2" s="13">
        <f>MIN('Clean Data'!H:H)</f>
        <v>93723416</v>
      </c>
      <c r="D2" s="13">
        <f>MIN('Clean Data'!J:J)</f>
        <v>0.60099999999999998</v>
      </c>
      <c r="E2" s="13">
        <f>MIN('Clean Data'!N:N)</f>
        <v>6.0000000000000001E-3</v>
      </c>
      <c r="G2" t="s">
        <v>17</v>
      </c>
      <c r="H2" s="2">
        <v>1</v>
      </c>
      <c r="I2" s="12">
        <f>LOG10(H2)</f>
        <v>0</v>
      </c>
      <c r="K2" t="s">
        <v>65</v>
      </c>
      <c r="L2">
        <f>COUNT('Clean Data'!A:A)</f>
        <v>2152</v>
      </c>
    </row>
    <row r="3" spans="1:12" x14ac:dyDescent="0.25">
      <c r="A3" s="5" t="s">
        <v>5</v>
      </c>
      <c r="B3" s="14">
        <f>MAX('Clean Data'!G:G)</f>
        <v>632378064</v>
      </c>
      <c r="C3" s="14">
        <f>MAX('Clean Data'!H:H)</f>
        <v>937171528</v>
      </c>
      <c r="D3" s="14">
        <f>MAX('Clean Data'!J:J)</f>
        <v>23.428000000000001</v>
      </c>
      <c r="E3" s="14">
        <f>MAX('Clean Data'!N:N)</f>
        <v>6.8010000000000002</v>
      </c>
      <c r="K3" t="s">
        <v>66</v>
      </c>
      <c r="L3">
        <f>L1-L2</f>
        <v>28</v>
      </c>
    </row>
    <row r="4" spans="1:12" x14ac:dyDescent="0.25">
      <c r="A4" s="5" t="s">
        <v>44</v>
      </c>
      <c r="B4" s="14">
        <f>B3-B2</f>
        <v>542540912</v>
      </c>
      <c r="C4" s="14">
        <f t="shared" ref="C4:D4" si="0">C3-C2</f>
        <v>843448112</v>
      </c>
      <c r="D4" s="14">
        <f t="shared" si="0"/>
        <v>22.827000000000002</v>
      </c>
      <c r="E4" s="14">
        <f t="shared" ref="E4" si="1">E3-E2</f>
        <v>6.7949999999999999</v>
      </c>
    </row>
    <row r="5" spans="1:12" x14ac:dyDescent="0.25">
      <c r="A5" s="5" t="s">
        <v>68</v>
      </c>
      <c r="B5" s="13">
        <f>AVERAGE('Clean Data'!G:G)</f>
        <v>613121723.48327136</v>
      </c>
      <c r="C5" s="13">
        <f>AVERAGE('Clean Data'!H:H)</f>
        <v>754177328.0371747</v>
      </c>
      <c r="D5" s="14">
        <f>AVERAGE('Clean Data'!J:J)</f>
        <v>1.1796868029739758</v>
      </c>
      <c r="E5" s="14">
        <f>AVERAGE('Clean Data'!N:N)</f>
        <v>0.21634526022304848</v>
      </c>
    </row>
    <row r="6" spans="1:12" x14ac:dyDescent="0.25">
      <c r="A6" s="5" t="s">
        <v>6</v>
      </c>
      <c r="B6" s="15">
        <f>_xlfn.STDEV.S('Clean Data'!G:G)</f>
        <v>25807279.291304111</v>
      </c>
      <c r="C6" s="15">
        <f>_xlfn.STDEV.S('Clean Data'!H:H)</f>
        <v>128417367.36783724</v>
      </c>
      <c r="D6" s="16">
        <f>_xlfn.STDEV.S('Clean Data'!J:J)</f>
        <v>0.6233834431581643</v>
      </c>
      <c r="E6" s="16">
        <f>_xlfn.STDEV.S('Clean Data'!N:N)</f>
        <v>0.34109125916856464</v>
      </c>
    </row>
    <row r="7" spans="1:12" ht="13.5" customHeight="1" x14ac:dyDescent="0.25">
      <c r="A7" s="5" t="s">
        <v>71</v>
      </c>
      <c r="B7" s="13">
        <f>_xlfn.QUARTILE.EXC('Clean Data'!G:G, 1)</f>
        <v>612531642</v>
      </c>
      <c r="C7" s="13">
        <f>_xlfn.QUARTILE.EXC('Clean Data'!H:H, 1)</f>
        <v>640169942</v>
      </c>
      <c r="D7" s="14">
        <f>_xlfn.QUARTILE.EXC('Clean Data'!J:J, 1)</f>
        <v>0.96599999999999997</v>
      </c>
      <c r="E7" s="14">
        <f>_xlfn.QUARTILE.EXC('Clean Data'!$N:$N, 1)</f>
        <v>8.8999999999999996E-2</v>
      </c>
    </row>
    <row r="8" spans="1:12" x14ac:dyDescent="0.25">
      <c r="A8" s="5" t="s">
        <v>69</v>
      </c>
      <c r="B8" s="14">
        <f>_xlfn.QUARTILE.EXC('Clean Data'!G:G, 2)</f>
        <v>615254820</v>
      </c>
      <c r="C8" s="14">
        <f>_xlfn.QUARTILE.EXC('Clean Data'!H:H, 2)</f>
        <v>796143180</v>
      </c>
      <c r="D8" s="14">
        <f>_xlfn.QUARTILE.EXC('Clean Data'!J:J, 2)</f>
        <v>1</v>
      </c>
      <c r="E8" s="14">
        <f>_xlfn.QUARTILE.EXC('Clean Data'!$N:$N, 2)</f>
        <v>0.15</v>
      </c>
    </row>
    <row r="9" spans="1:12" x14ac:dyDescent="0.25">
      <c r="A9" s="5" t="s">
        <v>70</v>
      </c>
      <c r="B9" s="14">
        <f>_xlfn.QUARTILE.EXC('Clean Data'!G:G, 3)</f>
        <v>621962114</v>
      </c>
      <c r="C9" s="14">
        <f>_xlfn.QUARTILE.EXC('Clean Data'!H:H, 3)</f>
        <v>863315248</v>
      </c>
      <c r="D9" s="14">
        <f>_xlfn.QUARTILE.EXC('Clean Data'!J:J, 3)</f>
        <v>1.3787499999999999</v>
      </c>
      <c r="E9" s="14">
        <f>_xlfn.QUARTILE.EXC('Clean Data'!$N:$N, 3)</f>
        <v>0.22700000000000001</v>
      </c>
    </row>
    <row r="10" spans="1:12" x14ac:dyDescent="0.25">
      <c r="A10" s="5" t="s">
        <v>14</v>
      </c>
      <c r="B10" s="14">
        <f t="shared" ref="B10:E10" si="2">B9-B7</f>
        <v>9430472</v>
      </c>
      <c r="C10" s="14">
        <f t="shared" si="2"/>
        <v>223145306</v>
      </c>
      <c r="D10" s="14">
        <f t="shared" si="2"/>
        <v>0.41274999999999995</v>
      </c>
      <c r="E10" s="14">
        <f t="shared" si="2"/>
        <v>0.13800000000000001</v>
      </c>
      <c r="F10" s="6"/>
    </row>
    <row r="11" spans="1:12" x14ac:dyDescent="0.25">
      <c r="A11" s="5" t="s">
        <v>72</v>
      </c>
      <c r="B11" s="17">
        <f>ABS(B5-$H$1)/$H$1</f>
        <v>2.1869539138785601E-2</v>
      </c>
      <c r="C11" s="17">
        <f t="shared" ref="C11" si="3">ABS(C5-$H$1)/$H$1</f>
        <v>0.25696221339529118</v>
      </c>
      <c r="D11" s="17">
        <f>ABS(D5-$H$2)/$H$2</f>
        <v>0.17968680297397577</v>
      </c>
      <c r="E11" s="17"/>
    </row>
    <row r="12" spans="1:12" x14ac:dyDescent="0.25">
      <c r="B12" s="3"/>
      <c r="C12" s="3"/>
    </row>
    <row r="165" spans="5:5" x14ac:dyDescent="0.25">
      <c r="E165" t="s">
        <v>59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How to Clean</vt:lpstr>
      <vt:lpstr>Clean Data</vt:lpstr>
      <vt:lpstr>Log Transform</vt:lpstr>
      <vt:lpstr>Class Interval</vt:lpstr>
      <vt:lpstr>RRL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15153</cp:lastModifiedBy>
  <dcterms:created xsi:type="dcterms:W3CDTF">2024-06-20T10:32:58Z</dcterms:created>
  <dcterms:modified xsi:type="dcterms:W3CDTF">2024-07-12T08:56:42Z</dcterms:modified>
</cp:coreProperties>
</file>